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iacom-my.sharepoint.com/personal/jeffrey-mc_chan_aia_com/Documents/Documents/01 Analysis/05 Corporate Solutions/20250811 Lucky Money Draw/"/>
    </mc:Choice>
  </mc:AlternateContent>
  <xr:revisionPtr revIDLastSave="0" documentId="8_{43FCECC1-A65F-49E6-84DE-AC6714D85F83}" xr6:coauthVersionLast="47" xr6:coauthVersionMax="47" xr10:uidLastSave="{00000000-0000-0000-0000-000000000000}"/>
  <bookViews>
    <workbookView xWindow="-28920" yWindow="-15" windowWidth="29040" windowHeight="15720" tabRatio="930" firstSheet="8" activeTab="8" xr2:uid="{00000000-000D-0000-FFFF-FFFF00000000}"/>
  </bookViews>
  <sheets>
    <sheet name="CHAMP ELITES" sheetId="48" state="hidden" r:id="rId1"/>
    <sheet name="PORTFOLIO MANAGEMENT" sheetId="49" state="hidden" r:id="rId2"/>
    <sheet name="SUC JACK" sheetId="50" state="hidden" r:id="rId3"/>
    <sheet name="Front Page" sheetId="61" r:id="rId4"/>
    <sheet name="PIVOT" sheetId="60" r:id="rId5"/>
    <sheet name="value only" sheetId="65" r:id="rId6"/>
    <sheet name="Generation" sheetId="59" r:id="rId7"/>
    <sheet name="Lay See Combo" sheetId="62" r:id="rId8"/>
    <sheet name="Eligible Agent" sheetId="64" r:id="rId9"/>
    <sheet name="District" sheetId="63" r:id="rId10"/>
    <sheet name="207 &amp; 10000 (ref)" sheetId="53" state="hidden" r:id="rId11"/>
    <sheet name="Solver" sheetId="41" state="hidden" r:id="rId12"/>
    <sheet name="Groups" sheetId="42" state="hidden" r:id="rId13"/>
    <sheet name="Sheet1" sheetId="51" state="hidden" r:id="rId14"/>
    <sheet name=" Agent Summary" sheetId="31" state="hidden" r:id="rId15"/>
  </sheets>
  <definedNames>
    <definedName name="\0">#REF!</definedName>
    <definedName name="\a">#REF!</definedName>
    <definedName name="\b">#REF!</definedName>
    <definedName name="\c">#REF!</definedName>
    <definedName name="\cgg">#REF!</definedName>
    <definedName name="\d">#N/A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o">#REF!</definedName>
    <definedName name="\p">#REF!</definedName>
    <definedName name="\P1">#REF!</definedName>
    <definedName name="\q">#REF!</definedName>
    <definedName name="\r">#REF!</definedName>
    <definedName name="\s">#REF!</definedName>
    <definedName name="\T">#REF!</definedName>
    <definedName name="\V">#REF!</definedName>
    <definedName name="\W">#REF!</definedName>
    <definedName name="\X">#REF!</definedName>
    <definedName name="\y">#REF!</definedName>
    <definedName name="\z">#REF!</definedName>
    <definedName name="___INDEX_SHEET___ASAP_Utilities">#REF!</definedName>
    <definedName name="___key2" hidden="1">#REF!</definedName>
    <definedName name="__0U1000110___KAPITAL">#REF!</definedName>
    <definedName name="__0U2000110___AKTIVA">#REF!</definedName>
    <definedName name="__123Graph_A" hidden="1">#REF!</definedName>
    <definedName name="__123Graph_AChart1" hidden="1">#REF!</definedName>
    <definedName name="__123Graph_AChart2" hidden="1">#REF!</definedName>
    <definedName name="__123Graph_AChart3" hidden="1">#REF!</definedName>
    <definedName name="__123Graph_AChart4" hidden="1">#REF!</definedName>
    <definedName name="__123Graph_AChart5" hidden="1">#REF!</definedName>
    <definedName name="__123Graph_AChart6" hidden="1">#REF!</definedName>
    <definedName name="__123Graph_AChart7" hidden="1">#REF!</definedName>
    <definedName name="__123Graph_AFYP" hidden="1">#REF!</definedName>
    <definedName name="__123Graph_A현재" hidden="1">#REF!</definedName>
    <definedName name="__123Graph_B" hidden="1">#REF!</definedName>
    <definedName name="__123Graph_BChart1" hidden="1">#REF!</definedName>
    <definedName name="__123Graph_BChart2" hidden="1">#REF!</definedName>
    <definedName name="__123Graph_BChart3" hidden="1">#REF!</definedName>
    <definedName name="__123Graph_BChart4" hidden="1">#REF!</definedName>
    <definedName name="__123Graph_BChart5" hidden="1">#REF!</definedName>
    <definedName name="__123Graph_BChart6" hidden="1">#REF!</definedName>
    <definedName name="__123Graph_BChart7" hidden="1">#REF!</definedName>
    <definedName name="__123Graph_BFYP" hidden="1">#REF!</definedName>
    <definedName name="__123Graph_B현재" hidden="1">#REF!</definedName>
    <definedName name="__123Graph_CChart1" hidden="1">#REF!</definedName>
    <definedName name="__123Graph_CChart2" hidden="1">#REF!</definedName>
    <definedName name="__123Graph_CChart3" hidden="1">#REF!</definedName>
    <definedName name="__123Graph_CChart4" hidden="1">#REF!</definedName>
    <definedName name="__123Graph_CChart5" hidden="1">#REF!</definedName>
    <definedName name="__123Graph_CChart6" hidden="1">#REF!</definedName>
    <definedName name="__123Graph_CChart7" hidden="1">#REF!</definedName>
    <definedName name="__123Graph_CFYP" hidden="1">#REF!</definedName>
    <definedName name="__123Graph_C현재" hidden="1">#REF!</definedName>
    <definedName name="__123Graph_D" hidden="1">#REF!</definedName>
    <definedName name="__123Graph_DChart1" hidden="1">#REF!</definedName>
    <definedName name="__123Graph_DChart2" hidden="1">#REF!</definedName>
    <definedName name="__123Graph_DChart3" hidden="1">#REF!</definedName>
    <definedName name="__123Graph_DChart4" hidden="1">#REF!</definedName>
    <definedName name="__123Graph_DChart5" hidden="1">#REF!</definedName>
    <definedName name="__123Graph_DChart6" hidden="1">#REF!</definedName>
    <definedName name="__123Graph_DChart7" hidden="1">#REF!</definedName>
    <definedName name="__123Graph_D현재" hidden="1">#REF!</definedName>
    <definedName name="__123Graph_EChart1" hidden="1">#REF!</definedName>
    <definedName name="__123Graph_EChart2" hidden="1">#REF!</definedName>
    <definedName name="__123Graph_EChart3" hidden="1">#REF!</definedName>
    <definedName name="__123Graph_EChart4" hidden="1">#REF!</definedName>
    <definedName name="__123Graph_EChart5" hidden="1">#REF!</definedName>
    <definedName name="__123Graph_EChart6" hidden="1">#REF!</definedName>
    <definedName name="__123Graph_EChart7" hidden="1">#REF!</definedName>
    <definedName name="__123Graph_E현재" hidden="1">#REF!</definedName>
    <definedName name="__123Graph_FChart1" hidden="1">#REF!</definedName>
    <definedName name="__123Graph_FChart2" hidden="1">#REF!</definedName>
    <definedName name="__123Graph_FChart3" hidden="1">#REF!</definedName>
    <definedName name="__123Graph_FChart4" hidden="1">#REF!</definedName>
    <definedName name="__123Graph_FChart5" hidden="1">#REF!</definedName>
    <definedName name="__123Graph_FChart6" hidden="1">#REF!</definedName>
    <definedName name="__123Graph_FChart7" hidden="1">#REF!</definedName>
    <definedName name="__123Graph_F현재" hidden="1">#REF!</definedName>
    <definedName name="__123Graph_X" hidden="1">#REF!</definedName>
    <definedName name="__123Graph_XChart1" hidden="1">#REF!</definedName>
    <definedName name="__123Graph_XChart2" hidden="1">#REF!</definedName>
    <definedName name="__123Graph_XChart3" hidden="1">#REF!</definedName>
    <definedName name="__123Graph_XChart4" hidden="1">#REF!</definedName>
    <definedName name="__123Graph_XChart5" hidden="1">#REF!</definedName>
    <definedName name="__123Graph_X현재" hidden="1">#REF!</definedName>
    <definedName name="__2005年度実績Final_クエリ">#REF!</definedName>
    <definedName name="__2006年度2Ｑ実績＆予算_クエリ">#REF!</definedName>
    <definedName name="__AAA1">#REF!</definedName>
    <definedName name="__AAA2">#REF!</definedName>
    <definedName name="__ABS1">#REF!</definedName>
    <definedName name="__ABS2">#REF!</definedName>
    <definedName name="__ABS3">#REF!</definedName>
    <definedName name="__ACC01">#REF!</definedName>
    <definedName name="__ACC02">#REF!</definedName>
    <definedName name="__ACC03">#REF!</definedName>
    <definedName name="__ACC04">#REF!</definedName>
    <definedName name="__ACC05">#REF!</definedName>
    <definedName name="__ACC06">#REF!</definedName>
    <definedName name="__ACC07">#REF!</definedName>
    <definedName name="__ACC10">#REF!</definedName>
    <definedName name="__ACC11">#REF!</definedName>
    <definedName name="__ACC12">#REF!</definedName>
    <definedName name="__ACC13">#REF!</definedName>
    <definedName name="__ACC14">#REF!</definedName>
    <definedName name="__ACC15">#REF!</definedName>
    <definedName name="__ACC16">#REF!</definedName>
    <definedName name="__ACC17">#REF!</definedName>
    <definedName name="__ACC18">#REF!</definedName>
    <definedName name="__ACC19">#REF!</definedName>
    <definedName name="__ACC20">#REF!</definedName>
    <definedName name="__ACC21">#REF!</definedName>
    <definedName name="__ACC22">#REF!</definedName>
    <definedName name="__ACC23">#REF!</definedName>
    <definedName name="__ACC24">#REF!</definedName>
    <definedName name="__ACC25">#REF!</definedName>
    <definedName name="__ACC26">#REF!</definedName>
    <definedName name="__ACC27">#REF!</definedName>
    <definedName name="__ACC28">#REF!</definedName>
    <definedName name="__ACC29">#REF!</definedName>
    <definedName name="__ACC30">#REF!</definedName>
    <definedName name="__ACC31">#REF!</definedName>
    <definedName name="__ACC32">#REF!</definedName>
    <definedName name="__ACC33">#REF!</definedName>
    <definedName name="__ACC34">#REF!</definedName>
    <definedName name="__ACC35">#REF!</definedName>
    <definedName name="__ACC36">#REF!</definedName>
    <definedName name="__ACC37">#REF!</definedName>
    <definedName name="__ACC38">#REF!</definedName>
    <definedName name="__ACC39">#REF!</definedName>
    <definedName name="__ACC40">#REF!</definedName>
    <definedName name="__ACC41">#REF!</definedName>
    <definedName name="__ACC42">#REF!</definedName>
    <definedName name="__ACC43">#REF!</definedName>
    <definedName name="__ACC44">#REF!</definedName>
    <definedName name="__ACC45">#REF!</definedName>
    <definedName name="__ACC46">#REF!</definedName>
    <definedName name="__ACC47">#REF!</definedName>
    <definedName name="__ACC48">#REF!</definedName>
    <definedName name="__ACC49">#REF!</definedName>
    <definedName name="__ACC50">#REF!</definedName>
    <definedName name="__ACC51">#REF!</definedName>
    <definedName name="__ACC52">#REF!</definedName>
    <definedName name="__ACC53">#REF!</definedName>
    <definedName name="__ACC54">#REF!</definedName>
    <definedName name="__ACC55">#REF!</definedName>
    <definedName name="__ACC56">#REF!</definedName>
    <definedName name="__ACC57">#REF!</definedName>
    <definedName name="__ACC58">#REF!</definedName>
    <definedName name="__ACC59">#REF!</definedName>
    <definedName name="__ACC60">#REF!</definedName>
    <definedName name="__ACC61">#REF!</definedName>
    <definedName name="__ACC62">#REF!</definedName>
    <definedName name="__ACC63">#REF!</definedName>
    <definedName name="__ACC64">#REF!</definedName>
    <definedName name="__ACC65">#REF!</definedName>
    <definedName name="__ACC66">#REF!</definedName>
    <definedName name="__ACC67">#REF!</definedName>
    <definedName name="__ACC68">#REF!</definedName>
    <definedName name="__ACC69">#REF!</definedName>
    <definedName name="__ACC70">#REF!</definedName>
    <definedName name="__ACC71">#REF!</definedName>
    <definedName name="__ACC72">#REF!</definedName>
    <definedName name="__ACC73">#REF!</definedName>
    <definedName name="__ACC74">#REF!</definedName>
    <definedName name="__ACC75">#REF!</definedName>
    <definedName name="__ACC76">#REF!</definedName>
    <definedName name="__ACC77">#REF!</definedName>
    <definedName name="__ACC78">#REF!</definedName>
    <definedName name="__ACC79">#REF!</definedName>
    <definedName name="__ACC80">#REF!</definedName>
    <definedName name="__ACC81">#REF!</definedName>
    <definedName name="__Act06">#REF!</definedName>
    <definedName name="__ACT07">#REF!</definedName>
    <definedName name="__add03">#REF!</definedName>
    <definedName name="__add04">#REF!</definedName>
    <definedName name="__agy0001">#REF!</definedName>
    <definedName name="__agy0002">#REF!</definedName>
    <definedName name="__agy0003">#REF!</definedName>
    <definedName name="__agy0004">#REF!</definedName>
    <definedName name="__agy0005">#REF!</definedName>
    <definedName name="__agy9911">#REF!</definedName>
    <definedName name="__agy9912">#REF!</definedName>
    <definedName name="__Amt06">#REF!</definedName>
    <definedName name="__ANP2">#REF!</definedName>
    <definedName name="__ASH1">#REF!</definedName>
    <definedName name="__Aug05" hidden="1">#REF!</definedName>
    <definedName name="__Aug06">#REF!</definedName>
    <definedName name="__AVG1">#REF!</definedName>
    <definedName name="__AVG2">#REF!</definedName>
    <definedName name="__BRU1">#REF!</definedName>
    <definedName name="__BRU2">#REF!</definedName>
    <definedName name="__BUD09">#REF!</definedName>
    <definedName name="__BUT08">#REF!</definedName>
    <definedName name="__CAL1">#REF!</definedName>
    <definedName name="__CAN1">#REF!</definedName>
    <definedName name="__CAX1">#REF!</definedName>
    <definedName name="__CCD1">#REF!</definedName>
    <definedName name="__CCL1">#REF!</definedName>
    <definedName name="__CDA1">#REF!</definedName>
    <definedName name="__CDF1">#REF!</definedName>
    <definedName name="__CDV1">#REF!</definedName>
    <definedName name="__CFA1">#REF!</definedName>
    <definedName name="__CFN1">#REF!</definedName>
    <definedName name="__CGA1">#REF!</definedName>
    <definedName name="__CGA2">#REF!</definedName>
    <definedName name="__CGB1">#REF!</definedName>
    <definedName name="__CGC1">#REF!</definedName>
    <definedName name="__CGD1">#REF!</definedName>
    <definedName name="__CGG1">#REF!</definedName>
    <definedName name="__CGL1">#REF!</definedName>
    <definedName name="__CGM1">#REF!</definedName>
    <definedName name="__CGP1">#REF!</definedName>
    <definedName name="__CGR1">#REF!</definedName>
    <definedName name="__CGT1">#REF!</definedName>
    <definedName name="__CIA1">#REF!</definedName>
    <definedName name="__CIF1">#REF!</definedName>
    <definedName name="__CIR1">#REF!</definedName>
    <definedName name="__CIV1">#REF!</definedName>
    <definedName name="__CMG1">#REF!</definedName>
    <definedName name="__CMI1">#REF!</definedName>
    <definedName name="__COL1">#REF!</definedName>
    <definedName name="__CON1">#REF!</definedName>
    <definedName name="__COT1">#REF!</definedName>
    <definedName name="__COX1">#REF!</definedName>
    <definedName name="__CPA1">#REF!</definedName>
    <definedName name="__CPF1">#REF!</definedName>
    <definedName name="__CPS1">#REF!</definedName>
    <definedName name="__cre03">#REF!</definedName>
    <definedName name="__cre04">#REF!</definedName>
    <definedName name="__CSL1">#REF!</definedName>
    <definedName name="__CUL1">#REF!</definedName>
    <definedName name="__CUT1">#REF!</definedName>
    <definedName name="__CVA1">#REF!</definedName>
    <definedName name="__CXL1">#REF!</definedName>
    <definedName name="__CXM1">#REF!</definedName>
    <definedName name="__CXT1">#REF!</definedName>
    <definedName name="__Del2" hidden="1">#REF!</definedName>
    <definedName name="__Del3" hidden="1">#REF!</definedName>
    <definedName name="__Dep03">#REF!</definedName>
    <definedName name="__Dep04">#REF!</definedName>
    <definedName name="__DES1">#REF!</definedName>
    <definedName name="__DES2">#REF!</definedName>
    <definedName name="__DES3">#REF!</definedName>
    <definedName name="__DES4">#REF!</definedName>
    <definedName name="__DES5">#REF!</definedName>
    <definedName name="__DES6">#REF!</definedName>
    <definedName name="__DES7">#REF!</definedName>
    <definedName name="__DIR1">#N/A</definedName>
    <definedName name="__DIR2">#N/A</definedName>
    <definedName name="__EDP1">#REF!</definedName>
    <definedName name="__EDP10">#REF!</definedName>
    <definedName name="__EDP11">#REF!</definedName>
    <definedName name="__EDP12">#REF!</definedName>
    <definedName name="__EDP15">#REF!</definedName>
    <definedName name="__EDP16">#REF!</definedName>
    <definedName name="__EDP17">#REF!</definedName>
    <definedName name="__EDP18">#REF!</definedName>
    <definedName name="__EDP21">#REF!</definedName>
    <definedName name="__EDP22">#REF!</definedName>
    <definedName name="__EDP23">#REF!</definedName>
    <definedName name="__EDP24">#REF!</definedName>
    <definedName name="__EDP27">#REF!</definedName>
    <definedName name="__EDP28">#REF!</definedName>
    <definedName name="__EDP29">#REF!</definedName>
    <definedName name="__EDP30">#REF!</definedName>
    <definedName name="__EDP9">#REF!</definedName>
    <definedName name="__EIS1">#REF!</definedName>
    <definedName name="__END1">#REF!</definedName>
    <definedName name="__EST08">#REF!</definedName>
    <definedName name="__EST2002">#REF!</definedName>
    <definedName name="__exb1">#REF!</definedName>
    <definedName name="__Exp06">#REF!</definedName>
    <definedName name="__FAS115">#REF!</definedName>
    <definedName name="__Feb06">#REF!</definedName>
    <definedName name="__FRM1">#REF!</definedName>
    <definedName name="__FRM2">#N/A</definedName>
    <definedName name="__fyp01">#REF!</definedName>
    <definedName name="__FYP02">#REF!</definedName>
    <definedName name="__GOE1015" hidden="1">#REF!</definedName>
    <definedName name="__GOE20012" hidden="1">#REF!</definedName>
    <definedName name="__grp03">#REF!</definedName>
    <definedName name="__grp04">#REF!</definedName>
    <definedName name="__ID2">#REF!</definedName>
    <definedName name="__inf1">#REF!</definedName>
    <definedName name="__INN12">#REF!</definedName>
    <definedName name="__JSB7">#REF!:#REF!</definedName>
    <definedName name="__Jul06">#REF!</definedName>
    <definedName name="__key2" hidden="1">#REF!</definedName>
    <definedName name="__key3" hidden="1">#REF!</definedName>
    <definedName name="__LOB2">#REF!</definedName>
    <definedName name="__lob3">#REF!</definedName>
    <definedName name="__lob33">#REF!</definedName>
    <definedName name="__MAL1">#REF!</definedName>
    <definedName name="__MAL2">#REF!</definedName>
    <definedName name="__Mar06">#REF!</definedName>
    <definedName name="__may03">#REF!</definedName>
    <definedName name="__May06">#REF!</definedName>
    <definedName name="__May08">#REF!</definedName>
    <definedName name="__mis1">#REF!</definedName>
    <definedName name="__mon1">#REF!</definedName>
    <definedName name="__mon2">#REF!</definedName>
    <definedName name="__MYR08">#REF!</definedName>
    <definedName name="__NBV2">#REF!</definedName>
    <definedName name="__NII1">#REF!</definedName>
    <definedName name="__NII10">#REF!</definedName>
    <definedName name="__NII11">#REF!</definedName>
    <definedName name="__NII12">#REF!</definedName>
    <definedName name="__NII13">#REF!</definedName>
    <definedName name="__NII14">#REF!</definedName>
    <definedName name="__NII15">#REF!</definedName>
    <definedName name="__NII2">#REF!</definedName>
    <definedName name="__NII3">#REF!</definedName>
    <definedName name="__NII4">#REF!</definedName>
    <definedName name="__NII5">#REF!</definedName>
    <definedName name="__NII6">#REF!</definedName>
    <definedName name="__NII7">#REF!</definedName>
    <definedName name="__NII8">#REF!</definedName>
    <definedName name="__NII9">#REF!</definedName>
    <definedName name="__nov01">#REF!</definedName>
    <definedName name="__Nov02">#REF!</definedName>
    <definedName name="__Nov06">#REF!</definedName>
    <definedName name="__OBD07">#REF!</definedName>
    <definedName name="__OBD08">#REF!</definedName>
    <definedName name="__Oct06">#REF!</definedName>
    <definedName name="__op97">#REF!</definedName>
    <definedName name="__OUT10">#REF!</definedName>
    <definedName name="__OUT11">#REF!</definedName>
    <definedName name="__OYR08">#REF!</definedName>
    <definedName name="__P1">#REF!</definedName>
    <definedName name="__P2">#REF!</definedName>
    <definedName name="__p4">#REF!</definedName>
    <definedName name="__P5">#REF!</definedName>
    <definedName name="__P6">#REF!</definedName>
    <definedName name="__pa03">#REF!</definedName>
    <definedName name="__pa04">#REF!</definedName>
    <definedName name="__PAL1">#REF!</definedName>
    <definedName name="__PAN1">#REF!</definedName>
    <definedName name="__PAX1">#REF!</definedName>
    <definedName name="__PCD1">#REF!</definedName>
    <definedName name="__PCL1">#REF!</definedName>
    <definedName name="__PDA1">#REF!</definedName>
    <definedName name="__PDF1">#REF!</definedName>
    <definedName name="__PDV1">#REF!</definedName>
    <definedName name="__per1">#REF!</definedName>
    <definedName name="__PFA1">#REF!</definedName>
    <definedName name="__PFN1">#REF!</definedName>
    <definedName name="__PGA1">#REF!</definedName>
    <definedName name="__PGB1">#REF!</definedName>
    <definedName name="__PGC1">#REF!</definedName>
    <definedName name="__PGD1">#REF!</definedName>
    <definedName name="__PGG1">#REF!</definedName>
    <definedName name="__PGL1">#REF!</definedName>
    <definedName name="__PGM1">#REF!</definedName>
    <definedName name="__PGP1">#REF!</definedName>
    <definedName name="__PGR1">#REF!</definedName>
    <definedName name="__PGT1">#REF!</definedName>
    <definedName name="__PIA1">#REF!</definedName>
    <definedName name="__PIF1">#REF!</definedName>
    <definedName name="__PIR1">#REF!</definedName>
    <definedName name="__PIV1">#REF!</definedName>
    <definedName name="__PMG1">#REF!</definedName>
    <definedName name="__PMI1">#REF!</definedName>
    <definedName name="__POL1">#REF!</definedName>
    <definedName name="__PON1">#REF!</definedName>
    <definedName name="__POT1">#REF!</definedName>
    <definedName name="__POX1">#REF!</definedName>
    <definedName name="__PPA1">#REF!</definedName>
    <definedName name="__PPF1">#REF!</definedName>
    <definedName name="__PPS1">#REF!</definedName>
    <definedName name="__pr1">#REF!</definedName>
    <definedName name="__pr2">#REF!</definedName>
    <definedName name="__pr3">#REF!</definedName>
    <definedName name="__pr4">#REF!</definedName>
    <definedName name="__PSL1">#REF!</definedName>
    <definedName name="__PUL1">#REF!</definedName>
    <definedName name="__PUT1">#REF!</definedName>
    <definedName name="__PVA1">#REF!</definedName>
    <definedName name="__PXL1">#REF!</definedName>
    <definedName name="__PXM1">#REF!</definedName>
    <definedName name="__PXT1">#REF!</definedName>
    <definedName name="__qtr197">#REF!</definedName>
    <definedName name="__qtr297">#REF!</definedName>
    <definedName name="__qtr397">#REF!</definedName>
    <definedName name="__qtr497">#REF!</definedName>
    <definedName name="__qua2">#REF!</definedName>
    <definedName name="__RDR1">#REF!</definedName>
    <definedName name="__RDR2">#REF!</definedName>
    <definedName name="__RDR3">#REF!</definedName>
    <definedName name="__RN2000">#REF!</definedName>
    <definedName name="__RN2001">#REF!</definedName>
    <definedName name="__rn2002">#REF!</definedName>
    <definedName name="__RYP02">#REF!</definedName>
    <definedName name="__RYP2002">#REF!</definedName>
    <definedName name="__S22">#REF!</definedName>
    <definedName name="__Sch20">#REF!</definedName>
    <definedName name="__Sep06">#REF!</definedName>
    <definedName name="__sh19">#REF!</definedName>
    <definedName name="__SI1">#REF!</definedName>
    <definedName name="__si14">#REF!</definedName>
    <definedName name="__SI2">#REF!</definedName>
    <definedName name="__SI3">#REF!</definedName>
    <definedName name="__SIT1" hidden="1">#REF!</definedName>
    <definedName name="__TB1">#REF!</definedName>
    <definedName name="__TB2">#REF!</definedName>
    <definedName name="__TB3">#REF!</definedName>
    <definedName name="__UFC1">#REF!</definedName>
    <definedName name="__UFC2">#REF!</definedName>
    <definedName name="__Yr1">#REF!</definedName>
    <definedName name="__Yr2">#REF!</definedName>
    <definedName name="__Yr3">#REF!</definedName>
    <definedName name="__Yr4">#REF!</definedName>
    <definedName name="__Yr5">#REF!</definedName>
    <definedName name="_0005">#REF!</definedName>
    <definedName name="_0010">#REF!</definedName>
    <definedName name="_0015">#REF!</definedName>
    <definedName name="_0020">#REF!</definedName>
    <definedName name="_0025">#REF!</definedName>
    <definedName name="_0030">#REF!</definedName>
    <definedName name="_0035">#REF!</definedName>
    <definedName name="_0036">#REF!</definedName>
    <definedName name="_0037">#REF!</definedName>
    <definedName name="_0040">#REF!</definedName>
    <definedName name="_0042">#REF!</definedName>
    <definedName name="_0045">#REF!</definedName>
    <definedName name="_0050">#REF!</definedName>
    <definedName name="_0055">#REF!</definedName>
    <definedName name="_0060">#REF!</definedName>
    <definedName name="_0061">#REF!</definedName>
    <definedName name="_0065">#REF!</definedName>
    <definedName name="_0066">#REF!</definedName>
    <definedName name="_0067">#REF!</definedName>
    <definedName name="_0068">#REF!</definedName>
    <definedName name="_0070">#REF!</definedName>
    <definedName name="_0075">#REF!</definedName>
    <definedName name="_0076">#REF!</definedName>
    <definedName name="_0080">#REF!</definedName>
    <definedName name="_0085">#REF!</definedName>
    <definedName name="_0090">#REF!</definedName>
    <definedName name="_0095">#REF!</definedName>
    <definedName name="_01">#REF!</definedName>
    <definedName name="_0100">#REF!</definedName>
    <definedName name="_0105">#REF!</definedName>
    <definedName name="_0110">#REF!</definedName>
    <definedName name="_0115">#REF!</definedName>
    <definedName name="_0120">#REF!</definedName>
    <definedName name="_0125">#REF!</definedName>
    <definedName name="_0130">#REF!</definedName>
    <definedName name="_0135">#REF!</definedName>
    <definedName name="_0140">#REF!</definedName>
    <definedName name="_0145">#REF!</definedName>
    <definedName name="_0150">#REF!</definedName>
    <definedName name="_0155">#REF!</definedName>
    <definedName name="_0156">#REF!</definedName>
    <definedName name="_0160">#REF!</definedName>
    <definedName name="_0165">#REF!</definedName>
    <definedName name="_0166">#REF!</definedName>
    <definedName name="_0175">#REF!</definedName>
    <definedName name="_0178">#REF!</definedName>
    <definedName name="_0180">#REF!</definedName>
    <definedName name="_0185">#REF!</definedName>
    <definedName name="_0190">#REF!</definedName>
    <definedName name="_0195">#REF!</definedName>
    <definedName name="_02">#REF!</definedName>
    <definedName name="_0200">#REF!</definedName>
    <definedName name="_0201">#REF!</definedName>
    <definedName name="_0205">#REF!</definedName>
    <definedName name="_0210">#REF!</definedName>
    <definedName name="_0215">#REF!</definedName>
    <definedName name="_0220">#REF!</definedName>
    <definedName name="_0225">#REF!</definedName>
    <definedName name="_0230">#REF!</definedName>
    <definedName name="_0235">#REF!</definedName>
    <definedName name="_0240">#REF!</definedName>
    <definedName name="_0245">#REF!</definedName>
    <definedName name="_0249">#REF!</definedName>
    <definedName name="_0250">#REF!</definedName>
    <definedName name="_0255">#REF!</definedName>
    <definedName name="_0260">#REF!</definedName>
    <definedName name="_0265">#REF!</definedName>
    <definedName name="_0270">#REF!</definedName>
    <definedName name="_0275">#REF!</definedName>
    <definedName name="_0280">#REF!</definedName>
    <definedName name="_0285">#REF!</definedName>
    <definedName name="_0286">#REF!</definedName>
    <definedName name="_0290">#REF!</definedName>
    <definedName name="_0295">#REF!</definedName>
    <definedName name="_03">#REF!</definedName>
    <definedName name="_0300">#REF!</definedName>
    <definedName name="_0305">#REF!</definedName>
    <definedName name="_0310">#REF!</definedName>
    <definedName name="_0315">#REF!</definedName>
    <definedName name="_0320">#REF!</definedName>
    <definedName name="_0325">#REF!</definedName>
    <definedName name="_0326">#REF!</definedName>
    <definedName name="_0331">#REF!</definedName>
    <definedName name="_0332">#REF!</definedName>
    <definedName name="_0340">#REF!</definedName>
    <definedName name="_0341">#REF!</definedName>
    <definedName name="_0342">#REF!</definedName>
    <definedName name="_0343">#REF!</definedName>
    <definedName name="_0345">#REF!</definedName>
    <definedName name="_0350">#REF!</definedName>
    <definedName name="_0355">#REF!</definedName>
    <definedName name="_0360">#REF!</definedName>
    <definedName name="_0365">#REF!</definedName>
    <definedName name="_0370">#REF!</definedName>
    <definedName name="_0375">#REF!</definedName>
    <definedName name="_0380">#REF!</definedName>
    <definedName name="_0385">#REF!</definedName>
    <definedName name="_0390">#REF!</definedName>
    <definedName name="_0395">#REF!</definedName>
    <definedName name="_04">#REF!</definedName>
    <definedName name="_05">#REF!</definedName>
    <definedName name="_06">#REF!</definedName>
    <definedName name="_07">#REF!</definedName>
    <definedName name="_08">#REF!</definedName>
    <definedName name="_09">#REF!</definedName>
    <definedName name="_0U1000110___KAPITAL">#REF!</definedName>
    <definedName name="_0U2000110___AKTIVA">#REF!</definedName>
    <definedName name="_1">#REF!</definedName>
    <definedName name="_1_0R_SUMM">#REF!</definedName>
    <definedName name="_10">#REF!</definedName>
    <definedName name="_11">#REF!</definedName>
    <definedName name="_12">#REF!</definedName>
    <definedName name="_1995_Forecast">#REF!</definedName>
    <definedName name="_1996">#REF!</definedName>
    <definedName name="_1997">#REF!</definedName>
    <definedName name="_1998">#REF!</definedName>
    <definedName name="_1999">#REF!</definedName>
    <definedName name="_1B">#N/A</definedName>
    <definedName name="_1Q">#REF!</definedName>
    <definedName name="_2">#REF!</definedName>
    <definedName name="_2_0R_SUMM">#REF!</definedName>
    <definedName name="_2000">#REF!</definedName>
    <definedName name="_2001">#REF!</definedName>
    <definedName name="_2002">#REF!</definedName>
    <definedName name="_2003">#REF!</definedName>
    <definedName name="_2004">#REF!</definedName>
    <definedName name="_2005年度実績Final_クエリ">#REF!</definedName>
    <definedName name="_2006">#REF!,#REF!,#REF!,#REF!,#REF!,#REF!,#REF!</definedName>
    <definedName name="_2006年度2Ｑ実績＆予算_クエリ">#REF!</definedName>
    <definedName name="_2007">#REF!,#REF!,#REF!,#REF!,#REF!,#REF!,#REF!</definedName>
    <definedName name="_2008">#REF!,#REF!,#REF!,#REF!,#REF!,#REF!,#REF!</definedName>
    <definedName name="_2Q">#REF!</definedName>
    <definedName name="_30b_02_qryRslt">#REF!</definedName>
    <definedName name="_3Q">#REF!</definedName>
    <definedName name="_41FYV_OL">#REF!</definedName>
    <definedName name="_41MRTA_FYC">#REF!</definedName>
    <definedName name="_41MRTA_RC">#REF!</definedName>
    <definedName name="_41OL_FYC">#REF!</definedName>
    <definedName name="_41OL_RC">#REF!</definedName>
    <definedName name="_41RV_OL">#REF!</definedName>
    <definedName name="_4Q">#REF!</definedName>
    <definedName name="_62MRTA_FYC">#REF!</definedName>
    <definedName name="_62MRTA_RC">#REF!</definedName>
    <definedName name="_62OL_FYC">#REF!</definedName>
    <definedName name="_62OL_RC">#REF!</definedName>
    <definedName name="_6MOSU">#REF!</definedName>
    <definedName name="_7100064003">#REF!</definedName>
    <definedName name="_7470011016">#REF!</definedName>
    <definedName name="_98U">#REF!</definedName>
    <definedName name="_AAA1">#REF!</definedName>
    <definedName name="_AAA2">#REF!</definedName>
    <definedName name="_ABS1">#REF!</definedName>
    <definedName name="_ABS2">#REF!</definedName>
    <definedName name="_ABS3">#REF!</definedName>
    <definedName name="_ACC01">#REF!</definedName>
    <definedName name="_ACC02">#REF!</definedName>
    <definedName name="_ACC03">#REF!</definedName>
    <definedName name="_ACC04">#REF!</definedName>
    <definedName name="_ACC05">#REF!</definedName>
    <definedName name="_ACC06">#REF!</definedName>
    <definedName name="_ACC07">#REF!</definedName>
    <definedName name="_ACC08">#REF!</definedName>
    <definedName name="_ACC09">#REF!</definedName>
    <definedName name="_ACC10">#REF!</definedName>
    <definedName name="_ACC11">#REF!</definedName>
    <definedName name="_ACC12">#REF!</definedName>
    <definedName name="_ACC13">#REF!</definedName>
    <definedName name="_ACC14">#REF!</definedName>
    <definedName name="_ACC15">#REF!</definedName>
    <definedName name="_ACC16">#REF!</definedName>
    <definedName name="_ACC17">#REF!</definedName>
    <definedName name="_ACC18">#REF!</definedName>
    <definedName name="_ACC19">#REF!</definedName>
    <definedName name="_ACC20">#REF!</definedName>
    <definedName name="_ACC21">#REF!</definedName>
    <definedName name="_ACC22">#REF!</definedName>
    <definedName name="_ACC23">#REF!</definedName>
    <definedName name="_ACC24">#REF!</definedName>
    <definedName name="_ACC25">#REF!</definedName>
    <definedName name="_ACC26">#REF!</definedName>
    <definedName name="_ACC27">#REF!</definedName>
    <definedName name="_ACC28">#REF!</definedName>
    <definedName name="_ACC29">#REF!</definedName>
    <definedName name="_ACC30">#REF!</definedName>
    <definedName name="_ACC31">#REF!</definedName>
    <definedName name="_ACC32">#REF!</definedName>
    <definedName name="_ACC33">#REF!</definedName>
    <definedName name="_ACC34">#REF!</definedName>
    <definedName name="_ACC35">#REF!</definedName>
    <definedName name="_ACC36">#REF!</definedName>
    <definedName name="_ACC37">#REF!</definedName>
    <definedName name="_ACC38">#REF!</definedName>
    <definedName name="_ACC39">#REF!</definedName>
    <definedName name="_ACC40">#REF!</definedName>
    <definedName name="_ACC41">#REF!</definedName>
    <definedName name="_ACC42">#REF!</definedName>
    <definedName name="_ACC43">#REF!</definedName>
    <definedName name="_ACC44">#REF!</definedName>
    <definedName name="_ACC45">#REF!</definedName>
    <definedName name="_ACC46">#REF!</definedName>
    <definedName name="_ACC47">#REF!</definedName>
    <definedName name="_ACC48">#REF!</definedName>
    <definedName name="_ACC49">#REF!</definedName>
    <definedName name="_ACC50">#REF!</definedName>
    <definedName name="_ACC51">#REF!</definedName>
    <definedName name="_ACC52">#REF!</definedName>
    <definedName name="_ACC53">#REF!</definedName>
    <definedName name="_ACC54">#REF!</definedName>
    <definedName name="_ACC55">#REF!</definedName>
    <definedName name="_ACC56">#REF!</definedName>
    <definedName name="_ACC57">#REF!</definedName>
    <definedName name="_ACC58">#REF!</definedName>
    <definedName name="_ACC59">#REF!</definedName>
    <definedName name="_ACC60">#REF!</definedName>
    <definedName name="_ACC61">#REF!</definedName>
    <definedName name="_ACC62">#REF!</definedName>
    <definedName name="_ACC63">#REF!</definedName>
    <definedName name="_ACC64">#REF!</definedName>
    <definedName name="_ACC65">#REF!</definedName>
    <definedName name="_ACC66">#REF!</definedName>
    <definedName name="_ACC67">#REF!</definedName>
    <definedName name="_ACC68">#REF!</definedName>
    <definedName name="_ACC69">#REF!</definedName>
    <definedName name="_ACC70">#REF!</definedName>
    <definedName name="_ACC71">#REF!</definedName>
    <definedName name="_ACC72">#REF!</definedName>
    <definedName name="_ACC73">#REF!</definedName>
    <definedName name="_ACC74">#REF!</definedName>
    <definedName name="_ACC75">#REF!</definedName>
    <definedName name="_ACC76">#REF!</definedName>
    <definedName name="_ACC77">#REF!</definedName>
    <definedName name="_ACC78">#REF!</definedName>
    <definedName name="_ACC79">#REF!</definedName>
    <definedName name="_ACC80">#REF!</definedName>
    <definedName name="_ACC81">#REF!</definedName>
    <definedName name="_Act06">#REF!</definedName>
    <definedName name="_ACT07">#REF!</definedName>
    <definedName name="_add03">#REF!</definedName>
    <definedName name="_add04">#REF!</definedName>
    <definedName name="_agy0001">#REF!</definedName>
    <definedName name="_agy0002">#REF!</definedName>
    <definedName name="_agy0003">#REF!</definedName>
    <definedName name="_agy0004">#REF!</definedName>
    <definedName name="_agy0005">#REF!</definedName>
    <definedName name="_agy9911">#REF!</definedName>
    <definedName name="_agy9912">#REF!</definedName>
    <definedName name="_Amt06">#REF!</definedName>
    <definedName name="_ANA1">#REF!</definedName>
    <definedName name="_ANA2">#REF!</definedName>
    <definedName name="_ANP2">#REF!</definedName>
    <definedName name="_ANP2005">#REF!</definedName>
    <definedName name="_ASH1">#REF!</definedName>
    <definedName name="_Aug05" hidden="1">#REF!</definedName>
    <definedName name="_Aug06">#REF!</definedName>
    <definedName name="_AVG1">#REF!</definedName>
    <definedName name="_AVG2">#REF!</definedName>
    <definedName name="_BDW2006">#REF!</definedName>
    <definedName name="_BRU1">#REF!</definedName>
    <definedName name="_BRU2">#REF!</definedName>
    <definedName name="_BUD09">#REF!</definedName>
    <definedName name="_BUT08">#REF!</definedName>
    <definedName name="_CAL1">#REF!</definedName>
    <definedName name="_CAN1">#REF!</definedName>
    <definedName name="_CAPMVMT" hidden="1">#REF!</definedName>
    <definedName name="_CAX1">#REF!</definedName>
    <definedName name="_CCD1">#REF!</definedName>
    <definedName name="_CCL1">#REF!</definedName>
    <definedName name="_CDA1">#REF!</definedName>
    <definedName name="_CDF1">#REF!</definedName>
    <definedName name="_CDV1">#REF!</definedName>
    <definedName name="_CFA1">#REF!</definedName>
    <definedName name="_CFN1">#REF!</definedName>
    <definedName name="_CGA1">#REF!</definedName>
    <definedName name="_CGA2">#REF!</definedName>
    <definedName name="_CGB1">#REF!</definedName>
    <definedName name="_CGC1">#REF!</definedName>
    <definedName name="_CGD1">#REF!</definedName>
    <definedName name="_CGG1">#REF!</definedName>
    <definedName name="_CGL1">#REF!</definedName>
    <definedName name="_CGM1">#REF!</definedName>
    <definedName name="_CGP1">#REF!</definedName>
    <definedName name="_CGR1">#REF!</definedName>
    <definedName name="_CGT1">#REF!</definedName>
    <definedName name="_CIA1">#REF!</definedName>
    <definedName name="_CIF1">#REF!</definedName>
    <definedName name="_CIR1">#REF!</definedName>
    <definedName name="_CIV1">#REF!</definedName>
    <definedName name="_CMG1">#REF!</definedName>
    <definedName name="_CMI1">#REF!</definedName>
    <definedName name="_COL1">#REF!</definedName>
    <definedName name="_CON1">#REF!</definedName>
    <definedName name="_COST">#REF!</definedName>
    <definedName name="_COSTMF">#REF!</definedName>
    <definedName name="_COT1">#REF!</definedName>
    <definedName name="_COX1">#REF!</definedName>
    <definedName name="_CPA1">#REF!</definedName>
    <definedName name="_CPF1">#REF!</definedName>
    <definedName name="_CPS1">#REF!</definedName>
    <definedName name="_cre03">#REF!</definedName>
    <definedName name="_cre04">#REF!</definedName>
    <definedName name="_CSL1">#REF!</definedName>
    <definedName name="_CUL1">#REF!</definedName>
    <definedName name="_CUT1">#REF!</definedName>
    <definedName name="_CVA1">#REF!</definedName>
    <definedName name="_CXL1">#REF!</definedName>
    <definedName name="_CXM1">#REF!</definedName>
    <definedName name="_CXT1">#REF!</definedName>
    <definedName name="_Dec02">#REF!</definedName>
    <definedName name="_Dec03">#REF!</definedName>
    <definedName name="_Del" hidden="1">#REF!</definedName>
    <definedName name="_Del2" hidden="1">#REF!</definedName>
    <definedName name="_Del3" hidden="1">#REF!</definedName>
    <definedName name="_Dep03">#REF!</definedName>
    <definedName name="_Dep04">#REF!</definedName>
    <definedName name="_DES1">#REF!</definedName>
    <definedName name="_DES2">#REF!</definedName>
    <definedName name="_DES3">#REF!</definedName>
    <definedName name="_DES4">#REF!</definedName>
    <definedName name="_DES5">#REF!</definedName>
    <definedName name="_DES6">#REF!</definedName>
    <definedName name="_DES7">#REF!</definedName>
    <definedName name="_DIR1">#N/A</definedName>
    <definedName name="_DIR2">#N/A</definedName>
    <definedName name="_EDP1">#REF!</definedName>
    <definedName name="_EDP10">#REF!</definedName>
    <definedName name="_EDP11">#REF!</definedName>
    <definedName name="_EDP12">#REF!</definedName>
    <definedName name="_EDP15">#REF!</definedName>
    <definedName name="_EDP16">#REF!</definedName>
    <definedName name="_EDP17">#REF!</definedName>
    <definedName name="_EDP18">#REF!</definedName>
    <definedName name="_EDP21">#REF!</definedName>
    <definedName name="_EDP22">#REF!</definedName>
    <definedName name="_EDP23">#REF!</definedName>
    <definedName name="_EDP24">#REF!</definedName>
    <definedName name="_EDP27">#REF!</definedName>
    <definedName name="_EDP28">#REF!</definedName>
    <definedName name="_EDP29">#REF!</definedName>
    <definedName name="_EDP30">#REF!</definedName>
    <definedName name="_EDP9">#REF!</definedName>
    <definedName name="_EIS1">#REF!</definedName>
    <definedName name="_END1">#REF!</definedName>
    <definedName name="_EQUITY">#REF!</definedName>
    <definedName name="_EQUITYMF">#REF!</definedName>
    <definedName name="_EST08">#REF!</definedName>
    <definedName name="_EST2002">#REF!</definedName>
    <definedName name="_exb1">#REF!</definedName>
    <definedName name="_Exp06">#REF!</definedName>
    <definedName name="_FAS115">#REF!</definedName>
    <definedName name="_Feb06">#REF!</definedName>
    <definedName name="_FIELD">#REF!</definedName>
    <definedName name="_Fill" hidden="1">#REF!</definedName>
    <definedName name="_xlnm._FilterDatabase" localSheetId="14" hidden="1">' Agent Summary'!$A$7:$O$7</definedName>
    <definedName name="_xlnm._FilterDatabase" localSheetId="6" hidden="1">Generation!$A$1:$G$2273</definedName>
    <definedName name="_xlnm._FilterDatabase" localSheetId="13" hidden="1">Sheet1!$D$3:$E$3</definedName>
    <definedName name="_FRM1">#REF!</definedName>
    <definedName name="_FRM2">#N/A</definedName>
    <definedName name="_fyp01">#REF!</definedName>
    <definedName name="_FYP02">#REF!</definedName>
    <definedName name="_GOE1015" hidden="1">#REF!</definedName>
    <definedName name="_GOE20012" hidden="1">#REF!</definedName>
    <definedName name="_grp03">#REF!</definedName>
    <definedName name="_grp04">#REF!</definedName>
    <definedName name="_HYBRID">#REF!</definedName>
    <definedName name="_ID2">#REF!</definedName>
    <definedName name="_IN">#REF!</definedName>
    <definedName name="_inf1">#REF!</definedName>
    <definedName name="_INN12">#REF!</definedName>
    <definedName name="_JAN02">#REF!</definedName>
    <definedName name="_JSB7">#REF!:#REF!</definedName>
    <definedName name="_Jul06">#REF!</definedName>
    <definedName name="_Key1" hidden="1">#REF!</definedName>
    <definedName name="_Key2" hidden="1">#REF!</definedName>
    <definedName name="_key3" hidden="1">#REF!</definedName>
    <definedName name="_LOADA">#REF!</definedName>
    <definedName name="_LOADAA">#REF!</definedName>
    <definedName name="_LOADAB">#REF!</definedName>
    <definedName name="_LOADB">#REF!</definedName>
    <definedName name="_LOADBA">#REF!</definedName>
    <definedName name="_LOADBB">#REF!</definedName>
    <definedName name="_LOADD">#REF!</definedName>
    <definedName name="_LOADD1">#REF!</definedName>
    <definedName name="_LOADD1A">#REF!</definedName>
    <definedName name="_LOADD1B">#REF!</definedName>
    <definedName name="_LOADD2">#REF!</definedName>
    <definedName name="_LOADD2B">#REF!</definedName>
    <definedName name="_LOADD3">#REF!</definedName>
    <definedName name="_LOADDA">#REF!</definedName>
    <definedName name="_LOADDB">#REF!</definedName>
    <definedName name="_LOB1">#REF!</definedName>
    <definedName name="_LOB2">#REF!</definedName>
    <definedName name="_lob3">#REF!</definedName>
    <definedName name="_lob33">#REF!</definedName>
    <definedName name="_MAL1">#REF!</definedName>
    <definedName name="_MAL2">#REF!</definedName>
    <definedName name="_Mar06">#REF!</definedName>
    <definedName name="_may03">#REF!</definedName>
    <definedName name="_May06">#REF!</definedName>
    <definedName name="_May08">#REF!</definedName>
    <definedName name="_mis1">#REF!</definedName>
    <definedName name="_mon1">#REF!</definedName>
    <definedName name="_mon2">#REF!</definedName>
    <definedName name="_MYR08">#REF!</definedName>
    <definedName name="_NBV2">#REF!</definedName>
    <definedName name="_NII1">#REF!</definedName>
    <definedName name="_NII10">#REF!</definedName>
    <definedName name="_NII11">#REF!</definedName>
    <definedName name="_NII12">#REF!</definedName>
    <definedName name="_NII13">#REF!</definedName>
    <definedName name="_NII14">#REF!</definedName>
    <definedName name="_NII15">#REF!</definedName>
    <definedName name="_NII2">#REF!</definedName>
    <definedName name="_NII3">#REF!</definedName>
    <definedName name="_NII4">#REF!</definedName>
    <definedName name="_NII5">#REF!</definedName>
    <definedName name="_NII6">#REF!</definedName>
    <definedName name="_NII7">#REF!</definedName>
    <definedName name="_NII8">#REF!</definedName>
    <definedName name="_NII9">#REF!</definedName>
    <definedName name="_nov01">#REF!</definedName>
    <definedName name="_Nov02">#REF!</definedName>
    <definedName name="_Nov06">#REF!</definedName>
    <definedName name="_OBD07">#REF!</definedName>
    <definedName name="_OBD08">#REF!</definedName>
    <definedName name="_Oct06">#REF!</definedName>
    <definedName name="_op97">#REF!</definedName>
    <definedName name="_Order1" hidden="1">255</definedName>
    <definedName name="_Order2" hidden="1">255</definedName>
    <definedName name="_OTHER">#REF!</definedName>
    <definedName name="_OUT10">#REF!</definedName>
    <definedName name="_OUT11">#REF!</definedName>
    <definedName name="_OYR08">#REF!</definedName>
    <definedName name="_P">#REF!,#REF!,#REF!,#REF!,#REF!,#REF!</definedName>
    <definedName name="_P1">#REF!</definedName>
    <definedName name="_P2">#REF!</definedName>
    <definedName name="_p4">#REF!</definedName>
    <definedName name="_P5">#REF!</definedName>
    <definedName name="_P6">#REF!</definedName>
    <definedName name="_pa03">#REF!</definedName>
    <definedName name="_pa04">#REF!</definedName>
    <definedName name="_PAL1">#REF!</definedName>
    <definedName name="_PAN1">#REF!</definedName>
    <definedName name="_PAX1">#REF!</definedName>
    <definedName name="_PCD1">#REF!</definedName>
    <definedName name="_PCL1">#REF!</definedName>
    <definedName name="_PDA1">#REF!</definedName>
    <definedName name="_PDF1">#REF!</definedName>
    <definedName name="_PDV1">#REF!</definedName>
    <definedName name="_per1">#REF!</definedName>
    <definedName name="_PFA1">#REF!</definedName>
    <definedName name="_PFN1">#REF!</definedName>
    <definedName name="_PGA1">#REF!</definedName>
    <definedName name="_PGB1">#REF!</definedName>
    <definedName name="_PGC1">#REF!</definedName>
    <definedName name="_PGD1">#REF!</definedName>
    <definedName name="_PGG1">#REF!</definedName>
    <definedName name="_PGL1">#REF!</definedName>
    <definedName name="_PGM1">#REF!</definedName>
    <definedName name="_PGP1">#REF!</definedName>
    <definedName name="_PGR1">#REF!</definedName>
    <definedName name="_PGT1">#REF!</definedName>
    <definedName name="_PIA1">#REF!</definedName>
    <definedName name="_PIF1">#REF!</definedName>
    <definedName name="_PIR1">#REF!</definedName>
    <definedName name="_PIV1">#REF!</definedName>
    <definedName name="_PM2005">#REF!</definedName>
    <definedName name="_PMG1">#REF!</definedName>
    <definedName name="_PMI1">#REF!</definedName>
    <definedName name="_POL1">#REF!</definedName>
    <definedName name="_PON1">#REF!</definedName>
    <definedName name="_POT1">#REF!</definedName>
    <definedName name="_POX1">#REF!</definedName>
    <definedName name="_PPA1">#REF!</definedName>
    <definedName name="_PPF1">#REF!</definedName>
    <definedName name="_PPS1">#REF!</definedName>
    <definedName name="_pr1">#REF!</definedName>
    <definedName name="_pr2">#REF!</definedName>
    <definedName name="_pr3">#REF!</definedName>
    <definedName name="_pr4">#REF!</definedName>
    <definedName name="_Prd">#REF!,#REF!,#REF!,#REF!,#REF!,#REF!</definedName>
    <definedName name="_PREPA">#REF!</definedName>
    <definedName name="_PREPAA">#REF!</definedName>
    <definedName name="_PREPAB">#REF!</definedName>
    <definedName name="_PREPB">#REF!</definedName>
    <definedName name="_PREPBA">#REF!</definedName>
    <definedName name="_PREPBB">#REF!</definedName>
    <definedName name="_PREPD">#REF!</definedName>
    <definedName name="_PREPD1">#REF!</definedName>
    <definedName name="_PREPD1A">#REF!</definedName>
    <definedName name="_PREPD1B">#REF!</definedName>
    <definedName name="_PREPD2">#REF!</definedName>
    <definedName name="_PREPD2B">#REF!</definedName>
    <definedName name="_PREPD3">#REF!</definedName>
    <definedName name="_PREPDA">#REF!</definedName>
    <definedName name="_PREPDB">#REF!</definedName>
    <definedName name="_PSL1">#REF!</definedName>
    <definedName name="_PUL1">#REF!</definedName>
    <definedName name="_PUT1">#REF!</definedName>
    <definedName name="_PVA1">#REF!</definedName>
    <definedName name="_PXL1">#REF!</definedName>
    <definedName name="_PXM1">#REF!</definedName>
    <definedName name="_PXT1">#REF!</definedName>
    <definedName name="_qtr197">#REF!</definedName>
    <definedName name="_qtr297">#REF!</definedName>
    <definedName name="_qtr397">#REF!</definedName>
    <definedName name="_qtr497">#REF!</definedName>
    <definedName name="_qua2">#REF!</definedName>
    <definedName name="_RDR1">#REF!</definedName>
    <definedName name="_RDR2">#REF!</definedName>
    <definedName name="_RDR3">#REF!</definedName>
    <definedName name="_Regression_Int" hidden="1">1</definedName>
    <definedName name="_RN2000">#REF!</definedName>
    <definedName name="_RN2001">#REF!</definedName>
    <definedName name="_rn2002">#REF!</definedName>
    <definedName name="_RYP02">#REF!</definedName>
    <definedName name="_RYP2002">#REF!</definedName>
    <definedName name="_S22">#REF!</definedName>
    <definedName name="_Sch20">#REF!</definedName>
    <definedName name="_SDD2">#REF!</definedName>
    <definedName name="_Sep06">#REF!</definedName>
    <definedName name="_sh19">#REF!</definedName>
    <definedName name="_SI1">#REF!</definedName>
    <definedName name="_si14">#REF!</definedName>
    <definedName name="_SI2">#REF!</definedName>
    <definedName name="_SI3">#REF!</definedName>
    <definedName name="_SIT1" hidden="1">#REF!</definedName>
    <definedName name="_Sort" hidden="1">#REF!</definedName>
    <definedName name="_TB1">#REF!</definedName>
    <definedName name="_TB2">#REF!</definedName>
    <definedName name="_TB3">#REF!</definedName>
    <definedName name="_UFC1">#REF!</definedName>
    <definedName name="_UFC2">#REF!</definedName>
    <definedName name="_VEARecord">#REF!,#REF!,#REF!</definedName>
    <definedName name="_WS1">#REF!</definedName>
    <definedName name="_Yr1">#REF!</definedName>
    <definedName name="_Yr2">#REF!</definedName>
    <definedName name="_Yr3">#REF!</definedName>
    <definedName name="_Yr4">#REF!</definedName>
    <definedName name="_Yr5">#REF!</definedName>
    <definedName name="_Z">#REF!</definedName>
    <definedName name="a">#REF!</definedName>
    <definedName name="a.">#REF!</definedName>
    <definedName name="A.I.INS">#REF!</definedName>
    <definedName name="A_Channel">#REF!</definedName>
    <definedName name="A_impresión_IM">#REF!</definedName>
    <definedName name="A_MCV">#REF!</definedName>
    <definedName name="A_name">#REF!</definedName>
    <definedName name="A_p_L">#REF!</definedName>
    <definedName name="A_Version">#REF!</definedName>
    <definedName name="A13.">#REF!</definedName>
    <definedName name="a1q">#REF!</definedName>
    <definedName name="a2q">#REF!</definedName>
    <definedName name="a3q">#REF!</definedName>
    <definedName name="a4q">#REF!</definedName>
    <definedName name="A5_FX_Inc">#REF!</definedName>
    <definedName name="A5_FX_NII">#REF!</definedName>
    <definedName name="A5_Fx_NPR">#REF!</definedName>
    <definedName name="A51010258">#REF!</definedName>
    <definedName name="A51010268">#REF!</definedName>
    <definedName name="A51010278">#REF!</definedName>
    <definedName name="A51010291">#REF!</definedName>
    <definedName name="A51010298">#REF!</definedName>
    <definedName name="A51010299">#REF!</definedName>
    <definedName name="A51010300">#REF!</definedName>
    <definedName name="A51010301">#REF!</definedName>
    <definedName name="A51010367">#REF!</definedName>
    <definedName name="A6_product_name_06">#REF!</definedName>
    <definedName name="AA">#REF!</definedName>
    <definedName name="AAA" hidden="1">#REF!</definedName>
    <definedName name="aaaa">#REF!</definedName>
    <definedName name="aaaaa">#REF!</definedName>
    <definedName name="AAAAAa" hidden="1">#REF!</definedName>
    <definedName name="aaaaaaaaa">#REF!</definedName>
    <definedName name="aaaaaaaaaa">#REF!</definedName>
    <definedName name="AAAAAAAAAAAAA" hidden="1">#REF!</definedName>
    <definedName name="AAAAAAAAAAAAAA" hidden="1">#REF!</definedName>
    <definedName name="aad">#REF!</definedName>
    <definedName name="aagg">#REF!</definedName>
    <definedName name="aagh">#REF!</definedName>
    <definedName name="aase">#REF!</definedName>
    <definedName name="ab">#REF!</definedName>
    <definedName name="ABC">#REF!</definedName>
    <definedName name="abcdd" hidden="1">#REF!</definedName>
    <definedName name="ABS">#REF!</definedName>
    <definedName name="ac">#REF!</definedName>
    <definedName name="AC_Date">#REF!</definedName>
    <definedName name="AC5_kubun1">#REF!</definedName>
    <definedName name="AcChargeData">#REF!</definedName>
    <definedName name="Account">#REF!</definedName>
    <definedName name="Account_Tran_CR">#REF!</definedName>
    <definedName name="Account_Tran_DR">#REF!</definedName>
    <definedName name="ACCOUNTS">#REF!</definedName>
    <definedName name="AccountsList">#REF!</definedName>
    <definedName name="Accruals">#REF!</definedName>
    <definedName name="ACCT">#REF!</definedName>
    <definedName name="Acctg_narrative" hidden="1">#REF!</definedName>
    <definedName name="ACHART_1" hidden="1">#REF!</definedName>
    <definedName name="ACHART_10" hidden="1">#REF!</definedName>
    <definedName name="ACHART_11" hidden="1">#REF!</definedName>
    <definedName name="ACHART_12" hidden="1">#REF!</definedName>
    <definedName name="ACHART_13" hidden="1">#REF!</definedName>
    <definedName name="ACHART_14" hidden="1">#REF!</definedName>
    <definedName name="ACHART_15" hidden="1">#REF!</definedName>
    <definedName name="ACHART_16" hidden="1">#REF!</definedName>
    <definedName name="ACHART_17" hidden="1">#REF!</definedName>
    <definedName name="ACHART_18" hidden="1">#REF!</definedName>
    <definedName name="ACHART_19" hidden="1">#REF!</definedName>
    <definedName name="ACHART_2" hidden="1">#REF!</definedName>
    <definedName name="ACHART_20" hidden="1">#REF!</definedName>
    <definedName name="ACHART_21" hidden="1">#REF!</definedName>
    <definedName name="ACHART_22" hidden="1">#REF!</definedName>
    <definedName name="ACHART_23" hidden="1">#REF!</definedName>
    <definedName name="ACHART_24" hidden="1">#REF!</definedName>
    <definedName name="ACHART_25" hidden="1">#REF!</definedName>
    <definedName name="ACHART_26" hidden="1">#REF!</definedName>
    <definedName name="ACHART_27" hidden="1">#REF!</definedName>
    <definedName name="ACHART_28" hidden="1">#REF!</definedName>
    <definedName name="ACHART_29" hidden="1">#REF!</definedName>
    <definedName name="ACHART_3" hidden="1">#REF!</definedName>
    <definedName name="ACHART_30" hidden="1">#REF!</definedName>
    <definedName name="ACHART_31" hidden="1">#REF!</definedName>
    <definedName name="ACHART_32" hidden="1">#REF!</definedName>
    <definedName name="ACHART_33" hidden="1">#REF!</definedName>
    <definedName name="ACHART_34" hidden="1">#REF!</definedName>
    <definedName name="ACHART_35" hidden="1">#REF!</definedName>
    <definedName name="ACHART_36" hidden="1">#REF!</definedName>
    <definedName name="ACHART_37" hidden="1">#REF!</definedName>
    <definedName name="ACHART_38" hidden="1">#REF!</definedName>
    <definedName name="ACHART_39" hidden="1">#REF!</definedName>
    <definedName name="ACHART_4" hidden="1">#REF!</definedName>
    <definedName name="ACHART_40" hidden="1">#REF!</definedName>
    <definedName name="ACHART_41" hidden="1">#REF!</definedName>
    <definedName name="ACHART_42" hidden="1">#REF!</definedName>
    <definedName name="ACHART_43" hidden="1">#REF!</definedName>
    <definedName name="ACHART_44" hidden="1">#REF!</definedName>
    <definedName name="ACHART_45" hidden="1">#REF!</definedName>
    <definedName name="ACHART_46" hidden="1">#REF!</definedName>
    <definedName name="ACHART_47" hidden="1">#REF!</definedName>
    <definedName name="ACHART_48" hidden="1">#REF!</definedName>
    <definedName name="ACHART_49" hidden="1">#REF!</definedName>
    <definedName name="ACHART_5" hidden="1">#REF!</definedName>
    <definedName name="ACHART_50" hidden="1">#REF!</definedName>
    <definedName name="ACHART_51" hidden="1">#REF!</definedName>
    <definedName name="ACHART_52" hidden="1">#REF!</definedName>
    <definedName name="ACHART_53" hidden="1">#REF!</definedName>
    <definedName name="ACHART_54" hidden="1">#REF!</definedName>
    <definedName name="ACHART_55" hidden="1">#REF!</definedName>
    <definedName name="ACHART_56" hidden="1">#REF!</definedName>
    <definedName name="ACHART_57" hidden="1">#REF!</definedName>
    <definedName name="ACHART_58" hidden="1">#REF!</definedName>
    <definedName name="ACHART_59" hidden="1">#REF!</definedName>
    <definedName name="ACHART_6" hidden="1">#REF!</definedName>
    <definedName name="ACHART_60" hidden="1">#REF!</definedName>
    <definedName name="ACHART_61" hidden="1">#REF!</definedName>
    <definedName name="ACHART_62" hidden="1">#REF!</definedName>
    <definedName name="ACHART_63" hidden="1">#REF!</definedName>
    <definedName name="ACHART_64" hidden="1">#REF!</definedName>
    <definedName name="ACHART_65" hidden="1">#REF!</definedName>
    <definedName name="ACHART_66" hidden="1">#REF!</definedName>
    <definedName name="ACHART_67" hidden="1">#REF!</definedName>
    <definedName name="ACHART_68" hidden="1">#REF!</definedName>
    <definedName name="ACHART_69" hidden="1">#REF!</definedName>
    <definedName name="ACHART_7" hidden="1">#REF!</definedName>
    <definedName name="ACHART_70" hidden="1">#REF!</definedName>
    <definedName name="ACHART_71" hidden="1">#REF!</definedName>
    <definedName name="ACHART_72" hidden="1">#REF!</definedName>
    <definedName name="ACHART_73" hidden="1">#REF!</definedName>
    <definedName name="ACHART_74" hidden="1">#REF!</definedName>
    <definedName name="ACHART_75" hidden="1">#REF!</definedName>
    <definedName name="ACHART_76" hidden="1">#REF!</definedName>
    <definedName name="ACHART_77" hidden="1">#REF!</definedName>
    <definedName name="ACHART_78" hidden="1">#REF!</definedName>
    <definedName name="ACHART_79" hidden="1">#REF!</definedName>
    <definedName name="ACHART_8" hidden="1">#REF!</definedName>
    <definedName name="ACHART_80" hidden="1">#REF!</definedName>
    <definedName name="ACHART_81" hidden="1">#REF!</definedName>
    <definedName name="ACHART_9" hidden="1">#REF!</definedName>
    <definedName name="act">#REF!</definedName>
    <definedName name="ACT_PRO">#REF!</definedName>
    <definedName name="act98u">#REF!</definedName>
    <definedName name="ACTBDPLM">#N/A</definedName>
    <definedName name="acthead1">#REF!</definedName>
    <definedName name="Actua_broking">#REF!</definedName>
    <definedName name="Actual">#REF!</definedName>
    <definedName name="Actual1">#REF!</definedName>
    <definedName name="Actual2">#REF!</definedName>
    <definedName name="AD">#REF!</definedName>
    <definedName name="AD_D">#REF!</definedName>
    <definedName name="add_bud">#REF!</definedName>
    <definedName name="ADDAIAPT">#REF!</definedName>
    <definedName name="ADDAIDS">#REF!</definedName>
    <definedName name="addd">#REF!</definedName>
    <definedName name="ADDFS">#REF!</definedName>
    <definedName name="ADDWYS">#REF!</definedName>
    <definedName name="adfa">#REF!</definedName>
    <definedName name="ADFADFASDFADSFASDF">#REF!</definedName>
    <definedName name="Adj">#REF!</definedName>
    <definedName name="adjInpos">#REF!</definedName>
    <definedName name="ADJNETLOSS">#REF!</definedName>
    <definedName name="AdjTotal">#REF!</definedName>
    <definedName name="ADJUST88">#REF!</definedName>
    <definedName name="adjusted_fyp">#REF!</definedName>
    <definedName name="ADJUSTMENT">#REF!</definedName>
    <definedName name="ADUE_2005">#REF!</definedName>
    <definedName name="ADUE_2006">#REF!</definedName>
    <definedName name="ADV">#REF!</definedName>
    <definedName name="af">#REF!</definedName>
    <definedName name="AF_2006">#REF!</definedName>
    <definedName name="AF_Tax_AF_2006">#REF!</definedName>
    <definedName name="Af_Tax_PM_2006">#REF!</definedName>
    <definedName name="afajdflzasdjfalsd" hidden="1">#REF!</definedName>
    <definedName name="AFASDFAD">#REF!</definedName>
    <definedName name="AFDSFASD">#REF!</definedName>
    <definedName name="afdsgsreeyr">#REF!</definedName>
    <definedName name="afsdfasdfas">#REF!</definedName>
    <definedName name="afyp">#REF!</definedName>
    <definedName name="AFYP_A">#REF!</definedName>
    <definedName name="AFYP_A1">#REF!</definedName>
    <definedName name="AFYP_A2">#REF!</definedName>
    <definedName name="AFYP_A3">#REF!</definedName>
    <definedName name="afyp_bank">#REF!</definedName>
    <definedName name="AFYP_DS">#REF!</definedName>
    <definedName name="AFYP_IS">#REF!</definedName>
    <definedName name="AFYP_M">#REF!</definedName>
    <definedName name="agcy_prosp_eeno">#REF!</definedName>
    <definedName name="Age">#REF!</definedName>
    <definedName name="agency">#REF!</definedName>
    <definedName name="AGENCY_DEVEL._FY_ORD__AGN">#REF!</definedName>
    <definedName name="AGENCY_DEVEL._FY_PA__FSA">#REF!</definedName>
    <definedName name="agent_data">#REF!</definedName>
    <definedName name="Aging_Piutang">#REF!</definedName>
    <definedName name="AGN" hidden="1">#REF!</definedName>
    <definedName name="agst00">#REF!</definedName>
    <definedName name="Agt_per">#REF!</definedName>
    <definedName name="AgtRecruitAllow">#REF!</definedName>
    <definedName name="AH">#REF!</definedName>
    <definedName name="AH_S">#REF!</definedName>
    <definedName name="ai">#REF!</definedName>
    <definedName name="aia">#REF!</definedName>
    <definedName name="AIADJ">#REF!</definedName>
    <definedName name="AIAGUANG">#REF!</definedName>
    <definedName name="AIANEW">#REF!</definedName>
    <definedName name="AIAPTIMPORT">#REF!</definedName>
    <definedName name="AIASIRLANKA">#REF!</definedName>
    <definedName name="AIATATA">#REF!</definedName>
    <definedName name="AIATOT2">#REF!</definedName>
    <definedName name="AIATOWER_Array">#REF!</definedName>
    <definedName name="AIATOWER_Network">#REF!</definedName>
    <definedName name="AIATOWER_Network_Cost">#REF!</definedName>
    <definedName name="AIC_Array">#REF!</definedName>
    <definedName name="AIC_Network">#REF!</definedName>
    <definedName name="AIC_Status">#REF!</definedName>
    <definedName name="AID">#REF!</definedName>
    <definedName name="AIDC1">#REF!</definedName>
    <definedName name="AIDC2">#REF!</definedName>
    <definedName name="AIDSCL1">#REF!</definedName>
    <definedName name="AIDSCL2">#REF!</definedName>
    <definedName name="AIDSGL1">#REF!</definedName>
    <definedName name="AIDSGL2">#REF!</definedName>
    <definedName name="AIDSGM1">#REF!</definedName>
    <definedName name="AIDSGM2">#REF!</definedName>
    <definedName name="AidsHHInd">#REF!</definedName>
    <definedName name="AIG_Units">#REF!</definedName>
    <definedName name="AIGIC">#REF!</definedName>
    <definedName name="AIGKK">#REF!</definedName>
    <definedName name="AIGLFUS">#REF!</definedName>
    <definedName name="AIGM.a">#REF!</definedName>
    <definedName name="AIGM.m">#REF!</definedName>
    <definedName name="AIGSales">#REF!</definedName>
    <definedName name="AIR">#REF!</definedName>
    <definedName name="airco">#REF!</definedName>
    <definedName name="AIRCOGRP">#REF!</definedName>
    <definedName name="Aircraft1">#REF!</definedName>
    <definedName name="Aircraft10">#REF!</definedName>
    <definedName name="Aircraft11">#REF!</definedName>
    <definedName name="Aircraft12">#REF!</definedName>
    <definedName name="Aircraft15">#REF!</definedName>
    <definedName name="Aircraft16">#REF!</definedName>
    <definedName name="Aircraft17">#REF!</definedName>
    <definedName name="Aircraft18">#REF!</definedName>
    <definedName name="Aircraft21">#REF!</definedName>
    <definedName name="Aircraft22">#REF!</definedName>
    <definedName name="Aircraft23">#REF!</definedName>
    <definedName name="Aircraft24">#REF!</definedName>
    <definedName name="Aircraft27">#REF!</definedName>
    <definedName name="Aircraft28">#REF!</definedName>
    <definedName name="Aircraft29">#REF!</definedName>
    <definedName name="Aircraft30">#REF!</definedName>
    <definedName name="Aircraft9">#REF!</definedName>
    <definedName name="airs">#REF!</definedName>
    <definedName name="AIT_Array">#REF!</definedName>
    <definedName name="AIT_Network">#REF!</definedName>
    <definedName name="AIUI">#REF!</definedName>
    <definedName name="ajdjd" hidden="1">#REF!</definedName>
    <definedName name="ajhjsarhkg">#REF!</definedName>
    <definedName name="AJIA1">#N/A</definedName>
    <definedName name="AJIA2">#REF!</definedName>
    <definedName name="AK">#REF!</definedName>
    <definedName name="al">#REF!</definedName>
    <definedName name="AL_A">#REF!</definedName>
    <definedName name="AL_B">#REF!</definedName>
    <definedName name="AL_C">#REF!</definedName>
    <definedName name="AL1_A">#REF!</definedName>
    <definedName name="AL1_B">#REF!</definedName>
    <definedName name="AL1_C">#REF!</definedName>
    <definedName name="alico_code">#REF!</definedName>
    <definedName name="ALICO_SUPPL">#REF!</definedName>
    <definedName name="ALICOAFRIC">#REF!</definedName>
    <definedName name="ALICOBRZ">#REF!</definedName>
    <definedName name="ALICOSTARTUP">#REF!</definedName>
    <definedName name="ALICOTOT2">#REF!</definedName>
    <definedName name="all">#REF!</definedName>
    <definedName name="ALLDEPT">#REF!</definedName>
    <definedName name="Allowances">#REF!</definedName>
    <definedName name="Alpha">#REF!</definedName>
    <definedName name="Alpha_FPT">#REF!</definedName>
    <definedName name="Alpha_Zillmer">#REF!</definedName>
    <definedName name="Alpha2">#REF!</definedName>
    <definedName name="amor">BlankMacro1</definedName>
    <definedName name="Amount_Paid">#REF!</definedName>
    <definedName name="Analysis_Code">#REF!</definedName>
    <definedName name="Analysis_Code1">#REF!</definedName>
    <definedName name="Analysis_Code2">#REF!</definedName>
    <definedName name="Andrew___Data">#REF!</definedName>
    <definedName name="ANN">#REF!</definedName>
    <definedName name="Annual_Claims">#REF!</definedName>
    <definedName name="Annual_Dividend">#REF!</definedName>
    <definedName name="Annual_Premium">#REF!</definedName>
    <definedName name="AnnualDiv">#REF!</definedName>
    <definedName name="AnnualPrem">#REF!</definedName>
    <definedName name="AnnualSumm">#REF!</definedName>
    <definedName name="Annuity">#REF!</definedName>
    <definedName name="Annuity_07">#REF!</definedName>
    <definedName name="Annuity_Factor_Table">#REF!</definedName>
    <definedName name="Annuity2005">#REF!</definedName>
    <definedName name="AnnuityClaimsDet">#REF!</definedName>
    <definedName name="ANP">#REF!</definedName>
    <definedName name="ANP_07">#REF!</definedName>
    <definedName name="ANP_MTD">#REF!</definedName>
    <definedName name="anscount" hidden="1">3</definedName>
    <definedName name="ANSWER">#REF!</definedName>
    <definedName name="AP">#REF!</definedName>
    <definedName name="AP_CM">#REF!</definedName>
    <definedName name="AP_YTD">#REF!</definedName>
    <definedName name="App_Cat">#REF!</definedName>
    <definedName name="AppendixDesc">#REF!</definedName>
    <definedName name="Approach">#REF!</definedName>
    <definedName name="APR">#N/A</definedName>
    <definedName name="aprf">#REF!</definedName>
    <definedName name="APRFORM">#REF!</definedName>
    <definedName name="Archive_Manager_License_cost">#REF!</definedName>
    <definedName name="Arcstore_License_Cost">#REF!</definedName>
    <definedName name="AREA">#REF!</definedName>
    <definedName name="Argentina">#REF!</definedName>
    <definedName name="ARSBudget">#REF!</definedName>
    <definedName name="ARSCurrent">#REF!</definedName>
    <definedName name="ARSLastAvg">#REF!</definedName>
    <definedName name="ARSLastYear">#REF!</definedName>
    <definedName name="ARSPriorMonth">#REF!</definedName>
    <definedName name="ARSYTD">#REF!</definedName>
    <definedName name="as">#REF!</definedName>
    <definedName name="asdasda" hidden="1">#REF!</definedName>
    <definedName name="ASDFADFAS">#REF!</definedName>
    <definedName name="asdfasd">#REF!</definedName>
    <definedName name="ash">#REF!</definedName>
    <definedName name="ASSO_RCG">#REF!</definedName>
    <definedName name="asssdd">#REF!</definedName>
    <definedName name="AT_PM_2006">#REF!</definedName>
    <definedName name="ATOMargin">#REF!</definedName>
    <definedName name="ATOMarginN">#REF!</definedName>
    <definedName name="ATTWYS">#N/A</definedName>
    <definedName name="AUDUBON">#REF!</definedName>
    <definedName name="aug">#REF!</definedName>
    <definedName name="Automobiles1">#REF!</definedName>
    <definedName name="Automobiles10">#REF!</definedName>
    <definedName name="Automobiles11">#REF!</definedName>
    <definedName name="Automobiles12">#REF!</definedName>
    <definedName name="Automobiles15">#REF!</definedName>
    <definedName name="Automobiles16">#REF!</definedName>
    <definedName name="Automobiles17">#REF!</definedName>
    <definedName name="Automobiles18">#REF!</definedName>
    <definedName name="Automobiles21">#REF!</definedName>
    <definedName name="Automobiles22">#REF!</definedName>
    <definedName name="Automobiles23">#REF!</definedName>
    <definedName name="Automobiles24">#REF!</definedName>
    <definedName name="Automobiles27">#REF!</definedName>
    <definedName name="Automobiles28">#REF!</definedName>
    <definedName name="Automobiles29">#REF!</definedName>
    <definedName name="Automobiles30">#REF!</definedName>
    <definedName name="Automobiles9">#REF!</definedName>
    <definedName name="Avg._TPR">#REF!</definedName>
    <definedName name="aw">#REF!</definedName>
    <definedName name="b">#REF!</definedName>
    <definedName name="B.ASSINC">#REF!</definedName>
    <definedName name="B.RCGNI">#REF!</definedName>
    <definedName name="B.RCGRE">#REF!</definedName>
    <definedName name="B_S02">#REF!</definedName>
    <definedName name="B_S03">#REF!</definedName>
    <definedName name="B_S04">#REF!</definedName>
    <definedName name="B_S05">#REF!</definedName>
    <definedName name="B_S06">#REF!</definedName>
    <definedName name="B_S07">#REF!</definedName>
    <definedName name="B_S08">#REF!</definedName>
    <definedName name="B_S09">#REF!</definedName>
    <definedName name="B_S1">#REF!</definedName>
    <definedName name="B_S10">#REF!</definedName>
    <definedName name="B_S11">#REF!</definedName>
    <definedName name="B_S12">#REF!</definedName>
    <definedName name="B4_Tax_AF_2006">#REF!</definedName>
    <definedName name="B4_Tax_PM_2006">#REF!</definedName>
    <definedName name="Backup_line_ratio">#REF!</definedName>
    <definedName name="BackupScanner">#REF!</definedName>
    <definedName name="BAL">#REF!</definedName>
    <definedName name="Balance_Sheet_Item">#REF!</definedName>
    <definedName name="BAN">#REF!</definedName>
    <definedName name="Banc">#REF!</definedName>
    <definedName name="banc03">#REF!</definedName>
    <definedName name="banc04">#REF!</definedName>
    <definedName name="Bandwidth_array">#REF!</definedName>
    <definedName name="Bank_Partner_1">#REF!</definedName>
    <definedName name="Bank_Partner_2">#REF!</definedName>
    <definedName name="Bank_Partner_3">#REF!</definedName>
    <definedName name="Bank_Partner_Code_1">#REF!</definedName>
    <definedName name="Bank_Partner_Code_2">#REF!</definedName>
    <definedName name="Bank_Partner_Code_3">#REF!</definedName>
    <definedName name="Bank_Partner_SELECTION">#REF!</definedName>
    <definedName name="Bank_Partner_TABLE">#REF!</definedName>
    <definedName name="Bank_Partner_TABLE_1">#REF!</definedName>
    <definedName name="BARU1">#REF!</definedName>
    <definedName name="BARU2">#REF!</definedName>
    <definedName name="base_rider">#REF!</definedName>
    <definedName name="baseline_pg4">#REF!</definedName>
    <definedName name="BASH1">#N/A</definedName>
    <definedName name="BasicSalaries">#REF!</definedName>
    <definedName name="BASIS">#REF!</definedName>
    <definedName name="BASIS2">#REF!</definedName>
    <definedName name="BAX">#REF!</definedName>
    <definedName name="bb">#REF!</definedName>
    <definedName name="BBB" hidden="1">#REF!</definedName>
    <definedName name="BBBB" hidden="1">#REF!</definedName>
    <definedName name="BBD">#REF!</definedName>
    <definedName name="BBDA">#REF!</definedName>
    <definedName name="BCA">#REF!</definedName>
    <definedName name="BCD">#REF!</definedName>
    <definedName name="BCL">#REF!</definedName>
    <definedName name="BDA">#REF!</definedName>
    <definedName name="BDATA">#REF!</definedName>
    <definedName name="BDBASE">#REF!</definedName>
    <definedName name="bdd_bud">#REF!</definedName>
    <definedName name="BDF">#REF!</definedName>
    <definedName name="BDNI">#REF!</definedName>
    <definedName name="BDV">#REF!</definedName>
    <definedName name="Beg">#REF!</definedName>
    <definedName name="bei">#REF!</definedName>
    <definedName name="Benefit_desc">#REF!</definedName>
    <definedName name="BenefitPackage">#REF!</definedName>
    <definedName name="Beta">#REF!</definedName>
    <definedName name="Beta_FPT">#REF!</definedName>
    <definedName name="Beta_Zillmer">#REF!</definedName>
    <definedName name="BEx0017DGUEDPCFJUPUZOOLJCS2B" hidden="1">#REF!</definedName>
    <definedName name="BEx001CNWHJ5RULCSFM36ZCGJ1UH" hidden="1">#REF!</definedName>
    <definedName name="BEx001Y8YX18278T6F1Y876HWCLG" hidden="1">#REF!</definedName>
    <definedName name="BEx004791UAJIJSN57OT7YBLNP82" hidden="1">#REF!</definedName>
    <definedName name="BEx0088V78IUP98TGA1WZG5L5ECG" hidden="1">#REF!</definedName>
    <definedName name="BEx008P2NVFDLBHL7IZ5WTMVOQ1F" hidden="1">#REF!</definedName>
    <definedName name="BEx009G00IN0JUIAQ4WE9NHTMQE2" hidden="1">#REF!</definedName>
    <definedName name="BEx00CQOT9ODJDOLA8HR40LWBU1X" hidden="1">#REF!</definedName>
    <definedName name="BEx00DXTY2JDVGWQKV8H7FG4SV30" hidden="1">#REF!</definedName>
    <definedName name="BEx00GHLTYRH5N2S6P78YW1CD30N" hidden="1">#REF!</definedName>
    <definedName name="BEx00JC31DY11L45SEU4B10BIN6W" hidden="1">#REF!</definedName>
    <definedName name="BEx00KZHZBHP3TDV1YMX4B19B95O" hidden="1">#REF!</definedName>
    <definedName name="BEx00MBY8XXUOHIZ4LHXHPD7WYD5" hidden="1">#REF!</definedName>
    <definedName name="BEx00W807EJXR2DNZTQYHVJ2VFV3" hidden="1">#REF!</definedName>
    <definedName name="BEx01HY6E3GJ66ABU5ABN26V6Q13" hidden="1">#REF!</definedName>
    <definedName name="BEx01PW5YQKEGAR8JDDI5OARYXDF" hidden="1">#REF!</definedName>
    <definedName name="BEx01XJ94SHJ1YQ7ORPW0RQGKI2H" hidden="1">#REF!</definedName>
    <definedName name="BEx02PPGUVM09XYPPYE3Y82N7DQI" hidden="1">#REF!</definedName>
    <definedName name="BEx02Q08R9G839Q4RFGG9026C7PX" hidden="1">#REF!</definedName>
    <definedName name="BEx02SEL3Z1QWGAHXDPUA9WLTTPS" hidden="1">#REF!</definedName>
    <definedName name="BEx02Y3KJZH5BGDM9QEZ1PVVI114" hidden="1">#REF!</definedName>
    <definedName name="BEx0313GRLLASDTVPW5DHTXHE74M" hidden="1">#REF!</definedName>
    <definedName name="BEx1F0SOZ3H5XUHXD7O01TCR8T6J" hidden="1">#REF!</definedName>
    <definedName name="BEx1F9HL824UCNCVZ2U62J4KZCX8" hidden="1">#REF!</definedName>
    <definedName name="BEx1FEVSJKTI1Q1Z874QZVFSJSVA" hidden="1">#REF!</definedName>
    <definedName name="BEx1FGDRUHHLI1GBHELT4PK0LY4V" hidden="1">#REF!</definedName>
    <definedName name="BEx1FJZ7GKO99IYTP6GGGF7EUL3Z" hidden="1">#REF!</definedName>
    <definedName name="BEx1FZV2CM77TBH1R6YYV9P06KA2" hidden="1">#REF!</definedName>
    <definedName name="BEx1G59AY8195JTUM6P18VXUFJ3E" hidden="1">#REF!</definedName>
    <definedName name="BEx1GGCI3U25LAIZOYN6GOMUBZU6" hidden="1">#REF!</definedName>
    <definedName name="BEx1GVMRHFXUP6XYYY9NR12PV5TF" hidden="1">#REF!</definedName>
    <definedName name="BEx1GZTUQ4YXAY56BLCSTKT90DDT" hidden="1">#REF!</definedName>
    <definedName name="BEx1H16BQFKO2CYBI1DM19N3X3VE" hidden="1">#REF!</definedName>
    <definedName name="BEx1H6KIT7BHUH6MDDWC935V9N47" hidden="1">#REF!</definedName>
    <definedName name="BEx1HDGOOJ3SKHYMWUZJ1P0RQZ9N" hidden="1">#REF!</definedName>
    <definedName name="BEx1HDM5ZXSJG6JQEMSFV52PZ10V" hidden="1">#REF!</definedName>
    <definedName name="BEx1HETBBZVN5F43LKOFMC4QB0CR" hidden="1">#REF!</definedName>
    <definedName name="BEx1HGWNWPLNXICOTP90TKQVVE4E" hidden="1">#REF!</definedName>
    <definedName name="BEx1HIPLJZABY0EMUOTZN0EQMDPU" hidden="1">#REF!</definedName>
    <definedName name="BEx1HO94JIRX219MPWMB5E5XZ04X" hidden="1">#REF!</definedName>
    <definedName name="BEx1HQNF6KHM21E3XLW0NMSSEI9S" hidden="1">#REF!</definedName>
    <definedName name="BEx1HSLNWIW4S97ZBYY7I7M5YVH4" hidden="1">#REF!</definedName>
    <definedName name="BEx1I4QKTILCKZUSOJCVZN7SNHL5" hidden="1">#REF!</definedName>
    <definedName name="BEx1IE0ZP7RIFM9FI24S9I6AAJ14" hidden="1">#REF!</definedName>
    <definedName name="BEx1IGQ5B697MNDOE06MVSR0H58E" hidden="1">#REF!</definedName>
    <definedName name="BEx1IIYYV4UNPT0DZGWKPIQJNWOB" hidden="1">#REF!</definedName>
    <definedName name="BEx1IKRPW8MLB9Y485M1TL2IT9SH" hidden="1">#REF!</definedName>
    <definedName name="BEx1ISPPOZMPS0OXMJR50X9G1K6L" hidden="1">#REF!</definedName>
    <definedName name="BEx1IWRAA9O9NWGJJ9XC392J0N5S" hidden="1">#REF!</definedName>
    <definedName name="BEx1J0CSSHDJGBJUHVOEMCF2P4DL" hidden="1">#REF!</definedName>
    <definedName name="BEx1J1UPQ1J8LTC31BW0YF3A4PK2" hidden="1">#REF!</definedName>
    <definedName name="BEx1J61RRF9LJ3V3R5OY3WJ6VBWR" hidden="1">#REF!</definedName>
    <definedName name="BEx1J7E8VCGLPYU82QXVUG5N3ZAI" hidden="1">#REF!</definedName>
    <definedName name="BEx1JBQSZVG7P2X2X6X74NANXA5U" hidden="1">#REF!</definedName>
    <definedName name="BEx1JCCCS03YHRP0NUOPTZV3RU6N" hidden="1">#REF!</definedName>
    <definedName name="BEx1JGE2YQWH8S25USOY08XVGO0D" hidden="1">#REF!</definedName>
    <definedName name="BEx1JJJC9T1W7HY4V7HP1S1W4JO1" hidden="1">#REF!</definedName>
    <definedName name="BEx1JKKZSJ7DI4PTFVI9VVFMB1X2" hidden="1">#REF!</definedName>
    <definedName name="BEx1JUBQFRVMASSFK4B3V0AD7YP9" hidden="1">#REF!</definedName>
    <definedName name="BEx1JXBM5W4YRWNQ0P95QQS6JWD6" hidden="1">#REF!</definedName>
    <definedName name="BEx1K8PM2M54KU8TWTEHVBZUVAEK" hidden="1">#REF!</definedName>
    <definedName name="BEx1KGY9QEHZ9QSARMQUTQKRK4UX" hidden="1">#REF!</definedName>
    <definedName name="BEx1KKP1ELIF2UII2FWVGL7M1X7J" hidden="1">#REF!</definedName>
    <definedName name="BEx1KUVWMB0QCWA3RBE4CADFVRIS" hidden="1">#REF!</definedName>
    <definedName name="BEx1KVC79IRKF8B5SRMLWWUVFUUC" hidden="1">#REF!</definedName>
    <definedName name="BEx1L2OG1SDFK2TPXELJ77YP4NI2" hidden="1">#REF!</definedName>
    <definedName name="BEx1L6Q60MWRDJB4L20LK0XPA0Z2" hidden="1">#REF!</definedName>
    <definedName name="BEx1LBDBCECHLGWMYKU0E255WCHT" hidden="1">#REF!</definedName>
    <definedName name="BEx1LD63FP2Z4BR9TKSHOZW9KKZ5" hidden="1">#REF!</definedName>
    <definedName name="BEx1LDMB9RW982DUILM2WPT5VWQ3" hidden="1">#REF!</definedName>
    <definedName name="BEx1LIEZICA87A8A0X1TGS63X1GV" hidden="1">#REF!</definedName>
    <definedName name="BEx1LRPGDQCOEMW8YT80J1XCDCIV" hidden="1">#REF!</definedName>
    <definedName name="BEx1LRUSJW4JG54X07QWD9R27WV9" hidden="1">#REF!</definedName>
    <definedName name="BEx1M0JOUK8PVMG5WWQLXAX6MRUE" hidden="1">#REF!</definedName>
    <definedName name="BEx1M1WBK5T0LP1AK2JYV6W87ID6" hidden="1">#REF!</definedName>
    <definedName name="BEx1M51HHDYGIT8PON7U8ICL2S95" hidden="1">#REF!</definedName>
    <definedName name="BEx1MBXOKO3OFWBWZL531VFHN754" hidden="1">#REF!</definedName>
    <definedName name="BEx1MGFJ2PGAHUE8ONYFEKL4K2AQ" hidden="1">#REF!</definedName>
    <definedName name="BEx1MTRKKVCHOZ0YGID6HZ49LJTO" hidden="1">#REF!</definedName>
    <definedName name="BEx1N3CUJ3UX61X38ZAJVPEN4KMC" hidden="1">#REF!</definedName>
    <definedName name="BEx1NA908GM66YT2YLZZHLNFZHUB" hidden="1">#REF!</definedName>
    <definedName name="BEx1NM34KQTO1LDNSAFD1L82UZFG" hidden="1">#REF!</definedName>
    <definedName name="BEx1NO6TXZVOGCUWCCRTXRXWW0XL" hidden="1">#REF!</definedName>
    <definedName name="BEx1NS8EU5P9FQV3S0WRTXI5L361" hidden="1">#REF!</definedName>
    <definedName name="BEx1NUBX5VUYZFKQH69FN6BTLWCR" hidden="1">#REF!</definedName>
    <definedName name="BEx1NVDM53L935NRF7YJE4U307BW" hidden="1">#REF!</definedName>
    <definedName name="BEx1NZ4K1L8UON80Y2A4RASKWGNP" hidden="1">#REF!</definedName>
    <definedName name="BEx1OLAZ915OGYWP0QP1QQWDLCRX" hidden="1">#REF!</definedName>
    <definedName name="BEx1OO5ER042IS6IC4TLDI75JNVH" hidden="1">#REF!</definedName>
    <definedName name="BEx1OTE54CBSUT8FWKRALEDCUWN4" hidden="1">#REF!</definedName>
    <definedName name="BEx1OVSMPADTX95QUOX34KZQ8EDY" hidden="1">#REF!</definedName>
    <definedName name="BEx1OX544IO9FQJI7YYQGZCEHB3O" hidden="1">#REF!</definedName>
    <definedName name="BEx1OY6SVEUT2EQ26P7EKEND342G" hidden="1">#REF!</definedName>
    <definedName name="BEx1OYN1LPIPI12O9G6F7QAOS9T4" hidden="1">#REF!</definedName>
    <definedName name="BEx1P1HHKJA799O3YZXQAX6KFH58" hidden="1">#REF!</definedName>
    <definedName name="BEx1P34W467WGPOXPK292QFJIPHJ" hidden="1">#REF!</definedName>
    <definedName name="BEx1P6A96C6J157SB4QEDG6CZMJA" hidden="1">#REF!</definedName>
    <definedName name="BEx1P7S1J4TKGVJ43C2Q2R3M9WRB" hidden="1">#REF!</definedName>
    <definedName name="BEx1P8J3XTSFYOBKCH5351DCW1RG" hidden="1">#REF!</definedName>
    <definedName name="BEx1PA11BLPVZM8RC5BL46WX8YB5" hidden="1">#REF!</definedName>
    <definedName name="BEx1PBZ4BEFIPGMQXT9T8S4PZ2IM" hidden="1">#REF!</definedName>
    <definedName name="BEx1PLF2CFSXBZPVI6CJ534EIJDN" hidden="1">#REF!</definedName>
    <definedName name="BEx1PMWZB2DO6EM9BKLUICZJ65HD" hidden="1">#REF!</definedName>
    <definedName name="BEx1QA54J2A4I7IBQR19BTY28ZMR" hidden="1">#REF!</definedName>
    <definedName name="BEx1QCJFKTZZLM6RB0YHK67IGLS9" hidden="1">#REF!</definedName>
    <definedName name="BEx1QMQAHG3KQUK59DVM68SWKZIZ" hidden="1">#REF!</definedName>
    <definedName name="BEx1R9YFKJCMSEST8OVCAO5E47FO" hidden="1">#REF!</definedName>
    <definedName name="BEx1RBGC06B3T52OIC0EQ1KGVP1I" hidden="1">#REF!</definedName>
    <definedName name="BEx1RRC7X4NI1CU4EO5XYE2GVARJ" hidden="1">#REF!</definedName>
    <definedName name="BEx1RZA1NCGT832L7EMR7GMF588W" hidden="1">#REF!</definedName>
    <definedName name="BEx1S0XGIPUSZQUCSGWSK10GKW7Y" hidden="1">#REF!</definedName>
    <definedName name="BEx1S5VFNKIXHTTCWSV60UC50EZ8" hidden="1">#REF!</definedName>
    <definedName name="BEx1SEKB2G3K4H4K1ZMKB3YZH8IH" hidden="1">#REF!</definedName>
    <definedName name="BEx1SHK75SLM62744T3IXS5NR5Q1" hidden="1">#REF!</definedName>
    <definedName name="BEx1SK3U02H0RGKEYXW7ZMCEOF3V" hidden="1">#REF!</definedName>
    <definedName name="BEx1SSNEZINBJT29QVS62VS1THT4" hidden="1">#REF!</definedName>
    <definedName name="BEx1SVNCHNANBJIDIQVB8AFK4HAN" hidden="1">#REF!</definedName>
    <definedName name="BEx1TJ0WLS9O7KNSGIPWTYHDYI1D" hidden="1">#REF!</definedName>
    <definedName name="BEx1TOF5PYBL5BRCYLL8O1T7FE5L" hidden="1">#REF!</definedName>
    <definedName name="BEx1TT2ANF46W4KLWP7GDPTWVL63" hidden="1">#REF!</definedName>
    <definedName name="BEx1U15M7LVVFZENH830B2BGWC04" hidden="1">#REF!</definedName>
    <definedName name="BEx1U7WFO8OZKB1EBF4H386JW91L" hidden="1">#REF!</definedName>
    <definedName name="BEx1U87938YR9N6HYI24KVBKLOS3" hidden="1">#REF!</definedName>
    <definedName name="BEx1UDW3LHA1N0DKV715WC85Z39V" hidden="1">#REF!</definedName>
    <definedName name="BEx1UESH4KDWHYESQU2IE55RS3LI" hidden="1">#REF!</definedName>
    <definedName name="BEx1UI8N9KTCPSOJ7RDW0T8UEBNP" hidden="1">#REF!</definedName>
    <definedName name="BEx1UML0HHJFHA5TBOYQ24I3RV1W" hidden="1">#REF!</definedName>
    <definedName name="BEx1UUDIQPZ23XQ79GUL0RAWRSCK" hidden="1">#REF!</definedName>
    <definedName name="BEx1V67SEV778NVW68J8W5SND1J7" hidden="1">#REF!</definedName>
    <definedName name="BEx1VIY9SQLRESD11CC4PHYT0XSG" hidden="1">#REF!</definedName>
    <definedName name="BEx1VJPC3SYUN1YME39GFPNADKQB" hidden="1">#REF!</definedName>
    <definedName name="BEx1W7TT3QBGWQ8LPS9QS1J8YQUH" hidden="1">#REF!</definedName>
    <definedName name="BEx1WC67EH10SC38QWX3WEA5KH3A" hidden="1">#REF!</definedName>
    <definedName name="BEx1WGYTKZZIPM1577W5FEYKFH3V" hidden="1">#REF!</definedName>
    <definedName name="BEx1WHPURIV3D3PTJJ359H1OP7ZV" hidden="1">#REF!</definedName>
    <definedName name="BEx1WLWY2CR1WRD694JJSWSDFAIR" hidden="1">#REF!</definedName>
    <definedName name="BEx1WMD1LWPWRIK6GGAJRJAHJM8I" hidden="1">#REF!</definedName>
    <definedName name="BEx1WR0D41MR174LBF3P9E3K0J51" hidden="1">#REF!</definedName>
    <definedName name="BEx1WUB1FAS5PHU33TJ60SUHR618" hidden="1">#REF!</definedName>
    <definedName name="BEx1WX04G0INSPPG9NTNR3DYR6PZ" hidden="1">#REF!</definedName>
    <definedName name="BEx1WXWJEB4JZ5XT6E2XMAKD9OAP" hidden="1">#REF!</definedName>
    <definedName name="BEx1X3LHU9DPG01VWX2IF65TRATF" hidden="1">#REF!</definedName>
    <definedName name="BEx1X6LETM3OXMG5N7EDKERYWXLQ" hidden="1">#REF!</definedName>
    <definedName name="BEx1X7XWCWB3SQN6EL0F5DTNI45Q" hidden="1">#REF!</definedName>
    <definedName name="BEx1XAC85JVIU7I4J5FJSPPZLNF3" hidden="1">#REF!</definedName>
    <definedName name="BEx1XK8AAMO0AH0Z1OUKW30CA7EQ" hidden="1">#REF!</definedName>
    <definedName name="BEx1XL4MZ7C80495GHQRWOBS16PQ" hidden="1">#REF!</definedName>
    <definedName name="BEx1Y0EX8TE1JKPNEHJOAQE1LGQ9" hidden="1">#REF!</definedName>
    <definedName name="BEx1Y2IGS2K95E1M51PEF9KJZ0KB" hidden="1">#REF!</definedName>
    <definedName name="BEx1Y3PKK83X2FN9SAALFHOWKMRQ" hidden="1">#REF!</definedName>
    <definedName name="BEx1Y40CI3QAGZ725OGL0E22ZXV6" hidden="1">#REF!</definedName>
    <definedName name="BEx1YL3DJ7Y4AZ01ERCOGW0FJ26T" hidden="1">#REF!</definedName>
    <definedName name="BEx1YVA885J3WS8HS3JIG28U89O3" hidden="1">#REF!</definedName>
    <definedName name="BEx1Z0Z80JGXO6488RE1T723IGQ1" hidden="1">#REF!</definedName>
    <definedName name="BEx1Z2RYHSVD1H37817SN93VMURZ" hidden="1">#REF!</definedName>
    <definedName name="BEx3A8T0ZGIDXWHTKUPEN210OKCD" hidden="1">#REF!</definedName>
    <definedName name="BEx3AMAKWI6458B67VKZO56MCNJW" hidden="1">#REF!</definedName>
    <definedName name="BEx3AOOVM42G82TNF53W0EKXLUSI" hidden="1">#REF!</definedName>
    <definedName name="BEx3AZH9W4SUFCAHNDOQ728R9V4L" hidden="1">#REF!</definedName>
    <definedName name="BEx3B1KTEYLOVAAJK6RTP1QKBVN6" hidden="1">#REF!</definedName>
    <definedName name="BEx3BNR9ES4KY7Q1DK83KC5NDGL8" hidden="1">#REF!</definedName>
    <definedName name="BEx3BQR5L47NDZLE4U5J7LNRJZBZ" hidden="1">#REF!</definedName>
    <definedName name="BEx3BQR5VZXNQ4H949ORM8ESU3B3" hidden="1">#REF!</definedName>
    <definedName name="BEx3BTLL3ASJN134DLEQTQM70VZM" hidden="1">#REF!</definedName>
    <definedName name="BEx3BW5CTV0DJU5AQS3ZQFK2VLF3" hidden="1">#REF!</definedName>
    <definedName name="BEx3BYP0FG369M7G3JEFLMMXAKTS" hidden="1">#REF!</definedName>
    <definedName name="BEx3C2QR0WUD19QSVO8EMIPNQJKH" hidden="1">#REF!</definedName>
    <definedName name="BEx3CCS3VNR1KW2R7DKSQFZ17QW0" hidden="1">#REF!</definedName>
    <definedName name="BEx3CKFCCPZZ6ROLAT5C1DZNIC1U" hidden="1">#REF!</definedName>
    <definedName name="BEx3CO0SVO4WLH0DO43DCHYDTH1P" hidden="1">#REF!</definedName>
    <definedName name="BEx3CW400URCIULZKCV1O0A9P6ZL" hidden="1">#REF!</definedName>
    <definedName name="BEx3D3LV6SFFPD92UY3L33R2LS7A" hidden="1">#REF!</definedName>
    <definedName name="BEx3D9G6QTSPF9UYI4X0XY0VE896" hidden="1">#REF!</definedName>
    <definedName name="BEx3DCQU9PBRXIMLO62KS5RLH447" hidden="1">#REF!</definedName>
    <definedName name="BEx3DGSFR794IYV0M6UUHZSQ0DUL" hidden="1">#REF!</definedName>
    <definedName name="BEx3EF99FD6QNNCNOKDEE67JHTUJ" hidden="1">#REF!</definedName>
    <definedName name="BEx3EHCSERZ2O2OAG8Y95UPG2IY9" hidden="1">#REF!</definedName>
    <definedName name="BEx3EJR3TCJDYS7ZXNDS5N9KTGIK" hidden="1">#REF!</definedName>
    <definedName name="BEx3ELJTTBS6P05CNISMGOJOA60V" hidden="1">#REF!</definedName>
    <definedName name="BEx3EQSLJBDDJRHNX19PBFCKNY2I" hidden="1">#REF!</definedName>
    <definedName name="BEx3EU8R66V6XBF8AFPFVQD3AEVS" hidden="1">#REF!</definedName>
    <definedName name="BEx3EUUAX947Q5N6MY6W0KSNY78Y" hidden="1">#REF!</definedName>
    <definedName name="BEx3FF2J59A88L8NHPWDO2R4MKDE" hidden="1">#REF!</definedName>
    <definedName name="BEx3FHMD1P5XBCH23ZKIFO6ZTCNB" hidden="1">#REF!</definedName>
    <definedName name="BEx3FI2G3YYIACQHXNXEA15M8ZK5" hidden="1">#REF!</definedName>
    <definedName name="BEx3FJ9MHSLDK8W91GO85FX1GX57" hidden="1">#REF!</definedName>
    <definedName name="BEx3FNBBNMIOOMJMKEGRRTB63OG5" hidden="1">#REF!</definedName>
    <definedName name="BEx3FR251HFU7A33PU01SJUENL2B" hidden="1">#REF!</definedName>
    <definedName name="BEx3FX7EJL47JSLSWP3EOC265WAE" hidden="1">#REF!</definedName>
    <definedName name="BEx3FXI7T1O225LQE6NSA5WZYNTK" hidden="1">#REF!</definedName>
    <definedName name="BEx3G201R8NLJ6FIHO2QS0SW9QVV" hidden="1">#REF!</definedName>
    <definedName name="BEx3G2LL2II66XY5YCDPG4JE13A3" hidden="1">#REF!</definedName>
    <definedName name="BEx3G2WA0DTYY9D8AGHHOBTPE2B2" hidden="1">#REF!</definedName>
    <definedName name="BEx3GCXR6IAS0B6WJ03GJVH7CO52" hidden="1">#REF!</definedName>
    <definedName name="BEx3GEVV18SEQDI1JGY7EN6D1GT1" hidden="1">#REF!</definedName>
    <definedName name="BEx3GKFH64MKQX61S7DYTZ15JCPY" hidden="1">#REF!</definedName>
    <definedName name="BEx3GMJ1Y6UU02DLRL0QXCEKDA6C" hidden="1">#REF!</definedName>
    <definedName name="BEx3GN4LY0135CBDIN1TU2UEODGF" hidden="1">#REF!</definedName>
    <definedName name="BEx3GPDH2AH4QKT4OOSN563XUHBD" hidden="1">#REF!</definedName>
    <definedName name="BEx3GPZ123OG5W83WZUO6TWCX7ID" hidden="1">#REF!</definedName>
    <definedName name="BEx3H5UX2GZFZZT657YR76RHW5I6" hidden="1">#REF!</definedName>
    <definedName name="BEx3H7IB6QU9TMNWR6CJHLYOC12I" hidden="1">#REF!</definedName>
    <definedName name="BEx3HMSEFOP6DBM4R97XA6B7NFG6" hidden="1">#REF!</definedName>
    <definedName name="BEx3HQ8KN1MFGQBCYQ3UZAWQ5AW4" hidden="1">#REF!</definedName>
    <definedName name="BEx3HWJ5SQSD2CVCQNR183X44FR8" hidden="1">#REF!</definedName>
    <definedName name="BEx3I09YVXO0G4X7KGSA4WGORM35" hidden="1">#REF!</definedName>
    <definedName name="BEx3ICF1GY8HQEBIU9S43PDJ90BX" hidden="1">#REF!</definedName>
    <definedName name="BEx3IHNR49CN99W17X16LQ9OBM3V" hidden="1">#REF!</definedName>
    <definedName name="BEx3IYAH2DEBFWO8F94H4MXE3RLY" hidden="1">#REF!</definedName>
    <definedName name="BEx3IZXXSYEW50379N2EAFWO8DZV" hidden="1">#REF!</definedName>
    <definedName name="BEx3J1VZVGTKT4ATPO9O5JCSFTTR" hidden="1">#REF!</definedName>
    <definedName name="BEx3J5SFWDSUN2KTMU2YDQ7MP0GD" hidden="1">#REF!</definedName>
    <definedName name="BEx3JC2TY7JNAAC3L7QHVPQXLGQ8" hidden="1">#REF!</definedName>
    <definedName name="BEx3JVPO70M8GVUDXQF1U9006XUP" hidden="1">#REF!</definedName>
    <definedName name="BEx3JX23SYDIGOGM4Y0CQFBW8ZBV" hidden="1">#REF!</definedName>
    <definedName name="BEx3JXCXCVBZJGV5VEG9MJEI01AL" hidden="1">#REF!</definedName>
    <definedName name="BEx3JYK2N7X59TPJSKYZ77ENY8SS" hidden="1">#REF!</definedName>
    <definedName name="BEx3K4EII7GU1CG0BN7UL15M6J8Z" hidden="1">#REF!</definedName>
    <definedName name="BEx3K4ZXQUQ2KYZF74B84SO48XMW" hidden="1">#REF!</definedName>
    <definedName name="BEx3KEFXUCVNVPH7KSEGAZYX13B5" hidden="1">#REF!</definedName>
    <definedName name="BEx3KFXUAF6YXAA47B7Q6X9B3VGB" hidden="1">#REF!</definedName>
    <definedName name="BEx3KIC58CMP68EV278O1XQD5F1K" hidden="1">#REF!</definedName>
    <definedName name="BEx3KIXQYOGMPK4WJJAVBRX4NR28" hidden="1">#REF!</definedName>
    <definedName name="BEx3KJOMVOSFZVJUL3GKCNP6DQDS" hidden="1">#REF!</definedName>
    <definedName name="BEx3KP2VRBMORK0QEAZUYCXL3DHJ" hidden="1">#REF!</definedName>
    <definedName name="BEx3KUBRP9U6XG6CS5L05VW7QKBZ" hidden="1">#REF!</definedName>
    <definedName name="BEx3L4IN3LI4C26SITKTGAH27CDU" hidden="1">#REF!</definedName>
    <definedName name="BEx3L4YQ0J7ZU0M5QM6YIPCEYC9K" hidden="1">#REF!</definedName>
    <definedName name="BEx3L60DJOR7NQN42G7YSAODP1EX" hidden="1">#REF!</definedName>
    <definedName name="BEx3L7D0PI38HWZ7VADU16C9E33D" hidden="1">#REF!</definedName>
    <definedName name="BEx3LM1PR4Y7KINKMTMKR984GX8Q" hidden="1">#REF!</definedName>
    <definedName name="BEx3LOW9ZUHNY17RUG8CD0Y9R4H9" hidden="1">#REF!</definedName>
    <definedName name="BEx3LPCEZ1C0XEKNCM3YT09JWCUO" hidden="1">#REF!</definedName>
    <definedName name="BEx3LPCFM2X02U5QCCCEXATTIP3C" hidden="1">#REF!</definedName>
    <definedName name="BEx3M1MR1K1NQD03H74BFWOK4MWQ" hidden="1">#REF!</definedName>
    <definedName name="BEx3M4H77MYUKOOD31H9F80NMVK8" hidden="1">#REF!</definedName>
    <definedName name="BEx3M9VFX329PZWYC4DMZ6P3W9R2" hidden="1">#REF!</definedName>
    <definedName name="BEx3MA0URXZCO1D1AZ4MBXCVQP0B" hidden="1">#REF!</definedName>
    <definedName name="BEx3MCQ0VEBV0CZXDS505L38EQ8N" hidden="1">#REF!</definedName>
    <definedName name="BEx3MEYV5LQY0BAL7V3CFAFVOM3T" hidden="1">#REF!</definedName>
    <definedName name="BEx3MI9JA8RCFI2J7YSVEEGY9TP3" hidden="1">#REF!</definedName>
    <definedName name="BEx3MQ7I64ULDLZBT9FOFO479J5Q" hidden="1">#REF!</definedName>
    <definedName name="BEx3MREOFWJQEYMCMBL7ZE06NBN6" hidden="1">#REF!</definedName>
    <definedName name="BEx3NIZCH9VN98S07ESYV4GMTDN3" hidden="1">#REF!</definedName>
    <definedName name="BEx3NKXF7GYXHBK75UI6MDRUSU0J" hidden="1">#REF!</definedName>
    <definedName name="BEx3NLIZ7PHF2XE59ECZ3MD04ZG1" hidden="1">#REF!</definedName>
    <definedName name="BEx3NMQ4BVC94728AUM7CCX7UHTU" hidden="1">#REF!</definedName>
    <definedName name="BEx3NR2I4OUFP3Z2QZEDU2PIFIDI" hidden="1">#REF!</definedName>
    <definedName name="BEx3O19B8FTTAPVT5DZXQGQXWFR8" hidden="1">#REF!</definedName>
    <definedName name="BEx3O1K4YJJI9WMD1LKIV5OJVRPB" hidden="1">#REF!</definedName>
    <definedName name="BEx3O85IKWARA6NCJOLRBRJFMEWW" hidden="1">#REF!</definedName>
    <definedName name="BEx3OJZSCGFRW7SVGBFI0X9DNVMM" hidden="1">#REF!</definedName>
    <definedName name="BEx3ORSBUXAF21MKEY90YJV9AY9A" hidden="1">#REF!</definedName>
    <definedName name="BEx3OV8BH6PYNZT7C246LOAU9SVX" hidden="1">#REF!</definedName>
    <definedName name="BEx3OXRYJZUEY6E72UJU0PHLMYAR" hidden="1">#REF!</definedName>
    <definedName name="BEx3P3GXZKWAFI5VYHMF1X2KYVO2" hidden="1">#REF!</definedName>
    <definedName name="BEx3P59TTRSGQY888P5C1O7M2PQT" hidden="1">#REF!</definedName>
    <definedName name="BEx3P89K63VSNQFDKG6KNQJR7OTR" hidden="1">#REF!</definedName>
    <definedName name="BEx3PDNRRNKD5GOUBUQFXAHIXLD9" hidden="1">#REF!</definedName>
    <definedName name="BEx3PDT8GNPWLLN02IH1XPV90XYK" hidden="1">#REF!</definedName>
    <definedName name="BEx3PKEMDW8KZEP11IL927C5O7I2" hidden="1">#REF!</definedName>
    <definedName name="BEx3PKJZ1Z7L9S6KV8KXVS6B2FX4" hidden="1">#REF!</definedName>
    <definedName name="BEx3PMNG53Z5HY138H99QOMTX8W3" hidden="1">#REF!</definedName>
    <definedName name="BEx3PP1RRSFZ8UC0JC9R91W6LNKW" hidden="1">#REF!</definedName>
    <definedName name="BEx3PVXYZC8WB9ZJE7OCKUXZ46EA" hidden="1">#REF!</definedName>
    <definedName name="BEx3Q0VWPU5EQECK7MQ47TYJ3SWW" hidden="1">#REF!</definedName>
    <definedName name="BEx3Q7BZ9PUXK2RLIOFSIS9AHU1B" hidden="1">#REF!</definedName>
    <definedName name="BEx3Q8J42S9VU6EAN2Y28MR6DF88" hidden="1">#REF!</definedName>
    <definedName name="BEx3QEDFOYFY5NBTININ5W4RLD4Q" hidden="1">#REF!</definedName>
    <definedName name="BEx3QIKJ3U962US1Q564NZDLU8LD" hidden="1">#REF!</definedName>
    <definedName name="BEx3QLPV4VPHPBEPWIX9VZZI7H6X" hidden="1">#REF!</definedName>
    <definedName name="BEx3QMGRK8MNMKRTZNDU27F75OUS" hidden="1">#REF!</definedName>
    <definedName name="BEx3QR9D45DHW50VQ7Y3Q1AXPOB9" hidden="1">#REF!</definedName>
    <definedName name="BEx3QSWT2S5KWG6U2V9711IYDQBM" hidden="1">#REF!</definedName>
    <definedName name="BEx3QVGG7Q2X4HZHJAM35A8T3VR7" hidden="1">#REF!</definedName>
    <definedName name="BEx3QZNIFPXYAW6A4DKDB6LAQVMA" hidden="1">#REF!</definedName>
    <definedName name="BEx3R0JUB9YN8PHPPQTAMIT1IHWK" hidden="1">#REF!</definedName>
    <definedName name="BEx3R0UP358CR6RIH8LTMVS522ZL" hidden="1">#REF!</definedName>
    <definedName name="BEx3R45D3INMU8MKA1AS9FLX299C" hidden="1">#REF!</definedName>
    <definedName name="BEx3R81NFRO7M81VHVKOBFT0QBIL" hidden="1">#REF!</definedName>
    <definedName name="BEx3RAW200YYWUQY64EOCMYVEJEI" hidden="1">#REF!</definedName>
    <definedName name="BEx3RHC2ZD5UFS6QD4OPFCNNMWH1" hidden="1">#REF!</definedName>
    <definedName name="BEx3RQ10QIWBAPHALAA91BUUCM2X" hidden="1">#REF!</definedName>
    <definedName name="BEx3RS4K7FJU4L0HLANSUHJ6HJVP" hidden="1">#REF!</definedName>
    <definedName name="BEx3RV4E1WT43SZBUN09RTB8EK1O" hidden="1">#REF!</definedName>
    <definedName name="BEx3RXYU0QLFXSFTM5EB20GD03W5" hidden="1">#REF!</definedName>
    <definedName name="BEx3RYKLC3QQO3XTUN7BEW2AQL98" hidden="1">#REF!</definedName>
    <definedName name="BEx3S1F06TFBD84TD6IVV3YPSVNL" hidden="1">#REF!</definedName>
    <definedName name="BEx3SB5KCL7DTUREM6A60UW5OK1G" hidden="1">#REF!</definedName>
    <definedName name="BEx3SICJ45BYT6FHBER86PJT25FC" hidden="1">#REF!</definedName>
    <definedName name="BEx3SJJP9825C22PI25NAOUM8COT" hidden="1">#REF!</definedName>
    <definedName name="BEx3SMUCMJVGQ2H4EHQI5ZFHEF0P" hidden="1">#REF!</definedName>
    <definedName name="BEx3SN56F03CPDRDA7LZ763V0N4I" hidden="1">#REF!</definedName>
    <definedName name="BEx3SPE6N1ORXPRCDL3JPZD73Z9F" hidden="1">#REF!</definedName>
    <definedName name="BEx3SWFNX8381AY9ERHCA2U9SSHZ" hidden="1">#REF!</definedName>
    <definedName name="BEx3SYJ6713LD1OKB0Y11S0UFN3P" hidden="1">#REF!</definedName>
    <definedName name="BEx3T29ZTULQE0OMSMWUMZDU9ZZ0" hidden="1">#REF!</definedName>
    <definedName name="BEx3T6MJ1QDJ929WMUDVZ0O3UW0Y" hidden="1">#REF!</definedName>
    <definedName name="BEx3TPCSI16OAB2L9M9IULQMQ9J9" hidden="1">#REF!</definedName>
    <definedName name="BEx3TQEMF8OGOQEKOMY564WIG20U" hidden="1">#REF!</definedName>
    <definedName name="BEx3TRWLFHAAIE7KMZZDJF5FNFE0" hidden="1">#REF!</definedName>
    <definedName name="BEx3TWJQ8W4P06V7NP6I74Y6IW00" hidden="1">#REF!</definedName>
    <definedName name="BEx3U64YUOZ419BAJS2W78UMATAW" hidden="1">#REF!</definedName>
    <definedName name="BEx3U94WCEA5DKMWBEX1GU0LKYG2" hidden="1">#REF!</definedName>
    <definedName name="BEx3U9VZ8SQVYS6ZA038J7AP7ZGW" hidden="1">#REF!</definedName>
    <definedName name="BEx3UIQ5WRJBGNTFCCLOR4N7B1OQ" hidden="1">#REF!</definedName>
    <definedName name="BEx3UJMIX2NUSSWGMSI25A5DM4CH" hidden="1">#REF!</definedName>
    <definedName name="BEx3UKOCOQG7S1YQ436S997K1KWV" hidden="1">#REF!</definedName>
    <definedName name="BEx3UWT9PZSMCGUN6EAE4RBN85D0" hidden="1">#REF!</definedName>
    <definedName name="BEx3UYM19VIXLA0EU7LB9NHA77PB" hidden="1">#REF!</definedName>
    <definedName name="BEx3VML7CG70HPISMVYIUEN3711Q" hidden="1">#REF!</definedName>
    <definedName name="BEx56ZID5H04P9AIYLP1OASFGV56" hidden="1">#REF!</definedName>
    <definedName name="BEx587EYSS57E3PI8DT973HLJM9E" hidden="1">#REF!</definedName>
    <definedName name="BEx587KFQ3VKCOCY1SA5F24PQGUI" hidden="1">#REF!</definedName>
    <definedName name="BEx5892F4FGNDXXZ6A5L23RUZBUO" hidden="1">#REF!</definedName>
    <definedName name="BEx58O780PQ05NF0Z1SKKRB3N099" hidden="1">#REF!</definedName>
    <definedName name="BEx58XHO7ZULLF2EUD7YIS0MGQJ5" hidden="1">#REF!</definedName>
    <definedName name="BEx58ZW0HAIGIPEX9CVA1PQQTR6X" hidden="1">#REF!</definedName>
    <definedName name="BEx59BA1KH3RG6K1LHL7YS2VB79N" hidden="1">#REF!</definedName>
    <definedName name="BEx59E9WABJP2TN71QAIKK79HPK9" hidden="1">#REF!</definedName>
    <definedName name="BEx59P7MAPNU129ZTC5H3EH892G1" hidden="1">#REF!</definedName>
    <definedName name="BEx5A11WZRQSIE089QE119AOX9ZG" hidden="1">#REF!</definedName>
    <definedName name="BEx5A7CIGCOTHJKHGUBDZG91JGPZ" hidden="1">#REF!</definedName>
    <definedName name="BEx5A8UFLT2SWVSG5COFA9B8P376" hidden="1">#REF!</definedName>
    <definedName name="BEx5ADCB2U4LB7YPU1CWLW5Y5UP8" hidden="1">#REF!</definedName>
    <definedName name="BEx5AFFTN3IXIBHDKM0FYC4OFL1S" hidden="1">#REF!</definedName>
    <definedName name="BEx5AN2VR65OZPV8T8AAYFHPTFJA" hidden="1">#REF!</definedName>
    <definedName name="BEx5AOFIO8KVRHIZ1RII337AA8ML" hidden="1">#REF!</definedName>
    <definedName name="BEx5APRZ66L5BWHFE8E4YYNEDTI4" hidden="1">#REF!</definedName>
    <definedName name="BEx5AUPY6C8ZXD1MJG4BCYUC1K83" hidden="1">#REF!</definedName>
    <definedName name="BEx5AUVDSQ35VO4BD9AKKGBM5S7D" hidden="1">#REF!</definedName>
    <definedName name="BEx5AUVFP7QXC0YZ3H9QSRHJRCP9" hidden="1">#REF!</definedName>
    <definedName name="BEx5B4RHHX0J1BF2FZKEA0SPP29O" hidden="1">#REF!</definedName>
    <definedName name="BEx5B5YMSWP0OVI5CIQRP5V18D0C" hidden="1">#REF!</definedName>
    <definedName name="BEx5B825RW35M5H0UB2IZGGRS4ER" hidden="1">#REF!</definedName>
    <definedName name="BEx5BAWPMY0TL684WDXX6KKJLRCN" hidden="1">#REF!</definedName>
    <definedName name="BEx5BBI61U4Y65GD0ARMTALPP7SJ" hidden="1">#REF!</definedName>
    <definedName name="BEx5BDR56MEV4IHY6CIH2SVNG1UB" hidden="1">#REF!</definedName>
    <definedName name="BEx5BESZC5H329SKHGJOHZFILYJJ" hidden="1">#REF!</definedName>
    <definedName name="BEx5BHSQ42B50IU1TEQFUXFX9XQD" hidden="1">#REF!</definedName>
    <definedName name="BEx5BKSM4UN4C1DM3EYKM79MRC5K" hidden="1">#REF!</definedName>
    <definedName name="BEx5BNN8NPH9KVOBARB9CDD9WLB6" hidden="1">#REF!</definedName>
    <definedName name="BEx5BYFMZ80TDDN2EZO8CF39AIAC" hidden="1">#REF!</definedName>
    <definedName name="BEx5C2BWFW6SHZBFDEISKGXHZCQW" hidden="1">#REF!</definedName>
    <definedName name="BEx5C49ZFH8TO9ZU55729C3F7XG7" hidden="1">#REF!</definedName>
    <definedName name="BEx5C8GZQK13G60ZM70P63I5OS0L" hidden="1">#REF!</definedName>
    <definedName name="BEx5CAPTVN2NBT3UOMA1UFAL1C2R" hidden="1">#REF!</definedName>
    <definedName name="BEx5CEM3SYF9XP0ZZVE0GEPCLV3F" hidden="1">#REF!</definedName>
    <definedName name="BEx5CFYQ0F1Z6P8SCVJ0I3UPVFE4" hidden="1">#REF!</definedName>
    <definedName name="BEx5CINUDCSDCAJSNNV7XVNU8Q79" hidden="1">#REF!</definedName>
    <definedName name="BEx5CMES6FILOO6I70PF333HOIEZ" hidden="1">#REF!</definedName>
    <definedName name="BEx5CNLUIOYU8EODGA03Z3547I9T" hidden="1">#REF!</definedName>
    <definedName name="BEx5CPEKNSJORIPFQC2E1LTRYY8L" hidden="1">#REF!</definedName>
    <definedName name="BEx5CSUOL05D8PAM2TRDA9VRJT1O" hidden="1">#REF!</definedName>
    <definedName name="BEx5CUNFOO4YDFJ22HCMI2QKIGKM" hidden="1">#REF!</definedName>
    <definedName name="BEx5D8L47OF0WHBPFWXGZINZWUBZ" hidden="1">#REF!</definedName>
    <definedName name="BEx5DAJAHQ2SKUPCKSCR3PYML67L" hidden="1">#REF!</definedName>
    <definedName name="BEx5DC18JM1KJCV44PF18E0LNRKA" hidden="1">#REF!</definedName>
    <definedName name="BEx5DJIZBTNS011R9IIG2OQ2L6ZX" hidden="1">#REF!</definedName>
    <definedName name="BEx5E123OLO9WQUOIRIDJ967KAGK" hidden="1">#REF!</definedName>
    <definedName name="BEx5E2UU5NES6W779W2OZTZOB4O7" hidden="1">#REF!</definedName>
    <definedName name="BEx5E4CSE5G83J5K32WENF7BXL82" hidden="1">#REF!</definedName>
    <definedName name="BEx5E4YCAZ40R0HVGWPFQZ7AKFB9" hidden="1">#REF!</definedName>
    <definedName name="BEx5EIFWLW20SRD48IVN2FWMJZFM" hidden="1">#REF!</definedName>
    <definedName name="BEx5ELQL9B0VR6UT18KP11DHOTFX" hidden="1">#REF!</definedName>
    <definedName name="BEx5ER4TJTFPN7IB1MNEB1ZFR5M6" hidden="1">#REF!</definedName>
    <definedName name="BEx5EUVLPXPH8CSGGD6D22SZHGE1" hidden="1">#REF!</definedName>
    <definedName name="BEx5F1RQVNR9DD8O5PZ3KUUW5BA1" hidden="1">#REF!</definedName>
    <definedName name="BEx5F6V72QTCK7O39Y59R0EVM6CW" hidden="1">#REF!</definedName>
    <definedName name="BEx5FGLQVACD5F5YZG4DGSCHCGO2" hidden="1">#REF!</definedName>
    <definedName name="BEx5FLJWHLW3BTZILDPN5NMA449V" hidden="1">#REF!</definedName>
    <definedName name="BEx5FNI2O10YN2SI1NO4X5GP3GTF" hidden="1">#REF!</definedName>
    <definedName name="BEx5FO8YRFSZCG3L608EHIHIHFY4" hidden="1">#REF!</definedName>
    <definedName name="BEx5FQNA6V4CNYSH013K45RI4BCV" hidden="1">#REF!</definedName>
    <definedName name="BEx5FVQPPEU32CPNV9RRQ9MNLLVE" hidden="1">#REF!</definedName>
    <definedName name="BEx5G08KGMG5X2AQKDGPFYG5GH94" hidden="1">#REF!</definedName>
    <definedName name="BEx5G1A8TFN4C4QII35U9DKYNIS8" hidden="1">#REF!</definedName>
    <definedName name="BEx5G1L0QO91KEPDMV1D8OT4BT73" hidden="1">#REF!</definedName>
    <definedName name="BEx5G86DZL1VYUX6KWODAP3WFAWP" hidden="1">#REF!</definedName>
    <definedName name="BEx5G8BV2GIOCM3C7IUFK8L04A6M" hidden="1">#REF!</definedName>
    <definedName name="BEx5GID9MVBUPFFT9M8K8B5MO9NV" hidden="1">#REF!</definedName>
    <definedName name="BEx5GN0EWA9SCQDPQ7NTUQH82QVK" hidden="1">#REF!</definedName>
    <definedName name="BEx5GNBCU4WZ74I0UXFL9ZG2XSGJ" hidden="1">#REF!</definedName>
    <definedName name="BEx5GUCTYC7QCWGWU5BTO7Y7HDZX" hidden="1">#REF!</definedName>
    <definedName name="BEx5GYUPJULJQ624TEESYFG1NFOH" hidden="1">#REF!</definedName>
    <definedName name="BEx5H0NEE0AIN5E2UHJ9J9ISU9N1" hidden="1">#REF!</definedName>
    <definedName name="BEx5H1UJSEUQM2K8QHQXO5THVHSO" hidden="1">#REF!</definedName>
    <definedName name="BEx5HAOT9XWUF7XIFRZZS8B9F5TZ" hidden="1">#REF!</definedName>
    <definedName name="BEx5HE4XRF9BUY04MENWY9CHHN5H" hidden="1">#REF!</definedName>
    <definedName name="BEx5HFHMABAT0H9KKS754X4T304E" hidden="1">#REF!</definedName>
    <definedName name="BEx5HGDZ7MX1S3KNXLRL9WU565V4" hidden="1">#REF!</definedName>
    <definedName name="BEx5HJZ9FAVNZSSBTAYRPZDYM9NU" hidden="1">#REF!</definedName>
    <definedName name="BEx5HZ9JMKHNLFWLVUB1WP5B39BL" hidden="1">#REF!</definedName>
    <definedName name="BEx5I244LQHZTF3XI66J8705R9XX" hidden="1">#REF!</definedName>
    <definedName name="BEx5I8PBP4LIXDGID5BP0THLO0AQ" hidden="1">#REF!</definedName>
    <definedName name="BEx5I8USVUB3JP4S9OXGMZVMOQXR" hidden="1">#REF!</definedName>
    <definedName name="BEx5I9GDQSYIAL65UQNDMNFQCS9Y" hidden="1">#REF!</definedName>
    <definedName name="BEx5IBUPG9AWNW5PK7JGRGEJ4OLM" hidden="1">#REF!</definedName>
    <definedName name="BEx5IC06RVN8BSAEPREVKHKLCJ2L" hidden="1">#REF!</definedName>
    <definedName name="BEx5IZODQZT6529T2DNXQUQYANN9" hidden="1">#REF!</definedName>
    <definedName name="BEx5J0FFP1KS4NGY20AEJI8VREEA" hidden="1">#REF!</definedName>
    <definedName name="BEx5JF3ZXLDIS8VNKDCY7ZI7H1CI" hidden="1">#REF!</definedName>
    <definedName name="BEx5JHCZJ8G6OOOW6EF3GABXKH6F" hidden="1">#REF!</definedName>
    <definedName name="BEx5JJB6W446THXQCRUKD3I7RKLP" hidden="1">#REF!</definedName>
    <definedName name="BEx5JJWTMI37U3RDEJOYLO93RJ6Z" hidden="1">#REF!</definedName>
    <definedName name="BEx5JNCT8Z7XSSPD5EMNAJELCU2V" hidden="1">#REF!</definedName>
    <definedName name="BEx5JQCNT9Y4RM306CHC8IPY3HBZ" hidden="1">#REF!</definedName>
    <definedName name="BEx5JXJMUNEOE5SZCVICVCA4NAE5" hidden="1">#REF!</definedName>
    <definedName name="BEx5K08PYKE6JOKBYIB006TX619P" hidden="1">#REF!</definedName>
    <definedName name="BEx5K51DSERT1TR7B4A29R41W4NX" hidden="1">#REF!</definedName>
    <definedName name="BEx5KP4AYKXTVSPNNXQO249J0R2I" hidden="1">#REF!</definedName>
    <definedName name="BEx5KXNQAFKNZPEY672LG4Y11VVY" hidden="1">#REF!</definedName>
    <definedName name="BEx5KYER580I4T7WTLMUN7NLNP5K" hidden="1">#REF!</definedName>
    <definedName name="BEx5LHLB3M6K4ZKY2F42QBZT30ZH" hidden="1">#REF!</definedName>
    <definedName name="BEx5LHVXYLEDKHB7VZ50CQEW1SXJ" hidden="1">#REF!</definedName>
    <definedName name="BEx5LRMNU3HXIE1BUMDHRU31F7JJ" hidden="1">#REF!</definedName>
    <definedName name="BEx5LSJ1LPUAX3ENSPECWPG4J7D1" hidden="1">#REF!</definedName>
    <definedName name="BEx5LTKQ8RQWJE4BC88OP928893U" hidden="1">#REF!</definedName>
    <definedName name="BEx5MB9BR71LZDG7XXQ2EO58JC5F" hidden="1">#REF!</definedName>
    <definedName name="BEx5MHPDH7DOVEZE2C8EZELYON3M" hidden="1">#REF!</definedName>
    <definedName name="BEx5MLQZM68YQSKARVWTTPINFQ2C" hidden="1">#REF!</definedName>
    <definedName name="BEx5MVSC1K4DS2KXS1BDR850N8X3" hidden="1">#REF!</definedName>
    <definedName name="BEx5MVXTKNBXHNWTL43C670E4KXC" hidden="1">#REF!</definedName>
    <definedName name="BEx5N4XI4PWB1W9PMZ4O5R0HWTYD" hidden="1">#REF!</definedName>
    <definedName name="BEx5NA68N6FJFX9UJXK4M14U487F" hidden="1">#REF!</definedName>
    <definedName name="BEx5NIKBG2GDJOYGE3WCXKU7YY51" hidden="1">#REF!</definedName>
    <definedName name="BEx5NP0DMPXUCHZ4Z9P1IF1QEUOV" hidden="1">#REF!</definedName>
    <definedName name="BEx5NV06L5J5IMKGOMGKGJ4PBZCD" hidden="1">#REF!</definedName>
    <definedName name="BEx5NW7CHOZCS7ITQCD71D0E4EHS" hidden="1">#REF!</definedName>
    <definedName name="BEx5NZSSQ6PY99ZX2D7Q9IGOR34W" hidden="1">#REF!</definedName>
    <definedName name="BEx5O3ZUQ2OARA1CDOZ3NC4UE5AA" hidden="1">#REF!</definedName>
    <definedName name="BEx5OAFS0NJ2CB86A02E1JYHMLQ1" hidden="1">#REF!</definedName>
    <definedName name="BEx5OG4RPU8W1ETWDWM234NYYYEN" hidden="1">#REF!</definedName>
    <definedName name="BEx5OP9Y43F99O2IT69MKCCXGL61" hidden="1">#REF!</definedName>
    <definedName name="BEx5OSF5PHPBQLZBEWKO2GVHMENY" hidden="1">#REF!</definedName>
    <definedName name="BEx5P1EV84MHVIBYLBSLCCYDZJ6J" hidden="1">#REF!</definedName>
    <definedName name="BEx5P9Y9RDXNUAJ6CZ2LHMM8IM7T" hidden="1">#REF!</definedName>
    <definedName name="BEx5PHWB2C0D5QLP3BZIP3UO7DIZ" hidden="1">#REF!</definedName>
    <definedName name="BEx5PJP02W68K2E46L5C5YBSNU6T" hidden="1">#REF!</definedName>
    <definedName name="BEx5PLCA8DOMAU315YCS5275L2HS" hidden="1">#REF!</definedName>
    <definedName name="BEx5PO1EN8IVTCT7NBBI4D5VSS56" hidden="1">#REF!</definedName>
    <definedName name="BEx5PRXMZ5M65Z732WNNGV564C2J" hidden="1">#REF!</definedName>
    <definedName name="BEx5QPI36D8TTZJQZJUFF70H2Z9H" hidden="1">#REF!</definedName>
    <definedName name="BEx5QPSW4IPLH50WSR87HRER05RF" hidden="1">#REF!</definedName>
    <definedName name="BEx73V0EP8EMNRC3EZJJKKVKWQVB" hidden="1">#REF!</definedName>
    <definedName name="BEx741WJHIJVXUX131SBXTVW8D71" hidden="1">#REF!</definedName>
    <definedName name="BEx74ESIB9Y8KGETIERMKU5PLCQR" hidden="1">#REF!</definedName>
    <definedName name="BEx74Q6H3O7133AWQXWC21MI2UFT" hidden="1">#REF!</definedName>
    <definedName name="BEx74W6BJ8ENO3J25WNM5H5APKA3" hidden="1">#REF!</definedName>
    <definedName name="BEx755GRRD9BL27YHLH5QWIYLWB7" hidden="1">#REF!</definedName>
    <definedName name="BEx759D1D5SXS5ELLZVBI0SXYUNF" hidden="1">#REF!</definedName>
    <definedName name="BEx75GJZSZHUDN6OOAGQYFUDA2LP" hidden="1">#REF!</definedName>
    <definedName name="BEx75HGCCV5K4UCJWYV8EV9AG5YT" hidden="1">#REF!</definedName>
    <definedName name="BEx75PZT8TY5P13U978NVBUXKHT4" hidden="1">#REF!</definedName>
    <definedName name="BEx75QG2GMHQKFNMTCYVUDSVTUUM" hidden="1">#REF!</definedName>
    <definedName name="BEx75T55F7GML8V1DMWL26WRT006" hidden="1">#REF!</definedName>
    <definedName name="BEx75VJGR07JY6UUWURQ4PJ29UKC" hidden="1">#REF!</definedName>
    <definedName name="BEx761TWVQ2DWBKFUE9N9UK0XSVF" hidden="1">#REF!</definedName>
    <definedName name="BEx7741OUGLA0WJQLQRUJSL4DE00" hidden="1">#REF!</definedName>
    <definedName name="BEx774N83DXLJZ54Q42PWIJZ2DN1" hidden="1">#REF!</definedName>
    <definedName name="BEx774Y1LLFRLMRB1DAZ5763UBI9" hidden="1">#REF!</definedName>
    <definedName name="BEx779QNIY3061ZV9BR462WKEGRW" hidden="1">#REF!</definedName>
    <definedName name="BEx77G19QU9A95CNHE6QMVSQR2T3" hidden="1">#REF!</definedName>
    <definedName name="BEx77IVOUIIUB446IYGEKXU0QAQ6" hidden="1">#REF!</definedName>
    <definedName name="BEx77P0S3GVMS7BJUL9OWUGJ1B02" hidden="1">#REF!</definedName>
    <definedName name="BEx77QDESURI6WW5582YXSK3A972" hidden="1">#REF!</definedName>
    <definedName name="BEx77VBI9XOPFHKEWU5EHQ9J675Y" hidden="1">#REF!</definedName>
    <definedName name="BEx7809GQOCLHSNH95VOYIX7P1TV" hidden="1">#REF!</definedName>
    <definedName name="BEx780K8XAXUHGVZGZWQ74DK4CI3" hidden="1">#REF!</definedName>
    <definedName name="BEx78226TN58UE0CTY98YEDU0LSL" hidden="1">#REF!</definedName>
    <definedName name="BEx78699BO0ZZDPBA0JBAD6ETJZ2" hidden="1">#REF!</definedName>
    <definedName name="BEx7881ZZBWHRAX6W2GY19J8MGEQ" hidden="1">#REF!</definedName>
    <definedName name="BEx78HHRIWDLHQX2LG0HWFRYEL1T" hidden="1">#REF!</definedName>
    <definedName name="BEx78QMXZ2P1ZB3HJ9O50DWHCMXR" hidden="1">#REF!</definedName>
    <definedName name="BEx78SFO5VR28677DWZEMDN7G86X" hidden="1">#REF!</definedName>
    <definedName name="BEx78SFOYH1Z0ZDTO47W2M60TW6K" hidden="1">#REF!</definedName>
    <definedName name="BEx79JK3E6JO8MX4O35A5G8NZCC8" hidden="1">#REF!</definedName>
    <definedName name="BEx79OCP4HQ6XP8EWNGEUDLOZBBS" hidden="1">#REF!</definedName>
    <definedName name="BEx79SEAYKUZB0H4LYBCD6WWJBG2" hidden="1">#REF!</definedName>
    <definedName name="BEx79SJRHTLS9PYM69O9BWW1FMJK" hidden="1">#REF!</definedName>
    <definedName name="BEx79WQU5LWTN1BP2FY6DBK4KP4Z" hidden="1">#REF!</definedName>
    <definedName name="BEx79YJJLBELICW9F9FRYSCQ101L" hidden="1">#REF!</definedName>
    <definedName name="BEx79YUC7B0V77FSBGIRCY1BR4VK" hidden="1">#REF!</definedName>
    <definedName name="BEx7A06T3RC2891FUX05G3QPRAUE" hidden="1">#REF!</definedName>
    <definedName name="BEx7A9S3JA1X7FH4CFSQLTZC4691" hidden="1">#REF!</definedName>
    <definedName name="BEx7ABA2C9IWH5VSLVLLLCY62161" hidden="1">#REF!</definedName>
    <definedName name="BEx7AE4LPLX8N85BYB0WCO5S7ZPV" hidden="1">#REF!</definedName>
    <definedName name="BEx7APTEO3XQRE4VVMDTCLU0WYUN" hidden="1">#REF!</definedName>
    <definedName name="BEx7ASD1I654MEDCO6GGWA95PXSC" hidden="1">#REF!</definedName>
    <definedName name="BEx7ASD1N2RV23FEX8JFUB931MTN" hidden="1">#REF!</definedName>
    <definedName name="BEx7AVCX9S5RJP3NSZ4QM4E6ERDT" hidden="1">#REF!</definedName>
    <definedName name="BEx7AVYIGP0930MV5JEBWRYCJN68" hidden="1">#REF!</definedName>
    <definedName name="BEx7AZPBAA6EI3WTSQPV3Q8BANJN" hidden="1">#REF!</definedName>
    <definedName name="BEx7B1NIHM5JKIYMN6RHZN1LL0V6" hidden="1">#REF!</definedName>
    <definedName name="BEx7B6LH6917TXOSAAQ6U7HVF018" hidden="1">#REF!</definedName>
    <definedName name="BEx7BBOVANMQEF89GINVCJJH9RJK" hidden="1">#REF!</definedName>
    <definedName name="BEx7BCFYOZCAZV9HJ9FDSL9TRNJP" hidden="1">#REF!</definedName>
    <definedName name="BEx7BFFTIO16BXXIVJ2ZU4QRQ5BY" hidden="1">#REF!</definedName>
    <definedName name="BEx7BPXFZXJ79FQ0E8AQE21PGVHA" hidden="1">#REF!</definedName>
    <definedName name="BEx7C04AM39DQMC1TIX7CFZ2ADHX" hidden="1">#REF!</definedName>
    <definedName name="BEx7C2NXL9TKAFMKAFDFFDT2RJE2" hidden="1">#REF!</definedName>
    <definedName name="BEx7C39JJA5885OQ7789WSWBNN8B" hidden="1">#REF!</definedName>
    <definedName name="BEx7C40F0PQURHPI6YQ39NFIR86Z" hidden="1">#REF!</definedName>
    <definedName name="BEx7C93VR7SYRIJS1JO8YZKSFAW9" hidden="1">#REF!</definedName>
    <definedName name="BEx7CCPC6R1KQQZ2JQU6EFI1G0RM" hidden="1">#REF!</definedName>
    <definedName name="BEx7CIJST9GLS2QD383UK7VUDTGL" hidden="1">#REF!</definedName>
    <definedName name="BEx7CO8T2XKC7GHDSYNAWTZ9L7YR" hidden="1">#REF!</definedName>
    <definedName name="BEx7CW1CF00DO8A36UNC2X7K65C2" hidden="1">#REF!</definedName>
    <definedName name="BEx7CW6NFRL2P4XWP0MWHIYA97KF" hidden="1">#REF!</definedName>
    <definedName name="BEx7CXJAGO8LRA944JL4V9LMD7CR" hidden="1">#REF!</definedName>
    <definedName name="BEx7D5RWKRS4W71J4NZ6ZSFHPKFT" hidden="1">#REF!</definedName>
    <definedName name="BEx7D8H1TPOX1UN17QZYEV7Q58GA" hidden="1">#REF!</definedName>
    <definedName name="BEx7DGF13H2074LRWFZQ45PZ6JPX" hidden="1">#REF!</definedName>
    <definedName name="BEx7DKWUXEDIISSX4GDD4YYT887F" hidden="1">#REF!</definedName>
    <definedName name="BEx7DMUYR2HC26WW7AOB1TULERMB" hidden="1">#REF!</definedName>
    <definedName name="BEx7DVJTRV44IMJIBFXELE67SZ7S" hidden="1">#REF!</definedName>
    <definedName name="BEx7DVUMFCI5INHMVFIJ44RTTSTT" hidden="1">#REF!</definedName>
    <definedName name="BEx7E2QT2U8THYOKBPXONB1B47WH" hidden="1">#REF!</definedName>
    <definedName name="BEx7E5QP7W6UKO74F5Y0VJ741HS5" hidden="1">#REF!</definedName>
    <definedName name="BEx7E6N29HGH3I47AFB2DCS6MVS6" hidden="1">#REF!</definedName>
    <definedName name="BEx7E7OX22351O3OGGHZU9NBVAZN" hidden="1">#REF!</definedName>
    <definedName name="BEx7EBA8IYHQKT7IQAOAML660SYA" hidden="1">#REF!</definedName>
    <definedName name="BEx7EI6C8MCRZFEQYUBE5FSUTIHK" hidden="1">#REF!</definedName>
    <definedName name="BEx7EI6DL1Z6UWLFBXAKVGZTKHWJ" hidden="1">#REF!</definedName>
    <definedName name="BEx7EQKHX7GZYOLXRDU534TT4H64" hidden="1">#REF!</definedName>
    <definedName name="BEx7ETV6L1TM7JSXJIGK3FC6RVZW" hidden="1">#REF!</definedName>
    <definedName name="BEx7EWK9GUVV6FXWYIGH0TAI4V2O" hidden="1">#REF!</definedName>
    <definedName name="BEx7EY28DOM76ZAY5BN0KJEAYHOP" hidden="1">#REF!</definedName>
    <definedName name="BEx7EYYLHMBYQTH6I377FCQS7CSX" hidden="1">#REF!</definedName>
    <definedName name="BEx7FCLG1RYI2SNOU1Y2GQZNZSWA" hidden="1">#REF!</definedName>
    <definedName name="BEx7FN32ZGWOAA4TTH79KINTDWR9" hidden="1">#REF!</definedName>
    <definedName name="BEx7G82CKM3NIY1PHNFK28M09PCH" hidden="1">#REF!</definedName>
    <definedName name="BEx7GR3ENYWRXXS5IT0UMEGOLGUH" hidden="1">#REF!</definedName>
    <definedName name="BEx7GSAL6P7TASL8MB63RFST1LJL" hidden="1">#REF!</definedName>
    <definedName name="BEx7H0JD6I5I8WQLLWOYWY5YWPQE" hidden="1">#REF!</definedName>
    <definedName name="BEx7H14XCXH7WEXEY1HVO53A6AGH" hidden="1">#REF!</definedName>
    <definedName name="BEx7H7QBL9EWLF57MYMWWMYQAJ13" hidden="1">#REF!</definedName>
    <definedName name="BEx7HFTIA8AC8BR8HKIN81VE1SGW" hidden="1">#REF!</definedName>
    <definedName name="BEx7HGVBEF4LEIF6RC14N3PSU461" hidden="1">#REF!</definedName>
    <definedName name="BEx7HQ5T9FZ42QWS09UO4DT42Y0R" hidden="1">#REF!</definedName>
    <definedName name="BEx7HRCZE3CVGON1HV07MT5MNDZ3" hidden="1">#REF!</definedName>
    <definedName name="BEx7HWGE2CANG5M17X4C8YNC3N8F" hidden="1">#REF!</definedName>
    <definedName name="BEx7I4P1PPA5W02YWU5BESACP00M" hidden="1">#REF!</definedName>
    <definedName name="BEx7I8FZ96C5JAHXS18ZV0912LZP" hidden="1">#REF!</definedName>
    <definedName name="BEx7IBVYN47SFZIA0K4MDKQZNN9V" hidden="1">#REF!</definedName>
    <definedName name="BEx7ITQ1JAO5QUQKUOKI8BGOMFOL" hidden="1">#REF!</definedName>
    <definedName name="BEx7IV2IJ5WT7UC0UG7WP0WF2JZI" hidden="1">#REF!</definedName>
    <definedName name="BEx7IXBIY8ZW6ZP58PTJIYCV5W4J" hidden="1">#REF!</definedName>
    <definedName name="BEx7IXGU74GE5E4S6W4Z13AR092Y" hidden="1">#REF!</definedName>
    <definedName name="BEx7J4YL8Q3BI1MLH16YYQ18IJRD" hidden="1">#REF!</definedName>
    <definedName name="BEx7JH3HGBPI07OHZ5LFYK0UFZQR" hidden="1">#REF!</definedName>
    <definedName name="BEx7JKZXLXOLSLLSONR8SQOGME3S" hidden="1">#REF!</definedName>
    <definedName name="BEx7JSSFZV32DO6BJQ0DTILUEH73" hidden="1">#REF!</definedName>
    <definedName name="BEx7JV194190CNM6WWGQ3UBJ3CHH" hidden="1">#REF!</definedName>
    <definedName name="BEx7K7GZ607XQOGB81A1HINBTGOZ" hidden="1">#REF!</definedName>
    <definedName name="BEx7K9PZ2YF2XULMHYQA18PT8F8Q" hidden="1">#REF!</definedName>
    <definedName name="BEx7KEYPBDXSNROH8M6CDCBN6B50" hidden="1">#REF!</definedName>
    <definedName name="BEx7KQSYTZFZ2U8PVOL8XJKW7WL2" hidden="1">#REF!</definedName>
    <definedName name="BEx7KSAS8BZT6H8OQCZ5DNSTMO07" hidden="1">#REF!</definedName>
    <definedName name="BEx7KWHTBD21COXVI4HNEQH0Z3L8" hidden="1">#REF!</definedName>
    <definedName name="BEx7KXUGRMRSUXCM97Z7VRZQ9JH2" hidden="1">#REF!</definedName>
    <definedName name="BEx7L21IQVP1N1TTQLRMANSSLSLE" hidden="1">#REF!</definedName>
    <definedName name="BEx7L5C6U8MP6IZ67BD649WQYJEK" hidden="1">#REF!</definedName>
    <definedName name="BEx7L8HEYEVTATR0OG5JJO647KNI" hidden="1">#REF!</definedName>
    <definedName name="BEx7L8XOV64OMS15ZFURFEUXLMWF" hidden="1">#REF!</definedName>
    <definedName name="BEx7LJVFQACL9F4DRS9YZQ9R2N30" hidden="1">#REF!</definedName>
    <definedName name="BEx7LTWXZVV33O1HXJY9XHBEXHHB" hidden="1">#REF!</definedName>
    <definedName name="BEx7MAUI1JJFDIJGDW4RWY5384LY" hidden="1">#REF!</definedName>
    <definedName name="BEx7MJZO3UKAMJ53UWOJ5ZD4GGMQ" hidden="1">#REF!</definedName>
    <definedName name="BEx7MT4MFNXIVQGAT6D971GZW7CA" hidden="1">#REF!</definedName>
    <definedName name="BEx7NI062THZAM6I8AJWTFJL91CS" hidden="1">#REF!</definedName>
    <definedName name="BEx8Z3X2UR50I0KZQ2SMJE1Y0HYC" hidden="1">#REF!</definedName>
    <definedName name="BEx904S75BPRYMHF0083JF7ES4NG" hidden="1">#REF!</definedName>
    <definedName name="BEx90HDD4RWF7JZGA8GCGG7D63MG" hidden="1">#REF!</definedName>
    <definedName name="BEx90MM3LYEQHP212TVNSOIVDB13" hidden="1">#REF!</definedName>
    <definedName name="BEx90VGH5H09ON2QXYC9WIIEU98T" hidden="1">#REF!</definedName>
    <definedName name="BEx90ZYCE6IMULEXTMTRPLKOG79X" hidden="1">#REF!</definedName>
    <definedName name="BEx9175B70QXYAU5A8DJPGZQ46L9" hidden="1">#REF!</definedName>
    <definedName name="BEx91AQQRTV87AO27VWHSFZAD4ZR" hidden="1">#REF!</definedName>
    <definedName name="BEx91K6KICF1T25BKWLDR7P95TDQ" hidden="1">#REF!</definedName>
    <definedName name="BEx91L8FLL5CWLA2CDHKCOMGVDZN" hidden="1">#REF!</definedName>
    <definedName name="BEx91OIXG83P393YHOCOBLP65TY3" hidden="1">#REF!</definedName>
    <definedName name="BEx91OTVH9ZDBC3QTORU8RZX4EOC" hidden="1">#REF!</definedName>
    <definedName name="BEx91QH5JRZKQP1GPN2SQMR3CKAG" hidden="1">#REF!</definedName>
    <definedName name="BEx91ROALDNHO7FI4X8L61RH4UJE" hidden="1">#REF!</definedName>
    <definedName name="BEx91TMID71GVYH0U16QM1RV3PX0" hidden="1">#REF!</definedName>
    <definedName name="BEx91VF2D78PAF337E3L2L81K9W2" hidden="1">#REF!</definedName>
    <definedName name="BEx91ZGT8HCCH3R5FOGGR3GGOXQH" hidden="1">#REF!</definedName>
    <definedName name="BEx921PNZ46VORG2VRMWREWIC0SE" hidden="1">#REF!</definedName>
    <definedName name="BEx926NRVRV7P8KHOQ5CLQOG9ECO" hidden="1">#REF!</definedName>
    <definedName name="BEx927UXKF536BQKTS53JPU2MRSK" hidden="1">#REF!</definedName>
    <definedName name="BEx928RAMNEWGDZ45PYSUDQPMWRV" hidden="1">#REF!</definedName>
    <definedName name="BEx92BR5YWDHB9Z83PRXVKLK9SFY" hidden="1">#REF!</definedName>
    <definedName name="BEx92DPEKL5WM5A3CN8674JI0PR3" hidden="1">#REF!</definedName>
    <definedName name="BEx92ER2RMY93TZK0D9L9T3H0GI5" hidden="1">#REF!</definedName>
    <definedName name="BEx92FI04PJT4LI23KKIHRXWJDTT" hidden="1">#REF!</definedName>
    <definedName name="BEx92HR14HQ9D5JXCSPA4SS4RT62" hidden="1">#REF!</definedName>
    <definedName name="BEx92HWA2D6A5EX9MFG68G0NOMSN" hidden="1">#REF!</definedName>
    <definedName name="BEx92PUBDIXAU1FW5ZAXECMAU0LN" hidden="1">#REF!</definedName>
    <definedName name="BEx92S8MHFFIVRQ2YSHZNQGOFUHD" hidden="1">#REF!</definedName>
    <definedName name="BEx930XCAMNKYAYDYLK56GXJ908F" hidden="1">#REF!</definedName>
    <definedName name="BEx939RRSZHJBAU4WI1KCDY0PUTA" hidden="1">#REF!</definedName>
    <definedName name="BEx939X7HAGBYUVO8GNKEAQZA4GS" hidden="1">#REF!</definedName>
    <definedName name="BEx93B9OULL2YGC896XXYAAJSTRK" hidden="1">#REF!</definedName>
    <definedName name="BEx93FRKF99NRT3LH99UTIH7AAYF" hidden="1">#REF!</definedName>
    <definedName name="BEx93M7FSHP50OG34A4W8W8DF12U" hidden="1">#REF!</definedName>
    <definedName name="BEx93OLWY2O3PRA74U41VG5RXT4Q" hidden="1">#REF!</definedName>
    <definedName name="BEx93RWFAF6YJGYUTITVM445C02U" hidden="1">#REF!</definedName>
    <definedName name="BEx93SY9RWG3HUV4YXQKXJH9FH14" hidden="1">#REF!</definedName>
    <definedName name="BEx93TJUX3U0FJDBG6DDSNQ91R5J" hidden="1">#REF!</definedName>
    <definedName name="BEx942UCRHMI4B0US31HO95GSC2X" hidden="1">#REF!</definedName>
    <definedName name="BEx948ZFFQWVIDNG4AZAUGGGEB5U" hidden="1">#REF!</definedName>
    <definedName name="BEx94CKXG92OMURH41SNU6IOHK4J" hidden="1">#REF!</definedName>
    <definedName name="BEx94GXG30CIVB6ZQN3X3IK6BZXQ" hidden="1">#REF!</definedName>
    <definedName name="BEx94HZ5LURYM9ST744ALV6ZCKYP" hidden="1">#REF!</definedName>
    <definedName name="BEx94IFEPDO7PJQEC7LM78LYFBYR" hidden="1">#REF!</definedName>
    <definedName name="BEx94IQ75E90YUMWJ9N591LR7DQQ" hidden="1">#REF!</definedName>
    <definedName name="BEx94L9TBK45AUQSX1IUZ86U1GPQ" hidden="1">#REF!</definedName>
    <definedName name="BEx94N7W5T3U7UOE97D6OVIBUCXS" hidden="1">#REF!</definedName>
    <definedName name="BEx953PB6S6ECMD8N0JSW0CBG0DA" hidden="1">#REF!</definedName>
    <definedName name="BEx954WHGJURFSAG02SDZYJ1AAH3" hidden="1">#REF!</definedName>
    <definedName name="BEx955NIAWX5OLAHMTV6QFUZPR30" hidden="1">#REF!</definedName>
    <definedName name="BEx9581TYVI2M5TT4ISDAJV4W7Z6" hidden="1">#REF!</definedName>
    <definedName name="BEx95NHF4RVUE0YDOAFZEIVBYJXD" hidden="1">#REF!</definedName>
    <definedName name="BEx95QBZMG0E2KQ9BERJ861QLYN3" hidden="1">#REF!</definedName>
    <definedName name="BEx95QHBVDN795UNQJLRXG3RDU49" hidden="1">#REF!</definedName>
    <definedName name="BEx95TBVUWV7L7OMFMZDQEXGVHU6" hidden="1">#REF!</definedName>
    <definedName name="BEx95U89DZZSVO39TGS62CX8G9N4" hidden="1">#REF!</definedName>
    <definedName name="BEx9602K2GHNBUEUVT9ONRQU1GMD" hidden="1">#REF!</definedName>
    <definedName name="BEx962BL3Y4LA53EBYI64ZYMZE8U" hidden="1">#REF!</definedName>
    <definedName name="BEx968M0DAUWAEDXY4J06VIHIQQK" hidden="1">#REF!</definedName>
    <definedName name="BEx96KR21O7H9R29TN0S45Y3QPUK" hidden="1">#REF!</definedName>
    <definedName name="BEx96SUFKHHFE8XQ6UUO6ILDOXHO" hidden="1">#REF!</definedName>
    <definedName name="BEx96UN4YWXBDEZ1U1ZUIPP41Z7I" hidden="1">#REF!</definedName>
    <definedName name="BEx970MYCPJ6DQ44TKLOIGZO5LHH" hidden="1">#REF!</definedName>
    <definedName name="BEx978KSD61YJH3S9DGO050R2EHA" hidden="1">#REF!</definedName>
    <definedName name="BEx97FX1C9GA5LBQB3NAWMY09M6H" hidden="1">#REF!</definedName>
    <definedName name="BEx97H9O1NAKAPK4MX4PKO34ICL5" hidden="1">#REF!</definedName>
    <definedName name="BEx97HVA5F2I0D6ID81KCUDEQOIH" hidden="1">#REF!</definedName>
    <definedName name="BEx97MNUZQ1Z0AO2FL7XQYVNCPR7" hidden="1">#REF!</definedName>
    <definedName name="BEx97NPQBACJVD9K1YXI08RTW9E2" hidden="1">#REF!</definedName>
    <definedName name="BEx97RWQLXS0OORDCN69IGA58CWU" hidden="1">#REF!</definedName>
    <definedName name="BEx97YNGGDFIXHTMGFL2IHAQX9MI" hidden="1">#REF!</definedName>
    <definedName name="BEx981HW73BUZWT14TBTZHC0ZTJ4" hidden="1">#REF!</definedName>
    <definedName name="BEx9871KU0N99P0900EAK69VFYT2" hidden="1">#REF!</definedName>
    <definedName name="BEx989L7JLJH5BX0GAGOSNJCB0SF" hidden="1">#REF!</definedName>
    <definedName name="BEx98IFKNJFGZFLID1YTRFEG1SXY" hidden="1">#REF!</definedName>
    <definedName name="BEx98TO4JSN70LJAJAPCF4YG8NEQ" hidden="1">#REF!</definedName>
    <definedName name="BEx9915UVD4G7RA3IMLFZ0LG3UA2" hidden="1">#REF!</definedName>
    <definedName name="BEx991LZD237N8WB3AIO9ROOOPQG" hidden="1">#REF!</definedName>
    <definedName name="BEx992CZON8AO7U7V88VN1JBO0MG" hidden="1">#REF!</definedName>
    <definedName name="BEx9952469XMFGSPXL7CMXHPJF90" hidden="1">#REF!</definedName>
    <definedName name="BEx99524ABVP9W0VVX93WC03K6ID" hidden="1">#REF!</definedName>
    <definedName name="BEx99B77I7TUSHRR4HIZ9FU2EIUT" hidden="1">#REF!</definedName>
    <definedName name="BEx99LZNH1SJBBV79FNMH369GXUU" hidden="1">#REF!</definedName>
    <definedName name="BEx99Q6PH5F3OQKCCAAO75PYDEFN" hidden="1">#REF!</definedName>
    <definedName name="BEx99WBYT2D6UUC1PT7A40ENYID4" hidden="1">#REF!</definedName>
    <definedName name="BEx99WS34CWU7LCUYCX2VA7G8JFP" hidden="1">#REF!</definedName>
    <definedName name="BEx99XOGHOM28CNCYKQWYGL56W2S" hidden="1">#REF!</definedName>
    <definedName name="BEx99ZRZ4I7FHDPGRAT5VW7NVBPU" hidden="1">#REF!</definedName>
    <definedName name="BEx9AT5E3ZSHKSOL35O38L8HF9TH" hidden="1">#REF!</definedName>
    <definedName name="BEx9AV8W1FAWF5BHATYEN47X12JN" hidden="1">#REF!</definedName>
    <definedName name="BEx9B8A5186FNTQQNLIO5LK02ABI" hidden="1">#REF!</definedName>
    <definedName name="BEx9B8VR20E2CILU4CDQUQQ9ONXK" hidden="1">#REF!</definedName>
    <definedName name="BEx9B917EUP13X6FQ3NPQL76XM5V" hidden="1">#REF!</definedName>
    <definedName name="BEx9BAJ5WYEQ623HUT9NNCMP3RUG" hidden="1">#REF!</definedName>
    <definedName name="BEx9BD83BZRZJOMJ3SYG8HUAG21X" hidden="1">#REF!</definedName>
    <definedName name="BEx9BYSYW7QCPXS2NAVLFAU5Y2Z2" hidden="1">#REF!</definedName>
    <definedName name="BEx9C590HJ2O31IWJB73C1HR74AI" hidden="1">#REF!</definedName>
    <definedName name="BEx9C7NBPP8MHV42YGVSAR38XIPC" hidden="1">#REF!</definedName>
    <definedName name="BEx9CCQRMYYOGIOYTOM73VKDIPS1" hidden="1">#REF!</definedName>
    <definedName name="BEx9CG6S21DEEUADQIY46JZR437A" hidden="1">#REF!</definedName>
    <definedName name="BEx9CH8LY6HGNYCUAV8LOJ5KTJOP" hidden="1">#REF!</definedName>
    <definedName name="BEx9CHOQ4KC52QTLX2JQ92QH7EZ7" hidden="1">#REF!</definedName>
    <definedName name="BEx9CSH58O6FFUNN3C4VF1OC5ZWF" hidden="1">#REF!</definedName>
    <definedName name="BEx9CW8499VLSI6M73BY8PBR909R" hidden="1">#REF!</definedName>
    <definedName name="BEx9D1BC9FT19KY0INAABNDBAMR1" hidden="1">#REF!</definedName>
    <definedName name="BEx9DIUMQ146ZA44XLQ4VEXAMEEN" hidden="1">#REF!</definedName>
    <definedName name="BEx9DN6ZMF18Q39MPMXSDJTZQNJ3" hidden="1">#REF!</definedName>
    <definedName name="BEx9DUU8DALPSCW66GTMQRPXZ6GL" hidden="1">#REF!</definedName>
    <definedName name="BEx9E14TDNSEMI784W0OTIEQMWN6" hidden="1">#REF!</definedName>
    <definedName name="BEx9E2BZ2B1R41FMGJCJ7JLGLUAJ" hidden="1">#REF!</definedName>
    <definedName name="BEx9EG9KBJ77M8LEOR9ITOKN5KXY" hidden="1">#REF!</definedName>
    <definedName name="BEx9EMK6HAJJMVYZTN5AUIV7O1E6" hidden="1">#REF!</definedName>
    <definedName name="BEx9EOCXDPC2GRC0YQPCGE9LPI2Q" hidden="1">#REF!</definedName>
    <definedName name="BEx9EQLVZHYQ1TPX7WH3SOWXCZLE" hidden="1">#REF!</definedName>
    <definedName name="BEx9ETLU0EK5LGEM1QCNYN2S8O5F" hidden="1">#REF!</definedName>
    <definedName name="BEx9F0Y2ESUNE3U7TQDLMPE9BO67" hidden="1">#REF!</definedName>
    <definedName name="BEx9F5W18ZGFOKGRE8PR6T1MO6GT" hidden="1">#REF!</definedName>
    <definedName name="BEx9F6N3JERVALBTMT82ILHQMEE5" hidden="1">#REF!</definedName>
    <definedName name="BEx9F78N4HY0XFGBQ4UJRD52L1EI" hidden="1">#REF!</definedName>
    <definedName name="BEx9FC6LEU6Q6KGC7G189CUJ1674" hidden="1">#REF!</definedName>
    <definedName name="BEx9FF16LOQP5QIR4UHW5EIFGQB8" hidden="1">#REF!</definedName>
    <definedName name="BEx9FHQBQKPJSD7OANXATKBQE6ZF" hidden="1">#REF!</definedName>
    <definedName name="BEx9FJTSRCZ3ZXT3QVBJT5NF8T7V" hidden="1">#REF!</definedName>
    <definedName name="BEx9FNKMZAYUW5M3FPM6F1OIBXGZ" hidden="1">#REF!</definedName>
    <definedName name="BEx9FRBEEYPS5HLS3XT34AKZN94G" hidden="1">#REF!</definedName>
    <definedName name="BEx9GDY4D8ZPQJCYFIMYM0V0C51Y" hidden="1">#REF!</definedName>
    <definedName name="BEx9GGY04V0ZWI6O9KZH4KSBB389" hidden="1">#REF!</definedName>
    <definedName name="BEx9GIL85J9RGPSYDEPBOQ7T54TH" hidden="1">#REF!</definedName>
    <definedName name="BEx9GNOPB6OZ2RH3FCDNJR38RJOS" hidden="1">#REF!</definedName>
    <definedName name="BEx9GUQALUWCD30UKUQGSWW8KBQ7" hidden="1">#REF!</definedName>
    <definedName name="BEx9GY6BVFQGCLMOWVT6PIC9WP5X" hidden="1">#REF!</definedName>
    <definedName name="BEx9GZ2P3FDHKXEBXX2VS0BG2NP2" hidden="1">#REF!</definedName>
    <definedName name="BEx9H04IB14E1437FF2OIRRWBSD7" hidden="1">#REF!</definedName>
    <definedName name="BEx9H5O1KDZJCW91Q29VRPY5YS6P" hidden="1">#REF!</definedName>
    <definedName name="BEx9H8YR0E906F1JXZMBX3LNT004" hidden="1">#REF!</definedName>
    <definedName name="BEx9HMGBFKSUDXK7UR9W2D47RPEE" hidden="1">#REF!</definedName>
    <definedName name="BEx9HW1KP9ZY4UFD28YNDYMA7D4L" hidden="1">#REF!</definedName>
    <definedName name="BEx9I8XIG7E5NB48QQHXP23FIN60" hidden="1">#REF!</definedName>
    <definedName name="BEx9IBXE0CLJ5PZU6WXVD7SH0YMI" hidden="1">#REF!</definedName>
    <definedName name="BEx9IHRQUH4D1XBSD677MO2SMMR7" hidden="1">#REF!</definedName>
    <definedName name="BEx9IOTD1SJQLBX37W32R3OCV3Q5" hidden="1">#REF!</definedName>
    <definedName name="BEx9IQRF01ATLVK0YE60ARKQJ68L" hidden="1">#REF!</definedName>
    <definedName name="BEx9IT5QNZWKM6YQ5WER0DC2PMMU" hidden="1">#REF!</definedName>
    <definedName name="BEx9IW5MFLXTVCJHVUZTUH93AXOS" hidden="1">#REF!</definedName>
    <definedName name="BEx9IXCSPSZC80YZUPRCYTG326KV" hidden="1">#REF!</definedName>
    <definedName name="BEx9IZR39NHDGOM97H4E6F81RTQW" hidden="1">#REF!</definedName>
    <definedName name="BEx9J6CH5E7YZPER7HXEIOIKGPCA" hidden="1">#REF!</definedName>
    <definedName name="BEx9JJTZKVUJAVPTRE0RAVTEH41G" hidden="1">#REF!</definedName>
    <definedName name="BEx9JLBYK239B3F841C7YG1GT7ST" hidden="1">#REF!</definedName>
    <definedName name="BEx9KJHZBRZYQ3PPN9BK4ATXIBMS" hidden="1">#REF!</definedName>
    <definedName name="BExAW4IIW5D0MDY6TJ3G4FOLPYIR" hidden="1">#REF!</definedName>
    <definedName name="BExAWIWDS3R1OS7UZY9KRDZJ2WOA" hidden="1">#REF!</definedName>
    <definedName name="BExAX410NB4F2XOB84OR2197H8M5" hidden="1">#REF!</definedName>
    <definedName name="BExAX7RXMIG2S57QUSLXLZ4NLTOB" hidden="1">#REF!</definedName>
    <definedName name="BExAX8TNG8LQ5Q4904SAYQIPGBSV" hidden="1">#REF!</definedName>
    <definedName name="BExAXMLYL4S29U8DDVDUMMM518WO" hidden="1">#REF!</definedName>
    <definedName name="BExAXVWFS9BSFJT23AT5MRLOIMU8" hidden="1">#REF!</definedName>
    <definedName name="BExAY0EAT2LXR5MFGM0DLIB45PLO" hidden="1">#REF!</definedName>
    <definedName name="BExAYE6LNIEBR9DSNI5JGNITGKIT" hidden="1">#REF!</definedName>
    <definedName name="BExAYHMLXGGO25P8HYB2S75DEB4F" hidden="1">#REF!</definedName>
    <definedName name="BExAYKXAUWGDOPG952TEJ2UKZKWN" hidden="1">#REF!</definedName>
    <definedName name="BExAYOTJYK38SETCZPOW5OKWPQ2L" hidden="1">#REF!</definedName>
    <definedName name="BExAYP9TDTI2MBP6EYE0H39CPMXN" hidden="1">#REF!</definedName>
    <definedName name="BExAYPPWJPWDKU59O051WMGB7O0J" hidden="1">#REF!</definedName>
    <definedName name="BExAYR2JZCJBUH6F1LZC2A7JIVRJ" hidden="1">#REF!</definedName>
    <definedName name="BExAYTGVRD3DLKO75RFPMBKCIWB8" hidden="1">#REF!</definedName>
    <definedName name="BExAYY9H9COOT46HJLPVDLTO12UL" hidden="1">#REF!</definedName>
    <definedName name="BExAZCNEGB4JYHC8CZ51KTN890US" hidden="1">#REF!</definedName>
    <definedName name="BExAZEQXMC1YSZE1OFGWGCLBRXA8" hidden="1">#REF!</definedName>
    <definedName name="BExAZFCI302YFYRDJYQDWQQL0Q0O" hidden="1">#REF!</definedName>
    <definedName name="BExAZLHLST9OP89R1HJMC1POQG8H" hidden="1">#REF!</definedName>
    <definedName name="BExAZMDYMIAA7RX1BMCKU1VLBRGY" hidden="1">#REF!</definedName>
    <definedName name="BExAZNL6BHI8DCQWXOX4I2P839UX" hidden="1">#REF!</definedName>
    <definedName name="BExAZRMWSONMCG9KDUM4KAQ7BONM" hidden="1">#REF!</definedName>
    <definedName name="BExAZTFG4SJRG4TW6JXRF7N08JFI" hidden="1">#REF!</definedName>
    <definedName name="BExAZUS4A8OHDZK0MWAOCCCKTH73" hidden="1">#REF!</definedName>
    <definedName name="BExAZX6FECVK3E07KXM2XPYKGM6U" hidden="1">#REF!</definedName>
    <definedName name="BExB012NJ8GASTNNPBRRFTLHIOC9" hidden="1">#REF!</definedName>
    <definedName name="BExB072HHXVMUC0VYNGG48GRSH5Q" hidden="1">#REF!</definedName>
    <definedName name="BExB0FRDEYDEUEAB1W8KD6D965XA" hidden="1">#REF!</definedName>
    <definedName name="BExB0HK3ZMQ56SL1459GLN0RSK9R" hidden="1">#REF!</definedName>
    <definedName name="BExB0KPCN7YJORQAYUCF4YKIKPMC" hidden="1">#REF!</definedName>
    <definedName name="BExB0WE4PI3NOBXXVO9CTEN4DIU2" hidden="1">#REF!</definedName>
    <definedName name="BExB10QNIVITUYS55OAEKK3VLJFE" hidden="1">#REF!</definedName>
    <definedName name="BExB15ZDRY4CIJ911DONP0KCY9KU" hidden="1">#REF!</definedName>
    <definedName name="BExB16VQY0O0RLZYJFU3OFEONVTE" hidden="1">#REF!</definedName>
    <definedName name="BExB1BDLEK7SXDZ4KUZZIUMVQQKG" hidden="1">#REF!</definedName>
    <definedName name="BExB1FKNY2UO4W5FUGFHJOA2WFGG" hidden="1">#REF!</definedName>
    <definedName name="BExB1GH1C1LVMFMSITZ5R4A5SQ9C" hidden="1">#REF!</definedName>
    <definedName name="BExB1GMD0PIDGTFBGQOPRWQSP9I4" hidden="1">#REF!</definedName>
    <definedName name="BExB1Q29OO6LNFNT1EQLA3KYE7MX" hidden="1">#REF!</definedName>
    <definedName name="BExB1TNRV5EBWZEHYLHI76T0FVA7" hidden="1">#REF!</definedName>
    <definedName name="BExB1WI6M8I0EEP1ANUQZCFY24EV" hidden="1">#REF!</definedName>
    <definedName name="BExB1Z7BPMNZ5S6L340VB9TB09UL" hidden="1">#REF!</definedName>
    <definedName name="BExB203OWC9QZA3BYOKQ18L4FUJE" hidden="1">#REF!</definedName>
    <definedName name="BExB2CJHTU7C591BR4WRL5L2F2K6" hidden="1">#REF!</definedName>
    <definedName name="BExB2K1AV4PGNS1O6C7D7AO411AX" hidden="1">#REF!</definedName>
    <definedName name="BExB2O2UYHKI324YE324E1N7FVIB" hidden="1">#REF!</definedName>
    <definedName name="BExB2Q0VJ0MU2URO3JOVUAVHEI3V" hidden="1">#REF!</definedName>
    <definedName name="BExB2YKHHVV1W52BW2UE52SJVXUL" hidden="1">#REF!</definedName>
    <definedName name="BExB2Z0R8VQ33FLNVINI202TB7PE" hidden="1">#REF!</definedName>
    <definedName name="BExB30IP1DNKNQ6PZ5ERUGR5MK4Z" hidden="1">#REF!</definedName>
    <definedName name="BExB349GZLP17OMQEZQ03SF5GI5T" hidden="1">#REF!</definedName>
    <definedName name="BExB37K6P7NHB9MAOHNM7QNFEOWE" hidden="1">#REF!</definedName>
    <definedName name="BExB442RX0T3L6HUL6X5T21CENW6" hidden="1">#REF!</definedName>
    <definedName name="BExB4ADD0L7417CII901XTFKXD1J" hidden="1">#REF!</definedName>
    <definedName name="BExB4DO1V1NL2AVK5YE1RSL5RYHL" hidden="1">#REF!</definedName>
    <definedName name="BExB4DYU06HCGRIPBSWRCXK804UM" hidden="1">#REF!</definedName>
    <definedName name="BExB4V1UC4AWH0M3QGFJ62LYLTSU" hidden="1">#REF!</definedName>
    <definedName name="BExB4Z3EZBGYYI33U0KQ8NEIH8PY" hidden="1">#REF!</definedName>
    <definedName name="BExB51CFYGL8L9ILBS8MY79PAN0J" hidden="1">#REF!</definedName>
    <definedName name="BExB55368XW7UX657ZSPC6BFE92S" hidden="1">#REF!</definedName>
    <definedName name="BExB5651I5OBOXUX0S3WXSWT4L3L" hidden="1">#REF!</definedName>
    <definedName name="BExB57MZEPL2SA2ONPK66YFLZWJU" hidden="1">#REF!</definedName>
    <definedName name="BExB5833OAOJ22VK1YK47FHUSVK2" hidden="1">#REF!</definedName>
    <definedName name="BExB58JDIHS42JZT9DJJMKA8QFCO" hidden="1">#REF!</definedName>
    <definedName name="BExB58U5FQC5JWV9CGC83HLLZUZI" hidden="1">#REF!</definedName>
    <definedName name="BExB5EDO9XUKHF74X3HAU2WPPHZH" hidden="1">#REF!</definedName>
    <definedName name="BExB5G6EH68AYEP1UT0GHUEL3SLN" hidden="1">#REF!</definedName>
    <definedName name="BExB5QYVEZWFE5DQVHAM760EV05X" hidden="1">#REF!</definedName>
    <definedName name="BExB5U9IRH14EMOE0YGIE3WIVLFS" hidden="1">#REF!</definedName>
    <definedName name="BExB5VWYMOV6BAIH7XUBBVPU7MMD" hidden="1">#REF!</definedName>
    <definedName name="BExB610DZWIJP1B72U9QM42COH2B" hidden="1">#REF!</definedName>
    <definedName name="BExB65I2QPQX9FPEXF5T1FIROAZW" hidden="1">#REF!</definedName>
    <definedName name="BExB6C3FUAKK9ML5T767NMWGA9YB" hidden="1">#REF!</definedName>
    <definedName name="BExB6C8X6JYRLKZKK17VE3QUNL3D" hidden="1">#REF!</definedName>
    <definedName name="BExB6HN3QRFPXM71MDUK21BKM7PF" hidden="1">#REF!</definedName>
    <definedName name="BExB6IZMHCZ3LB7N73KD90YB1HBZ" hidden="1">#REF!</definedName>
    <definedName name="BExB6Q190U6R6MOSSXYDJLD7ZERQ" hidden="1">#REF!</definedName>
    <definedName name="BExB6UJ1IR92HB0UDOBD3AN3FGGC" hidden="1">#REF!</definedName>
    <definedName name="BExB719SGNX4Y8NE6JEXC555K596" hidden="1">#REF!</definedName>
    <definedName name="BExB7265DCHKS7V2OWRBXCZTEIW9" hidden="1">#REF!</definedName>
    <definedName name="BExB74PS5P9G0P09Y6DZSCX0FLTJ" hidden="1">#REF!</definedName>
    <definedName name="BExB78RH79J0MIF7H8CAZ0CFE88Q" hidden="1">#REF!</definedName>
    <definedName name="BExB7ELT09HGDVO5BJC1ZY9D09GZ" hidden="1">#REF!</definedName>
    <definedName name="BExB7Y8MI6PRY9STNH3HPYDFF9EM" hidden="1">#REF!</definedName>
    <definedName name="BExB7Y8MV795P57SZZ6NAR6JE2R7" hidden="1">#REF!</definedName>
    <definedName name="BExB806PAXX70XUTA3ZI7OORD78R" hidden="1">#REF!</definedName>
    <definedName name="BExB80C5G3PLM4R17ENTY9JYN0M4" hidden="1">#REF!</definedName>
    <definedName name="BExB86BXN83LP98MAMU6AFQVSO6B" hidden="1">#REF!</definedName>
    <definedName name="BExB8HF4UBVZKQCSRFRUQL2EE6VL" hidden="1">#REF!</definedName>
    <definedName name="BExB8HKHKZ1ORJZUYGG2M4VSCC39" hidden="1">#REF!</definedName>
    <definedName name="BExB8LRJCR53S134XCN0SDOKZG2R" hidden="1">#REF!</definedName>
    <definedName name="BExB8MYPR05JYOQ1PU2U25R31EVJ" hidden="1">#REF!</definedName>
    <definedName name="BExB8QPH8DC5BESEVPSMBCWVN6PO" hidden="1">#REF!</definedName>
    <definedName name="BExB8U5N0D85YR8APKN3PPKG0FWP" hidden="1">#REF!</definedName>
    <definedName name="BExB9DHI5I2TJ2LXYPM98EE81L27" hidden="1">#REF!</definedName>
    <definedName name="BExB9Q2MZZHBGW8QQKVEYIMJBPIE" hidden="1">#REF!</definedName>
    <definedName name="BExB9SGZARY86P9DME9SZ8X1WA2W" hidden="1">#REF!</definedName>
    <definedName name="BExBA1GON0EZRJ20UYPILAPLNQWM" hidden="1">#REF!</definedName>
    <definedName name="BExBA69ASGYRZW1G1DYIS9QRRTBN" hidden="1">#REF!</definedName>
    <definedName name="BExBA6K42582A14WFFWQ3Q8QQWB6" hidden="1">#REF!</definedName>
    <definedName name="BExBA8I5D4R8R2PYQ1K16TWGTOEP" hidden="1">#REF!</definedName>
    <definedName name="BExBA93PE0DGUUTA7LLSIGBIXWE5" hidden="1">#REF!</definedName>
    <definedName name="BExBAI8X0FKDQJ6YZJQDTTG4ZCWY" hidden="1">#REF!</definedName>
    <definedName name="BExBAKN7XIBAXCF9PCNVS038PCQO" hidden="1">#REF!</definedName>
    <definedName name="BExBAKXZ7PBW3DDKKA5MWC1ZUC7O" hidden="1">#REF!</definedName>
    <definedName name="BExBAO8NLXZXHO6KCIECSFCH3RR0" hidden="1">#REF!</definedName>
    <definedName name="BExBAOOT1KBSIEISN1ADL4RMY879" hidden="1">#REF!</definedName>
    <definedName name="BExBAVKX8Q09370X1GCZWJ4E91YJ" hidden="1">#REF!</definedName>
    <definedName name="BExBAX2X2ENJYO4QTR5VAIQ86L7B" hidden="1">#REF!</definedName>
    <definedName name="BExBAZ13D3F1DVJQ6YJ8JGUYEYJE" hidden="1">#REF!</definedName>
    <definedName name="BExBBTG649R9I0CT042JLL8LXV18" hidden="1">#REF!</definedName>
    <definedName name="BExBBUCJQRR74Q7GPWDEZXYK2KJL" hidden="1">#REF!</definedName>
    <definedName name="BExBBV8XVMD9CKZY711T0BN7H3PM" hidden="1">#REF!</definedName>
    <definedName name="BExBC78HXWXHO3XAB6E8NVTBGLJS" hidden="1">#REF!</definedName>
    <definedName name="BExBCKKJTIRKC1RZJRTK65HHLX4W" hidden="1">#REF!</definedName>
    <definedName name="BExBCLMEPAN3XXX174TU8SS0627Q" hidden="1">#REF!</definedName>
    <definedName name="BExBCRBEYR2KZ8FAQFZ2NHY13WIY" hidden="1">#REF!</definedName>
    <definedName name="BExBD4I559NXSV6J07Q343TKYMVJ" hidden="1">#REF!</definedName>
    <definedName name="BExBDBZQLTX3OGFYGULQFK5WEZU5" hidden="1">#REF!</definedName>
    <definedName name="BExBDJS9TUEU8Z84IV59E5V4T8K6" hidden="1">#REF!</definedName>
    <definedName name="BExBDKOMSVH4XMH52CFJ3F028I9R" hidden="1">#REF!</definedName>
    <definedName name="BExBDSRXVZQ0W5WXQMP5XD00GRRL" hidden="1">#REF!</definedName>
    <definedName name="BExBDUVGK3E1J4JY9ZYTS7V14BLY" hidden="1">#REF!</definedName>
    <definedName name="BExBE162OSBKD30I7T1DKKPT3I9I" hidden="1">#REF!</definedName>
    <definedName name="BExBE5YPUY1T7N7DHMMIGGXK8TMP" hidden="1">#REF!</definedName>
    <definedName name="BExBEC9ATLQZF86W1M3APSM4HEOH" hidden="1">#REF!</definedName>
    <definedName name="BExBEDB5TFKTRW6SR7NAE5YKCELR" hidden="1">#REF!</definedName>
    <definedName name="BExBEGR4WX2PENZRIVP41F72Z7VW" hidden="1">#REF!</definedName>
    <definedName name="BExBEYFQJE9YK12A6JBMRFKEC7RN" hidden="1">#REF!</definedName>
    <definedName name="BExBF6TSPVR54LOAHZ3VJQ6HMLRV" hidden="1">#REF!</definedName>
    <definedName name="BExBG1ED81J2O4A2S5F5Y3BPHMCR" hidden="1">#REF!</definedName>
    <definedName name="BExCRI7THDC3RNXNFNQJ6XJDPEXT" hidden="1">#REF!</definedName>
    <definedName name="BExCRLIHS7466WFJ3RPIUGGXYESZ" hidden="1">#REF!</definedName>
    <definedName name="BExCRTB183T19GCJ45P6KFOBXE65" hidden="1">#REF!</definedName>
    <definedName name="BExCS1EDDUEAEWHVYXHIP9I1WCJH" hidden="1">#REF!</definedName>
    <definedName name="BExCS6SLRCBH006GNRE27HFRHP40" hidden="1">#REF!</definedName>
    <definedName name="BExCS7ZPMHFJ4UJDAL8CQOLSZ13B" hidden="1">#REF!</definedName>
    <definedName name="BExCS8W4NJUZH9S1CYB6XSDLEPBW" hidden="1">#REF!</definedName>
    <definedName name="BExCSAE1M6G20R41J0Y24YNN0YC1" hidden="1">#REF!</definedName>
    <definedName name="BExCSAOUZOYKHN7HV511TO8VDJ02" hidden="1">#REF!</definedName>
    <definedName name="BExCSMOFTXSUEC1T46LR1UPYRCX5" hidden="1">#REF!</definedName>
    <definedName name="BExCSNVMZI085B3HFJWW1KCCTVHB" hidden="1">#REF!</definedName>
    <definedName name="BExCSSDG3TM6TPKS19E9QYJEELZ6" hidden="1">#REF!</definedName>
    <definedName name="BExCSZV7U67UWXL2HKJNM5W1E4OO" hidden="1">#REF!</definedName>
    <definedName name="BExCT4NSDT61OCH04Y2QIFIOP75H" hidden="1">#REF!</definedName>
    <definedName name="BExCTW8G3VCZ55S09HTUGXKB1P2M" hidden="1">#REF!</definedName>
    <definedName name="BExCTYS2KX0QANOLT8LGZ9WV3S3T" hidden="1">#REF!</definedName>
    <definedName name="BExCTZZ9JNES4EDHW97NP0EGQALX" hidden="1">#REF!</definedName>
    <definedName name="BExCU0A1V6NMZQ9ASYJ8QIVQ5UR2" hidden="1">#REF!</definedName>
    <definedName name="BExCU2834920JBHSPCRC4UF80OLL" hidden="1">#REF!</definedName>
    <definedName name="BExCU39XPKJKIIP1T8H8GX1JLK78" hidden="1">#REF!</definedName>
    <definedName name="BExCU8O54I3P3WRYWY1CRP3S78QY" hidden="1">#REF!</definedName>
    <definedName name="BExCUDRJO23YOKT8GPWOVQ4XEHF5" hidden="1">#REF!</definedName>
    <definedName name="BExCUFEUM4W4IM7UEBS96CL5FO0N" hidden="1">#REF!</definedName>
    <definedName name="BExCUPAXFR16YMWL30ME3F3BSRDZ" hidden="1">#REF!</definedName>
    <definedName name="BExCUR94DHCE47PUUWEMT5QZOYR2" hidden="1">#REF!</definedName>
    <definedName name="BExCV634L7SVHGB0UDDTRRQ2Q72H" hidden="1">#REF!</definedName>
    <definedName name="BExCV86NKML9MFVGODZDAHEL0DEX" hidden="1">#REF!</definedName>
    <definedName name="BExCVBXGSXT9FWJRG62PX9S1RK83" hidden="1">#REF!</definedName>
    <definedName name="BExCVHBNLOHNFS0JAV3I1XGPNH9W" hidden="1">#REF!</definedName>
    <definedName name="BExCVI86R31A2IOZIEBY1FJLVILD" hidden="1">#REF!</definedName>
    <definedName name="BExCVKGZXE0I9EIXKBZVSGSEY2RR" hidden="1">#REF!</definedName>
    <definedName name="BExCVV44WY5807WGMTGKPW0GT256" hidden="1">#REF!</definedName>
    <definedName name="BExCVZ5PN4V6MRBZ04PZJW3GEF8S" hidden="1">#REF!</definedName>
    <definedName name="BExCW13R0GWJYGXZBNCPAHQN4NR2" hidden="1">#REF!</definedName>
    <definedName name="BExCW9Y5HWU4RJTNX74O6L24VGCK" hidden="1">#REF!</definedName>
    <definedName name="BExCWBW6V16OCEDUYFRDXMK9NQT0" hidden="1">#REF!</definedName>
    <definedName name="BExCWL6OEYMY1R54YLJE10D8665D" hidden="1">#REF!</definedName>
    <definedName name="BExCWPDPESGZS07QGBLSBWDNVJLZ" hidden="1">#REF!</definedName>
    <definedName name="BExCWTVKHIVCRHF8GC39KI58YM5K" hidden="1">#REF!</definedName>
    <definedName name="BExCX2KGRZBRVLZNM8SUSIE6A0RL" hidden="1">#REF!</definedName>
    <definedName name="BExCX3X451T70LZ1VF95L7W4Y4TM" hidden="1">#REF!</definedName>
    <definedName name="BExCX4NZ2N1OUGXM7EV0U7VULJMM" hidden="1">#REF!</definedName>
    <definedName name="BExCXILMURGYMAH6N5LF5DV6K3GM" hidden="1">#REF!</definedName>
    <definedName name="BExCXQUFBMXQ1650735H48B1AZT3" hidden="1">#REF!</definedName>
    <definedName name="BExCY2DQO9VLA77Q7EG3T0XNXX4F" hidden="1">#REF!</definedName>
    <definedName name="BExCY6VMJ68MX3C981R5Q0BX5791" hidden="1">#REF!</definedName>
    <definedName name="BExCYAH2SAZCPW6XCB7V7PMMCAWO" hidden="1">#REF!</definedName>
    <definedName name="BExCYJBB52X8B3AREHCC1L5QNPX7" hidden="1">#REF!</definedName>
    <definedName name="BExCYPRC5HJE6N2XQTHCT6NXGP8N" hidden="1">#REF!</definedName>
    <definedName name="BExCYUK0I3UEXZNFDW71G6Z6D8XR" hidden="1">#REF!</definedName>
    <definedName name="BExCZ98NN1BXIVH5DUMEU89XZSMM" hidden="1">#REF!</definedName>
    <definedName name="BExCZCOPO51ZCPSB4A332N24VA1O" hidden="1">#REF!</definedName>
    <definedName name="BExCZFZCXMLY5DWESYJ9NGTJYQ8M" hidden="1">#REF!</definedName>
    <definedName name="BExCZJ4P8WS0BDT31WDXI0ROE7D6" hidden="1">#REF!</definedName>
    <definedName name="BExCZJVM9E5UJD9AN61IF1RW6P2X" hidden="1">#REF!</definedName>
    <definedName name="BExCZKH6NI0EE02L995IFVBD1J59" hidden="1">#REF!</definedName>
    <definedName name="BExCZUD9FEOJBKDJ51Z3JON9LKJ8" hidden="1">#REF!</definedName>
    <definedName name="BExCZXNYZ1K6ONC68D46WZKNJ0G1" hidden="1">#REF!</definedName>
    <definedName name="BExD04ESMPU2NEZZ6H8ZQV56Q3XV" hidden="1">#REF!</definedName>
    <definedName name="BExD0508DAALLU00PHFPBC8SRRKT" hidden="1">#REF!</definedName>
    <definedName name="BExD0ELGL7W7NI4F4CLVD98J2YXB" hidden="1">#REF!</definedName>
    <definedName name="BExD0HALIN0JR4JTPGDEVAEE5EX5" hidden="1">#REF!</definedName>
    <definedName name="BExD0LCCDPG16YLY5WQSZF1XI5DA" hidden="1">#REF!</definedName>
    <definedName name="BExD0MJI6MCBXXKVFOQJB6CDUX7F" hidden="1">#REF!</definedName>
    <definedName name="BExD0RMWSB4TRECEHTH6NN4K9DFZ" hidden="1">#REF!</definedName>
    <definedName name="BExD0U6KG10QGVDI1XSHK0J10A2V" hidden="1">#REF!</definedName>
    <definedName name="BExD13RUIBGRXDL4QDZ305UKUR12" hidden="1">#REF!</definedName>
    <definedName name="BExD14DETV5R4OOTMAXD5NAKWRO3" hidden="1">#REF!</definedName>
    <definedName name="BExD1OAU9OXQAZA4D70HP72CU6GB" hidden="1">#REF!</definedName>
    <definedName name="BExD1Y1JV61416YA1XRQHKWPZIE7" hidden="1">#REF!</definedName>
    <definedName name="BExD2CFHIRMBKN5KXE5QP4XXEWFS" hidden="1">#REF!</definedName>
    <definedName name="BExD2DMHH1HWXQ9W0YYMDP8AAX8Q" hidden="1">#REF!</definedName>
    <definedName name="BExD2HTPC7IWBAU6OSQ67MQA8BYZ" hidden="1">#REF!</definedName>
    <definedName name="BExD2JGY6440ULWOOWKHGM7GZ8BW" hidden="1">#REF!</definedName>
    <definedName name="BExD363H2VGFIQUCE6LS4AC5J0ZT" hidden="1">#REF!</definedName>
    <definedName name="BExD38HSUVX8M3F59ZR7B5QXESH5" hidden="1">#REF!</definedName>
    <definedName name="BExD3A588E939V61P1XEW0FI5Q0S" hidden="1">#REF!</definedName>
    <definedName name="BExD3CJJDKVR9M18XI3WDZH80WL6" hidden="1">#REF!</definedName>
    <definedName name="BExD3ESD9WYJIB3TRDPJ1CKXRAVL" hidden="1">#REF!</definedName>
    <definedName name="BExD3F368X5S25MWSUNIV57RDB57" hidden="1">#REF!</definedName>
    <definedName name="BExD3IJ5IT335SOSNV9L85WKAOSI" hidden="1">#REF!</definedName>
    <definedName name="BExD3KBVUY57GMMQTOFEU6S6G1AY" hidden="1">#REF!</definedName>
    <definedName name="BExD3L8FSAY7TZUXY751LHYQZWB1" hidden="1">#REF!</definedName>
    <definedName name="BExD3NMR7AW2Z6V8SC79VQR37NA6" hidden="1">#REF!</definedName>
    <definedName name="BExD3QXA2UQ2W4N7NYLUEOG40BZB" hidden="1">#REF!</definedName>
    <definedName name="BExD3SFEIKZ03YYXG43V1NJX8Z0X" hidden="1">#REF!</definedName>
    <definedName name="BExD3U2N041TEJ7GCN005UTPHNXY" hidden="1">#REF!</definedName>
    <definedName name="BExD40O0CFTNJFOFMMM1KH0P7BUI" hidden="1">#REF!</definedName>
    <definedName name="BExD47EPM6E92W4K89AA1Q971CG6" hidden="1">#REF!</definedName>
    <definedName name="BExD4BR9HJ3MWWZ5KLVZWX9FJAUS" hidden="1">#REF!</definedName>
    <definedName name="BExD4F1WTKT3H0N9MF4H1LX7MBSY" hidden="1">#REF!</definedName>
    <definedName name="BExD4H5GQWXBS6LUL3TSP36DVO38" hidden="1">#REF!</definedName>
    <definedName name="BExD4JJSS3QDBLABCJCHD45SRNPI" hidden="1">#REF!</definedName>
    <definedName name="BExD4LCILW7U1RJQ163P2MF024SM" hidden="1">#REF!</definedName>
    <definedName name="BExD4R1I0MKF033I5LPUYIMTZ6E8" hidden="1">#REF!</definedName>
    <definedName name="BExD4SU8YQT7ST9QYH519BY3BSJC" hidden="1">#REF!</definedName>
    <definedName name="BExD4YJ8YDWQNA9M1WO4CCZ6JQQO" hidden="1">#REF!</definedName>
    <definedName name="BExD50MT3M6XZLNUP9JL93EG6D9R" hidden="1">#REF!</definedName>
    <definedName name="BExD5EV7KDSVF1CJT38M4IBPFLPY" hidden="1">#REF!</definedName>
    <definedName name="BExD5FRK547OESJRYAW574DZEZ7J" hidden="1">#REF!</definedName>
    <definedName name="BExD5I5X2YA2YNCTCDSMEL4CWF4N" hidden="1">#REF!</definedName>
    <definedName name="BExD5LLWLL4COR0GQLKKL80HETYO" hidden="1">#REF!</definedName>
    <definedName name="BExD5QUSRFJWRQ1ZM50WYLCF74DF" hidden="1">#REF!</definedName>
    <definedName name="BExD5SSUIF6AJQHBHK8PNMFBPRYB" hidden="1">#REF!</definedName>
    <definedName name="BExD623C9LRX18BE0W2V6SZLQUXX" hidden="1">#REF!</definedName>
    <definedName name="BExD6A6MWXMLCXFT6H4Q1U13EJD4" hidden="1">#REF!</definedName>
    <definedName name="BExD6CQA7UMJBXV7AIFAIHUF2ICX" hidden="1">#REF!</definedName>
    <definedName name="BExD6FKVK8WJWNYPVENR7Q8Q30PK" hidden="1">#REF!</definedName>
    <definedName name="BExD6GMP0LK8WKVWMIT1NNH8CHLF" hidden="1">#REF!</definedName>
    <definedName name="BExD6H2TE0WWAUIWVSSCLPZ6B88N" hidden="1">#REF!</definedName>
    <definedName name="BExD71LTOE015TV5RSAHM8NT8GVW" hidden="1">#REF!</definedName>
    <definedName name="BExD73USXVADC7EHGHVTQNCT06ZA" hidden="1">#REF!</definedName>
    <definedName name="BExD7GAIGULTB3YHM1OS9RBQOTEC" hidden="1">#REF!</definedName>
    <definedName name="BExD7IE1DHIS52UFDCTSKPJQNRD5" hidden="1">#REF!</definedName>
    <definedName name="BExD7IUBGUWHYC9UNZ1IY5XFYKQN" hidden="1">#REF!</definedName>
    <definedName name="BExD7JQOJ35HGL8U2OCEI2P2JT7I" hidden="1">#REF!</definedName>
    <definedName name="BExD7KSDKNDNH95NDT3S7GM3MUU2" hidden="1">#REF!</definedName>
    <definedName name="BExD8H5O087KQVWIVPUUID5VMGMS" hidden="1">#REF!</definedName>
    <definedName name="BExD8M3LLE1NPVDSH1HUK3YY3PXM" hidden="1">#REF!</definedName>
    <definedName name="BExD8OCLZMFN5K3VZYI4Q4ITVKUA" hidden="1">#REF!</definedName>
    <definedName name="BExD93C1R6LC0631ECHVFYH0R0PD" hidden="1">#REF!</definedName>
    <definedName name="BExD97TXIO0COVNN4OH3DEJ33YLM" hidden="1">#REF!</definedName>
    <definedName name="BExD99RZ1RFIMK6O1ZHSPJ68X9Y5" hidden="1">#REF!</definedName>
    <definedName name="BExD9L0ID3VSOU609GKWYTA5BFMA" hidden="1">#REF!</definedName>
    <definedName name="BExD9M7SEMG0JK2FUTTZXWIEBTKB" hidden="1">#REF!</definedName>
    <definedName name="BExD9MNYBYB1AICQL5165G472IE2" hidden="1">#REF!</definedName>
    <definedName name="BExD9PNSYT7GASEGUVL48MUQ02WO" hidden="1">#REF!</definedName>
    <definedName name="BExD9TK2MIWFH5SKUYU9ZKF4NPHQ" hidden="1">#REF!</definedName>
    <definedName name="BExD9X03P9YHPUTFVYDNVQA668Y8" hidden="1">#REF!</definedName>
    <definedName name="BExD9YYAX8Z58KY8L5P29E5267AI" hidden="1">#REF!</definedName>
    <definedName name="BExDA6LD9061UULVKUUI4QP8SK13" hidden="1">#REF!</definedName>
    <definedName name="BExDAGMVMNLQ6QXASB9R6D8DIT12" hidden="1">#REF!</definedName>
    <definedName name="BExDAS68BIJ5YJTLUDAHF8TO8JH2" hidden="1">#REF!</definedName>
    <definedName name="BExDAYBHU9ADLXI8VRC7F608RVGM" hidden="1">#REF!</definedName>
    <definedName name="BExDBCJWNTS2HCOYPH8VC59M9YH2" hidden="1">#REF!</definedName>
    <definedName name="BExDBDR1XR0FV0CYUCB2OJ7CJCZU" hidden="1">#REF!</definedName>
    <definedName name="BExDBL8SQE0QB6V8PFTDP576328Y" hidden="1">#REF!</definedName>
    <definedName name="BExDC7F818VN0S18ID7XRCRVYPJ4" hidden="1">#REF!</definedName>
    <definedName name="BExDCL7K96PC9VZYB70ZW3QPVIJE" hidden="1">#REF!</definedName>
    <definedName name="BExDCP3UZ3C2O4C1F7KMU0Z9U32N" hidden="1">#REF!</definedName>
    <definedName name="BExENWMV3P7EDDCEORFYBULDAVTI" hidden="1">#REF!</definedName>
    <definedName name="BExEOBX3WECDMYCV9RLN49APTXMM" hidden="1">#REF!</definedName>
    <definedName name="BExEP4E4F36662JDI0TOD85OP7X9" hidden="1">#REF!</definedName>
    <definedName name="BExEPN9VIYI0FVL0HLZQXJFO6TT0" hidden="1">#REF!</definedName>
    <definedName name="BExEPYT6VDSMR8MU2341Q5GM2Y9V" hidden="1">#REF!</definedName>
    <definedName name="BExEPZK8JTX5Z0MD3TH7PRS4AOWM" hidden="1">#REF!</definedName>
    <definedName name="BExEQ2ENYLMY8K1796XBB31CJHNN" hidden="1">#REF!</definedName>
    <definedName name="BExEQ2PFE4N40LEPGDPS90WDL6BN" hidden="1">#REF!</definedName>
    <definedName name="BExEQ2PFURT24NQYGYVE8NKX1EGA" hidden="1">#REF!</definedName>
    <definedName name="BExEQ9AU8NH1U9KKGFA1AIE1JCV3" hidden="1">#REF!</definedName>
    <definedName name="BExEQB8ZWXO6IIGOEPWTLOJGE2NR" hidden="1">#REF!</definedName>
    <definedName name="BExEQBZX0EL6LIKPY01197ACK65H" hidden="1">#REF!</definedName>
    <definedName name="BExEQDXZALJLD4OBF74IKZBR13SR" hidden="1">#REF!</definedName>
    <definedName name="BExEQFLE2RPWGMWQAI4JMKUEFRPT" hidden="1">#REF!</definedName>
    <definedName name="BExEQI51QWZNCG0Q96JPNN9P1V48" hidden="1">#REF!</definedName>
    <definedName name="BExEQJ6VN223Q37JVAZV0OX7CKYB" hidden="1">#REF!</definedName>
    <definedName name="BExEQJN4LVZ75VOEPC2U5LFFSNHN" hidden="1">#REF!</definedName>
    <definedName name="BExEQN35581DWS8T1EPOU8A6M81J" hidden="1">#REF!</definedName>
    <definedName name="BExEQT2XBHP0KZHTXIATCWQ00HEB" hidden="1">#REF!</definedName>
    <definedName name="BExEQTZAP8R69U31W4LKGTKKGKQE" hidden="1">#REF!</definedName>
    <definedName name="BExER2O72H1F9WV6S1J04C15PXX7" hidden="1">#REF!</definedName>
    <definedName name="BExERRUIKIOATPZ9U4HQ0V52RJAU" hidden="1">#REF!</definedName>
    <definedName name="BExERSANFNM1O7T65PC5MJ301YET" hidden="1">#REF!</definedName>
    <definedName name="BExERWCEBKQRYWRQLYJ4UCMMKTHG" hidden="1">#REF!</definedName>
    <definedName name="BExES44RHHDL3V7FLV6M20834WF1" hidden="1">#REF!</definedName>
    <definedName name="BExES4A7VE2X3RYYTVRLKZD4I7WU" hidden="1">#REF!</definedName>
    <definedName name="BExES6ZC8R7PHJ21OVJFLIR7DY30" hidden="1">#REF!</definedName>
    <definedName name="BExESMKD95A649M0WRSG6CXXP326" hidden="1">#REF!</definedName>
    <definedName name="BExESR27ZXJG5VMY4PR9D940VS7T" hidden="1">#REF!</definedName>
    <definedName name="BExESX7C2JLTGJDW8A88IUUD7CNH" hidden="1">#REF!</definedName>
    <definedName name="BExESZ03KXL8DQ2591HLR56ZML94" hidden="1">#REF!</definedName>
    <definedName name="BExESZAW5N443NRTKIP59OEI1CR6" hidden="1">#REF!</definedName>
    <definedName name="BExET3HXQ60A4O2OLKX8QNXRI6LQ" hidden="1">#REF!</definedName>
    <definedName name="BExETA3B1FCIOA80H94K90FWXQKE" hidden="1">#REF!</definedName>
    <definedName name="BExETAZOYT4CJIT8RRKC9F2HJG1D" hidden="1">#REF!</definedName>
    <definedName name="BExETF6QD5A9GEINE1KZRRC2LXWM" hidden="1">#REF!</definedName>
    <definedName name="BExETQ9XRXLUACN82805SPSPNKHI" hidden="1">#REF!</definedName>
    <definedName name="BExETR0YRMOR63E6DHLEHV9QVVON" hidden="1">#REF!</definedName>
    <definedName name="BExETVTGY38YXYYF7N73OYN6FYY3" hidden="1">#REF!</definedName>
    <definedName name="BExEU30FO5LEXY5W5GSHZXUS3BHD" hidden="1">#REF!</definedName>
    <definedName name="BExEU8EN161DJM5XLCDICXBPXY7D" hidden="1">#REF!</definedName>
    <definedName name="BExEUNE4T242Y59C6MS28MXEUGCP" hidden="1">#REF!</definedName>
    <definedName name="BExEV2TP7NA3ZR6RJGH5ER370OUM" hidden="1">#REF!</definedName>
    <definedName name="BExEV4H4H3MPQCRSZENXEYH5FXJ4" hidden="1">#REF!</definedName>
    <definedName name="BExEV69USLNYO2QRJRC0J92XUF00" hidden="1">#REF!</definedName>
    <definedName name="BExEV6KNTQOCFD7GV726XQEVQ7R6" hidden="1">#REF!</definedName>
    <definedName name="BExEV6VGM4POO9QT9KH3QA3VYCWM" hidden="1">#REF!</definedName>
    <definedName name="BExEVET98G3FU6QBF9LHYWSAMV0O" hidden="1">#REF!</definedName>
    <definedName name="BExEVGB7JXPB6DFS5UUD9KK8YMU7" hidden="1">#REF!</definedName>
    <definedName name="BExEVGWTHY1RO5T9G4NXNEFBP2P2" hidden="1">#REF!</definedName>
    <definedName name="BExEVK7H537FZFEH9LZ76TZ2FGO5" hidden="1">#REF!</definedName>
    <definedName name="BExEVN7EA7CDJWGK7WZXWJUNO26H" hidden="1">#REF!</definedName>
    <definedName name="BExEVNCUT0PDUYNJH7G6BSEWZOT2" hidden="1">#REF!</definedName>
    <definedName name="BExEVPGF4V5J0WQRZKUM8F9TTKZJ" hidden="1">#REF!</definedName>
    <definedName name="BExEVPWH8S9GER9M14SPIT6XZ8SG" hidden="1">#REF!</definedName>
    <definedName name="BExEVVLIEVWYRF2UUC1H0H5QU1CP" hidden="1">#REF!</definedName>
    <definedName name="BExEVWCKO8T84GW9Z3X47915XKSH" hidden="1">#REF!</definedName>
    <definedName name="BExEVZSJWMZ5L2ZE7AZC57CXKW6T" hidden="1">#REF!</definedName>
    <definedName name="BExEW0JL1GFFCXMDGW54CI7Y8FZN" hidden="1">#REF!</definedName>
    <definedName name="BExEW68M9WL8214QH9C7VCK7BN08" hidden="1">#REF!</definedName>
    <definedName name="BExEW8HFKH6F47KIHYBDRUEFZ2ZZ" hidden="1">#REF!</definedName>
    <definedName name="BExEWLO75K95C6IRKHXSP7VP81T4" hidden="1">#REF!</definedName>
    <definedName name="BExEWNBGQS1U2LW3W84T4LSJ9K00" hidden="1">#REF!</definedName>
    <definedName name="BExEWO7STL7HNZSTY8VQBPTX1WK6" hidden="1">#REF!</definedName>
    <definedName name="BExEWQ0M1N3KMKTDJ73H10QSG4W1" hidden="1">#REF!</definedName>
    <definedName name="BExEX1EM2MQTPEJUD3M9NB8HUJOG" hidden="1">#REF!</definedName>
    <definedName name="BExEX85F3OSW8NSCYGYPS9372Z1Q" hidden="1">#REF!</definedName>
    <definedName name="BExEX9HWY2G6928ZVVVQF77QCM2C" hidden="1">#REF!</definedName>
    <definedName name="BExEXBQWAYKMVBRJRHB8PFCSYFVN" hidden="1">#REF!</definedName>
    <definedName name="BExEXRBZ0DI9E2UFLLKYWGN66B61" hidden="1">#REF!</definedName>
    <definedName name="BExEXU6DHFLXW068Y1ALGIBPS8SK" hidden="1">#REF!</definedName>
    <definedName name="BExEYLG9FL9V1JPPNZ3FUDNSEJ4V" hidden="1">#REF!</definedName>
    <definedName name="BExEYOW8C1B3OUUCIGEC7L8OOW1Z" hidden="1">#REF!</definedName>
    <definedName name="BExEYUQJXZT6N5HJH8ACJF6SRWEE" hidden="1">#REF!</definedName>
    <definedName name="BExEYWDZZTQYMISQA67GTQPUR11G" hidden="1">#REF!</definedName>
    <definedName name="BExEYYHI8CPDMMAS0EQFL8AGAXN7" hidden="1">#REF!</definedName>
    <definedName name="BExEZ1S6VZCG01ZPLBSS9Z1SBOJ2" hidden="1">#REF!</definedName>
    <definedName name="BExEZ8J0MUWCC2ZYB731VFQXQJWB" hidden="1">#REF!</definedName>
    <definedName name="BExEZGBFNJR8DLPN0V11AU22L6WY" hidden="1">#REF!</definedName>
    <definedName name="BExEZIV7XIY1FF899RNR1EKD6V5Q" hidden="1">#REF!</definedName>
    <definedName name="BExEZTNNFAEAVMKLEKPU03M2DAFQ" hidden="1">#REF!</definedName>
    <definedName name="BExF02Y3V3QEPO2XLDSK47APK9XJ" hidden="1">#REF!</definedName>
    <definedName name="BExF09OS91RT7N7IW8JLMZ121ZP3" hidden="1">#REF!</definedName>
    <definedName name="BExF0LOEHV42P2DV7QL8O7HOQ3N9" hidden="1">#REF!</definedName>
    <definedName name="BExF0WRM9VO25RLSO03ZOCE8H7K5" hidden="1">#REF!</definedName>
    <definedName name="BExF0ZRI7W4RSLIDLHTSM0AWXO3S" hidden="1">#REF!</definedName>
    <definedName name="BExF19CT3MMZZ2T5EWMDNG3UOJ01" hidden="1">#REF!</definedName>
    <definedName name="BExF1M38U6NX17YJA8YU359B5Z4M" hidden="1">#REF!</definedName>
    <definedName name="BExF1MU4W3NPEY0OHRDWP5IANCBB" hidden="1">#REF!</definedName>
    <definedName name="BExF1MZN8MWMOKOARHJ1QAF9HPGT" hidden="1">#REF!</definedName>
    <definedName name="BExF1US4ZIQYSU5LBFYNRA9N0K2O" hidden="1">#REF!</definedName>
    <definedName name="BExF26RQQU6540YHKTMZWWR8T1EK" hidden="1">#REF!</definedName>
    <definedName name="BExF2CWZN6E87RGTBMD4YQI2QT7R" hidden="1">#REF!</definedName>
    <definedName name="BExF2DYO1WQ7GMXSTAQRDBW1NSFG" hidden="1">#REF!</definedName>
    <definedName name="BExF2MSWNUY9Z6BZJQZ538PPTION" hidden="1">#REF!</definedName>
    <definedName name="BExF2QZYWHTYGUTTXR15CKCV3LS7" hidden="1">#REF!</definedName>
    <definedName name="BExF2T8Y6TSJ74RMSZOA9CEH4OZ6" hidden="1">#REF!</definedName>
    <definedName name="BExF31N3YM4F37EOOY8M8VI1KXN8" hidden="1">#REF!</definedName>
    <definedName name="BExF37C1YKBT79Z9SOJAG5MXQGTU" hidden="1">#REF!</definedName>
    <definedName name="BExF3A6HPA6DGYALZNHHJPMCUYZR" hidden="1">#REF!</definedName>
    <definedName name="BExF3I9T44X7DV9HHV51DVDDPPZG" hidden="1">#REF!</definedName>
    <definedName name="BExF3JMFX5DILOIFUDIO1HZUK875" hidden="1">#REF!</definedName>
    <definedName name="BExF3KIOLFXCP2MF2VEHM2SIS9CZ" hidden="1">#REF!</definedName>
    <definedName name="BExF3NTC4BGZEM6B87TCFX277QCS" hidden="1">#REF!</definedName>
    <definedName name="BExF3Q7NI90WT31QHYSJDIG0LLLJ" hidden="1">#REF!</definedName>
    <definedName name="BExF3QD55TIY1MSBSRK9TUJKBEWO" hidden="1">#REF!</definedName>
    <definedName name="BExF3QT8J6RIF1L3R700MBSKIOKW" hidden="1">#REF!</definedName>
    <definedName name="BExF3TYLQOS5UMYDSG0ZET7MWTSU" hidden="1">#REF!</definedName>
    <definedName name="BExF42SSBVPMLK2UB3B7FPEIY9TU" hidden="1">#REF!</definedName>
    <definedName name="BExF4HXSWB50BKYPWA0HTT8W56H6" hidden="1">#REF!</definedName>
    <definedName name="BExF4KHF04IWW4LQ95FHQPFE4Y9K" hidden="1">#REF!</definedName>
    <definedName name="BExF4LU2NV3A47BCWPM3EZXUEH37" hidden="1">#REF!</definedName>
    <definedName name="BExF4MVQM5Y0QRDLDFSKWWTF709C" hidden="1">#REF!</definedName>
    <definedName name="BExF4ODO17ZQMZDWWCKD406K27VP" hidden="1">#REF!</definedName>
    <definedName name="BExF4PVMZYV36E8HOYY06J81AMBI" hidden="1">#REF!</definedName>
    <definedName name="BExF4SF9NEX1FZE9N8EXT89PM54D" hidden="1">#REF!</definedName>
    <definedName name="BExF52GTGP8MHGII4KJ8TJGR8W8U" hidden="1">#REF!</definedName>
    <definedName name="BExF57K7L3UC1I2FSAWURR4SN0UN" hidden="1">#REF!</definedName>
    <definedName name="BExF5D96JEPDW6LV89G2REZJ1ES7" hidden="1">#REF!</definedName>
    <definedName name="BExF5DEIYJ34SSAXNL30QBNDW68N" hidden="1">#REF!</definedName>
    <definedName name="BExF5HR2GFV7O8LKG9SJ4BY78LYA" hidden="1">#REF!</definedName>
    <definedName name="BExF5NQVJ533FN46BS8P4Y5BAW3R" hidden="1">#REF!</definedName>
    <definedName name="BExF5OHR4EXSOV4ZVT6SAQFTQQ76" hidden="1">#REF!</definedName>
    <definedName name="BExF5RXWUHOPXFM66QGKCEN2SA6E" hidden="1">#REF!</definedName>
    <definedName name="BExF5ZFO2A29GHWR5ES64Z9OS16J" hidden="1">#REF!</definedName>
    <definedName name="BExF63S045JO7H2ZJCBTBVH3SUIF" hidden="1">#REF!</definedName>
    <definedName name="BExF642TEGTXCI9A61ZOONJCB0U1" hidden="1">#REF!</definedName>
    <definedName name="BExF67O951CF8UJF3KBDNR0E83C1" hidden="1">#REF!</definedName>
    <definedName name="BExF6BF93S2Q82MYWE6810T0LBC1" hidden="1">#REF!</definedName>
    <definedName name="BExF6EV7I35NVMIJGYTB6E24YVPA" hidden="1">#REF!</definedName>
    <definedName name="BExF6FGUF393KTMBT40S5BYAFG00" hidden="1">#REF!</definedName>
    <definedName name="BExF6GNYXWY8A0SY4PW1B6KJMMTM" hidden="1">#REF!</definedName>
    <definedName name="BExF6IB8K74Z0AFT05GPOKKZW7C9" hidden="1">#REF!</definedName>
    <definedName name="BExF6NUXJI11W2IAZNAM1QWC0459" hidden="1">#REF!</definedName>
    <definedName name="BExF6RR76KNVIXGJOVFO8GDILKGZ" hidden="1">#REF!</definedName>
    <definedName name="BExF6ZE8D5CMPJPRWT6S4HM56LPF" hidden="1">#REF!</definedName>
    <definedName name="BExF76FV8SF7AJK7B35AL7VTZF6D" hidden="1">#REF!</definedName>
    <definedName name="BExF7EOIMC1OYL1N7835KGOI0FIZ" hidden="1">#REF!</definedName>
    <definedName name="BExF7K88K7ASGV6RAOAGH52G04VR" hidden="1">#REF!</definedName>
    <definedName name="BExF7OVDRP3LHNAF2CX4V84CKKIR" hidden="1">#REF!</definedName>
    <definedName name="BExF7Q2JPXZXEOKW8GK00XCO8NDS" hidden="1">#REF!</definedName>
    <definedName name="BExF7QO41X2A2SL8UXDNP99GY7U9" hidden="1">#REF!</definedName>
    <definedName name="BExF81GI8B8WBHXFTET68A9358BR" hidden="1">#REF!</definedName>
    <definedName name="BExF88SYE1XQTTML2SIU7EE6Q6BU" hidden="1">#REF!</definedName>
    <definedName name="BExGL97US0Y3KXXASUTVR26XLT70" hidden="1">#REF!</definedName>
    <definedName name="BExGLC7R4C33RO0PID97ZPPVCW4M" hidden="1">#REF!</definedName>
    <definedName name="BExGLCIHSRLBNIIG494PFTVXF7J4" hidden="1">#REF!</definedName>
    <definedName name="BExGLFIF7HCFSHNQHKEV6RY0WCO3" hidden="1">#REF!</definedName>
    <definedName name="BExGLTARRL0J772UD2TXEYAVPY6E" hidden="1">#REF!</definedName>
    <definedName name="BExGLVP1IU8K5A8J1340XFMYPR88" hidden="1">#REF!</definedName>
    <definedName name="BExGLYE6RZTAAWHJBG2QFJPTDS2Q" hidden="1">#REF!</definedName>
    <definedName name="BExGM4DZ65OAQP7MA4LN6QMYZOFF" hidden="1">#REF!</definedName>
    <definedName name="BExGMCXCWEC9XNUOEMZ61TMI6CUO" hidden="1">#REF!</definedName>
    <definedName name="BExGMJDGIH0MEPC2TUSFUCY2ROTB" hidden="1">#REF!</definedName>
    <definedName name="BExGMKPW2HPKN0M0XKF3AZ8YP0D6" hidden="1">#REF!</definedName>
    <definedName name="BExGMP2F175LGL6QVSJGP6GKYHHA" hidden="1">#REF!</definedName>
    <definedName name="BExGMPIIP8GKML2VVA8OEFL43NCS" hidden="1">#REF!</definedName>
    <definedName name="BExGMW3Y53DNVX7ENYEE6S3FWV7G" hidden="1">#REF!</definedName>
    <definedName name="BExGMZ3SRIXLXMWBVOXXV3M4U4YL" hidden="1">#REF!</definedName>
    <definedName name="BExGMZ3UBN48IXU1ZEFYECEMZ1IM" hidden="1">#REF!</definedName>
    <definedName name="BExGN4I0QATXNZCLZJM1KH1OIJQH" hidden="1">#REF!</definedName>
    <definedName name="BExGN83HNBXAYVPMEESB8XHY0XQC" hidden="1">#REF!</definedName>
    <definedName name="BExGN9FZ2RWCMSY1YOBJKZMNIM9R" hidden="1">#REF!</definedName>
    <definedName name="BExGNDSIMTHOCXXG6QOGR6DA8SGG" hidden="1">#REF!</definedName>
    <definedName name="BExGNEUC7FSM3LX8Y8GOUCEFHCKA" hidden="1">#REF!</definedName>
    <definedName name="BExGNN2YQ9BDAZXT2GLCSAPXKIM7" hidden="1">#REF!</definedName>
    <definedName name="BExGNSS0CKRPKHO25R3TDBEL2NHX" hidden="1">#REF!</definedName>
    <definedName name="BExGNYH0MO8NOVS85L15G0RWX4GW" hidden="1">#REF!</definedName>
    <definedName name="BExGNZO44DEG8CGIDYSEGDUQ531R" hidden="1">#REF!</definedName>
    <definedName name="BExGO2O0V6UYDY26AX8OSN72F77N" hidden="1">#REF!</definedName>
    <definedName name="BExGO2YUBOVLYHY1QSIHRE1KLAFV" hidden="1">#REF!</definedName>
    <definedName name="BExGO70E2O70LF46V8T26YFPL4V8" hidden="1">#REF!</definedName>
    <definedName name="BExGOB25QJMQCQE76MRW9X58OIOO" hidden="1">#REF!</definedName>
    <definedName name="BExGODAZKJ9EXMQZNQR5YDBSS525" hidden="1">#REF!</definedName>
    <definedName name="BExGODR8ZSMUC11I56QHSZ686XV5" hidden="1">#REF!</definedName>
    <definedName name="BExGOE21NHOO0MHI0KI1X77GOYF3" hidden="1">#REF!</definedName>
    <definedName name="BExGONHTLCU0XQSEMREHHIWFXA5K" hidden="1">#REF!</definedName>
    <definedName name="BExGOT6UXUX5FVTAYL9SOBZ1D0II" hidden="1">#REF!</definedName>
    <definedName name="BExGOXJDHUDPDT8I8IVGVW9J0R5Q" hidden="1">#REF!</definedName>
    <definedName name="BExGP7VJ0XEOUMB70ZLEOMA10U08" hidden="1">#REF!</definedName>
    <definedName name="BExGPHGT5KDOCMV2EFS4OVKTWBRD" hidden="1">#REF!</definedName>
    <definedName name="BExGPID72Y4Y619LWASUQZKZHJNC" hidden="1">#REF!</definedName>
    <definedName name="BExGPPENQIANVGLVQJ77DK5JPRTB" hidden="1">#REF!</definedName>
    <definedName name="BExGQ1ZU4967P72AHF4V1D0FOL5C" hidden="1">#REF!</definedName>
    <definedName name="BExGQ36ZOMR9GV8T05M605MMOY3Y" hidden="1">#REF!</definedName>
    <definedName name="BExGQ61DTJ0SBFMDFBAK3XZ9O0ZO" hidden="1">#REF!</definedName>
    <definedName name="BExGQ6SG9XEOD0VMBAR22YPZWSTA" hidden="1">#REF!</definedName>
    <definedName name="BExGQGJ1A7LNZUS8QSMOG8UNGLMK" hidden="1">#REF!</definedName>
    <definedName name="BExGQGU11CQYU8BC7Z6MKHKQM5OI" hidden="1">#REF!</definedName>
    <definedName name="BExGQMOC7Y5PP6SH5VO2WZEU46L2" hidden="1">#REF!</definedName>
    <definedName name="BExGQPO7ENFEQC0NC6MC9OZR2LHY" hidden="1">#REF!</definedName>
    <definedName name="BExGQVTA5WA3WPQG9Y2DFDCROYOB" hidden="1">#REF!</definedName>
    <definedName name="BExGQX0H4EZMXBJTKJJE4ICJWN5O" hidden="1">#REF!</definedName>
    <definedName name="BExGR4CW3WRIID17GGX4MI9ZDHFE" hidden="1">#REF!</definedName>
    <definedName name="BExGR5EKN4ER8DWCC1MHPT3Y3P5N" hidden="1">#REF!</definedName>
    <definedName name="BExGR65GJX27MU2OL6NI5PB8XVB4" hidden="1">#REF!</definedName>
    <definedName name="BExGR6LQ97HETGS3CT96L4IK0JSH" hidden="1">#REF!</definedName>
    <definedName name="BExGR9ATP2LVT7B9OCPSLJ11H9SX" hidden="1">#REF!</definedName>
    <definedName name="BExGRUKVVKDL8483WI70VN2QZDGD" hidden="1">#REF!</definedName>
    <definedName name="BExGRXKTMVB8S6O9PB41GZDLZICG" hidden="1">#REF!</definedName>
    <definedName name="BExGRZTS0CE8S3MFBC2YNFFIN0JT" hidden="1">#REF!</definedName>
    <definedName name="BExGS2DG1I6YTT8IHAJMVE143499" hidden="1">#REF!</definedName>
    <definedName name="BExGS2IWR5DUNJ1U9PAKIV8CMBNI" hidden="1">#REF!</definedName>
    <definedName name="BExGS69P9FFTEOPDS0MWFKF45G47" hidden="1">#REF!</definedName>
    <definedName name="BExGS6F1JFHM5MUJ1RFO50WP6D05" hidden="1">#REF!</definedName>
    <definedName name="BExGSA5YB5ZGE4NHDVCZ55TQAJTL" hidden="1">#REF!</definedName>
    <definedName name="BExGSCEUCQQVDEEKWJ677QTGUVTE" hidden="1">#REF!</definedName>
    <definedName name="BExGSQY65LH1PCKKM5WHDW83F35O" hidden="1">#REF!</definedName>
    <definedName name="BExGSYW1GKISF0PMUAK3XJK9PEW9" hidden="1">#REF!</definedName>
    <definedName name="BExGT0DZJB6LSF6L693UUB9EY1VQ" hidden="1">#REF!</definedName>
    <definedName name="BExGT0OSW6N0OW0VG46242CNF2AT" hidden="1">#REF!</definedName>
    <definedName name="BExGTGVFIF8HOQXR54SK065A8M4K" hidden="1">#REF!</definedName>
    <definedName name="BExGTIYX3OWPIINOGY1E4QQYSKHP" hidden="1">#REF!</definedName>
    <definedName name="BExGTJKIV358N3ZXOXZTDE57K1PV" hidden="1">#REF!</definedName>
    <definedName name="BExGTKGUN0KUU3C0RL2LK98D8MEK" hidden="1">#REF!</definedName>
    <definedName name="BExGTZ046J7VMUG4YPKFN2K8TWB7" hidden="1">#REF!</definedName>
    <definedName name="BExGU2G9OPRZRIU9YGF6NX9FUW0J" hidden="1">#REF!</definedName>
    <definedName name="BExGU6HTKLRZO8UOI3DTAM5RFDBA" hidden="1">#REF!</definedName>
    <definedName name="BExGUDDZXFFQHAF4UZF8ZB1HO7H6" hidden="1">#REF!</definedName>
    <definedName name="BExGUFC2EG6OWZZJFOE01JMYFKQC" hidden="1">#REF!</definedName>
    <definedName name="BExGUIBXBRHGM97ZX6GBA4ZDQ79C" hidden="1">#REF!</definedName>
    <definedName name="BExGUM8D91UNPCOO4TKP9FGX85TF" hidden="1">#REF!</definedName>
    <definedName name="BExGUPZ6VG0RVF0GLQEI53JYNW40" hidden="1">#REF!</definedName>
    <definedName name="BExGUQF9N9FKI7S0H30WUAEB5LPD" hidden="1">#REF!</definedName>
    <definedName name="BExGUR6BA03XPBK60SQUW197GJ5X" hidden="1">#REF!</definedName>
    <definedName name="BExGUS2PCI7ONXHM6RM78IRG24SN" hidden="1">#REF!</definedName>
    <definedName name="BExGUVIP60TA4B7X2PFGMBFUSKGX" hidden="1">#REF!</definedName>
    <definedName name="BExGUZKF06F209XL1IZWVJEQ82EE" hidden="1">#REF!</definedName>
    <definedName name="BExGV0BD86S9VS5OJR61FPT4Q4DE" hidden="1">#REF!</definedName>
    <definedName name="BExGV2EVT380QHD4AP2RL9MR8L5L" hidden="1">#REF!</definedName>
    <definedName name="BExGV9RAHWYAOVIZCGH7NP8DBS7V" hidden="1">#REF!</definedName>
    <definedName name="BExGVSC2GTZJCL2JIJ48ZLYYCBO4" hidden="1">#REF!</definedName>
    <definedName name="BExGVV6OOLDQ3TXZK51TTF3YX0WN" hidden="1">#REF!</definedName>
    <definedName name="BExGW0KVS7U0C87XFZ78QW991IEV" hidden="1">#REF!</definedName>
    <definedName name="BExGW2Z7AMPG6H9EXA9ML6EZVGGA" hidden="1">#REF!</definedName>
    <definedName name="BExGW4MMXYBIAM5HHDNWI957K4XP" hidden="1">#REF!</definedName>
    <definedName name="BExGWABG5VT5XO1A196RK61AXA8C" hidden="1">#REF!</definedName>
    <definedName name="BExGWEIHSJJQ4RZFLVF6FBUQ2SX1" hidden="1">#REF!</definedName>
    <definedName name="BExGWEO0JDG84NYLEAV5NSOAGMJZ" hidden="1">#REF!</definedName>
    <definedName name="BExGWLEOC70Z8QAJTPT2PDHTNM4L" hidden="1">#REF!</definedName>
    <definedName name="BExGWNCXLCRTLBVMTXYJ5PHQI6SS" hidden="1">#REF!</definedName>
    <definedName name="BExGWW743CFWR9CBLA6MOUQRG50B" hidden="1">#REF!</definedName>
    <definedName name="BExGWWCL67WJD7OOWYATNX238GI4" hidden="1">#REF!</definedName>
    <definedName name="BExGX6U988MCFIGDA1282F92U9AA" hidden="1">#REF!</definedName>
    <definedName name="BExGX7FTB1CKAT5HUW6H531FIY6I" hidden="1">#REF!</definedName>
    <definedName name="BExGX8XLFQ378J786JLV4J4SGCOH" hidden="1">#REF!</definedName>
    <definedName name="BExGX9DVACJQIZ4GH6YAD2A7F70O" hidden="1">#REF!</definedName>
    <definedName name="BExGXAA85YPKGR7NX5ZZ5DZMF025" hidden="1">#REF!</definedName>
    <definedName name="BExGXDVP2S2Y8Z8Q43I78RCIK3DD" hidden="1">#REF!</definedName>
    <definedName name="BExGXJ9W5JU7TT9S0BKL5Y6VVB39" hidden="1">#REF!</definedName>
    <definedName name="BExGXWB73RJ4BASBQTQ8EY0EC1EB" hidden="1">#REF!</definedName>
    <definedName name="BExGXZ0ABB43C7SMRKZHWOSU9EQX" hidden="1">#REF!</definedName>
    <definedName name="BExGY6SU3SYVCJ3AG2ITY59SAZ5A" hidden="1">#REF!</definedName>
    <definedName name="BExGY6YA4P5KMY2VHT0DYK3YTFAX" hidden="1">#REF!</definedName>
    <definedName name="BExGY7JWF30V239BNJ81PAQXVWRA" hidden="1">#REF!</definedName>
    <definedName name="BExGY8G88PVVRYHPHRPJZFSX6HSC" hidden="1">#REF!</definedName>
    <definedName name="BExGYC718HTZ80PNKYPVIYGRJVF6" hidden="1">#REF!</definedName>
    <definedName name="BExGYCNATXZY2FID93B17YWIPPRD" hidden="1">#REF!</definedName>
    <definedName name="BExGYGJJJ3BBCQAOA51WHP01HN73" hidden="1">#REF!</definedName>
    <definedName name="BExGYJ8J1VILBMLO2AF84U69YL5D" hidden="1">#REF!</definedName>
    <definedName name="BExGYOS6TV2C72PLRFU8RP1I58GY" hidden="1">#REF!</definedName>
    <definedName name="BExGYUBW2C92V712JPKJIZOGFA3H" hidden="1">#REF!</definedName>
    <definedName name="BExGZ7NXZ0IBS44C2NZ9VMD6T6K2" hidden="1">#REF!</definedName>
    <definedName name="BExGZIGCPGPGTW2F3X3JU6BOUVUC" hidden="1">#REF!</definedName>
    <definedName name="BExGZJ78ZWZCVHZ3BKEKFJZ6MAEO" hidden="1">#REF!</definedName>
    <definedName name="BExGZMCN96LZH7J86V60K9WUL64I" hidden="1">#REF!</definedName>
    <definedName name="BExGZOLH2QV73J3M9IWDDPA62TP4" hidden="1">#REF!</definedName>
    <definedName name="BExGZP1PWGFKVVVN4YDIS22DZPCR" hidden="1">#REF!</definedName>
    <definedName name="BExH00L21GZX5YJJGVMOAWBERLP5" hidden="1">#REF!</definedName>
    <definedName name="BExH02ZD6VAY1KQLAQYBBI6WWIZB" hidden="1">#REF!</definedName>
    <definedName name="BExH08Z6LQCGGSGSAILMHX4X7JMD" hidden="1">#REF!</definedName>
    <definedName name="BExH0KT9Z8HEVRRQRGQ8YHXRLIJA" hidden="1">#REF!</definedName>
    <definedName name="BExH0M0FDN12YBOCKL3XL2Z7T7Y8" hidden="1">#REF!</definedName>
    <definedName name="BExH0O9G06YPZ5TN9RYT326I1CP2" hidden="1">#REF!</definedName>
    <definedName name="BExH0WNJAKTJRCKMTX8O4KNMIIJM" hidden="1">#REF!</definedName>
    <definedName name="BExH12Y4WX542WI3ZEM15AK4UM9J" hidden="1">#REF!</definedName>
    <definedName name="BExH1FDTQXR9QQ31WDB7OPXU7MPT" hidden="1">#REF!</definedName>
    <definedName name="BExH1FOMEUIJNIDJAUY0ZQFBJSY9" hidden="1">#REF!</definedName>
    <definedName name="BExH1JFFHEBFX9BWJMNIA3N66R3Z" hidden="1">#REF!</definedName>
    <definedName name="BExH1JQ7LOEF0W9PLVK5TQV6OKKN" hidden="1">#REF!</definedName>
    <definedName name="BExH1QRUAHNS38YF9NUDP3HQVCQX" hidden="1">#REF!</definedName>
    <definedName name="BExH1Z0GIUSVTF2H1G1I3PDGBNK2" hidden="1">#REF!</definedName>
    <definedName name="BExH20NWA8ENESAPBG6NAC2YPEO4" hidden="1">#REF!</definedName>
    <definedName name="BExH225UTM6S9FW4MUDZS7F1PQSH" hidden="1">#REF!</definedName>
    <definedName name="BExH23271RF7AYZ542KHQTH68GQ7" hidden="1">#REF!</definedName>
    <definedName name="BExH2F74OKJVDRI5YI3ZID3FK4TV" hidden="1">#REF!</definedName>
    <definedName name="BExH2GJQR4JALNB314RY0LDI49VH" hidden="1">#REF!</definedName>
    <definedName name="BExH2JZR49T7644JFVE7B3N7RZM9" hidden="1">#REF!</definedName>
    <definedName name="BExH2UHF0QTJG107MULYB16WBJM9" hidden="1">#REF!</definedName>
    <definedName name="BExH2WKXV8X5S2GSBBTWGI0NLNAH" hidden="1">#REF!</definedName>
    <definedName name="BExH2XS1UFYFGU0S0EBXX90W2WE8" hidden="1">#REF!</definedName>
    <definedName name="BExH2XS2TND9SB0GC295R4FP6K5Y" hidden="1">#REF!</definedName>
    <definedName name="BExH2YTXUR9T72F0GDY6SOWXILZW" hidden="1">#REF!</definedName>
    <definedName name="BExH2ZA0SZ4SSITL50NA8LZ3OEX6" hidden="1">#REF!</definedName>
    <definedName name="BExH31Z3JNVJPESWKXHILGXZHP2M" hidden="1">#REF!</definedName>
    <definedName name="BExH354HGZBZVGYHAFTW94X2H02V" hidden="1">#REF!</definedName>
    <definedName name="BExH3AIPEWJTSC6FIOT91LAJ4BVK" hidden="1">#REF!</definedName>
    <definedName name="BExH3E9HZ3QJCDZW7WI7YACFQCHE" hidden="1">#REF!</definedName>
    <definedName name="BExH3IRB6764RQ5HBYRLH6XCT29X" hidden="1">#REF!</definedName>
    <definedName name="BExH3S1U4P2X6SRJWRFW0SLYOGPN" hidden="1">#REF!</definedName>
    <definedName name="BExIG2U8V6RSB47SXLCQG3Q68YRO" hidden="1">#REF!</definedName>
    <definedName name="BExIGJBO8R13LV7CZ7C1YCP974NN" hidden="1">#REF!</definedName>
    <definedName name="BExIGVWUQRJ9JK457DKS9QABDRP8" hidden="1">#REF!</definedName>
    <definedName name="BExIGWT86FPOEYTI8GXCGU5Y3KGK" hidden="1">#REF!</definedName>
    <definedName name="BExIGZ7JS9HDENRE0JW5XJAOPDEZ" hidden="1">#REF!</definedName>
    <definedName name="BExIHALJDGOF5K10J16YCMQ5GM3C" hidden="1">#REF!</definedName>
    <definedName name="BExIHBHXA7E7VUTBVHXXXCH3A5CL" hidden="1">#REF!</definedName>
    <definedName name="BExIHPQCQTGEW8QOJVIQ4VX0P6DX" hidden="1">#REF!</definedName>
    <definedName name="BExII1KN91Q7DLW0UB7W2TJ5ACT9" hidden="1">#REF!</definedName>
    <definedName name="BExII50LI8I0CDOOZEMIVHVA2V95" hidden="1">#REF!</definedName>
    <definedName name="BExIIG9B1NUCF87YMTZD00ZQV7YM" hidden="1">#REF!</definedName>
    <definedName name="BExIIJ92IYQELRFHSR40Z95GRA7B" hidden="1">#REF!</definedName>
    <definedName name="BExIIOCM870FEO7PB1AVBXPJV7VU" hidden="1">#REF!</definedName>
    <definedName name="BExIIXMY38TQD12CVV4S57L3I809" hidden="1">#REF!</definedName>
    <definedName name="BExIIY37NEVU2LGS1JE4VR9AN6W4" hidden="1">#REF!</definedName>
    <definedName name="BExIIYJAGXR8TPZ1KCYM7EGJ79UW" hidden="1">#REF!</definedName>
    <definedName name="BExIJ3160YCWGAVEU0208ZGXXG3P" hidden="1">#REF!</definedName>
    <definedName name="BExIJDDG5VBHOJN985RQY9L7V0T4" hidden="1">#REF!</definedName>
    <definedName name="BExIJFGZJ5ED9D6KAY4PGQYLELAX" hidden="1">#REF!</definedName>
    <definedName name="BExIJQK80ZEKSTV62E59AYJYUNLI" hidden="1">#REF!</definedName>
    <definedName name="BExIJRLX3M0YQLU1D5Y9V7HM5QNM" hidden="1">#REF!</definedName>
    <definedName name="BExIJV22J0QA7286KNPMHO1ZUCB3" hidden="1">#REF!</definedName>
    <definedName name="BExIJVI6OC7B6ZE9V4PAOYZXKNER" hidden="1">#REF!</definedName>
    <definedName name="BExIJWK0NGTGQ4X7D5VIVXD14JHI" hidden="1">#REF!</definedName>
    <definedName name="BExIJWPCIYINEJUTXU74VK7WG031" hidden="1">#REF!</definedName>
    <definedName name="BExIK7XUQEJJZ5VODZGOTJ8AMON1" hidden="1">#REF!</definedName>
    <definedName name="BExIKA1K9MQ0D47FRHH7PK9L4YF4" hidden="1">#REF!</definedName>
    <definedName name="BExIKG16ZROPHR8N1X4HKUP1WZGL" hidden="1">#REF!</definedName>
    <definedName name="BExIKHTXPZR5A8OHB6HDP6QWDHAD" hidden="1">#REF!</definedName>
    <definedName name="BExIKMMJOETSAXJYY1SIKM58LMA2" hidden="1">#REF!</definedName>
    <definedName name="BExIKRF6AQ6VOO9KCIWSM6FY8M7D" hidden="1">#REF!</definedName>
    <definedName name="BExIKTYZESFT3LC0ASFMFKSE0D1X" hidden="1">#REF!</definedName>
    <definedName name="BExIKXVA6M8K0PTRYAGXS666L335" hidden="1">#REF!</definedName>
    <definedName name="BExIL0PMZ2SXK9R6MLP43KBU1J2P" hidden="1">#REF!</definedName>
    <definedName name="BExIL8YHWAAQ5FSJPJKLV2AEFBZJ" hidden="1">#REF!</definedName>
    <definedName name="BExILAAXRTRAD18K74M6MGUEEPUM" hidden="1">#REF!</definedName>
    <definedName name="BExILG5F338C0FFLMVOKMKF8X5ZP" hidden="1">#REF!</definedName>
    <definedName name="BExILGQTQM0HOD0BJI90YO7GOIN3" hidden="1">#REF!</definedName>
    <definedName name="BExIM9DBUB7ZGF4B20FVUO9QGOX2" hidden="1">#REF!</definedName>
    <definedName name="BExIMGK9Z94TFPWWZFMD10HV0IF6" hidden="1">#REF!</definedName>
    <definedName name="BExIMPEGKG18TELVC33T4OQTNBWC" hidden="1">#REF!</definedName>
    <definedName name="BExIMTR1Y7GUPU5JDCRVA2B0BP5M" hidden="1">#REF!</definedName>
    <definedName name="BExIN4OR435DL1US13JQPOQK8GD5" hidden="1">#REF!</definedName>
    <definedName name="BExINFRZSQY0UG3ZDLK9X0HMXQVC" hidden="1">#REF!</definedName>
    <definedName name="BExINI6A7H3KSFRFA6UBBDPKW37F" hidden="1">#REF!</definedName>
    <definedName name="BExINIMK8XC3JOBT2EXYFHHH52H0" hidden="1">#REF!</definedName>
    <definedName name="BExINLX401ZKEGWU168DS4JUM2J6" hidden="1">#REF!</definedName>
    <definedName name="BExINMYYJO1FTV1CZF6O5XCFAMQX" hidden="1">#REF!</definedName>
    <definedName name="BExINP2H4KI05FRFV5PKZFE00HKO" hidden="1">#REF!</definedName>
    <definedName name="BExINZELVWYGU876QUUZCIMXPBQC" hidden="1">#REF!</definedName>
    <definedName name="BExIOA1PQIA776R2L8NWYXNM9ND6" hidden="1">#REF!</definedName>
    <definedName name="BExIOB8PPUKJBGWP2NUHRLUX2RIG" hidden="1">#REF!</definedName>
    <definedName name="BExIOCQUQHKUU1KONGSDOLQTQEIC" hidden="1">#REF!</definedName>
    <definedName name="BExIOEOWP5Q4XQMV71GLZQAAI5XU" hidden="1">#REF!</definedName>
    <definedName name="BExIOFL8Y5O61VLKTB4H20IJNWS1" hidden="1">#REF!</definedName>
    <definedName name="BExIOMBXRW5NS4ZPYX9G5QREZ5J6" hidden="1">#REF!</definedName>
    <definedName name="BExIORA3GK78T7C7SNBJJUONJ0LS" hidden="1">#REF!</definedName>
    <definedName name="BExIORFDXP4AVIEBLSTZ8ETSXMNM" hidden="1">#REF!</definedName>
    <definedName name="BExIOSMJ8H2QFFJ77ORHGDQ83IFO" hidden="1">#REF!</definedName>
    <definedName name="BExIOTZ5EFZ2NASVQ05RH15HRSW6" hidden="1">#REF!</definedName>
    <definedName name="BExIP8YNN6UUE1GZ223SWH7DLGKO" hidden="1">#REF!</definedName>
    <definedName name="BExIPAB4AOL592OJCC1CFAXTLF1A" hidden="1">#REF!</definedName>
    <definedName name="BExIPB25DKX4S2ZCKQN7KWSC3JBF" hidden="1">#REF!</definedName>
    <definedName name="BExIPDLT8JYAMGE5HTN4D1YHZF3V" hidden="1">#REF!</definedName>
    <definedName name="BExIPG040Q08EWIWL6CAVR3GRI43" hidden="1">#REF!</definedName>
    <definedName name="BExIPGLQDO1YMEB86R68Y0DJ5XO8" hidden="1">#REF!</definedName>
    <definedName name="BExIPKNFUDPDKOSH5GHDVNA8D66S" hidden="1">#REF!</definedName>
    <definedName name="BExIPWSCO67OYEGCDVUA2NVM3BTO" hidden="1">#REF!</definedName>
    <definedName name="BExIQ1VS9A2FHVD9TUHKG9K8EVVP" hidden="1">#REF!</definedName>
    <definedName name="BExIQ3J19L30PSQ2CXNT6IHW0I7V" hidden="1">#REF!</definedName>
    <definedName name="BExIQ3OJ7M04XCY276IO0LJA5XUK" hidden="1">#REF!</definedName>
    <definedName name="BExIQ5S19ITB0NDRUN4XV7B905ED" hidden="1">#REF!</definedName>
    <definedName name="BExIQ9TMQT2EIXSVQW7GVSOAW2VJ" hidden="1">#REF!</definedName>
    <definedName name="BExIQBMDE1L6J4H27K1FMSHQKDSE" hidden="1">#REF!</definedName>
    <definedName name="BExIQE65LVXUOF3UZFO7SDHFJH22" hidden="1">#REF!</definedName>
    <definedName name="BExIQG9OO2KKBOWTMD1OXY36TEGA" hidden="1">#REF!</definedName>
    <definedName name="BExIQX1XBB31HZTYEEVOBSE3C5A6" hidden="1">#REF!</definedName>
    <definedName name="BExIQYP5T1TPAQYW7QU1Q98BKX7W" hidden="1">#REF!</definedName>
    <definedName name="BExIR2ALYRP9FW99DK2084J7IIDC" hidden="1">#REF!</definedName>
    <definedName name="BExIR8AEZJSMARN4TIP4IAH633VY" hidden="1">#REF!</definedName>
    <definedName name="BExIR8FQETPTQYW37DBVDWG3J4JW" hidden="1">#REF!</definedName>
    <definedName name="BExIRFC347MN34RQMSV7I8OMW0IF" hidden="1">#REF!</definedName>
    <definedName name="BExIRRBGTY01OQOI3U5SW59RFDFI" hidden="1">#REF!</definedName>
    <definedName name="BExIRZK9FAQUDGEKAVDAD2U7PAJX" hidden="1">#REF!</definedName>
    <definedName name="BExIS1T4I3FP09WTOX5KUGQ2UBKZ" hidden="1">#REF!</definedName>
    <definedName name="BExIS4T0DRF57HYO7OGG72KBOFOI" hidden="1">#REF!</definedName>
    <definedName name="BExIS4T1H0QZ6JBPGSXFHRJT9CKL" hidden="1">#REF!</definedName>
    <definedName name="BExIS77BJDDK18PGI9DSEYZPIL7P" hidden="1">#REF!</definedName>
    <definedName name="BExIS8USL1T3Z97CZ30HJ98E2GXQ" hidden="1">#REF!</definedName>
    <definedName name="BExISC5B700MZUBFTQ9K4IKTF7HR" hidden="1">#REF!</definedName>
    <definedName name="BExISDHXS49S1H56ENBPRF1NLD5C" hidden="1">#REF!</definedName>
    <definedName name="BExISKJELFT3O9DCTLFYCZP11N96" hidden="1">#REF!</definedName>
    <definedName name="BExISLQKVUIUNOKHSQUUBIQATR1W" hidden="1">#REF!</definedName>
    <definedName name="BExISM1JLV54A21A164IURMPGUMU" hidden="1">#REF!</definedName>
    <definedName name="BExISRFKJYUZ4AKW44IJF7RF9Y90" hidden="1">#REF!</definedName>
    <definedName name="BExIT1MK8TBAK3SNP36A8FKDQSOK" hidden="1">#REF!</definedName>
    <definedName name="BExITBNYANV2S8KD56GOGCKW393R" hidden="1">#REF!</definedName>
    <definedName name="BExIU3DVINKWLRHRFLLWPK315JVV" hidden="1">#REF!</definedName>
    <definedName name="BExIUD4OJGH65NFNQ4VMCE3R4J1X" hidden="1">#REF!</definedName>
    <definedName name="BExIUTB5OAAXYW0OFMP0PS40SPOB" hidden="1">#REF!</definedName>
    <definedName name="BExIUUT2MHIOV6R3WHA0DPM1KBKY" hidden="1">#REF!</definedName>
    <definedName name="BExIUXCU015PU9J8JWXYAZVLY22W" hidden="1">#REF!</definedName>
    <definedName name="BExIUYPDT1AM6MWGWQS646PIZIWC" hidden="1">#REF!</definedName>
    <definedName name="BExIV0I2O9F8D1UK1SI8AEYR6U0A" hidden="1">#REF!</definedName>
    <definedName name="BExIV2LM38XPLRTWT0R44TMQ59E5" hidden="1">#REF!</definedName>
    <definedName name="BExIV3HY4S0YRV1F7XEMF2YHAR2I" hidden="1">#REF!</definedName>
    <definedName name="BExIV6HUZFRIFLXW2SICKGTAH1PV" hidden="1">#REF!</definedName>
    <definedName name="BExIVC6WZMHRBRGIBUVX0CO2RK05" hidden="1">#REF!</definedName>
    <definedName name="BExIVCXWL6H5LD9DHDIA4F5U9TQL" hidden="1">#REF!</definedName>
    <definedName name="BExIVEQMZ8OXNQTSHONF3PVMWAS4" hidden="1">#REF!</definedName>
    <definedName name="BExIVMOIPSEWSIHIDDLOXESQ28A0" hidden="1">#REF!</definedName>
    <definedName name="BExIVNVNJX9BYDLC88NG09YF5XQ6" hidden="1">#REF!</definedName>
    <definedName name="BExIVQVKLMGSRYT1LFZH0KUIA4OR" hidden="1">#REF!</definedName>
    <definedName name="BExIVYTFI35KNR2XSA6N8OJYUTUR" hidden="1">#REF!</definedName>
    <definedName name="BExIWB3SY3WRIVIOF988DNNODBOA" hidden="1">#REF!</definedName>
    <definedName name="BExIWB99CG0H52LRD6QWPN4L6DV2" hidden="1">#REF!</definedName>
    <definedName name="BExIWG1W7XP9DFYYSZAIOSHM0QLQ" hidden="1">#REF!</definedName>
    <definedName name="BExIWH3KUK94B7833DD4TB0Y6KP9" hidden="1">#REF!</definedName>
    <definedName name="BExIWKE9MGIDWORBI43AWTUNYFAN" hidden="1">#REF!</definedName>
    <definedName name="BExIWLFX8687QZ24ZTW1DTN5CQ56" hidden="1">#REF!</definedName>
    <definedName name="BExIX34PM5DBTRHRQWP6PL6WIX88" hidden="1">#REF!</definedName>
    <definedName name="BExIX3Q8X7JFYF6QADDGVQXO0JRX" hidden="1">#REF!</definedName>
    <definedName name="BExIX5OAP9KSUE5SIZCW9P39Q4WE" hidden="1">#REF!</definedName>
    <definedName name="BExIXGRJPVJMUDGSG7IHPXPNO69B" hidden="1">#REF!</definedName>
    <definedName name="BExIXH7OJAZCU3CMM9G0J8EMGS82" hidden="1">#REF!</definedName>
    <definedName name="BExIXM5R87ZL3FHALWZXYCPHGX3E" hidden="1">#REF!</definedName>
    <definedName name="BExIXS036ZCKT2Z8XZKLZ8PFWQGL" hidden="1">#REF!</definedName>
    <definedName name="BExIXUUIBIDPF0C74DWL5SE9OEKP" hidden="1">#REF!</definedName>
    <definedName name="BExIXY5CF9PFM0P40AZ4U51TMWV0" hidden="1">#REF!</definedName>
    <definedName name="BExIY5MX7IAHBWMVHEEU1G158DNG" hidden="1">#REF!</definedName>
    <definedName name="BExIYCOK822HPURMV2EU4800BXUV" hidden="1">#REF!</definedName>
    <definedName name="BExIYEXJBK8JDWIRSVV4RJSKZVV1" hidden="1">#REF!</definedName>
    <definedName name="BExIYI2RH0K4225XO970K2IQ1E79" hidden="1">#REF!</definedName>
    <definedName name="BExIYMPZ0KS2KOJFQAUQJ77L7701" hidden="1">#REF!</definedName>
    <definedName name="BExIYP9Q6FV9T0R9G3UDKLS4TTYX" hidden="1">#REF!</definedName>
    <definedName name="BExIYZGLDQ1TN7BIIN4RLDP31GIM" hidden="1">#REF!</definedName>
    <definedName name="BExIZ4EJQER5UMH1QXQ7QEY1ZF79" hidden="1">#REF!</definedName>
    <definedName name="BExIZ4K0EZJK6PW3L8SVKTJFSWW9" hidden="1">#REF!</definedName>
    <definedName name="BExIZAECOEZGBAO29QMV14E6XDIV" hidden="1">#REF!</definedName>
    <definedName name="BExIZJU9W0C96IDJPFKGOG2ZUHV3" hidden="1">#REF!</definedName>
    <definedName name="BExIZKVXYD5O2JBU81F2UFJZLLSI" hidden="1">#REF!</definedName>
    <definedName name="BExIZPZDHC8HGER83WHCZAHOX7LK" hidden="1">#REF!</definedName>
    <definedName name="BExIZY2PUZ0OF9YKK1B13IW0VS6G" hidden="1">#REF!</definedName>
    <definedName name="BExJ08KBRR2XMWW3VZMPSQKXHZUH" hidden="1">#REF!</definedName>
    <definedName name="BExJ09RIOKDC030YIVEL6VWSHHV7" hidden="1">#REF!</definedName>
    <definedName name="BExJ0DYJWXGE7DA39PYL3WM05U9O" hidden="1">#REF!</definedName>
    <definedName name="BExJ0MY8SY5J5V50H3UKE78ODTVB" hidden="1">#REF!</definedName>
    <definedName name="BExJ0YC98G37ML4N8FLP8D95EFRF" hidden="1">#REF!</definedName>
    <definedName name="BExKCDYKAEV45AFXHVHZZ62E5BM3" hidden="1">#REF!</definedName>
    <definedName name="BExKDKO0W4AGQO1V7K6Q4VM750FT" hidden="1">#REF!</definedName>
    <definedName name="BExKDLF10G7W77J87QWH3ZGLUCLW" hidden="1">#REF!</definedName>
    <definedName name="BExKDYWMRURJA994W8K3YT8UGFKI" hidden="1">#REF!</definedName>
    <definedName name="BExKE0PBX3W8SH88BK1DRO4AKXJW" hidden="1">#REF!</definedName>
    <definedName name="BExKEC3CUBF5KESCGZYMCQAGURT1" hidden="1">#REF!</definedName>
    <definedName name="BExKEEMYEAG636MGZ920MIKVGY93" hidden="1">#REF!</definedName>
    <definedName name="BExKEFE0I3MT6ZLC4T1L9465HKTN" hidden="1">#REF!</definedName>
    <definedName name="BExKEK6O5BVJP4VY02FY7JNAZ6BT" hidden="1">#REF!</definedName>
    <definedName name="BExKEKXK6E6QX339ELPXDIRZSJE0" hidden="1">#REF!</definedName>
    <definedName name="BExKEOOIBMP7N8033EY2CJYCBX6H" hidden="1">#REF!</definedName>
    <definedName name="BExKEW0RR5LA3VC46A2BEOOMQE56" hidden="1">#REF!</definedName>
    <definedName name="BExKFA3VI1CZK21SM0N3LZWT9LA1" hidden="1">#REF!</definedName>
    <definedName name="BExKFD99H2969050D31TEDR2O2EQ" hidden="1">#REF!</definedName>
    <definedName name="BExKFINBFV5J2NFRCL4YUO3YF0ZE" hidden="1">#REF!</definedName>
    <definedName name="BExKFISRBFACTAMJSALEYMY66F6X" hidden="1">#REF!</definedName>
    <definedName name="BExKFOSK5DJ151C4E8544UWMYTOC" hidden="1">#REF!</definedName>
    <definedName name="BExKFR1ERYGD3PDUJBEP0N8QFKN7" hidden="1">#REF!</definedName>
    <definedName name="BExKFYJC4EVEV54F82K6VKP7Q3OU" hidden="1">#REF!</definedName>
    <definedName name="BExKG4IYHBKQQ8J8FN10GB2IKO33" hidden="1">#REF!</definedName>
    <definedName name="BExKGF0L44S78D33WMQ1A75TRKB9" hidden="1">#REF!</definedName>
    <definedName name="BExKGFRN31B3G20LMQ4LRF879J68" hidden="1">#REF!</definedName>
    <definedName name="BExKGJD3U3ADZILP20U3EURP0UQP" hidden="1">#REF!</definedName>
    <definedName name="BExKGNK5YGKP0YHHTAAOV17Z9EIM" hidden="1">#REF!</definedName>
    <definedName name="BExKGV77YH9YXIQTRKK2331QGYKF" hidden="1">#REF!</definedName>
    <definedName name="BExKH3FTZ5VGTB86W9M4AB39R0G8" hidden="1">#REF!</definedName>
    <definedName name="BExKH3FV5U5O6XZM7STS3NZKQFGJ" hidden="1">#REF!</definedName>
    <definedName name="BExKH64XYVDKL9OHFYSWKKTIUOZZ" hidden="1">#REF!</definedName>
    <definedName name="BExKHAMUH8NR3HRV0V6FHJE3ROLN" hidden="1">#REF!</definedName>
    <definedName name="BExKHCA9FTAGAO53IUP1E1ZH0GJ3" hidden="1">#REF!</definedName>
    <definedName name="BExKHCFKOWFHO2WW0N7Y5XDXEWAO" hidden="1">#REF!</definedName>
    <definedName name="BExKHIVLONZ46HLMR50DEXKEUNEP" hidden="1">#REF!</definedName>
    <definedName name="BExKHKDK2PRBCUJS8TEDP8K3VODQ" hidden="1">#REF!</definedName>
    <definedName name="BExKHPM9XA0ADDK7TUR0N38EXWEP" hidden="1">#REF!</definedName>
    <definedName name="BExKHWNXFYNVBJWK5PWEC8QY3GN0" hidden="1">#REF!</definedName>
    <definedName name="BExKI10AN0OCRRRKW184LSMF4VSR" hidden="1">#REF!</definedName>
    <definedName name="BExKI4076KXCDE5KXL79KT36OKLO" hidden="1">#REF!</definedName>
    <definedName name="BExKI7LO70WYISR7Q0Y1ZDWO9M3B" hidden="1">#REF!</definedName>
    <definedName name="BExKIGQV6TXIZG039HBOJU62WP2U" hidden="1">#REF!</definedName>
    <definedName name="BExKILE008SF3KTAN8WML3XKI1NZ" hidden="1">#REF!</definedName>
    <definedName name="BExKINSBB6RS7I489QHMCOMU4Z2X" hidden="1">#REF!</definedName>
    <definedName name="BExKINXS3TIW0TAZ9ESZBBTJMJ1V" hidden="1">#REF!</definedName>
    <definedName name="BExKIU87ZKSOC2DYZWFK6SAK9I8E" hidden="1">#REF!</definedName>
    <definedName name="BExKJ449HLYX2DJ9UF0H9GTPSQ73" hidden="1">#REF!</definedName>
    <definedName name="BExKJELX2RUC8UEC56IZPYYZXHA7" hidden="1">#REF!</definedName>
    <definedName name="BExKJINMXS61G2TZEXCJAWVV4F57" hidden="1">#REF!</definedName>
    <definedName name="BExKJK5ME8KB7HA0180L7OUZDDGV" hidden="1">#REF!</definedName>
    <definedName name="BExKJN5IF0VMDILJ5K8ZENF2QYV1" hidden="1">#REF!</definedName>
    <definedName name="BExKJUSJPFUIK20FTVAFJWR2OUYX" hidden="1">#REF!</definedName>
    <definedName name="BExKK8VP5RS3D0UXZVKA37C4SYBP" hidden="1">#REF!</definedName>
    <definedName name="BExKKEPZ3RTU2E8YA2WEQPWR4V0B" hidden="1">#REF!</definedName>
    <definedName name="BExKKIM9NPF6B3SPMPIQB27HQME4" hidden="1">#REF!</definedName>
    <definedName name="BExKKIX1BCBQ4R3K41QD8NTV0OV0" hidden="1">#REF!</definedName>
    <definedName name="BExKKQ3ZWADYV03YHMXDOAMU90EB" hidden="1">#REF!</definedName>
    <definedName name="BExKKUGD2HMJWQEYZ8H3X1BMXFS9" hidden="1">#REF!</definedName>
    <definedName name="BExKKX05KCZZZPKOR1NE5A8RGVT4" hidden="1">#REF!</definedName>
    <definedName name="BExKKZPA1ZQQ10B1E0ID7BSAOCU3" hidden="1">#REF!</definedName>
    <definedName name="BExKL3LJ1DS3QALVV4I34ZU9W7TR" hidden="1">#REF!</definedName>
    <definedName name="BExKL4ND6WU16QBROFEF2BF2NSWX" hidden="1">#REF!</definedName>
    <definedName name="BExKL5JJMC6J0HRAOFV7O2IF9PHX" hidden="1">#REF!</definedName>
    <definedName name="BExKLD6S9L66QYREYHBE5J44OK7X" hidden="1">#REF!</definedName>
    <definedName name="BExKLEZK32L28GYJWVO63BZ5E1JD" hidden="1">#REF!</definedName>
    <definedName name="BExKLLKVVHT06LA55JB2FC871DC5" hidden="1">#REF!</definedName>
    <definedName name="BExKMOUBU0Y6CK6A9MAFQAGAVDI8" hidden="1">#REF!</definedName>
    <definedName name="BExKMWBX4EH3EYJ07UFEM08NB40Z" hidden="1">#REF!</definedName>
    <definedName name="BExKN6O99NE5G9C53DJANF71H52N" hidden="1">#REF!</definedName>
    <definedName name="BExKNBGV2IR3S7M0BX4810KZB4V3" hidden="1">#REF!</definedName>
    <definedName name="BExKNCTBZTSY3MO42VU5PLV6YUHZ" hidden="1">#REF!</definedName>
    <definedName name="BExKNGV2YY749C42AQ2T9QNIE5C3" hidden="1">#REF!</definedName>
    <definedName name="BExKNJ9FVXHVTQTWYBJ5543QH6AB" hidden="1">#REF!</definedName>
    <definedName name="BExKNKB4GF8V4KCNSHP9DY9GQELZ" hidden="1">#REF!</definedName>
    <definedName name="BExKNLCXPY46DN518YBR4LBFY05B" hidden="1">#REF!</definedName>
    <definedName name="BExKNMEMI4DOMX3V5TWSVMH4AHS2" hidden="1">#REF!</definedName>
    <definedName name="BExKNN06TVR047ZF81KQDYP4QTPG" hidden="1">#REF!</definedName>
    <definedName name="BExKNUY1YVNNB3B7I3OBJ9L3D4TE" hidden="1">#REF!</definedName>
    <definedName name="BExKNV8UOHVWEHDJWI2WMJ9X6QHZ" hidden="1">#REF!</definedName>
    <definedName name="BExKNZLD7UATC1MYRNJD8H2NH4KU" hidden="1">#REF!</definedName>
    <definedName name="BExKNZQUKQQG2Y97R74G4O4BJP1L" hidden="1">#REF!</definedName>
    <definedName name="BExKO06X0EAD3ABEG1E8PWLDWHBA" hidden="1">#REF!</definedName>
    <definedName name="BExKO2AHHSGNI1AZOIOW21KPXKPE" hidden="1">#REF!</definedName>
    <definedName name="BExKO2FXWJWC5IZLDN8JHYILQJ2N" hidden="1">#REF!</definedName>
    <definedName name="BExKO438WZ8FKOU00NURGFMOYXWN" hidden="1">#REF!</definedName>
    <definedName name="BExKO54WYOZPZHDYKITHL2D2E3R6" hidden="1">#REF!</definedName>
    <definedName name="BExKO5ACXVOX97DG4LHXA1OH4QN4" hidden="1">#REF!</definedName>
    <definedName name="BExKO8L26F5PXEVMCUCJEBXHFFC1" hidden="1">#REF!</definedName>
    <definedName name="BExKODIZGWW2EQD0FEYW6WK6XLCM" hidden="1">#REF!</definedName>
    <definedName name="BExKOOX15NANWVZCHBG727YIB6NZ" hidden="1">#REF!</definedName>
    <definedName name="BExKOPO2HPWVQGAKW8LOZMPIDEFG" hidden="1">#REF!</definedName>
    <definedName name="BExKP8EC59VQGNPFIUR37N3FLPQW" hidden="1">#REF!</definedName>
    <definedName name="BExKPEZP0QTKOTLIMMIFSVTHQEEK" hidden="1">#REF!</definedName>
    <definedName name="BExKPH37GYA47VU5VDTAU9QPONZA" hidden="1">#REF!</definedName>
    <definedName name="BExKPLQJX0HJ8OTXBXH9IC9J2V0W" hidden="1">#REF!</definedName>
    <definedName name="BExKPN8C7GN36ZJZHLOB74LU6KT0" hidden="1">#REF!</definedName>
    <definedName name="BExKPX9VZ1J5021Q98K60HMPJU58" hidden="1">#REF!</definedName>
    <definedName name="BExKQJGAAWNM3NT19E9I0CQDBTU0" hidden="1">#REF!</definedName>
    <definedName name="BExKQM5GJ1ZN5REKFE7YVBQ0KXWF" hidden="1">#REF!</definedName>
    <definedName name="BExKQOEA7HV9U5DH9C8JXFD62EKH" hidden="1">#REF!</definedName>
    <definedName name="BExKQQ71278061G7ZFYGPWOMOMY2" hidden="1">#REF!</definedName>
    <definedName name="BExKQTXRG3ECU8NT47UR7643LO5G" hidden="1">#REF!</definedName>
    <definedName name="BExKQVL7HPOIZ4FHANDFMVOJLEPR" hidden="1">#REF!</definedName>
    <definedName name="BExKQWHM0N9DUIUS627YVRD6AHAD" hidden="1">#REF!</definedName>
    <definedName name="BExKR32XG1WY77WDT8KW9FJPGQTU" hidden="1">#REF!</definedName>
    <definedName name="BExKR8RZSEHW184G0Z56B4EGNU72" hidden="1">#REF!</definedName>
    <definedName name="BExKRMKAA92CHNW26SY9E4WH9X1X" hidden="1">#REF!</definedName>
    <definedName name="BExKRPK6CJ6COVJBBJ3R39TDDYIE" hidden="1">#REF!</definedName>
    <definedName name="BExKRVUSQ6PA7ZYQSTEQL3X7PB9P" hidden="1">#REF!</definedName>
    <definedName name="BExKRY3KZ7F7RB2KH8HXSQ85IEQO" hidden="1">#REF!</definedName>
    <definedName name="BExKS4E6QVSEIITUI3YTPHZNHZGP" hidden="1">#REF!</definedName>
    <definedName name="BExKS6HPODFFTOVU8EPZTWDHOWMA" hidden="1">#REF!</definedName>
    <definedName name="BExKS6SHQ3BEH9SCGYVB829ZBDND" hidden="1">#REF!</definedName>
    <definedName name="BExKSA37DZTCK6H13HPIKR0ZFVL8" hidden="1">#REF!</definedName>
    <definedName name="BExKSFMOMSZYDE0WNC94F40S6636" hidden="1">#REF!</definedName>
    <definedName name="BExKSFMQ15S4790E9AGW1UIH54UR" hidden="1">#REF!</definedName>
    <definedName name="BExKSHQ9K79S8KYUWIV5M5LAHHF1" hidden="1">#REF!</definedName>
    <definedName name="BExKSIS3VA1NCEFCZZSIK8B3YIBZ" hidden="1">#REF!</definedName>
    <definedName name="BExKSJTWG9L3FCX8FLK4EMUJMF27" hidden="1">#REF!</definedName>
    <definedName name="BExKSU0MKNAVZYYPKCYTZDWQX4R8" hidden="1">#REF!</definedName>
    <definedName name="BExKSX60G1MUS689FXIGYP2F7C62" hidden="1">#REF!</definedName>
    <definedName name="BExKSZPLVBOMGM6G0C2K3TIFWZ02" hidden="1">#REF!</definedName>
    <definedName name="BExKT2UZ7Y2VWF5NQE18SJRLD2RN" hidden="1">#REF!</definedName>
    <definedName name="BExKT3GJFNGAM09H5F615E36A38C" hidden="1">#REF!</definedName>
    <definedName name="BExKTQZGN8GI3XGSEXMPCCA3S19H" hidden="1">#REF!</definedName>
    <definedName name="BExKTUKYYU0F6TUW1RXV24LRAZFE" hidden="1">#REF!</definedName>
    <definedName name="BExKU3FBLHQBIUTN6XEZW5GC9OG1" hidden="1">#REF!</definedName>
    <definedName name="BExKU82H0VQN0RAAAQIYDUGNIHLY" hidden="1">#REF!</definedName>
    <definedName name="BExKU82I99FEUIZLODXJDOJC96CQ" hidden="1">#REF!</definedName>
    <definedName name="BExKUDM0DFSCM3D91SH0XLXJSL18" hidden="1">#REF!</definedName>
    <definedName name="BExKULEKJLA77AUQPDUHSM94Y76Z" hidden="1">#REF!</definedName>
    <definedName name="BExKUPR3PJWU2LUMDZPBKE0NQ7RJ" hidden="1">#REF!</definedName>
    <definedName name="BExKUR3KBJUGYQOR8144B9AJK4VB" hidden="1">#REF!</definedName>
    <definedName name="BExKV08R85MKI3MAX9E2HERNQUNL" hidden="1">#REF!</definedName>
    <definedName name="BExKV4A9QJJCCMH7OPVJK1BARJAA" hidden="1">#REF!</definedName>
    <definedName name="BExKV4AAUNNJL5JWD7PX6BFKVS6O" hidden="1">#REF!</definedName>
    <definedName name="BExKVB6GMKJUKRZWL0MSBPSDRHV5" hidden="1">#REF!</definedName>
    <definedName name="BExKVDVK6HN74GQPTXICP9BFC8CF" hidden="1">#REF!</definedName>
    <definedName name="BExKVFDIWWX56ST13HB2KUBJJUJK" hidden="1">#REF!</definedName>
    <definedName name="BExKVFZ3ZZGIC1QI8XN6BYFWN0ZY" hidden="1">#REF!</definedName>
    <definedName name="BExKVG4KGO28KPGTAFL1R8TTZ10N" hidden="1">#REF!</definedName>
    <definedName name="BExKVITNQRSMXK5UFXGDS91LJ38V" hidden="1">#REF!</definedName>
    <definedName name="BExKW0CSH7DA02YSNV64PSEIXB2P" hidden="1">#REF!</definedName>
    <definedName name="BExM9D1ZZRTDVBCJ45G2BT4T9BO7" hidden="1">#REF!</definedName>
    <definedName name="BExM9NUG3Q31X01AI9ZJCZIX25CS" hidden="1">#REF!</definedName>
    <definedName name="BExM9OG182RP30MY23PG49LVPZ1C" hidden="1">#REF!</definedName>
    <definedName name="BExMA64MW1S18NH8DCKPCCEI5KCB" hidden="1">#REF!</definedName>
    <definedName name="BExMALEWFUEM8Y686IT03ECURUBR" hidden="1">#REF!</definedName>
    <definedName name="BExMAR3XSK6RSFLHP7ZX1EWGHASI" hidden="1">#REF!</definedName>
    <definedName name="BExMAWI3PXQV1QDLIS0L1DC8H5WL" hidden="1">#REF!</definedName>
    <definedName name="BExMAXJS82ZJ8RS22VLE0V0LDUII" hidden="1">#REF!</definedName>
    <definedName name="BExMB4QRS0R3MTB4CMUHFZ84LNZQ" hidden="1">#REF!</definedName>
    <definedName name="BExMBC35WKQY5CWQJLV4D05O6971" hidden="1">#REF!</definedName>
    <definedName name="BExMBFTZV4Q1A5KG25C1N9PHQNSW" hidden="1">#REF!</definedName>
    <definedName name="BExMBK6ISK3U7KHZKUJXIDKGF6VW" hidden="1">#REF!</definedName>
    <definedName name="BExMBYPQDG9AYDQ5E8IECVFREPO6" hidden="1">#REF!</definedName>
    <definedName name="BExMC8AZUTX8LG89K2JJR7ZG62XX" hidden="1">#REF!</definedName>
    <definedName name="BExMCA96YR10V72G2R0SCIKPZLIZ" hidden="1">#REF!</definedName>
    <definedName name="BExMCB5JU5I2VQDUBS4O42BTEVKI" hidden="1">#REF!</definedName>
    <definedName name="BExMCFSQFSEMPY5IXDIRKZDASDBR" hidden="1">#REF!</definedName>
    <definedName name="BExMCMZOEYWVOOJ98TBHTTCS7XB8" hidden="1">#REF!</definedName>
    <definedName name="BExMCP36T1LUTHJEOP2VEGST62QL" hidden="1">#REF!</definedName>
    <definedName name="BExMCS8EF2W3FS9QADNKREYSI8P0" hidden="1">#REF!</definedName>
    <definedName name="BExMCUS7GSOM96J0HJ7EH0FFM2AC" hidden="1">#REF!</definedName>
    <definedName name="BExMCYOI2FOPS3YH3LFRZMO1F9TR" hidden="1">#REF!</definedName>
    <definedName name="BExMCYTT6TVDWMJXO1NZANRTVNAN" hidden="1">#REF!</definedName>
    <definedName name="BExMD5F6IAV108XYJLXUO9HD0IT6" hidden="1">#REF!</definedName>
    <definedName name="BExMDANV66W9T3XAXID40XFJ0J93" hidden="1">#REF!</definedName>
    <definedName name="BExMDCBC65TZA0PIBGMBH4VD69U7" hidden="1">#REF!</definedName>
    <definedName name="BExMDGD1KQP7NNR78X2ZX4FCBQ1S" hidden="1">#REF!</definedName>
    <definedName name="BExMDIRDK0DI8P86HB7WPH8QWLSQ" hidden="1">#REF!</definedName>
    <definedName name="BExMDPI2FVMORSWDDCVAJ85WYAYO" hidden="1">#REF!</definedName>
    <definedName name="BExMDUWB7VWHFFR266QXO46BNV2S" hidden="1">#REF!</definedName>
    <definedName name="BExME2U47N8LZG0BPJ49ANY5QVV2" hidden="1">#REF!</definedName>
    <definedName name="BExME88DH5DUKMUFI9FNVECXFD2E" hidden="1">#REF!</definedName>
    <definedName name="BExME94PPPYK71YUXJAP780MFC3A" hidden="1">#REF!</definedName>
    <definedName name="BExME9A7MOGAK7YTTQYXP5DL6VYA" hidden="1">#REF!</definedName>
    <definedName name="BExMEAS4SCHR4IWNLLCOYUZ6U3SA" hidden="1">#REF!</definedName>
    <definedName name="BExMEOV9YFRY5C3GDLU60GIX10BY" hidden="1">#REF!</definedName>
    <definedName name="BExMEY09ESM4H2YGKEQQRYUD114R" hidden="1">#REF!</definedName>
    <definedName name="BExMF4G4IUPQY1Y5GEY5N3E04CL6" hidden="1">#REF!</definedName>
    <definedName name="BExMF9UIGYMOAQK0ELUWP0S0HZZY" hidden="1">#REF!</definedName>
    <definedName name="BExMFDLBSWFMRDYJ2DZETI3EXKN2" hidden="1">#REF!</definedName>
    <definedName name="BExMFLDTMRTCHKA37LQW67BG8D5C" hidden="1">#REF!</definedName>
    <definedName name="BExMG9NSK30KD01QX0UBN2VNRTG4" hidden="1">#REF!</definedName>
    <definedName name="BExMGG3PFIHPHX7NXB7HDFI3N12L" hidden="1">#REF!</definedName>
    <definedName name="BExMH3H9TW5TJCNU5Z1EWXP3BAEP" hidden="1">#REF!</definedName>
    <definedName name="BExMHOWPB34KPZ76M2KIX2C9R2VB" hidden="1">#REF!</definedName>
    <definedName name="BExMHSSYC6KVHA3QDTSYPN92TWMI" hidden="1">#REF!</definedName>
    <definedName name="BExMHYHYMX3NWIRZ1LCBNIP1N5KO" hidden="1">#REF!</definedName>
    <definedName name="BExMI0WA793SF41LQ40A28U8OXQY" hidden="1">#REF!</definedName>
    <definedName name="BExMI3AJ9477KDL4T9DHET4LJJTW" hidden="1">#REF!</definedName>
    <definedName name="BExMI6L9KX05GAK523JFKICJMTA5" hidden="1">#REF!</definedName>
    <definedName name="BExMI6QQ20XHD0NWJUN741B37182" hidden="1">#REF!</definedName>
    <definedName name="BExMI8JB94SBD9EMNJEK7Y2T6GYU" hidden="1">#REF!</definedName>
    <definedName name="BExMI8OS85YTW3KYVE4YD0R7Z6UV" hidden="1">#REF!</definedName>
    <definedName name="BExMIAXNGQ14ZES5D9Z5S3C3CZ6O" hidden="1">#REF!</definedName>
    <definedName name="BExMIBOOZU40JS3F89OMPSRCE9MM" hidden="1">#REF!</definedName>
    <definedName name="BExMICQIGTUH9LJBP52AK10KMZF5" hidden="1">#REF!</definedName>
    <definedName name="BExMIIQ5MBWSIHTFWAQADXMZC22Q" hidden="1">#REF!</definedName>
    <definedName name="BExMIL4I2GE866I25CR5JBLJWJ6A" hidden="1">#REF!</definedName>
    <definedName name="BExMIRKIPF27SNO82SPFSB3T5U17" hidden="1">#REF!</definedName>
    <definedName name="BExMIV0KC8555D5E42ZGWG15Y0MO" hidden="1">#REF!</definedName>
    <definedName name="BExMIZT6AN7E6YMW2S87CTCN2UXH" hidden="1">#REF!</definedName>
    <definedName name="BExMJ15T9F3475M0896SG60TN0SR" hidden="1">#REF!</definedName>
    <definedName name="BExMJF3EZAF3BNMZGXKZ05OUWXOL" hidden="1">#REF!</definedName>
    <definedName name="BExMJNC8ZFB9DRFOJ961ZAJ8U3A8" hidden="1">#REF!</definedName>
    <definedName name="BExMJR8C3BL8W463PIFBYJQAACO2" hidden="1">#REF!</definedName>
    <definedName name="BExMJTBV8A3D31W2IQHP9RDFPPHQ" hidden="1">#REF!</definedName>
    <definedName name="BExMJXOEJKQBGA2CPJPX85ELOLLU" hidden="1">#REF!</definedName>
    <definedName name="BExMK0Z3BOP778AZQI5Y9BFBN8BF" hidden="1">#REF!</definedName>
    <definedName name="BExMK2RTXN4QJWEUNX002XK8VQP8" hidden="1">#REF!</definedName>
    <definedName name="BExMKBGQDUZ8AWXYHA3QVMSDVZ3D" hidden="1">#REF!</definedName>
    <definedName name="BExMKBM1467553LDFZRRKVSHN374" hidden="1">#REF!</definedName>
    <definedName name="BExMKGK5FJUC0AU8MABRGDC5ZM70" hidden="1">#REF!</definedName>
    <definedName name="BExMKM3NJAUHKN6J4QRPN881XPIZ" hidden="1">#REF!</definedName>
    <definedName name="BExMKTW7R5SOV4PHAFGHU3W73DYE" hidden="1">#REF!</definedName>
    <definedName name="BExMKU7051J2W1RQXGZGE62NBRUZ" hidden="1">#REF!</definedName>
    <definedName name="BExMKUN3WPECJR2XRID2R7GZRGNX" hidden="1">#REF!</definedName>
    <definedName name="BExMKZ535P011X4TNV16GCOH4H21" hidden="1">#REF!</definedName>
    <definedName name="BExML3XQNDIMX55ZCHHXKUV3D6E6" hidden="1">#REF!</definedName>
    <definedName name="BExML5QGSWHLI18BGY4CGOTD3UWH" hidden="1">#REF!</definedName>
    <definedName name="BExMLO5Z61RE85X8HHX2G4IU3AZW" hidden="1">#REF!</definedName>
    <definedName name="BExMLVI7UORSHM9FMO8S2EI0TMTS" hidden="1">#REF!</definedName>
    <definedName name="BExMM5UCOT2HSSN0ZIPZW55GSOVO" hidden="1">#REF!</definedName>
    <definedName name="BExMM8ZRS5RQ8H1H55RVPVTDL5NL" hidden="1">#REF!</definedName>
    <definedName name="BExMMA1GCFTNW2FLJIH8V6Q05XCJ" hidden="1">#REF!</definedName>
    <definedName name="BExMMH8EAZB09XXQ5X4LR0P4NHG9" hidden="1">#REF!</definedName>
    <definedName name="BExMMIQH5BABNZVCIQ7TBCQ10AY5" hidden="1">#REF!</definedName>
    <definedName name="BExMMLKY0S9YU98132K0W87CIX6V" hidden="1">#REF!</definedName>
    <definedName name="BExMMNIZ2T7M22WECMUQXEF4NJ71" hidden="1">#REF!</definedName>
    <definedName name="BExMMPMIOU7BURTV0L1K6ACW9X73" hidden="1">#REF!</definedName>
    <definedName name="BExMMQ835AJDHS4B419SS645P67Q" hidden="1">#REF!</definedName>
    <definedName name="BExMMQIUVPCOBISTEJJYNCCLUCPY" hidden="1">#REF!</definedName>
    <definedName name="BExMMTIXETA5VAKBSOFDD5SRU887" hidden="1">#REF!</definedName>
    <definedName name="BExMMV0P6P5YS3C35G0JYYHI7992" hidden="1">#REF!</definedName>
    <definedName name="BExMNDR4V2VG5RFZDGTAGD3Q9PPG" hidden="1">#REF!</definedName>
    <definedName name="BExMNGWCG9HDHQCZIK30C01P6IMJ" hidden="1">#REF!</definedName>
    <definedName name="BExMNHHWS8HYO1IK2SNJVP580N3X" hidden="1">#REF!</definedName>
    <definedName name="BExMNJLFWZBRN9PZF1IO9CYWV1B2" hidden="1">#REF!</definedName>
    <definedName name="BExMNKCJ0FA57YEUUAJE43U1QN5P" hidden="1">#REF!</definedName>
    <definedName name="BExMNKN5D1WEF2OOJVP6LZ6DLU3Y" hidden="1">#REF!</definedName>
    <definedName name="BExMNQHMLBTCSE7Y9JJ60WT7B9O5" hidden="1">#REF!</definedName>
    <definedName name="BExMNR38HMPLWAJRQ9MMS3ZAZ9IU" hidden="1">#REF!</definedName>
    <definedName name="BExMNRDZULKJMVY2VKIIRM2M5A1M" hidden="1">#REF!</definedName>
    <definedName name="BExMNWS79YHAT660YQ2BFQI991D1" hidden="1">#REF!</definedName>
    <definedName name="BExMO9IOWKTWHO8LQJJQI5P3INWY" hidden="1">#REF!</definedName>
    <definedName name="BExMOHWTDF9RR5HR7JINI7HG1K75" hidden="1">#REF!</definedName>
    <definedName name="BExMOI29DOEK5R1A5QZPUDKF7N6T" hidden="1">#REF!</definedName>
    <definedName name="BExMP13CYDJN7CQCV1P03W83PMDY" hidden="1">#REF!</definedName>
    <definedName name="BExMPAJ5AJAXGKGK3F6H3ODS6RF4" hidden="1">#REF!</definedName>
    <definedName name="BExMPD2X55FFBVJ6CBUKNPROIOEU" hidden="1">#REF!</definedName>
    <definedName name="BExMPGZ848E38FUH1JBQN97DGWAT" hidden="1">#REF!</definedName>
    <definedName name="BExMPLX4SBM5JSQV9Z6F9SVPOGWL" hidden="1">#REF!</definedName>
    <definedName name="BExMPMTICOSMQENOFKQ18K0ZT4S8" hidden="1">#REF!</definedName>
    <definedName name="BExMPMZ07II0R4KGWQQ7PGS3RZS4" hidden="1">#REF!</definedName>
    <definedName name="BExMPOBH04JMDO6Z8DMSEJZM4ANN" hidden="1">#REF!</definedName>
    <definedName name="BExMPSD77XQ3HA6A4FZOJK8G2JP3" hidden="1">#REF!</definedName>
    <definedName name="BExMPX5U54V0262J1RT85X6FAEU5" hidden="1">#REF!</definedName>
    <definedName name="BExMQ4I3Q7F0BMPHSFMFW9TZ87UD" hidden="1">#REF!</definedName>
    <definedName name="BExMQ4SWDWI4N16AZ0T5CJ6HH8WC" hidden="1">#REF!</definedName>
    <definedName name="BExMQ4YE5YB4PXW3JL2NI36D3804" hidden="1">#REF!</definedName>
    <definedName name="BExMQ71WHW50GVX45JU951AGPLFQ" hidden="1">#REF!</definedName>
    <definedName name="BExMQGXSLPT4A6N47LE6FBVHWBOF" hidden="1">#REF!</definedName>
    <definedName name="BExMQSBR7PL4KLB1Q4961QO45Y4G" hidden="1">#REF!</definedName>
    <definedName name="BExMR1MA4I1X77714ZEPUVC8W398" hidden="1">#REF!</definedName>
    <definedName name="BExMR8YQHA7N77HGHY4Y6R30I3XT" hidden="1">#REF!</definedName>
    <definedName name="BExMRENOIARWRYOIVPDIEBVNRDO7" hidden="1">#REF!</definedName>
    <definedName name="BExMRQHUEHGF2FS4LCB0THFELGDI" hidden="1">#REF!</definedName>
    <definedName name="BExMRRJNUMGRSDD5GGKKGEIZ6FTS" hidden="1">#REF!</definedName>
    <definedName name="BExMRU3ACIU0RD2BNWO55LH5U2BR" hidden="1">#REF!</definedName>
    <definedName name="BExMSDKL6LP7BWJIZM6RR8Z00GOW" hidden="1">#REF!</definedName>
    <definedName name="BExMSQRCC40AP8BDUPL2I2DNC210" hidden="1">#REF!</definedName>
    <definedName name="BExO4J9LR712G00TVA82VNTG8O7H" hidden="1">#REF!</definedName>
    <definedName name="BExO55G2KVZ7MIJ30N827CLH0I2A" hidden="1">#REF!</definedName>
    <definedName name="BExO5A8PZD9EUHC5CMPU6N3SQ15L" hidden="1">#REF!</definedName>
    <definedName name="BExO5NQ7POIV972F6SG0TJRTNX3L" hidden="1">#REF!</definedName>
    <definedName name="BExO5XMAHL7CY3X0B1OPKZ28DCJ5" hidden="1">#REF!</definedName>
    <definedName name="BExO5ZF1BV5JA1BAQ2BRBRX5SHID" hidden="1">#REF!</definedName>
    <definedName name="BExO66LZJKY4PTQVREELI6POS4AY" hidden="1">#REF!</definedName>
    <definedName name="BExO6909BH766YG65RSEFVYFQTU2" hidden="1">#REF!</definedName>
    <definedName name="BExO6LLHCYTF7CIVHKAO0NMET14Q" hidden="1">#REF!</definedName>
    <definedName name="BExO6QZNN5A2B83AIPUXF3XZFBSZ" hidden="1">#REF!</definedName>
    <definedName name="BExO6VSBO13S1XHIYA2T9N97O35C" hidden="1">#REF!</definedName>
    <definedName name="BExO73Q6J7Q4LLQRTJNT66ZDJ04Z" hidden="1">#REF!</definedName>
    <definedName name="BExO7OUQS3XTUQ2LDKGQ8AAQ3OJJ" hidden="1">#REF!</definedName>
    <definedName name="BExO7RUSODZC2NQZMT2AFSMV2ONF" hidden="1">#REF!</definedName>
    <definedName name="BExO85HMYXZJ7SONWBKKIAXMCI3C" hidden="1">#REF!</definedName>
    <definedName name="BExO863922O4PBGQMUNEQKGN3K96" hidden="1">#REF!</definedName>
    <definedName name="BExO89ZIOXN0HOKHY24F7HDZ87UT" hidden="1">#REF!</definedName>
    <definedName name="BExO8CDTBCABLEUD6PE2UM2EZ6C4" hidden="1">#REF!</definedName>
    <definedName name="BExO8IZ05ZG0XVOL3W41KBQE176A" hidden="1">#REF!</definedName>
    <definedName name="BExO8UTAGQWDBQZEEF4HUNMLQCVU" hidden="1">#REF!</definedName>
    <definedName name="BExO8WRI9UE220K2KHQUGXI5FTI2" hidden="1">#REF!</definedName>
    <definedName name="BExO937E20IHMGQOZMECL3VZC7OX" hidden="1">#REF!</definedName>
    <definedName name="BExO94UTJKQQ7TJTTJRTSR70YVJC" hidden="1">#REF!</definedName>
    <definedName name="BExO96NJXFA2CYT0UL7M6KRHY2VA" hidden="1">#REF!</definedName>
    <definedName name="BExO98GB1QAVRMFM0B5Z1LM8IPCD" hidden="1">#REF!</definedName>
    <definedName name="BExO9C1LW0H5XZ5QQ8W8TST95A9F" hidden="1">#REF!</definedName>
    <definedName name="BExO9J3A438976RXIUX5U9SU5T55" hidden="1">#REF!</definedName>
    <definedName name="BExO9RS5RXFJ1911HL3CCK6M74EP" hidden="1">#REF!</definedName>
    <definedName name="BExO9SDRI1M6KMHXSG3AE5L0F2U3" hidden="1">#REF!</definedName>
    <definedName name="BExO9V2U2YXAY904GYYGU6TD8Y7M" hidden="1">#REF!</definedName>
    <definedName name="BExO9X6CX9C8JVWYN81C7SMM0T12" hidden="1">#REF!</definedName>
    <definedName name="BExOA5KGZ64G4LBHXA3W8XIK9LDO" hidden="1">#REF!</definedName>
    <definedName name="BExOAGT0FMW20NU4SMAL8DNLLF4K" hidden="1">#REF!</definedName>
    <definedName name="BExOAHEKVVJUF1MGV2CNI3MAP6PS" hidden="1">#REF!</definedName>
    <definedName name="BExOAQ3GKCT7YZW1EMVU3EILSZL2" hidden="1">#REF!</definedName>
    <definedName name="BExOB9KT2THGV4SPLDVFTFXS4B14" hidden="1">#REF!</definedName>
    <definedName name="BExOBEZ0IE2WBEYY3D3CMRI72N1K" hidden="1">#REF!</definedName>
    <definedName name="BExOBIPU8760ITY0C8N27XZ3KWEF" hidden="1">#REF!</definedName>
    <definedName name="BExOBM0I5L0MZ1G4H9MGMD87SBMZ" hidden="1">#REF!</definedName>
    <definedName name="BExOBMM3BUT9G5TPEK750CBN9GSN" hidden="1">#REF!</definedName>
    <definedName name="BExOBOUXMP88KJY2BX2JLUJH5N0K" hidden="1">#REF!</definedName>
    <definedName name="BExOBP0FKQ4SVR59FB48UNLKCOR6" hidden="1">#REF!</definedName>
    <definedName name="BExOBYAVUCQ0IGM0Y6A75QHP0Q1A" hidden="1">#REF!</definedName>
    <definedName name="BExOBYLODCTFQF7MAPR1BGYG900Y" hidden="1">#REF!</definedName>
    <definedName name="BExOC3UEHB1CZNINSQHZANWJYKR8" hidden="1">#REF!</definedName>
    <definedName name="BExOCBSF3XGO9YJ23LX2H78VOUR7" hidden="1">#REF!</definedName>
    <definedName name="BExOCKXFMOW6WPFEVX1I7R7FNDSS" hidden="1">#REF!</definedName>
    <definedName name="BExOCNRZBRRRNWYUAER07D9W3KUR" hidden="1">#REF!</definedName>
    <definedName name="BExOCPF9BHVQX9DU0C0AUNREJM4R" hidden="1">#REF!</definedName>
    <definedName name="BExOCPQ1RIEKSECJ7TPZPM9OZUBL" hidden="1">#REF!</definedName>
    <definedName name="BExOCVPU9Q7O2MBJEA4295LWUPHD" hidden="1">#REF!</definedName>
    <definedName name="BExOCYEXOB95DH5NOB0M5NOYX398" hidden="1">#REF!</definedName>
    <definedName name="BExOD3CXBIIJBO41YJAU5GYAHT8Y" hidden="1">#REF!</definedName>
    <definedName name="BExOD4ERMDMFD8X1016N4EXOUR0S" hidden="1">#REF!</definedName>
    <definedName name="BExOD55RS7BQUHRQ6H3USVGKR0P7" hidden="1">#REF!</definedName>
    <definedName name="BExODEWDDEABM4ZY3XREJIBZ8IVP" hidden="1">#REF!</definedName>
    <definedName name="BExODFHZ8MS3JCXX0USC49XN6SH1" hidden="1">#REF!</definedName>
    <definedName name="BExODNLAA1L7WQ9ZQX6A1ZOXK9VR" hidden="1">#REF!</definedName>
    <definedName name="BExODZFEIWV26E8RFU7XQYX1J458" hidden="1">#REF!</definedName>
    <definedName name="BExOEBKG55EROA2VL360A06LKASE" hidden="1">#REF!</definedName>
    <definedName name="BExOEMSZTAPBPNG3GNASCO44K9B2" hidden="1">#REF!</definedName>
    <definedName name="BExOERG5LWXYYEN1DY1H2FWRJS9T" hidden="1">#REF!</definedName>
    <definedName name="BExOEV1S6JJVO5PP4BZ20SNGZR7D" hidden="1">#REF!</definedName>
    <definedName name="BExOFEDNCYI2TPTMQ8SJN3AW4YMF" hidden="1">#REF!</definedName>
    <definedName name="BExOFIKOWF0SQC3G88QFHNN5LOKB" hidden="1">#REF!</definedName>
    <definedName name="BExOFVLXVD6RVHSQO8KZOOACSV24" hidden="1">#REF!</definedName>
    <definedName name="BExOG2SW3XOGP9VAPQ3THV3VWV12" hidden="1">#REF!</definedName>
    <definedName name="BExOG45J81K4OPA40KW5VQU54KY3" hidden="1">#REF!</definedName>
    <definedName name="BExOGFE2SCL8HHT4DFAXKLUTJZOG" hidden="1">#REF!</definedName>
    <definedName name="BExOGT6D0LJ3C22RDW8COECKB1J5" hidden="1">#REF!</definedName>
    <definedName name="BExOGTMI1HT31M1RGWVRAVHAK7DE" hidden="1">#REF!</definedName>
    <definedName name="BExOGUDJH70YKNQWGCKC27DFHA1D" hidden="1">#REF!</definedName>
    <definedName name="BExOGXO9JE5XSE9GC3I6O21UEKAO" hidden="1">#REF!</definedName>
    <definedName name="BExOH9ICZ13C1LAW8OTYTR9S7ZP3" hidden="1">#REF!</definedName>
    <definedName name="BExOHL75H3OT4WAKKPUXIVXWFVDS" hidden="1">#REF!</definedName>
    <definedName name="BExOHLHXXJL6363CC082M9M5VVXQ" hidden="1">#REF!</definedName>
    <definedName name="BExOHNAO5UDXSO73BK2ARHWKS90Y" hidden="1">#REF!</definedName>
    <definedName name="BExOHR1G1I9A9CI1HG94EWBLWNM2" hidden="1">#REF!</definedName>
    <definedName name="BExOHTLA4RWYHYQSQ0Y7GJ74DSAA" hidden="1">#REF!</definedName>
    <definedName name="BExOHTQPP8LQ98L6PYUI6QW08YID" hidden="1">#REF!</definedName>
    <definedName name="BExOHX6Q6NJI793PGX59O5EKTP4G" hidden="1">#REF!</definedName>
    <definedName name="BExOI5VMTHH7Y8MQQ1N635CHYI0P" hidden="1">#REF!</definedName>
    <definedName name="BExOIEVCP4Y6VDS23AK84MCYYHRT" hidden="1">#REF!</definedName>
    <definedName name="BExOIHPQIXR0NDR5WD01BZKPKEO3" hidden="1">#REF!</definedName>
    <definedName name="BExOILB735ZB46PD74S7PITI9GAU" hidden="1">#REF!</definedName>
    <definedName name="BExOIM7L0Z3LSII9P7ZTV4KJ8RMA" hidden="1">#REF!</definedName>
    <definedName name="BExOIWJVMJ6MG6JC4SPD1L00OHU1" hidden="1">#REF!</definedName>
    <definedName name="BExOIYCN8Z4JK3OOG86KYUCV0ME8" hidden="1">#REF!</definedName>
    <definedName name="BExOJ3AKZ9BCBZT3KD8WMSLK6MN2" hidden="1">#REF!</definedName>
    <definedName name="BExOJ7XQK71I4YZDD29AKOOWZ47E" hidden="1">#REF!</definedName>
    <definedName name="BExOJIA2WWTOQ71OG355G2JFMUU7" hidden="1">#REF!</definedName>
    <definedName name="BExOJM0W6XGSW5MXPTTX0GNF6SFT" hidden="1">#REF!</definedName>
    <definedName name="BExOJXEUJJ9SYRJXKYYV2NCCDT2R" hidden="1">#REF!</definedName>
    <definedName name="BExOJY5XRO8FU71OGQAACRSP2BLW" hidden="1">#REF!</definedName>
    <definedName name="BExOK0EQYM9JUMAGWOUN7QDH7VMZ" hidden="1">#REF!</definedName>
    <definedName name="BExOK4WM9O7QNG6O57FOASI5QSN1" hidden="1">#REF!</definedName>
    <definedName name="BExOKKHOPWUVRJGQJ5ONR2U40JX8" hidden="1">#REF!</definedName>
    <definedName name="BExOKTXMJP351VXKH8VT6SXUNIMF" hidden="1">#REF!</definedName>
    <definedName name="BExOKU8GMLOCNVORDE329819XN67" hidden="1">#REF!</definedName>
    <definedName name="BExOL0Z3Z7IAMHPB91EO2MF49U57" hidden="1">#REF!</definedName>
    <definedName name="BExOL7KH12VAR0LG741SIOJTLWFD" hidden="1">#REF!</definedName>
    <definedName name="BExOLICXFHJLILCJVFMJE5MGGWKR" hidden="1">#REF!</definedName>
    <definedName name="BExOLK05V3GRYF8QVGO5GL0JM40J" hidden="1">#REF!</definedName>
    <definedName name="BExOLMP98M3FGPU2FJ4LUCCLYWYT" hidden="1">#REF!</definedName>
    <definedName name="BExOLOI0WJS3QC12I3ISL0D9AWOF" hidden="1">#REF!</definedName>
    <definedName name="BExOLYZNG5RBD0BTS1OEZJNU92Q5" hidden="1">#REF!</definedName>
    <definedName name="BExOM3HIJ3UZPOKJI68KPBJAHPDC" hidden="1">#REF!</definedName>
    <definedName name="BExOMKPURE33YQ3K1JG9NVQD4W49" hidden="1">#REF!</definedName>
    <definedName name="BExOMP7NGCLUNFK50QD2LPKRG078" hidden="1">#REF!</definedName>
    <definedName name="BExOMU0A6XMY48SZRYL4WQZD13BI" hidden="1">#REF!</definedName>
    <definedName name="BExOMVT0HSNC59DJP4CLISASGHKL" hidden="1">#REF!</definedName>
    <definedName name="BExON0AX35F2SI0UCVMGWGVIUNI3" hidden="1">#REF!</definedName>
    <definedName name="BExON1I1PE22IM1C2GI89OPXKCDJ" hidden="1">#REF!</definedName>
    <definedName name="BExON41U4296DV3DPG6I5EF3OEYF" hidden="1">#REF!</definedName>
    <definedName name="BExONB3A7CO4YD8RB41PHC93BQ9M" hidden="1">#REF!</definedName>
    <definedName name="BExONFQH6UUXF8V0GI4BRIST9RFO" hidden="1">#REF!</definedName>
    <definedName name="BExONIL31DZWU7IFVN3VV0XTXJA1" hidden="1">#REF!</definedName>
    <definedName name="BExONJ1BU17R0F5A2UP1UGJBOGKS" hidden="1">#REF!</definedName>
    <definedName name="BExONNZ9VMHVX3J6NLNJY7KZA61O" hidden="1">#REF!</definedName>
    <definedName name="BExONRQ1BAA4F3TXP2MYQ4YCZ09S" hidden="1">#REF!</definedName>
    <definedName name="BExOO045KNUR10CKFI7AG1QFP2LL" hidden="1">#REF!</definedName>
    <definedName name="BExOO1WWIZSGB0YTGKESB45TSVMZ" hidden="1">#REF!</definedName>
    <definedName name="BExOO4B8FPAFYPHCTYTX37P1TQM5" hidden="1">#REF!</definedName>
    <definedName name="BExOOIULUDOJRMYABWV5CCL906X6" hidden="1">#REF!</definedName>
    <definedName name="BExOOOE473BPWM1UIV23U0OA16GE" hidden="1">#REF!</definedName>
    <definedName name="BExOOTN0KTXJCL7E476XBN1CJ553" hidden="1">#REF!</definedName>
    <definedName name="BExOP9DEBV5W5P4Q25J3XCJBP5S9" hidden="1">#REF!</definedName>
    <definedName name="BExOPFNYRBL0BFM23LZBJTADNOE4" hidden="1">#REF!</definedName>
    <definedName name="BExOPINVFSIZMCVT9YGT2AODVCX3" hidden="1">#REF!</definedName>
    <definedName name="BExOQ1JN4SAC44RTMZIGHSW023WA" hidden="1">#REF!</definedName>
    <definedName name="BExOQ256YMF115DJL3KBPNKABJ90" hidden="1">#REF!</definedName>
    <definedName name="BExOQ8FRANXK1FXCVGQLEYWAHOMC" hidden="1">#REF!</definedName>
    <definedName name="BExQ19DEUOLC11IW32E2AMVZLFF1" hidden="1">#REF!</definedName>
    <definedName name="BExQ1FD6KISGYU1JWEQ4G243ZPVD" hidden="1">#REF!</definedName>
    <definedName name="BExQ1YUI76YYM7S7ZRVVKACYSIT9" hidden="1">#REF!</definedName>
    <definedName name="BExQ29C73XR33S3668YYSYZAIHTG" hidden="1">#REF!</definedName>
    <definedName name="BExQ2FS228IUDUP2023RA1D4AO4C" hidden="1">#REF!</definedName>
    <definedName name="BExQ2L0XYWLY9VPZWXYYFRIRQRJ1" hidden="1">#REF!</definedName>
    <definedName name="BExQ2M841F5Z1BQYR8DG5FKK0LIU" hidden="1">#REF!</definedName>
    <definedName name="BExQ300G8I8TK45A0MVHV15422EU" hidden="1">#REF!</definedName>
    <definedName name="BExQ39R28MXSG2SEV956F0KZ20AN" hidden="1">#REF!</definedName>
    <definedName name="BExQ3D1P3M5Z3HLMEZ17E0BLEE4U" hidden="1">#REF!</definedName>
    <definedName name="BExQ3O4W7QF8BOXTUT4IOGF6YKUD" hidden="1">#REF!</definedName>
    <definedName name="BExQ3PXOWSN8561ZR8IEY8ZASI3B" hidden="1">#REF!</definedName>
    <definedName name="BExQ3TZF04IPY0B0UG9CQQ5736UA" hidden="1">#REF!</definedName>
    <definedName name="BExQ42IU9MNDYLODP41DL6YTZMAR" hidden="1">#REF!</definedName>
    <definedName name="BExQ452HF7N1HYPXJXQ8WD6SOWUV" hidden="1">#REF!</definedName>
    <definedName name="BExQ499KBJ5W7A1G293A0K14EVQB" hidden="1">#REF!</definedName>
    <definedName name="BExQ4BTBSHPHVEDRCXC2ROW8PLFC" hidden="1">#REF!</definedName>
    <definedName name="BExQ4DGKF54SRKQUTUT4B1CZSS62" hidden="1">#REF!</definedName>
    <definedName name="BExQ4NSVK48EA9BUF87H7GPVDOK8" hidden="1">#REF!</definedName>
    <definedName name="BExQ4T74LQ5PYTV1MUQUW75A4BDY" hidden="1">#REF!</definedName>
    <definedName name="BExQ4XJHD7EJCNH7S1MJDZJ2MNWG" hidden="1">#REF!</definedName>
    <definedName name="BExQ5039ZCEWBUJHU682G4S89J03" hidden="1">#REF!</definedName>
    <definedName name="BExQ56Z9W6YHZHRXOFFI8EFA7CDI" hidden="1">#REF!</definedName>
    <definedName name="BExQ5GVHFWN1PXVNG6BO14X6G9WN" hidden="1">#REF!</definedName>
    <definedName name="BExQ5KX3Z668H1KUCKZ9J24HUQ1F" hidden="1">#REF!</definedName>
    <definedName name="BExQ5NBD1W1QEGZRR99KIYKF77EZ" hidden="1">#REF!</definedName>
    <definedName name="BExQ5SPMSOCJYLAY20NB5A6O32RE" hidden="1">#REF!</definedName>
    <definedName name="BExQ5UICMGTMK790KTLK49MAGXRC" hidden="1">#REF!</definedName>
    <definedName name="BExQ5VEQEIJO7YY80OJTA3XRQYJ9" hidden="1">#REF!</definedName>
    <definedName name="BExQ5Y9449E0VIHZP3O7C8NCV7QD" hidden="1">#REF!</definedName>
    <definedName name="BExQ5YUUK9FD0QGTY4WD0W90O7OL" hidden="1">#REF!</definedName>
    <definedName name="BExQ63793YQ9BH7JLCNRIATIGTRG" hidden="1">#REF!</definedName>
    <definedName name="BExQ64ZXXHELJ1KYL61A4HQ9KJD0" hidden="1">#REF!</definedName>
    <definedName name="BExQ6CN1EF2UPZ57ZYMGK8TUJQSS" hidden="1">#REF!</definedName>
    <definedName name="BExQ6M2YXJ8AMRJF3QGHC40ADAHZ" hidden="1">#REF!</definedName>
    <definedName name="BExQ6M8B0X44N9TV56ATUVHGDI00" hidden="1">#REF!</definedName>
    <definedName name="BExQ6POH065GV0I74XXVD0VUPBJW" hidden="1">#REF!</definedName>
    <definedName name="BExQ6RBR9PMTI1BITBVTYT7OL841" hidden="1">#REF!</definedName>
    <definedName name="BExQ6VTJY141KYR06GQE1NC8SXJE" hidden="1">#REF!</definedName>
    <definedName name="BExQ6WV9KPSMXPPLGZ3KK4WNYTHU" hidden="1">#REF!</definedName>
    <definedName name="BExQ6YTHQ6S0QBZ8HHGZDN4DNA4G" hidden="1">#REF!</definedName>
    <definedName name="BExQ783XTMM2A9I3UKCFWJH1PP2N" hidden="1">#REF!</definedName>
    <definedName name="BExQ79LX01ZPQB8EGD1ZHR2VK2H3" hidden="1">#REF!</definedName>
    <definedName name="BExQ7B3V9MGDK2OIJ61XXFBFLJFZ" hidden="1">#REF!</definedName>
    <definedName name="BExQ7CB046NVPF9ZXDGA7OXOLSLX" hidden="1">#REF!</definedName>
    <definedName name="BExQ7IWDCGGOO1HTJ97YGO1CK3R9" hidden="1">#REF!</definedName>
    <definedName name="BExQ7JNFIEGS2HKNBALH3Q2N5G7Z" hidden="1">#REF!</definedName>
    <definedName name="BExQ7MY3U2Z1IZ71U5LJUD00VVB4" hidden="1">#REF!</definedName>
    <definedName name="BExQ7XL2Q1GVUFL1F9KK0K0EXMWG" hidden="1">#REF!</definedName>
    <definedName name="BExQ8469L3ZRZ3KYZPYMSJIDL7Y5" hidden="1">#REF!</definedName>
    <definedName name="BExQ84MJB94HL3BWRN50M4NCB6Z0" hidden="1">#REF!</definedName>
    <definedName name="BExQ8583ZE00NW7T9OF11OT9IA14" hidden="1">#REF!</definedName>
    <definedName name="BExQ8A0RPE3IMIFIZLUE7KD2N21W" hidden="1">#REF!</definedName>
    <definedName name="BExQ8ABK6H1ADV2R2OYT8NFFYG2N" hidden="1">#REF!</definedName>
    <definedName name="BExQ8DM90XJ6GCJIK9LC5O82I2TJ" hidden="1">#REF!</definedName>
    <definedName name="BExQ8G0K46ZORA0QVQTDI7Z8LXGF" hidden="1">#REF!</definedName>
    <definedName name="BExQ8O3WEU8HNTTGKTW5T0QSKCLP" hidden="1">#REF!</definedName>
    <definedName name="BExQ8ZCEDBOBJA3D9LDP5TU2WYGR" hidden="1">#REF!</definedName>
    <definedName name="BExQ94LAW6MAQBWY25WTBFV5PPZJ" hidden="1">#REF!</definedName>
    <definedName name="BExQ97QIPOSSRK978N8P234Y1XA4" hidden="1">#REF!</definedName>
    <definedName name="BExQ9E6FBAXTHGF3RXANFIA77GXP" hidden="1">#REF!</definedName>
    <definedName name="BExQ9F2YH4UUCCMQITJ475B3S3NP" hidden="1">#REF!</definedName>
    <definedName name="BExQ9JFB4RTFJENST4REUXJMBUE5" hidden="1">#REF!</definedName>
    <definedName name="BExQ9KX9734KIAK7IMRLHCPYDHO2" hidden="1">#REF!</definedName>
    <definedName name="BExQ9L81FF4I7816VTPFBDWVU4CW" hidden="1">#REF!</definedName>
    <definedName name="BExQ9L81NJ13DU9YBWXBVFW9CUXZ" hidden="1">#REF!</definedName>
    <definedName name="BExQ9M4E2ACZOWWWP1JJIQO8AHUM" hidden="1">#REF!</definedName>
    <definedName name="BExQ9P4BBVS3P5BKN790LSTKJG5G" hidden="1">#REF!</definedName>
    <definedName name="BExQ9UTANMJCK7LJ4OQMD6F2Q01L" hidden="1">#REF!</definedName>
    <definedName name="BExQ9ZLYHWABXAA9NJDW8ZS0UQ9P" hidden="1">#REF!</definedName>
    <definedName name="BExQA324HSCK40ENJUT9CS9EC71B" hidden="1">#REF!</definedName>
    <definedName name="BExQA55GY0STSNBWQCWN8E31ZXCS" hidden="1">#REF!</definedName>
    <definedName name="BExQA9HZIN9XEMHEEVHT99UU9Z82" hidden="1">#REF!</definedName>
    <definedName name="BExQAELFYH92K8CJL155181UDORO" hidden="1">#REF!</definedName>
    <definedName name="BExQAG8PP8R5NJKNQD1U4QOSD6X5" hidden="1">#REF!</definedName>
    <definedName name="BExQAXMHNJFSS4M5SF684MIC26B3" hidden="1">#REF!</definedName>
    <definedName name="BExQBDICMZTSA1X73TMHNO4JSFLN" hidden="1">#REF!</definedName>
    <definedName name="BExQBEER6CRCRPSSL61S0OMH57ZA" hidden="1">#REF!</definedName>
    <definedName name="BExQBGI9DLM04QWIAWZDVD6V9Z0W" hidden="1">#REF!</definedName>
    <definedName name="BExQBIGGY5TXI2FJVVZSLZ0LTZYH" hidden="1">#REF!</definedName>
    <definedName name="BExQBM1RUSIQ85LLMM2159BYDPIP" hidden="1">#REF!</definedName>
    <definedName name="BExQBPSOZ47V81YAEURP0NQJNTJH" hidden="1">#REF!</definedName>
    <definedName name="BExQC5TWT21CGBKD0IHAXTIN2QB8" hidden="1">#REF!</definedName>
    <definedName name="BExQC8DNHMYMK98UYCNEU82MP4CM" hidden="1">#REF!</definedName>
    <definedName name="BExQC94JL9F5GW4S8DQCAF4WB2DA" hidden="1">#REF!</definedName>
    <definedName name="BExQCKTD8AT0824LGWREXM1B5D1X" hidden="1">#REF!</definedName>
    <definedName name="BExQCQIE9A5LSAZ9JFF1BA5P9EV8" hidden="1">#REF!</definedName>
    <definedName name="BExQD571YWOXKR2SX85K5MKQ0AO2" hidden="1">#REF!</definedName>
    <definedName name="BExQDA50PW2NIWE5LL4XH4TJ8E76" hidden="1">#REF!</definedName>
    <definedName name="BExQDB6VCHN8PNX8EA6JNIEQ2JC2" hidden="1">#REF!</definedName>
    <definedName name="BExQDE1B6U2Q9B73KBENABP71YM1" hidden="1">#REF!</definedName>
    <definedName name="BExQDGQCN7ZW41QDUHOBJUGQAX40" hidden="1">#REF!</definedName>
    <definedName name="BExQEC7BRIJ30PTU3UPFOIP2HPE3" hidden="1">#REF!</definedName>
    <definedName name="BExQEME5IQGLHOFTREE3SA96YW17" hidden="1">#REF!</definedName>
    <definedName name="BExQEMUA4HEFM4OVO8M8MA8PIAW1" hidden="1">#REF!</definedName>
    <definedName name="BExQEQ4XZQFIKUXNU9H7WE7AMZ1U" hidden="1">#REF!</definedName>
    <definedName name="BExQF1OEB07CRAP6ALNNMJNJ3P2D" hidden="1">#REF!</definedName>
    <definedName name="BExQF3X9MZ7MZ6CJSD7T6YUJ8PXB" hidden="1">#REF!</definedName>
    <definedName name="BExQF9X2AQPFJZTCHTU5PTTR0JAH" hidden="1">#REF!</definedName>
    <definedName name="BExQFC0M9KKFMQKPLPEO2RQDB7MM" hidden="1">#REF!</definedName>
    <definedName name="BExQFEEV7627R8TYZCM28C6V6WHE" hidden="1">#REF!</definedName>
    <definedName name="BExQFEK8NUD04X2OBRA275ADPSDL" hidden="1">#REF!</definedName>
    <definedName name="BExQFGYIWDR4W0YF7XR6E4EWWJ02" hidden="1">#REF!</definedName>
    <definedName name="BExQFPNFKA36IAPS22LAUMBDI4KE" hidden="1">#REF!</definedName>
    <definedName name="BExQFPSWEMA8WBUZ4WK20LR13VSU" hidden="1">#REF!</definedName>
    <definedName name="BExQFVSPOSCCPF1TLJPIWYWYB8A9" hidden="1">#REF!</definedName>
    <definedName name="BExQFWJQXNQAW6LUMOEDS6KMJMYL" hidden="1">#REF!</definedName>
    <definedName name="BExQG3FRO5ZA8DXH0A33X0VKOBGS" hidden="1">#REF!</definedName>
    <definedName name="BExQG537QFBUPY97AW6Z46IIF4UN" hidden="1">#REF!</definedName>
    <definedName name="BExQG8TYRD2G42UA5ZPCRLNKUDMX" hidden="1">#REF!</definedName>
    <definedName name="BExQGCKVRUHJRAJCLN2TR2E8ZAJ8" hidden="1">#REF!</definedName>
    <definedName name="BExQGO48J9MPCDQ96RBB9UN9AIGT" hidden="1">#REF!</definedName>
    <definedName name="BExQGSBB6MJWDW7AYWA0MSFTXKRR" hidden="1">#REF!</definedName>
    <definedName name="BExQH0UURAJ13AVO5UI04HSRGVYW" hidden="1">#REF!</definedName>
    <definedName name="BExQH6ZZS1KZ45K7C7LUQRSRTCOU" hidden="1">#REF!</definedName>
    <definedName name="BExQH6ZZY0NR8SE48PSI9D0CU1TC" hidden="1">#REF!</definedName>
    <definedName name="BExQH9P2MCXAJOVEO4GFQT6MNW22" hidden="1">#REF!</definedName>
    <definedName name="BExQHCZSBYUY8OKKJXFYWKBBM6AH" hidden="1">#REF!</definedName>
    <definedName name="BExQHPKXZ1K33V2F90NZIQRZYIAW" hidden="1">#REF!</definedName>
    <definedName name="BExQHVF9KD06AG2RXUQJ9X4PVGX4" hidden="1">#REF!</definedName>
    <definedName name="BExQHVVCSE811DB7RN00JR7EPO59" hidden="1">#REF!</definedName>
    <definedName name="BExQHZBHVN2L4HC7ACTR73T5OCV0" hidden="1">#REF!</definedName>
    <definedName name="BExQI0DC3QAF2S3KRVTU4XTZVE88" hidden="1">#REF!</definedName>
    <definedName name="BExQI1PU6N7649QZO6DUTEACMD7E" hidden="1">#REF!</definedName>
    <definedName name="BExQI85V9TNLDJT5LTRZS10Y26SG" hidden="1">#REF!</definedName>
    <definedName name="BExQIAPKHVEV8CU1L3TTHJW67FJ5" hidden="1">#REF!</definedName>
    <definedName name="BExQIBB4I3Z6AUU0HYV1DHRS13M4" hidden="1">#REF!</definedName>
    <definedName name="BExQIBWPAXU7HJZLKGJZY3EB7MIS" hidden="1">#REF!</definedName>
    <definedName name="BExQIE5P7GMUCWRTEAUTXHVHH1RT" hidden="1">#REF!</definedName>
    <definedName name="BExQIN58WB9L6JOG1T1UXU613DIN" hidden="1">#REF!</definedName>
    <definedName name="BExQIS8O6R36CI01XRY9ISM99TW9" hidden="1">#REF!</definedName>
    <definedName name="BExQIVE21IDUQ7PGR8YTOZOK6TTT" hidden="1">#REF!</definedName>
    <definedName name="BExQIVJB9MJ25NDUHTCVMSODJY2C" hidden="1">#REF!</definedName>
    <definedName name="BExQJBF7LAX128WR7VTMJC88ZLPG" hidden="1">#REF!</definedName>
    <definedName name="BExQJEVCKX6KZHNCLYXY7D0MX5KN" hidden="1">#REF!</definedName>
    <definedName name="BExQJJYSDX8B0J1QGF2HL071KKA3" hidden="1">#REF!</definedName>
    <definedName name="BExQJLWUW839WHGG62MC210P3TFX" hidden="1">#REF!</definedName>
    <definedName name="BExQJM7LVBOWQECNJHCHLAF2SGHY" hidden="1">#REF!</definedName>
    <definedName name="BExQK1HV6SQQ7CP8H8IUKI9TYXTD" hidden="1">#REF!</definedName>
    <definedName name="BExQK3LE5CSBW1E4H4KHW548FL2R" hidden="1">#REF!</definedName>
    <definedName name="BExQK8UA20WX3HII8Q2FX53YQVL4" hidden="1">#REF!</definedName>
    <definedName name="BExQK9L7NF36J11L5STXNKQ0ABH7" hidden="1">#REF!</definedName>
    <definedName name="BExQKG6LD6PLNDGNGO9DJXY865BR" hidden="1">#REF!</definedName>
    <definedName name="BExQLE1TOW3A287TQB0AVWENT8O1" hidden="1">#REF!</definedName>
    <definedName name="BExQLFUJM3HP5LS2E9VURP00C7EE" hidden="1">#REF!</definedName>
    <definedName name="BExRYOYB4A3E5F6MTROY69LR0PMG" hidden="1">#REF!</definedName>
    <definedName name="BExRYZLA9EW71H4SXQR525S72LLP" hidden="1">#REF!</definedName>
    <definedName name="BExRZ66M8G9FQ0VFP077QSZBSOA5" hidden="1">#REF!</definedName>
    <definedName name="BExRZ8FMQQL46I8AQWU17LRNZD5T" hidden="1">#REF!</definedName>
    <definedName name="BExRZIH1PG1RRSQMHFZ4BX0PBW81" hidden="1">#REF!</definedName>
    <definedName name="BExRZIRRIXRUMZ5GOO95S7460BMP" hidden="1">#REF!</definedName>
    <definedName name="BExRZK4G9ANJZNX16F6N6KGZ475A" hidden="1">#REF!</definedName>
    <definedName name="BExRZK9RAHMM0ZLTNSK7A4LDC42D" hidden="1">#REF!</definedName>
    <definedName name="BExRZOGSR69INI6GAEPHDWSNK5Q4" hidden="1">#REF!</definedName>
    <definedName name="BExS0ASQBKRTPDWFK0KUDFOS9LE5" hidden="1">#REF!</definedName>
    <definedName name="BExS0GHQUF6YT0RU3TKDEO8CSJYB" hidden="1">#REF!</definedName>
    <definedName name="BExS0K8IHC45I78DMZBOJ1P13KQA" hidden="1">#REF!</definedName>
    <definedName name="BExS10PZABKYCMU7FQIYJLNQUP2B" hidden="1">#REF!</definedName>
    <definedName name="BExS152B2LFCRAUHSLI5T6QRNII0" hidden="1">#REF!</definedName>
    <definedName name="BExS157SWZPTETZB5PUHXHKKEGVZ" hidden="1">#REF!</definedName>
    <definedName name="BExS15IJV0WW662NXQUVT3FGP4ST" hidden="1">#REF!</definedName>
    <definedName name="BExS194110MR25BYJI3CJ2EGZ8XT" hidden="1">#REF!</definedName>
    <definedName name="BExS1BNVGNSGD4EP90QL8WXYWZ66" hidden="1">#REF!</definedName>
    <definedName name="BExS1UE39N6NCND7MAARSBWXS6HU" hidden="1">#REF!</definedName>
    <definedName name="BExS226HTWL5WVC76MP5A1IBI8WD" hidden="1">#REF!</definedName>
    <definedName name="BExS26OI2QNNAH2WMDD95Z400048" hidden="1">#REF!</definedName>
    <definedName name="BExS2DF6B4ZUF3VZLI4G6LJ3BF38" hidden="1">#REF!</definedName>
    <definedName name="BExS2DPZ8NENT869JXHE03L5QZRQ" hidden="1">#REF!</definedName>
    <definedName name="BExS2QB5FS5LYTFYO4BROTWG3OV5" hidden="1">#REF!</definedName>
    <definedName name="BExS2TLU1HONYV6S3ZD9T12D7CIG" hidden="1">#REF!</definedName>
    <definedName name="BExS318UV9I2FXPQQWUKKX00QLPJ" hidden="1">#REF!</definedName>
    <definedName name="BExS37U8XEP1M82LBAI7VMIBG1XW" hidden="1">#REF!</definedName>
    <definedName name="BExS3EQE81ET5L600D5EG86HUUV1" hidden="1">#REF!</definedName>
    <definedName name="BExS3LBS0SMTHALVM4NRI1BAV1NP" hidden="1">#REF!</definedName>
    <definedName name="BExS3MTQ75VBXDGEBURP6YT8RROE" hidden="1">#REF!</definedName>
    <definedName name="BExS3OMGYO0DFN5186UFKEXZ2RX3" hidden="1">#REF!</definedName>
    <definedName name="BExS3POBPQW526PSZA4SGVB7SYHE" hidden="1">#REF!</definedName>
    <definedName name="BExS3SDERJ27OER67TIGOVZU13A2" hidden="1">#REF!</definedName>
    <definedName name="BExS412AUQCDNMJLBULSI1AQ6KPO" hidden="1">#REF!</definedName>
    <definedName name="BExS46R5WDNU5KL04FKY5LHJUCB8" hidden="1">#REF!</definedName>
    <definedName name="BExS4ASWKM93XA275AXHYP8AG6SU" hidden="1">#REF!</definedName>
    <definedName name="BExS4JN3Y6SVBKILQK0R9HS45Y52" hidden="1">#REF!</definedName>
    <definedName name="BExS4P6S41O6Z6BED77U3GD9PNH1" hidden="1">#REF!</definedName>
    <definedName name="BExS4TJ644A7CNSO5R92AIEL0A7C" hidden="1">#REF!</definedName>
    <definedName name="BExS51H0N51UT0FZOPZRCF1GU063" hidden="1">#REF!</definedName>
    <definedName name="BExS54X72TJFC41FJK72MLRR2OO7" hidden="1">#REF!</definedName>
    <definedName name="BExS59F0PA1V2ZC7S5TN6IT41SXP" hidden="1">#REF!</definedName>
    <definedName name="BExS5DRER9US6NXY9ATYT41KZII3" hidden="1">#REF!</definedName>
    <definedName name="BExS5L3TGB8JVW9ROYWTKYTUPW27" hidden="1">#REF!</definedName>
    <definedName name="BExS5L9598S5M1N3HNOH1DTH3R3W" hidden="1">#REF!</definedName>
    <definedName name="BExS5SQUFUG031MKRMBX710YW1CD" hidden="1">#REF!</definedName>
    <definedName name="BExS6GKQ96EHVLYWNJDWXZXUZW90" hidden="1">#REF!</definedName>
    <definedName name="BExS6ITKSZFRR01YD5B0F676SYN7" hidden="1">#REF!</definedName>
    <definedName name="BExS6N0LI574IAC89EFW6CLTCQ33" hidden="1">#REF!</definedName>
    <definedName name="BExS6WRDBF3ST86ZOBBUL3GTCR11" hidden="1">#REF!</definedName>
    <definedName name="BExS6XNRKR0C3MTA0LV5B60UB908" hidden="1">#REF!</definedName>
    <definedName name="BExS6Z07AJ2W3U4T62CBP45FB1PB" hidden="1">#REF!</definedName>
    <definedName name="BExS707EGIMBRZVNIE692P5OAQJ8" hidden="1">#REF!</definedName>
    <definedName name="BExS7674WWPXIYC4TMEJ6SA12ESO" hidden="1">#REF!</definedName>
    <definedName name="BExS76CIJRR5EFH940QH9ZSTOFEM" hidden="1">#REF!</definedName>
    <definedName name="BExS7TKQYLRZGM93UY3ZJZJBQNFJ" hidden="1">#REF!</definedName>
    <definedName name="BExS7VO9SOI9UJEHRDT9PLBS13KG" hidden="1">#REF!</definedName>
    <definedName name="BExS7Y2LNGVHSIBKC7C3R6X4LDR6" hidden="1">#REF!</definedName>
    <definedName name="BExS81TE0EY44Y3W2M4Z4MGNP5OM" hidden="1">#REF!</definedName>
    <definedName name="BExS81YPDZDVJJVS15HV2HDXAC3Y" hidden="1">#REF!</definedName>
    <definedName name="BExS82PRVNUTEKQZS56YT2DVF6C2" hidden="1">#REF!</definedName>
    <definedName name="BExS8BPG5A0GR5AO1U951NDGGR0L" hidden="1">#REF!</definedName>
    <definedName name="BExS8CB1U42ZA85TE2A7OLSKV5B3" hidden="1">#REF!</definedName>
    <definedName name="BExS8GI3AL1G4Z62Y8MJF3Y7GOUJ" hidden="1">#REF!</definedName>
    <definedName name="BExS8GSUS17UY50TEM2AWF36BR9Z" hidden="1">#REF!</definedName>
    <definedName name="BExS8HJRBVG0XI6PWA9KTMJZMQXK" hidden="1">#REF!</definedName>
    <definedName name="BExS8KZYPH9VQG2Q3Q6W0JOIA00P" hidden="1">#REF!</definedName>
    <definedName name="BExS8R51C8RM2FS6V6IRTYO9GA4A" hidden="1">#REF!</definedName>
    <definedName name="BExS8WDX408F60MH1X9B9UZ2H4R7" hidden="1">#REF!</definedName>
    <definedName name="BExS8Z2W2QEC3MH0BZIYLDFQNUIP" hidden="1">#REF!</definedName>
    <definedName name="BExS92DKGRFFCIA9C0IXDOLO57EP" hidden="1">#REF!</definedName>
    <definedName name="BExS98OB4321YCHLCQ022PXKTT2W" hidden="1">#REF!</definedName>
    <definedName name="BExS9C9N8GFISC6HUERJ0EI06GB2" hidden="1">#REF!</definedName>
    <definedName name="BExS9DX13CACP3J8JDREK30JB1SQ" hidden="1">#REF!</definedName>
    <definedName name="BExS9FPRS2KRRCS33SE6WFNF5GYL" hidden="1">#REF!</definedName>
    <definedName name="BExS9M5USDRGBG0PHVU7ZFJCJ3J9" hidden="1">#REF!</definedName>
    <definedName name="BExS9MLZC7KCYEAY1OVMWEA1E6AG" hidden="1">#REF!</definedName>
    <definedName name="BExS9WI0A6PSEB8N9GPXF2Z7MWHM" hidden="1">#REF!</definedName>
    <definedName name="BExS9ZY0SGDJH7VH4TOZW5AWLAHZ" hidden="1">#REF!</definedName>
    <definedName name="BExSA5HP306TN9XJS0TU619DLRR7" hidden="1">#REF!</definedName>
    <definedName name="BExSAAVWQOOIA6B3JHQVGP08HFEM" hidden="1">#REF!</definedName>
    <definedName name="BExSAFJ3IICU2M7QPVE4ARYMXZKX" hidden="1">#REF!</definedName>
    <definedName name="BExSAH6ID8OHX379UXVNGFO8J6KQ" hidden="1">#REF!</definedName>
    <definedName name="BExSAQBHIXGQRNIRGCJMBXUPCZQA" hidden="1">#REF!</definedName>
    <definedName name="BExSAT0KZ08KY6D7INTB14G8PLEA" hidden="1">#REF!</definedName>
    <definedName name="BExSAUTCT4P7JP57NOR9MTX33QJZ" hidden="1">#REF!</definedName>
    <definedName name="BExSAY9CA9TFXQ9M9FBJRGJO9T9E" hidden="1">#REF!</definedName>
    <definedName name="BExSB4JYKQ3MINI7RAYK5M8BLJDC" hidden="1">#REF!</definedName>
    <definedName name="BExSBEQRVIJYNBKD3W9G8U4ROP56" hidden="1">#REF!</definedName>
    <definedName name="BExSBFHTSA8PCM1AODQ7VN2S5IDV" hidden="1">#REF!</definedName>
    <definedName name="BExSBLSDY4ZC030N8PPDFLMXXU8I" hidden="1">#REF!</definedName>
    <definedName name="BExSBMOS41ZRLWYLOU29V6Y7YORR" hidden="1">#REF!</definedName>
    <definedName name="BExSBRBXXQMBU1TYDW1BXTEVEPRU" hidden="1">#REF!</definedName>
    <definedName name="BExSC54998WTZ21DSL0R8UN0Y9JH" hidden="1">#REF!</definedName>
    <definedName name="BExSC60N7WR9PJSNC9B7ORCX9NGY" hidden="1">#REF!</definedName>
    <definedName name="BExSC6M6XH8XMP97UDLRU48LDXKE" hidden="1">#REF!</definedName>
    <definedName name="BExSCE99EZTILTTCE4NJJF96OYYM" hidden="1">#REF!</definedName>
    <definedName name="BExSCHUQZ2HFEWS54X67DIS8OSXZ" hidden="1">#REF!</definedName>
    <definedName name="BExSCOG41SKKG4GYU76WRWW1CTE6" hidden="1">#REF!</definedName>
    <definedName name="BExSCP76ZOTIG68PZGGX9T9D8FDC" hidden="1">#REF!</definedName>
    <definedName name="BExSCVC9P86YVFMRKKUVRV29MZXZ" hidden="1">#REF!</definedName>
    <definedName name="BExSD233CH4MU9ZMGNRF97ZV7KWU" hidden="1">#REF!</definedName>
    <definedName name="BExSD2U0F3BN6IN9N4R2DTTJG15H" hidden="1">#REF!</definedName>
    <definedName name="BExSD6A6NY15YSMFH51ST6XJY429" hidden="1">#REF!</definedName>
    <definedName name="BExSD9VH6PF6RQ135VOEE08YXPAW" hidden="1">#REF!</definedName>
    <definedName name="BExSDP0G78DK7D85HESY6V3GZXJN" hidden="1">#REF!</definedName>
    <definedName name="BExSDP5Y04WWMX2WWRITWOX8R5I9" hidden="1">#REF!</definedName>
    <definedName name="BExSDSGM203BJTNS9MKCBX453HMD" hidden="1">#REF!</definedName>
    <definedName name="BExSDT20XUFXTDM37M148AXAP7HN" hidden="1">#REF!</definedName>
    <definedName name="BExSDZCKLZNF1KIXIAQ1L8G08FG8" hidden="1">#REF!</definedName>
    <definedName name="BExSEEHK1VLWD7JBV9SVVVIKQZ3I" hidden="1">#REF!</definedName>
    <definedName name="BExSEJKZLX37P3V33TRTFJ30BFRK" hidden="1">#REF!</definedName>
    <definedName name="BExSEP9UVOAI6TMXKNK587PQ3328" hidden="1">#REF!</definedName>
    <definedName name="BExSERZ34ETZF8OI93MYIVZX4RDV" hidden="1">#REF!</definedName>
    <definedName name="BExSETMDMWXM1X7U6OHMUPFB4SG8" hidden="1">#REF!</definedName>
    <definedName name="BExSEZM5BGZN75NTRHLVIMWXGOHK" hidden="1">#REF!</definedName>
    <definedName name="BExSF07QFLZCO4P6K6QF05XG7PH1" hidden="1">#REF!</definedName>
    <definedName name="BExSF6T44YAG5BK0U0EXH3L6IQFI" hidden="1">#REF!</definedName>
    <definedName name="BExSFELNPJYUZX393PKWKNNZYV1N" hidden="1">#REF!</definedName>
    <definedName name="BExSFJ8ZAGQ63A4MVMZRQWLVRGQ5" hidden="1">#REF!</definedName>
    <definedName name="BExSFKQRST2S9KXWWLCXYLKSF4G1" hidden="1">#REF!</definedName>
    <definedName name="BExSFMZQWQLPMMISPCUE306G63ST" hidden="1">#REF!</definedName>
    <definedName name="BExSFYDRRTAZVPXRWUF5PDQ97WFF" hidden="1">#REF!</definedName>
    <definedName name="BExSFZVPFTXA3F0IJ2NGH1GXX9R7" hidden="1">#REF!</definedName>
    <definedName name="BExSG90Q4ZUU2IPGDYOM169NJV9S" hidden="1">#REF!</definedName>
    <definedName name="BExSG9X3DU845PNXYJGGLBQY2UHG" hidden="1">#REF!</definedName>
    <definedName name="BExSGE45J27MDUUNXW7Z8Q33UAON" hidden="1">#REF!</definedName>
    <definedName name="BExSGE9LY91Q0URHB4YAMX0UAMYI" hidden="1">#REF!</definedName>
    <definedName name="BExSGLB2URTLBCKBB4Y885W925F2" hidden="1">#REF!</definedName>
    <definedName name="BExSGOAYG73SFWOPAQV80P710GID" hidden="1">#REF!</definedName>
    <definedName name="BExSGOWJHRW7FWKLO2EHUOOGHNAF" hidden="1">#REF!</definedName>
    <definedName name="BExSGOWJTAP41ZV5Q23H7MI9C76W" hidden="1">#REF!</definedName>
    <definedName name="BExSGR5JQVX2HQ0PKCGZNSSUM1RV" hidden="1">#REF!</definedName>
    <definedName name="BExSGVHX69GJZHD99DKE4RZ042B1" hidden="1">#REF!</definedName>
    <definedName name="BExSGZJO4J4ZO04E2N2ECVYS9DEZ" hidden="1">#REF!</definedName>
    <definedName name="BExSHAHFHS7MMNJR8JPVABRGBVIT" hidden="1">#REF!</definedName>
    <definedName name="BExSHGH88QZWW4RNAX4YKAZ5JEBL" hidden="1">#REF!</definedName>
    <definedName name="BExSHOKK1OO3CX9Z28C58E5J1D9W" hidden="1">#REF!</definedName>
    <definedName name="BExSHQD8KYLTQGDXIRKCHQQ7MKIH" hidden="1">#REF!</definedName>
    <definedName name="BExSHVGPIAHXI97UBLI9G4I4M29F" hidden="1">#REF!</definedName>
    <definedName name="BExSI0K2YL3HTCQAD8A7TR4QCUR6" hidden="1">#REF!</definedName>
    <definedName name="BExSIFUDNRWXWIWNGCCFOOD8WIAZ" hidden="1">#REF!</definedName>
    <definedName name="BExTTWD2PGX3Y9FR5F2MRNLY1DIY" hidden="1">#REF!</definedName>
    <definedName name="BExTTZNS2PBCR93C9IUW49UZ4I6T" hidden="1">#REF!</definedName>
    <definedName name="BExTU2YFQ25JQ6MEMRHHN66VLTPJ" hidden="1">#REF!</definedName>
    <definedName name="BExTU75IOII1V5O0C9X2VAYYVJUG" hidden="1">#REF!</definedName>
    <definedName name="BExTUA5F7V4LUIIAM17J3A8XF3JE" hidden="1">#REF!</definedName>
    <definedName name="BExTUJ53ANGZ3H1KDK4CR4Q0OD6P" hidden="1">#REF!</definedName>
    <definedName name="BExTUKXSZBM7C57G6NGLWGU4WOHY" hidden="1">#REF!</definedName>
    <definedName name="BExTUSQCFFYZCDNHWHADBC2E1ZP1" hidden="1">#REF!</definedName>
    <definedName name="BExTUVFGOJEYS28JURA5KHQFDU5J" hidden="1">#REF!</definedName>
    <definedName name="BExTUW10U40QCYGHM5NJ3YR1O5SP" hidden="1">#REF!</definedName>
    <definedName name="BExTUWXFQHINU66YG82BI20ATMB5" hidden="1">#REF!</definedName>
    <definedName name="BExTUY9WNSJ91GV8CP0SKJTEIV82" hidden="1">#REF!</definedName>
    <definedName name="BExTV67VIM8PV6KO253M4DUBJQLC" hidden="1">#REF!</definedName>
    <definedName name="BExTVELZCF2YA5L6F23BYZZR6WHF" hidden="1">#REF!</definedName>
    <definedName name="BExTVG3Y0HUZTOAL0QN48XNK9B1Y" hidden="1">#REF!</definedName>
    <definedName name="BExTVGPIQZ99YFXUC8OONUX5BD42" hidden="1">#REF!</definedName>
    <definedName name="BExTVZQLP9VFLEYQ9280W13X7E8K" hidden="1">#REF!</definedName>
    <definedName name="BExTW3195L7SLBS49MLGN7BW548T" hidden="1">#REF!</definedName>
    <definedName name="BExTWB4LA1PODQOH4LDTHQKBN16K" hidden="1">#REF!</definedName>
    <definedName name="BExTWEKL6Z7NUK13E7UFA2RQF2LS" hidden="1">#REF!</definedName>
    <definedName name="BExTWI0Q8AWXUA3ZN7I5V3QK2KM1" hidden="1">#REF!</definedName>
    <definedName name="BExTWJTIA3WUW1PUWXAOP9O8NKLZ" hidden="1">#REF!</definedName>
    <definedName name="BExTWMILE8JH490EQHID8QJSVQP8" hidden="1">#REF!</definedName>
    <definedName name="BExTWW95OX07FNA01WF5MSSSFQLX" hidden="1">#REF!</definedName>
    <definedName name="BExTX476KI0RNB71XI5TYMANSGBG" hidden="1">#REF!</definedName>
    <definedName name="BExTXJ6HBAIXMMWKZTJNFDYVZCAY" hidden="1">#REF!</definedName>
    <definedName name="BExTXT812NQT8GAEGH738U29BI0D" hidden="1">#REF!</definedName>
    <definedName name="BExTXWIP2TFPTQ76NHFOB72NICRZ" hidden="1">#REF!</definedName>
    <definedName name="BExTXZIMI68W0FZ72FE8GK1UZGMW" hidden="1">#REF!</definedName>
    <definedName name="BExTY5T62H651VC86QM4X7E28JVA" hidden="1">#REF!</definedName>
    <definedName name="BExTYHCJJ2NWRM1RV59FYR41534U" hidden="1">#REF!</definedName>
    <definedName name="BExTYKCEFJ83LZM95M1V7CSFQVEA" hidden="1">#REF!</definedName>
    <definedName name="BExTYPLA9N640MFRJJQPKXT7P88M" hidden="1">#REF!</definedName>
    <definedName name="BExTYUOQNZE6BGSBWNO36HAIM2IC" hidden="1">#REF!</definedName>
    <definedName name="BExTYW18MUCKSJZB4J153F5V29QS" hidden="1">#REF!</definedName>
    <definedName name="BExTZ7F71SNTOX4LLZCK5R9VUMIJ" hidden="1">#REF!</definedName>
    <definedName name="BExTZ8X5G9S3PA4FPSNK7T69W7QT" hidden="1">#REF!</definedName>
    <definedName name="BExTZ97Y0RMR8V5BI9F2H4MFB77O" hidden="1">#REF!</definedName>
    <definedName name="BExTZJK3HXJGRROL79GP7LPB00A0" hidden="1">#REF!</definedName>
    <definedName name="BExTZK5PMCAXJL4DUIGL6H9Y8U4C" hidden="1">#REF!</definedName>
    <definedName name="BExTZKB6L5SXV5UN71YVTCBEIGWY" hidden="1">#REF!</definedName>
    <definedName name="BExTZLICVKK4NBJFEGL270GJ2VQO" hidden="1">#REF!</definedName>
    <definedName name="BExTZO2596CBZKPI7YNA1QQNPAIJ" hidden="1">#REF!</definedName>
    <definedName name="BExTZY8TDV4U7FQL7O10G6VKWKPJ" hidden="1">#REF!</definedName>
    <definedName name="BExU02QNT4LT7H9JPUC4FXTLVGZT" hidden="1">#REF!</definedName>
    <definedName name="BExU08VS7H5G5K7LHUFKL6S0YBRO" hidden="1">#REF!</definedName>
    <definedName name="BExU0BFJJQO1HJZKI14QGOQ6JROO" hidden="1">#REF!</definedName>
    <definedName name="BExU0D2UMAT3A38DSZ4UKCY3NAJM" hidden="1">#REF!</definedName>
    <definedName name="BExU0FH5WTGW8MRFUFMDDSMJ6YQ5" hidden="1">#REF!</definedName>
    <definedName name="BExU0GDOIL9U33QGU9ZU3YX3V1I4" hidden="1">#REF!</definedName>
    <definedName name="BExU0HKTO8WJDQDWRTUK5TETM3HS" hidden="1">#REF!</definedName>
    <definedName name="BExU0MTJQPE041ZN7H8UKGV6MZT7" hidden="1">#REF!</definedName>
    <definedName name="BExU0XB6XCXI4SZ92YEUFMW4TAXF" hidden="1">#REF!</definedName>
    <definedName name="BExU0ZUUFYHLUK4M4E8GLGIBBNT0" hidden="1">#REF!</definedName>
    <definedName name="BExU147D6RPG6ZVTSXRKFSVRHSBG" hidden="1">#REF!</definedName>
    <definedName name="BExU16R10W1SOAPNG4CDJ01T7JRE" hidden="1">#REF!</definedName>
    <definedName name="BExU16R5X6DF4P9T9X3YWDIUULU7" hidden="1">#REF!</definedName>
    <definedName name="BExU17CKOR3GNIHDNVLH9L1IOJS9" hidden="1">#REF!</definedName>
    <definedName name="BExU1GXUTLRPJN4MRINLAPHSZQFG" hidden="1">#REF!</definedName>
    <definedName name="BExU1IL9AOHFO85BZB6S60DK3N8H" hidden="1">#REF!</definedName>
    <definedName name="BExU1NOPS09CLFZL1O31RAF9BQNQ" hidden="1">#REF!</definedName>
    <definedName name="BExU1PH9MOEX1JZVZ3D5M9DXB191" hidden="1">#REF!</definedName>
    <definedName name="BExU1QZEEKJA35IMEOLOJ3ODX0ZA" hidden="1">#REF!</definedName>
    <definedName name="BExU1RKYMWYXDM9CY0HNT0D4I4QQ" hidden="1">#REF!</definedName>
    <definedName name="BExU1VRURIWWVJ95O40WA23LMTJD" hidden="1">#REF!</definedName>
    <definedName name="BExU2FJZAFDJM977QTMVD8W0XD43" hidden="1">#REF!</definedName>
    <definedName name="BExU2M5CK6XK55UIHDVYRXJJJRI4" hidden="1">#REF!</definedName>
    <definedName name="BExU2TXVT25ZTOFQAF6CM53Z1RLF" hidden="1">#REF!</definedName>
    <definedName name="BExU2XZLYIU19G7358W5T9E87AFR" hidden="1">#REF!</definedName>
    <definedName name="BExU3B66MCKJFSKT3HL8B5EJGVX0" hidden="1">#REF!</definedName>
    <definedName name="BExU3UNI9NR1RNZR07NSLSZMDOQQ" hidden="1">#REF!</definedName>
    <definedName name="BExU3USZZD3LQDBVWY9V9Y6WYMTR" hidden="1">#REF!</definedName>
    <definedName name="BExU401R18N6XKZKL7CNFOZQCM14" hidden="1">#REF!</definedName>
    <definedName name="BExU42QVGY7TK39W1BIN6CDRG2OE" hidden="1">#REF!</definedName>
    <definedName name="BExU448RB91B2E1KVEDYIVLHVHSX" hidden="1">#REF!</definedName>
    <definedName name="BExU44P2AEX6PD8VC4ISCROUCQSP" hidden="1">#REF!</definedName>
    <definedName name="BExU47OZMS6TCWMEHHF0UCSFLLPI" hidden="1">#REF!</definedName>
    <definedName name="BExU4D36E8TXN0M8KSNGEAFYP4DQ" hidden="1">#REF!</definedName>
    <definedName name="BExU4DJA4UA7QCSSEAHJHFKWB29S" hidden="1">#REF!</definedName>
    <definedName name="BExU4G31RRVLJ3AC6E1FNEFMXM3O" hidden="1">#REF!</definedName>
    <definedName name="BExU4GDVLPUEWBA4MRYRTQAUNO7B" hidden="1">#REF!</definedName>
    <definedName name="BExU4I148DA7PRCCISLWQ6ABXFK6" hidden="1">#REF!</definedName>
    <definedName name="BExU4L101H2KQHVKCKQ4PBAWZV6K" hidden="1">#REF!</definedName>
    <definedName name="BExU4NA00RRRBGRT6TOB0MXZRCRZ" hidden="1">#REF!</definedName>
    <definedName name="BExU4SO8DUBB0PWUNLWA8Z5BT2FC" hidden="1">#REF!</definedName>
    <definedName name="BExU50M2X2RYWJIZKFTACTLO0WHF" hidden="1">#REF!</definedName>
    <definedName name="BExU51IFNZXPBDES28457LR8X60M" hidden="1">#REF!</definedName>
    <definedName name="BExU529I6YHVOG83TJHWSILIQU1S" hidden="1">#REF!</definedName>
    <definedName name="BExU57YCIKPRD8QWL6EU0YR3NG3J" hidden="1">#REF!</definedName>
    <definedName name="BExU5DSTBWXLN6E59B757KRWRI6E" hidden="1">#REF!</definedName>
    <definedName name="BExU5TDWM8NNDHYPQ7OQODTQ368A" hidden="1">#REF!</definedName>
    <definedName name="BExU5X4OX1V1XHS6WSSORVQPP6Z3" hidden="1">#REF!</definedName>
    <definedName name="BExU5XVPARTFMRYHNUTBKDIL4UJN" hidden="1">#REF!</definedName>
    <definedName name="BExU60FCUNFIFIIILU6GD4K6P627" hidden="1">#REF!</definedName>
    <definedName name="BExU66KMFBAP8JCVG9VM1RD1TNFF" hidden="1">#REF!</definedName>
    <definedName name="BExU68IOM3CB3TACNAE9565TW7SH" hidden="1">#REF!</definedName>
    <definedName name="BExU6AM82KN21E82HMWVP3LWP9IL" hidden="1">#REF!</definedName>
    <definedName name="BExU6FEU1MRHU98R9YOJC5OKUJ6L" hidden="1">#REF!</definedName>
    <definedName name="BExU6KIAJ663Y8W8QMU4HCF183DF" hidden="1">#REF!</definedName>
    <definedName name="BExU6KT19B4PG6SHXFBGBPLM66KT" hidden="1">#REF!</definedName>
    <definedName name="BExU6PAVKIOAIMQ9XQIHHF1SUAGO" hidden="1">#REF!</definedName>
    <definedName name="BExU6WXXC7SSQDMHSLUN5C2V4IYX" hidden="1">#REF!</definedName>
    <definedName name="BExU73387E74XE8A9UKZLZNJYY65" hidden="1">#REF!</definedName>
    <definedName name="BExU76ZHCJM8I7VSICCMSTC33O6U" hidden="1">#REF!</definedName>
    <definedName name="BExU7BBTUF8BQ42DSGM94X5TG5GF" hidden="1">#REF!</definedName>
    <definedName name="BExU7HH4EAHFQHT4AXKGWAWZP3I0" hidden="1">#REF!</definedName>
    <definedName name="BExU7MF1ZVPDHOSMCAXOSYICHZ4I" hidden="1">#REF!</definedName>
    <definedName name="BExU7O2BJ6D5YCKEL6FD2EFCWYRX" hidden="1">#REF!</definedName>
    <definedName name="BExU7Q0JS9YIUKUPNSSAIDK2KJAV" hidden="1">#REF!</definedName>
    <definedName name="BExU80I6AE5OU7P7F5V7HWIZBJ4P" hidden="1">#REF!</definedName>
    <definedName name="BExU86NB26MCPYIISZ36HADONGT2" hidden="1">#REF!</definedName>
    <definedName name="BExU885EZZNSZV3GP298UJ8LB7OL" hidden="1">#REF!</definedName>
    <definedName name="BExU8FSAUP9TUZ1NO9WXK80QPHWV" hidden="1">#REF!</definedName>
    <definedName name="BExU8KFLAN778MBN93NYZB0FV30G" hidden="1">#REF!</definedName>
    <definedName name="BExU8UX9JX3XLB47YZ8GFXE0V7R2" hidden="1">#REF!</definedName>
    <definedName name="BExU91DC3DGKPZD6LTER2IRTF89C" hidden="1">#REF!</definedName>
    <definedName name="BExU96M1J7P9DZQ3S9H0C12KGYTW" hidden="1">#REF!</definedName>
    <definedName name="BExU9DT07CYJ3BSKKQQZRR00ZWQR" hidden="1">#REF!</definedName>
    <definedName name="BExU9F05OR1GZ3057R6UL3WPEIYI" hidden="1">#REF!</definedName>
    <definedName name="BExU9GCSO5YILIKG6VAHN13DL75K" hidden="1">#REF!</definedName>
    <definedName name="BExU9H3P6XRH45SB7QUVVOCG9U4U" hidden="1">#REF!</definedName>
    <definedName name="BExU9KJOZLO15N11MJVN782NFGJ0" hidden="1">#REF!</definedName>
    <definedName name="BExU9LG29XU2K1GNKRO4438JYQZE" hidden="1">#REF!</definedName>
    <definedName name="BExU9RW36I5Z6JIXUIUB3PJH86LT" hidden="1">#REF!</definedName>
    <definedName name="BExUA28AO7OWDG3H23Q0CL4B7BHW" hidden="1">#REF!</definedName>
    <definedName name="BExUA5O923FFNEBY8BPO1TU3QGBM" hidden="1">#REF!</definedName>
    <definedName name="BExUA6Q4K25VH452AQ3ZIRBCMS61" hidden="1">#REF!</definedName>
    <definedName name="BExUAFV4JMBSM2SKBQL9NHL0NIBS" hidden="1">#REF!</definedName>
    <definedName name="BExUAIK8A5I109GM63JVZP5986JM" hidden="1">#REF!</definedName>
    <definedName name="BExUAMWQODKBXMRH1QCMJLJBF8M7" hidden="1">#REF!</definedName>
    <definedName name="BExUAX8WS5OPVLCDXRGKTU2QMTFO" hidden="1">#REF!</definedName>
    <definedName name="BExUB8HLEXSBVPZ5AXNQEK96F1N4" hidden="1">#REF!</definedName>
    <definedName name="BExUBCDVZIEA7YT0LPSMHL5ZSERQ" hidden="1">#REF!</definedName>
    <definedName name="BExUBKXBUCN760QYU7Q8GESBWOQH" hidden="1">#REF!</definedName>
    <definedName name="BExUBL83ED0P076RN9RJ8P1MZ299" hidden="1">#REF!</definedName>
    <definedName name="BExUC0ICAOPJF6H8VB4W57YFBDL6" hidden="1">#REF!</definedName>
    <definedName name="BExUC623BDYEODBN0N4DO6PJQ7NU" hidden="1">#REF!</definedName>
    <definedName name="BExUC8WH8TCKBB5313JGYYQ1WFLT" hidden="1">#REF!</definedName>
    <definedName name="BExUCAP7T2AW4LSPSS6GRZT5R63H" hidden="1">#REF!</definedName>
    <definedName name="BExUCFCDK6SPH86I6STXX8X3WMC4" hidden="1">#REF!</definedName>
    <definedName name="BExUCLC6AQ5KR6LXSAXV4QQ8ASVG" hidden="1">#REF!</definedName>
    <definedName name="BExUCSDSMIV2R9COSFQYYQHFLUJM" hidden="1">#REF!</definedName>
    <definedName name="BExUD4DEN8ATSHQQCOZZHBBAYQEC" hidden="1">#REF!</definedName>
    <definedName name="BExUD4IOJ12X3PJG5WXNNGDRCKAP" hidden="1">#REF!</definedName>
    <definedName name="BExUD9WX9BWK72UWVSLYZJLAY5VY" hidden="1">#REF!</definedName>
    <definedName name="BExUDBEUJH9IACZDBL1VAUWPG0QW" hidden="1">#REF!</definedName>
    <definedName name="BExUDEV0CYVO7Y5IQQBEJ6FUY9S6" hidden="1">#REF!</definedName>
    <definedName name="BExUDWOXQGIZW0EAIIYLQUPXF8YV" hidden="1">#REF!</definedName>
    <definedName name="BExUDXAIC17W1FUU8Z10XUAVB7CS" hidden="1">#REF!</definedName>
    <definedName name="BExUE5OMY7OAJQ9WR8C8HG311ORP" hidden="1">#REF!</definedName>
    <definedName name="BExUEFKOQWXXGRNLAOJV2BJ66UB8" hidden="1">#REF!</definedName>
    <definedName name="BExUEJGX3OQQP5KFRJSRCZ70EI9V" hidden="1">#REF!</definedName>
    <definedName name="BExUEYR71COFS2X8PDNU21IPMQEU" hidden="1">#REF!</definedName>
    <definedName name="BExVPRLJ9I6RX45EDVFSQGCPJSOK" hidden="1">#REF!</definedName>
    <definedName name="BExVQNO0R59Q2Q9QUT530F6C3RAY" hidden="1">#REF!</definedName>
    <definedName name="BExVR0US1K8UYYR0B499NIAPMGZF" hidden="1">#REF!</definedName>
    <definedName name="BExVRGFTIDSBKBB03OCXSNMYBD0Y" hidden="1">#REF!</definedName>
    <definedName name="BExVRI8JYKTL52Y5QEX3G4LPHNV9" hidden="1">#REF!</definedName>
    <definedName name="BExVRN6J5RZOAJ6FWEFAVCGEU4GQ" hidden="1">#REF!</definedName>
    <definedName name="BExVRRTTOHRPXT9GPHB4FO2AV5R1" hidden="1">#REF!</definedName>
    <definedName name="BExVSL787C8E4HFQZ2NVLT35I2XV" hidden="1">#REF!</definedName>
    <definedName name="BExVSTFTVV14SFGHQUOJL5SQ5TX9" hidden="1">#REF!</definedName>
    <definedName name="BExVSWAA5CU6786BGV51OQCILL69" hidden="1">#REF!</definedName>
    <definedName name="BExVT3MPE8LQ5JFN3HQIFKSQ80U4" hidden="1">#REF!</definedName>
    <definedName name="BExVT7TRK3NZHPME2TFBXOF1WBR9" hidden="1">#REF!</definedName>
    <definedName name="BExVT9H0R0T7WGQAAC0HABMG54YM" hidden="1">#REF!</definedName>
    <definedName name="BExVTCMDDEDGLUIMUU6BSFHEWTOP" hidden="1">#REF!</definedName>
    <definedName name="BExVTCMDQMLKRA2NQR72XU6Y54IK" hidden="1">#REF!</definedName>
    <definedName name="BExVTCRV8FQ5U9OYWWL44N6KFNHU" hidden="1">#REF!</definedName>
    <definedName name="BExVTNESHPVG0A0KZ7BRX26MS0PF" hidden="1">#REF!</definedName>
    <definedName name="BExVTTJVTNRSBHBTUZ78WG2JM5MK" hidden="1">#REF!</definedName>
    <definedName name="BExVTXLMYR87BC04D1ERALPUFVPG" hidden="1">#REF!</definedName>
    <definedName name="BExVU3QR4CV5CXN5VOM2Q1DRPGX2" hidden="1">#REF!</definedName>
    <definedName name="BExVUL9V3H8ZF6Y72LQBBN639YAA" hidden="1">#REF!</definedName>
    <definedName name="BExVV5T14N2HZIK7HQ4P2KG09U0J" hidden="1">#REF!</definedName>
    <definedName name="BExVV7R410VYLADLX9LNG63ID6H1" hidden="1">#REF!</definedName>
    <definedName name="BExVVCEED4JEKF59OV0G3T4XFMFO" hidden="1">#REF!</definedName>
    <definedName name="BExVVMFST230TC1KFGT8UTG7CP1M" hidden="1">#REF!</definedName>
    <definedName name="BExVVPFO2J7FMSRPD36909HN4BZJ" hidden="1">#REF!</definedName>
    <definedName name="BExVVQ19AQ3VCARJOC38SF7OYE9Y" hidden="1">#REF!</definedName>
    <definedName name="BExVVQ19TAECID45CS4HXT1RD3AQ" hidden="1">#REF!</definedName>
    <definedName name="BExVVSA8WD76SCES4GA040NIQM5U" hidden="1">#REF!</definedName>
    <definedName name="BExVW3O42ZN183TR1VKBH0HQ6BYA" hidden="1">#REF!</definedName>
    <definedName name="BExVW3YV5XGIVJ97UUPDJGJ2P15B" hidden="1">#REF!</definedName>
    <definedName name="BExVW49OFTDXJB9ENW90I7SKETHF" hidden="1">#REF!</definedName>
    <definedName name="BExVW5X571GEYR5SCU1Z2DHKWM79" hidden="1">#REF!</definedName>
    <definedName name="BExVW6TH4AWBAFVPWGQEPKMOEHJ6" hidden="1">#REF!</definedName>
    <definedName name="BExVW6YTKA098AF57M4PHNQ54XMH" hidden="1">#REF!</definedName>
    <definedName name="BExVWEB84ERCMDSU9NGA954R8A42" hidden="1">#REF!</definedName>
    <definedName name="BExVWINKCH0V0NUWH363SMXAZE62" hidden="1">#REF!</definedName>
    <definedName name="BExVWYU8EK669NP172GEIGCTVPPA" hidden="1">#REF!</definedName>
    <definedName name="BExVX3MVJ0GHWPP1EL59ZQNKMX0B" hidden="1">#REF!</definedName>
    <definedName name="BExVX3XN2DRJKL8EDBIG58RYQ36R" hidden="1">#REF!</definedName>
    <definedName name="BExVXDZ63PUART77BBR5SI63TPC6" hidden="1">#REF!</definedName>
    <definedName name="BExVXHKI6LFYMGWISMPACMO247HL" hidden="1">#REF!</definedName>
    <definedName name="BExVXHVBYTXVUG63EPXDF05RFJS5" hidden="1">#REF!</definedName>
    <definedName name="BExVXLX2BZ5EF2X6R41BTKRJR1NM" hidden="1">#REF!</definedName>
    <definedName name="BExVY11V7U1SAY4QKYE0PBSPD7LW" hidden="1">#REF!</definedName>
    <definedName name="BExVY1SV37DL5YU59HS4IG3VBCP4" hidden="1">#REF!</definedName>
    <definedName name="BExVY3WFGJKSQA08UF9NCMST928Y" hidden="1">#REF!</definedName>
    <definedName name="BExVY71LZQXNVQ5HK0RXBO6AJ4OM" hidden="1">#REF!</definedName>
    <definedName name="BExVY954UOEVQEIC5OFO4NEWVKAQ" hidden="1">#REF!</definedName>
    <definedName name="BExVYHDYIV5397LC02V4FEP8VD6W" hidden="1">#REF!</definedName>
    <definedName name="BExVYJ18DGWPXELEGYJTBXEVHVJW" hidden="1">#REF!</definedName>
    <definedName name="BExVYOVIZDA18YIQ0A30Q052PCAK" hidden="1">#REF!</definedName>
    <definedName name="BExVYQIXPEM6J4JVP78BRHIC05PV" hidden="1">#REF!</definedName>
    <definedName name="BExVYTIW4E6PO16BT3YCXTXTKG94" hidden="1">#REF!</definedName>
    <definedName name="BExVYVGWN7SONLVDH9WJ2F1JS264" hidden="1">#REF!</definedName>
    <definedName name="BExVZ7RAYLQ1UR75FTZIOA42G8CG" hidden="1">#REF!</definedName>
    <definedName name="BExVZ9EO732IK6MNMG17Y1EFTJQC" hidden="1">#REF!</definedName>
    <definedName name="BExVZB1Y5J4UL2LKK0363EU7GIJ1" hidden="1">#REF!</definedName>
    <definedName name="BExVZJQVO5LQ0BJH5JEN5NOBIAF6" hidden="1">#REF!</definedName>
    <definedName name="BExVZNXWS91RD7NXV5NE2R3C8WW7" hidden="1">#REF!</definedName>
    <definedName name="BExW0386REQRCQCVT9BCX80UPTRY" hidden="1">#REF!</definedName>
    <definedName name="BExW044KFM6K2E59VLCTMIUH7OHF" hidden="1">#REF!</definedName>
    <definedName name="BExW0F2BFN2JW3DWHUMEUO16YJDD" hidden="1">#REF!</definedName>
    <definedName name="BExW0FYP4WXY71CYUG40SUBG9UWU" hidden="1">#REF!</definedName>
    <definedName name="BExW0RI61B4VV0ARXTFVBAWRA1C5" hidden="1">#REF!</definedName>
    <definedName name="BExW1BVUYQTKMOR56MW7RVRX4L1L" hidden="1">#REF!</definedName>
    <definedName name="BExW1F1220628FOMTW5UAATHRJHK" hidden="1">#REF!</definedName>
    <definedName name="BExW1PIPBFM0638V0K6U8F57DAEZ" hidden="1">#REF!</definedName>
    <definedName name="BExW1TKA0Z9OP2DTG50GZR5EG8C7" hidden="1">#REF!</definedName>
    <definedName name="BExW1U0JLKQ094DW5MMOI8UHO09V" hidden="1">#REF!</definedName>
    <definedName name="BExW283NP9D366XFPXLGSCI5UB0L" hidden="1">#REF!</definedName>
    <definedName name="BExW2H3C8WJSBW5FGTFKVDVJC4CL" hidden="1">#REF!</definedName>
    <definedName name="BExW2MSCKPGF5K3I7TL4KF5ISUOL" hidden="1">#REF!</definedName>
    <definedName name="BExW2S6DT1UKL4GTW3KEQCCBL9VQ" hidden="1">#REF!</definedName>
    <definedName name="BExW2SMO90FU9W8DVVES6Q4E6BZR" hidden="1">#REF!</definedName>
    <definedName name="BExW36V9N91OHCUMGWJQL3I5P4JK" hidden="1">#REF!</definedName>
    <definedName name="BExW3DB6WJTNNZO33WM9DE3J2TIX" hidden="1">#REF!</definedName>
    <definedName name="BExW3EIBA1J9Q9NA9VCGZGRS8WV7" hidden="1">#REF!</definedName>
    <definedName name="BExW3FEO8FI8N6AGQKYEG4SQVJWB" hidden="1">#REF!</definedName>
    <definedName name="BExW3GB28STOMJUSZEIA7YKYNS4Y" hidden="1">#REF!</definedName>
    <definedName name="BExW3Q1NNLC87CCHQQ4ISCJ3H4I6" hidden="1">#REF!</definedName>
    <definedName name="BExW3T1K638HT5E0Y8MMK108P5JT" hidden="1">#REF!</definedName>
    <definedName name="BExW4217ZHL9VO39POSTJOD090WU" hidden="1">#REF!</definedName>
    <definedName name="BExW4FZ05RFH52NOC61TVPGHXCWZ" hidden="1">#REF!</definedName>
    <definedName name="BExW4GPW71EBF8XPS2QGVQHBCDX3" hidden="1">#REF!</definedName>
    <definedName name="BExW4JKC5837JBPCOJV337ZVYYY3" hidden="1">#REF!</definedName>
    <definedName name="BExW4QR9FV9MP5K610THBSM51RYO" hidden="1">#REF!</definedName>
    <definedName name="BExW4Z029R9E19ZENN3WEA3VDAD1" hidden="1">#REF!</definedName>
    <definedName name="BExW55W913ANKKJPWY0XLSB0L0BA" hidden="1">#REF!</definedName>
    <definedName name="BExW5AZNT6IAZGNF2C879ODHY1B8" hidden="1">#REF!</definedName>
    <definedName name="BExW5WPU27WD4NWZOT0ZEJIDLX5J" hidden="1">#REF!</definedName>
    <definedName name="BExW660AV1TUV2XNUPD65RZR3QOO" hidden="1">#REF!</definedName>
    <definedName name="BExW66LVVZK656PQY1257QMHP2AY" hidden="1">#REF!</definedName>
    <definedName name="BExW6CLPE1TKJ1FUNIMI8MVTRFKD" hidden="1">#REF!</definedName>
    <definedName name="BExW6EJPHAP1TWT380AZLXNHR22P" hidden="1">#REF!</definedName>
    <definedName name="BExW6G1PJ38H10DVLL8WPQ736OEB" hidden="1">#REF!</definedName>
    <definedName name="BExW794A74Z5F2K8LVQLD6VSKXUE" hidden="1">#REF!</definedName>
    <definedName name="BExW7P5M5MJWPEPMLYFPJR0R51AC" hidden="1">#REF!</definedName>
    <definedName name="BExW7Q7AWQEXMJAVTMGZQJKCB6AO" hidden="1">#REF!</definedName>
    <definedName name="BExW8H6CQPFFKUX9JNKFC7Y48SVZ" hidden="1">#REF!</definedName>
    <definedName name="BExW8K0SSIPSKBVP06IJ71600HJZ" hidden="1">#REF!</definedName>
    <definedName name="BExW8NM8DJJESE7GF7VGTO2XO6P1" hidden="1">#REF!</definedName>
    <definedName name="BExW8T0GVY3ZYO4ACSBLHS8SH895" hidden="1">#REF!</definedName>
    <definedName name="BExW8YEP73JMMU9HZ08PM4WHJQZ4" hidden="1">#REF!</definedName>
    <definedName name="BExW937AT53OZQRHNWQZ5BVH24IE" hidden="1">#REF!</definedName>
    <definedName name="BExW95LN5N0LYFFVP7GJEGDVDLF0" hidden="1">#REF!</definedName>
    <definedName name="BExW967733Q8RAJOHR2GJ3HO8JIW" hidden="1">#REF!</definedName>
    <definedName name="BExW9POK1KIOI0ALS5MZIKTDIYMA" hidden="1">#REF!</definedName>
    <definedName name="BExW9TVLB7OIHTG98I7I4EXBL61S" hidden="1">#REF!</definedName>
    <definedName name="BExXLBW8C0QN7XN59JLQ4OUH9990" hidden="1">#REF!</definedName>
    <definedName name="BExXLDE6PN4ESWT3LXJNQCY94NE4" hidden="1">#REF!</definedName>
    <definedName name="BExXLQVPK2H3IF0NDDA5CT612EUK" hidden="1">#REF!</definedName>
    <definedName name="BExXLR6IO70TYTACKQH9M5PGV24J" hidden="1">#REF!</definedName>
    <definedName name="BExXLURYFM8GBF8GFBF4XEDZKF0T" hidden="1">#REF!</definedName>
    <definedName name="BExXM065WOLYRYHGHOJE0OOFXA4M" hidden="1">#REF!</definedName>
    <definedName name="BExXM3GUNXVDM82KUR17NNUMQCNI" hidden="1">#REF!</definedName>
    <definedName name="BExXMA28M8SH7MKIGETSDA72WUIZ" hidden="1">#REF!</definedName>
    <definedName name="BExXMGYEEDDHZXL92PSWSUBBFOFG" hidden="1">#REF!</definedName>
    <definedName name="BExXMJNJBSI8TZSIOTQROMYX04LH" hidden="1">#REF!</definedName>
    <definedName name="BExXMNJRTGZUXLSLUGSDUFK3XIUI" hidden="1">#REF!</definedName>
    <definedName name="BExXMOLHIAHDLFSA31PUB36SC3I9" hidden="1">#REF!</definedName>
    <definedName name="BExXMSXZY0B3DKY35VFPW75BOI33" hidden="1">#REF!</definedName>
    <definedName name="BExXMT8T5Z3M2JBQN65X2LKH0YQI" hidden="1">#REF!</definedName>
    <definedName name="BExXN1XNO7H60M9X1E7EVWFJDM5N" hidden="1">#REF!</definedName>
    <definedName name="BExXN22ZOTIW49GPLWFYKVM90FNZ" hidden="1">#REF!</definedName>
    <definedName name="BExXN4C031W9DK73MJHKL8YT1QA8" hidden="1">#REF!</definedName>
    <definedName name="BExXN6QAP8UJQVN4R4BQKPP4QK35" hidden="1">#REF!</definedName>
    <definedName name="BExXNBOA39T2X6Y5Y5GZ5DDNA1AX" hidden="1">#REF!</definedName>
    <definedName name="BExXND6872VJ3M2PGT056WQMWBHD" hidden="1">#REF!</definedName>
    <definedName name="BExXNPM24UN2PGVL9D1TUBFRIKR4" hidden="1">#REF!</definedName>
    <definedName name="BExXNWYB165VO9MHARCL5WLCHWS0" hidden="1">#REF!</definedName>
    <definedName name="BExXNXPDR67U6QVL7QMKEQFU0KBX" hidden="1">#REF!</definedName>
    <definedName name="BExXO278QHQN8JDK5425EJ615ECC" hidden="1">#REF!</definedName>
    <definedName name="BExXO2SNDDGWMJ98F4ARL99WBNOA" hidden="1">#REF!</definedName>
    <definedName name="BExXOBHOP0WGFHI2Y9AO4L440UVQ" hidden="1">#REF!</definedName>
    <definedName name="BExXOHSAD2NSHOLLMZ2JWA4I3I1R" hidden="1">#REF!</definedName>
    <definedName name="BExXOQ67NWU65C52VVJEZOF547IZ" hidden="1">#REF!</definedName>
    <definedName name="BExXP80B5FGA00JCM7UXKPI3PB7Y" hidden="1">#REF!</definedName>
    <definedName name="BExXP85M4WXYVN1UVHUTOEKEG5XS" hidden="1">#REF!</definedName>
    <definedName name="BExXPELOTHOAG0OWILLAH94OZV5J" hidden="1">#REF!</definedName>
    <definedName name="BExXPS31W1VD2NMIE4E37LHVDF0L" hidden="1">#REF!</definedName>
    <definedName name="BExXPZKYEMVF5JOC14HYOOYQK6JK" hidden="1">#REF!</definedName>
    <definedName name="BExXQ89PA10X79WBWOEP1AJX1OQM" hidden="1">#REF!</definedName>
    <definedName name="BExXQCGQGGYSI0LTRVR73MUO50AW" hidden="1">#REF!</definedName>
    <definedName name="BExXQEEXFHDQ8DSRAJSB5ET6J004" hidden="1">#REF!</definedName>
    <definedName name="BExXQEKA2PONA924775OCWFH574G" hidden="1">#REF!</definedName>
    <definedName name="BExXQH41O5HZAH8BO6HCFY8YC3TU" hidden="1">#REF!</definedName>
    <definedName name="BExXQIRBLQSLAJTFL7224FCFUTKH" hidden="1">#REF!</definedName>
    <definedName name="BExXQJIEF5R3QQ6D8HO3NGPU0IQC" hidden="1">#REF!</definedName>
    <definedName name="BExXQU00K9ER4I1WM7T9J0W1E7ZC" hidden="1">#REF!</definedName>
    <definedName name="BExXQU00KOR7XLM8B13DGJ1MIQDY" hidden="1">#REF!</definedName>
    <definedName name="BExXQXG18PS8HGBOS03OSTQ0KEYC" hidden="1">#REF!</definedName>
    <definedName name="BExXQXQT4OAFQT5B0YB3USDJOJOB" hidden="1">#REF!</definedName>
    <definedName name="BExXQZE2BT4RXC942YY853V5Q2MP" hidden="1">#REF!</definedName>
    <definedName name="BExXR3FSEXAHSXEQNJORWFCPX86N" hidden="1">#REF!</definedName>
    <definedName name="BExXR3W3FKYQBLR299HO9RZ70C43" hidden="1">#REF!</definedName>
    <definedName name="BExXR46U23CRRBV6IZT982MAEQKI" hidden="1">#REF!</definedName>
    <definedName name="BExXR8OKAVX7O70V5IYG2PRKXSTI" hidden="1">#REF!</definedName>
    <definedName name="BExXRA6N6XCLQM6XDV724ZIH6G93" hidden="1">#REF!</definedName>
    <definedName name="BExXRABZ1CNKCG6K1MR6OUFHF7J9" hidden="1">#REF!</definedName>
    <definedName name="BExXRBOFETC0OTJ6WY3VPMFH03VB" hidden="1">#REF!</definedName>
    <definedName name="BExXRD13K1S9Y3JGR7CXSONT7RJZ" hidden="1">#REF!</definedName>
    <definedName name="BExXRIFB4QQ87QIGA9AG0NXP577K" hidden="1">#REF!</definedName>
    <definedName name="BExXRIQ2JF2CVTRDQX2D9SPH7FTN" hidden="1">#REF!</definedName>
    <definedName name="BExXRIVEKGF20QTADXUUU296KUBM" hidden="1">#REF!</definedName>
    <definedName name="BExXRO4A6VUH1F4XV8N1BRJ4896W" hidden="1">#REF!</definedName>
    <definedName name="BExXRO9N1SNJZGKD90P4K7FU1J0P" hidden="1">#REF!</definedName>
    <definedName name="BExXRV5QP3Z0KAQ1EQT9JYT2FV0L" hidden="1">#REF!</definedName>
    <definedName name="BExXRZ20LZZCW8LVGDK0XETOTSAI" hidden="1">#REF!</definedName>
    <definedName name="BExXRZNM651EJ5HJPGKGTVYLAZQ1" hidden="1">#REF!</definedName>
    <definedName name="BExXS63O4OMWMNXXAODZQFSDG33N" hidden="1">#REF!</definedName>
    <definedName name="BExXSBSP1TOY051HSPEPM0AEIO2M" hidden="1">#REF!</definedName>
    <definedName name="BExXSC8RFK5D68FJD2HI4K66SA6I" hidden="1">#REF!</definedName>
    <definedName name="BExXSNHC88W4UMXEOIOOATJAIKZO" hidden="1">#REF!</definedName>
    <definedName name="BExXSTBS08WIA9TLALV3UQ2Z3MRG" hidden="1">#REF!</definedName>
    <definedName name="BExXSVQ2WOJJ73YEO8Q2FK60V4G8" hidden="1">#REF!</definedName>
    <definedName name="BExXTHLRNL82GN7KZY3TOLO508N7" hidden="1">#REF!</definedName>
    <definedName name="BExXTL72MKEQSQH9L2OTFLU8DM2B" hidden="1">#REF!</definedName>
    <definedName name="BExXTM3M4RTCRSX7VGAXGQNPP668" hidden="1">#REF!</definedName>
    <definedName name="BExXTOCF78J7WY6FOVBRY1N2RBBR" hidden="1">#REF!</definedName>
    <definedName name="BExXTP3GYO6Z9RTKKT10XA0UTV3T" hidden="1">#REF!</definedName>
    <definedName name="BExXTZKZ4CG92ZQLIRKEXXH9BFIR" hidden="1">#REF!</definedName>
    <definedName name="BExXU4J2BM2964GD5UZHM752Q4NS" hidden="1">#REF!</definedName>
    <definedName name="BExXU6XDTT7RM93KILIDEYPA9XKF" hidden="1">#REF!</definedName>
    <definedName name="BExXU8VLZA7WLPZ3RAQZGNERUD26" hidden="1">#REF!</definedName>
    <definedName name="BExXUB9RSLSCNN5ETLXY72DAPZZM" hidden="1">#REF!</definedName>
    <definedName name="BExXUFRM82XQIN2T8KGLDQL1IBQW" hidden="1">#REF!</definedName>
    <definedName name="BExXUQEQBF6FI240ZGIF9YXZSRAU" hidden="1">#REF!</definedName>
    <definedName name="BExXUYND6EJO7CJ5KRICV4O1JNWK" hidden="1">#REF!</definedName>
    <definedName name="BExXV6FWG4H3S2QEUJZYIXILNGJ7" hidden="1">#REF!</definedName>
    <definedName name="BExXV9FTAZVDJFHB49EQSWTF9TFT" hidden="1">#REF!</definedName>
    <definedName name="BExXVGMPSU251HN0MOPMZ4DTSPE2" hidden="1">#REF!</definedName>
    <definedName name="BExXVJXGEVKUU5N2GONQFA9E1HFP" hidden="1">#REF!</definedName>
    <definedName name="BExXVK87BMMO6LHKV0CFDNIQVIBS" hidden="1">#REF!</definedName>
    <definedName name="BExXVKZ9WXPGL6IVY6T61IDD771I" hidden="1">#REF!</definedName>
    <definedName name="BExXW0K72T1Y8K1I4VZT87UY9S2G" hidden="1">#REF!</definedName>
    <definedName name="BExXW27MMXHXUXX78SDTBE1JYTHT" hidden="1">#REF!</definedName>
    <definedName name="BExXW2YIM2MYBSHRIX0RP9D4PRMN" hidden="1">#REF!</definedName>
    <definedName name="BExXW6JY31I0ZWSB9Y3NC3GJRJTL" hidden="1">#REF!</definedName>
    <definedName name="BExXWBNE4KTFSXKVSRF6WX039WPB" hidden="1">#REF!</definedName>
    <definedName name="BExXWFP5AYE7EHYTJWBZSQ8PQ0YX" hidden="1">#REF!</definedName>
    <definedName name="BExXWFZWPMP02KEX478AWUYZAAT9" hidden="1">#REF!</definedName>
    <definedName name="BExXWT6H9M5TYI9EUD0JCK8ECE1N" hidden="1">#REF!</definedName>
    <definedName name="BExXWVFIBQT8OY1O41FRFPFGXQHK" hidden="1">#REF!</definedName>
    <definedName name="BExXWWXHBZHA9J3N8K47F84X0M0L" hidden="1">#REF!</definedName>
    <definedName name="BExXX2MHREYDYKRMFKTEG8F1SGLW" hidden="1">#REF!</definedName>
    <definedName name="BExXXBM521DL8R4ZX7NZ3DBCUOR5" hidden="1">#REF!</definedName>
    <definedName name="BExXXC7OZI33XZ03NRMEP7VRLQK4" hidden="1">#REF!</definedName>
    <definedName name="BExXXH5N3NKBQ7BCJPJTBF8CYM2Q" hidden="1">#REF!</definedName>
    <definedName name="BExXXKWLM4D541BH6O8GOJMHFHMW" hidden="1">#REF!</definedName>
    <definedName name="BExXXM93P8Y8QGBXPQLOT05H17B4" hidden="1">#REF!</definedName>
    <definedName name="BExXXPPA1Q87XPI97X0OXCPBPDON" hidden="1">#REF!</definedName>
    <definedName name="BExXXVUDA98IZTQ6MANKU4MTTDVR" hidden="1">#REF!</definedName>
    <definedName name="BExXXXHROK4BFR3Z8Y8FQXFW6LVF" hidden="1">#REF!</definedName>
    <definedName name="BExXXZQNZY6IZI45DJXJK0MQZWA7" hidden="1">#REF!</definedName>
    <definedName name="BExXY1OTGRKFRJTXOW6IJIFV48QI" hidden="1">#REF!</definedName>
    <definedName name="BExXY5QFG6QP94SFT3935OBM8Y4K" hidden="1">#REF!</definedName>
    <definedName name="BExXY7TYEBFXRYUYIFHTN65RJ8EW" hidden="1">#REF!</definedName>
    <definedName name="BExXYA89NRN1HYTOK91PBJO3M738" hidden="1">#REF!</definedName>
    <definedName name="BExXYKPWUUKXAHAU41313KMXCUW9" hidden="1">#REF!</definedName>
    <definedName name="BExXYLBHANUXC5FCTDDTGOVD3GQS" hidden="1">#REF!</definedName>
    <definedName name="BExXYMNYAYH3WA2ZCFAYKZID9ZCI" hidden="1">#REF!</definedName>
    <definedName name="BExXYYT12SVN2VDMLVNV4P3ISD8T" hidden="1">#REF!</definedName>
    <definedName name="BExXZ11UQTE8QV2O33Y5ZJO20LWS" hidden="1">#REF!</definedName>
    <definedName name="BExXZEDWSTNMXHYAK3QML3IUJWFJ" hidden="1">#REF!</definedName>
    <definedName name="BExXZEDWUYH25UZMW2QU2RXFILJE" hidden="1">#REF!</definedName>
    <definedName name="BExXZFVV4YB42AZ3H1I40YG3JAPU" hidden="1">#REF!</definedName>
    <definedName name="BExXZHJ9T2JELF12CHHGD54J1B0C" hidden="1">#REF!</definedName>
    <definedName name="BExXZM14LCKC01C1Y3B0OIRKXPR0" hidden="1">#REF!</definedName>
    <definedName name="BExXZNJ2X1TK2LRK5ZY3MX49H5T7" hidden="1">#REF!</definedName>
    <definedName name="BExXZOVPCEP495TQSON6PSRQ8XCY" hidden="1">#REF!</definedName>
    <definedName name="BExXZXKH7NBARQQAZM69Z57IH1MM" hidden="1">#REF!</definedName>
    <definedName name="BExY07WSDH5QEVM7BJXJK2ZRAI1O" hidden="1">#REF!</definedName>
    <definedName name="BExY0C3UBVC4M59JIRXVQ8OWAJC1" hidden="1">#REF!</definedName>
    <definedName name="BExY0OE8GFHMLLTEAFIOQTOPEVPB" hidden="1">#REF!</definedName>
    <definedName name="BExY0OJHW85S0VKBA8T4HTYPYBOS" hidden="1">#REF!</definedName>
    <definedName name="BExY0T1E034D7XAXNC6F7540LLIE" hidden="1">#REF!</definedName>
    <definedName name="BExY0XTZLHN49J2JH94BYTKBJLT3" hidden="1">#REF!</definedName>
    <definedName name="BExY11FH9TXHERUYGG8FE50U7H7J" hidden="1">#REF!</definedName>
    <definedName name="BExY180UKNW5NIAWD6ZUYTFEH8QS" hidden="1">#REF!</definedName>
    <definedName name="BExY1DPTV4LSY9MEOUGXF8X052NA" hidden="1">#REF!</definedName>
    <definedName name="BExY1GK9ELBEKDD7O6HR6DUO8YGO" hidden="1">#REF!</definedName>
    <definedName name="BExY1NWOXXFV9GGZ3PX444LZ8TVX" hidden="1">#REF!</definedName>
    <definedName name="BExY1R7E61J436W2LYGRWL07ZIT9" hidden="1">#REF!</definedName>
    <definedName name="BExY1UCL0RND63LLSM9X5SFRG117" hidden="1">#REF!</definedName>
    <definedName name="BExY1WAT3937L08HLHIRQHMP2A3H" hidden="1">#REF!</definedName>
    <definedName name="BExY1YEBOSLMID7LURP8QB46AI91" hidden="1">#REF!</definedName>
    <definedName name="BExY25AI7609LLDM04OPR3GG6OD7" hidden="1">#REF!</definedName>
    <definedName name="BExY27ZKYHSLEAFR10S8OW7VQPWV" hidden="1">#REF!</definedName>
    <definedName name="BExY2FS4LFX9OHOTQT7SJ2PXAC25" hidden="1">#REF!</definedName>
    <definedName name="BExY2GDPCZPVU0IQ6IJIB1YQQRQ6" hidden="1">#REF!</definedName>
    <definedName name="BExY2GTSZ3VA9TXLY7KW1LIAKJ61" hidden="1">#REF!</definedName>
    <definedName name="BExY2IXBR1SGYZH08T7QHKEFS8HA" hidden="1">#REF!</definedName>
    <definedName name="BExY2Q4B5FUDA5VU4VRUHX327QN0" hidden="1">#REF!</definedName>
    <definedName name="BExY2XB7S6PR9RPI3GB0RLONV1LB" hidden="1">#REF!</definedName>
    <definedName name="BExY3HOSK7YI364K15OX70AVR6F1" hidden="1">#REF!</definedName>
    <definedName name="BExY3O4V4YDZAEFNICL1P02QE7M1" hidden="1">#REF!</definedName>
    <definedName name="BExY3T89AUR83SOAZZ3OMDEJDQ39" hidden="1">#REF!</definedName>
    <definedName name="BExY3TJ2T29CBTTNYSCFBLQXZUYK" hidden="1">#REF!</definedName>
    <definedName name="BExY3VMLU6H6IDX2CR5GAYYTSLDI" hidden="1">#REF!</definedName>
    <definedName name="BExY40KJDMUEPCGZT9PRO4SN0HN6" hidden="1">#REF!</definedName>
    <definedName name="BExY4MG771JQ84EMIVB6HQGGHZY7" hidden="1">#REF!</definedName>
    <definedName name="BExY4PWCSFB8P3J3TBQB2MD67263" hidden="1">#REF!</definedName>
    <definedName name="BExY4RZW3KK11JLYBA4DWZ92M6LQ" hidden="1">#REF!</definedName>
    <definedName name="BExY4XOVTTNVZ577RLIEC7NZQFIX" hidden="1">#REF!</definedName>
    <definedName name="BExY50JAF5CG01GTHAUS7I4ZLUDC" hidden="1">#REF!</definedName>
    <definedName name="BExY53J7EXFEOFTRNAHLK7IH3ACB" hidden="1">#REF!</definedName>
    <definedName name="BExY53TYJKQ6WLVR4N5DG87YRKWC" hidden="1">#REF!</definedName>
    <definedName name="BExY5515SJTJS3VM80M3YYR0WF37" hidden="1">#REF!</definedName>
    <definedName name="BExY5515WE39FQ3EG5QHG67V9C0O" hidden="1">#REF!</definedName>
    <definedName name="BExY5986WNAD8NFCPXC9TVLBU4FG" hidden="1">#REF!</definedName>
    <definedName name="BExY5DF9MS25IFNWGJ1YAS5MDN8R" hidden="1">#REF!</definedName>
    <definedName name="BExY5ERVGL3UM2MGT8LJ0XPKTZEK" hidden="1">#REF!</definedName>
    <definedName name="BExY5EX6NJFK8W754ZVZDN5DS04K" hidden="1">#REF!</definedName>
    <definedName name="BExY5J48065U4NLKD1SJ6MNJYBZS" hidden="1">#REF!</definedName>
    <definedName name="BExY5S3XD1NJT109CV54IFOHVLQ6" hidden="1">#REF!</definedName>
    <definedName name="BExY5TB2VAI3GHKCPXMCVIOM8B8W" hidden="1">#REF!</definedName>
    <definedName name="BExY6KVS1MMZ2R34PGEFR2BMTU9W" hidden="1">#REF!</definedName>
    <definedName name="BExY6Q9YY7LW745GP7CYOGGSPHGE" hidden="1">#REF!</definedName>
    <definedName name="BExZIA3C8LKJTEH3MKQ57KJH5TA2" hidden="1">#REF!</definedName>
    <definedName name="BExZIIHH3QNQE3GFMHEE4UMHY6WQ" hidden="1">#REF!</definedName>
    <definedName name="BExZIM2W4PEH76G23WQ2O80XCAF4" hidden="1">#REF!</definedName>
    <definedName name="BExZIYO22G5UXOB42GDLYGVRJ6U7" hidden="1">#REF!</definedName>
    <definedName name="BExZJ7I9T8XU4MZRKJ1VVU76V2LZ" hidden="1">#REF!</definedName>
    <definedName name="BExZJMY170JCUU1RWASNZ1HJPRTA" hidden="1">#REF!</definedName>
    <definedName name="BExZJOQR77H0P4SUKVYACDCFBBXO" hidden="1">#REF!</definedName>
    <definedName name="BExZJS6RG34ODDY9HMZ0O34MEMSB" hidden="1">#REF!</definedName>
    <definedName name="BExZK34NR4BAD7HJAP7SQ926UQP3" hidden="1">#REF!</definedName>
    <definedName name="BExZK3FGPHH5H771U7D5XY7XBS6E" hidden="1">#REF!</definedName>
    <definedName name="BExZKDMBO8DJDGU6RLT8366753MU" hidden="1">#REF!</definedName>
    <definedName name="BExZKHYORG3O8C772XPFHM1N8T80" hidden="1">#REF!</definedName>
    <definedName name="BExZKJRF2IRR57DG9CLC7MSHWNNN" hidden="1">#REF!</definedName>
    <definedName name="BExZKNYGK25A5A2VMRG3NDX2XRQM" hidden="1">#REF!</definedName>
    <definedName name="BExZKV5GYXO0X760SBD9TWTIQHGI" hidden="1">#REF!</definedName>
    <definedName name="BExZL6E4YVXRUN7ZGF2BIGIXFR8K" hidden="1">#REF!</definedName>
    <definedName name="BExZLGVLMKTPFXG42QYT0PO81G7F" hidden="1">#REF!</definedName>
    <definedName name="BExZLKMK7LRK14S09WLMH7MXSQXM" hidden="1">#REF!</definedName>
    <definedName name="BExZM7JVLG0W8EG5RBU915U3SKBY" hidden="1">#REF!</definedName>
    <definedName name="BExZM7JW5PQUIBL9FN0JEFVMNP4I" hidden="1">#REF!</definedName>
    <definedName name="BExZM85FOVUFF110XMQ9O2ODSJUK" hidden="1">#REF!</definedName>
    <definedName name="BExZMDUG6NU0WGS8KW4PKMHXCM64" hidden="1">#REF!</definedName>
    <definedName name="BExZMF1MMTZ1TA14PZ8ASSU2CBSP" hidden="1">#REF!</definedName>
    <definedName name="BExZMKL5YQZD7F0FUCSVFGLPFK52" hidden="1">#REF!</definedName>
    <definedName name="BExZMOC3VNZALJM71X2T6FV91GTB" hidden="1">#REF!</definedName>
    <definedName name="BExZMXH39OB0I43XEL3K11U3G9PM" hidden="1">#REF!</definedName>
    <definedName name="BExZMZQ3RBKDHT5GLFNLS52OSJA0" hidden="1">#REF!</definedName>
    <definedName name="BExZN2F7Y2J2L2LN5WZRG949MS4A" hidden="1">#REF!</definedName>
    <definedName name="BExZN4YTWJWBT5QSMDUZ7FRFJ2XM" hidden="1">#REF!</definedName>
    <definedName name="BExZN847WUWKRYTZWG9TCQZJS3OL" hidden="1">#REF!</definedName>
    <definedName name="BExZNH3VISFF4NQI11BZDP5IQ7VG" hidden="1">#REF!</definedName>
    <definedName name="BExZNJYCFYVMAOI62GB2BABK1ELE" hidden="1">#REF!</definedName>
    <definedName name="BExZNMY7XJVJ3WW7LIY11NAQJ1JO" hidden="1">#REF!</definedName>
    <definedName name="BExZNV707LIU6Z5H6QI6H67LHTI1" hidden="1">#REF!</definedName>
    <definedName name="BExZNVCBKB930QQ9QW7KSGOZ0V1M" hidden="1">#REF!</definedName>
    <definedName name="BExZNW8QJ18X0RSGFDWAE9ZSDX39" hidden="1">#REF!</definedName>
    <definedName name="BExZNZDWRS6Q40L8OCWFEIVI0A1O" hidden="1">#REF!</definedName>
    <definedName name="BExZOBO9NYLGVJQ31LVQ9XS2ZT4N" hidden="1">#REF!</definedName>
    <definedName name="BExZOETNB1CJ3Y2RKLI1ZK0S8Z6H" hidden="1">#REF!</definedName>
    <definedName name="BExZOGGXELQYWTJNTL72DC4QXU26" hidden="1">#REF!</definedName>
    <definedName name="BExZOL9K1RUXBTLZ6FJ65BIE9G5R" hidden="1">#REF!</definedName>
    <definedName name="BExZOREMVSK4E5VSWM838KHUB8AI" hidden="1">#REF!</definedName>
    <definedName name="BExZOVR745T5P1KS9NV2PXZPZVRG" hidden="1">#REF!</definedName>
    <definedName name="BExZOZSWGLSY2XYVRIS6VSNJDSGD" hidden="1">#REF!</definedName>
    <definedName name="BExZP7AIJKLM6C6CSUIIFAHFBNX2" hidden="1">#REF!</definedName>
    <definedName name="BExZP8710NGWLJQZFWZQ9G16PRCE" hidden="1">#REF!</definedName>
    <definedName name="BExZPOZ4GAJ4JUQAWTMYHWIMFZQ0" hidden="1">#REF!</definedName>
    <definedName name="BExZPQ0XY507N8FJMVPKCTK8HC9H" hidden="1">#REF!</definedName>
    <definedName name="BExZPUO4CB129T88WJB1FJA6GOYC" hidden="1">#REF!</definedName>
    <definedName name="BExZQ37OVBR25U32CO2YYVPZOMR5" hidden="1">#REF!</definedName>
    <definedName name="BExZQ3IHNAFF2HI20IH754T349LH" hidden="1">#REF!</definedName>
    <definedName name="BExZQ3NT7H06VO0AR48WHZULZB93" hidden="1">#REF!</definedName>
    <definedName name="BExZQ7PJU07SEJMDX18U9YVDC2GU" hidden="1">#REF!</definedName>
    <definedName name="BExZQIHTGHK7OOI2Y2PN3JYBY82I" hidden="1">#REF!</definedName>
    <definedName name="BExZQJJMGU5MHQOILGXGJPAQI5XI" hidden="1">#REF!</definedName>
    <definedName name="BExZQXBYEBN28QUH1KOVW6KKA5UM" hidden="1">#REF!</definedName>
    <definedName name="BExZQXMRBU0L5J1HYZDU0LXLEIX0" hidden="1">#REF!</definedName>
    <definedName name="BExZQYDNHDN37U6VEBPKV9HRJEPC" hidden="1">#REF!</definedName>
    <definedName name="BExZQZKT146WEN8FTVZ7Y5TSB8L5" hidden="1">#REF!</definedName>
    <definedName name="BExZR485AKBH93YZ08CMUC3WROED" hidden="1">#REF!</definedName>
    <definedName name="BExZR7TL98P2PPUVGIZYR5873DWW" hidden="1">#REF!</definedName>
    <definedName name="BExZRGD1603X5ACFALUUDKCD7X48" hidden="1">#REF!</definedName>
    <definedName name="BExZRP1X6UVLN1UOLHH5VF4STP1O" hidden="1">#REF!</definedName>
    <definedName name="BExZRQ930U6OCYNV00CH5I0Q4LPE" hidden="1">#REF!</definedName>
    <definedName name="BExZRT8ZWZNTV0LRDJE3NRR55SIX" hidden="1">#REF!</definedName>
    <definedName name="BExZRW8W514W8OZ72YBONYJ64GXF" hidden="1">#REF!</definedName>
    <definedName name="BExZRWJP2BUVFJPO8U8ATQEP0LZU" hidden="1">#REF!</definedName>
    <definedName name="BExZS2OY9JTSSP01ZQ6V2T2LO5R9" hidden="1">#REF!</definedName>
    <definedName name="BExZSI9USDLZAN8LI8M4YYQL24GZ" hidden="1">#REF!</definedName>
    <definedName name="BExZSS0LA2JY4ZLJ1Z5YCMLJJZCH" hidden="1">#REF!</definedName>
    <definedName name="BExZSY5OAHPQLHA4WPD8P8YG7LE1" hidden="1">#REF!</definedName>
    <definedName name="BExZTAQV2QVSZY5Y3VCCWUBSBW9P" hidden="1">#REF!</definedName>
    <definedName name="BExZTHSI2FX56PWRSNX9H5EWTZFO" hidden="1">#REF!</definedName>
    <definedName name="BExZTJL3HVBFY139H6CJHEQCT1EL" hidden="1">#REF!</definedName>
    <definedName name="BExZTKC4F08I0270327A7RCGQFHB" hidden="1">#REF!</definedName>
    <definedName name="BExZTLOL8OPABZI453E0KVNA1GJS" hidden="1">#REF!</definedName>
    <definedName name="BExZTT6J3X0TOX0ZY6YPLUVMCW9X" hidden="1">#REF!</definedName>
    <definedName name="BExZTW6ECBRA0BBITWBQ8R93RMCL" hidden="1">#REF!</definedName>
    <definedName name="BExZU2BHYAOKSCBM3C5014ZF6IXS" hidden="1">#REF!</definedName>
    <definedName name="BExZU2RMJTXOCS0ROPMYPE6WTD87" hidden="1">#REF!</definedName>
    <definedName name="BExZUF7G8FENTJKH9R1XUWXM6CWD" hidden="1">#REF!</definedName>
    <definedName name="BExZUNARUJBIZ08VCAV3GEVBIR3D" hidden="1">#REF!</definedName>
    <definedName name="BExZUSZT5496UMBP4LFSLTR1GVEW" hidden="1">#REF!</definedName>
    <definedName name="BExZUT54340I38GVCV79EL116WR0" hidden="1">#REF!</definedName>
    <definedName name="BExZUYDULCX65H9OZ9JHPBNKF3MI" hidden="1">#REF!</definedName>
    <definedName name="BExZV2QD5ZDK3AGDRULLA7JB46C3" hidden="1">#REF!</definedName>
    <definedName name="BExZVBQ29OM0V8XAL3HL0JIM0MMU" hidden="1">#REF!</definedName>
    <definedName name="BExZVEPYS6HYXG8RN9GMWZTHDEMK" hidden="1">#REF!</definedName>
    <definedName name="BExZVJ2GE8LRFLUOY65DVMTKYPZB" hidden="1">#REF!</definedName>
    <definedName name="BExZVLM4T9ORS4ZWHME46U4Q103C" hidden="1">#REF!</definedName>
    <definedName name="BExZVM7OZWPPRH5YQW50EYMMIW1A" hidden="1">#REF!</definedName>
    <definedName name="BExZVPYGX2C5OSHMZ6F0KBKZ6B1S" hidden="1">#REF!</definedName>
    <definedName name="BExZVYI34GUY0YHRJAX8NAEO7TH4" hidden="1">#REF!</definedName>
    <definedName name="BExZW5UARC8W9AQNLJX2I5WQWS5F" hidden="1">#REF!</definedName>
    <definedName name="BExZW7HRGN6A9YS41KI2B2UUMJ7X" hidden="1">#REF!</definedName>
    <definedName name="BExZW8ZPNV43UXGOT98FDNIBQHZY" hidden="1">#REF!</definedName>
    <definedName name="BExZWE34WLHXW41SZ9QCACZ6SVF0" hidden="1">#REF!</definedName>
    <definedName name="BExZWKZ5N3RDXU8MZ8HQVYYD8O0F" hidden="1">#REF!</definedName>
    <definedName name="BExZWSMC9T48W74GFGQCIUJ8ZPP3" hidden="1">#REF!</definedName>
    <definedName name="BExZWUF2V4HY3HI8JN9ZVPRWK1H3" hidden="1">#REF!</definedName>
    <definedName name="BExZWX45URTK9KYDJHEXL1OTZ833" hidden="1">#REF!</definedName>
    <definedName name="BExZX0EWQEZO86WDAD9A4EAEZ012" hidden="1">#REF!</definedName>
    <definedName name="BExZX2T6ZT2DZLYSDJJBPVIT5OK2" hidden="1">#REF!</definedName>
    <definedName name="BExZXCP42U5HL8V0ND1DHZMXHV3O" hidden="1">#REF!</definedName>
    <definedName name="BExZXOJDELULNLEH7WG0OYJT0NJ4" hidden="1">#REF!</definedName>
    <definedName name="BExZXOOTRNUK8LGEAZ8ZCFW9KXQ1" hidden="1">#REF!</definedName>
    <definedName name="BExZXT6JOXNKEDU23DKL8XZAJZIH" hidden="1">#REF!</definedName>
    <definedName name="BExZXUTYW1HWEEZ1LIX4OQWC7HL1" hidden="1">#REF!</definedName>
    <definedName name="BExZXY4NKQL9QD76YMQJ15U1C2G8" hidden="1">#REF!</definedName>
    <definedName name="BExZXYQ7U5G08FQGUIGYT14QCBOF" hidden="1">#REF!</definedName>
    <definedName name="BExZY02V77YJBMODJSWZOYCMPS5X" hidden="1">#REF!</definedName>
    <definedName name="BExZY49QRZIR6CA41LFA9LM6EULU" hidden="1">#REF!</definedName>
    <definedName name="BExZYSZXZLA9AIL6C8UFO5UMYLOL" hidden="1">#REF!</definedName>
    <definedName name="BExZZ2FQA9A8C7CJKMEFQ9VPSLCE" hidden="1">#REF!</definedName>
    <definedName name="BExZZ4315ZM8JCWPVO1MCZXHL1P2" hidden="1">#REF!</definedName>
    <definedName name="BExZZCHAVHW8C2H649KRGVQ0WVRT" hidden="1">#REF!</definedName>
    <definedName name="BExZZIX86XGUYCDC9LRDYXCWSZ4X" hidden="1">#REF!</definedName>
    <definedName name="BExZZTK54OTLF2YB68BHGOS27GEN" hidden="1">#REF!</definedName>
    <definedName name="BExZZVIC2F5RTBYPLNKOKF5NVGJG" hidden="1">#REF!</definedName>
    <definedName name="BExZZW3YBYAO27O0Y6XQ1YJ6J7S4" hidden="1">#REF!</definedName>
    <definedName name="BExZZXB3JQQG4SIZS4MRU6NNW7HI" hidden="1">#REF!</definedName>
    <definedName name="BExZZZEMIIFKMLLV4DJKX5TB9R5V" hidden="1">#REF!</definedName>
    <definedName name="BFA">#REF!</definedName>
    <definedName name="BFN">#REF!</definedName>
    <definedName name="BFSDATA">#REF!</definedName>
    <definedName name="BGA">#REF!</definedName>
    <definedName name="BGB">#REF!</definedName>
    <definedName name="BGC">#REF!</definedName>
    <definedName name="BGD">#REF!</definedName>
    <definedName name="BGG">#REF!</definedName>
    <definedName name="BGL">#REF!</definedName>
    <definedName name="BGM">#REF!</definedName>
    <definedName name="BGP">#REF!</definedName>
    <definedName name="BGR">#REF!</definedName>
    <definedName name="BGT">#REF!</definedName>
    <definedName name="BGT_VER">#REF!</definedName>
    <definedName name="BGT_YEAR">#REF!</definedName>
    <definedName name="BHS">#REF!</definedName>
    <definedName name="BIA">#REF!</definedName>
    <definedName name="BIF">#REF!</definedName>
    <definedName name="BII">#REF!</definedName>
    <definedName name="BIR">#REF!</definedName>
    <definedName name="Birthday">#REF!</definedName>
    <definedName name="BIV">#REF!</definedName>
    <definedName name="BMFDATA">#REF!</definedName>
    <definedName name="BMG">#REF!</definedName>
    <definedName name="BMI">#REF!</definedName>
    <definedName name="BN_AFYP_Cr_ly">#REF!</definedName>
    <definedName name="BN_AFYP_Cr_ty">#REF!</definedName>
    <definedName name="BN_AP_05_0511ex">#REF!</definedName>
    <definedName name="BN_AP_05_Latestex">#REF!</definedName>
    <definedName name="BN_AP_06_0511ex">#REF!</definedName>
    <definedName name="BN_AP_06_0611ex">#REF!</definedName>
    <definedName name="BN_AP_06_Latestex">#REF!</definedName>
    <definedName name="BN_AP_07_0511ex">#REF!</definedName>
    <definedName name="BN_AP_07_0611ex">#REF!</definedName>
    <definedName name="BN_AP_07_Latestex">#REF!</definedName>
    <definedName name="BN_AP_ly">#REF!</definedName>
    <definedName name="BN_AP_ty_lyex">#REF!</definedName>
    <definedName name="BN_AP_ty_tyex">#REF!</definedName>
    <definedName name="BN_NOP_05">#REF!</definedName>
    <definedName name="BN_NOP_06">#REF!</definedName>
    <definedName name="BN_NOP_07">#REF!</definedName>
    <definedName name="BN_NOP_ly">#REF!</definedName>
    <definedName name="BN_NOP_ty">#REF!</definedName>
    <definedName name="BN_plan_ly">#REF!</definedName>
    <definedName name="BN_plan_ty">#REF!</definedName>
    <definedName name="BN_PVP_ly">#REF!</definedName>
    <definedName name="BN_PVP_ty">#REF!</definedName>
    <definedName name="BN_SA_05">#REF!</definedName>
    <definedName name="BN_SA_06">#REF!</definedName>
    <definedName name="BN_SA_07">#REF!</definedName>
    <definedName name="BN_SA_ly">#REF!</definedName>
    <definedName name="BN_SA_ty">#REF!</definedName>
    <definedName name="BN_VALUE_05_0511ex">#REF!</definedName>
    <definedName name="BN_VALUE_05_Latestex">#REF!</definedName>
    <definedName name="BN_VALUE_06_0511ex">#REF!</definedName>
    <definedName name="BN_VALUE_06_0611ex">#REF!</definedName>
    <definedName name="BN_VALUE_06_Latestex">#REF!</definedName>
    <definedName name="BN_VALUE_07_0511ex">#REF!</definedName>
    <definedName name="BN_VALUE_07_0611ex">#REF!</definedName>
    <definedName name="BN_VALUE_07_Latestex">#REF!</definedName>
    <definedName name="BN_Value_b4tax_ly">#REF!</definedName>
    <definedName name="BN_Value_b4tax_ty">#REF!</definedName>
    <definedName name="BN_Value_ly">#REF!</definedName>
    <definedName name="BN_Value_ty_lyex">#REF!</definedName>
    <definedName name="BN_Value_ty_tyex">#REF!</definedName>
    <definedName name="BOL">#REF!</definedName>
    <definedName name="BoldingInd">#REF!</definedName>
    <definedName name="BON">#REF!</definedName>
    <definedName name="BOOK">#REF!</definedName>
    <definedName name="book2">#REF!</definedName>
    <definedName name="BOT">#REF!</definedName>
    <definedName name="BOTTOM">#REF!</definedName>
    <definedName name="BOX">#REF!</definedName>
    <definedName name="BP">#REF!</definedName>
    <definedName name="BPA">#REF!</definedName>
    <definedName name="BPB_DS">#REF!</definedName>
    <definedName name="BPB_IS">#REF!</definedName>
    <definedName name="BPC_Array">#REF!</definedName>
    <definedName name="BPC_TIME">#REF!</definedName>
    <definedName name="BPF">#REF!</definedName>
    <definedName name="BPN">#REF!</definedName>
    <definedName name="BPS">#REF!</definedName>
    <definedName name="BranchCode">#REF!</definedName>
    <definedName name="BRANCHES_PG1">#REF!</definedName>
    <definedName name="BRANCHES_PG2">#REF!</definedName>
    <definedName name="BRD">#REF!</definedName>
    <definedName name="Break_Clause">#REF!</definedName>
    <definedName name="breakdown">#REF!</definedName>
    <definedName name="BROKBEF">#REF!</definedName>
    <definedName name="Broker">#REF!</definedName>
    <definedName name="BrokerComm">#REF!</definedName>
    <definedName name="BrokerName">#REF!</definedName>
    <definedName name="BS">#REF!</definedName>
    <definedName name="BS1_">#N/A</definedName>
    <definedName name="BS2_">#N/A</definedName>
    <definedName name="BSB">#REF!</definedName>
    <definedName name="BSDATE">#REF!</definedName>
    <definedName name="BSL">#REF!</definedName>
    <definedName name="BT_PM_2006">#REF!</definedName>
    <definedName name="BTA">#REF!</definedName>
    <definedName name="BU">#REF!</definedName>
    <definedName name="BUD">#REF!</definedName>
    <definedName name="Bud_Apr">#REF!</definedName>
    <definedName name="Bud_Aug">#REF!</definedName>
    <definedName name="Bud_Dec">#REF!</definedName>
    <definedName name="Bud_Feb">#REF!</definedName>
    <definedName name="Bud_Jan">#REF!</definedName>
    <definedName name="Bud_Jul">#REF!</definedName>
    <definedName name="Bud_Jun">#REF!</definedName>
    <definedName name="Bud_Mar">#REF!</definedName>
    <definedName name="Bud_May">#REF!</definedName>
    <definedName name="Bud_Nov">#REF!</definedName>
    <definedName name="Bud_Oct">#REF!</definedName>
    <definedName name="Bud_Sep">#REF!</definedName>
    <definedName name="BUD2000U">#REF!</definedName>
    <definedName name="bud98u">#REF!</definedName>
    <definedName name="BUD99U">#REF!</definedName>
    <definedName name="BUDAIDS">#REF!</definedName>
    <definedName name="BUDDATA">#REF!</definedName>
    <definedName name="budget">#REF!</definedName>
    <definedName name="Budget_broking">#REF!</definedName>
    <definedName name="Budget_Year">#REF!</definedName>
    <definedName name="Budget1">#REF!</definedName>
    <definedName name="Budget2">#REF!</definedName>
    <definedName name="BUDGET2002">#REF!</definedName>
    <definedName name="BUDNAME">#REF!</definedName>
    <definedName name="BUDRATE">#REF!</definedName>
    <definedName name="budyear">#REF!</definedName>
    <definedName name="Bud在籍者">#REF!</definedName>
    <definedName name="BUL">#REF!</definedName>
    <definedName name="BUN">#REF!</definedName>
    <definedName name="Business_Growth_Rate">#REF!</definedName>
    <definedName name="BUT">#REF!</definedName>
    <definedName name="BVA">#REF!</definedName>
    <definedName name="BW_2">#REF!:#REF!</definedName>
    <definedName name="BXL">#REF!</definedName>
    <definedName name="BXM">#REF!</definedName>
    <definedName name="BXT">#REF!</definedName>
    <definedName name="By_Product">#REF!</definedName>
    <definedName name="By_Product2005">#REF!</definedName>
    <definedName name="BYEAR">#REF!</definedName>
    <definedName name="BYMONTHAREA">#REF!</definedName>
    <definedName name="C_">#REF!</definedName>
    <definedName name="C_3Bud_Load">#REF!</definedName>
    <definedName name="C_3Est_Load">#REF!</definedName>
    <definedName name="C_M">#REF!</definedName>
    <definedName name="C_Y">#REF!</definedName>
    <definedName name="CAL">#REF!</definedName>
    <definedName name="CALL">#N/A</definedName>
    <definedName name="CAN">#REF!</definedName>
    <definedName name="CanYear">#REF!</definedName>
    <definedName name="cap_dec">#REF!</definedName>
    <definedName name="CAPCOST">#N/A</definedName>
    <definedName name="capex">#REF!</definedName>
    <definedName name="CAPEXITEM">#REF!</definedName>
    <definedName name="Capital">#REF!</definedName>
    <definedName name="Capitalization">#REF!</definedName>
    <definedName name="Car_Ownewship">#REF!</definedName>
    <definedName name="CarAllowance">#REF!</definedName>
    <definedName name="CAT">#REF!</definedName>
    <definedName name="CAT_BUD">#REF!</definedName>
    <definedName name="CAT_CITI">#REF!</definedName>
    <definedName name="cat_table">#REF!</definedName>
    <definedName name="cat_table_AP">#REF!</definedName>
    <definedName name="cat_table_SP">#REF!</definedName>
    <definedName name="CAT_TGT">#REF!</definedName>
    <definedName name="Category">#REF!</definedName>
    <definedName name="CATEGORY_1">#REF!</definedName>
    <definedName name="CATEGORY_2">#REF!</definedName>
    <definedName name="CATEGORY1">#REF!</definedName>
    <definedName name="CatRe">#REF!</definedName>
    <definedName name="Cause_of_Death">#REF!</definedName>
    <definedName name="CAX">#REF!</definedName>
    <definedName name="CBNP2">#REF!</definedName>
    <definedName name="CBR_Array">#REF!</definedName>
    <definedName name="CBR_Network">#REF!</definedName>
    <definedName name="CBR_Network_Cost">#REF!</definedName>
    <definedName name="cc" hidden="1">#REF!</definedName>
    <definedName name="ccc">#REF!</definedName>
    <definedName name="CCD">#REF!</definedName>
    <definedName name="ccd_bud">#REF!</definedName>
    <definedName name="CCDA">#REF!</definedName>
    <definedName name="CCDA1">#REF!</definedName>
    <definedName name="CCL">#REF!</definedName>
    <definedName name="CCY">#REF!</definedName>
    <definedName name="CD">#REF!</definedName>
    <definedName name="CDA">#REF!</definedName>
    <definedName name="CDATA">#REF!</definedName>
    <definedName name="CDATA1">#REF!</definedName>
    <definedName name="CDBASE">#N/A</definedName>
    <definedName name="CDBASE1">#REF!</definedName>
    <definedName name="cdd">#REF!</definedName>
    <definedName name="CDF">#REF!</definedName>
    <definedName name="CDV">#REF!</definedName>
    <definedName name="CedingComm">#REF!</definedName>
    <definedName name="CellLink">#REF!</definedName>
    <definedName name="CEO">#REF!</definedName>
    <definedName name="CF">#REF!</definedName>
    <definedName name="CFA">#REF!</definedName>
    <definedName name="CFFIRST14">#N/A</definedName>
    <definedName name="CFLAST14">#N/A</definedName>
    <definedName name="CFN">#REF!</definedName>
    <definedName name="CFORM11">#REF!</definedName>
    <definedName name="CFORM14">#REF!</definedName>
    <definedName name="CFORMOS">#REF!</definedName>
    <definedName name="CFORMPA">#REF!</definedName>
    <definedName name="CFSDATA">#REF!</definedName>
    <definedName name="CFSDATA1">#REF!</definedName>
    <definedName name="CGA">#REF!</definedName>
    <definedName name="CGB">#REF!</definedName>
    <definedName name="CGC">#REF!</definedName>
    <definedName name="CGD">#REF!</definedName>
    <definedName name="CGG">#REF!</definedName>
    <definedName name="CGL">#REF!</definedName>
    <definedName name="CGM">#REF!</definedName>
    <definedName name="CGP">#REF!</definedName>
    <definedName name="CGR">#REF!</definedName>
    <definedName name="CGT">#REF!</definedName>
    <definedName name="CHANGE">#REF!</definedName>
    <definedName name="Channel">#REF!</definedName>
    <definedName name="channel_list">#REF!</definedName>
    <definedName name="channel_pos">#REF!</definedName>
    <definedName name="Channel_Rollup">#REF!</definedName>
    <definedName name="chart">#REF!</definedName>
    <definedName name="ChartData">#REF!</definedName>
    <definedName name="check">#REF!</definedName>
    <definedName name="Chgdep">#REF!</definedName>
    <definedName name="ChgFund">#REF!</definedName>
    <definedName name="ChgReserves">#REF!</definedName>
    <definedName name="China_MF">#REF!</definedName>
    <definedName name="CHINADEL">#REF!</definedName>
    <definedName name="CHINAINT">#REF!</definedName>
    <definedName name="CHINATOTAL">#REF!</definedName>
    <definedName name="Chl">#REF!</definedName>
    <definedName name="CHOICE">#N/A</definedName>
    <definedName name="CHOICE1">#REF!</definedName>
    <definedName name="CHOICE2">#REF!</definedName>
    <definedName name="CIA">#REF!</definedName>
    <definedName name="CIF">#REF!</definedName>
    <definedName name="CIR">#REF!</definedName>
    <definedName name="CITI">#REF!</definedName>
    <definedName name="Citibank" hidden="1">#REF!</definedName>
    <definedName name="city">#REF!</definedName>
    <definedName name="CIV">#REF!</definedName>
    <definedName name="CL">#REF!</definedName>
    <definedName name="CL_Budget_YTD">#REF!</definedName>
    <definedName name="CL_MG">#REF!</definedName>
    <definedName name="ClaimFund">#REF!</definedName>
    <definedName name="ClaimRate">#REF!</definedName>
    <definedName name="Claims">#REF!</definedName>
    <definedName name="Claims1">#REF!</definedName>
    <definedName name="Claims2">#REF!</definedName>
    <definedName name="Claims3">#REF!</definedName>
    <definedName name="Claims4">#REF!</definedName>
    <definedName name="ClaimsData">#REF!</definedName>
    <definedName name="ClaimsDet">#REF!</definedName>
    <definedName name="ClaimsPaid">#REF!</definedName>
    <definedName name="ClaimsReservesData">#REF!</definedName>
    <definedName name="ClaimsTotal">#REF!</definedName>
    <definedName name="Class">#REF!</definedName>
    <definedName name="class1">#REF!</definedName>
    <definedName name="Classification1">#REF!</definedName>
    <definedName name="Classification2">#REF!</definedName>
    <definedName name="Classification3">#REF!</definedName>
    <definedName name="Classification4">#REF!</definedName>
    <definedName name="CLD">#REF!</definedName>
    <definedName name="CliCode">#REF!</definedName>
    <definedName name="ClientCode">#REF!</definedName>
    <definedName name="ClientContact">#REF!</definedName>
    <definedName name="ClientData">#REF!</definedName>
    <definedName name="ClientList">#REF!</definedName>
    <definedName name="ClientLogo">#REF!</definedName>
    <definedName name="CliName">#REF!</definedName>
    <definedName name="CLM_Concurrent_Rate">#REF!</definedName>
    <definedName name="CLM_Page">#REF!</definedName>
    <definedName name="clm_tbl">#REF!</definedName>
    <definedName name="CM">#REF!</definedName>
    <definedName name="CM_INDO">#REF!</definedName>
    <definedName name="cmd">#REF!</definedName>
    <definedName name="CMFDATA">#REF!</definedName>
    <definedName name="CMFDATA1">#REF!</definedName>
    <definedName name="CMG">#REF!</definedName>
    <definedName name="CMI">#REF!</definedName>
    <definedName name="CNETLOSS">#REF!</definedName>
    <definedName name="CNX_Array">#REF!</definedName>
    <definedName name="CNX_Network">#REF!</definedName>
    <definedName name="CNX_Network_Cost">#REF!</definedName>
    <definedName name="CO2CAPACITY">#N/A</definedName>
    <definedName name="CO2PRICE">#N/A</definedName>
    <definedName name="COAL_">#N/A</definedName>
    <definedName name="CODE">#REF!</definedName>
    <definedName name="Code_Direct">#REF!</definedName>
    <definedName name="Code_to_Position_Name">#REF!</definedName>
    <definedName name="Codes">#REF!</definedName>
    <definedName name="COINFO">#REF!</definedName>
    <definedName name="COL">#REF!</definedName>
    <definedName name="Col_Allocations">#REF!,#REF!,#REF!,#REF!</definedName>
    <definedName name="Col_Allocations_Ext_Out">#REF!,#REF!,#REF!</definedName>
    <definedName name="Col_Begin">#REF!</definedName>
    <definedName name="Col_Bud_Qtly">#REF!,#REF!,#REF!,#REF!</definedName>
    <definedName name="Col_End">#REF!</definedName>
    <definedName name="COLLCODE">#REF!</definedName>
    <definedName name="Colmena">#REF!</definedName>
    <definedName name="ColStat">#REF!</definedName>
    <definedName name="Column">#REF!</definedName>
    <definedName name="com">#REF!</definedName>
    <definedName name="Com_table">#REF!</definedName>
    <definedName name="COMBINE">#REF!</definedName>
    <definedName name="COMCODE">#REF!</definedName>
    <definedName name="comm">#REF!</definedName>
    <definedName name="Comments">#REF!</definedName>
    <definedName name="Commission">#REF!</definedName>
    <definedName name="COMP_TAX_RATE">#N/A</definedName>
    <definedName name="COMPANY">#REF!</definedName>
    <definedName name="company_month">#REF!</definedName>
    <definedName name="Company_Name">#REF!</definedName>
    <definedName name="CompanyName">#REF!</definedName>
    <definedName name="Computer1">#REF!</definedName>
    <definedName name="Computer10">#REF!</definedName>
    <definedName name="Computer11">#REF!</definedName>
    <definedName name="Computer12">#REF!</definedName>
    <definedName name="Computer15">#REF!</definedName>
    <definedName name="Computer16">#REF!</definedName>
    <definedName name="Computer17">#REF!</definedName>
    <definedName name="Computer18">#REF!</definedName>
    <definedName name="Computer21">#REF!</definedName>
    <definedName name="Computer22">#REF!</definedName>
    <definedName name="Computer23">#REF!</definedName>
    <definedName name="Computer24">#REF!</definedName>
    <definedName name="Computer27">#REF!</definedName>
    <definedName name="Computer28">#REF!</definedName>
    <definedName name="Computer29">#REF!</definedName>
    <definedName name="Computer30">#REF!</definedName>
    <definedName name="Computer9">#REF!</definedName>
    <definedName name="CON">#REF!</definedName>
    <definedName name="Concat">#REF!</definedName>
    <definedName name="CONFIRMAIAPT">#REF!</definedName>
    <definedName name="CONGEN">#REF!</definedName>
    <definedName name="CONS">#REF!</definedName>
    <definedName name="cons2">#REF!</definedName>
    <definedName name="CONSDOM">#REF!</definedName>
    <definedName name="ContactAddr1">#REF!</definedName>
    <definedName name="ContactAddr2">#REF!</definedName>
    <definedName name="ContactCity">#REF!</definedName>
    <definedName name="ContactCountry">#REF!</definedName>
    <definedName name="ContactFax">#REF!</definedName>
    <definedName name="ContactMailCode">#REF!</definedName>
    <definedName name="ContactName">#REF!</definedName>
    <definedName name="ContactPhone">#REF!</definedName>
    <definedName name="ContactState">#REF!</definedName>
    <definedName name="ContFund">#REF!</definedName>
    <definedName name="ContFundData">#REF!</definedName>
    <definedName name="ContFundSource">#REF!</definedName>
    <definedName name="CONTIG">#REF!</definedName>
    <definedName name="ContLOBCode">#REF!</definedName>
    <definedName name="COPY">#REF!</definedName>
    <definedName name="Copy_Fr_To_Area">#REF!</definedName>
    <definedName name="COR_10_IRD">#REF!</definedName>
    <definedName name="COR_10_IRU">#REF!</definedName>
    <definedName name="COR_25_IRD">#REF!</definedName>
    <definedName name="COR_25_IRU">#REF!</definedName>
    <definedName name="COR_INDEX">#REF!</definedName>
    <definedName name="CorporateYTD">#REF!</definedName>
    <definedName name="CORRCODE">#REF!</definedName>
    <definedName name="Cost_Centre_Code">#REF!</definedName>
    <definedName name="COT">#REF!</definedName>
    <definedName name="COUNT">#REF!</definedName>
    <definedName name="COUNT1">#REF!</definedName>
    <definedName name="COUNTER">#REF!</definedName>
    <definedName name="COUNTER1">#N/A</definedName>
    <definedName name="Countries">#REF!</definedName>
    <definedName name="Country">#REF!</definedName>
    <definedName name="Country_Count">#REF!</definedName>
    <definedName name="Country_List">#REF!</definedName>
    <definedName name="CountryCount">#REF!</definedName>
    <definedName name="CountryData">#REF!</definedName>
    <definedName name="CountryList">#REF!</definedName>
    <definedName name="CountryListSource">#REF!</definedName>
    <definedName name="CountryName">#REF!</definedName>
    <definedName name="CountryPolicy">#REF!</definedName>
    <definedName name="CountrySource">#REF!</definedName>
    <definedName name="COUR">#REF!</definedName>
    <definedName name="cour2">#REF!</definedName>
    <definedName name="Cover">#REF!</definedName>
    <definedName name="COX">#REF!</definedName>
    <definedName name="CPA">#REF!</definedName>
    <definedName name="CPF">#REF!</definedName>
    <definedName name="cpoldtls">#REF!</definedName>
    <definedName name="CPRINT">#REF!</definedName>
    <definedName name="CPS">#REF!</definedName>
    <definedName name="CR_FLAG">#REF!</definedName>
    <definedName name="CRate">#REF!</definedName>
    <definedName name="cre_bud">#REF!</definedName>
    <definedName name="CREDIT">#REF!</definedName>
    <definedName name="CREDIT1">#REF!</definedName>
    <definedName name="CREDIT2">#REF!</definedName>
    <definedName name="Credit2005">#REF!</definedName>
    <definedName name="CREDIT3">#REF!</definedName>
    <definedName name="CREDITA">#REF!</definedName>
    <definedName name="CREDITB">#REF!</definedName>
    <definedName name="CREDITC">#REF!</definedName>
    <definedName name="CREDITD">#REF!</definedName>
    <definedName name="CREDITE">#REF!</definedName>
    <definedName name="CREDITF">#REF!</definedName>
    <definedName name="CREDITG">#REF!</definedName>
    <definedName name="_xlnm.Criteria">#REF!</definedName>
    <definedName name="Criteria_MI">#REF!</definedName>
    <definedName name="CRITERION">#REF!</definedName>
    <definedName name="CRITERION2">#REF!</definedName>
    <definedName name="crm">#REF!</definedName>
    <definedName name="CRollup">#REF!</definedName>
    <definedName name="CS_Concurrent_Rate">#REF!</definedName>
    <definedName name="CSL">#REF!</definedName>
    <definedName name="csv">#REF!</definedName>
    <definedName name="CSV_Cut">#REF!</definedName>
    <definedName name="csvfs">#REF!</definedName>
    <definedName name="CTS_Array">#REF!</definedName>
    <definedName name="CTS_Network">#REF!</definedName>
    <definedName name="CTS_Network_Cost">#REF!</definedName>
    <definedName name="CUL">#REF!</definedName>
    <definedName name="CUMULATIVE">#REF!</definedName>
    <definedName name="Cur">#REF!</definedName>
    <definedName name="CUR_TB">#REF!</definedName>
    <definedName name="CurAgencyBiz">#REF!</definedName>
    <definedName name="CurAgencyBiz_adj">#REF!</definedName>
    <definedName name="CurAgencyBiz_pap">#REF!</definedName>
    <definedName name="CURAIDS">#REF!</definedName>
    <definedName name="CURCHECK">#REF!</definedName>
    <definedName name="CURCM">#REF!</definedName>
    <definedName name="CURDATA">#REF!</definedName>
    <definedName name="CURDATA1">#REF!</definedName>
    <definedName name="CurIPoolDate">#REF!</definedName>
    <definedName name="CURMENU">#REF!</definedName>
    <definedName name="curmon">#REF!</definedName>
    <definedName name="CurName">#REF!</definedName>
    <definedName name="CurNonAgencyBiz">#REF!</definedName>
    <definedName name="curpa">#REF!</definedName>
    <definedName name="CurQtr">#REF!</definedName>
    <definedName name="Curr">#REF!</definedName>
    <definedName name="CURRATE">#REF!</definedName>
    <definedName name="CurrAvailData">#REF!</definedName>
    <definedName name="currbud">#REF!</definedName>
    <definedName name="CURRCR">#REF!</definedName>
    <definedName name="CURRENCY">#REF!</definedName>
    <definedName name="Currency_1">#REF!</definedName>
    <definedName name="Currency_2">#REF!</definedName>
    <definedName name="CURRENCY_CAPTION">#REF!</definedName>
    <definedName name="Currency_Rate">#REF!</definedName>
    <definedName name="CurrencyNames">#REF!</definedName>
    <definedName name="CurrencyNamesSource">#REF!</definedName>
    <definedName name="CurrencySymbol">#REF!</definedName>
    <definedName name="CURRENT">#REF!</definedName>
    <definedName name="current_month">#REF!</definedName>
    <definedName name="Current_Mth">#REF!</definedName>
    <definedName name="current_year">#REF!</definedName>
    <definedName name="CURRENTQ">#REF!</definedName>
    <definedName name="CURRGC">#REF!</definedName>
    <definedName name="currmon">#REF!</definedName>
    <definedName name="CurrRateData">#REF!</definedName>
    <definedName name="curyear">#REF!</definedName>
    <definedName name="curyear1">#REF!</definedName>
    <definedName name="curytd">#REF!</definedName>
    <definedName name="CUT">#REF!</definedName>
    <definedName name="CUTPASTE">#N/A</definedName>
    <definedName name="CVA">#REF!</definedName>
    <definedName name="CXL">#REF!</definedName>
    <definedName name="CXM">#REF!</definedName>
    <definedName name="CXT">#REF!</definedName>
    <definedName name="CY">#REF!</definedName>
    <definedName name="CY_CAT">#REF!</definedName>
    <definedName name="CY_CM">#REF!</definedName>
    <definedName name="CY_LAST_MTH">#REF!</definedName>
    <definedName name="CY_LAST_QTR">#REF!</definedName>
    <definedName name="CY_LM">#REF!</definedName>
    <definedName name="CY_MONTH_DESC">#REF!</definedName>
    <definedName name="CY_MONTH_NUM">#REF!</definedName>
    <definedName name="CY_PERIOD">#REF!</definedName>
    <definedName name="CY_PERIOD_DESC">#REF!</definedName>
    <definedName name="CY_QTR">#REF!</definedName>
    <definedName name="CY_QTR_DESC">#REF!</definedName>
    <definedName name="CY_QTR_NUM">#REF!</definedName>
    <definedName name="CY_Str">#REF!</definedName>
    <definedName name="CY_YEAR">#REF!</definedName>
    <definedName name="CY06_ACTUAL">#REF!</definedName>
    <definedName name="CY07_ACTUAL">#REF!</definedName>
    <definedName name="CY08_ACTUAL">#REF!</definedName>
    <definedName name="CY09_ACTUAL">#REF!</definedName>
    <definedName name="CYCM">#REF!</definedName>
    <definedName name="CYCUR">#REF!</definedName>
    <definedName name="CYEAR">#REF!</definedName>
    <definedName name="d">#REF!</definedName>
    <definedName name="D_Channel">#REF!</definedName>
    <definedName name="D_Check">#REF!</definedName>
    <definedName name="D_Measure">#REF!</definedName>
    <definedName name="D_Period">#REF!</definedName>
    <definedName name="D_Reg">#REF!</definedName>
    <definedName name="D_Year">#REF!</definedName>
    <definedName name="DA">#REF!</definedName>
    <definedName name="DA_A">#REF!</definedName>
    <definedName name="DA_B">#REF!</definedName>
    <definedName name="DA_C">#REF!</definedName>
    <definedName name="DAAREA">#REF!</definedName>
    <definedName name="DABSEGC">#REF!</definedName>
    <definedName name="DAC">#REF!</definedName>
    <definedName name="DACTaxes">#REF!</definedName>
    <definedName name="daeabase1">#REF!</definedName>
    <definedName name="DANAMON">#REF!</definedName>
    <definedName name="DASPEC">#REF!</definedName>
    <definedName name="Data">#REF!</definedName>
    <definedName name="DATA_1">#REF!</definedName>
    <definedName name="data_aktiva">#REF!</definedName>
    <definedName name="DATA_CHART">#REF!</definedName>
    <definedName name="DATA_CHART_CITI">#REF!</definedName>
    <definedName name="DATA_CITI">#REF!</definedName>
    <definedName name="DATA_CITIBUD">#REF!</definedName>
    <definedName name="data_CM">#REF!</definedName>
    <definedName name="Data_Download">#REF!</definedName>
    <definedName name="DATA_Download_BP">#REF!</definedName>
    <definedName name="DATA_FCST">#REF!</definedName>
    <definedName name="DATA_GROSS_VONB">#REF!</definedName>
    <definedName name="DATA_GROSS_VONB_1">#REF!</definedName>
    <definedName name="DATA_IFRS">#REF!</definedName>
    <definedName name="DATA_IFRS_1">#REF!</definedName>
    <definedName name="DATA_IFRS_M">#REF!</definedName>
    <definedName name="DATA_IFRS_M_1">#REF!</definedName>
    <definedName name="Data_INDO">#REF!</definedName>
    <definedName name="DATA_INPUT">#REF!</definedName>
    <definedName name="data_kapital">#REF!</definedName>
    <definedName name="DATA_MAL">#REF!</definedName>
    <definedName name="DATA_OK2">#REF!</definedName>
    <definedName name="DATA_OPAT">#REF!</definedName>
    <definedName name="DATA_RCE">#REF!</definedName>
    <definedName name="DATA_VEA">#REF!</definedName>
    <definedName name="DATA_VEA_1">#REF!</definedName>
    <definedName name="Data_VN">#REF!</definedName>
    <definedName name="data1">#REF!</definedName>
    <definedName name="DATA2">#REF!</definedName>
    <definedName name="_xlnm.Database">#REF!</definedName>
    <definedName name="Database_MI">#REF!</definedName>
    <definedName name="DATABASE1">#REF!</definedName>
    <definedName name="DATABASE2">#REF!</definedName>
    <definedName name="DataRange">#REF!</definedName>
    <definedName name="DATE">#REF!</definedName>
    <definedName name="DATE_CAPTION">#REF!</definedName>
    <definedName name="Date_Incurred">#REF!</definedName>
    <definedName name="Date_Paid">#REF!</definedName>
    <definedName name="Date_Paid_End">#REF!</definedName>
    <definedName name="DATE1">#REF!</definedName>
    <definedName name="DateTitle">#REF!</definedName>
    <definedName name="DBASE">#REF!</definedName>
    <definedName name="DBASE1">#N/A</definedName>
    <definedName name="DBASE10">#REF!</definedName>
    <definedName name="DBASE1A">#REF!</definedName>
    <definedName name="DBASE2">#N/A</definedName>
    <definedName name="DBASE3">#REF!</definedName>
    <definedName name="DBASE4">#REF!</definedName>
    <definedName name="DBASE5">#REF!</definedName>
    <definedName name="DBASE6">#REF!</definedName>
    <definedName name="DBASE7">#REF!</definedName>
    <definedName name="DBASE8">#REF!</definedName>
    <definedName name="DBASE9">#REF!</definedName>
    <definedName name="DBASECR">#REF!</definedName>
    <definedName name="DBASEGC">#REF!</definedName>
    <definedName name="DBASEIN">#REF!</definedName>
    <definedName name="DBG">#REF!</definedName>
    <definedName name="DbYTD06">#REF!</definedName>
    <definedName name="dc">#REF!</definedName>
    <definedName name="DCur">#REF!</definedName>
    <definedName name="dd">#REF!</definedName>
    <definedName name="ddasdasd">#REF!</definedName>
    <definedName name="DDAYS">#REF!</definedName>
    <definedName name="DDD" hidden="1">{#N/A,#N/A,TRUE,"Only Accurate_Hidden";#N/A,#N/A,TRUE,"ANP Est_Sub";#N/A,#N/A,TRUE,"Kamoi";#N/A,#N/A,TRUE,"PC";#N/A,#N/A,TRUE,"DMM";#N/A,#N/A,TRUE,"Persis";#N/A,#N/A,TRUE,"Investments";#N/A,#N/A,TRUE,"Claims";#N/A,#N/A,TRUE,"Industry_Total";#N/A,#N/A,TRUE,"Industry_Life";#N/A,#N/A,TRUE,"Man HQ";#N/A,#N/A,TRUE,"Man Agency";#N/A,#N/A,TRUE,"Man Branch"}</definedName>
    <definedName name="dddd">BlankMacro1</definedName>
    <definedName name="ddddddddddddddddd">BlankMacro1</definedName>
    <definedName name="ddfff">BlankMacro1</definedName>
    <definedName name="de">#REF!</definedName>
    <definedName name="DEBT">#N/A</definedName>
    <definedName name="DEBTRES">#N/A</definedName>
    <definedName name="DEC">#REF!</definedName>
    <definedName name="Dedication">#REF!</definedName>
    <definedName name="dedication2">#REF!</definedName>
    <definedName name="dedication3">#REF!</definedName>
    <definedName name="default_dir">#REF!</definedName>
    <definedName name="defstat">#REF!</definedName>
    <definedName name="demo_exit">#REF!</definedName>
    <definedName name="demo_land_per_tsubo">#REF!</definedName>
    <definedName name="DENTITY">#REF!</definedName>
    <definedName name="dep_bud">#REF!</definedName>
    <definedName name="Dep_code">#REF!</definedName>
    <definedName name="DEPT">#REF!</definedName>
    <definedName name="DeptCode">#REF!</definedName>
    <definedName name="DEPTNAME">#REF!</definedName>
    <definedName name="Depts">#REF!</definedName>
    <definedName name="Desc_Bonus">#REF!</definedName>
    <definedName name="DESC_C_DATASRC">#REF!</definedName>
    <definedName name="DESC_CURR">#REF!</definedName>
    <definedName name="DESC_CYTIME">#REF!</definedName>
    <definedName name="DESC_DATASRC">#REF!</definedName>
    <definedName name="DESC_ENTITY">#REF!</definedName>
    <definedName name="DESC_ENTITY_LONG">#REF!</definedName>
    <definedName name="DESC_FUND">#REF!</definedName>
    <definedName name="DESC_RPT">#REF!</definedName>
    <definedName name="DESC_SOURCE">#REF!</definedName>
    <definedName name="DESC_TIME">#REF!</definedName>
    <definedName name="DescEnd">#REF!</definedName>
    <definedName name="DEVELOP">#REF!</definedName>
    <definedName name="df">BlankMacro1</definedName>
    <definedName name="DF_GRID_1">#REF!</definedName>
    <definedName name="dfdd">#REF!</definedName>
    <definedName name="dffsfa">#REF!</definedName>
    <definedName name="dfg">#REF!</definedName>
    <definedName name="dfs">BlankMacro1</definedName>
    <definedName name="DIR">#N/A</definedName>
    <definedName name="DIR_1">#REF!</definedName>
    <definedName name="DIR_10">#REF!</definedName>
    <definedName name="DIR_11">#REF!</definedName>
    <definedName name="DIR_12">#REF!</definedName>
    <definedName name="DIR_13">#REF!</definedName>
    <definedName name="DIR_14">#REF!</definedName>
    <definedName name="DIR_15">#REF!</definedName>
    <definedName name="DIR_2">#REF!</definedName>
    <definedName name="DIR_3">#REF!</definedName>
    <definedName name="DIR_4">#REF!</definedName>
    <definedName name="DIR_5">#REF!</definedName>
    <definedName name="DIR_6">#REF!</definedName>
    <definedName name="DIR_7">#REF!</definedName>
    <definedName name="DIR_8">#REF!</definedName>
    <definedName name="DIR_9">#REF!</definedName>
    <definedName name="Direct_2002Bud">#REF!</definedName>
    <definedName name="Direct_2002Est">#REF!</definedName>
    <definedName name="Direct_2003Bud">#REF!</definedName>
    <definedName name="Direct_Cost">#REF!</definedName>
    <definedName name="DIRECTORY">#REF!</definedName>
    <definedName name="DISC">#REF!</definedName>
    <definedName name="DISCOUNT">#REF!</definedName>
    <definedName name="Discount_Rate">#REF!</definedName>
    <definedName name="Distribution_Hide">#REF!,#REF!,#REF!,#REF!,#REF!,#REF!,#REF!</definedName>
    <definedName name="Div_Cut">#REF!</definedName>
    <definedName name="divcut">#REF!</definedName>
    <definedName name="dkdljfdljf">#REF!</definedName>
    <definedName name="DLOB">#REF!</definedName>
    <definedName name="dlobcode">#REF!</definedName>
    <definedName name="dlobtypecode">#REF!</definedName>
    <definedName name="DM">#REF!</definedName>
    <definedName name="DN_ENTITY">#REF!</definedName>
    <definedName name="dnaiccode">#REF!</definedName>
    <definedName name="DO">#REF!</definedName>
    <definedName name="DOMAGCY">#REF!</definedName>
    <definedName name="DOMBROKE">#REF!</definedName>
    <definedName name="DONE">#REF!</definedName>
    <definedName name="DoV">#REF!</definedName>
    <definedName name="DOWN_CATEGORY_1">#REF!</definedName>
    <definedName name="DOWN_CATEGORY_2">#REF!</definedName>
    <definedName name="DOWN_ENTITY">#REF!</definedName>
    <definedName name="download_agcy_plan">#REF!</definedName>
    <definedName name="DOWNLOAD_CURR">#REF!</definedName>
    <definedName name="download_nonagcy_plan">#REF!</definedName>
    <definedName name="downloaddataarea">#REF!</definedName>
    <definedName name="downloadstartpos">#REF!</definedName>
    <definedName name="DP">#REF!</definedName>
    <definedName name="DP_All">#REF!</definedName>
    <definedName name="DPeriod">#REF!</definedName>
    <definedName name="DPrint">#REF!</definedName>
    <definedName name="DReg">#REF!</definedName>
    <definedName name="DReg_Table">#REF!</definedName>
    <definedName name="dregioncode">#REF!</definedName>
    <definedName name="Drive">#REF!</definedName>
    <definedName name="Drive_Table">#REF!</definedName>
    <definedName name="DRPT">#REF!</definedName>
    <definedName name="DRYCAPACITY">#N/A</definedName>
    <definedName name="DSCENARIO">#REF!</definedName>
    <definedName name="dsfsdf">BlankMacro1</definedName>
    <definedName name="DTIME">#REF!</definedName>
    <definedName name="DTIME2">#REF!</definedName>
    <definedName name="dtypecode">#REF!</definedName>
    <definedName name="DueGrowth">#REF!</definedName>
    <definedName name="DueNB">#REF!</definedName>
    <definedName name="Duration">#REF!</definedName>
    <definedName name="DUTA">#REF!</definedName>
    <definedName name="DVER">#REF!</definedName>
    <definedName name="DYEAR">#REF!</definedName>
    <definedName name="E">#REF!</definedName>
    <definedName name="ECOACCOUNT">#REF!,#REF!,#REF!,#REF!,#REF!</definedName>
    <definedName name="ECODATA">#REF!,#REF!,#REF!,#REF!</definedName>
    <definedName name="ECOICACCT">#REF!</definedName>
    <definedName name="ECOICCPNY">#REF!</definedName>
    <definedName name="ECOICDATA1">#REF!</definedName>
    <definedName name="ECOICDATA2">#REF!</definedName>
    <definedName name="ECOICDATA3">#REF!</definedName>
    <definedName name="ECOICDATA4">#REF!</definedName>
    <definedName name="ECOICDATA5">#REF!</definedName>
    <definedName name="ECOICDATA6">#REF!</definedName>
    <definedName name="ECOICDATA7">#REF!</definedName>
    <definedName name="ECOICDATA8">#REF!</definedName>
    <definedName name="ECOICDATA9">#REF!</definedName>
    <definedName name="ECRIDER">#REF!</definedName>
    <definedName name="EDNDEPT">#REF!</definedName>
    <definedName name="ee">#REF!</definedName>
    <definedName name="eee">#REF!</definedName>
    <definedName name="eeee">#REF!</definedName>
    <definedName name="EEVG">#REF!</definedName>
    <definedName name="Eff_LC">#REF!</definedName>
    <definedName name="Eff_LC3">#REF!</definedName>
    <definedName name="Eff_Pending">#REF!</definedName>
    <definedName name="Eff_US">#REF!</definedName>
    <definedName name="Eff_US3">#REF!</definedName>
    <definedName name="EHM">#REF!</definedName>
    <definedName name="EIS">#REF!</definedName>
    <definedName name="EISCODE">#REF!</definedName>
    <definedName name="EISLINE">#REF!</definedName>
    <definedName name="EISREG">#REF!</definedName>
    <definedName name="EISREG2">#REF!</definedName>
    <definedName name="EISREGION">#REF!</definedName>
    <definedName name="EMPL">#REF!</definedName>
    <definedName name="empl2">#REF!</definedName>
    <definedName name="END">#REF!</definedName>
    <definedName name="End_Period">#REF!</definedName>
    <definedName name="END_REG">#REF!</definedName>
    <definedName name="ENDDEPT">#REF!</definedName>
    <definedName name="ENDLINE">#REF!</definedName>
    <definedName name="ENDREG">#REF!</definedName>
    <definedName name="ENDREG2">#REF!</definedName>
    <definedName name="ENDREGION">#REF!</definedName>
    <definedName name="ENDREGION2">#REF!</definedName>
    <definedName name="ENTE">#REF!</definedName>
    <definedName name="ente2">#REF!</definedName>
    <definedName name="Entity">#REF!</definedName>
    <definedName name="ENTITY_SELECTION">#REF!</definedName>
    <definedName name="ENTITY_TABLE">#REF!</definedName>
    <definedName name="ENTITY1">#REF!</definedName>
    <definedName name="EntityCode">#REF!</definedName>
    <definedName name="EntityName">#REF!</definedName>
    <definedName name="Entry">#REF!</definedName>
    <definedName name="EPMWorkbookOptions_1" hidden="1">"0i8AAB+LCAAAAAAABADtmmtvokwUx99vst/B8F4u4q0NdYN4qQkXw6XdtmnIqGMlq8AOWNvn0z8DeENp17qsEWLiC3LmnDOHH/8zQ3C4H2+zaeEVIs9y7BuCIWmiAO2hM7Lslxti7o+LTJX40fj+jbt30K+B4/xSXB+7egUcZ3vXb551Q0x8372mqMViQS5Y0kEvVImmGeqnJGrDCZyBomV7PrCHkFhHjf4cReBZCwVOcGwbDoM5dUeYIwRt"</definedName>
    <definedName name="EPMWorkbookOptions_2" hidden="1">"/86Ci3AwNtwCPlhasV0GMxjNtp7JhzN3jqxwKsODqI/gGOJ8Q0jigoiG2elLZrMvyPcMbT4tgzzggoELXJdmSGABcmD9d12naToYoAbukHo2n/geLyiypoi9Fq/3FHljMiVF082m0cKmMZh68Jmjgso2dfKuO7WGYIvpwfWucsSzbJmXGBq7xezUEHHcoC1QHw7dWqMRtFvWDNpeWPHHrptqvZgP9tImzmKdQ3CmDmr4aA45KmHgs9DwLhIi"</definedName>
    <definedName name="EPMWorkbookOptions_3" hidden="1">"9+5uGYi14sM3vwNeHWT5uK7wkUTBe2MHxHcs5PlbBSSP7yRaV/kxoEO9tv0M2/o9h+GdN01eEHSOShr7LEUEHDd8hWbYOrOVIOlRhLEKGkHUoDkqukjM7rlT8N5HjguR/94o167Y0rhcLQ5qA6ZYLtG14qB6xRZHV+MaYOoAADgKZo5HJSQWgedrcIp7H44kOBvgJSzBLa7JRAfsEsVvYXqKGD6TT31ebcv6LYMv+e7D4+Mj7uA99w/S3loQ"</definedName>
    <definedName name="EPMWorkbookOptions_4" hidden="1">"ATScvG9cC3jBvLat6Q0RyIbY6Z/PH+xhsRz1pxtOj4jWMxmavRDZIVLKOhGOOqS7thaIf7iWCbze7irqw/HrGU2X8Y59+HLG5HE5W2HcWdIE3eDFi1wTyzxKrqLSPFqpLFuplMvlw5VayqNSMcG4SFuiKfZNXdEzL9QUoeSEyPm0rmCoGK5w/D5TrTF0vV47vHvZ/HXvCuKOVoWsyzRdHobWyjqQ8+lbyRRueVlui3/zglitsuwX3hDL+evc"</definedName>
    <definedName name="EPMWorkbookOptions_5" hidden="1">"Nca4VIVbMdhnLnJNLPMoubZ4nddU4YTfZyp5lOsSY1yuPdkUm0bW1ZoilBK+lNS+fnlZTLmLMdye/hcfJb7cxNU8NnFEcVeupqAYsq4+ZF2v6XFhIi5SV9JNrZt1LufUxx1RuT9hF9fy2MUBw7hWOzl4Z0yLBxvwoGn2sgOn27ldVTH62gl7t57H3o0o7nyvUYTs/ymQLhJDa5liu5t9LOfUwT1ZF5QTNvBVHhs4hBgXK95peDGyX9SaVOYR"</definedName>
    <definedName name="EPMWorkbookOptions_6" hidden="1">"atV7UvuEUmVyeKYmQBgXaolmKqSs3GVdpqkSKZMSr16IbIjQFTJc0bLO5HwWM6nNa4baPuXLM5PDUzUrjFil+PegX/7V+5JTrJpkJ45KOtkcs67ccbb9o+Dbxv3j45wKxwh6E8VWXGivTgPHjaGfMIUABUkVWwOvcOW5aw59V+fksSz9EOPKe38g7r8YLZ8a1/PuALLAYAoliF42Gfbs379t0i7P5Tf+B87hGa7SLwAA"</definedName>
    <definedName name="EPMWorkbookOptions_7" hidden="1">"qHXZ|XOSVfc7gJ|DPHjkKnBVEPhcOqQr9z/DaeOg1av8HQHG7G8/CLsrMGyGZ1IN1fOkczRYSudju3BSIRRAqOxBHhhnKByA4ijWq7U5zKSh7mEWvd|kjvKYuyHG5cPepkdOjtLBmaGRBaW|YvfgbLMF9TKEVGk6zEEElvsolI1|rY2/47f3aF||8JYmQ0s5HzKhmShYz1QfKo0Nfj5wjanlPJUOAbWmvGxb7u|oVIOEldH8a19n5DVH81De8aI"</definedName>
    <definedName name="EPMWorkbookOptions_8" hidden="1">"zj30NbheI76yH7ZetiTf/2ydRu|gIn9DxmtG6u7SQAA"</definedName>
    <definedName name="EPMWorkbookOptions_9" hidden="1">"adZm/LH/4ZuqO/jHr/LzOm/mXy6/XOXLo/OsbPLHd8MPud1JmWc1gH65fJ1d5qZl92Nu|92qfjupqrfEli2T0bTufxG2v5rprD0|a34yq4tsUuZf5PWFg9D7/DdOHNgvV0KN/ycAAP//02RK2r1EAAA="</definedName>
    <definedName name="ER">#REF!</definedName>
    <definedName name="ERANGE">#N/A</definedName>
    <definedName name="ERASEPENSION">#REF!</definedName>
    <definedName name="ererewr">#REF!</definedName>
    <definedName name="Error">#REF!</definedName>
    <definedName name="EssAliasTable">"Default"</definedName>
    <definedName name="EssLatest">"PER1"</definedName>
    <definedName name="EssOptions">"A1100100000111000011001101020_0000"</definedName>
    <definedName name="EssSamplingValue">100</definedName>
    <definedName name="EST">#REF!</definedName>
    <definedName name="EST_DEC_YE_VER">#REF!</definedName>
    <definedName name="EST_ROUND">#REF!</definedName>
    <definedName name="EST_VER">#REF!</definedName>
    <definedName name="est98u">#REF!</definedName>
    <definedName name="EST99U">#REF!</definedName>
    <definedName name="ESTIMATE_ROUND">#REF!</definedName>
    <definedName name="Europe_Details">#REF!</definedName>
    <definedName name="EV__DECIMALSYMBOL__" hidden="1">"."</definedName>
    <definedName name="EV__EVCOM_OPTIONS__" hidden="1">8</definedName>
    <definedName name="EV__EXPOPTIONS__" hidden="1">0</definedName>
    <definedName name="EV__LASTREFTIME__" hidden="1">"(GMT+08:00)9/6/2013 6:42:44 PM"</definedName>
    <definedName name="EV__LOCKEDCVW__AIACONS" hidden="1">"USD,IS_REPORTING,ACTUAL,IFRS_TOTL,MGMT_MY,FTOT,TOTALFUND,LOCAL,TOTALINTCO,TOTALICO,TOTALIFRS,AL,2010.TOTAL,YTD,"</definedName>
    <definedName name="EV__LOCKEDCVW__AIACONS_BUD" hidden="1">"LC,BGT_MGMT_HK,FTOT,TOTALFUND,LOCAL,TOTALINTCO,TOTALICO,TOTALIFRS,AL,IFRS_BY_REPORTING,12_OUTLOOK,IFRS_TOTL,2005.TOTAL,YTD,"</definedName>
    <definedName name="EV__LOCKEDCVW__AIACONS_MOST" hidden="1">"LC,SALES_INFO,ACTUAL,CHL_TOT,IFRS_TOTL,MR_MGMT_AB,FTOT,LOCAL,TOTALINTCO,LP_TOTL,2011.DEC,YTD,"</definedName>
    <definedName name="EV__LOCKEDCVW__AIACONS_MOST_BUD" hidden="1">"AGYZZZ,12_OUTLOOK,LP_TOTL,LC,CHL_TOT,IFRS_TOTL,MR_MGMT_HK,FTOT,LOCAL,TOTALINTCO,2005.TOTAL,YTD,"</definedName>
    <definedName name="EV__LOCKEDCVW__AIACONS_OC" hidden="1">"IS_REPORTING,ACTUAL,IFRS_TOTL,RLEGAL,FTOT,TOTALFUND,AED,TOTALINTCO,AL,2005.TOTAL,YTD,"</definedName>
    <definedName name="EV__LOCKEDCVW__AIACONS_VEA" hidden="1">"USD,ACTUAL,MGMT_AB,FTOT,TOTALFUND,LOCAL,TOTALINTCO,TOT2,2013.SEP,V000,CHL_TOT,IFRS_TOTL,PTYP_TOTL,YTD,"</definedName>
    <definedName name="EV__LOCKEDCVW__ICMATCHING" hidden="1">"LC,ACTUAL,ENTITY:RLEGAL,FTOT,LOCAL,IC_DIFF_MR000,TOTAL2,TOTALINTCO,2005.TOTAL,YTD,"</definedName>
    <definedName name="EV__LOCKEDCVW__OWNERSHIP" hidden="1">"ACTUAL,ENTITY:RLEGAL,LOCAL,TOTALINTCO,METHOD_SYS,2005.TOTAL,PERIODIC,"</definedName>
    <definedName name="EV__LOCKEDCVW__OWNERSHIP_BUD" hidden="1">"RLEGAL,LOCAL,TOTALINTCO,METHOD_SYS,12_OUTLOOK,2005.TOTAL,PERIODIC,"</definedName>
    <definedName name="EV__LOCKEDCVW__OWNERSHIP_MOST_BUD" hidden="1">"12_OUTLOOK,MR_MGMT_YY,LOCAL,TOTALINTCO,METHOD_SYS,2005.TOTAL,PERIODIC,"</definedName>
    <definedName name="EV__LOCKEDCVW__RATE" hidden="1">"ACTUAL,AED,NOTRANS,GLOBAL,2005.TOTAL,PERIODIC,"</definedName>
    <definedName name="EV__LOCKEDCVW__RATE_BUD" hidden="1">"AED,12_OUTLOOK,AVG,GLOBAL,2005.TOTAL,PERIODIC,"</definedName>
    <definedName name="EV__LOCKEDCVW__RATE_MOST_BUD" hidden="1">"12_OUTLOOK,AED,AVG,GLOBAL,2005.TOTAL,PERIODIC,"</definedName>
    <definedName name="EV__LOCKSTATUS__" hidden="1">2</definedName>
    <definedName name="EV__MAXEXPCOLS__" hidden="1">30</definedName>
    <definedName name="EV__MAXEXPROWS__" hidden="1">30</definedName>
    <definedName name="EV__MEMORYCVW__" hidden="1">0</definedName>
    <definedName name="EV__MEMORYCVW__A.TXT" hidden="1">"AIACONS"</definedName>
    <definedName name="EV__MEMORYCVW__A.TXT_C_ACCT" hidden="1">"SI_REPORTING"</definedName>
    <definedName name="EV__MEMORYCVW__A.TXT_C_CATEGORY" hidden="1">"ACTUAL"</definedName>
    <definedName name="EV__MEMORYCVW__A.TXT_C_DATASRC" hidden="1">"IFRS_TOTL"</definedName>
    <definedName name="EV__MEMORYCVW__A.TXT_CURRENCY" hidden="1">"USD"</definedName>
    <definedName name="EV__MEMORYCVW__A.TXT_ENTITY" hidden="1">"ENTITY:RAHGR"</definedName>
    <definedName name="EV__MEMORYCVW__A.TXT_FLOW" hidden="1">"FTOT"</definedName>
    <definedName name="EV__MEMORYCVW__A.TXT_FUND" hidden="1">"TOTALFUND"</definedName>
    <definedName name="EV__MEMORYCVW__A.TXT_GROUPS" hidden="1">"LOCAL"</definedName>
    <definedName name="EV__MEMORYCVW__A.TXT_INTCO" hidden="1">"TOTALINTCO"</definedName>
    <definedName name="EV__MEMORYCVW__A.TXT_LOB_HKICO" hidden="1">"TOTALICO"</definedName>
    <definedName name="EV__MEMORYCVW__A.TXT_LOB_IFRS" hidden="1">"TOTALIFRS"</definedName>
    <definedName name="EV__MEMORYCVW__A.TXT_LOB_MGMT" hidden="1">"AL"</definedName>
    <definedName name="EV__MEMORYCVW__A.TXT_MEASURES" hidden="1">"YTD"</definedName>
    <definedName name="EV__MEMORYCVW__A.TXT_TIME" hidden="1">"2010.FEB"</definedName>
    <definedName name="EV__MEMORYCVW__BOOK1" hidden="1">"AIACONS"</definedName>
    <definedName name="EV__MEMORYCVW__BOOK1_C_ACCT" hidden="1">"NBY4100"</definedName>
    <definedName name="EV__MEMORYCVW__BOOK1_C_CATEGORY" hidden="1">"ACTUAL"</definedName>
    <definedName name="EV__MEMORYCVW__BOOK1_C_DATASRC" hidden="1">"GAAP_TOTL"</definedName>
    <definedName name="EV__MEMORYCVW__BOOK1_CURRENCY" hidden="1">"USD"</definedName>
    <definedName name="EV__MEMORYCVW__BOOK1_ENTITY" hidden="1">"ENTITY:RAIGH"</definedName>
    <definedName name="EV__MEMORYCVW__BOOK1_FLOW" hidden="1">"FTOT"</definedName>
    <definedName name="EV__MEMORYCVW__BOOK1_FUND" hidden="1">"TOTALFUND"</definedName>
    <definedName name="EV__MEMORYCVW__BOOK1_GROUPS" hidden="1">"USD_LEGAL"</definedName>
    <definedName name="EV__MEMORYCVW__BOOK1_INTCO" hidden="1">"TOTALINTCO"</definedName>
    <definedName name="EV__MEMORYCVW__BOOK1_LOB_HKICO" hidden="1">"TOTALICO"</definedName>
    <definedName name="EV__MEMORYCVW__BOOK1_LOB_IFRS" hidden="1">"TOTALIFRS"</definedName>
    <definedName name="EV__MEMORYCVW__BOOK1_LOB_MGMT" hidden="1">"AL"</definedName>
    <definedName name="EV__MEMORYCVW__BOOK1_MEASURES" hidden="1">"YTD"</definedName>
    <definedName name="EV__MEMORYCVW__BOOK1_TIME" hidden="1">"2010.NOV"</definedName>
    <definedName name="EV__MEMORYCVW__BOOK10" hidden="1">"AIACONS"</definedName>
    <definedName name="EV__MEMORYCVW__BOOK10_C_ACCT" hidden="1">1</definedName>
    <definedName name="EV__MEMORYCVW__BOOK10_C_CATEGORY" hidden="1">"ACTUAL_2007"</definedName>
    <definedName name="EV__MEMORYCVW__BOOK10_C_DATASRC" hidden="1">"IFRS"</definedName>
    <definedName name="EV__MEMORYCVW__BOOK10_ENTITY" hidden="1">"RAHGR"</definedName>
    <definedName name="EV__MEMORYCVW__BOOK10_FLOW" hidden="1">"FLOW:X_CF_090"</definedName>
    <definedName name="EV__MEMORYCVW__BOOK10_FUND" hidden="1">"TOTALFUND"</definedName>
    <definedName name="EV__MEMORYCVW__BOOK10_GROUPS" hidden="1">"FC"</definedName>
    <definedName name="EV__MEMORYCVW__BOOK10_INTCO" hidden="1">"TOTALINTCO"</definedName>
    <definedName name="EV__MEMORYCVW__BOOK10_LOB_HKICO" hidden="1">"TOTALICO"</definedName>
    <definedName name="EV__MEMORYCVW__BOOK10_LOB_IFRS" hidden="1">"ISUNAL"</definedName>
    <definedName name="EV__MEMORYCVW__BOOK10_LOB_MGMT" hidden="1">"AL"</definedName>
    <definedName name="EV__MEMORYCVW__BOOK10_MEASURES" hidden="1">"CUSTOMPER"</definedName>
    <definedName name="EV__MEMORYCVW__BOOK10_TIME" hidden="1">"2011.TOTAL"</definedName>
    <definedName name="EV__MEMORYCVW__BOOK12" hidden="1">"AIACONS"</definedName>
    <definedName name="EV__MEMORYCVW__BOOK12_C_ACCT" hidden="1">"NBY4100"</definedName>
    <definedName name="EV__MEMORYCVW__BOOK12_C_CATEGORY" hidden="1">"ACTUAL"</definedName>
    <definedName name="EV__MEMORYCVW__BOOK12_C_DATASRC" hidden="1">"GAAP_TOTL"</definedName>
    <definedName name="EV__MEMORYCVW__BOOK12_CURRENCY" hidden="1">"USD"</definedName>
    <definedName name="EV__MEMORYCVW__BOOK12_ENTITY" hidden="1">"ENTITY:RAIGH"</definedName>
    <definedName name="EV__MEMORYCVW__BOOK12_FLOW" hidden="1">"FTOT"</definedName>
    <definedName name="EV__MEMORYCVW__BOOK12_FUND" hidden="1">"TOTALFUND"</definedName>
    <definedName name="EV__MEMORYCVW__BOOK12_GROUPS" hidden="1">"USD_LEGAL"</definedName>
    <definedName name="EV__MEMORYCVW__BOOK12_INTCO" hidden="1">"TOTALINTCO"</definedName>
    <definedName name="EV__MEMORYCVW__BOOK12_LOB_HKICO" hidden="1">"TOTALICO"</definedName>
    <definedName name="EV__MEMORYCVW__BOOK12_LOB_IFRS" hidden="1">"TOTALIFRS"</definedName>
    <definedName name="EV__MEMORYCVW__BOOK12_LOB_MGMT" hidden="1">"AL"</definedName>
    <definedName name="EV__MEMORYCVW__BOOK12_MEASURES" hidden="1">"YTD"</definedName>
    <definedName name="EV__MEMORYCVW__BOOK12_TIME" hidden="1">"2010.NOV"</definedName>
    <definedName name="EV__MEMORYCVW__BOOK15" hidden="1">"AIACONS"</definedName>
    <definedName name="EV__MEMORYCVW__BOOK15_C_ACCT" hidden="1">1</definedName>
    <definedName name="EV__MEMORYCVW__BOOK15_C_CATEGORY" hidden="1">"ACTUAL_2007"</definedName>
    <definedName name="EV__MEMORYCVW__BOOK15_C_DATASRC" hidden="1">"IFRS"</definedName>
    <definedName name="EV__MEMORYCVW__BOOK15_ENTITY" hidden="1">"RAHGR"</definedName>
    <definedName name="EV__MEMORYCVW__BOOK15_FLOW" hidden="1">"FLOW:X_CF_090"</definedName>
    <definedName name="EV__MEMORYCVW__BOOK15_FUND" hidden="1">"TOTALFUND"</definedName>
    <definedName name="EV__MEMORYCVW__BOOK15_GROUPS" hidden="1">"FC"</definedName>
    <definedName name="EV__MEMORYCVW__BOOK15_INTCO" hidden="1">"TOTALINTCO"</definedName>
    <definedName name="EV__MEMORYCVW__BOOK15_LOB_HKICO" hidden="1">"TOTALICO"</definedName>
    <definedName name="EV__MEMORYCVW__BOOK15_LOB_IFRS" hidden="1">"ISUNAL"</definedName>
    <definedName name="EV__MEMORYCVW__BOOK15_LOB_MGMT" hidden="1">"AL"</definedName>
    <definedName name="EV__MEMORYCVW__BOOK15_MEASURES" hidden="1">"CUSTOMPER"</definedName>
    <definedName name="EV__MEMORYCVW__BOOK15_TIME" hidden="1">"2011.TOTAL"</definedName>
    <definedName name="EV__MEMORYCVW__BOOK27" hidden="1">"AIACONS"</definedName>
    <definedName name="EV__MEMORYCVW__BOOK27_C_ACCT" hidden="1">"IS_REPORTING"</definedName>
    <definedName name="EV__MEMORYCVW__BOOK27_C_CATEGORY" hidden="1">"ACTUAL"</definedName>
    <definedName name="EV__MEMORYCVW__BOOK27_C_DATASRC" hidden="1">"HKICO_TOTL"</definedName>
    <definedName name="EV__MEMORYCVW__BOOK27_CURRENCY" hidden="1">"LC"</definedName>
    <definedName name="EV__MEMORYCVW__BOOK27_ENTITY" hidden="1">"ENTITY:RAIGH"</definedName>
    <definedName name="EV__MEMORYCVW__BOOK27_FLOW" hidden="1">"FTOT"</definedName>
    <definedName name="EV__MEMORYCVW__BOOK27_FUND" hidden="1">"TOTALFUND"</definedName>
    <definedName name="EV__MEMORYCVW__BOOK27_GROUPS" hidden="1">"LOCAL"</definedName>
    <definedName name="EV__MEMORYCVW__BOOK27_INTCO" hidden="1">"TOTALINTCO"</definedName>
    <definedName name="EV__MEMORYCVW__BOOK27_LOB_HKICO" hidden="1">"TOTALICO"</definedName>
    <definedName name="EV__MEMORYCVW__BOOK27_LOB_IFRS" hidden="1">"TOTALIFRS"</definedName>
    <definedName name="EV__MEMORYCVW__BOOK27_LOB_MGMT" hidden="1">"AL"</definedName>
    <definedName name="EV__MEMORYCVW__BOOK27_MEASURES" hidden="1">"YTD"</definedName>
    <definedName name="EV__MEMORYCVW__BOOK27_TIME" hidden="1">"2010.FEB"</definedName>
    <definedName name="EV__MEMORYCVW__BOOK5" hidden="1">"AIACONS"</definedName>
    <definedName name="EV__MEMORYCVW__BOOK5_C_ACCT" hidden="1">"NBY4100"</definedName>
    <definedName name="EV__MEMORYCVW__BOOK5_C_CATEGORY" hidden="1">"ACTUAL"</definedName>
    <definedName name="EV__MEMORYCVW__BOOK5_C_DATASRC" hidden="1">"GAAP_TOTL"</definedName>
    <definedName name="EV__MEMORYCVW__BOOK5_CURRENCY" hidden="1">"USD"</definedName>
    <definedName name="EV__MEMORYCVW__BOOK5_ENTITY" hidden="1">"ENTITY:RAIGH"</definedName>
    <definedName name="EV__MEMORYCVW__BOOK5_FLOW" hidden="1">"FTOT"</definedName>
    <definedName name="EV__MEMORYCVW__BOOK5_FUND" hidden="1">"TOTALFUND"</definedName>
    <definedName name="EV__MEMORYCVW__BOOK5_GROUPS" hidden="1">"USD_LEGAL"</definedName>
    <definedName name="EV__MEMORYCVW__BOOK5_INTCO" hidden="1">"TOTALINTCO"</definedName>
    <definedName name="EV__MEMORYCVW__BOOK5_LOB_HKICO" hidden="1">"TOTALICO"</definedName>
    <definedName name="EV__MEMORYCVW__BOOK5_LOB_IFRS" hidden="1">"TOTALIFRS"</definedName>
    <definedName name="EV__MEMORYCVW__BOOK5_LOB_MGMT" hidden="1">"AL"</definedName>
    <definedName name="EV__MEMORYCVW__BOOK5_MEASURES" hidden="1">"YTD"</definedName>
    <definedName name="EV__MEMORYCVW__BOOK5_TIME" hidden="1">"2010.NOV"</definedName>
    <definedName name="EV__MEMORYCVW__BOOK6" hidden="1">"AIACONS"</definedName>
    <definedName name="EV__MEMORYCVW__BOOK6_C_ACCT" hidden="1">"IS_REPORTING"</definedName>
    <definedName name="EV__MEMORYCVW__BOOK6_C_CATEGORY" hidden="1">"ACTUAL"</definedName>
    <definedName name="EV__MEMORYCVW__BOOK6_C_DATASRC" hidden="1">"HKICO_TOTL"</definedName>
    <definedName name="EV__MEMORYCVW__BOOK6_CURRENCY" hidden="1">"LC"</definedName>
    <definedName name="EV__MEMORYCVW__BOOK6_ENTITY" hidden="1">"ENTITY:RAIGH"</definedName>
    <definedName name="EV__MEMORYCVW__BOOK6_FLOW" hidden="1">"FTOT"</definedName>
    <definedName name="EV__MEMORYCVW__BOOK6_FUND" hidden="1">"TOTALFUND"</definedName>
    <definedName name="EV__MEMORYCVW__BOOK6_GROUPS" hidden="1">"LOCAL"</definedName>
    <definedName name="EV__MEMORYCVW__BOOK6_INTCO" hidden="1">"TOTALINTCO"</definedName>
    <definedName name="EV__MEMORYCVW__BOOK6_LOB_HKICO" hidden="1">"TOTALICO"</definedName>
    <definedName name="EV__MEMORYCVW__BOOK6_LOB_IFRS" hidden="1">"TOTALIFRS"</definedName>
    <definedName name="EV__MEMORYCVW__BOOK6_LOB_MGMT" hidden="1">"AL"</definedName>
    <definedName name="EV__MEMORYCVW__BOOK6_MEASURES" hidden="1">"YTD"</definedName>
    <definedName name="EV__MEMORYCVW__BOOK6_TIME" hidden="1">"2010.FEB"</definedName>
    <definedName name="EV__MEMORYCVW__BOOK7" hidden="1">"AIACONS"</definedName>
    <definedName name="EV__MEMORYCVW__BOOK7_C_ACCT" hidden="1">"IS_REPORTING"</definedName>
    <definedName name="EV__MEMORYCVW__BOOK7_C_CATEGORY" hidden="1">"ACTUAL"</definedName>
    <definedName name="EV__MEMORYCVW__BOOK7_C_DATASRC" hidden="1">"IFRS_TOTL"</definedName>
    <definedName name="EV__MEMORYCVW__BOOK7_CURRENCY" hidden="1">"USD"</definedName>
    <definedName name="EV__MEMORYCVW__BOOK7_ENTITY" hidden="1">"ENTITY:RAIGH"</definedName>
    <definedName name="EV__MEMORYCVW__BOOK7_FLOW" hidden="1">"FTOT"</definedName>
    <definedName name="EV__MEMORYCVW__BOOK7_FUND" hidden="1">"TOTALFUND"</definedName>
    <definedName name="EV__MEMORYCVW__BOOK7_GROUPS" hidden="1">"USD_LEGAL"</definedName>
    <definedName name="EV__MEMORYCVW__BOOK7_INTCO" hidden="1">"TOTALINTCO"</definedName>
    <definedName name="EV__MEMORYCVW__BOOK7_LOB_HKICO" hidden="1">"TOTALICO"</definedName>
    <definedName name="EV__MEMORYCVW__BOOK7_LOB_IFRS" hidden="1">"TOTALIFRS"</definedName>
    <definedName name="EV__MEMORYCVW__BOOK7_LOB_MGMT" hidden="1">"AL"</definedName>
    <definedName name="EV__MEMORYCVW__BOOK7_MEASURES" hidden="1">"YTD"</definedName>
    <definedName name="EV__MEMORYCVW__BOOK7_TIME" hidden="1">"2009.MAY"</definedName>
    <definedName name="EV__MEMORYCVW__BOOK9" hidden="1">"AIACONS"</definedName>
    <definedName name="EV__MEMORYCVW__BOOK9_C_ACCT" hidden="1">"IS_REPORTING"</definedName>
    <definedName name="EV__MEMORYCVW__BOOK9_C_CATEGORY" hidden="1">"ACTUAL"</definedName>
    <definedName name="EV__MEMORYCVW__BOOK9_C_DATASRC" hidden="1">"SCH_TOTL"</definedName>
    <definedName name="EV__MEMORYCVW__BOOK9_CURRENCY" hidden="1">"LC"</definedName>
    <definedName name="EV__MEMORYCVW__BOOK9_ENTITY" hidden="1">"ENTITY:RAHGR"</definedName>
    <definedName name="EV__MEMORYCVW__BOOK9_FLOW" hidden="1">"FTOT"</definedName>
    <definedName name="EV__MEMORYCVW__BOOK9_FUND" hidden="1">"LIFEFUND"</definedName>
    <definedName name="EV__MEMORYCVW__BOOK9_GROUPS" hidden="1">"LOCAL"</definedName>
    <definedName name="EV__MEMORYCVW__BOOK9_INTCO" hidden="1">"TOTALINTCO"</definedName>
    <definedName name="EV__MEMORYCVW__BOOK9_LOB_HKICO" hidden="1">"TOTALICO"</definedName>
    <definedName name="EV__MEMORYCVW__BOOK9_LOB_IFRS" hidden="1">"TOTALIFRS"</definedName>
    <definedName name="EV__MEMORYCVW__BOOK9_LOB_MGMT" hidden="1">"AL"</definedName>
    <definedName name="EV__MEMORYCVW__BOOK9_MEASURES" hidden="1">"YTD"</definedName>
    <definedName name="EV__MEMORYCVW__BOOK9_TIME" hidden="1">"2009.FEB"</definedName>
    <definedName name="EV__MEMORYCVW__BPC_DATA_SOURECE_20100507.XLS" hidden="1">"AIACONS"</definedName>
    <definedName name="EV__MEMORYCVW__BPC_DATA_SOURECE_20100507.XLS_C_ACCT" hidden="1">"00000C"</definedName>
    <definedName name="EV__MEMORYCVW__BPC_DATA_SOURECE_20100507.XLS_C_CATEGORY" hidden="1">"ACTUAL"</definedName>
    <definedName name="EV__MEMORYCVW__BPC_DATA_SOURECE_20100507.XLS_C_DATASRC" hidden="1">"ALLO_MANJ"</definedName>
    <definedName name="EV__MEMORYCVW__BPC_DATA_SOURECE_20100507.XLS_CURRENCY" hidden="1">"USD"</definedName>
    <definedName name="EV__MEMORYCVW__BPC_DATA_SOURECE_20100507.XLS_ENTITY" hidden="1">"ENTITY:RAHGR"</definedName>
    <definedName name="EV__MEMORYCVW__BPC_DATA_SOURECE_20100507.XLS_FLOW" hidden="1">"FTOT"</definedName>
    <definedName name="EV__MEMORYCVW__BPC_DATA_SOURECE_20100507.XLS_FUND" hidden="1">"TOTALFUND"</definedName>
    <definedName name="EV__MEMORYCVW__BPC_DATA_SOURECE_20100507.XLS_GROUPS" hidden="1">"LOCAL"</definedName>
    <definedName name="EV__MEMORYCVW__BPC_DATA_SOURECE_20100507.XLS_INTCO" hidden="1">"TOTALINTCO"</definedName>
    <definedName name="EV__MEMORYCVW__BPC_DATA_SOURECE_20100507.XLS_LOB_HKICO" hidden="1">"TOTALICO"</definedName>
    <definedName name="EV__MEMORYCVW__BPC_DATA_SOURECE_20100507.XLS_LOB_IFRS" hidden="1">"TOTALIFRS"</definedName>
    <definedName name="EV__MEMORYCVW__BPC_DATA_SOURECE_20100507.XLS_LOB_MGMT" hidden="1">"AL"</definedName>
    <definedName name="EV__MEMORYCVW__BPC_DATA_SOURECE_20100507.XLS_MEASURES" hidden="1">"YTD"</definedName>
    <definedName name="EV__MEMORYCVW__BPC_DATA_SOURECE_20100507.XLS_TIME" hidden="1">"2010.FEB"</definedName>
    <definedName name="EV__MEMORYCVW__BPC_RATE_CALC.XLS" hidden="1">"AIACONS"</definedName>
    <definedName name="EV__MEMORYCVW__BPC_RATE_CALC.XLS_C_ACCT" hidden="1">"IS_REPORTING"</definedName>
    <definedName name="EV__MEMORYCVW__BPC_RATE_CALC.XLS_C_CATEGORY" hidden="1">"ACTUAL"</definedName>
    <definedName name="EV__MEMORYCVW__BPC_RATE_CALC.XLS_C_DATASRC" hidden="1">"IFRS_TOTL"</definedName>
    <definedName name="EV__MEMORYCVW__BPC_RATE_CALC.XLS_CURRENCY" hidden="1">"USD"</definedName>
    <definedName name="EV__MEMORYCVW__BPC_RATE_CALC.XLS_ENTITY" hidden="1">"ENTITY:RAIGH"</definedName>
    <definedName name="EV__MEMORYCVW__BPC_RATE_CALC.XLS_FLOW" hidden="1">"FTOT"</definedName>
    <definedName name="EV__MEMORYCVW__BPC_RATE_CALC.XLS_FUND" hidden="1">"TOTALFUND"</definedName>
    <definedName name="EV__MEMORYCVW__BPC_RATE_CALC.XLS_GROUPS" hidden="1">"LOCAL"</definedName>
    <definedName name="EV__MEMORYCVW__BPC_RATE_CALC.XLS_INTCO" hidden="1">"TOTALINTCO"</definedName>
    <definedName name="EV__MEMORYCVW__BPC_RATE_CALC.XLS_LOB_HKICO" hidden="1">"TOTALICO"</definedName>
    <definedName name="EV__MEMORYCVW__BPC_RATE_CALC.XLS_LOB_IFRS" hidden="1">"TOTALIFRS"</definedName>
    <definedName name="EV__MEMORYCVW__BPC_RATE_CALC.XLS_LOB_MGMT" hidden="1">"AL"</definedName>
    <definedName name="EV__MEMORYCVW__BPC_RATE_CALC.XLS_MEASURES" hidden="1">"YTD"</definedName>
    <definedName name="EV__MEMORYCVW__BPC_RATE_CALC.XLS_TIME" hidden="1">"2010.JAN"</definedName>
    <definedName name="EV__MEMORYCVW__BPC_REPORT_BUILDING_PLAN_170302010.XLS" hidden="1">"AIACONS"</definedName>
    <definedName name="EV__MEMORYCVW__BPC_REPORT_BUILDING_PLAN_170302010.XLS_C_ACCT" hidden="1">"IS_REPORTING"</definedName>
    <definedName name="EV__MEMORYCVW__BPC_REPORT_BUILDING_PLAN_170302010.XLS_C_CATEGORY" hidden="1">"ACTUAL"</definedName>
    <definedName name="EV__MEMORYCVW__BPC_REPORT_BUILDING_PLAN_170302010.XLS_C_DATASRC" hidden="1">"IFRS_TOTL"</definedName>
    <definedName name="EV__MEMORYCVW__BPC_REPORT_BUILDING_PLAN_170302010.XLS_CURRENCY" hidden="1">"USD"</definedName>
    <definedName name="EV__MEMORYCVW__BPC_REPORT_BUILDING_PLAN_170302010.XLS_ENTITY" hidden="1">"ENTITY:RAIGH"</definedName>
    <definedName name="EV__MEMORYCVW__BPC_REPORT_BUILDING_PLAN_170302010.XLS_FLOW" hidden="1">"FTOT"</definedName>
    <definedName name="EV__MEMORYCVW__BPC_REPORT_BUILDING_PLAN_170302010.XLS_FUND" hidden="1">"TOTALFUND"</definedName>
    <definedName name="EV__MEMORYCVW__BPC_REPORT_BUILDING_PLAN_170302010.XLS_GROUPS" hidden="1">"LOCAL"</definedName>
    <definedName name="EV__MEMORYCVW__BPC_REPORT_BUILDING_PLAN_170302010.XLS_INTCO" hidden="1">"TOTALINTCO"</definedName>
    <definedName name="EV__MEMORYCVW__BPC_REPORT_BUILDING_PLAN_170302010.XLS_LOB_HKICO" hidden="1">"TOTALICO"</definedName>
    <definedName name="EV__MEMORYCVW__BPC_REPORT_BUILDING_PLAN_170302010.XLS_LOB_IFRS" hidden="1">"TOTALIFRS"</definedName>
    <definedName name="EV__MEMORYCVW__BPC_REPORT_BUILDING_PLAN_170302010.XLS_LOB_MGMT" hidden="1">"OTH"</definedName>
    <definedName name="EV__MEMORYCVW__BPC_REPORT_BUILDING_PLAN_170302010.XLS_MEASURES" hidden="1">"YTD"</definedName>
    <definedName name="EV__MEMORYCVW__BPC_REPORT_BUILDING_PLAN_170302010.XLS_TIME" hidden="1">"2010.JAN"</definedName>
    <definedName name="EV__MEMORYCVW__BYLINE_REVIEW_MONTHLY_ALL_OUTPUT_V000.XLS" hidden="1">"AIACONS"</definedName>
    <definedName name="EV__MEMORYCVW__BYLINE_REVIEW_MONTHLY_OUTPUT_V000.XLS" hidden="1">"AIACONS"</definedName>
    <definedName name="EV__MEMORYCVW__BYLINE_REVIEW_MONTHLY_OUTPUT_V000.XLS_C_ACCT" hidden="1">"UNASSIGNED_IFRS"</definedName>
    <definedName name="EV__MEMORYCVW__BYLINE_REVIEW_MONTHLY_OUTPUT_V000.XLS_C_CATEGORY" hidden="1">"ACTUAL"</definedName>
    <definedName name="EV__MEMORYCVW__BYLINE_REVIEW_MONTHLY_OUTPUT_V000.XLS_C_DATASRC" hidden="1">"IFRS_TOTL"</definedName>
    <definedName name="EV__MEMORYCVW__BYLINE_REVIEW_MONTHLY_OUTPUT_V000.XLS_CURRENCY" hidden="1">"USD"</definedName>
    <definedName name="EV__MEMORYCVW__BYLINE_REVIEW_MONTHLY_OUTPUT_V000.XLS_ENTITY" hidden="1">"ENTITY:RAHGR"</definedName>
    <definedName name="EV__MEMORYCVW__BYLINE_REVIEW_MONTHLY_OUTPUT_V000.XLS_FLOW" hidden="1">"FTOT"</definedName>
    <definedName name="EV__MEMORYCVW__BYLINE_REVIEW_MONTHLY_OUTPUT_V000.XLS_FUND" hidden="1">"TOTALFUND"</definedName>
    <definedName name="EV__MEMORYCVW__BYLINE_REVIEW_MONTHLY_OUTPUT_V000.XLS_GROUPS" hidden="1">"LOCAL"</definedName>
    <definedName name="EV__MEMORYCVW__BYLINE_REVIEW_MONTHLY_OUTPUT_V000.XLS_INTCO" hidden="1">"TOTALINTCO"</definedName>
    <definedName name="EV__MEMORYCVW__BYLINE_REVIEW_MONTHLY_OUTPUT_V000.XLS_LOB_HKICO" hidden="1">"TOTALICO"</definedName>
    <definedName name="EV__MEMORYCVW__BYLINE_REVIEW_MONTHLY_OUTPUT_V000.XLS_LOB_IFRS" hidden="1">"TOTALIFRS"</definedName>
    <definedName name="EV__MEMORYCVW__BYLINE_REVIEW_MONTHLY_OUTPUT_V000.XLS_LOB_MGMT" hidden="1">"OTH"</definedName>
    <definedName name="EV__MEMORYCVW__BYLINE_REVIEW_MONTHLY_OUTPUT_V000.XLS_MEASURES" hidden="1">"YTD"</definedName>
    <definedName name="EV__MEMORYCVW__BYLINE_REVIEW_MONTHLY_OUTPUT_V000.XLS_TIME" hidden="1">"2010.JAN"</definedName>
    <definedName name="EV__MEMORYCVW__BYLINE_REVIEW_MONTHLY_OUTPUT_V000_20100525_NEW.XLS" hidden="1">"AIACONS"</definedName>
    <definedName name="EV__MEMORYCVW__BYLINE_REVIEW_MONTHLY_OUTPUT_V000_WIP.XLS" hidden="1">"AIACONS"</definedName>
    <definedName name="EV__MEMORYCVW__BYLINE_REVIEW_MONTHLY_OUTPUT_V000_WIP_20100525.XLS" hidden="1">"AIACONS"</definedName>
    <definedName name="EV__MEMORYCVW__BYLINE_REVIEW_MONTHLY_OUTPUT_V000_WIP_V1.XLS" hidden="1">"AIACONS"</definedName>
    <definedName name="EV__MEMORYCVW__BYLINE_REVIEW_QTD_OUTPUT_V000.XLS" hidden="1">"AIACONS"</definedName>
    <definedName name="EV__MEMORYCVW__BYLINE_REVIEW_QTD_OUTPUT_V000_UNDER_REVISE.XLS" hidden="1">"AIACONS"</definedName>
    <definedName name="EV__MEMORYCVW__BYLINE_REVIEW_YTD_OUTPUT_V000.XLS" hidden="1">"AIACONS"</definedName>
    <definedName name="EV__MEMORYCVW__BYLINE_REVIEW_YTD_OUTPUT_V000.XLS_C_ACCT" hidden="1">"IS_REPORTING"</definedName>
    <definedName name="EV__MEMORYCVW__BYLINE_REVIEW_YTD_OUTPUT_V000.XLS_C_CATEGORY" hidden="1">"ACTUAL"</definedName>
    <definedName name="EV__MEMORYCVW__BYLINE_REVIEW_YTD_OUTPUT_V000.XLS_C_DATASRC" hidden="1">"IFRS_TOTL"</definedName>
    <definedName name="EV__MEMORYCVW__BYLINE_REVIEW_YTD_OUTPUT_V000.XLS_CURRENCY" hidden="1">"USD"</definedName>
    <definedName name="EV__MEMORYCVW__BYLINE_REVIEW_YTD_OUTPUT_V000.XLS_ENTITY" hidden="1">"SG01"</definedName>
    <definedName name="EV__MEMORYCVW__BYLINE_REVIEW_YTD_OUTPUT_V000.XLS_FLOW" hidden="1">"FTOT"</definedName>
    <definedName name="EV__MEMORYCVW__BYLINE_REVIEW_YTD_OUTPUT_V000.XLS_FUND" hidden="1">"TOTALFUND"</definedName>
    <definedName name="EV__MEMORYCVW__BYLINE_REVIEW_YTD_OUTPUT_V000.XLS_GROUPS" hidden="1">"LOCAL"</definedName>
    <definedName name="EV__MEMORYCVW__BYLINE_REVIEW_YTD_OUTPUT_V000.XLS_INTCO" hidden="1">"TOTALINTCO"</definedName>
    <definedName name="EV__MEMORYCVW__BYLINE_REVIEW_YTD_OUTPUT_V000.XLS_LOB_HKICO" hidden="1">"TOTALICO"</definedName>
    <definedName name="EV__MEMORYCVW__BYLINE_REVIEW_YTD_OUTPUT_V000.XLS_LOB_IFRS" hidden="1">"TOTALIFRS"</definedName>
    <definedName name="EV__MEMORYCVW__BYLINE_REVIEW_YTD_OUTPUT_V000.XLS_LOB_MGMT" hidden="1">"AL"</definedName>
    <definedName name="EV__MEMORYCVW__BYLINE_REVIEW_YTD_OUTPUT_V000.XLS_MEASURES" hidden="1">"YTD"</definedName>
    <definedName name="EV__MEMORYCVW__BYLINE_REVIEW_YTD_OUTPUT_V000.XLS_TIME" hidden="1">"2011.JAN"</definedName>
    <definedName name="EV__MEMORYCVW__BYLINE_REVIEW_YTD_OUTPUT_V000_NEW.XLS" hidden="1">"AIACONS"</definedName>
    <definedName name="EV__MEMORYCVW__BYLINE_REVIEW_YTD_OUTPUT_V000_NEW.XLS_C_ACCT" hidden="1">"IS_REPORTING"</definedName>
    <definedName name="EV__MEMORYCVW__BYLINE_REVIEW_YTD_OUTPUT_V000_NEW.XLS_C_CATEGORY" hidden="1">"ACTUAL"</definedName>
    <definedName name="EV__MEMORYCVW__BYLINE_REVIEW_YTD_OUTPUT_V000_NEW.XLS_C_DATASRC" hidden="1">"HKICO_TOTL"</definedName>
    <definedName name="EV__MEMORYCVW__BYLINE_REVIEW_YTD_OUTPUT_V000_NEW.XLS_CURRENCY" hidden="1">"LC"</definedName>
    <definedName name="EV__MEMORYCVW__BYLINE_REVIEW_YTD_OUTPUT_V000_NEW.XLS_ENTITY" hidden="1">"ENTITY:RAHGR"</definedName>
    <definedName name="EV__MEMORYCVW__BYLINE_REVIEW_YTD_OUTPUT_V000_NEW.XLS_FLOW" hidden="1">"FTOT"</definedName>
    <definedName name="EV__MEMORYCVW__BYLINE_REVIEW_YTD_OUTPUT_V000_NEW.XLS_FUND" hidden="1">"TOTALFUND"</definedName>
    <definedName name="EV__MEMORYCVW__BYLINE_REVIEW_YTD_OUTPUT_V000_NEW.XLS_GROUPS" hidden="1">"LOCAL"</definedName>
    <definedName name="EV__MEMORYCVW__BYLINE_REVIEW_YTD_OUTPUT_V000_NEW.XLS_INTCO" hidden="1">"TOTALINTCO"</definedName>
    <definedName name="EV__MEMORYCVW__BYLINE_REVIEW_YTD_OUTPUT_V000_NEW.XLS_LOB_HKICO" hidden="1">"TOTALICO"</definedName>
    <definedName name="EV__MEMORYCVW__BYLINE_REVIEW_YTD_OUTPUT_V000_NEW.XLS_LOB_IFRS" hidden="1">"TOTALIFRS"</definedName>
    <definedName name="EV__MEMORYCVW__BYLINE_REVIEW_YTD_OUTPUT_V000_NEW.XLS_LOB_MGMT" hidden="1">"AL"</definedName>
    <definedName name="EV__MEMORYCVW__BYLINE_REVIEW_YTD_OUTPUT_V000_NEW.XLS_MEASURES" hidden="1">"YTD"</definedName>
    <definedName name="EV__MEMORYCVW__BYLINE_REVIEW_YTD_OUTPUT_V000_NEW.XLS_TIME" hidden="1">"2010.FEB"</definedName>
    <definedName name="EV__MEMORYCVW__COPY_OF_SI_WORKSHEET_W03_OUTPUT_V000.XLS" hidden="1">"AIACONS"</definedName>
    <definedName name="EV__MEMORYCVW__CP6.2.1.14_BYLINE_REVIEW_QTD_OUTPUT_V000.XLS" hidden="1">"AIACONS"</definedName>
    <definedName name="EV__MEMORYCVW__CP6.2.1.14_BYLINE_REVIEW_QTD_OUTPUT_V000.XLS_C_ACCT" hidden="1">"00000C"</definedName>
    <definedName name="EV__MEMORYCVW__CP6.2.1.14_BYLINE_REVIEW_QTD_OUTPUT_V000.XLS_C_CATEGORY" hidden="1">"ACTUAL"</definedName>
    <definedName name="EV__MEMORYCVW__CP6.2.1.14_BYLINE_REVIEW_QTD_OUTPUT_V000.XLS_C_DATASRC" hidden="1">"ALLO_MANJ"</definedName>
    <definedName name="EV__MEMORYCVW__CP6.2.1.14_BYLINE_REVIEW_QTD_OUTPUT_V000.XLS_CURRENCY" hidden="1">"LC"</definedName>
    <definedName name="EV__MEMORYCVW__CP6.2.1.14_BYLINE_REVIEW_QTD_OUTPUT_V000.XLS_ENTITY" hidden="1">"ENTITY:RAIGH"</definedName>
    <definedName name="EV__MEMORYCVW__CP6.2.1.14_BYLINE_REVIEW_QTD_OUTPUT_V000.XLS_FLOW" hidden="1">"FTOT"</definedName>
    <definedName name="EV__MEMORYCVW__CP6.2.1.14_BYLINE_REVIEW_QTD_OUTPUT_V000.XLS_FUND" hidden="1">"TOTALFUND"</definedName>
    <definedName name="EV__MEMORYCVW__CP6.2.1.14_BYLINE_REVIEW_QTD_OUTPUT_V000.XLS_GROUPS" hidden="1">"LOCAL"</definedName>
    <definedName name="EV__MEMORYCVW__CP6.2.1.14_BYLINE_REVIEW_QTD_OUTPUT_V000.XLS_INTCO" hidden="1">"TOTALINTCO"</definedName>
    <definedName name="EV__MEMORYCVW__CP6.2.1.14_BYLINE_REVIEW_QTD_OUTPUT_V000.XLS_LOB_HKICO" hidden="1">"TOTALICO"</definedName>
    <definedName name="EV__MEMORYCVW__CP6.2.1.14_BYLINE_REVIEW_QTD_OUTPUT_V000.XLS_LOB_IFRS" hidden="1">"TOTALIFRS"</definedName>
    <definedName name="EV__MEMORYCVW__CP6.2.1.14_BYLINE_REVIEW_QTD_OUTPUT_V000.XLS_LOB_MGMT" hidden="1">"AL"</definedName>
    <definedName name="EV__MEMORYCVW__CP6.2.1.14_BYLINE_REVIEW_QTD_OUTPUT_V000.XLS_MEASURES" hidden="1">"YTD"</definedName>
    <definedName name="EV__MEMORYCVW__CP6.2.1.14_BYLINE_REVIEW_QTD_OUTPUT_V000.XLS_TIME" hidden="1">"2010.FEB"</definedName>
    <definedName name="EV__MEMORYCVW__IFRS_LONGSHEET_.XLS" hidden="1">"AIACONS"</definedName>
    <definedName name="EV__MEMORYCVW__IFRS_LONGSHEET_.XLS_C_ACCT" hidden="1">"IS06001000"</definedName>
    <definedName name="EV__MEMORYCVW__IFRS_LONGSHEET_.XLS_C_CATEGORY" hidden="1">"ACTUAL_2007"</definedName>
    <definedName name="EV__MEMORYCVW__IFRS_LONGSHEET_.XLS_C_DATASRC" hidden="1">"IFRS"</definedName>
    <definedName name="EV__MEMORYCVW__IFRS_LONGSHEET_.XLS_CURRENCY" hidden="1">"LC"</definedName>
    <definedName name="EV__MEMORYCVW__IFRS_LONGSHEET_.XLS_ENTITY" hidden="1">"ENTITY:RAHGR"</definedName>
    <definedName name="EV__MEMORYCVW__IFRS_LONGSHEET_.XLS_FLOW" hidden="1">"FTOT"</definedName>
    <definedName name="EV__MEMORYCVW__IFRS_LONGSHEET_.XLS_FUND" hidden="1">"TOTALFUND"</definedName>
    <definedName name="EV__MEMORYCVW__IFRS_LONGSHEET_.XLS_GROUPS" hidden="1">"LOCAL"</definedName>
    <definedName name="EV__MEMORYCVW__IFRS_LONGSHEET_.XLS_INTCO" hidden="1">"TOTALINTCO"</definedName>
    <definedName name="EV__MEMORYCVW__IFRS_LONGSHEET_.XLS_LOB_HKICO" hidden="1">"TOTALICO"</definedName>
    <definedName name="EV__MEMORYCVW__IFRS_LONGSHEET_.XLS_LOB_IFRS" hidden="1">"TOTALIFRS"</definedName>
    <definedName name="EV__MEMORYCVW__IFRS_LONGSHEET_.XLS_LOB_MGMT" hidden="1">"AL"</definedName>
    <definedName name="EV__MEMORYCVW__IFRS_LONGSHEET_.XLS_MEASURES" hidden="1">"YTD"</definedName>
    <definedName name="EV__MEMORYCVW__IFRS_LONGSHEET_.XLS_TIME" hidden="1">"2010.JAN"</definedName>
    <definedName name="EV__MEMORYCVW__IFRS_WORKSHEET_W03A_OUTPUT_V000.XLS" hidden="1">"AIACONS"</definedName>
    <definedName name="EV__MEMORYCVW__IFRS_WORKSHEET_W03A_OUTPUT_V000.XLS_C_ACCT" hidden="1">"IS_REPORTING"</definedName>
    <definedName name="EV__MEMORYCVW__IFRS_WORKSHEET_W03A_OUTPUT_V000.XLS_C_CATEGORY" hidden="1">"ACTUAL"</definedName>
    <definedName name="EV__MEMORYCVW__IFRS_WORKSHEET_W03A_OUTPUT_V000.XLS_C_DATASRC" hidden="1">"GAAP_TOTL"</definedName>
    <definedName name="EV__MEMORYCVW__IFRS_WORKSHEET_W03A_OUTPUT_V000.XLS_CURRENCY" hidden="1">"LC"</definedName>
    <definedName name="EV__MEMORYCVW__IFRS_WORKSHEET_W03A_OUTPUT_V000.XLS_ENTITY" hidden="1">"ENTITY:RAIGH"</definedName>
    <definedName name="EV__MEMORYCVW__IFRS_WORKSHEET_W03A_OUTPUT_V000.XLS_FLOW" hidden="1">"FTOT"</definedName>
    <definedName name="EV__MEMORYCVW__IFRS_WORKSHEET_W03A_OUTPUT_V000.XLS_FUND" hidden="1">"TOTALFUND"</definedName>
    <definedName name="EV__MEMORYCVW__IFRS_WORKSHEET_W03A_OUTPUT_V000.XLS_GROUPS" hidden="1">"LOCAL"</definedName>
    <definedName name="EV__MEMORYCVW__IFRS_WORKSHEET_W03A_OUTPUT_V000.XLS_INTCO" hidden="1">"TOTALINTCO"</definedName>
    <definedName name="EV__MEMORYCVW__IFRS_WORKSHEET_W03A_OUTPUT_V000.XLS_LOB_HKICO" hidden="1">"TOTALICO"</definedName>
    <definedName name="EV__MEMORYCVW__IFRS_WORKSHEET_W03A_OUTPUT_V000.XLS_LOB_IFRS" hidden="1">"TOTALIFRS"</definedName>
    <definedName name="EV__MEMORYCVW__IFRS_WORKSHEET_W03A_OUTPUT_V000.XLS_LOB_MGMT" hidden="1">"AL"</definedName>
    <definedName name="EV__MEMORYCVW__IFRS_WORKSHEET_W03A_OUTPUT_V000.XLS_MEASURES" hidden="1">"YTD"</definedName>
    <definedName name="EV__MEMORYCVW__IFRS_WORKSHEET_W03A_OUTPUT_V000.XLS_TIME" hidden="1">"2010.FEB"</definedName>
    <definedName name="EV__MEMORYCVW__IFRS_WORKSHEET_W03A_OUTPUT_V000_FUND.XLS" hidden="1">"AIACONS"</definedName>
    <definedName name="EV__MEMORYCVW__IFRS_WORKSHEET_W03A_OUTPUT_V000_FUND.XLS_C_ACCT" hidden="1">"G000000"</definedName>
    <definedName name="EV__MEMORYCVW__IFRS_WORKSHEET_W03A_OUTPUT_V000_FUND.XLS_C_CATEGORY" hidden="1">"ACTUAL"</definedName>
    <definedName name="EV__MEMORYCVW__IFRS_WORKSHEET_W03A_OUTPUT_V000_FUND.XLS_C_DATASRC" hidden="1">"IFRS_TOTL"</definedName>
    <definedName name="EV__MEMORYCVW__IFRS_WORKSHEET_W03A_OUTPUT_V000_FUND.XLS_CURRENCY" hidden="1">"USD"</definedName>
    <definedName name="EV__MEMORYCVW__IFRS_WORKSHEET_W03A_OUTPUT_V000_FUND.XLS_ENTITY" hidden="1">"ENTITY:MGMT_ZZ"</definedName>
    <definedName name="EV__MEMORYCVW__IFRS_WORKSHEET_W03A_OUTPUT_V000_FUND.XLS_FLOW" hidden="1">"F999"</definedName>
    <definedName name="EV__MEMORYCVW__IFRS_WORKSHEET_W03A_OUTPUT_V000_FUND.XLS_FUND" hidden="1">"LIFEFUND"</definedName>
    <definedName name="EV__MEMORYCVW__IFRS_WORKSHEET_W03A_OUTPUT_V000_FUND.XLS_GROUPS" hidden="1">"USD_MGMT"</definedName>
    <definedName name="EV__MEMORYCVW__IFRS_WORKSHEET_W03A_OUTPUT_V000_FUND.XLS_INTCO" hidden="1">"TOTALINTCO"</definedName>
    <definedName name="EV__MEMORYCVW__IFRS_WORKSHEET_W03A_OUTPUT_V000_FUND.XLS_LOB_HKICO" hidden="1">"ICO_HKZZ"</definedName>
    <definedName name="EV__MEMORYCVW__IFRS_WORKSHEET_W03A_OUTPUT_V000_FUND.XLS_LOB_IFRS" hidden="1">"ISXXXX"</definedName>
    <definedName name="EV__MEMORYCVW__IFRS_WORKSHEET_W03A_OUTPUT_V000_FUND.XLS_LOB_MGMT" hidden="1">"ZZZZZ"</definedName>
    <definedName name="EV__MEMORYCVW__IFRS_WORKSHEET_W03A_OUTPUT_V000_FUND.XLS_MEASURES" hidden="1">"YTD"</definedName>
    <definedName name="EV__MEMORYCVW__IFRS_WORKSHEET_W03A_OUTPUT_V000_FUND.XLS_TIME" hidden="1">"2010.FEB"</definedName>
    <definedName name="EV__MEMORYCVW__INPUT_S_13.1.XLS" hidden="1">"AIACONS"</definedName>
    <definedName name="EV__MEMORYCVW__INPUT_S_13.1.XLS_C_ACCT" hidden="1">1</definedName>
    <definedName name="EV__MEMORYCVW__INPUT_S_13.1.XLS_C_CATEGORY" hidden="1">"ACTUAL_2007"</definedName>
    <definedName name="EV__MEMORYCVW__INPUT_S_13.1.XLS_C_DATASRC" hidden="1">"IFRS"</definedName>
    <definedName name="EV__MEMORYCVW__INPUT_S_13.1.XLS_ENTITY" hidden="1">"A000"</definedName>
    <definedName name="EV__MEMORYCVW__INPUT_S_13.1.XLS_FLOW" hidden="1">"FVST"</definedName>
    <definedName name="EV__MEMORYCVW__INPUT_S_13.1.XLS_FUND" hidden="1">"TOTALFUND"</definedName>
    <definedName name="EV__MEMORYCVW__INPUT_S_13.1.XLS_GROUPS" hidden="1">"FC"</definedName>
    <definedName name="EV__MEMORYCVW__INPUT_S_13.1.XLS_INTCO" hidden="1">"TOTALINTCO"</definedName>
    <definedName name="EV__MEMORYCVW__INPUT_S_13.1.XLS_LOB_HKICO" hidden="1">"TOTALICO"</definedName>
    <definedName name="EV__MEMORYCVW__INPUT_S_13.1.XLS_LOB_IFRS" hidden="1">"TOTALIFRS"</definedName>
    <definedName name="EV__MEMORYCVW__INPUT_S_13.1.XLS_LOB_MGMT" hidden="1">"AL"</definedName>
    <definedName name="EV__MEMORYCVW__INPUT_S_13.1.XLS_MEASURES" hidden="1">"YTD"</definedName>
    <definedName name="EV__MEMORYCVW__INPUT_S_13.1.XLS_TIME" hidden="1">"2006.TOTAL"</definedName>
    <definedName name="EV__MEMORYCVW__M01_OUTPUT_V000.XLS" hidden="1">"AIACONS"</definedName>
    <definedName name="EV__MEMORYCVW__NY_BYLINE.XLS" hidden="1">"AIACONS"</definedName>
    <definedName name="EV__MEMORYCVW__NY_BYLINE.XLS_C_ACCT" hidden="1">"G322220_M"</definedName>
    <definedName name="EV__MEMORYCVW__NY_BYLINE.XLS_C_CATEGORY" hidden="1">"ACTUAL"</definedName>
    <definedName name="EV__MEMORYCVW__NY_BYLINE.XLS_C_DATASRC" hidden="1">"GAAP_TOTL"</definedName>
    <definedName name="EV__MEMORYCVW__NY_BYLINE.XLS_CURRENCY" hidden="1">"USD"</definedName>
    <definedName name="EV__MEMORYCVW__NY_BYLINE.XLS_ENTITY" hidden="1">"ENTITY:RAIGH"</definedName>
    <definedName name="EV__MEMORYCVW__NY_BYLINE.XLS_FLOW" hidden="1">"FTOT"</definedName>
    <definedName name="EV__MEMORYCVW__NY_BYLINE.XLS_FUND" hidden="1">"P00"</definedName>
    <definedName name="EV__MEMORYCVW__NY_BYLINE.XLS_GROUPS" hidden="1">"USD_LEGAL"</definedName>
    <definedName name="EV__MEMORYCVW__NY_BYLINE.XLS_INTCO" hidden="1">"TOTALINTCO"</definedName>
    <definedName name="EV__MEMORYCVW__NY_BYLINE.XLS_LOB_HKICO" hidden="1">"TOTALICO"</definedName>
    <definedName name="EV__MEMORYCVW__NY_BYLINE.XLS_LOB_IFRS" hidden="1">"TOTALIFRS"</definedName>
    <definedName name="EV__MEMORYCVW__NY_BYLINE.XLS_LOB_MGMT" hidden="1">"AL"</definedName>
    <definedName name="EV__MEMORYCVW__NY_BYLINE.XLS_MEASURES" hidden="1">"YTD"</definedName>
    <definedName name="EV__MEMORYCVW__NY_BYLINE.XLS_TIME" hidden="1">"2010.JUN"</definedName>
    <definedName name="EV__MEMORYCVW__NY_BYLINE_NY_AIAC_V1.0.XLS" hidden="1">"AIACONS"</definedName>
    <definedName name="EV__MEMORYCVW__NY_BYLINE_OUTPUT_V000.XLS" hidden="1">"AIACONS"</definedName>
    <definedName name="EV__MEMORYCVW__NY_BYLINE_OUTPUT_V000_NEW.XLS" hidden="1">"AIACONS"</definedName>
    <definedName name="EV__MEMORYCVW__NY_BYLINE1" hidden="1">"AIACONS"</definedName>
    <definedName name="EV__MEMORYCVW__PROFILE_REVIEW.XLS" hidden="1">"AIACONS"</definedName>
    <definedName name="EV__MEMORYCVW__PROFILE_REVIEW.XLS_C_ACCT" hidden="1">"IS_REPORTING"</definedName>
    <definedName name="EV__MEMORYCVW__PROFILE_REVIEW.XLS_C_CATEGORY" hidden="1">"ACTUAL"</definedName>
    <definedName name="EV__MEMORYCVW__PROFILE_REVIEW.XLS_C_DATASRC" hidden="1">"IFRS_TOTL"</definedName>
    <definedName name="EV__MEMORYCVW__PROFILE_REVIEW.XLS_CURRENCY" hidden="1">"USD"</definedName>
    <definedName name="EV__MEMORYCVW__PROFILE_REVIEW.XLS_ENTITY" hidden="1">"ENTITY:RAIGH"</definedName>
    <definedName name="EV__MEMORYCVW__PROFILE_REVIEW.XLS_FLOW" hidden="1">"FTOT"</definedName>
    <definedName name="EV__MEMORYCVW__PROFILE_REVIEW.XLS_FUND" hidden="1">"TOTALFUND"</definedName>
    <definedName name="EV__MEMORYCVW__PROFILE_REVIEW.XLS_GROUPS" hidden="1">"USD_LEGAL"</definedName>
    <definedName name="EV__MEMORYCVW__PROFILE_REVIEW.XLS_INTCO" hidden="1">"TOTALINTCO"</definedName>
    <definedName name="EV__MEMORYCVW__PROFILE_REVIEW.XLS_LOB_HKICO" hidden="1">"TOTALICO"</definedName>
    <definedName name="EV__MEMORYCVW__PROFILE_REVIEW.XLS_LOB_IFRS" hidden="1">"TOTALIFRS"</definedName>
    <definedName name="EV__MEMORYCVW__PROFILE_REVIEW.XLS_LOB_MGMT" hidden="1">"AL"</definedName>
    <definedName name="EV__MEMORYCVW__PROFILE_REVIEW.XLS_MEASURES" hidden="1">"YTD"</definedName>
    <definedName name="EV__MEMORYCVW__PROFILE_REVIEW.XLS_TIME" hidden="1">"2012.NOV"</definedName>
    <definedName name="EV__MEMORYCVW__SI_LONGSHEET_W02A_G_OUTPUT_V000.XLS" hidden="1">"AIACONS"</definedName>
    <definedName name="EV__MEMORYCVW__SI_LONGSHEET_W02A_G_OUTPUT_V000.XLS_C_ACCT" hidden="1">"IS06001000"</definedName>
    <definedName name="EV__MEMORYCVW__SI_LONGSHEET_W02A_G_OUTPUT_V000.XLS_C_CATEGORY" hidden="1">"ACTUAL_2007"</definedName>
    <definedName name="EV__MEMORYCVW__SI_LONGSHEET_W02A_G_OUTPUT_V000.XLS_C_DATASRC" hidden="1">"IFRS"</definedName>
    <definedName name="EV__MEMORYCVW__SI_LONGSHEET_W02A_G_OUTPUT_V000.XLS_CURRENCY" hidden="1">"LC"</definedName>
    <definedName name="EV__MEMORYCVW__SI_LONGSHEET_W02A_G_OUTPUT_V000.XLS_ENTITY" hidden="1">"ENTITY:RAHGR"</definedName>
    <definedName name="EV__MEMORYCVW__SI_LONGSHEET_W02A_G_OUTPUT_V000.XLS_FLOW" hidden="1">"FTOT"</definedName>
    <definedName name="EV__MEMORYCVW__SI_LONGSHEET_W02A_G_OUTPUT_V000.XLS_FUND" hidden="1">"TOTALFUND"</definedName>
    <definedName name="EV__MEMORYCVW__SI_LONGSHEET_W02A_G_OUTPUT_V000.XLS_GROUPS" hidden="1">"LOCAL"</definedName>
    <definedName name="EV__MEMORYCVW__SI_LONGSHEET_W02A_G_OUTPUT_V000.XLS_INTCO" hidden="1">"TOTALINTCO"</definedName>
    <definedName name="EV__MEMORYCVW__SI_LONGSHEET_W02A_G_OUTPUT_V000.XLS_LOB_HKICO" hidden="1">"TOTALICO"</definedName>
    <definedName name="EV__MEMORYCVW__SI_LONGSHEET_W02A_G_OUTPUT_V000.XLS_LOB_IFRS" hidden="1">"TOTALIFRS"</definedName>
    <definedName name="EV__MEMORYCVW__SI_LONGSHEET_W02A_G_OUTPUT_V000.XLS_LOB_MGMT" hidden="1">"AL"</definedName>
    <definedName name="EV__MEMORYCVW__SI_LONGSHEET_W02A_G_OUTPUT_V000.XLS_MEASURES" hidden="1">"YTD"</definedName>
    <definedName name="EV__MEMORYCVW__SI_LONGSHEET_W02A_G_OUTPUT_V000.XLS_TIME" hidden="1">"2010.JAN"</definedName>
    <definedName name="EV__MEMORYCVW__SI_LONGSHEET_W02A_G_OUTPUT_V000_NEW_ALAN.XLS" hidden="1">"AIACONS"</definedName>
    <definedName name="EV__MEMORYCVW__SI_WORKSHEET_W03_OUTPUT_V000.XLS" hidden="1">"AIACONS"</definedName>
    <definedName name="EV__MEMORYCVW__SI_WORKSHEET_W03_OUTPUT_V000_NEW.XLS" hidden="1">"AIACONS"</definedName>
    <definedName name="EV__MEMORYCVW__SI_WORKSHEET_W03_OUTPUT_V000_NEW_ALAN_LS.XLS" hidden="1">"AIACONS"</definedName>
    <definedName name="EV__MEMORYCVW__SI_WORKSHEET_W03_OUTPUT_V000_NEW_FUND.XLS" hidden="1">"AIACONS"</definedName>
    <definedName name="EV__MEMORYCVW__SI_WORKSHEET_W04_BS_V000_NEW.XLS" hidden="1">"AIACONS"</definedName>
    <definedName name="EV__MEMORYCVW__SI_WORKSHEET_W04_BS_V000_NEW.XLS_C_ACCT" hidden="1">"IC_ER_ACC"</definedName>
    <definedName name="EV__MEMORYCVW__SI_WORKSHEET_W04_BS_V000_NEW.XLS_C_CATEGORY" hidden="1">"ACTUAL"</definedName>
    <definedName name="EV__MEMORYCVW__SI_WORKSHEET_W04_BS_V000_NEW.XLS_C_DATASRC" hidden="1">"ALLO_MANJ"</definedName>
    <definedName name="EV__MEMORYCVW__SI_WORKSHEET_W04_BS_V000_NEW.XLS_CURRENCY" hidden="1">"USD"</definedName>
    <definedName name="EV__MEMORYCVW__SI_WORKSHEET_W04_BS_V000_NEW.XLS_ENTITY" hidden="1">"ENTITY:RAHGR"</definedName>
    <definedName name="EV__MEMORYCVW__SI_WORKSHEET_W04_BS_V000_NEW.XLS_FLOW" hidden="1">"FTOT"</definedName>
    <definedName name="EV__MEMORYCVW__SI_WORKSHEET_W04_BS_V000_NEW.XLS_FUND" hidden="1">"TOTALFUND"</definedName>
    <definedName name="EV__MEMORYCVW__SI_WORKSHEET_W04_BS_V000_NEW.XLS_GROUPS" hidden="1">"LOCAL"</definedName>
    <definedName name="EV__MEMORYCVW__SI_WORKSHEET_W04_BS_V000_NEW.XLS_INTCO" hidden="1">"TOTALINTCO"</definedName>
    <definedName name="EV__MEMORYCVW__SI_WORKSHEET_W04_BS_V000_NEW.XLS_LOB_HKICO" hidden="1">"TOTALICO"</definedName>
    <definedName name="EV__MEMORYCVW__SI_WORKSHEET_W04_BS_V000_NEW.XLS_LOB_IFRS" hidden="1">"TOTALIFRS"</definedName>
    <definedName name="EV__MEMORYCVW__SI_WORKSHEET_W04_BS_V000_NEW.XLS_LOB_MGMT" hidden="1">"AL"</definedName>
    <definedName name="EV__MEMORYCVW__SI_WORKSHEET_W04_BS_V000_NEW.XLS_MEASURES" hidden="1">"YTD"</definedName>
    <definedName name="EV__MEMORYCVW__SI_WORKSHEET_W04_BS_V000_NEW.XLS_TIME" hidden="1">"2010.FEB"</definedName>
    <definedName name="EV__MEMORYCVW__SI_WORKSHEETS.XLS" hidden="1">"AIACONS"</definedName>
    <definedName name="EV__MEMORYCVW__SI_WORKSHEETS.XLS_C_ACCT" hidden="1">1</definedName>
    <definedName name="EV__MEMORYCVW__SI_WORKSHEETS.XLS_C_CATEGORY" hidden="1">"ACTUAL_2007"</definedName>
    <definedName name="EV__MEMORYCVW__SI_WORKSHEETS.XLS_C_DATASRC" hidden="1">"IFRS"</definedName>
    <definedName name="EV__MEMORYCVW__SI_WORKSHEETS.XLS_ENTITY" hidden="1">"RAHGR"</definedName>
    <definedName name="EV__MEMORYCVW__SI_WORKSHEETS.XLS_FLOW" hidden="1">"FLOW:X_CF_090"</definedName>
    <definedName name="EV__MEMORYCVW__SI_WORKSHEETS.XLS_FUND" hidden="1">"TOTALFUND"</definedName>
    <definedName name="EV__MEMORYCVW__SI_WORKSHEETS.XLS_GROUPS" hidden="1">"FC"</definedName>
    <definedName name="EV__MEMORYCVW__SI_WORKSHEETS.XLS_INTCO" hidden="1">"TOTALINTCO"</definedName>
    <definedName name="EV__MEMORYCVW__SI_WORKSHEETS.XLS_LOB_HKICO" hidden="1">"TOTALICO"</definedName>
    <definedName name="EV__MEMORYCVW__SI_WORKSHEETS.XLS_LOB_IFRS" hidden="1">"ISUNAL"</definedName>
    <definedName name="EV__MEMORYCVW__SI_WORKSHEETS.XLS_LOB_MGMT" hidden="1">"AL"</definedName>
    <definedName name="EV__MEMORYCVW__SI_WORKSHEETS.XLS_MEASURES" hidden="1">"CUSTOMPER"</definedName>
    <definedName name="EV__MEMORYCVW__SI_WORKSHEETS.XLS_TIME" hidden="1">"2011.TOTAL"</definedName>
    <definedName name="EV__MEMORYCVW__STD_REPORTS_FOR_CREATION_IN_TRAINING.XLS" hidden="1">"AIACONS"</definedName>
    <definedName name="EV__MEMORYCVW__STD_REPORTS_FOR_CREATION_IN_TRAINING.XLS_C_ACCT" hidden="1">"BYLINE_NET_PROFIT"</definedName>
    <definedName name="EV__MEMORYCVW__STD_REPORTS_FOR_CREATION_IN_TRAINING.XLS_C_CATEGORY" hidden="1">"ACTUAL"</definedName>
    <definedName name="EV__MEMORYCVW__STD_REPORTS_FOR_CREATION_IN_TRAINING.XLS_C_DATASRC" hidden="1">"GAAP_TOTL"</definedName>
    <definedName name="EV__MEMORYCVW__STD_REPORTS_FOR_CREATION_IN_TRAINING.XLS_CURRENCY" hidden="1">"USD"</definedName>
    <definedName name="EV__MEMORYCVW__STD_REPORTS_FOR_CREATION_IN_TRAINING.XLS_ENTITY" hidden="1">"SG01"</definedName>
    <definedName name="EV__MEMORYCVW__STD_REPORTS_FOR_CREATION_IN_TRAINING.XLS_FLOW" hidden="1">"FTOT"</definedName>
    <definedName name="EV__MEMORYCVW__STD_REPORTS_FOR_CREATION_IN_TRAINING.XLS_FUND" hidden="1">"TOTALFUND"</definedName>
    <definedName name="EV__MEMORYCVW__STD_REPORTS_FOR_CREATION_IN_TRAINING.XLS_GROUPS" hidden="1">"LOCAL"</definedName>
    <definedName name="EV__MEMORYCVW__STD_REPORTS_FOR_CREATION_IN_TRAINING.XLS_INTCO" hidden="1">"TOTALINTCO"</definedName>
    <definedName name="EV__MEMORYCVW__STD_REPORTS_FOR_CREATION_IN_TRAINING.XLS_LOB_HKICO" hidden="1">"TOTALICO"</definedName>
    <definedName name="EV__MEMORYCVW__STD_REPORTS_FOR_CREATION_IN_TRAINING.XLS_LOB_IFRS" hidden="1">"TOTALIFRS"</definedName>
    <definedName name="EV__MEMORYCVW__STD_REPORTS_FOR_CREATION_IN_TRAINING.XLS_LOB_MGMT" hidden="1">"AL"</definedName>
    <definedName name="EV__MEMORYCVW__STD_REPORTS_FOR_CREATION_IN_TRAINING.XLS_MEASURES" hidden="1">"YTD"</definedName>
    <definedName name="EV__MEMORYCVW__STD_REPORTS_FOR_CREATION_IN_TRAINING.XLS_TIME" hidden="1">"2010.FEB"</definedName>
    <definedName name="EV__MEMORYCVW__TEMPLATE_MASTER.XLS" hidden="1">"AIACONS"</definedName>
    <definedName name="EV__MEMORYCVW__TRADING_PARTNER_OUTPUT_V0001" hidden="1">"ICMATCHING"</definedName>
    <definedName name="EV__MEMORYCVW__TRADING_PARTNER_OUTPUT_V0001_C_CATEGORY" hidden="1">"ACTUAL"</definedName>
    <definedName name="EV__MEMORYCVW__TRADING_PARTNER_OUTPUT_V0001_CURRENCY" hidden="1">"LC"</definedName>
    <definedName name="EV__MEMORYCVW__TRADING_PARTNER_OUTPUT_V0001_ENTITY" hidden="1">"ENTITY:RAHGR"</definedName>
    <definedName name="EV__MEMORYCVW__TRADING_PARTNER_OUTPUT_V0001_FLOW" hidden="1">"FTOT"</definedName>
    <definedName name="EV__MEMORYCVW__TRADING_PARTNER_OUTPUT_V0001_GROUPS" hidden="1">"LOCAL"</definedName>
    <definedName name="EV__MEMORYCVW__TRADING_PARTNER_OUTPUT_V0001_IC_ACCT" hidden="1">"IC_DIFF_MR000"</definedName>
    <definedName name="EV__MEMORYCVW__TRADING_PARTNER_OUTPUT_V0001_IC_DATASRC" hidden="1">"ICDIFF"</definedName>
    <definedName name="EV__MEMORYCVW__TRADING_PARTNER_OUTPUT_V0001_INTCO" hidden="1">"TOTALINTCO"</definedName>
    <definedName name="EV__MEMORYCVW__TRADING_PARTNER_OUTPUT_V0001_MEASURES" hidden="1">"YTD"</definedName>
    <definedName name="EV__MEMORYCVW__TRADING_PARTNER_OUTPUT_V0001_TIME" hidden="1">"2005.TOTAL"</definedName>
    <definedName name="EV__MEMORYCVW__UAT_1.11_SI_ROLLUP.XLS" hidden="1">"AIACONS"</definedName>
    <definedName name="EV__MEMORYCVW__UAT_1.11_SI_ROLLUP.XLS_C_ACCT" hidden="1">"IS_REPORTING"</definedName>
    <definedName name="EV__MEMORYCVW__UAT_1.11_SI_ROLLUP.XLS_C_CATEGORY" hidden="1">"ACTUAL"</definedName>
    <definedName name="EV__MEMORYCVW__UAT_1.11_SI_ROLLUP.XLS_C_DATASRC" hidden="1">"HKICO_TOTL"</definedName>
    <definedName name="EV__MEMORYCVW__UAT_1.11_SI_ROLLUP.XLS_CURRENCY" hidden="1">"LC"</definedName>
    <definedName name="EV__MEMORYCVW__UAT_1.11_SI_ROLLUP.XLS_ENTITY" hidden="1">"SG01"</definedName>
    <definedName name="EV__MEMORYCVW__UAT_1.11_SI_ROLLUP.XLS_FLOW" hidden="1">"FTOT"</definedName>
    <definedName name="EV__MEMORYCVW__UAT_1.11_SI_ROLLUP.XLS_FUND" hidden="1">"TOTALFUND"</definedName>
    <definedName name="EV__MEMORYCVW__UAT_1.11_SI_ROLLUP.XLS_GROUPS" hidden="1">"LOCAL"</definedName>
    <definedName name="EV__MEMORYCVW__UAT_1.11_SI_ROLLUP.XLS_INTCO" hidden="1">"TOTALINTCO"</definedName>
    <definedName name="EV__MEMORYCVW__UAT_1.11_SI_ROLLUP.XLS_LOB_HKICO" hidden="1">"TOTALICO"</definedName>
    <definedName name="EV__MEMORYCVW__UAT_1.11_SI_ROLLUP.XLS_LOB_IFRS" hidden="1">"TOTALIFRS"</definedName>
    <definedName name="EV__MEMORYCVW__UAT_1.11_SI_ROLLUP.XLS_LOB_MGMT" hidden="1">"AL"</definedName>
    <definedName name="EV__MEMORYCVW__UAT_1.11_SI_ROLLUP.XLS_MEASURES" hidden="1">"YTD"</definedName>
    <definedName name="EV__MEMORYCVW__UAT_1.11_SI_ROLLUP.XLS_TIME" hidden="1">"2010.FEB"</definedName>
    <definedName name="EV__MEMORYCVW__UPLOAD_ACCOUNTS.XLS" hidden="1">"AIACONS"</definedName>
    <definedName name="EV__MEMORYCVW__UPLOAD_ACCOUNTS.XLS_C_ACCT" hidden="1">"IS_REPORTING"</definedName>
    <definedName name="EV__MEMORYCVW__UPLOAD_ACCOUNTS.XLS_C_CATEGORY" hidden="1">"ACTUAL_BUD"</definedName>
    <definedName name="EV__MEMORYCVW__UPLOAD_ACCOUNTS.XLS_C_DATASRC" hidden="1">"IFRS_TOTL"</definedName>
    <definedName name="EV__MEMORYCVW__UPLOAD_ACCOUNTS.XLS_CURRENCY" hidden="1">"LC"</definedName>
    <definedName name="EV__MEMORYCVW__UPLOAD_ACCOUNTS.XLS_ENTITY" hidden="1">"ENTITY:RAHGR"</definedName>
    <definedName name="EV__MEMORYCVW__UPLOAD_ACCOUNTS.XLS_FLOW" hidden="1">"FTOT"</definedName>
    <definedName name="EV__MEMORYCVW__UPLOAD_ACCOUNTS.XLS_FUND" hidden="1">"TOTALFUND"</definedName>
    <definedName name="EV__MEMORYCVW__UPLOAD_ACCOUNTS.XLS_GROUPS" hidden="1">"LOCAL"</definedName>
    <definedName name="EV__MEMORYCVW__UPLOAD_ACCOUNTS.XLS_INTCO" hidden="1">"TOTALINTCO"</definedName>
    <definedName name="EV__MEMORYCVW__UPLOAD_ACCOUNTS.XLS_LOB_HKICO" hidden="1">"TOTALICO"</definedName>
    <definedName name="EV__MEMORYCVW__UPLOAD_ACCOUNTS.XLS_LOB_IFRS" hidden="1">"TOTALIFRS"</definedName>
    <definedName name="EV__MEMORYCVW__UPLOAD_ACCOUNTS.XLS_LOB_MGMT" hidden="1">"AL"</definedName>
    <definedName name="EV__MEMORYCVW__UPLOAD_ACCOUNTS.XLS_MEASURES" hidden="1">"YTD"</definedName>
    <definedName name="EV__MEMORYCVW__UPLOAD_ACCOUNTS.XLS_TIME" hidden="1">"2005.TOTAL"</definedName>
    <definedName name="EV__MEMORYCVW__W02H_OUTPUT_V000.XLS" hidden="1">"AIACONS"</definedName>
    <definedName name="EV__MEMORYCVW__W02H_OUTPUT_V000.XLS_C_ACCT" hidden="1">"IS06001000"</definedName>
    <definedName name="EV__MEMORYCVW__W02H_OUTPUT_V000.XLS_C_CATEGORY" hidden="1">"ACTUAL_2007"</definedName>
    <definedName name="EV__MEMORYCVW__W02H_OUTPUT_V000.XLS_C_DATASRC" hidden="1">"IFRS"</definedName>
    <definedName name="EV__MEMORYCVW__W02H_OUTPUT_V000.XLS_CURRENCY" hidden="1">"LC"</definedName>
    <definedName name="EV__MEMORYCVW__W02H_OUTPUT_V000.XLS_ENTITY" hidden="1">"ENTITY:RAHGR"</definedName>
    <definedName name="EV__MEMORYCVW__W02H_OUTPUT_V000.XLS_FLOW" hidden="1">"FTOT"</definedName>
    <definedName name="EV__MEMORYCVW__W02H_OUTPUT_V000.XLS_FUND" hidden="1">"TOTALFUND"</definedName>
    <definedName name="EV__MEMORYCVW__W02H_OUTPUT_V000.XLS_GROUPS" hidden="1">"LOCAL"</definedName>
    <definedName name="EV__MEMORYCVW__W02H_OUTPUT_V000.XLS_INTCO" hidden="1">"TOTALINTCO"</definedName>
    <definedName name="EV__MEMORYCVW__W02H_OUTPUT_V000.XLS_LOB_HKICO" hidden="1">"TOTALICO"</definedName>
    <definedName name="EV__MEMORYCVW__W02H_OUTPUT_V000.XLS_LOB_IFRS" hidden="1">"TOTALIFRS"</definedName>
    <definedName name="EV__MEMORYCVW__W02H_OUTPUT_V000.XLS_LOB_MGMT" hidden="1">"AL"</definedName>
    <definedName name="EV__MEMORYCVW__W02H_OUTPUT_V000.XLS_MEASURES" hidden="1">"YTD"</definedName>
    <definedName name="EV__MEMORYCVW__W02H_OUTPUT_V000.XLS_TIME" hidden="1">"2010.JAN"</definedName>
    <definedName name="EV__MEMORYCVW__WORKSHEET_IN_BPCFRAMERCONTROL" hidden="1">"AIACONS"</definedName>
    <definedName name="EV__MEMORYCVW__WORKSHEET_IN_BPCFRAMERCONTROL_C_ACCT" hidden="1">"IS_REPORTING"</definedName>
    <definedName name="EV__MEMORYCVW__WORKSHEET_IN_BPCFRAMERCONTROL_C_CATEGORY" hidden="1">"ACTUAL"</definedName>
    <definedName name="EV__MEMORYCVW__WORKSHEET_IN_BPCFRAMERCONTROL_C_DATASRC" hidden="1">"HKICO_TOTL"</definedName>
    <definedName name="EV__MEMORYCVW__WORKSHEET_IN_BPCFRAMERCONTROL_CURRENCY" hidden="1">"LC"</definedName>
    <definedName name="EV__MEMORYCVW__WORKSHEET_IN_BPCFRAMERCONTROL_ENTITY" hidden="1">"SG01"</definedName>
    <definedName name="EV__MEMORYCVW__WORKSHEET_IN_BPCFRAMERCONTROL_FLOW" hidden="1">"FTOT"</definedName>
    <definedName name="EV__MEMORYCVW__WORKSHEET_IN_BPCFRAMERCONTROL_FUND" hidden="1">"TOTALFUND"</definedName>
    <definedName name="EV__MEMORYCVW__WORKSHEET_IN_BPCFRAMERCONTROL_GROUPS" hidden="1">"LOCAL"</definedName>
    <definedName name="EV__MEMORYCVW__WORKSHEET_IN_BPCFRAMERCONTROL_INTCO" hidden="1">"TOTALINTCO"</definedName>
    <definedName name="EV__MEMORYCVW__WORKSHEET_IN_BPCFRAMERCONTROL_LOB_HKICO" hidden="1">"TOTALICO"</definedName>
    <definedName name="EV__MEMORYCVW__WORKSHEET_IN_BPCFRAMERCONTROL_LOB_IFRS" hidden="1">"TOTALIFRS"</definedName>
    <definedName name="EV__MEMORYCVW__WORKSHEET_IN_BPCFRAMERCONTROL_LOB_MGMT" hidden="1">"AL"</definedName>
    <definedName name="EV__MEMORYCVW__WORKSHEET_IN_BPCFRAMERCONTROL_MEASURES" hidden="1">"YTD"</definedName>
    <definedName name="EV__MEMORYCVW__WORKSHEET_IN_BPCFRAMERCONTROL_TIME" hidden="1">"2010.FEB"</definedName>
    <definedName name="EV__MEMORYCVW__XBYLINE_REVIEW_YTD_OUTPUT_V000.XLS" hidden="1">"AIACONS"</definedName>
    <definedName name="EV__MEMORYCVW__XBYLINE_REVIEW_YTD_OUTPUT_V000.XLS_C_ACCT" hidden="1">"IS_REPORTING"</definedName>
    <definedName name="EV__MEMORYCVW__XBYLINE_REVIEW_YTD_OUTPUT_V000.XLS_C_CATEGORY" hidden="1">"ACTUAL"</definedName>
    <definedName name="EV__MEMORYCVW__XBYLINE_REVIEW_YTD_OUTPUT_V000.XLS_C_DATASRC" hidden="1">"IFRS_TOTL"</definedName>
    <definedName name="EV__MEMORYCVW__XBYLINE_REVIEW_YTD_OUTPUT_V000.XLS_CURRENCY" hidden="1">"USD"</definedName>
    <definedName name="EV__MEMORYCVW__XBYLINE_REVIEW_YTD_OUTPUT_V000.XLS_ENTITY" hidden="1">"SG01"</definedName>
    <definedName name="EV__MEMORYCVW__XBYLINE_REVIEW_YTD_OUTPUT_V000.XLS_FLOW" hidden="1">"FTOT"</definedName>
    <definedName name="EV__MEMORYCVW__XBYLINE_REVIEW_YTD_OUTPUT_V000.XLS_FUND" hidden="1">"TOTALFUND"</definedName>
    <definedName name="EV__MEMORYCVW__XBYLINE_REVIEW_YTD_OUTPUT_V000.XLS_GROUPS" hidden="1">"LOCAL"</definedName>
    <definedName name="EV__MEMORYCVW__XBYLINE_REVIEW_YTD_OUTPUT_V000.XLS_INTCO" hidden="1">"TOTALINTCO"</definedName>
    <definedName name="EV__MEMORYCVW__XBYLINE_REVIEW_YTD_OUTPUT_V000.XLS_LOB_HKICO" hidden="1">"TOTALICO"</definedName>
    <definedName name="EV__MEMORYCVW__XBYLINE_REVIEW_YTD_OUTPUT_V000.XLS_LOB_IFRS" hidden="1">"TOTALIFRS"</definedName>
    <definedName name="EV__MEMORYCVW__XBYLINE_REVIEW_YTD_OUTPUT_V000.XLS_LOB_MGMT" hidden="1">"AL"</definedName>
    <definedName name="EV__MEMORYCVW__XBYLINE_REVIEW_YTD_OUTPUT_V000.XLS_MEASURES" hidden="1">"YTD"</definedName>
    <definedName name="EV__MEMORYCVW__XBYLINE_REVIEW_YTD_OUTPUT_V000.XLS_TIME" hidden="1">"2011.JAN"</definedName>
    <definedName name="EV__WBEVMODE__" hidden="1">1</definedName>
    <definedName name="EV__WBREFOPTIONS__" hidden="1">134217734</definedName>
    <definedName name="EV__WBVERSION__" hidden="1">0</definedName>
    <definedName name="EV_2005">#REF!</definedName>
    <definedName name="EV_CY_ACTUAL">#REF!</definedName>
    <definedName name="EV_CY_TARGET">#REF!</definedName>
    <definedName name="EV_LY_ACTUAL">#REF!</definedName>
    <definedName name="EV_Result">#REF!</definedName>
    <definedName name="EV_Result_bank">#REF!</definedName>
    <definedName name="Ex_CY">#REF!</definedName>
    <definedName name="Ex_LY">#REF!</definedName>
    <definedName name="Ex_Rate">#REF!</definedName>
    <definedName name="exbs6">#REF!</definedName>
    <definedName name="exc_cy">#REF!</definedName>
    <definedName name="exc_ly">#REF!</definedName>
    <definedName name="ExcesRe">#REF!</definedName>
    <definedName name="ExcessReinsAmt5">#REF!</definedName>
    <definedName name="Exchange">#REF!</definedName>
    <definedName name="exchangerate">#REF!</definedName>
    <definedName name="EXCODE">#REF!</definedName>
    <definedName name="EXE" hidden="1">#REF!</definedName>
    <definedName name="EXEC2" hidden="1">#REF!</definedName>
    <definedName name="exec3" hidden="1">#REF!</definedName>
    <definedName name="Exh_B">#REF!</definedName>
    <definedName name="Exh_B1">#REF!</definedName>
    <definedName name="Exh_B7">#REF!</definedName>
    <definedName name="EXH_F2">#REF!</definedName>
    <definedName name="EXHA">#REF!</definedName>
    <definedName name="EXHIBIT__I">#REF!</definedName>
    <definedName name="EXHIBIT__II">#REF!</definedName>
    <definedName name="Exhit_C_3">#REF!</definedName>
    <definedName name="EXIM">#REF!</definedName>
    <definedName name="existing_agcy_plan">#REF!</definedName>
    <definedName name="exit">#REF!</definedName>
    <definedName name="EXKEYS">#N/A</definedName>
    <definedName name="Exp">#REF!</definedName>
    <definedName name="exp_ass">#REF!</definedName>
    <definedName name="exp_product">#REF!</definedName>
    <definedName name="Expected_growth">#REF!</definedName>
    <definedName name="Expense">#REF!</definedName>
    <definedName name="Expenses">#REF!</definedName>
    <definedName name="expselect">#REF!</definedName>
    <definedName name="ExRate">#REF!</definedName>
    <definedName name="exRatePref">#REF!</definedName>
    <definedName name="EXT">#REF!</definedName>
    <definedName name="EXTE">#REF!</definedName>
    <definedName name="exte2">#REF!</definedName>
    <definedName name="_xlnm.Extract">#REF!</definedName>
    <definedName name="Extract_MI">#REF!</definedName>
    <definedName name="F">#REF!</definedName>
    <definedName name="F_F1">#REF!</definedName>
    <definedName name="F_F10">#REF!</definedName>
    <definedName name="F_F11">#REF!</definedName>
    <definedName name="F_F12">#REF!</definedName>
    <definedName name="F_F15">#REF!</definedName>
    <definedName name="F_F16">#REF!</definedName>
    <definedName name="F_F17">#REF!</definedName>
    <definedName name="F_F18">#REF!</definedName>
    <definedName name="F_F21">#REF!</definedName>
    <definedName name="F_F22">#REF!</definedName>
    <definedName name="F_F23">#REF!</definedName>
    <definedName name="F_F24">#REF!</definedName>
    <definedName name="F_F27">#REF!</definedName>
    <definedName name="F_F28">#REF!</definedName>
    <definedName name="F_F29">#REF!</definedName>
    <definedName name="F_F30">#REF!</definedName>
    <definedName name="F_F9">#REF!</definedName>
    <definedName name="F_Load">#REF!</definedName>
    <definedName name="F_M">#REF!</definedName>
    <definedName name="F_Y">#REF!</definedName>
    <definedName name="f1q">#REF!</definedName>
    <definedName name="f2q">#REF!</definedName>
    <definedName name="f3q">#REF!</definedName>
    <definedName name="f4q">#REF!</definedName>
    <definedName name="Factor">#REF!</definedName>
    <definedName name="fadfdafdzsd" hidden="1">#REF!</definedName>
    <definedName name="FamilyAcc">#REF!</definedName>
    <definedName name="fasafe">#REF!</definedName>
    <definedName name="FC">BlankMacro1</definedName>
    <definedName name="FCD">#REF!</definedName>
    <definedName name="FCST">#REF!</definedName>
    <definedName name="FCST_CAT_LM">#REF!</definedName>
    <definedName name="fd">#REF!</definedName>
    <definedName name="fdafsa">#REF!</definedName>
    <definedName name="fde">#REF!</definedName>
    <definedName name="fdf">#REF!</definedName>
    <definedName name="fdfd">#REF!</definedName>
    <definedName name="fdffsdaf">#REF!</definedName>
    <definedName name="FEB">#REF!</definedName>
    <definedName name="female">#REF!</definedName>
    <definedName name="ff" hidden="1">#REF!</definedName>
    <definedName name="fff">#REF!</definedName>
    <definedName name="ffff">#REF!</definedName>
    <definedName name="FFFFFF">#REF!</definedName>
    <definedName name="ffffffffffffff">BlankMacro1</definedName>
    <definedName name="Field">#REF!</definedName>
    <definedName name="Field2">#REF!</definedName>
    <definedName name="Field3">#REF!</definedName>
    <definedName name="fieldLabel">#REF!</definedName>
    <definedName name="FieldNumber">#REF!</definedName>
    <definedName name="FIELDS">#REF!</definedName>
    <definedName name="FIELDS2">#REF!</definedName>
    <definedName name="Figures_CM">#REF!</definedName>
    <definedName name="Figures_P.N.">#REF!</definedName>
    <definedName name="FILE">#N/A</definedName>
    <definedName name="fileloca_list">#REF!</definedName>
    <definedName name="Fin_Year">#REF!</definedName>
    <definedName name="FINAL">#REF!</definedName>
    <definedName name="Financial_Year">#REF!</definedName>
    <definedName name="First_Quarter_Claims">#REF!</definedName>
    <definedName name="first14">#N/A</definedName>
    <definedName name="first15">#N/A</definedName>
    <definedName name="FirstCell_Part1">#REF!</definedName>
    <definedName name="FirstCell_Part1_B">#REF!</definedName>
    <definedName name="FirstCell_Part1_E">#REF!</definedName>
    <definedName name="FirstCell_Part2">#REF!</definedName>
    <definedName name="FirstCell_Part2_B">#REF!</definedName>
    <definedName name="FirstCell_Part2_E">#REF!</definedName>
    <definedName name="FirstCell_Part3">#REF!</definedName>
    <definedName name="FirstCell_Part3_B">#REF!</definedName>
    <definedName name="FirstCell_Part3_E">#REF!</definedName>
    <definedName name="FirstCell_Part4">#REF!</definedName>
    <definedName name="FirstCell_Part4_B">#REF!</definedName>
    <definedName name="FirstCell_Part4_E">#REF!</definedName>
    <definedName name="FirstCell_Part5">#REF!</definedName>
    <definedName name="FirstCell_Part5_B">#REF!</definedName>
    <definedName name="FirstCell_Part5_E">#REF!</definedName>
    <definedName name="FirstCell_Part6">#REF!</definedName>
    <definedName name="FirstCell_Part6_B">#REF!</definedName>
    <definedName name="FirstCell_Part6_E">#REF!</definedName>
    <definedName name="fiscal_month">#REF!</definedName>
    <definedName name="Fixed_Data_with_Zone">#REF!</definedName>
    <definedName name="Flat">#REF!</definedName>
    <definedName name="fname">#REF!</definedName>
    <definedName name="FOOTER">#REF!</definedName>
    <definedName name="FORBEF">#REF!</definedName>
    <definedName name="FORECASTPPIICLF">#N/A</definedName>
    <definedName name="forex">#REF!</definedName>
    <definedName name="FORGEN">#REF!</definedName>
    <definedName name="FORM">#REF!</definedName>
    <definedName name="Form_C_1">#REF!</definedName>
    <definedName name="FORM_DIRECT_2">#REF!</definedName>
    <definedName name="FORM11">#REF!</definedName>
    <definedName name="FORM14">#REF!</definedName>
    <definedName name="form2">#REF!</definedName>
    <definedName name="FORMAF">#REF!</definedName>
    <definedName name="FORMPA">#REF!</definedName>
    <definedName name="FORMULA">#REF!</definedName>
    <definedName name="Fourth_Quarter_Claims">#REF!</definedName>
    <definedName name="FP">#REF!</definedName>
    <definedName name="fpp">#REF!</definedName>
    <definedName name="frd">#REF!</definedName>
    <definedName name="Frequency">#REF!</definedName>
    <definedName name="Frequency1">#REF!</definedName>
    <definedName name="FRLOADA">#REF!</definedName>
    <definedName name="FRLOADAA">#REF!</definedName>
    <definedName name="FRLOADAB">#REF!</definedName>
    <definedName name="FRLOADB">#REF!</definedName>
    <definedName name="FRLOADBA">#REF!</definedName>
    <definedName name="FRLOADBB">#REF!</definedName>
    <definedName name="FRLOADD">#REF!</definedName>
    <definedName name="FRLOADD1">#REF!</definedName>
    <definedName name="FRLOADD1A">#REF!</definedName>
    <definedName name="FRLOADD1B">#REF!</definedName>
    <definedName name="FRLOADD2">#REF!</definedName>
    <definedName name="FRLOADD2B">#REF!</definedName>
    <definedName name="FRLOADD3">#REF!</definedName>
    <definedName name="FRLOADDA">#REF!</definedName>
    <definedName name="FRLOADDB">#REF!</definedName>
    <definedName name="from_month">#REF!</definedName>
    <definedName name="FrontFee">#REF!</definedName>
    <definedName name="FrontFee1">#REF!</definedName>
    <definedName name="FrontFee2">#REF!</definedName>
    <definedName name="FrontFee3">#REF!</definedName>
    <definedName name="FrontFeeTotal">#REF!</definedName>
    <definedName name="FS_FLAG">#REF!</definedName>
    <definedName name="fsa">#REF!</definedName>
    <definedName name="FSNII">#REF!</definedName>
    <definedName name="ftebasic">#REF!</definedName>
    <definedName name="FV1_Out">#REF!</definedName>
    <definedName name="FX">#REF!</definedName>
    <definedName name="FX_2">#REF!</definedName>
    <definedName name="FX_OTHER">#REF!</definedName>
    <definedName name="FX_RATE_CY">#REF!</definedName>
    <definedName name="FY_Policy">#REF!</definedName>
    <definedName name="FY07M">#REF!</definedName>
    <definedName name="FY08M">#REF!</definedName>
    <definedName name="FY2002Bud">#REF!</definedName>
    <definedName name="FY2002Bud_Direct">#REF!</definedName>
    <definedName name="FY2002EST">#REF!</definedName>
    <definedName name="FY2002Est_Direct">#REF!</definedName>
    <definedName name="FY2003Bud">#REF!</definedName>
    <definedName name="FY2003BUD_Direct">#REF!</definedName>
    <definedName name="FY99target">#REF!</definedName>
    <definedName name="FYC_rate">#REF!</definedName>
    <definedName name="FYCMargin">#REF!</definedName>
    <definedName name="FYCMarginN">#REF!</definedName>
    <definedName name="fyp">#REF!</definedName>
    <definedName name="FYRATIO">#REF!</definedName>
    <definedName name="G">#REF!</definedName>
    <definedName name="G21data">#REF!</definedName>
    <definedName name="GA">#REF!</definedName>
    <definedName name="GAAP">#REF!</definedName>
    <definedName name="GAAP_class">#REF!</definedName>
    <definedName name="GAAP_Class_2005">#REF!</definedName>
    <definedName name="GAAP_Class_2006">#REF!</definedName>
    <definedName name="gaap_code">#REF!</definedName>
    <definedName name="GAAP_FORMULA">#REF!</definedName>
    <definedName name="GAAP1">#REF!</definedName>
    <definedName name="GAAP2">#REF!</definedName>
    <definedName name="GC_A">#REF!</definedName>
    <definedName name="GC_B">#REF!</definedName>
    <definedName name="GC_C">#REF!</definedName>
    <definedName name="GC1_A">#REF!</definedName>
    <definedName name="GC1_B">#REF!</definedName>
    <definedName name="GC1_C">#REF!</definedName>
    <definedName name="gd">#REF!</definedName>
    <definedName name="GDA">#REF!</definedName>
    <definedName name="GEMINI_EXPORT_PSMAST_">#REF!</definedName>
    <definedName name="genpage">#REF!</definedName>
    <definedName name="GET_IN">#REF!</definedName>
    <definedName name="GET_PERIOD">#REF!</definedName>
    <definedName name="GET_REGION">#REF!</definedName>
    <definedName name="GETCHOICE">#N/A</definedName>
    <definedName name="GETCUR">#REF!</definedName>
    <definedName name="GETDATA">#REF!</definedName>
    <definedName name="GETDEPT">#REF!</definedName>
    <definedName name="GETDEPT1">#REF!</definedName>
    <definedName name="GETLINE">#REF!</definedName>
    <definedName name="GETNAT">#REF!</definedName>
    <definedName name="GETNATURE">#REF!</definedName>
    <definedName name="GETOPTION">#REF!</definedName>
    <definedName name="GETPERIOD">#REF!</definedName>
    <definedName name="GETPRINT">#N/A</definedName>
    <definedName name="GETREG">#REF!</definedName>
    <definedName name="GETREGION">#REF!</definedName>
    <definedName name="GETREGION2">#REF!</definedName>
    <definedName name="gf">BlankMacro1</definedName>
    <definedName name="gg">#REF!</definedName>
    <definedName name="gggg">#REF!</definedName>
    <definedName name="ghthts">BlankMacro1</definedName>
    <definedName name="GKK">#REF!</definedName>
    <definedName name="GL">#REF!</definedName>
    <definedName name="GL_A">#REF!</definedName>
    <definedName name="GL_Acct">#REF!</definedName>
    <definedName name="GL_B">#REF!</definedName>
    <definedName name="GL_Budget_YTD">#REF!</definedName>
    <definedName name="GL_C">#REF!</definedName>
    <definedName name="GL_PATH">#REF!</definedName>
    <definedName name="GL1_A">#REF!</definedName>
    <definedName name="GL1_B">#REF!</definedName>
    <definedName name="GL1_C">#REF!</definedName>
    <definedName name="GLOUT">#REF!</definedName>
    <definedName name="GM">#REF!</definedName>
    <definedName name="GM_A">#REF!</definedName>
    <definedName name="GM_B">#REF!</definedName>
    <definedName name="GM_C">#REF!</definedName>
    <definedName name="GM1_A">#REF!</definedName>
    <definedName name="GM1_B">#REF!</definedName>
    <definedName name="GM1_C">#REF!</definedName>
    <definedName name="GMOUT">#REF!</definedName>
    <definedName name="GMR">#REF!</definedName>
    <definedName name="go">#REF!</definedName>
    <definedName name="gogogogogo">#REF!</definedName>
    <definedName name="GP">#REF!</definedName>
    <definedName name="GP_ACQ_EXP_08">#REF!</definedName>
    <definedName name="GP_ACQ_EXP_09">#REF!</definedName>
    <definedName name="GP_ACQ_EXP_10">#REF!</definedName>
    <definedName name="GP_Out">#REF!</definedName>
    <definedName name="gres">#REF!</definedName>
    <definedName name="GROSS">#REF!</definedName>
    <definedName name="Gross_Premium">#REF!</definedName>
    <definedName name="GrossLife">#REF!</definedName>
    <definedName name="GrossMed">#REF!</definedName>
    <definedName name="GrossPrem">#REF!</definedName>
    <definedName name="GrossTotal">#REF!</definedName>
    <definedName name="Group">#REF!</definedName>
    <definedName name="GroupNBTABLE">#REF!</definedName>
    <definedName name="GROUPT">#REF!</definedName>
    <definedName name="growrate_A">#REF!</definedName>
    <definedName name="growrate_M">#REF!</definedName>
    <definedName name="GRP">#REF!</definedName>
    <definedName name="grp_bud">#REF!</definedName>
    <definedName name="Grp1_Cube">#REF!</definedName>
    <definedName name="GRPAREA">#REF!</definedName>
    <definedName name="GRPGA">#REF!</definedName>
    <definedName name="GRPGL">#REF!</definedName>
    <definedName name="GRPGM">#REF!</definedName>
    <definedName name="GT_Act_Bud_4_Dept_">#REF!</definedName>
    <definedName name="GW_Error">#REF!</definedName>
    <definedName name="GW_Speed">#REF!</definedName>
    <definedName name="H">#REF!</definedName>
    <definedName name="Happens">#REF!</definedName>
    <definedName name="happens2">#REF!</definedName>
    <definedName name="happens3">#REF!</definedName>
    <definedName name="happens4">#REF!</definedName>
    <definedName name="HAWAII">#REF!</definedName>
    <definedName name="HC">#REF!</definedName>
    <definedName name="HDY_Array">#REF!</definedName>
    <definedName name="HDY_Network">#REF!</definedName>
    <definedName name="HDY_Network_Cost">#REF!</definedName>
    <definedName name="hea" hidden="1">#REF!</definedName>
    <definedName name="HEAD">#REF!</definedName>
    <definedName name="head1">#REF!</definedName>
    <definedName name="HEADCOUNT">#REF!</definedName>
    <definedName name="Headcount_Load">#REF!</definedName>
    <definedName name="Headcount07">#REF!</definedName>
    <definedName name="Headcount08">#REF!</definedName>
    <definedName name="Header">#REF!</definedName>
    <definedName name="Header_adj">#REF!</definedName>
    <definedName name="Header_aiaagt">#REF!</definedName>
    <definedName name="Header_pap">#REF!</definedName>
    <definedName name="Heading">#REF!</definedName>
    <definedName name="HEADS">#REF!</definedName>
    <definedName name="hh">#REF!</definedName>
    <definedName name="hhh">BlankMacro1</definedName>
    <definedName name="hhhh">#REF!</definedName>
    <definedName name="HIMOKU">#REF!</definedName>
    <definedName name="hint">#REF!</definedName>
    <definedName name="HJ">BlankMacro1</definedName>
    <definedName name="HK_AFYP_Cr_ly">#REF!</definedName>
    <definedName name="HK_AFYP_Cr_ty">#REF!</definedName>
    <definedName name="HK_AP_05_0511ex">#REF!</definedName>
    <definedName name="HK_AP_05_Latestex">#REF!</definedName>
    <definedName name="HK_AP_06_0511ex">#REF!</definedName>
    <definedName name="HK_AP_06_0611ex">#REF!</definedName>
    <definedName name="HK_AP_06_Latestex">#REF!</definedName>
    <definedName name="HK_AP_07_0511ex">#REF!</definedName>
    <definedName name="HK_AP_07_0611ex">#REF!</definedName>
    <definedName name="HK_AP_07_Latestex">#REF!</definedName>
    <definedName name="HK_AP_ly">#REF!</definedName>
    <definedName name="HK_AP_ty_lyex">#REF!</definedName>
    <definedName name="HK_AP_ty_tyex">#REF!</definedName>
    <definedName name="HK_NOP_05">#REF!</definedName>
    <definedName name="HK_NOP_06">#REF!</definedName>
    <definedName name="HK_NOP_07">#REF!</definedName>
    <definedName name="HK_NOP_ly">#REF!</definedName>
    <definedName name="HK_NOP_ty">#REF!</definedName>
    <definedName name="HK_plan_ly">#REF!</definedName>
    <definedName name="HK_plan_ty">#REF!</definedName>
    <definedName name="HK_PVP_ly">#REF!</definedName>
    <definedName name="HK_PVP_ty">#REF!</definedName>
    <definedName name="HK_SA_05">#REF!</definedName>
    <definedName name="HK_SA_06">#REF!</definedName>
    <definedName name="HK_SA_07">#REF!</definedName>
    <definedName name="HK_SA_ly">#REF!</definedName>
    <definedName name="HK_SA_ty">#REF!</definedName>
    <definedName name="HK_VALUE_05_0511ex">#REF!</definedName>
    <definedName name="HK_VALUE_05_Latestex">#REF!</definedName>
    <definedName name="HK_VALUE_06_0511ex">#REF!</definedName>
    <definedName name="HK_VALUE_06_0611ex">#REF!</definedName>
    <definedName name="HK_VALUE_06_Latestex">#REF!</definedName>
    <definedName name="HK_VALUE_07_0511ex">#REF!</definedName>
    <definedName name="HK_VALUE_07_0611ex">#REF!</definedName>
    <definedName name="HK_VALUE_07_Latestex">#REF!</definedName>
    <definedName name="HK_Value_b4tax_ly">#REF!</definedName>
    <definedName name="HK_Value_b4tax_ty">#REF!</definedName>
    <definedName name="HK_Value_ly">#REF!</definedName>
    <definedName name="HK_Value_ty_lyex">#REF!</definedName>
    <definedName name="HK_Value_ty_tyex">#REF!</definedName>
    <definedName name="HKD2Budget">#REF!</definedName>
    <definedName name="HKD2Current">#REF!</definedName>
    <definedName name="HKD2LastAvg">#REF!</definedName>
    <definedName name="HKD2LastYear">#REF!</definedName>
    <definedName name="HKD2PriorMonth">#REF!</definedName>
    <definedName name="HKD2YTD">#REF!</definedName>
    <definedName name="HKDBudget">#REF!</definedName>
    <definedName name="HKDCurrent">#REF!</definedName>
    <definedName name="HKDLastAvg">#REF!</definedName>
    <definedName name="HKDLastYear">#REF!</definedName>
    <definedName name="HKDPriorMonth">#REF!</definedName>
    <definedName name="HKDYTD">#REF!</definedName>
    <definedName name="hmint">#REF!</definedName>
    <definedName name="HO_Data">#REF!</definedName>
    <definedName name="HOCHECK">#REF!</definedName>
    <definedName name="HOGET">#REF!</definedName>
    <definedName name="hola">#REF!</definedName>
    <definedName name="HOPRN">#REF!</definedName>
    <definedName name="HQ">#REF!</definedName>
    <definedName name="Hurdle_Rate">#REF!</definedName>
    <definedName name="hxdint">#REF!</definedName>
    <definedName name="hxdmint">#REF!</definedName>
    <definedName name="HYP">#REF!</definedName>
    <definedName name="i">#REF!</definedName>
    <definedName name="IAAREA">#REF!</definedName>
    <definedName name="ibnr">#REF!</definedName>
    <definedName name="ID">#REF!</definedName>
    <definedName name="ID_04">#REF!</definedName>
    <definedName name="ID_05">#REF!</definedName>
    <definedName name="ID_06">#REF!</definedName>
    <definedName name="ID_07">#REF!</definedName>
    <definedName name="ID_08">#REF!</definedName>
    <definedName name="IDA">#REF!</definedName>
    <definedName name="iii">#REF!</definedName>
    <definedName name="Imaging_License_cost">#REF!</definedName>
    <definedName name="Impact">#REF!</definedName>
    <definedName name="IMPORT">#REF!</definedName>
    <definedName name="IN">BlankMacro1</definedName>
    <definedName name="IN_AFYP_Cr">#REF!</definedName>
    <definedName name="IN_AFYP_Cr_ly">#REF!</definedName>
    <definedName name="IN_AFYP_Cr_ty">#REF!</definedName>
    <definedName name="IN_AP_05">#REF!</definedName>
    <definedName name="IN_AP_05_0511ex">#REF!</definedName>
    <definedName name="IN_AP_05_Latestex">#REF!</definedName>
    <definedName name="IN_AP_06_0511ex">#REF!</definedName>
    <definedName name="IN_AP_06_05ex">#REF!</definedName>
    <definedName name="IN_AP_06_0611ex">#REF!</definedName>
    <definedName name="IN_AP_06_06ex">#REF!</definedName>
    <definedName name="IN_AP_06_Latestex">#REF!</definedName>
    <definedName name="IN_AP_07_0511ex">#REF!</definedName>
    <definedName name="IN_AP_07_0611ex">#REF!</definedName>
    <definedName name="IN_AP_07_Latestex">#REF!</definedName>
    <definedName name="IN_AP_ly">#REF!</definedName>
    <definedName name="IN_AP_ty_lyex">#REF!</definedName>
    <definedName name="IN_AP_ty_tyex">#REF!</definedName>
    <definedName name="IN_COMMISSION">#REF!</definedName>
    <definedName name="IN_DB_ind">#REF!</definedName>
    <definedName name="IN_NOP_05">#REF!</definedName>
    <definedName name="IN_NOP_06">#REF!</definedName>
    <definedName name="IN_NOP_07">#REF!</definedName>
    <definedName name="IN_NOP_ly">#REF!</definedName>
    <definedName name="IN_NOP_ty">#REF!</definedName>
    <definedName name="IN_plan">#REF!</definedName>
    <definedName name="IN_plan_ly">#REF!</definedName>
    <definedName name="IN_plan_ty">#REF!</definedName>
    <definedName name="IN_PVP_05">#REF!</definedName>
    <definedName name="IN_PVP_06">#REF!</definedName>
    <definedName name="IN_PVP_ly">#REF!</definedName>
    <definedName name="IN_PVP_ty">#REF!</definedName>
    <definedName name="IN_SA_05">#REF!</definedName>
    <definedName name="IN_SA_06">#REF!</definedName>
    <definedName name="IN_SA_07">#REF!</definedName>
    <definedName name="IN_SA_ly">#REF!</definedName>
    <definedName name="IN_SA_tot_05">#REF!</definedName>
    <definedName name="IN_SA_tot_06">#REF!</definedName>
    <definedName name="IN_SA_ty">#REF!</definedName>
    <definedName name="IN_VALUE_05_0511ex">#REF!</definedName>
    <definedName name="IN_VALUE_05_Latestex">#REF!</definedName>
    <definedName name="IN_VALUE_06_0511ex">#REF!</definedName>
    <definedName name="IN_Value_06_05ex">#REF!</definedName>
    <definedName name="IN_VALUE_06_0611ex">#REF!</definedName>
    <definedName name="IN_Value_06_06ex">#REF!</definedName>
    <definedName name="IN_VALUE_06_Latestex">#REF!</definedName>
    <definedName name="IN_VALUE_07_0511ex">#REF!</definedName>
    <definedName name="IN_VALUE_07_0611ex">#REF!</definedName>
    <definedName name="IN_VALUE_07_Latestex">#REF!</definedName>
    <definedName name="IN_Value_b4tax_05">#REF!</definedName>
    <definedName name="IN_Value_b4tax_06">#REF!</definedName>
    <definedName name="IN_Value_b4tax_ly">#REF!</definedName>
    <definedName name="IN_Value_b4tax_ty">#REF!</definedName>
    <definedName name="IN_Value_ly">#REF!</definedName>
    <definedName name="IN_Value_ty_lyex">#REF!</definedName>
    <definedName name="IN_Value_ty_tyex">#REF!</definedName>
    <definedName name="IN_ValuePerAP_05">#REF!</definedName>
    <definedName name="INC">#REF!</definedName>
    <definedName name="income">#REF!</definedName>
    <definedName name="Income_work">#REF!</definedName>
    <definedName name="INDATA">#N/A</definedName>
    <definedName name="indata1">#REF!</definedName>
    <definedName name="INDESC">#N/A</definedName>
    <definedName name="INDEX">#REF!</definedName>
    <definedName name="Index_2005">#REF!</definedName>
    <definedName name="Index_2006">#REF!</definedName>
    <definedName name="index00000">#REF!</definedName>
    <definedName name="index2">#REF!</definedName>
    <definedName name="INDI">#REF!</definedName>
    <definedName name="Indicator_07">#REF!</definedName>
    <definedName name="Indicator_08">#REF!</definedName>
    <definedName name="Individual_Issued">#REF!</definedName>
    <definedName name="INDO_D">#REF!</definedName>
    <definedName name="inf">#REF!</definedName>
    <definedName name="Inflation">#REF!</definedName>
    <definedName name="Info_Area_Ratio">#REF!</definedName>
    <definedName name="InfoLife">#REF!</definedName>
    <definedName name="InfoMedical">#REF!</definedName>
    <definedName name="InfoPension">#REF!</definedName>
    <definedName name="Inforce">#REF!</definedName>
    <definedName name="INFORM">#REF!</definedName>
    <definedName name="INFORMATION">#N/A</definedName>
    <definedName name="InfoSubTotal">#REF!</definedName>
    <definedName name="InitialClient">#REF!</definedName>
    <definedName name="InitialPoolDate">#REF!</definedName>
    <definedName name="InitialQuarter">#REF!</definedName>
    <definedName name="InitialYear">#REF!</definedName>
    <definedName name="Injection">#REF!</definedName>
    <definedName name="InOut">#REF!</definedName>
    <definedName name="INPUT">#REF!</definedName>
    <definedName name="INPUT1">#REF!</definedName>
    <definedName name="INPUT2">#REF!</definedName>
    <definedName name="INPUT3">#REF!</definedName>
    <definedName name="INPUT4">#REF!</definedName>
    <definedName name="INPUT5">#REF!</definedName>
    <definedName name="INPUTAREA">#REF!</definedName>
    <definedName name="INRATE">#N/A</definedName>
    <definedName name="INSTRI">#REF!</definedName>
    <definedName name="InsuredPrem">#REF!</definedName>
    <definedName name="INT">#REF!</definedName>
    <definedName name="INTENT">#REF!</definedName>
    <definedName name="INTENT2">#REF!</definedName>
    <definedName name="INTENTA">#REF!</definedName>
    <definedName name="INTENTB">#REF!</definedName>
    <definedName name="Interest_Rate">#REF!</definedName>
    <definedName name="Intrate1QBY">#REF!</definedName>
    <definedName name="Intrate2QBY">#REF!</definedName>
    <definedName name="Intrate3QBY">#REF!</definedName>
    <definedName name="Intrate3QCY">#REF!</definedName>
    <definedName name="Intrate4QBY">#REF!</definedName>
    <definedName name="Intrate4QCY">#REF!</definedName>
    <definedName name="INVERSIONES">#REF!</definedName>
    <definedName name="ip_capex">#REF!</definedName>
    <definedName name="ip_cv">#REF!</definedName>
    <definedName name="ip_exit">#REF!</definedName>
    <definedName name="ip_gross_rent">#REF!</definedName>
    <definedName name="ip_insurance_exp">#REF!</definedName>
    <definedName name="ip_mgmt_cost">#REF!</definedName>
    <definedName name="ip_occupancy">#REF!</definedName>
    <definedName name="ip_parking_rev">#REF!</definedName>
    <definedName name="ip_re_tax_exp">#REF!</definedName>
    <definedName name="ip_rent_revenue">#REF!</definedName>
    <definedName name="ip_utility_rev">#REF!</definedName>
    <definedName name="IRATE">#REF!</definedName>
    <definedName name="IRBY1110">"ACTUAL_DATA"</definedName>
    <definedName name="IRELAND">#REF!</definedName>
    <definedName name="irr">#REF!</definedName>
    <definedName name="IRS_FA">#REF!</definedName>
    <definedName name="IRS_OL">#REF!</definedName>
    <definedName name="is" hidden="1">#REF!</definedName>
    <definedName name="ISFIRST14">#N/A</definedName>
    <definedName name="Iss_Note">#REF!</definedName>
    <definedName name="it">#N/A</definedName>
    <definedName name="ITC_RATE">#N/A</definedName>
    <definedName name="Item">#REF!</definedName>
    <definedName name="Iterations">#REF!</definedName>
    <definedName name="j">#REF!</definedName>
    <definedName name="jan">#REF!</definedName>
    <definedName name="Japan_E_or_A">#REF!</definedName>
    <definedName name="JCK_Array">#REF!</definedName>
    <definedName name="JCK_Network">#REF!</definedName>
    <definedName name="JCK_Network_Cost">#REF!</definedName>
    <definedName name="jfajdfjzaskldfja" hidden="1">#REF!</definedName>
    <definedName name="jjashflwlohf" hidden="1">#REF!</definedName>
    <definedName name="jjj">#REF!</definedName>
    <definedName name="jk" hidden="1">#REF!</definedName>
    <definedName name="jkjk" hidden="1">#REF!</definedName>
    <definedName name="jot">#REF!</definedName>
    <definedName name="jposfap">#REF!</definedName>
    <definedName name="JUL">#REF!</definedName>
    <definedName name="Jumbo">#REF!</definedName>
    <definedName name="JUMP">#REF!</definedName>
    <definedName name="JUMP1">#REF!</definedName>
    <definedName name="JUMP3">#REF!</definedName>
    <definedName name="JUMP4">#REF!</definedName>
    <definedName name="JUN">#REF!</definedName>
    <definedName name="Juta">#REF!</definedName>
    <definedName name="k">#REF!</definedName>
    <definedName name="kanri">#REF!</definedName>
    <definedName name="kanri1">#REF!</definedName>
    <definedName name="kb">#REF!</definedName>
    <definedName name="Key">#REF!</definedName>
    <definedName name="keyfirst14">#N/A</definedName>
    <definedName name="keylast14">#N/A</definedName>
    <definedName name="KFB">#REF!</definedName>
    <definedName name="KH">#REF!</definedName>
    <definedName name="kj" hidden="1">#REF!</definedName>
    <definedName name="KJKK">#REF!</definedName>
    <definedName name="kkk">#REF!</definedName>
    <definedName name="kkkkkkkkkkk">BlankMacro1</definedName>
    <definedName name="KKN_Array">#REF!</definedName>
    <definedName name="KKN_Network">#REF!</definedName>
    <definedName name="KKN_Network_Cost">#REF!</definedName>
    <definedName name="KL_AFYP_Cr">#REF!</definedName>
    <definedName name="KL_AFYP_Cr_ly">#REF!</definedName>
    <definedName name="KL_AFYP_Cr_ty">#REF!</definedName>
    <definedName name="KL_AP_05">#REF!</definedName>
    <definedName name="KL_AP_05_0511ex">#REF!</definedName>
    <definedName name="KL_AP_05_Latestex">#REF!</definedName>
    <definedName name="KL_AP_06_0511ex">#REF!</definedName>
    <definedName name="KL_AP_06_05ex">#REF!</definedName>
    <definedName name="KL_AP_06_0611ex">#REF!</definedName>
    <definedName name="KL_AP_06_06ex">#REF!</definedName>
    <definedName name="KL_AP_06_Latestex">#REF!</definedName>
    <definedName name="KL_AP_07_0511ex">#REF!</definedName>
    <definedName name="KL_AP_07_0611ex">#REF!</definedName>
    <definedName name="KL_AP_07_Latestex">#REF!</definedName>
    <definedName name="KL_AP_ly">#REF!</definedName>
    <definedName name="kl_ap_ly_cm">#REF!</definedName>
    <definedName name="kl_ap_ty_cm">#REF!</definedName>
    <definedName name="KL_AP_ty_lyex">#REF!</definedName>
    <definedName name="KL_AP_ty_tyex">#REF!</definedName>
    <definedName name="KL_DB_ind">#REF!</definedName>
    <definedName name="KL_NOP_05">#REF!</definedName>
    <definedName name="KL_NOP_06">#REF!</definedName>
    <definedName name="KL_NOP_07">#REF!</definedName>
    <definedName name="KL_NOP_ly">#REF!</definedName>
    <definedName name="KL_NOP_ty">#REF!</definedName>
    <definedName name="KL_Paln">#REF!</definedName>
    <definedName name="KL_plan">#REF!</definedName>
    <definedName name="KL_plan_ly">#REF!</definedName>
    <definedName name="KL_plan_ty">#REF!</definedName>
    <definedName name="KL_PlanName">#REF!</definedName>
    <definedName name="KL_PVP_05">#REF!</definedName>
    <definedName name="KL_PVP_06">#REF!</definedName>
    <definedName name="KL_PVP_ly">#REF!</definedName>
    <definedName name="KL_PVP_ty">#REF!</definedName>
    <definedName name="KL_SA_05">#REF!</definedName>
    <definedName name="KL_SA_06">#REF!</definedName>
    <definedName name="KL_SA_07">#REF!</definedName>
    <definedName name="KL_SA_ly">#REF!</definedName>
    <definedName name="KL_SA_tot_05">#REF!</definedName>
    <definedName name="KL_SA_tot_06">#REF!</definedName>
    <definedName name="KL_SA_ty">#REF!</definedName>
    <definedName name="KL_VALUE_05_0511ex">#REF!</definedName>
    <definedName name="KL_VALUE_05_Latestex">#REF!</definedName>
    <definedName name="KL_VALUE_06_0511ex">#REF!</definedName>
    <definedName name="KL_Value_06_05ex">#REF!</definedName>
    <definedName name="KL_VALUE_06_0611ex">#REF!</definedName>
    <definedName name="KL_Value_06_06ex">#REF!</definedName>
    <definedName name="KL_VALUE_06_Latestex">#REF!</definedName>
    <definedName name="KL_VALUE_07_0511ex">#REF!</definedName>
    <definedName name="KL_VALUE_07_0611ex">#REF!</definedName>
    <definedName name="KL_VALUE_07_Latestex">#REF!</definedName>
    <definedName name="KL_Value_b4tax_05">#REF!</definedName>
    <definedName name="KL_Value_b4tax_06">#REF!</definedName>
    <definedName name="KL_Value_b4tax_ly">#REF!</definedName>
    <definedName name="KL_Value_b4tax_ty">#REF!</definedName>
    <definedName name="KL_Value_ly">#REF!</definedName>
    <definedName name="KL_Value_ty_lyex">#REF!</definedName>
    <definedName name="KL_Value_ty_tyex">#REF!</definedName>
    <definedName name="KL_ValuePerAP_05">#REF!</definedName>
    <definedName name="Kodak_i260_cost">#REF!</definedName>
    <definedName name="Kodak_i600_cost">#REF!</definedName>
    <definedName name="Kookmin">#REF!</definedName>
    <definedName name="ks">BlankMacro1</definedName>
    <definedName name="kubun1">#REF!</definedName>
    <definedName name="kurs">#REF!</definedName>
    <definedName name="la1q2007">#REF!</definedName>
    <definedName name="Label">#REF!</definedName>
    <definedName name="LAE">#REF!</definedName>
    <definedName name="LAIDSCL1">#REF!</definedName>
    <definedName name="LAIDSCL2">#REF!</definedName>
    <definedName name="LAIDSGL1">#REF!</definedName>
    <definedName name="LAIDSGL2">#REF!</definedName>
    <definedName name="LAIDSGM1">#REF!</definedName>
    <definedName name="LAIDSGM2">#REF!</definedName>
    <definedName name="land_area">#REF!</definedName>
    <definedName name="lapse">#REF!</definedName>
    <definedName name="LaptopPrice">#REF!</definedName>
    <definedName name="LAST">#N/A</definedName>
    <definedName name="Last_FX">#REF!</definedName>
    <definedName name="LAST_PERIOD">#REF!</definedName>
    <definedName name="LAST_YEAR">#REF!</definedName>
    <definedName name="Last_Year_Month">#REF!</definedName>
    <definedName name="last14">#N/A</definedName>
    <definedName name="last16">#N/A</definedName>
    <definedName name="LASTAID1">#REF!</definedName>
    <definedName name="LASTAID2">#REF!</definedName>
    <definedName name="LASTAIDS">#REF!</definedName>
    <definedName name="LASTAIDS1">#REF!</definedName>
    <definedName name="LastCell_Part1">#REF!</definedName>
    <definedName name="LastCell_Part2">#REF!</definedName>
    <definedName name="LastCell_Part3">#REF!</definedName>
    <definedName name="LastCell_Part4">#REF!</definedName>
    <definedName name="LastCell_Part5">#REF!</definedName>
    <definedName name="LastCell_Part6">#REF!</definedName>
    <definedName name="LASTPERIOD">#REF!</definedName>
    <definedName name="lastyear">#REF!</definedName>
    <definedName name="LastYearActualANP">#REF!</definedName>
    <definedName name="LastYearActualVONB">#REF!</definedName>
    <definedName name="lastyearincome_A">#REF!</definedName>
    <definedName name="LB">#REF!</definedName>
    <definedName name="LBCell010">#REF!</definedName>
    <definedName name="LBCell020">#REF!</definedName>
    <definedName name="LBCell021">#REF!</definedName>
    <definedName name="LBCell022">#REF!</definedName>
    <definedName name="LBCell030">#REF!</definedName>
    <definedName name="LBCell071SUM">#REF!</definedName>
    <definedName name="LBCell090">#REF!</definedName>
    <definedName name="LBCell110">#REF!</definedName>
    <definedName name="LBCell111SUM">#REF!</definedName>
    <definedName name="LBCell150">#REF!</definedName>
    <definedName name="LBCell160">#REF!</definedName>
    <definedName name="LC">#REF!</definedName>
    <definedName name="Ldate">#REF!</definedName>
    <definedName name="LeapYear">#REF!</definedName>
    <definedName name="Lease_Type">#REF!</definedName>
    <definedName name="Leasehold1">#REF!</definedName>
    <definedName name="Leasehold10">#REF!</definedName>
    <definedName name="Leasehold11">#REF!</definedName>
    <definedName name="Leasehold12">#REF!</definedName>
    <definedName name="Leasehold15">#REF!</definedName>
    <definedName name="Leasehold16">#REF!</definedName>
    <definedName name="Leasehold17">#REF!</definedName>
    <definedName name="Leasehold18">#REF!</definedName>
    <definedName name="Leasehold21">#REF!</definedName>
    <definedName name="Leasehold22">#REF!</definedName>
    <definedName name="Leasehold23">#REF!</definedName>
    <definedName name="Leasehold24">#REF!</definedName>
    <definedName name="Leasehold27">#REF!</definedName>
    <definedName name="Leasehold28">#REF!</definedName>
    <definedName name="Leasehold29">#REF!</definedName>
    <definedName name="Leasehold30">#REF!</definedName>
    <definedName name="Leasehold9">#REF!</definedName>
    <definedName name="Leaswhold1">#REF!</definedName>
    <definedName name="leb">#REF!</definedName>
    <definedName name="LegalYTD">#REF!</definedName>
    <definedName name="LFDIVPG1">#REF!</definedName>
    <definedName name="LFDIVPG2">#REF!</definedName>
    <definedName name="LFDIVPG3">#REF!</definedName>
    <definedName name="li">#REF!</definedName>
    <definedName name="Liab">#REF!</definedName>
    <definedName name="lib">#REF!</definedName>
    <definedName name="Life">#REF!</definedName>
    <definedName name="Life_Rate">#REF!</definedName>
    <definedName name="LifeDiscountAmt">#REF!</definedName>
    <definedName name="LifeDiscountPct">#REF!</definedName>
    <definedName name="Limit_Age">#REF!</definedName>
    <definedName name="LIMIT1">#REF!</definedName>
    <definedName name="LIMIT2">#REF!</definedName>
    <definedName name="LIMIT3">#REF!</definedName>
    <definedName name="LIMRAMON">#REF!</definedName>
    <definedName name="LINE">#REF!</definedName>
    <definedName name="LINECODE">#REF!</definedName>
    <definedName name="LINELOSS">#N/A</definedName>
    <definedName name="LINEMENU">#REF!</definedName>
    <definedName name="LIPPO">#REF!</definedName>
    <definedName name="LIQUID1">#REF!</definedName>
    <definedName name="LIQUID2">#REF!</definedName>
    <definedName name="LIQUID3">#REF!</definedName>
    <definedName name="LIQUID4">#REF!</definedName>
    <definedName name="live">#REF!</definedName>
    <definedName name="Lives">#REF!</definedName>
    <definedName name="LivesData">#REF!</definedName>
    <definedName name="ljjk">#REF!</definedName>
    <definedName name="lk">BlankMacro1</definedName>
    <definedName name="lll">#REF!</definedName>
    <definedName name="llllllllllll">BlankMacro1</definedName>
    <definedName name="LNDESC_CM">#REF!</definedName>
    <definedName name="lnm">BlankMacro1</definedName>
    <definedName name="LO_Cat">#REF!</definedName>
    <definedName name="LO_Marketing">#REF!</definedName>
    <definedName name="LO_Port_cat">#REF!</definedName>
    <definedName name="LOADA">#REF!</definedName>
    <definedName name="LOADAA">#REF!</definedName>
    <definedName name="LOADAB">#REF!</definedName>
    <definedName name="LOADB">#REF!</definedName>
    <definedName name="LOADBA">#REF!</definedName>
    <definedName name="LOADBB">#REF!</definedName>
    <definedName name="LOADD">#REF!</definedName>
    <definedName name="LOADD1">#REF!</definedName>
    <definedName name="LOADD1A">#REF!</definedName>
    <definedName name="LOADD1B">#REF!</definedName>
    <definedName name="LOADD2">#REF!</definedName>
    <definedName name="LOADD2B">#REF!</definedName>
    <definedName name="LOADD3">#REF!</definedName>
    <definedName name="LOADDA">#REF!</definedName>
    <definedName name="LOADDB">#REF!</definedName>
    <definedName name="LOAN">#REF!</definedName>
    <definedName name="LOB">#REF!</definedName>
    <definedName name="LOB_NAME">#REF!</definedName>
    <definedName name="LOBNAME">#REF!</definedName>
    <definedName name="loc_cond">#REF!</definedName>
    <definedName name="local_currency">#REF!</definedName>
    <definedName name="LocalConData">#REF!</definedName>
    <definedName name="LocalCurrencyPage">#REF!</definedName>
    <definedName name="LocalDiv">#REF!</definedName>
    <definedName name="LOCATION">#REF!</definedName>
    <definedName name="Location_Annual">#REF!</definedName>
    <definedName name="LOG">#REF!</definedName>
    <definedName name="LOGAREA">#REF!</definedName>
    <definedName name="LogoName">#REF!</definedName>
    <definedName name="LookupPoolMethod">#REF!</definedName>
    <definedName name="LOOP">#REF!</definedName>
    <definedName name="LOOP1">#REF!</definedName>
    <definedName name="LOOP2">#N/A</definedName>
    <definedName name="LPD">#REF!</definedName>
    <definedName name="LPERIOD">#REF!</definedName>
    <definedName name="LQ">#REF!</definedName>
    <definedName name="LRate">#REF!</definedName>
    <definedName name="LT_Rate">#REF!</definedName>
    <definedName name="LTCell010">#REF!</definedName>
    <definedName name="LTCell020">#REF!</definedName>
    <definedName name="LTCell021">#REF!</definedName>
    <definedName name="LTCell022">#REF!</definedName>
    <definedName name="LTCell030">#REF!</definedName>
    <definedName name="LTCell090">#REF!</definedName>
    <definedName name="LTCell110">#REF!</definedName>
    <definedName name="LTCell150">#REF!</definedName>
    <definedName name="LTCell160">#REF!</definedName>
    <definedName name="LTD">#REF!</definedName>
    <definedName name="lTYPE">#REF!</definedName>
    <definedName name="LTYPEOK">#REF!</definedName>
    <definedName name="lu">#REF!</definedName>
    <definedName name="LY">#REF!</definedName>
    <definedName name="LY_CM">#REF!</definedName>
    <definedName name="LY_exc">#REF!</definedName>
    <definedName name="LY_LAST_MTH">#REF!</definedName>
    <definedName name="LY_LAST_QTR">#REF!</definedName>
    <definedName name="LY_LM">#REF!</definedName>
    <definedName name="LY_PERIOD">#REF!</definedName>
    <definedName name="LY_PERIOD_DESC">#REF!</definedName>
    <definedName name="LY_Str">#REF!</definedName>
    <definedName name="LY_YEAR">#REF!</definedName>
    <definedName name="LYCM">#REF!</definedName>
    <definedName name="LYCUR">#REF!</definedName>
    <definedName name="LYEAR">#REF!</definedName>
    <definedName name="LYNOV">#REF!</definedName>
    <definedName name="m">#REF!</definedName>
    <definedName name="M_Channel">#REF!</definedName>
    <definedName name="M_Check">#REF!</definedName>
    <definedName name="M_Measure">#REF!</definedName>
    <definedName name="M_name">#REF!</definedName>
    <definedName name="M1Q08">#REF!</definedName>
    <definedName name="M2Q08">#REF!</definedName>
    <definedName name="M3Q07">#REF!</definedName>
    <definedName name="M3Q08">#REF!</definedName>
    <definedName name="M4Q07">#REF!</definedName>
    <definedName name="MAccount">#REF!</definedName>
    <definedName name="MACRO">#REF!</definedName>
    <definedName name="MACROS">#REF!</definedName>
    <definedName name="MAIN1">#REF!</definedName>
    <definedName name="MAIN2">#REF!</definedName>
    <definedName name="MAIN3">#REF!</definedName>
    <definedName name="MAIN4">#REF!</definedName>
    <definedName name="MAL_D">#REF!</definedName>
    <definedName name="Mal_DBF">#REF!</definedName>
    <definedName name="Mal_Dbf_2006">#REF!</definedName>
    <definedName name="Mal_Dbf_2007">#REF!</definedName>
    <definedName name="Mal_DBF_Grouping">#REF!</definedName>
    <definedName name="male">#REF!</definedName>
    <definedName name="MALMG">#REF!</definedName>
    <definedName name="mamount">#REF!</definedName>
    <definedName name="MANAGECHECK">#REF!</definedName>
    <definedName name="MANAGED">#REF!</definedName>
    <definedName name="ManagedYTD">#REF!</definedName>
    <definedName name="Maneerat">#REF!</definedName>
    <definedName name="MAnnuity_Factor">#REF!</definedName>
    <definedName name="MANP_YTD">#REF!</definedName>
    <definedName name="manreclaim">#REF!</definedName>
    <definedName name="Map_Channel">#REF!</definedName>
    <definedName name="Map_Prod">#REF!</definedName>
    <definedName name="Map_TopProd">#REF!</definedName>
    <definedName name="mapmap">#REF!</definedName>
    <definedName name="MAPPING_RESULTS">#REF!</definedName>
    <definedName name="Mapping2">#REF!</definedName>
    <definedName name="MApr08">#REF!</definedName>
    <definedName name="MAR">#REF!</definedName>
    <definedName name="Margin17">#REF!</definedName>
    <definedName name="Margin18">#REF!</definedName>
    <definedName name="Margin19">#REF!</definedName>
    <definedName name="Margin20">#REF!</definedName>
    <definedName name="MArgin21">#REF!</definedName>
    <definedName name="MArgin22">#REF!</definedName>
    <definedName name="MarginB">#REF!</definedName>
    <definedName name="MarginF">#REF!</definedName>
    <definedName name="MarginO1">#REF!</definedName>
    <definedName name="MarginO2">#REF!</definedName>
    <definedName name="MARKET">#REF!</definedName>
    <definedName name="Market_cost">#REF!</definedName>
    <definedName name="Marketing">#REF!</definedName>
    <definedName name="mas">#REF!</definedName>
    <definedName name="match">#REF!</definedName>
    <definedName name="MAXDEPT">#REF!</definedName>
    <definedName name="MAXDEPT1">#REF!</definedName>
    <definedName name="MAXLINE">#REF!</definedName>
    <definedName name="MAXNATURE">#REF!</definedName>
    <definedName name="MAXREG">#REF!</definedName>
    <definedName name="MAXREGION">#REF!</definedName>
    <definedName name="MAY">#REF!</definedName>
    <definedName name="MAYAPADA">#REF!</definedName>
    <definedName name="MAYFORM">#REF!</definedName>
    <definedName name="MBasic">#REF!</definedName>
    <definedName name="MBEI">#REF!</definedName>
    <definedName name="MC">#REF!</definedName>
    <definedName name="MCAP_CHRG">#REF!</definedName>
    <definedName name="MD_Cut">#REF!</definedName>
    <definedName name="MDec07">#REF!</definedName>
    <definedName name="MDept">#REF!</definedName>
    <definedName name="MDRTAllow">#REF!</definedName>
    <definedName name="Measure">#REF!</definedName>
    <definedName name="MedDiscountAmt">#REF!</definedName>
    <definedName name="MedDiscountPCt">#REF!</definedName>
    <definedName name="Medical">#REF!</definedName>
    <definedName name="medTot">#REF!</definedName>
    <definedName name="MEMB">#REF!</definedName>
    <definedName name="memb2">#REF!</definedName>
    <definedName name="Memo1">#REF!</definedName>
    <definedName name="memoprime">#REF!</definedName>
    <definedName name="memousd">#REF!</definedName>
    <definedName name="MENA">#REF!</definedName>
    <definedName name="MEntity">#REF!</definedName>
    <definedName name="MENU">#N/A</definedName>
    <definedName name="MENU1">#REF!</definedName>
    <definedName name="MENUA">#REF!</definedName>
    <definedName name="MENUB">#REF!</definedName>
    <definedName name="MENUC">#REF!</definedName>
    <definedName name="MErptrange">#REF!</definedName>
    <definedName name="MErptrange_adj">#REF!</definedName>
    <definedName name="MErptrange_aiaagt">#REF!</definedName>
    <definedName name="MErptrange_pap">#REF!</definedName>
    <definedName name="MESSAGE">#N/A</definedName>
    <definedName name="métier">#REF!</definedName>
    <definedName name="MEWarning" hidden="1">1</definedName>
    <definedName name="MFI">#REF!</definedName>
    <definedName name="MG_CR">#REF!</definedName>
    <definedName name="minplan">#REF!</definedName>
    <definedName name="mint">#REF!</definedName>
    <definedName name="mis">#REF!</definedName>
    <definedName name="MISEXP">#REF!</definedName>
    <definedName name="MISEXP2">#REF!</definedName>
    <definedName name="MJan08">#REF!</definedName>
    <definedName name="MJul08">#REF!</definedName>
    <definedName name="MJun08">#REF!</definedName>
    <definedName name="mk">BlankMacro1</definedName>
    <definedName name="Mkt">#REF!</definedName>
    <definedName name="mkt_capes">#REF!</definedName>
    <definedName name="mkt_capex">#REF!</definedName>
    <definedName name="mkt_cv">#REF!</definedName>
    <definedName name="mkt_exit">#REF!</definedName>
    <definedName name="mkt_gross_rent">#REF!</definedName>
    <definedName name="mkt_insurance_exp">#REF!</definedName>
    <definedName name="mkt_mgmt_cost">#REF!</definedName>
    <definedName name="mkt_occupancy">#REF!</definedName>
    <definedName name="mkt_parking_rev">#REF!</definedName>
    <definedName name="mkt_re_tax_exp">#REF!</definedName>
    <definedName name="mkt_rental_rev">#REF!</definedName>
    <definedName name="mkt_utility_rev">#REF!</definedName>
    <definedName name="Mktg_PA_Amortized">#REF!</definedName>
    <definedName name="Mktg_PA_Capitalized">#REF!</definedName>
    <definedName name="Mktg_PA_DAC">#REF!</definedName>
    <definedName name="Mktg_PA_FY">#REF!</definedName>
    <definedName name="ML">#REF!</definedName>
    <definedName name="ML_04">#REF!</definedName>
    <definedName name="ML_05">#REF!</definedName>
    <definedName name="ML_06">#REF!</definedName>
    <definedName name="ML_07">#REF!</definedName>
    <definedName name="ML_08">#REF!</definedName>
    <definedName name="MMar08">#REF!</definedName>
    <definedName name="MMM" hidden="1">#REF!</definedName>
    <definedName name="MMPRNOUT">#REF!</definedName>
    <definedName name="MNBV_YTD">#REF!</definedName>
    <definedName name="MNOP_YTD">#REF!</definedName>
    <definedName name="MOct08">#REF!</definedName>
    <definedName name="MODERN">#REF!</definedName>
    <definedName name="Module1.Monthly">#REF!</definedName>
    <definedName name="month">#REF!</definedName>
    <definedName name="Month_Current">#REF!</definedName>
    <definedName name="Month_End">#REF!</definedName>
    <definedName name="Month_map">#REF!</definedName>
    <definedName name="Month_Prv">#REF!</definedName>
    <definedName name="Month_year">#REF!</definedName>
    <definedName name="Month1">#REF!</definedName>
    <definedName name="Month10">#REF!</definedName>
    <definedName name="Month11">#REF!</definedName>
    <definedName name="Month12">#REF!</definedName>
    <definedName name="Month2">#REF!</definedName>
    <definedName name="MONTH2H">#REF!</definedName>
    <definedName name="Month3">#REF!</definedName>
    <definedName name="Month4">#REF!</definedName>
    <definedName name="Month5">#REF!</definedName>
    <definedName name="Month6">#REF!</definedName>
    <definedName name="Month7">#REF!</definedName>
    <definedName name="Month8">#REF!</definedName>
    <definedName name="Month9">#REF!</definedName>
    <definedName name="Monthend">#REF!</definedName>
    <definedName name="Monthend2">#REF!</definedName>
    <definedName name="monthend3">#REF!</definedName>
    <definedName name="MonthLabel">#REF!</definedName>
    <definedName name="Monthly_Premiums_Exclu._Pensions">#REF!</definedName>
    <definedName name="MONTHNUM">#N/A</definedName>
    <definedName name="Months">#REF!</definedName>
    <definedName name="mop">#REF!</definedName>
    <definedName name="mopfs">#REF!</definedName>
    <definedName name="mopgz">#REF!</definedName>
    <definedName name="Mortality">#REF!</definedName>
    <definedName name="Mortality_Index">#REF!</definedName>
    <definedName name="mortrt">#REF!</definedName>
    <definedName name="MOS">#REF!</definedName>
    <definedName name="MOS_report">#REF!</definedName>
    <definedName name="Motiv_Bonus">#REF!</definedName>
    <definedName name="Mplan">#REF!</definedName>
    <definedName name="MProfit_Margin">#REF!</definedName>
    <definedName name="mreinibnr">#REF!</definedName>
    <definedName name="mreinres">#REF!</definedName>
    <definedName name="MReport_Mo">#REF!</definedName>
    <definedName name="MReport_Yr">#REF!</definedName>
    <definedName name="mrg_baseline_pg4">#REF!</definedName>
    <definedName name="MROC">#REF!</definedName>
    <definedName name="msa">#REF!</definedName>
    <definedName name="MSA_YTD">#REF!</definedName>
    <definedName name="msecid">#REF!</definedName>
    <definedName name="MSep08">#REF!</definedName>
    <definedName name="MSTAT_STRN">#REF!</definedName>
    <definedName name="MT">#REF!</definedName>
    <definedName name="MTD">#REF!</definedName>
    <definedName name="mtd_anp">#REF!</definedName>
    <definedName name="mtd_nbv">#REF!</definedName>
    <definedName name="MTD_num">#REF!</definedName>
    <definedName name="MTH">#N/A</definedName>
    <definedName name="n">#REF!</definedName>
    <definedName name="N_Channel">#REF!</definedName>
    <definedName name="N_MCV">#REF!</definedName>
    <definedName name="N_Ratio">#REF!</definedName>
    <definedName name="N_Version">#REF!</definedName>
    <definedName name="na">#REF!</definedName>
    <definedName name="NAHeader">#REF!</definedName>
    <definedName name="NAHeader_pap">#REF!</definedName>
    <definedName name="NAIAAL1">#REF!</definedName>
    <definedName name="NAIAAL2">#REF!</definedName>
    <definedName name="NAIAAL3">#REF!</definedName>
    <definedName name="NAIADA1">#REF!</definedName>
    <definedName name="NAIADA2">#REF!</definedName>
    <definedName name="NAIADA3">#REF!</definedName>
    <definedName name="NAIAGC1">#REF!</definedName>
    <definedName name="NAIAGC2">#REF!</definedName>
    <definedName name="NAIAGC3">#REF!</definedName>
    <definedName name="NAIAGL1">#REF!</definedName>
    <definedName name="NAIAGL2">#N/A</definedName>
    <definedName name="NAIAGL3">#REF!</definedName>
    <definedName name="NAIAGM1">#REF!</definedName>
    <definedName name="NAIAGM2">#N/A</definedName>
    <definedName name="NAIAGM3">#REF!</definedName>
    <definedName name="NAIAOL1">#REF!</definedName>
    <definedName name="NAIAOL2">#REF!</definedName>
    <definedName name="NAIAOL3">#REF!</definedName>
    <definedName name="NAIAPF1">#REF!</definedName>
    <definedName name="NAIAPF2">#N/A</definedName>
    <definedName name="NAIAPF3">#N/A</definedName>
    <definedName name="NAIAPS1">#REF!</definedName>
    <definedName name="NAIAPS2">#N/A</definedName>
    <definedName name="NAIAPS3">#N/A</definedName>
    <definedName name="naic">#REF!</definedName>
    <definedName name="NAME">#REF!</definedName>
    <definedName name="Name_Cert">#REF!</definedName>
    <definedName name="NameList">#REF!</definedName>
    <definedName name="NArptrange">#REF!</definedName>
    <definedName name="NArptrange_pap">#REF!</definedName>
    <definedName name="NAstartpos">#REF!</definedName>
    <definedName name="NAstartpos_pap">#REF!</definedName>
    <definedName name="NATURE">#REF!</definedName>
    <definedName name="NATUREMENU">#REF!</definedName>
    <definedName name="NB_Concurrent_Rate">#REF!</definedName>
    <definedName name="NB_Page">#REF!</definedName>
    <definedName name="NBA">#REF!</definedName>
    <definedName name="NBC_Ratio">#REF!</definedName>
    <definedName name="NBV_MTD">#REF!</definedName>
    <definedName name="ndsa">#REF!</definedName>
    <definedName name="NETLOSS">#REF!</definedName>
    <definedName name="NETLOSS1">#REF!</definedName>
    <definedName name="NetPrem">#REF!</definedName>
    <definedName name="NetPrem1">#REF!</definedName>
    <definedName name="NetPrem2">#REF!</definedName>
    <definedName name="NetPrem3">#REF!</definedName>
    <definedName name="NetPremium">#REF!</definedName>
    <definedName name="NetTotal">#REF!</definedName>
    <definedName name="NetwrkChrg">#REF!</definedName>
    <definedName name="NetYield">#REF!</definedName>
    <definedName name="New_or_Existing">#REF!</definedName>
    <definedName name="NEXT">#REF!</definedName>
    <definedName name="NHGADJ">#REF!</definedName>
    <definedName name="NHGSUBM">#REF!</definedName>
    <definedName name="NI">#REF!</definedName>
    <definedName name="NIAREA1">#REF!</definedName>
    <definedName name="NIAREA2">#REF!</definedName>
    <definedName name="NIAREA3">#REF!</definedName>
    <definedName name="NIAREA4">#REF!</definedName>
    <definedName name="NIAREA5">#REF!</definedName>
    <definedName name="NIFLAG">#REF!</definedName>
    <definedName name="Nights">#REF!</definedName>
    <definedName name="nii">#REF!</definedName>
    <definedName name="nii_work">#REF!</definedName>
    <definedName name="NIIL">#REF!</definedName>
    <definedName name="NIIUSD">#REF!</definedName>
    <definedName name="NineMos">#REF!</definedName>
    <definedName name="NM_Channel">#REF!</definedName>
    <definedName name="NM_Check">#REF!</definedName>
    <definedName name="NM_Measure">#REF!</definedName>
    <definedName name="NMENU">#REF!</definedName>
    <definedName name="NN">#REF!</definedName>
    <definedName name="NN_Ratio">#REF!</definedName>
    <definedName name="NNNNNNNN" hidden="1">#REF!</definedName>
    <definedName name="NNSAL1">#REF!</definedName>
    <definedName name="NNSAL2">#REF!</definedName>
    <definedName name="NNSAL3">#N/A</definedName>
    <definedName name="NNSDA1">#REF!</definedName>
    <definedName name="NNSDA2">#REF!</definedName>
    <definedName name="NNSDA3">#REF!</definedName>
    <definedName name="NNSGC1">#REF!</definedName>
    <definedName name="NNSGC2">#REF!</definedName>
    <definedName name="NNSGC3">#REF!</definedName>
    <definedName name="NNSGL1">#REF!</definedName>
    <definedName name="NNSGL2">#REF!</definedName>
    <definedName name="NNSGL3">#REF!</definedName>
    <definedName name="NNSGM1">#REF!</definedName>
    <definedName name="NNSGM2">#REF!</definedName>
    <definedName name="NNSGM3">#REF!</definedName>
    <definedName name="NNSOL1">#REF!</definedName>
    <definedName name="NNSOL2">#REF!</definedName>
    <definedName name="NNSOL3">#REF!</definedName>
    <definedName name="NNSPF1">#REF!</definedName>
    <definedName name="NNSPF2">#REF!</definedName>
    <definedName name="NNSPF3">#REF!</definedName>
    <definedName name="NNSPS1">#REF!</definedName>
    <definedName name="NNSPS2">#REF!</definedName>
    <definedName name="NNSPS3">#REF!</definedName>
    <definedName name="No">#REF!</definedName>
    <definedName name="No_of_Mths">#REF!</definedName>
    <definedName name="no_voucher">#REF!</definedName>
    <definedName name="nonagcy_prosp_eeno">#REF!</definedName>
    <definedName name="NOP_07">#REF!</definedName>
    <definedName name="NOP_MTD">#REF!</definedName>
    <definedName name="NOSAVE">#N/A</definedName>
    <definedName name="Note_1___Expenditure_per_your_Capitalized_Expenditure_Summary_that_you_submitted_on_Sep_15__1999">#REF!</definedName>
    <definedName name="NOTE2">#REF!</definedName>
    <definedName name="Nov_Pre">#REF!</definedName>
    <definedName name="nov00">#REF!</definedName>
    <definedName name="novper">#REF!</definedName>
    <definedName name="NP_ADD">#REF!</definedName>
    <definedName name="NP_CFIH">#REF!</definedName>
    <definedName name="NP_FIH">#REF!</definedName>
    <definedName name="NP_LT">#REF!</definedName>
    <definedName name="NP_LTCI">#REF!</definedName>
    <definedName name="NP_PCC">#REF!</definedName>
    <definedName name="NP_PWL">#REF!</definedName>
    <definedName name="NP_SCWL">#REF!</definedName>
    <definedName name="NP_UL">#REF!</definedName>
    <definedName name="NPC_Array">#REF!</definedName>
    <definedName name="NPRL">#REF!</definedName>
    <definedName name="NPRUSD">#REF!</definedName>
    <definedName name="NSCAPFACT">#N/A</definedName>
    <definedName name="NSM_Array">#REF!</definedName>
    <definedName name="NSM_Network">#REF!</definedName>
    <definedName name="NSM_Network_Cost">#REF!</definedName>
    <definedName name="NSSDA1">#REF!</definedName>
    <definedName name="NTD2Budget">#REF!</definedName>
    <definedName name="NTD2current">#REF!</definedName>
    <definedName name="NTD2LastAvg">#REF!</definedName>
    <definedName name="NTD2LastYear">#REF!</definedName>
    <definedName name="NTD2PriorMonth">#REF!</definedName>
    <definedName name="NTD2YTD">#REF!</definedName>
    <definedName name="NTDBudget">#REF!</definedName>
    <definedName name="NTDCurrent">#REF!</definedName>
    <definedName name="NTDLastAvg">#REF!</definedName>
    <definedName name="NTDLastYear">#REF!</definedName>
    <definedName name="NTDPriorMonth">#REF!</definedName>
    <definedName name="NTDYTD">#REF!</definedName>
    <definedName name="NumADD">#REF!</definedName>
    <definedName name="Number_of_Countries">#REF!</definedName>
    <definedName name="Number_of_Insured">#REF!</definedName>
    <definedName name="Number_of_Lives">#REF!</definedName>
    <definedName name="Number_of_Policies">#REF!</definedName>
    <definedName name="NumberOfMonth">#REF!</definedName>
    <definedName name="NumLife">#REF!</definedName>
    <definedName name="NumLives">#REF!</definedName>
    <definedName name="NumLtd">#REF!</definedName>
    <definedName name="NumMed">#REF!</definedName>
    <definedName name="NUSA">#REF!</definedName>
    <definedName name="NUSPAR">#REF!</definedName>
    <definedName name="o">#REF!</definedName>
    <definedName name="O_M_ESC">#N/A</definedName>
    <definedName name="O_M91">#N/A</definedName>
    <definedName name="O_R">#REF!</definedName>
    <definedName name="O_RMRTA_FY">#REF!</definedName>
    <definedName name="O1Q08">#REF!</definedName>
    <definedName name="O2Q08">#REF!</definedName>
    <definedName name="O3Q07">#REF!</definedName>
    <definedName name="O3Q08">#REF!</definedName>
    <definedName name="O4Q07">#REF!</definedName>
    <definedName name="OAccount">#REF!</definedName>
    <definedName name="OApr08">#REF!</definedName>
    <definedName name="OCIO_Application_Category">#REF!</definedName>
    <definedName name="OCIO_Grouping">#REF!</definedName>
    <definedName name="OCIO_Product_Class">#REF!</definedName>
    <definedName name="ODec07">#REF!</definedName>
    <definedName name="ODept">#REF!</definedName>
    <definedName name="Officer">#REF!</definedName>
    <definedName name="OGECOALFORECAST">#N/A</definedName>
    <definedName name="OJan08">#REF!</definedName>
    <definedName name="OJul08">#REF!</definedName>
    <definedName name="OJun08">#REF!</definedName>
    <definedName name="OL">#REF!</definedName>
    <definedName name="OL_A">#REF!</definedName>
    <definedName name="OL_B">#REF!</definedName>
    <definedName name="OL_BDD">#REF!</definedName>
    <definedName name="OL_Budget_YTD">#REF!</definedName>
    <definedName name="OL_C">#REF!</definedName>
    <definedName name="OL_Comm_Table">#REF!</definedName>
    <definedName name="OL_OR_Table">#REF!</definedName>
    <definedName name="OL_PB_Table">#REF!</definedName>
    <definedName name="OL_Prod">#REF!</definedName>
    <definedName name="OL1_A">#REF!</definedName>
    <definedName name="OL1_B">#REF!</definedName>
    <definedName name="OL1_C">#REF!</definedName>
    <definedName name="OLA">#REF!</definedName>
    <definedName name="OLIF">#REF!</definedName>
    <definedName name="OLNB">#REF!</definedName>
    <definedName name="OLNB1">#REF!</definedName>
    <definedName name="OMar08">#REF!</definedName>
    <definedName name="OOC">#REF!</definedName>
    <definedName name="OOct08">#REF!</definedName>
    <definedName name="ooo">#REF!</definedName>
    <definedName name="oooo">#REF!</definedName>
    <definedName name="oopp">#REF!</definedName>
    <definedName name="OP97U">#REF!</definedName>
    <definedName name="OPAT">#REF!</definedName>
    <definedName name="OPCAPFACT">#N/A</definedName>
    <definedName name="operating_expenses">#REF!</definedName>
    <definedName name="Operating_Unit_English_Name">#REF!</definedName>
    <definedName name="operation">#REF!</definedName>
    <definedName name="opertgexp">#REF!</definedName>
    <definedName name="OpertgExps">#REF!</definedName>
    <definedName name="OPINL">#REF!</definedName>
    <definedName name="OPINUSD">#REF!</definedName>
    <definedName name="OPTION">#REF!</definedName>
    <definedName name="OPTMENU">#REF!</definedName>
    <definedName name="Original_Currency">#REF!</definedName>
    <definedName name="ORMRTA_REN">#REF!</definedName>
    <definedName name="OSep08">#REF!</definedName>
    <definedName name="osk">#REF!</definedName>
    <definedName name="OSLR">#REF!</definedName>
    <definedName name="OT">#REF!</definedName>
    <definedName name="OTH_INP">#REF!</definedName>
    <definedName name="OTHER_TAXES_WITHHELD">#REF!</definedName>
    <definedName name="OtherFX">#REF!</definedName>
    <definedName name="OUTDATA">#REF!</definedName>
    <definedName name="OUTDATA2">#REF!</definedName>
    <definedName name="OUTLOOK_V1">#REF!</definedName>
    <definedName name="OUTLOOK_V2">#REF!</definedName>
    <definedName name="OUTLOOK_VER">#REF!</definedName>
    <definedName name="OUTLOOK_Y1_V02">#REF!</definedName>
    <definedName name="OUTLOOK_Y1_VER">#REF!</definedName>
    <definedName name="OUTLOOK_Y2_VER">#REF!</definedName>
    <definedName name="Outlook10">#REF!</definedName>
    <definedName name="Outlook11">#REF!</definedName>
    <definedName name="Outpos">#REF!</definedName>
    <definedName name="OUTPUT">#REF!</definedName>
    <definedName name="Output_Range">#REF!</definedName>
    <definedName name="output1">#REF!</definedName>
    <definedName name="output2">#REF!:#REF!</definedName>
    <definedName name="OUTRANGE">#REF!</definedName>
    <definedName name="OUTRANGE2">#REF!</definedName>
    <definedName name="p">#REF!</definedName>
    <definedName name="P.2">#REF!</definedName>
    <definedName name="P.3">#REF!</definedName>
    <definedName name="p_area">#REF!</definedName>
    <definedName name="P_Gross_level_CSV">#REF!</definedName>
    <definedName name="P_L">#REF!</definedName>
    <definedName name="P_L01">#REF!</definedName>
    <definedName name="P_L02">#REF!</definedName>
    <definedName name="P_L03">#REF!</definedName>
    <definedName name="P_L04">#REF!</definedName>
    <definedName name="P_L05">#REF!</definedName>
    <definedName name="P_L06">#REF!</definedName>
    <definedName name="P_L07">#REF!</definedName>
    <definedName name="P_L08">#REF!</definedName>
    <definedName name="P_L09">#REF!</definedName>
    <definedName name="P_L10">#REF!</definedName>
    <definedName name="P_L11">#REF!</definedName>
    <definedName name="P_L12">#REF!</definedName>
    <definedName name="P_Net">#REF!</definedName>
    <definedName name="P_rate">#REF!</definedName>
    <definedName name="P1_CLASS1">#REF!</definedName>
    <definedName name="P1_CLASS2">#REF!</definedName>
    <definedName name="P1_CLASS3">#REF!</definedName>
    <definedName name="P2_CLASS1">#REF!</definedName>
    <definedName name="P2_CLASS2">#REF!</definedName>
    <definedName name="P2_CLASS3">#REF!</definedName>
    <definedName name="P3_CLASS1">#REF!</definedName>
    <definedName name="P3_CLASS2">#REF!</definedName>
    <definedName name="P3_CLASS3">#REF!</definedName>
    <definedName name="P41A">#REF!</definedName>
    <definedName name="P73A">#REF!</definedName>
    <definedName name="P74A">#REF!</definedName>
    <definedName name="P75A">#REF!</definedName>
    <definedName name="PA">#REF!</definedName>
    <definedName name="pa_bud">#REF!</definedName>
    <definedName name="PA_Budget_YTD">#REF!</definedName>
    <definedName name="PA_Comm_Table">#REF!</definedName>
    <definedName name="PA_Concurrent_Rate">#REF!</definedName>
    <definedName name="PA_H">#REF!</definedName>
    <definedName name="PA_OR_Table">#REF!</definedName>
    <definedName name="PA_Page">#REF!</definedName>
    <definedName name="PA_PB_Table">#REF!</definedName>
    <definedName name="PA_POS_Page">#REF!</definedName>
    <definedName name="PACIFIC">#REF!</definedName>
    <definedName name="PackageType">#REF!</definedName>
    <definedName name="PAD">#REF!</definedName>
    <definedName name="page">#REF!</definedName>
    <definedName name="Page_Size">#REF!</definedName>
    <definedName name="PAGE1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s">#REF!</definedName>
    <definedName name="PaidBenData">#REF!</definedName>
    <definedName name="PaidInd">#REF!</definedName>
    <definedName name="PAL">#REF!</definedName>
    <definedName name="PAN">#REF!</definedName>
    <definedName name="PANBTABLE">#REF!</definedName>
    <definedName name="PANIN">#REF!</definedName>
    <definedName name="PAOUT">#REF!</definedName>
    <definedName name="pap_plan">#REF!</definedName>
    <definedName name="par_np">#REF!</definedName>
    <definedName name="Par_NP_2005">#REF!</definedName>
    <definedName name="Par_NP_2006">#REF!</definedName>
    <definedName name="parking_spaces">#REF!</definedName>
    <definedName name="Part">#REF!</definedName>
    <definedName name="Part1">#REF!</definedName>
    <definedName name="Part2">#REF!</definedName>
    <definedName name="Part3">#REF!</definedName>
    <definedName name="Part4">#REF!</definedName>
    <definedName name="Part5">#REF!</definedName>
    <definedName name="Part6">#REF!</definedName>
    <definedName name="PARTA">#REF!</definedName>
    <definedName name="PARTA1">#REF!</definedName>
    <definedName name="PARTB">#REF!</definedName>
    <definedName name="PARTB1">#REF!</definedName>
    <definedName name="PAX">#REF!</definedName>
    <definedName name="PC">#REF!</definedName>
    <definedName name="PC_2005">#REF!</definedName>
    <definedName name="PC_2006">#REF!</definedName>
    <definedName name="PCBUD">#REF!</definedName>
    <definedName name="pcc">#REF!</definedName>
    <definedName name="PCD">#REF!</definedName>
    <definedName name="PCEST">#REF!</definedName>
    <definedName name="PCL">#REF!</definedName>
    <definedName name="PD">#REF!</definedName>
    <definedName name="PDA">#REF!</definedName>
    <definedName name="PDATA">#REF!</definedName>
    <definedName name="PDATA1">#REF!</definedName>
    <definedName name="Pdate">#REF!</definedName>
    <definedName name="PDBASE">#REF!</definedName>
    <definedName name="PDBASE1">#REF!</definedName>
    <definedName name="PDF">#REF!</definedName>
    <definedName name="PDV">#REF!</definedName>
    <definedName name="Peak_Factor_Claims">#REF!</definedName>
    <definedName name="Peak_Factor_NB">#REF!</definedName>
    <definedName name="Peak_Factor_PA">#REF!</definedName>
    <definedName name="Peak_Factor_POS">#REF!</definedName>
    <definedName name="PendignLifeClaim">#REF!</definedName>
    <definedName name="PendingLifeCLaim">#REF!</definedName>
    <definedName name="PENEXP">#REF!</definedName>
    <definedName name="pens_bud">#REF!</definedName>
    <definedName name="pens03">#REF!</definedName>
    <definedName name="pens04">#REF!</definedName>
    <definedName name="Pension">#REF!</definedName>
    <definedName name="PensionNBTABLE">#REF!</definedName>
    <definedName name="Pensions">#REF!</definedName>
    <definedName name="Percent">#REF!</definedName>
    <definedName name="percent_inc">#REF!</definedName>
    <definedName name="percent2">#REF!</definedName>
    <definedName name="Percentage">#REF!</definedName>
    <definedName name="Performance_Gain">#REF!</definedName>
    <definedName name="PERIOD">#REF!</definedName>
    <definedName name="PERIOD_FCST">#REF!</definedName>
    <definedName name="PERIOD_GROSS_VONB">#REF!</definedName>
    <definedName name="PERIOD_IFRS">#REF!</definedName>
    <definedName name="PERIOD_IFRS_M">#REF!</definedName>
    <definedName name="period_list">#REF!</definedName>
    <definedName name="PERIOD_OPAT">#REF!</definedName>
    <definedName name="PERIOD_RCE">#REF!</definedName>
    <definedName name="PERIOD_SELECTION">#REF!</definedName>
    <definedName name="PERIOD_TABLE">#REF!</definedName>
    <definedName name="PERIOD_VEA">#REF!</definedName>
    <definedName name="PERIOD1">#REF!</definedName>
    <definedName name="PERIOD2">#REF!</definedName>
    <definedName name="PERIODCODE">#N/A</definedName>
    <definedName name="periode">#REF!</definedName>
    <definedName name="PeriodName">#REF!</definedName>
    <definedName name="PF">#REF!</definedName>
    <definedName name="PF_A">#REF!</definedName>
    <definedName name="PF_B">#REF!</definedName>
    <definedName name="PF_C">#REF!</definedName>
    <definedName name="PFA">#REF!</definedName>
    <definedName name="PFN">#REF!</definedName>
    <definedName name="PFORM11">#REF!</definedName>
    <definedName name="PFORM14">#REF!</definedName>
    <definedName name="PFORMOS">#REF!</definedName>
    <definedName name="PFORMPA">#REF!</definedName>
    <definedName name="PFSDATA">#REF!</definedName>
    <definedName name="PFSDATA1">#REF!</definedName>
    <definedName name="PGA">#REF!</definedName>
    <definedName name="PGB">#REF!</definedName>
    <definedName name="PGC">#REF!</definedName>
    <definedName name="PGD">#REF!</definedName>
    <definedName name="PGG">#REF!</definedName>
    <definedName name="PGL">#REF!</definedName>
    <definedName name="PGM">#REF!</definedName>
    <definedName name="PGP">#REF!</definedName>
    <definedName name="PGR">#REF!</definedName>
    <definedName name="PGT">#REF!</definedName>
    <definedName name="PHP2Budget">#REF!</definedName>
    <definedName name="PHP2Current">#REF!</definedName>
    <definedName name="PHP2LastAvg">#REF!</definedName>
    <definedName name="PHP2LastYear">#REF!</definedName>
    <definedName name="PHP2PriorMonth">#REF!</definedName>
    <definedName name="PHP2YTD">#REF!</definedName>
    <definedName name="PHPBudget">#REF!</definedName>
    <definedName name="PHPCurrent">#REF!</definedName>
    <definedName name="PHPLastAvg">#REF!</definedName>
    <definedName name="PHPLastYear">#REF!</definedName>
    <definedName name="PHPPriorMonth">#REF!</definedName>
    <definedName name="PHPYTD">#REF!</definedName>
    <definedName name="phys_cond">#REF!</definedName>
    <definedName name="PI">#REF!</definedName>
    <definedName name="PIA">#REF!</definedName>
    <definedName name="PIF">#REF!</definedName>
    <definedName name="PIR">#REF!</definedName>
    <definedName name="PIR_2005">#REF!</definedName>
    <definedName name="PIR_2006">#REF!</definedName>
    <definedName name="PIR_RUP">#REF!</definedName>
    <definedName name="PIR_TABLE">#REF!</definedName>
    <definedName name="PIR_USD">#REF!</definedName>
    <definedName name="PIV">#REF!</definedName>
    <definedName name="Pivot1Paste">#REF!</definedName>
    <definedName name="PL" hidden="1">#REF!</definedName>
    <definedName name="pl_rmb_usd_eq">#REF!</definedName>
    <definedName name="PLAN">#REF!</definedName>
    <definedName name="plan_code">#REF!</definedName>
    <definedName name="PLAN_SUMMARY">#REF!</definedName>
    <definedName name="plan1">#REF!</definedName>
    <definedName name="plan2">#REF!</definedName>
    <definedName name="PlanNZ">#REF!</definedName>
    <definedName name="plans">#REF!</definedName>
    <definedName name="PLDATE">#REF!</definedName>
    <definedName name="PLN2Budget">#REF!</definedName>
    <definedName name="PLN2Current">#REF!</definedName>
    <definedName name="PLN2LastAvg">#REF!</definedName>
    <definedName name="PLN2LastYear">#REF!</definedName>
    <definedName name="PLN2PriorMonth">#REF!</definedName>
    <definedName name="PLN2YTD">#REF!</definedName>
    <definedName name="PLNBudget">#REF!</definedName>
    <definedName name="PLNCurrent">#REF!</definedName>
    <definedName name="pLNLastAvg">#REF!</definedName>
    <definedName name="PLNLastYear">#REF!</definedName>
    <definedName name="PLNPriorMonth">#REF!</definedName>
    <definedName name="PLNYTD">#REF!</definedName>
    <definedName name="PLQTR">#REF!</definedName>
    <definedName name="PLrate">#REF!</definedName>
    <definedName name="PM">#REF!</definedName>
    <definedName name="PM_2005">#REF!</definedName>
    <definedName name="PM_2006">#REF!</definedName>
    <definedName name="PM_2006_NBV">#REF!</definedName>
    <definedName name="pmd">#REF!</definedName>
    <definedName name="PMFDATA">#REF!</definedName>
    <definedName name="PMFDATA1">#REF!</definedName>
    <definedName name="PMG">#REF!</definedName>
    <definedName name="PMI">#REF!</definedName>
    <definedName name="PN_Budget_YTD">#REF!</definedName>
    <definedName name="PNETLOSS">#REF!</definedName>
    <definedName name="PNL_array">#REF!</definedName>
    <definedName name="PNL_Network">#REF!</definedName>
    <definedName name="PNL_Network_Cost">#REF!</definedName>
    <definedName name="PObject">#REF!</definedName>
    <definedName name="POI0">#REF!</definedName>
    <definedName name="POL">#REF!</definedName>
    <definedName name="Policy">#REF!</definedName>
    <definedName name="Policy_list">#REF!</definedName>
    <definedName name="PolicyBeginDate">#REF!</definedName>
    <definedName name="policyNumber">#REF!</definedName>
    <definedName name="PolicyRule">#REF!</definedName>
    <definedName name="polres">#REF!</definedName>
    <definedName name="PON">#REF!</definedName>
    <definedName name="pool_number">#REF!</definedName>
    <definedName name="PooledLife">#REF!</definedName>
    <definedName name="PooledMedical">#REF!</definedName>
    <definedName name="PooledPension">#REF!</definedName>
    <definedName name="PooledSubTotal">#REF!</definedName>
    <definedName name="PoolMethod">#REF!</definedName>
    <definedName name="PoolNotes">#REF!</definedName>
    <definedName name="PoolYear">#REF!</definedName>
    <definedName name="PoolYears60">#REF!</definedName>
    <definedName name="Port_cat">#REF!</definedName>
    <definedName name="portia">#REF!</definedName>
    <definedName name="portia1">#REF!</definedName>
    <definedName name="POS_Concurrent_Rate">#REF!</definedName>
    <definedName name="POS_Page">#REF!</definedName>
    <definedName name="POSITION">#REF!</definedName>
    <definedName name="POST">#REF!</definedName>
    <definedName name="post_code">#REF!</definedName>
    <definedName name="post2">#REF!</definedName>
    <definedName name="POT">#REF!</definedName>
    <definedName name="POX">#REF!</definedName>
    <definedName name="PPA">#REF!</definedName>
    <definedName name="PPDA">#REF!</definedName>
    <definedName name="PPDA1">#REF!</definedName>
    <definedName name="PPERIOD">#REF!</definedName>
    <definedName name="PPF">#REF!</definedName>
    <definedName name="PPOPO">#REF!</definedName>
    <definedName name="PPP">#REF!</definedName>
    <definedName name="PPREM00">#REF!</definedName>
    <definedName name="PPREM01">#REF!</definedName>
    <definedName name="PPS">#REF!</definedName>
    <definedName name="PR">#REF!</definedName>
    <definedName name="pr_lob">#REF!</definedName>
    <definedName name="PR_LOB_2005">#REF!</definedName>
    <definedName name="PR_LOB_2006">#REF!</definedName>
    <definedName name="PRDCOD">#REF!</definedName>
    <definedName name="PRE2YEAR">#REF!</definedName>
    <definedName name="PREAIDS">#REF!</definedName>
    <definedName name="PRECM">#REF!</definedName>
    <definedName name="PREDATA">#REF!</definedName>
    <definedName name="PREDATA1">#REF!</definedName>
    <definedName name="PrefCurrencySummary">#REF!</definedName>
    <definedName name="PrefCurrSymbol">#REF!</definedName>
    <definedName name="prefecture">#REF!</definedName>
    <definedName name="PreferredCurrencyPage">#REF!</definedName>
    <definedName name="prem">#REF!</definedName>
    <definedName name="Prem_Cap">#REF!</definedName>
    <definedName name="Prem_persrate">#REF!</definedName>
    <definedName name="Prem_table">#REF!</definedName>
    <definedName name="prem_work">#REF!</definedName>
    <definedName name="prem00">#REF!</definedName>
    <definedName name="prem01">#REF!</definedName>
    <definedName name="PremAdj">#REF!</definedName>
    <definedName name="PremAdj1">#REF!</definedName>
    <definedName name="PremAdj2">#REF!</definedName>
    <definedName name="PremAdj3">#REF!</definedName>
    <definedName name="PremDisc">#REF!</definedName>
    <definedName name="Premium">#REF!</definedName>
    <definedName name="PremiumDisc">#REF!</definedName>
    <definedName name="PREPERIOD">#REF!</definedName>
    <definedName name="PREQ">#REF!</definedName>
    <definedName name="PRER">#REF!</definedName>
    <definedName name="PRERATE">#REF!</definedName>
    <definedName name="PREYEAR">#REF!</definedName>
    <definedName name="PRIMA">#REF!</definedName>
    <definedName name="prime">#REF!</definedName>
    <definedName name="print">#REF!</definedName>
    <definedName name="_xlnm.Print_Area">#REF!</definedName>
    <definedName name="Print_Area_MI">#REF!</definedName>
    <definedName name="PRINT_AREA_MI1">#REF!</definedName>
    <definedName name="Print_Choice">#REF!</definedName>
    <definedName name="_xlnm.Print_Titles">#REF!</definedName>
    <definedName name="Print_Titles_MI">#REF!</definedName>
    <definedName name="PRINT1">#REF!</definedName>
    <definedName name="PRINT2">#REF!</definedName>
    <definedName name="PRINT3">#N/A</definedName>
    <definedName name="PRINT4">#N/A</definedName>
    <definedName name="PRINT5">#N/A</definedName>
    <definedName name="printact1">#REF!</definedName>
    <definedName name="printact2">#REF!</definedName>
    <definedName name="PRINTAREA">#REF!</definedName>
    <definedName name="PrintF_P_LY">#REF!</definedName>
    <definedName name="PRINTHO">#REF!</definedName>
    <definedName name="PRINTING">#REF!</definedName>
    <definedName name="PRINTMENU">#REF!</definedName>
    <definedName name="printmonth">#REF!</definedName>
    <definedName name="PrintNPRUSD">#REF!</definedName>
    <definedName name="printranged">#REF!</definedName>
    <definedName name="PrintReporter">#REF!</definedName>
    <definedName name="PrintSelection">#REF!</definedName>
    <definedName name="printvar1">#REF!</definedName>
    <definedName name="printvar10">#REF!</definedName>
    <definedName name="printvar2">#REF!</definedName>
    <definedName name="printvar3">#REF!</definedName>
    <definedName name="printvar4">#REF!</definedName>
    <definedName name="printvar5">#REF!</definedName>
    <definedName name="printvar6">#REF!</definedName>
    <definedName name="printvar7">#REF!</definedName>
    <definedName name="printvar8">#REF!</definedName>
    <definedName name="printvar9">#REF!</definedName>
    <definedName name="Priority">#REF!</definedName>
    <definedName name="prm">#REF!</definedName>
    <definedName name="PRM00">#REF!</definedName>
    <definedName name="PRNOPTION">#REF!</definedName>
    <definedName name="PRNOUT1">#REF!</definedName>
    <definedName name="PRNOUT2">#N/A</definedName>
    <definedName name="prntqtr">#REF!</definedName>
    <definedName name="pro">#REF!</definedName>
    <definedName name="PROCESS">#N/A</definedName>
    <definedName name="PROCESS_RTN">#REF!</definedName>
    <definedName name="PROCESS1">#REF!</definedName>
    <definedName name="PROCESS2">#REF!</definedName>
    <definedName name="PROD">#REF!</definedName>
    <definedName name="ProdSortOrder">#REF!</definedName>
    <definedName name="ProdType6">#REF!</definedName>
    <definedName name="ProdType7">#REF!</definedName>
    <definedName name="Product">#REF!</definedName>
    <definedName name="Product_1">#REF!</definedName>
    <definedName name="Product_2">#REF!</definedName>
    <definedName name="Product_3">#REF!</definedName>
    <definedName name="Product_4">#REF!</definedName>
    <definedName name="Product_5">#REF!</definedName>
    <definedName name="Product_6">#REF!</definedName>
    <definedName name="Product_7">#REF!</definedName>
    <definedName name="Product_8">#REF!</definedName>
    <definedName name="product_group">#REF!</definedName>
    <definedName name="Product_Group_2005">#REF!</definedName>
    <definedName name="Product_Group_2006">#REF!</definedName>
    <definedName name="product_info">#REF!</definedName>
    <definedName name="product_type">#REF!</definedName>
    <definedName name="Product_Type_2005">#REF!</definedName>
    <definedName name="Product_Type_2006">#REF!</definedName>
    <definedName name="ProductDescription">#REF!</definedName>
    <definedName name="ProductDescripton7">#REF!</definedName>
    <definedName name="production_credit">#REF!</definedName>
    <definedName name="Production_Credit_06">#REF!</definedName>
    <definedName name="Production_Report_Detail">#REF!</definedName>
    <definedName name="ProductNamesList">#REF!</definedName>
    <definedName name="ProfitMargin">#REF!</definedName>
    <definedName name="Proj_Group">#REF!</definedName>
    <definedName name="project">#REF!</definedName>
    <definedName name="Project_Code">#REF!</definedName>
    <definedName name="Project_Description">#REF!</definedName>
    <definedName name="projection">#REF!</definedName>
    <definedName name="promotion">#REF!</definedName>
    <definedName name="property_name">#REF!</definedName>
    <definedName name="property_number">#REF!</definedName>
    <definedName name="property_type">#REF!</definedName>
    <definedName name="prouct_type">#REF!</definedName>
    <definedName name="PS">#REF!</definedName>
    <definedName name="PS_A">#REF!</definedName>
    <definedName name="PS_B">#REF!</definedName>
    <definedName name="PS_C">#REF!</definedName>
    <definedName name="PS1_A">#REF!</definedName>
    <definedName name="PS1_B">#REF!</definedName>
    <definedName name="PS1_C">#REF!</definedName>
    <definedName name="PSL">#REF!</definedName>
    <definedName name="PT_AIABAPF_AUM">#REF!</definedName>
    <definedName name="PT_AIABAPF_Income">#REF!</definedName>
    <definedName name="PT_AUM_Index">#REF!</definedName>
    <definedName name="PT_AvgAUM_Index">#REF!</definedName>
    <definedName name="PT_HKORSO_AUM">#REF!</definedName>
    <definedName name="PT_MacauORSO_AUM">#REF!</definedName>
    <definedName name="PT_MPF_AUM">#REF!</definedName>
    <definedName name="PT_MPF_Income">#REF!</definedName>
    <definedName name="PT_Renewal_Index">#REF!</definedName>
    <definedName name="PT_Total_AUM">#REF!</definedName>
    <definedName name="PT_Total_AvgAUM">#REF!</definedName>
    <definedName name="PT_Total_GOE">#REF!</definedName>
    <definedName name="PT_Total_Income">#REF!</definedName>
    <definedName name="PT_Total_Renewal">#REF!</definedName>
    <definedName name="PT_Total_Variable">#REF!</definedName>
    <definedName name="PT_TotalORSO_Income">#REF!</definedName>
    <definedName name="PType">#REF!</definedName>
    <definedName name="Public_Holiday">#REF!</definedName>
    <definedName name="PUL">#REF!</definedName>
    <definedName name="PUT">#REF!</definedName>
    <definedName name="PVA">#REF!</definedName>
    <definedName name="PVProfit_07">#REF!</definedName>
    <definedName name="PVProfit_08">#REF!</definedName>
    <definedName name="PXL">#REF!</definedName>
    <definedName name="PXM">#REF!</definedName>
    <definedName name="PXT">#REF!</definedName>
    <definedName name="PY">#REF!</definedName>
    <definedName name="PYARBOR">#REF!</definedName>
    <definedName name="pymd">#REF!</definedName>
    <definedName name="Q">#REF!</definedName>
    <definedName name="q_r_pap_control_list_otherplan">#REF!</definedName>
    <definedName name="q_r_pap_control_list_otherplan_by_user">#REF!</definedName>
    <definedName name="q_r_pap_control_list_planb">#REF!</definedName>
    <definedName name="q_r_pap_control_list_planb_by_user">#REF!</definedName>
    <definedName name="Q0">#REF!</definedName>
    <definedName name="Q107A">#REF!</definedName>
    <definedName name="q1ClaimsAdd">#REF!</definedName>
    <definedName name="q1ClaimsLife">#REF!</definedName>
    <definedName name="q1ClaimsLtd">#REF!</definedName>
    <definedName name="q1ClaimsMed">#REF!</definedName>
    <definedName name="Q207E">#REF!</definedName>
    <definedName name="q2ClaimsAdd">#REF!</definedName>
    <definedName name="q2ClaimsLife">#REF!</definedName>
    <definedName name="q2ClaimsLtd">#REF!</definedName>
    <definedName name="q2ClaimsMed">#REF!</definedName>
    <definedName name="Q307E">#REF!</definedName>
    <definedName name="q3ClaimsAdd">#REF!</definedName>
    <definedName name="q3ClaimsLife">#REF!</definedName>
    <definedName name="q3ClaimsLtd">#REF!</definedName>
    <definedName name="q3ClaimsMed">#REF!</definedName>
    <definedName name="Q407E">#REF!</definedName>
    <definedName name="q4ClaimsAdd">#REF!</definedName>
    <definedName name="q4ClaimsLife">#REF!</definedName>
    <definedName name="q4ClaimsLtd">#REF!</definedName>
    <definedName name="q4ClaimsMed">#REF!</definedName>
    <definedName name="QANP_YTD">#REF!</definedName>
    <definedName name="QBasic">#REF!</definedName>
    <definedName name="QEntity">#REF!</definedName>
    <definedName name="QNBV_YTD">#REF!</definedName>
    <definedName name="QNOP_YTD">#REF!</definedName>
    <definedName name="Qplan">#REF!</definedName>
    <definedName name="qq">#REF!</definedName>
    <definedName name="qqq">#REF!</definedName>
    <definedName name="qqqq">#REF!</definedName>
    <definedName name="QQQQQQQ">#REF!</definedName>
    <definedName name="QReport_Mo">#REF!</definedName>
    <definedName name="QReport_Yr">#REF!</definedName>
    <definedName name="QSA_YTD">#REF!</definedName>
    <definedName name="qtd_anp">#REF!</definedName>
    <definedName name="qtd_nbv">#REF!</definedName>
    <definedName name="QTR">#REF!</definedName>
    <definedName name="QtrEnd">#REF!</definedName>
    <definedName name="QTRStart">#REF!</definedName>
    <definedName name="QtrTitle">#REF!</definedName>
    <definedName name="QTYPE">#REF!</definedName>
    <definedName name="QUARTER">#REF!</definedName>
    <definedName name="Quarter_End_Date">#REF!</definedName>
    <definedName name="Quarter_Mapping">#REF!</definedName>
    <definedName name="Quarter1">#REF!</definedName>
    <definedName name="QUARTER2">#REF!</definedName>
    <definedName name="QuarterList">#REF!</definedName>
    <definedName name="QuarterTitles">#REF!</definedName>
    <definedName name="quDate_DT" hidden="1">#REF!</definedName>
    <definedName name="Query68">#REF!</definedName>
    <definedName name="Query75">#REF!</definedName>
    <definedName name="Quick_B" hidden="1">#REF!</definedName>
    <definedName name="quick0212" hidden="1">#REF!</definedName>
    <definedName name="QUIT">#REF!</definedName>
    <definedName name="quMon_MON" hidden="1">#REF!</definedName>
    <definedName name="QV_AGTMAST3">#REF!</definedName>
    <definedName name="QV_AGTMAST3_with_alias_tbl">#REF!</definedName>
    <definedName name="qw">#REF!</definedName>
    <definedName name="Qx">#REF!</definedName>
    <definedName name="Qx_assumption">#REF!</definedName>
    <definedName name="qx_decrement">#REF!</definedName>
    <definedName name="Qx_Load">#REF!</definedName>
    <definedName name="RAD">#REF!</definedName>
    <definedName name="ran">#REF!</definedName>
    <definedName name="rane">#REF!</definedName>
    <definedName name="RANGE">#REF!</definedName>
    <definedName name="RANGE01">#REF!</definedName>
    <definedName name="RANGE02">#REF!</definedName>
    <definedName name="RANGE03">#REF!</definedName>
    <definedName name="RANGE04">#REF!</definedName>
    <definedName name="RANGE05">#REF!</definedName>
    <definedName name="RANGE06">#REF!</definedName>
    <definedName name="RANGE07">#REF!</definedName>
    <definedName name="RANGE08">#REF!</definedName>
    <definedName name="RANGE09">#REF!</definedName>
    <definedName name="RANGE10">#REF!</definedName>
    <definedName name="RANGE11">#REF!</definedName>
    <definedName name="range111">#REF!</definedName>
    <definedName name="RANGE12">#REF!</definedName>
    <definedName name="RANGE14">#REF!</definedName>
    <definedName name="RANGE16">#REF!</definedName>
    <definedName name="RANGE21">#REF!</definedName>
    <definedName name="RANGE42">#REF!</definedName>
    <definedName name="RANGE43">#REF!</definedName>
    <definedName name="RANGE44">#REF!</definedName>
    <definedName name="RANGE50">#REF!</definedName>
    <definedName name="RANGE78">#REF!</definedName>
    <definedName name="RANGEAS">#REF!</definedName>
    <definedName name="RANGECA">#REF!</definedName>
    <definedName name="rangegej">#REF!</definedName>
    <definedName name="RANGEGZ">#REF!</definedName>
    <definedName name="RANGEHO">#REF!</definedName>
    <definedName name="RANGEP2">#REF!</definedName>
    <definedName name="rangg">#REF!</definedName>
    <definedName name="Rank2018B">#REF!</definedName>
    <definedName name="RankMTD_MCV">#REF!</definedName>
    <definedName name="RankQTD_MCV">#REF!</definedName>
    <definedName name="RankYTD">#REF!</definedName>
    <definedName name="RankYTD_MCV">#REF!</definedName>
    <definedName name="RankYTD_NON">#REF!</definedName>
    <definedName name="rate">#REF!</definedName>
    <definedName name="rate_2yc">#REF!</definedName>
    <definedName name="rate_3yc">#REF!</definedName>
    <definedName name="rate_4yc">#REF!</definedName>
    <definedName name="rate_5yc">#REF!</definedName>
    <definedName name="rate_us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AREA">#REF!</definedName>
    <definedName name="RateBenDesc">#REF!</definedName>
    <definedName name="Ratio_CM">#REF!</definedName>
    <definedName name="RATIO_FYP">#REF!</definedName>
    <definedName name="Ratio_P.N.">#REF!</definedName>
    <definedName name="Ratio_REN">#REF!</definedName>
    <definedName name="Ratio_SIN">#REF!</definedName>
    <definedName name="rb">#REF!</definedName>
    <definedName name="RCG_NII">#REF!:#REF!</definedName>
    <definedName name="RE_0411">#REF!</definedName>
    <definedName name="Real_Estate1">#REF!</definedName>
    <definedName name="Real_Estate10">#REF!</definedName>
    <definedName name="Real_Estate11">#REF!</definedName>
    <definedName name="Real_Estate12">#REF!</definedName>
    <definedName name="Real_Estate15">#REF!</definedName>
    <definedName name="Real_Estate16">#REF!</definedName>
    <definedName name="Real_Estate17">#REF!</definedName>
    <definedName name="Real_Estate18">#REF!</definedName>
    <definedName name="Real_Estate21">#REF!</definedName>
    <definedName name="Real_Estate22">#REF!</definedName>
    <definedName name="Real_Estate23">#REF!</definedName>
    <definedName name="Real_Estate24">#REF!</definedName>
    <definedName name="Real_Estate27">#REF!</definedName>
    <definedName name="Real_Estate28">#REF!</definedName>
    <definedName name="Real_Estate29">#REF!</definedName>
    <definedName name="Real_Estate30">#REF!</definedName>
    <definedName name="Real_Estate9">#REF!</definedName>
    <definedName name="rec">#REF!</definedName>
    <definedName name="rec_cap_rate">#REF!</definedName>
    <definedName name="rec_cv">#REF!</definedName>
    <definedName name="rec_strategy">#REF!</definedName>
    <definedName name="rec_year_sale">#REF!</definedName>
    <definedName name="RECORD">#REF!</definedName>
    <definedName name="Record2">#REF!</definedName>
    <definedName name="_xlnm.Recorder">#REF!</definedName>
    <definedName name="RECORE">#REF!</definedName>
    <definedName name="Refer..">#REF!</definedName>
    <definedName name="REG">#REF!</definedName>
    <definedName name="Reg_Data">#REF!</definedName>
    <definedName name="REG_TABLE">#REF!</definedName>
    <definedName name="REGBASE">#REF!</definedName>
    <definedName name="RegChoice">#REF!</definedName>
    <definedName name="RegCode">#REF!</definedName>
    <definedName name="REGCUR">#REF!</definedName>
    <definedName name="Region">#REF!</definedName>
    <definedName name="REGION_NAME">#REF!</definedName>
    <definedName name="REGION_TABLE">#REF!</definedName>
    <definedName name="REGIONCODE">#REF!</definedName>
    <definedName name="REGIONMENU">#REF!</definedName>
    <definedName name="REGIONMENU2">#REF!</definedName>
    <definedName name="RegionName">#REF!</definedName>
    <definedName name="RegName">#REF!</definedName>
    <definedName name="reinclaim">#REF!</definedName>
    <definedName name="reincomm">#REF!</definedName>
    <definedName name="reinprem">#REF!</definedName>
    <definedName name="Reins_PA">#REF!</definedName>
    <definedName name="Reins_PS">#REF!</definedName>
    <definedName name="rekoncile">#REF!</definedName>
    <definedName name="REMWYS">#REF!</definedName>
    <definedName name="RENRATIO">#REF!</definedName>
    <definedName name="Rent">#REF!</definedName>
    <definedName name="rent2">#REF!</definedName>
    <definedName name="RentUC">#REF!</definedName>
    <definedName name="REPORT">#N/A</definedName>
    <definedName name="report_date">#REF!</definedName>
    <definedName name="report_system_id">#REF!</definedName>
    <definedName name="report_year">#REF!</definedName>
    <definedName name="REPORTCODE">#REF!</definedName>
    <definedName name="ReportCur">#REF!</definedName>
    <definedName name="Reporting_date">#REF!</definedName>
    <definedName name="REPORTING_YEAR">#REF!</definedName>
    <definedName name="reportline">#REF!</definedName>
    <definedName name="reportperiod">#REF!</definedName>
    <definedName name="ReportSystemID">#REF!</definedName>
    <definedName name="REPTCODE">#REF!</definedName>
    <definedName name="REQUEST">#REF!</definedName>
    <definedName name="rer">#REF!</definedName>
    <definedName name="reserve01">#REF!</definedName>
    <definedName name="RESET">#REF!</definedName>
    <definedName name="RESINTRATE">#N/A</definedName>
    <definedName name="Resource_Group">#REF!</definedName>
    <definedName name="Resource_Team">#REF!</definedName>
    <definedName name="Resource_Type">#REF!</definedName>
    <definedName name="RESPONSE">#N/A</definedName>
    <definedName name="result">#REF!</definedName>
    <definedName name="Result_Basic">#REF!</definedName>
    <definedName name="result_basic06">#REF!</definedName>
    <definedName name="result_basic07">#REF!</definedName>
    <definedName name="RESULTS">#REF!</definedName>
    <definedName name="REVASSUMPS">"$A$56"</definedName>
    <definedName name="Revised" hidden="1">#REF!</definedName>
    <definedName name="RezekiS">#REF!</definedName>
    <definedName name="rgrsgt">BlankMacro1</definedName>
    <definedName name="Riders_S">#REF!</definedName>
    <definedName name="RISKSPEC">#REF!</definedName>
    <definedName name="RN_CY_A">#REF!</definedName>
    <definedName name="RN_CY_ABEI">#REF!</definedName>
    <definedName name="RN_CY_F">#REF!</definedName>
    <definedName name="RN_CY_FBEI">#REF!</definedName>
    <definedName name="RN_LY_A">#REF!</definedName>
    <definedName name="RN_LY_F">#REF!</definedName>
    <definedName name="RN_UAP_F">#REF!</definedName>
    <definedName name="RN_UAP_FBEI">#REF!</definedName>
    <definedName name="RN06FBEI">#REF!</definedName>
    <definedName name="RN2005F">#REF!</definedName>
    <definedName name="RN2006F">#REF!</definedName>
    <definedName name="robot_per_app">#REF!</definedName>
    <definedName name="Role">#REF!</definedName>
    <definedName name="RPT_CONTROL">#REF!</definedName>
    <definedName name="RPT_DP">#REF!</definedName>
    <definedName name="Rpt_Group_Tbl">#REF!</definedName>
    <definedName name="RPT_NAME">#REF!</definedName>
    <definedName name="RPT_UNIT">#REF!</definedName>
    <definedName name="RPT_UNIT_1">#REF!</definedName>
    <definedName name="RPT_UNIT_2">#REF!</definedName>
    <definedName name="RPT_UNIT_3">#REF!</definedName>
    <definedName name="RPT_UNIT_T">#REF!</definedName>
    <definedName name="RptData1">#REF!</definedName>
    <definedName name="RptData1Source">#REF!</definedName>
    <definedName name="RptData2">#REF!</definedName>
    <definedName name="RptData2Source">#REF!</definedName>
    <definedName name="RptData3">#REF!</definedName>
    <definedName name="RptData3Source">#REF!</definedName>
    <definedName name="RptData4">#REF!</definedName>
    <definedName name="RptData4Source">#REF!</definedName>
    <definedName name="RptDataSource">#REF!</definedName>
    <definedName name="RR_FLAG">#REF!</definedName>
    <definedName name="RRATE">#REF!</definedName>
    <definedName name="rrr">BlankMacro1</definedName>
    <definedName name="rrrr">#REF!</definedName>
    <definedName name="rTYPE">#REF!</definedName>
    <definedName name="RUN_NO">#REF!</definedName>
    <definedName name="rup_1">#REF!</definedName>
    <definedName name="Rx">#REF!</definedName>
    <definedName name="rx_decrement">#REF!</definedName>
    <definedName name="Rx_load">#REF!</definedName>
    <definedName name="RYP__Broking">#REF!</definedName>
    <definedName name="s">#REF!</definedName>
    <definedName name="s_mtd">#REF!</definedName>
    <definedName name="S_Q">#REF!</definedName>
    <definedName name="s_ytd">#REF!</definedName>
    <definedName name="S02A">#REF!</definedName>
    <definedName name="S30A">#REF!</definedName>
    <definedName name="S33A">#REF!</definedName>
    <definedName name="S39A">#REF!</definedName>
    <definedName name="S40A">#REF!</definedName>
    <definedName name="s40ZZZZZ">#REF!</definedName>
    <definedName name="S46A">#REF!</definedName>
    <definedName name="S53A">#REF!</definedName>
    <definedName name="S54A">#REF!</definedName>
    <definedName name="S55A">#REF!</definedName>
    <definedName name="s59a">#REF!</definedName>
    <definedName name="S60A">#REF!</definedName>
    <definedName name="S61A">#REF!</definedName>
    <definedName name="S66A">#REF!</definedName>
    <definedName name="S67A">#REF!</definedName>
    <definedName name="S87A">#REF!</definedName>
    <definedName name="S88A">#REF!</definedName>
    <definedName name="S89A">#REF!</definedName>
    <definedName name="SA">#REF!</definedName>
    <definedName name="SA_07">#REF!</definedName>
    <definedName name="SA_MTD">#REF!</definedName>
    <definedName name="SA_NOP">#REF!</definedName>
    <definedName name="SA_or_Prog">#REF!</definedName>
    <definedName name="SAB_Array">#REF!</definedName>
    <definedName name="SAB_Network">#REF!</definedName>
    <definedName name="SAB_Network_Cost">#REF!</definedName>
    <definedName name="sad" hidden="1">#REF!</definedName>
    <definedName name="sadf">#REF!</definedName>
    <definedName name="SALARY">#REF!</definedName>
    <definedName name="Sales">#REF!</definedName>
    <definedName name="Sals_OT_Allows">#REF!</definedName>
    <definedName name="SAMPOERNA">#REF!</definedName>
    <definedName name="SAPBEXhrIndnt" hidden="1">"Wide"</definedName>
    <definedName name="SAPsysID" hidden="1">"708C5W7SBKP804JT78WJ0JNKI"</definedName>
    <definedName name="SAPwbID" hidden="1">"ARS"</definedName>
    <definedName name="SAVE">#N/A</definedName>
    <definedName name="SAVEDATA">#REF!</definedName>
    <definedName name="Sc_plans">#REF!</definedName>
    <definedName name="SCALE">#REF!</definedName>
    <definedName name="Scan_Utilization">#REF!</definedName>
    <definedName name="SCAPFACT">#N/A</definedName>
    <definedName name="SCEN_ACT">#REF!</definedName>
    <definedName name="SCEN_BUD">#REF!</definedName>
    <definedName name="SCEN_PRE">#REF!</definedName>
    <definedName name="SCENARIO">#REF!</definedName>
    <definedName name="Sch.17.1">#REF!</definedName>
    <definedName name="Sch13_p1of3" hidden="1">{#N/A,#N/A,FALSE,"5-1";#N/A,#N/A,FALSE,"5-2";#N/A,#N/A,FALSE,"5-6";#N/A,#N/A,FALSE,"5-9";#N/A,#N/A,FALSE,"5-15";#N/A,#N/A,FALSE,"5-32";#N/A,#N/A,FALSE,"5-34"}</definedName>
    <definedName name="Sch13_p2of3" hidden="1">{#N/A,#N/A,FALSE,"5-1";#N/A,#N/A,FALSE,"5-2";#N/A,#N/A,FALSE,"5-6";#N/A,#N/A,FALSE,"5-9";#N/A,#N/A,FALSE,"5-15";#N/A,#N/A,FALSE,"5-32";#N/A,#N/A,FALSE,"5-34"}</definedName>
    <definedName name="sch13_p3of3" hidden="1">{#N/A,#N/A,FALSE,"5-1";#N/A,#N/A,FALSE,"5-2";#N/A,#N/A,FALSE,"5-6";#N/A,#N/A,FALSE,"5-9";#N/A,#N/A,FALSE,"5-15";#N/A,#N/A,FALSE,"5-32";#N/A,#N/A,FALSE,"5-34"}</definedName>
    <definedName name="ScheduleJCY">#REF!</definedName>
    <definedName name="ScheduleJPY">#REF!</definedName>
    <definedName name="SCORE">#REF!</definedName>
    <definedName name="sdf">#REF!</definedName>
    <definedName name="sdfsdfsdfsd" hidden="1">#REF!</definedName>
    <definedName name="sdfsdfsdfsdfsdf" hidden="1">#REF!</definedName>
    <definedName name="sdsds">#REF!</definedName>
    <definedName name="SDSDS1">#REF!</definedName>
    <definedName name="SEA100MTD">#REF!</definedName>
    <definedName name="SEA100QTD">#REF!</definedName>
    <definedName name="SEA100YTD">#REF!</definedName>
    <definedName name="sec">BlankMacro1</definedName>
    <definedName name="SECM_Cube">#REF!</definedName>
    <definedName name="Second_Quarter_Claims">#REF!</definedName>
    <definedName name="SecondCell_Part1">#REF!</definedName>
    <definedName name="secondQonly00">#REF!</definedName>
    <definedName name="Section4">BlankMacro1</definedName>
    <definedName name="SELECT">#REF!</definedName>
    <definedName name="Selector">#REF!</definedName>
    <definedName name="sencount" hidden="1">3</definedName>
    <definedName name="SEOutpos">#REF!</definedName>
    <definedName name="sep">#REF!</definedName>
    <definedName name="sept00">#REF!</definedName>
    <definedName name="SET">#REF!</definedName>
    <definedName name="Setting">#REF!,#REF!,#REF!</definedName>
    <definedName name="Settlement">#REF!</definedName>
    <definedName name="seven">#REF!</definedName>
    <definedName name="Sex_set_back">#REF!</definedName>
    <definedName name="SFLAG">#REF!</definedName>
    <definedName name="SG">#REF!</definedName>
    <definedName name="SG_04">#REF!</definedName>
    <definedName name="SG_05">#REF!</definedName>
    <definedName name="SG_06">#REF!</definedName>
    <definedName name="SG_07">#REF!</definedName>
    <definedName name="SG_08">#REF!</definedName>
    <definedName name="SG_AFYP_Cr">#REF!</definedName>
    <definedName name="SG_AFYP_Cr_ly">#REF!</definedName>
    <definedName name="SG_AFYP_Cr_ty">#REF!</definedName>
    <definedName name="SG_AP_05">#REF!</definedName>
    <definedName name="SG_AP_05_0511ex">#REF!</definedName>
    <definedName name="SG_AP_05_Latestex">#REF!</definedName>
    <definedName name="SG_AP_06_0511ex">#REF!</definedName>
    <definedName name="SG_AP_06_05ex">#REF!</definedName>
    <definedName name="SG_AP_06_0611ex">#REF!</definedName>
    <definedName name="SG_AP_06_06ex">#REF!</definedName>
    <definedName name="SG_AP_06_Latestex">#REF!</definedName>
    <definedName name="SG_AP_07_0511ex">#REF!</definedName>
    <definedName name="SG_AP_07_0611ex">#REF!</definedName>
    <definedName name="SG_AP_07_Latestex">#REF!</definedName>
    <definedName name="SG_AP_ly">#REF!</definedName>
    <definedName name="SG_AP_ty_lyex">#REF!</definedName>
    <definedName name="SG_AP_ty_tyex">#REF!</definedName>
    <definedName name="SG_DB_ind">#REF!</definedName>
    <definedName name="SG_NOP_05">#REF!</definedName>
    <definedName name="SG_NOP_06">#REF!</definedName>
    <definedName name="SG_NOP_07">#REF!</definedName>
    <definedName name="SG_NOP_ly">#REF!</definedName>
    <definedName name="SG_NOP_ty">#REF!</definedName>
    <definedName name="SG_plan">#REF!</definedName>
    <definedName name="SG_plan_ly">#REF!</definedName>
    <definedName name="SG_plan_ty">#REF!</definedName>
    <definedName name="SG_PVP_05">#REF!</definedName>
    <definedName name="SG_PVP_06">#REF!</definedName>
    <definedName name="SG_PVP_ly">#REF!</definedName>
    <definedName name="SG_PVP_ty">#REF!</definedName>
    <definedName name="SG_SA_05">#REF!</definedName>
    <definedName name="SG_SA_06">#REF!</definedName>
    <definedName name="SG_SA_07">#REF!</definedName>
    <definedName name="SG_SA_ly">#REF!</definedName>
    <definedName name="SG_SA_tot_05">#REF!</definedName>
    <definedName name="SG_SA_tot_06">#REF!</definedName>
    <definedName name="SG_SA_ty">#REF!</definedName>
    <definedName name="SG_VALUE_05_0511ex">#REF!</definedName>
    <definedName name="SG_VALUE_05_Latestex">#REF!</definedName>
    <definedName name="SG_VALUE_06_0511ex">#REF!</definedName>
    <definedName name="SG_Value_06_05ex">#REF!</definedName>
    <definedName name="SG_VALUE_06_0611ex">#REF!</definedName>
    <definedName name="SG_Value_06_06ex">#REF!</definedName>
    <definedName name="SG_VALUE_06_Latestex">#REF!</definedName>
    <definedName name="SG_VALUE_07_0511ex">#REF!</definedName>
    <definedName name="SG_VALUE_07_0611ex">#REF!</definedName>
    <definedName name="SG_VALUE_07_Latestex">#REF!</definedName>
    <definedName name="SG_Value_b4tax_05">#REF!</definedName>
    <definedName name="SG_Value_b4tax_06">#REF!</definedName>
    <definedName name="SG_Value_b4tax_ly">#REF!</definedName>
    <definedName name="SG_Value_b4tax_ty">#REF!</definedName>
    <definedName name="SG_Value_ly">#REF!</definedName>
    <definedName name="SG_Value_ty_lyex">#REF!</definedName>
    <definedName name="SG_Value_ty_tyex">#REF!</definedName>
    <definedName name="SG_ValuePerAP_05">#REF!</definedName>
    <definedName name="sgdeptexp">#REF!:#REF!</definedName>
    <definedName name="SHADE">#REF!</definedName>
    <definedName name="ShadingInd">#REF!</definedName>
    <definedName name="Sheet1">"[DE-2005 N.xls]DE(N)"</definedName>
    <definedName name="SheetsToHide">#REF!</definedName>
    <definedName name="shouhizei">#REF!</definedName>
    <definedName name="SHT040BR1">#REF!</definedName>
    <definedName name="SHT040BR2">#REF!</definedName>
    <definedName name="SHT040TR1">#REF!</definedName>
    <definedName name="SHT040TR2">#REF!</definedName>
    <definedName name="SHT050BR1">#REF!</definedName>
    <definedName name="SHT050BR2">#REF!</definedName>
    <definedName name="SHT050BR3">#REF!</definedName>
    <definedName name="SHT050BR4">#REF!</definedName>
    <definedName name="SHT050BR5">#REF!</definedName>
    <definedName name="SHT050BR6">#REF!</definedName>
    <definedName name="SHT050BR7">#REF!</definedName>
    <definedName name="SHT050BR8">#REF!</definedName>
    <definedName name="SHT050BR9">#REF!</definedName>
    <definedName name="SHT050TR1">#REF!</definedName>
    <definedName name="SHT050TR2">#REF!</definedName>
    <definedName name="SHT050TR3">#REF!</definedName>
    <definedName name="SHT050TR4">#REF!</definedName>
    <definedName name="SHT050TR5">#REF!</definedName>
    <definedName name="SHT050TR6">#REF!</definedName>
    <definedName name="SHT050TR7">#REF!</definedName>
    <definedName name="SHT050TR8">#REF!</definedName>
    <definedName name="SHT050TR9">#REF!</definedName>
    <definedName name="SHT051BR1">#REF!</definedName>
    <definedName name="SHT051BR2">#REF!</definedName>
    <definedName name="SHT051BR3">#REF!</definedName>
    <definedName name="SHT051BR4">#REF!</definedName>
    <definedName name="SHT051BR5">#REF!</definedName>
    <definedName name="SHT051BR6">#REF!</definedName>
    <definedName name="SHT051BR7">#REF!</definedName>
    <definedName name="SHT051BR8">#REF!</definedName>
    <definedName name="SHT051BR9">#REF!</definedName>
    <definedName name="SHT051TR1">#REF!</definedName>
    <definedName name="SHT051TR2">#REF!</definedName>
    <definedName name="SHT051TR3">#REF!</definedName>
    <definedName name="SHT051TR4">#REF!</definedName>
    <definedName name="SHT051TR5">#REF!</definedName>
    <definedName name="SHT051TR6">#REF!</definedName>
    <definedName name="SHT051TR7">#REF!</definedName>
    <definedName name="SHT051TR8">#REF!</definedName>
    <definedName name="SHT051TR9">#REF!</definedName>
    <definedName name="SHT060BR1">#REF!</definedName>
    <definedName name="SHT060BR2">#REF!</definedName>
    <definedName name="SHT060BR3">#REF!</definedName>
    <definedName name="SHT060TR1">#REF!</definedName>
    <definedName name="SHT060TR2">#REF!</definedName>
    <definedName name="SHT060TR3">#REF!</definedName>
    <definedName name="SHT060TR8">#REF!</definedName>
    <definedName name="SHT070TR1">#REF!</definedName>
    <definedName name="SHT070TR2">#REF!</definedName>
    <definedName name="SHT070TR3">#REF!</definedName>
    <definedName name="SHT070TR4">#REF!</definedName>
    <definedName name="SHT070TR5">#REF!</definedName>
    <definedName name="SHT070TR6">#REF!</definedName>
    <definedName name="SHT070TR7">#REF!</definedName>
    <definedName name="SHT070TR8">#REF!</definedName>
    <definedName name="SHT070TR9">#REF!</definedName>
    <definedName name="SHT071TR1">#REF!</definedName>
    <definedName name="SHT071TR2">#REF!</definedName>
    <definedName name="SHT071TR3">#REF!</definedName>
    <definedName name="SHT071TR4">#REF!</definedName>
    <definedName name="SHT071TR5">#REF!</definedName>
    <definedName name="SHT071TR6">#REF!</definedName>
    <definedName name="SHT071TR7">#REF!</definedName>
    <definedName name="SHT071TR8">#REF!</definedName>
    <definedName name="SHT071TR9">#REF!</definedName>
    <definedName name="SHT080BR1">#REF!</definedName>
    <definedName name="SHT080TR1">#REF!</definedName>
    <definedName name="SHT100TR8">#REF!</definedName>
    <definedName name="SHT151BR1">#REF!</definedName>
    <definedName name="SHT151TR1">#REF!</definedName>
    <definedName name="sht151tr2">#REF!</definedName>
    <definedName name="SI">#REF!</definedName>
    <definedName name="SI_AA2375">#REF!</definedName>
    <definedName name="SI_Data">#REF!</definedName>
    <definedName name="SI_File">#REF!</definedName>
    <definedName name="SICode">#REF!</definedName>
    <definedName name="SING1">#REF!</definedName>
    <definedName name="SING2">#REF!</definedName>
    <definedName name="SINMG">#REF!</definedName>
    <definedName name="SINRATIO">#REF!</definedName>
    <definedName name="SIO">#REF!</definedName>
    <definedName name="SIOO">#REF!</definedName>
    <definedName name="SITYpe">#REF!</definedName>
    <definedName name="SixMos">#REF!</definedName>
    <definedName name="sixmos00">#REF!</definedName>
    <definedName name="SixMosAnalysis">#REF!</definedName>
    <definedName name="SIXYEAR">#REF!</definedName>
    <definedName name="skefk">#REF!</definedName>
    <definedName name="SKIP">#N/A</definedName>
    <definedName name="SKIP1">#REF!</definedName>
    <definedName name="SKIP2">#REF!</definedName>
    <definedName name="SKIPEND">#REF!</definedName>
    <definedName name="sm">#REF!</definedName>
    <definedName name="software" hidden="1">#REF!</definedName>
    <definedName name="solver_adj" localSheetId="11" hidden="1">Solver!$G$6:$G$10</definedName>
    <definedName name="solver_cvg" localSheetId="11" hidden="1">0.0001</definedName>
    <definedName name="solver_drv" localSheetId="11" hidden="1">1</definedName>
    <definedName name="solver_eng" localSheetId="10" hidden="1">1</definedName>
    <definedName name="solver_eng" localSheetId="11" hidden="1">1</definedName>
    <definedName name="solver_est" localSheetId="11" hidden="1">1</definedName>
    <definedName name="solver_itr" localSheetId="11" hidden="1">2147483647</definedName>
    <definedName name="solver_lhs0" localSheetId="11" hidden="1">Solver!$H$11</definedName>
    <definedName name="solver_lhs1" localSheetId="11" hidden="1">Solver!$G$11</definedName>
    <definedName name="solver_lhs2" localSheetId="11" hidden="1">Solver!$G$10</definedName>
    <definedName name="solver_lhs3" localSheetId="11" hidden="1">Solver!$G$6</definedName>
    <definedName name="solver_lhs4" localSheetId="11" hidden="1">Solver!$G$7</definedName>
    <definedName name="solver_lhs5" localSheetId="11" hidden="1">Solver!$G$8</definedName>
    <definedName name="solver_lhs6" localSheetId="11" hidden="1">Solver!$G$9</definedName>
    <definedName name="solver_lhs7" localSheetId="11" hidden="1">Solver!$H$11</definedName>
    <definedName name="solver_mip" localSheetId="11" hidden="1">2147483647</definedName>
    <definedName name="solver_mni" localSheetId="11" hidden="1">30</definedName>
    <definedName name="solver_mrt" localSheetId="11" hidden="1">0.075</definedName>
    <definedName name="solver_msl" localSheetId="11" hidden="1">2</definedName>
    <definedName name="solver_neg" localSheetId="10" hidden="1">1</definedName>
    <definedName name="solver_neg" localSheetId="11" hidden="1">1</definedName>
    <definedName name="solver_nod" localSheetId="11" hidden="1">2147483647</definedName>
    <definedName name="solver_num" localSheetId="10" hidden="1">0</definedName>
    <definedName name="solver_num" localSheetId="11" hidden="1">7</definedName>
    <definedName name="solver_nwt" localSheetId="11" hidden="1">1</definedName>
    <definedName name="solver_opt" localSheetId="10" hidden="1">'207 &amp; 10000 (ref)'!$A$1</definedName>
    <definedName name="solver_opt" localSheetId="11" hidden="1">Solver!$G$10</definedName>
    <definedName name="solver_pre" localSheetId="11" hidden="1">0.000001</definedName>
    <definedName name="solver_rbv" localSheetId="11" hidden="1">1</definedName>
    <definedName name="solver_rel0" localSheetId="11" hidden="1">2</definedName>
    <definedName name="solver_rel1" localSheetId="11" hidden="1">2</definedName>
    <definedName name="solver_rel2" localSheetId="11" hidden="1">4</definedName>
    <definedName name="solver_rel3" localSheetId="11" hidden="1">4</definedName>
    <definedName name="solver_rel4" localSheetId="11" hidden="1">4</definedName>
    <definedName name="solver_rel5" localSheetId="11" hidden="1">4</definedName>
    <definedName name="solver_rel6" localSheetId="11" hidden="1">4</definedName>
    <definedName name="solver_rel7" localSheetId="11" hidden="1">2</definedName>
    <definedName name="solver_rhs0" localSheetId="11" hidden="1">Solver!$D$9</definedName>
    <definedName name="solver_rhs1" localSheetId="11" hidden="1">Solver!$D$7</definedName>
    <definedName name="solver_rhs2" localSheetId="11" hidden="1">"integer"</definedName>
    <definedName name="solver_rhs3" localSheetId="11" hidden="1">"integer"</definedName>
    <definedName name="solver_rhs4" localSheetId="11" hidden="1">"integer"</definedName>
    <definedName name="solver_rhs5" localSheetId="11" hidden="1">"integer"</definedName>
    <definedName name="solver_rhs6" localSheetId="11" hidden="1">"integer"</definedName>
    <definedName name="solver_rhs7" localSheetId="11" hidden="1">Solver!$D$9</definedName>
    <definedName name="solver_rlx" localSheetId="11" hidden="1">2</definedName>
    <definedName name="solver_rsd" localSheetId="11" hidden="1">0</definedName>
    <definedName name="solver_scl" localSheetId="11" hidden="1">1</definedName>
    <definedName name="solver_sho" localSheetId="11" hidden="1">2</definedName>
    <definedName name="solver_ssz" localSheetId="11" hidden="1">100</definedName>
    <definedName name="solver_tim" localSheetId="11" hidden="1">2147483647</definedName>
    <definedName name="solver_tmp" hidden="1">#NULL!</definedName>
    <definedName name="solver_tol" localSheetId="11" hidden="1">0.01</definedName>
    <definedName name="solver_typ" localSheetId="10" hidden="1">1</definedName>
    <definedName name="solver_typ" localSheetId="11" hidden="1">3</definedName>
    <definedName name="solver_val" localSheetId="10" hidden="1">0</definedName>
    <definedName name="solver_val" localSheetId="11" hidden="1">1</definedName>
    <definedName name="solver_ver" localSheetId="10" hidden="1">3</definedName>
    <definedName name="solver_ver" localSheetId="11" hidden="1">3</definedName>
    <definedName name="sort1" hidden="1">#REF!</definedName>
    <definedName name="SortOrd1">#REF!</definedName>
    <definedName name="SortOrder">#REF!</definedName>
    <definedName name="sosiki">#REF!</definedName>
    <definedName name="Source">#REF!</definedName>
    <definedName name="SOURCE1">#REF!</definedName>
    <definedName name="SP">#REF!</definedName>
    <definedName name="SP_Comm.">#REF!</definedName>
    <definedName name="SPB_array">#REF!</definedName>
    <definedName name="SPB_Network">#REF!</definedName>
    <definedName name="SPB_Network_Cost">#REF!</definedName>
    <definedName name="SPCode">#REF!</definedName>
    <definedName name="SPEC_IRS">#REF!</definedName>
    <definedName name="SPECFLAG">#REF!</definedName>
    <definedName name="SPECIAL">#REF!</definedName>
    <definedName name="SPECMENU">#REF!</definedName>
    <definedName name="SRATE">#REF!</definedName>
    <definedName name="srein">#REF!</definedName>
    <definedName name="sreinres">#REF!</definedName>
    <definedName name="SRN_Array">#REF!</definedName>
    <definedName name="SRN_Network">#REF!</definedName>
    <definedName name="SRN_Network_Cost">#REF!</definedName>
    <definedName name="srtgrg">BlankMacro1</definedName>
    <definedName name="ss">#REF!</definedName>
    <definedName name="sss">BlankMacro1</definedName>
    <definedName name="ssss" hidden="1">#REF!</definedName>
    <definedName name="sssss">#REF!</definedName>
    <definedName name="ssssssss">BlankMacro1</definedName>
    <definedName name="ssssssssssr">BlankMacro1</definedName>
    <definedName name="ssssssssssssssssssss">BlankMacro1</definedName>
    <definedName name="sssx">#REF!</definedName>
    <definedName name="Staff_List">#REF!</definedName>
    <definedName name="Star_Code">#REF!</definedName>
    <definedName name="Star_Code7">#REF!</definedName>
    <definedName name="START">#REF!</definedName>
    <definedName name="START_REG">#REF!</definedName>
    <definedName name="START2">#N/A</definedName>
    <definedName name="STARTDEPT">#REF!</definedName>
    <definedName name="STARTLINE">#REF!</definedName>
    <definedName name="startpos">#REF!</definedName>
    <definedName name="startpos_adj">#REF!</definedName>
    <definedName name="startpos_aiaagt">#REF!</definedName>
    <definedName name="startpos_pap">#REF!</definedName>
    <definedName name="STARTREG">#REF!</definedName>
    <definedName name="STARTREG2">#REF!</definedName>
    <definedName name="Stat">#REF!</definedName>
    <definedName name="stat2">#REF!</definedName>
    <definedName name="Status">#REF!</definedName>
    <definedName name="status_short">#REF!</definedName>
    <definedName name="status1" hidden="1">#REF!</definedName>
    <definedName name="status12" hidden="1">#REF!</definedName>
    <definedName name="STEMP1">#REF!</definedName>
    <definedName name="STEMP2">#REF!</definedName>
    <definedName name="STEMP3">#REF!</definedName>
    <definedName name="STEMP4">#REF!</definedName>
    <definedName name="STEMP5">#REF!</definedName>
    <definedName name="STEMP6">#REF!</definedName>
    <definedName name="sthstht">BlankMacro1</definedName>
    <definedName name="sthtsh">BlankMacro1</definedName>
    <definedName name="Stock">#REF!</definedName>
    <definedName name="Stock_Plan">#REF!</definedName>
    <definedName name="stop">#REF!</definedName>
    <definedName name="stories">#REF!</definedName>
    <definedName name="Strain">#REF!</definedName>
    <definedName name="street_address">#REF!</definedName>
    <definedName name="STRING">#REF!</definedName>
    <definedName name="sTYPE">#REF!</definedName>
    <definedName name="SUB">#REF!</definedName>
    <definedName name="SUBENDREG">#REF!</definedName>
    <definedName name="SubID6">#REF!</definedName>
    <definedName name="SubID7">#REF!</definedName>
    <definedName name="SubjectBusiness">#REF!</definedName>
    <definedName name="SUBMENUE">#REF!</definedName>
    <definedName name="SUBMENUS">#REF!</definedName>
    <definedName name="SubName">#REF!</definedName>
    <definedName name="Subsidiaries">#REF!</definedName>
    <definedName name="Subsidiary">#REF!</definedName>
    <definedName name="subsidiaryName">#REF!</definedName>
    <definedName name="SUBSTARTREG">#REF!</definedName>
    <definedName name="sum">#REF!</definedName>
    <definedName name="SUMMA">#REF!</definedName>
    <definedName name="SummaryInfo">#REF!</definedName>
    <definedName name="SummarySource">#REF!</definedName>
    <definedName name="SUMMNII">#REF!</definedName>
    <definedName name="summopinc">#REF!</definedName>
    <definedName name="SUMMOPINCEXT">#REF!</definedName>
    <definedName name="SUMMPREMGaap">#REF!</definedName>
    <definedName name="SUMMPREMStat">#REF!</definedName>
    <definedName name="svchg">#REF!</definedName>
    <definedName name="SVEANOV">#REF!,#REF!,#REF!,#REF!,#REF!,#REF!</definedName>
    <definedName name="SVEARNOV">#REF!,#REF!,#REF!,#REF!,#REF!,#REF!</definedName>
    <definedName name="svrate">#REF!</definedName>
    <definedName name="t">#REF!</definedName>
    <definedName name="T01A">#REF!</definedName>
    <definedName name="T24A">#REF!</definedName>
    <definedName name="T30A">#REF!</definedName>
    <definedName name="T31A">#REF!</definedName>
    <definedName name="T33A">#REF!</definedName>
    <definedName name="T34A">#REF!</definedName>
    <definedName name="T35A">#REF!</definedName>
    <definedName name="T36A">#REF!</definedName>
    <definedName name="T37A">#REF!</definedName>
    <definedName name="T39A">#REF!</definedName>
    <definedName name="T40A">#REF!</definedName>
    <definedName name="t41a">#REF!</definedName>
    <definedName name="T4244_1">#REF!</definedName>
    <definedName name="T4244_2">#REF!</definedName>
    <definedName name="t42a">#REF!</definedName>
    <definedName name="T43_1">#REF!</definedName>
    <definedName name="T43_2">#REF!</definedName>
    <definedName name="T43A">#REF!</definedName>
    <definedName name="T44A">#REF!</definedName>
    <definedName name="T45A">#REF!</definedName>
    <definedName name="T46A">#REF!</definedName>
    <definedName name="T48A">#REF!</definedName>
    <definedName name="T49A">#REF!</definedName>
    <definedName name="T53A">#REF!</definedName>
    <definedName name="T54A">#REF!</definedName>
    <definedName name="T55A">#REF!</definedName>
    <definedName name="T59A">#REF!</definedName>
    <definedName name="T60A">#REF!</definedName>
    <definedName name="T61A">#REF!</definedName>
    <definedName name="t62a">#REF!</definedName>
    <definedName name="T63A">#REF!</definedName>
    <definedName name="T64A">#REF!</definedName>
    <definedName name="t65a">#REF!</definedName>
    <definedName name="t66a">#REF!</definedName>
    <definedName name="t67a">#REF!</definedName>
    <definedName name="T68A">#REF!</definedName>
    <definedName name="T69A">#REF!</definedName>
    <definedName name="t71a">#REF!</definedName>
    <definedName name="T72A">#REF!</definedName>
    <definedName name="t73a">#REF!</definedName>
    <definedName name="t74a">#REF!</definedName>
    <definedName name="T75A">#REF!</definedName>
    <definedName name="T80A">#REF!</definedName>
    <definedName name="T81A">#REF!</definedName>
    <definedName name="T82A">#REF!</definedName>
    <definedName name="T83A">#REF!</definedName>
    <definedName name="T84A">#REF!</definedName>
    <definedName name="T85A">#REF!</definedName>
    <definedName name="T86A">#REF!</definedName>
    <definedName name="T87A">#REF!</definedName>
    <definedName name="T88A">#REF!</definedName>
    <definedName name="T89A">#REF!</definedName>
    <definedName name="T90A">#REF!</definedName>
    <definedName name="T92A">#REF!</definedName>
    <definedName name="T93A">#REF!</definedName>
    <definedName name="T94A">#REF!</definedName>
    <definedName name="T95A">#REF!</definedName>
    <definedName name="T96A">#REF!</definedName>
    <definedName name="T97A">#REF!</definedName>
    <definedName name="T98A">#REF!</definedName>
    <definedName name="t99a">#REF!</definedName>
    <definedName name="table">#REF!</definedName>
    <definedName name="TABLE_TIME">#REF!</definedName>
    <definedName name="table06">#REF!</definedName>
    <definedName name="table1">#REF!</definedName>
    <definedName name="table2">#REF!</definedName>
    <definedName name="Tampines_Array">#REF!</definedName>
    <definedName name="Tampines_Network">#REF!</definedName>
    <definedName name="Tampines_Network_Cost">#REF!</definedName>
    <definedName name="TARAREA">#REF!</definedName>
    <definedName name="TARAREA1">#REF!</definedName>
    <definedName name="TARFLAG">#REF!</definedName>
    <definedName name="TARFLAG1">#REF!</definedName>
    <definedName name="TARFLAG2">#REF!</definedName>
    <definedName name="target">#REF!</definedName>
    <definedName name="TARGET1">#REF!</definedName>
    <definedName name="TARGET2">#REF!</definedName>
    <definedName name="TARGET3">#REF!</definedName>
    <definedName name="TAX">#N/A</definedName>
    <definedName name="Taxes">#REF!</definedName>
    <definedName name="Taxes1">#REF!</definedName>
    <definedName name="Taxes2">#REF!</definedName>
    <definedName name="Taxes3">#REF!</definedName>
    <definedName name="TaxesTotal">#REF!</definedName>
    <definedName name="tb_data_inforce">#REF!</definedName>
    <definedName name="TB_MOS">#REF!</definedName>
    <definedName name="tb_periode">#REF!</definedName>
    <definedName name="tbclm1">#REF!</definedName>
    <definedName name="tbreport">#REF!</definedName>
    <definedName name="TBTBudget">#REF!</definedName>
    <definedName name="TBTCurrent">#REF!</definedName>
    <definedName name="TBTLastAvg">#REF!</definedName>
    <definedName name="TBTLastYear">#REF!</definedName>
    <definedName name="TBTPriorMonth">#REF!</definedName>
    <definedName name="TBTYTD">#REF!</definedName>
    <definedName name="Tdate">#REF!</definedName>
    <definedName name="Team_Head">#REF!</definedName>
    <definedName name="TeamHeader">#REF!</definedName>
    <definedName name="TeamHeader_aiaagt">#REF!</definedName>
    <definedName name="TeamHeader_pap">#REF!</definedName>
    <definedName name="teamrptrange">#REF!</definedName>
    <definedName name="teamrptrange_aiaagt">#REF!</definedName>
    <definedName name="teamrptrange_pap">#REF!</definedName>
    <definedName name="TeamStartpos">#REF!</definedName>
    <definedName name="Teamstartpos_aiaagt">#REF!</definedName>
    <definedName name="TeamStartpos_pap">#REF!</definedName>
    <definedName name="tele">#REF!</definedName>
    <definedName name="TEMP">#REF!</definedName>
    <definedName name="TEMP1">#REF!</definedName>
    <definedName name="TEMP3">#REF!</definedName>
    <definedName name="TEMP5">#REF!</definedName>
    <definedName name="TEMPLATE_YEAR">#REF!</definedName>
    <definedName name="TER">#REF!</definedName>
    <definedName name="tercode">#REF!</definedName>
    <definedName name="Term">#REF!</definedName>
    <definedName name="TERRITORY">#REF!</definedName>
    <definedName name="TEXT">#REF!</definedName>
    <definedName name="text137">#REF!</definedName>
    <definedName name="TH">#REF!</definedName>
    <definedName name="TH_04">#REF!</definedName>
    <definedName name="TH_05">#REF!</definedName>
    <definedName name="TH_06">#REF!</definedName>
    <definedName name="TH_07">#REF!</definedName>
    <definedName name="TH_08">#REF!</definedName>
    <definedName name="TH_AFYP_Cr">#REF!</definedName>
    <definedName name="TH_AFYP_Cr_ly">#REF!</definedName>
    <definedName name="TH_AFYP_Cr_ty">#REF!</definedName>
    <definedName name="TH_AP_05">#REF!</definedName>
    <definedName name="TH_AP_05_0511ex">#REF!</definedName>
    <definedName name="TH_AP_05_Latestex">#REF!</definedName>
    <definedName name="TH_AP_06_0511ex">#REF!</definedName>
    <definedName name="TH_AP_06_05ex">#REF!</definedName>
    <definedName name="TH_AP_06_0611ex">#REF!</definedName>
    <definedName name="TH_AP_06_06ex">#REF!</definedName>
    <definedName name="TH_AP_06_Latestex">#REF!</definedName>
    <definedName name="TH_AP_07_0511ex">#REF!</definedName>
    <definedName name="TH_AP_07_0611ex">#REF!</definedName>
    <definedName name="TH_AP_07_Latestex">#REF!</definedName>
    <definedName name="TH_AP_ly">#REF!</definedName>
    <definedName name="TH_AP_ty_lyex">#REF!</definedName>
    <definedName name="TH_AP_ty_tyex">#REF!</definedName>
    <definedName name="TH_DB_ind">#REF!</definedName>
    <definedName name="TH_NOP_05">#REF!</definedName>
    <definedName name="TH_NOP_06">#REF!</definedName>
    <definedName name="TH_NOP_07">#REF!</definedName>
    <definedName name="TH_NOP_ly">#REF!</definedName>
    <definedName name="TH_NOP_ty">#REF!</definedName>
    <definedName name="TH_plan">#REF!</definedName>
    <definedName name="TH_plan_ly">#REF!</definedName>
    <definedName name="TH_plan_ty">#REF!</definedName>
    <definedName name="TH_PVP_05">#REF!</definedName>
    <definedName name="TH_PVP_06">#REF!</definedName>
    <definedName name="TH_PVP_ly">#REF!</definedName>
    <definedName name="TH_PVP_ty">#REF!</definedName>
    <definedName name="TH_SA_05">#REF!</definedName>
    <definedName name="TH_SA_06">#REF!</definedName>
    <definedName name="TH_SA_07">#REF!</definedName>
    <definedName name="TH_SA_ly">#REF!</definedName>
    <definedName name="TH_SA_tot_05">#REF!</definedName>
    <definedName name="TH_SA_tot_06">#REF!</definedName>
    <definedName name="TH_SA_ty">#REF!</definedName>
    <definedName name="TH_VALUE_05_0511ex">#REF!</definedName>
    <definedName name="TH_VALUE_05_Latestex">#REF!</definedName>
    <definedName name="TH_Value_06">#REF!</definedName>
    <definedName name="TH_VALUE_06_0511ex">#REF!</definedName>
    <definedName name="TH_Value_06_05ex">#REF!</definedName>
    <definedName name="TH_VALUE_06_0611ex">#REF!</definedName>
    <definedName name="TH_Value_06_06ex">#REF!</definedName>
    <definedName name="TH_VALUE_06_Latestex">#REF!</definedName>
    <definedName name="TH_VALUE_07_0511ex">#REF!</definedName>
    <definedName name="TH_VALUE_07_0611ex">#REF!</definedName>
    <definedName name="TH_VALUE_07_Latest">#REF!</definedName>
    <definedName name="TH_VALUE_07_Latestex">#REF!</definedName>
    <definedName name="TH_Value_b4tax_05">#REF!</definedName>
    <definedName name="TH_Value_b4tax_06">#REF!</definedName>
    <definedName name="TH_Value_b4tax_ly">#REF!</definedName>
    <definedName name="TH_Value_b4tax_ty">#REF!</definedName>
    <definedName name="TH_Value_ly">#REF!</definedName>
    <definedName name="TH_Value_ty_lyex">#REF!</definedName>
    <definedName name="TH_Value_ty_tyex">#REF!</definedName>
    <definedName name="TH_ValuePerAP_05">#REF!</definedName>
    <definedName name="THAI1">#N/A</definedName>
    <definedName name="THAI2">#N/A</definedName>
    <definedName name="Third_Quarter_Claims">#REF!</definedName>
    <definedName name="This_YTD">#REF!</definedName>
    <definedName name="ThreeMos">#REF!</definedName>
    <definedName name="threemos00">#REF!</definedName>
    <definedName name="TIME">#REF!</definedName>
    <definedName name="TIME_FOOTER">#REF!</definedName>
    <definedName name="TIME_START">#REF!</definedName>
    <definedName name="TIME1">#REF!</definedName>
    <definedName name="TimeSelection">#REF!</definedName>
    <definedName name="Title">#REF!</definedName>
    <definedName name="title_A">#REF!</definedName>
    <definedName name="title_M">#REF!</definedName>
    <definedName name="title1">#REF!</definedName>
    <definedName name="TITLEA">#REF!</definedName>
    <definedName name="tm">#REF!</definedName>
    <definedName name="TO">#REF!</definedName>
    <definedName name="to_month">#REF!</definedName>
    <definedName name="today">#REF!</definedName>
    <definedName name="tollcall" hidden="1">#REF!</definedName>
    <definedName name="Top">#REF!</definedName>
    <definedName name="TOR_2">#REF!</definedName>
    <definedName name="TOR_3">#REF!</definedName>
    <definedName name="TOT_US">#REF!</definedName>
    <definedName name="Total">#REF!</definedName>
    <definedName name="Total_Claims">#REF!</definedName>
    <definedName name="TOTAL_DISC">#REF!</definedName>
    <definedName name="Total1">#REF!</definedName>
    <definedName name="Total10">#REF!</definedName>
    <definedName name="Total11">#REF!</definedName>
    <definedName name="Total12">#REF!</definedName>
    <definedName name="Total15">#REF!</definedName>
    <definedName name="Total16">#REF!</definedName>
    <definedName name="Total17">#REF!</definedName>
    <definedName name="Total18">#REF!</definedName>
    <definedName name="Total21">#REF!</definedName>
    <definedName name="Total22">#REF!</definedName>
    <definedName name="Total23">#REF!</definedName>
    <definedName name="Total24">#REF!</definedName>
    <definedName name="Total27">#REF!</definedName>
    <definedName name="Total28">#REF!</definedName>
    <definedName name="Total29">#REF!</definedName>
    <definedName name="Total30">#REF!</definedName>
    <definedName name="Total9">#REF!</definedName>
    <definedName name="TotalDiscountAmt">#REF!</definedName>
    <definedName name="TotalDiscountPct">#REF!</definedName>
    <definedName name="TotalsData">#REF!</definedName>
    <definedName name="TOTDOM">#REF!</definedName>
    <definedName name="TP_Array">#REF!</definedName>
    <definedName name="TP_Network">#REF!</definedName>
    <definedName name="TP_Network_Cost">#REF!</definedName>
    <definedName name="Tpec">#REF!</definedName>
    <definedName name="Tpec.m">#REF!</definedName>
    <definedName name="TPR">#REF!</definedName>
    <definedName name="Tr_Cd">#REF!</definedName>
    <definedName name="Tr_Tp">#REF!</definedName>
    <definedName name="TRAI">#REF!</definedName>
    <definedName name="TRAN">#REF!</definedName>
    <definedName name="tran2">#REF!</definedName>
    <definedName name="Transfer">#REF!</definedName>
    <definedName name="tt">#REF!</definedName>
    <definedName name="ttt">#REF!</definedName>
    <definedName name="tttt">#REF!</definedName>
    <definedName name="tttte">BlankMacro1</definedName>
    <definedName name="TwelveMos">#REF!</definedName>
    <definedName name="ty">#REF!</definedName>
    <definedName name="Type">#REF!</definedName>
    <definedName name="Type_Of_Claim">#REF!</definedName>
    <definedName name="TypeName">#REF!</definedName>
    <definedName name="tytyuty">#REF!</definedName>
    <definedName name="u">#REF!</definedName>
    <definedName name="U98_">#REF!</definedName>
    <definedName name="UA">#REF!</definedName>
    <definedName name="UDN_Array">#REF!</definedName>
    <definedName name="UDN_Network">#REF!</definedName>
    <definedName name="UDN_Network_Cost">#REF!</definedName>
    <definedName name="UGC">#REF!</definedName>
    <definedName name="uint">#REF!</definedName>
    <definedName name="UL">#REF!</definedName>
    <definedName name="UL_ProdList">#REF!</definedName>
    <definedName name="UL_RunNo">#REF!</definedName>
    <definedName name="UL_Unmodel">#REF!</definedName>
    <definedName name="UL_WS">#REF!</definedName>
    <definedName name="ULNBTABLE">#REF!</definedName>
    <definedName name="umint">#REF!</definedName>
    <definedName name="Unit">#REF!</definedName>
    <definedName name="unit_per">#REF!</definedName>
    <definedName name="unit_symbol">#REF!</definedName>
    <definedName name="UnpaidBenData">#REF!</definedName>
    <definedName name="UP_ENTITY">#REF!</definedName>
    <definedName name="Update_Estimate">#REF!</definedName>
    <definedName name="Upload_A_BGT_FR">#REF!</definedName>
    <definedName name="UPLOAD_A_BGT_TO">#REF!</definedName>
    <definedName name="Upload_A_EST_FR">#REF!</definedName>
    <definedName name="Upload_A_EST_TO">#REF!</definedName>
    <definedName name="UPLOAD_BGT_FR">#REF!</definedName>
    <definedName name="Upload_BGT_From">#REF!</definedName>
    <definedName name="UPLOAD_BGT_TO">#REF!</definedName>
    <definedName name="UPLOAD_ENTITY">#REF!</definedName>
    <definedName name="UPLOAD_EST_FR">#REF!</definedName>
    <definedName name="Upload_EST_From">#REF!</definedName>
    <definedName name="UPLOAD_EST_TO">#REF!</definedName>
    <definedName name="UPLOAD_FR_TO">#REF!</definedName>
    <definedName name="Upload_Fund_LOB">#REF!</definedName>
    <definedName name="Upload_GOE_BGT_FR">#REF!</definedName>
    <definedName name="Upload_GOE_BGT_TO">#REF!</definedName>
    <definedName name="Upload_GOE_EST_FR">#REF!</definedName>
    <definedName name="Upload_GOE_EST_TO">#REF!</definedName>
    <definedName name="Upload_PMG_BGT_FR">#REF!</definedName>
    <definedName name="Upload_PMG_BGT_TO">#REF!</definedName>
    <definedName name="Upload_PMG_EST_FR">#REF!</definedName>
    <definedName name="Upload_PMG_EST_TO">#REF!</definedName>
    <definedName name="UPLOAD_SOURCE">#REF!</definedName>
    <definedName name="Upload_To_BGT_COL1">#REF!</definedName>
    <definedName name="Upload_To_BGT_COL2">#REF!</definedName>
    <definedName name="Upload_To_EST_COL1">#REF!</definedName>
    <definedName name="Upload_To_EST_COL2">#REF!</definedName>
    <definedName name="uploadBUDLBT">#REF!</definedName>
    <definedName name="uploadBUDLBT_To">#REF!</definedName>
    <definedName name="uploadESTLBT">#REF!</definedName>
    <definedName name="uploadESTLBT_To">#REF!</definedName>
    <definedName name="usd">#REF!</definedName>
    <definedName name="users">#REF!</definedName>
    <definedName name="util">#REF!</definedName>
    <definedName name="util2">#REF!</definedName>
    <definedName name="uuuu">#REF!</definedName>
    <definedName name="UW_performance">#REF!</definedName>
    <definedName name="uxdint">#REF!</definedName>
    <definedName name="uxdmint">#REF!</definedName>
    <definedName name="v_.5">#REF!</definedName>
    <definedName name="V_Channel">#REF!</definedName>
    <definedName name="V_MCV">#REF!</definedName>
    <definedName name="V_Version">#REF!</definedName>
    <definedName name="VAC">#REF!</definedName>
    <definedName name="val">#REF!</definedName>
    <definedName name="valid3">#REF!</definedName>
    <definedName name="validcf">#REF!</definedName>
    <definedName name="validcounterparty">#REF!</definedName>
    <definedName name="validlist">#REF!</definedName>
    <definedName name="validlist1">#REF!</definedName>
    <definedName name="validreason">#REF!</definedName>
    <definedName name="ValidSILines">#REF!</definedName>
    <definedName name="validstrat">#REF!</definedName>
    <definedName name="validstrategy">#REF!</definedName>
    <definedName name="validtype">#REF!</definedName>
    <definedName name="Value">#REF!</definedName>
    <definedName name="Value01">#REF!</definedName>
    <definedName name="Value02">#REF!</definedName>
    <definedName name="Value03">#REF!</definedName>
    <definedName name="Value04">#REF!</definedName>
    <definedName name="Value05">#REF!</definedName>
    <definedName name="Value06">#REF!</definedName>
    <definedName name="Value07">#REF!</definedName>
    <definedName name="Value08">#REF!</definedName>
    <definedName name="Value09">#REF!</definedName>
    <definedName name="Value10">#REF!</definedName>
    <definedName name="Value11">#REF!</definedName>
    <definedName name="Value12">#REF!</definedName>
    <definedName name="VAR_DIST_PRINT">#REF!</definedName>
    <definedName name="VAR_LOB_PRINT">#REF!</definedName>
    <definedName name="varhead1">#REF!</definedName>
    <definedName name="varhead2">#REF!</definedName>
    <definedName name="varhead3">#REF!</definedName>
    <definedName name="varhead4">#REF!</definedName>
    <definedName name="varhead5">#REF!</definedName>
    <definedName name="Variance">#REF!</definedName>
    <definedName name="vea">#REF!</definedName>
    <definedName name="ver">#REF!</definedName>
    <definedName name="VER_ESTIMATE">#REF!</definedName>
    <definedName name="Version">#REF!</definedName>
    <definedName name="vgfgf">#REF!</definedName>
    <definedName name="VIETypes">#REF!</definedName>
    <definedName name="VIEW_ACTUAL">#REF!</definedName>
    <definedName name="VIEW_ACTUAL000">#REF!</definedName>
    <definedName name="VIEW_APP">#REF!</definedName>
    <definedName name="VIEW_C_CATEGORY">#REF!</definedName>
    <definedName name="VIEW_C_DATASRC">#REF!</definedName>
    <definedName name="VIEW_CATEGORY">#REF!</definedName>
    <definedName name="VIEW_CURR">#REF!</definedName>
    <definedName name="VIEW_CURRENCY">#REF!</definedName>
    <definedName name="VIEW_DATASRC">#REF!</definedName>
    <definedName name="VIEW_DAY">#REF!</definedName>
    <definedName name="VIEW_DAYS">#REF!</definedName>
    <definedName name="VIEW_ENTITY">#REF!</definedName>
    <definedName name="VIEW_ENTITY_DOWN">#REF!</definedName>
    <definedName name="VIEW_ENTITY_UP">#REF!</definedName>
    <definedName name="VIEW_FC">#REF!</definedName>
    <definedName name="VIEW_FUND">#REF!</definedName>
    <definedName name="VIEW_GROUPS">#REF!</definedName>
    <definedName name="VIEW_MEASURES">#REF!</definedName>
    <definedName name="VIEW_RPT">#REF!</definedName>
    <definedName name="VIEW_SOURCE">#REF!</definedName>
    <definedName name="VIEW_TIME">#REF!</definedName>
    <definedName name="VIEW_VER">#REF!</definedName>
    <definedName name="VIEW_YEAR">#REF!</definedName>
    <definedName name="vmth">#REF!</definedName>
    <definedName name="VN">#REF!</definedName>
    <definedName name="VN_04">#REF!</definedName>
    <definedName name="VN_05">#REF!</definedName>
    <definedName name="VN_06">#REF!</definedName>
    <definedName name="VN_07">#REF!</definedName>
    <definedName name="VN_08">#REF!</definedName>
    <definedName name="VN_AFYP_Cr">#REF!</definedName>
    <definedName name="VN_AFYP_Cr_ly">#REF!</definedName>
    <definedName name="VN_AFYP_Cr_ty">#REF!</definedName>
    <definedName name="VN_AP_05">#REF!</definedName>
    <definedName name="VN_AP_05_0511ex">#REF!</definedName>
    <definedName name="VN_AP_05_Latestex">#REF!</definedName>
    <definedName name="VN_AP_06_05ex">#REF!</definedName>
    <definedName name="VN_AP_06_0611ex">#REF!</definedName>
    <definedName name="VN_AP_06_06ex">#REF!</definedName>
    <definedName name="VN_AP_06_Latestex">#REF!</definedName>
    <definedName name="VN_AP_07_0611ex">#REF!</definedName>
    <definedName name="VN_AP_07_Latestex">#REF!</definedName>
    <definedName name="VN_AP_ly">#REF!</definedName>
    <definedName name="VN_AP_ty_lyex">#REF!</definedName>
    <definedName name="VN_AP_ty_tyex">#REF!</definedName>
    <definedName name="VN_DB_ind">#REF!</definedName>
    <definedName name="VN_NOP_05">#REF!</definedName>
    <definedName name="VN_NOP_06">#REF!</definedName>
    <definedName name="VN_NOP_07">#REF!</definedName>
    <definedName name="VN_NOP_ly">#REF!</definedName>
    <definedName name="VN_NOP_ty">#REF!</definedName>
    <definedName name="VN_plan">#REF!</definedName>
    <definedName name="VN_plan_ly">#REF!</definedName>
    <definedName name="VN_plan_ty">#REF!</definedName>
    <definedName name="VN_PVP_05">#REF!</definedName>
    <definedName name="VN_PVP_06">#REF!</definedName>
    <definedName name="VN_PVP_ly">#REF!</definedName>
    <definedName name="VN_PVP_ty">#REF!</definedName>
    <definedName name="VN_SA_05">#REF!</definedName>
    <definedName name="VN_SA_06">#REF!</definedName>
    <definedName name="VN_SA_07">#REF!</definedName>
    <definedName name="VN_SA_ly">#REF!</definedName>
    <definedName name="VN_SA_tot_05">#REF!</definedName>
    <definedName name="VN_SA_tot_06">#REF!</definedName>
    <definedName name="VN_SA_ty">#REF!</definedName>
    <definedName name="VN_VALUE_05_0511ex">#REF!</definedName>
    <definedName name="VN_VALUE_05_Latestex">#REF!</definedName>
    <definedName name="VN_Value_06_05ex">#REF!</definedName>
    <definedName name="VN_VALUE_06_0611ex">#REF!</definedName>
    <definedName name="VN_Value_06_06ex">#REF!</definedName>
    <definedName name="VN_VALUE_06_Latestex">#REF!</definedName>
    <definedName name="VN_VALUE_07_0611ex">#REF!</definedName>
    <definedName name="VN_VALUE_07_Latestex">#REF!</definedName>
    <definedName name="VN_Value_b4tax_05">#REF!</definedName>
    <definedName name="VN_Value_b4tax_06">#REF!</definedName>
    <definedName name="VN_Value_b4tax_ly">#REF!</definedName>
    <definedName name="VN_Value_b4tax_ty">#REF!</definedName>
    <definedName name="VN_Value_ly">#REF!</definedName>
    <definedName name="VN_Value_ty_lyex">#REF!</definedName>
    <definedName name="VN_Value_ty_tyex">#REF!</definedName>
    <definedName name="VN_ValuePerAP_05">#REF!</definedName>
    <definedName name="VolADD">#REF!</definedName>
    <definedName name="VolLife">#REF!</definedName>
    <definedName name="VolLTD">#REF!</definedName>
    <definedName name="Volume">#REF!</definedName>
    <definedName name="VONB">#REF!</definedName>
    <definedName name="VONB_CS">#REF!</definedName>
    <definedName name="vvv">#REF!</definedName>
    <definedName name="vvvvv">#REF!</definedName>
    <definedName name="w" hidden="1">{#N/A,#N/A,FALSE,"5-1";#N/A,#N/A,FALSE,"5-2";#N/A,#N/A,FALSE,"5-6";#N/A,#N/A,FALSE,"5-9";#N/A,#N/A,FALSE,"5-15";#N/A,#N/A,FALSE,"5-32";#N/A,#N/A,FALSE,"5-34"}</definedName>
    <definedName name="WINSales">#REF!</definedName>
    <definedName name="wk">#REF!</definedName>
    <definedName name="WK_1">#REF!</definedName>
    <definedName name="WK_2">#REF!</definedName>
    <definedName name="WORK_REG">#REF!</definedName>
    <definedName name="WORKAREA">#REF!</definedName>
    <definedName name="WORKBUD">#REF!</definedName>
    <definedName name="WORKCOL">#REF!</definedName>
    <definedName name="WORKCUR">#REF!</definedName>
    <definedName name="WORKCUR1">#REF!</definedName>
    <definedName name="Workflow_License_cost">#REF!</definedName>
    <definedName name="WORKING">#REF!</definedName>
    <definedName name="Working_day_month">#REF!</definedName>
    <definedName name="Working_day_year">#REF!</definedName>
    <definedName name="Working_hrs_day">#REF!</definedName>
    <definedName name="WORKING1">#REF!</definedName>
    <definedName name="WORKING2">#REF!</definedName>
    <definedName name="WORKPRE">#REF!</definedName>
    <definedName name="WORKPRE1">#REF!</definedName>
    <definedName name="Workspace">#REF!</definedName>
    <definedName name="Workspace1">#REF!</definedName>
    <definedName name="WorkYear">#REF!</definedName>
    <definedName name="wrn.???????????." hidden="1">{#N/A,#N/A,FALSE,"5-1";#N/A,#N/A,FALSE,"5-2";#N/A,#N/A,FALSE,"5-6";#N/A,#N/A,FALSE,"5-9";#N/A,#N/A,FALSE,"5-15";#N/A,#N/A,FALSE,"5-32";#N/A,#N/A,FALSE,"5-34"}</definedName>
    <definedName name="wrn.MR." hidden="1">{#N/A,#N/A,TRUE,"Only Accurate_Hidden";#N/A,#N/A,TRUE,"ANP Est_Sub";#N/A,#N/A,TRUE,"Kamoi";#N/A,#N/A,TRUE,"PC";#N/A,#N/A,TRUE,"DMM";#N/A,#N/A,TRUE,"Persis";#N/A,#N/A,TRUE,"Investments";#N/A,#N/A,TRUE,"Claims";#N/A,#N/A,TRUE,"Industry_Total";#N/A,#N/A,TRUE,"Industry_Life";#N/A,#N/A,TRUE,"Man HQ";#N/A,#N/A,TRUE,"Man Agency";#N/A,#N/A,TRUE,"Man Branch"}</definedName>
    <definedName name="wrn.千代田地価調査収益価格." hidden="1">{#N/A,#N/A,FALSE,"5-1";#N/A,#N/A,FALSE,"5-2";#N/A,#N/A,FALSE,"5-6";#N/A,#N/A,FALSE,"5-9";#N/A,#N/A,FALSE,"5-15";#N/A,#N/A,FALSE,"5-32";#N/A,#N/A,FALSE,"5-34"}</definedName>
    <definedName name="WS">#REF!</definedName>
    <definedName name="WS_Data">#REF!</definedName>
    <definedName name="ww">#REF!</definedName>
    <definedName name="www">#REF!</definedName>
    <definedName name="WYS">#REF!</definedName>
    <definedName name="X">#REF!</definedName>
    <definedName name="xc">BlankMacro1</definedName>
    <definedName name="xPAB06">#REF!</definedName>
    <definedName name="Xrate">#REF!</definedName>
    <definedName name="Xrates">#REF!</definedName>
    <definedName name="xs">#REF!</definedName>
    <definedName name="xx">#REF!</definedName>
    <definedName name="xxxx">#REF!</definedName>
    <definedName name="xxxxxghb">BlankMacro1</definedName>
    <definedName name="Y">#REF!</definedName>
    <definedName name="year">#REF!</definedName>
    <definedName name="year_built">#REF!</definedName>
    <definedName name="Year_Estimate">#REF!</definedName>
    <definedName name="Year1">#REF!</definedName>
    <definedName name="YEARDATA">#REF!</definedName>
    <definedName name="YESNO">#REF!</definedName>
    <definedName name="Yesr">#REF!</definedName>
    <definedName name="yi">#REF!</definedName>
    <definedName name="yk">#REF!</definedName>
    <definedName name="YN">#REF!</definedName>
    <definedName name="yo">#REF!</definedName>
    <definedName name="Yr0">#REF!</definedName>
    <definedName name="yt">#REF!</definedName>
    <definedName name="YTD">#REF!</definedName>
    <definedName name="YTD_2005_D">#REF!</definedName>
    <definedName name="YTD_AH_Group">#REF!</definedName>
    <definedName name="ytd_anp">#REF!</definedName>
    <definedName name="YTD_ANP_2005">#REF!</definedName>
    <definedName name="YTD_ANP_2006">#REF!</definedName>
    <definedName name="YTD_AP_2005">#REF!</definedName>
    <definedName name="YTD_AP_2006">#REF!</definedName>
    <definedName name="ytd_cap_charge">#REF!</definedName>
    <definedName name="YTD_CR_INDO">#REF!</definedName>
    <definedName name="YTD_INDO">#REF!</definedName>
    <definedName name="YTD_NB_Value_Pricing_06">#REF!</definedName>
    <definedName name="ytd_nbv">#REF!</definedName>
    <definedName name="YTD_NBV_2005">#REF!</definedName>
    <definedName name="YTD_NBV_2006">#REF!</definedName>
    <definedName name="ytd_pm">#REF!</definedName>
    <definedName name="ytd_stat_strain">#REF!</definedName>
    <definedName name="YTDAct">#REF!</definedName>
    <definedName name="YTDAct1">#REF!</definedName>
    <definedName name="YTDBug">#REF!</definedName>
    <definedName name="YTDBug1">#REF!</definedName>
    <definedName name="ytdcyd">#REF!</definedName>
    <definedName name="YTDEnd">#REF!</definedName>
    <definedName name="ytdpyd">#REF!</definedName>
    <definedName name="ytdrecldeptexp">#REF!</definedName>
    <definedName name="YTDVar">#REF!</definedName>
    <definedName name="YTDVar1">#REF!</definedName>
    <definedName name="yu">#REF!</definedName>
    <definedName name="yy">BlankMacro1</definedName>
    <definedName name="yyyy">#REF!</definedName>
    <definedName name="yyyyyyyy">BlankMacro1</definedName>
    <definedName name="yyyyyyyyyyyyyyy">BlankMacro1</definedName>
    <definedName name="yyyyyyyyyyyyyyyyy">BlankMacro1</definedName>
    <definedName name="Z">#REF!</definedName>
    <definedName name="Z_BEFB2E12_F5AC_4A4C_8586_6DD22A12FACE_.wvu.FilterData" hidden="1">#REF!</definedName>
    <definedName name="ZERO">#REF!</definedName>
    <definedName name="Zero_Fill_Table">#REF!</definedName>
    <definedName name="Zone_Act">#REF!</definedName>
    <definedName name="Zone_Bud">#REF!</definedName>
    <definedName name="zsddfd">BlankMacro1</definedName>
    <definedName name="zzzzzzzzzzzzzzzzzzzzzz">BlankMacro1</definedName>
    <definedName name="あ1">#REF!</definedName>
    <definedName name="クエリー2">#REF!</definedName>
    <definedName name="ﾊﾟｰﾄ社保">#REF!</definedName>
    <definedName name="ﾊﾟｰﾄ給与">#REF!</definedName>
    <definedName name="ﾊﾟｰﾄ課">#REF!</definedName>
    <definedName name="ﾊﾟｰﾄ通勤費">#REF!</definedName>
    <definedName name="가나다">#REF!</definedName>
    <definedName name="가람상사">#REF!</definedName>
    <definedName name="계약자지분율">#REF!</definedName>
    <definedName name="계정명">#REF!</definedName>
    <definedName name="계정코드">#REF!</definedName>
    <definedName name="교육">BlankMacro1</definedName>
    <definedName name="교육부">BlankMacro1</definedName>
    <definedName name="국내지역">#REF!</definedName>
    <definedName name="국민연금전화금0304" hidden="1">#REF!</definedName>
    <definedName name="근속수당">#REF!</definedName>
    <definedName name="급여">#REF!</definedName>
    <definedName name="기본급">#REF!</definedName>
    <definedName name="기수천안">#REF!</definedName>
    <definedName name="김">BlankMacro1</definedName>
    <definedName name="끝">#REF!</definedName>
    <definedName name="ㄴㄴ">#REF!</definedName>
    <definedName name="ㄴㄴㅇ" hidden="1">#REF!</definedName>
    <definedName name="ㄷㅇ">BlankMacro1</definedName>
    <definedName name="대리납부2">BlankMacro1</definedName>
    <definedName name="대차대조표">BlankMacro1</definedName>
    <definedName name="랄마마">#REF!</definedName>
    <definedName name="ㅁ">BlankMacro1</definedName>
    <definedName name="ㅁ1">#REF!</definedName>
    <definedName name="ㅁㅁ">#REF!</definedName>
    <definedName name="만기일">#REF!</definedName>
    <definedName name="매입일">#REF!</definedName>
    <definedName name="메뉴연결">#REF!</definedName>
    <definedName name="메뉴연결시작">#REF!</definedName>
    <definedName name="몰라" hidden="1">#REF!</definedName>
    <definedName name="미지급">BlankMacro1</definedName>
    <definedName name="미지급금">BlankMacro1</definedName>
    <definedName name="박정남">#REF!</definedName>
    <definedName name="박지혜">#REF!</definedName>
    <definedName name="발행어음장부가">#REF!</definedName>
    <definedName name="발행일">#REF!</definedName>
    <definedName name="부서">#REF!</definedName>
    <definedName name="부서이름">#REF!</definedName>
    <definedName name="사">BlankMacro1</definedName>
    <definedName name="새">BlankMacro1</definedName>
    <definedName name="생리수당">#REF!</definedName>
    <definedName name="수보누계개인">#REF!</definedName>
    <definedName name="수보누계개인보장성">#REF!</definedName>
    <definedName name="수보누계개인연금신상품">#REF!</definedName>
    <definedName name="수보누계개인연금전환">#REF!</definedName>
    <definedName name="수보누계금융">#REF!,#REF!,#REF!,#REF!,#REF!,#REF!,#REF!,#REF!,#REF!</definedName>
    <definedName name="수보누계기타과년">#REF!,#REF!,#REF!,#REF!,#REF!,#REF!,#REF!</definedName>
    <definedName name="수보누계기타보장">#REF!</definedName>
    <definedName name="수보누계기타생존">#REF!</definedName>
    <definedName name="수보누계기타초년">#REF!,#REF!,#REF!,#REF!,#REF!,#REF!,#REF!</definedName>
    <definedName name="수보누계기타초회">#REF!,#REF!,#REF!,#REF!,#REF!,#REF!</definedName>
    <definedName name="수보누계노후과년">#REF!,#REF!</definedName>
    <definedName name="수보누계노후초년">#REF!,#REF!</definedName>
    <definedName name="수보누계노후초회">#REF!,#REF!</definedName>
    <definedName name="수보누계단체">#REF!</definedName>
    <definedName name="수보누계단체보장성">#REF!</definedName>
    <definedName name="수보누계단체저축">#REF!</definedName>
    <definedName name="수보누계생사혼합">#REF!</definedName>
    <definedName name="수보누계순수보장">#REF!</definedName>
    <definedName name="수보누계일반연금">#REF!</definedName>
    <definedName name="수보누계종퇴">#REF!</definedName>
    <definedName name="수보누계특별계정">#REF!</definedName>
    <definedName name="승진">BlankMacro1</definedName>
    <definedName name="승진2">BlankMacro1</definedName>
    <definedName name="시간외수당">#REF!</definedName>
    <definedName name="시급">#REF!</definedName>
    <definedName name="식대보조">#REF!</definedName>
    <definedName name="신호봉">#REF!</definedName>
    <definedName name="ㅇ">BlankMacro1</definedName>
    <definedName name="ㅇ3ㅇ3ㅇ3">BlankMacro1</definedName>
    <definedName name="ㅇㅇ">BlankMacro1</definedName>
    <definedName name="양식" hidden="1">#REF!</definedName>
    <definedName name="외부교육">BlankMacro1</definedName>
    <definedName name="월급여">#REF!</definedName>
    <definedName name="월차수당">#REF!</definedName>
    <definedName name="인사">#REF!</definedName>
    <definedName name="인사자료">#REF!</definedName>
    <definedName name="자사코드">#REF!</definedName>
    <definedName name="적금누계액">#REF!</definedName>
    <definedName name="전체4장">#REF!</definedName>
    <definedName name="정기예금액면가">#REF!</definedName>
    <definedName name="조정수당">#REF!</definedName>
    <definedName name="주민세내역">#REF!</definedName>
    <definedName name="직급1">#REF!</definedName>
    <definedName name="직급2">#REF!</definedName>
    <definedName name="직무수당">#REF!</definedName>
    <definedName name="직책수당">#REF!</definedName>
    <definedName name="참조">#REF!</definedName>
    <definedName name="채널">#REF!</definedName>
    <definedName name="코드">#REF!</definedName>
    <definedName name="콜론">BlankMacro1</definedName>
    <definedName name="ㅌ">BlankMacro1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파트">#REF!</definedName>
    <definedName name="평가일">#REF!</definedName>
    <definedName name="해외도시">#REF!</definedName>
    <definedName name="현재가">#REF!</definedName>
    <definedName name="현진">#REF!</definedName>
    <definedName name="ㅐㅣ">#REF!</definedName>
    <definedName name="ㅗㅓㅏ">BlankMacro1</definedName>
    <definedName name="ㅠ">#REF!</definedName>
    <definedName name="ㅠㄷ408">#REF!</definedName>
    <definedName name="ㅠㅔ478">#REF!</definedName>
    <definedName name="ㅣ">BlankMacro1</definedName>
    <definedName name="一年以上的应收款项">#REF!</definedName>
    <definedName name="一年内到期的长期投资">#REF!</definedName>
    <definedName name="一年内到期的长期负债">#REF!</definedName>
    <definedName name="中方投资">#REF!</definedName>
    <definedName name="主营业务收入">#REF!</definedName>
    <definedName name="交际应酬费">#REF!</definedName>
    <definedName name="交际应酬费实际发生额">#REF!</definedName>
    <definedName name="交际应酬费计税调整数">#REF!</definedName>
    <definedName name="产品清单">#REF!</definedName>
    <definedName name="以前年度损益调整">#REF!</definedName>
    <definedName name="全期">#REF!</definedName>
    <definedName name="公益金">#REF!</definedName>
    <definedName name="其他业务支出">#REF!</definedName>
    <definedName name="其他业务收入">#REF!</definedName>
    <definedName name="其他应付款">#REF!</definedName>
    <definedName name="其他应收款">#REF!</definedName>
    <definedName name="其他无形资产">#REF!</definedName>
    <definedName name="其他未交款">#REF!</definedName>
    <definedName name="其他流动负债">#REF!</definedName>
    <definedName name="其他流动资产">#REF!</definedName>
    <definedName name="其他递延支出">#REF!</definedName>
    <definedName name="其他长期负债">#REF!</definedName>
    <definedName name="其他长期资产">#REF!</definedName>
    <definedName name="出口成本">#REF!</definedName>
    <definedName name="出口收入">#REF!</definedName>
    <definedName name="利息支出">#REF!</definedName>
    <definedName name="利润归还投资">#REF!</definedName>
    <definedName name="前半期">#REF!,#REF!</definedName>
    <definedName name="区分">#REF!</definedName>
    <definedName name="印刷Ⅰ">#REF!</definedName>
    <definedName name="印刷Ⅱ">#REF!</definedName>
    <definedName name="印刷Ⅲ">#REF!</definedName>
    <definedName name="収益価格土地建物">#REF!</definedName>
    <definedName name="固定资产原值">#REF!</definedName>
    <definedName name="固定资产清理">#REF!</definedName>
    <definedName name="土地収益価格表">#REF!</definedName>
    <definedName name="土地建物効用・積数">#REF!</definedName>
    <definedName name="在建工程">#REF!</definedName>
    <definedName name="坏帐准备">#REF!</definedName>
    <definedName name="基準内給与">#REF!</definedName>
    <definedName name="変更">#REF!</definedName>
    <definedName name="変更2">#REF!</definedName>
    <definedName name="変更3">#REF!</definedName>
    <definedName name="変更4">#REF!</definedName>
    <definedName name="外方投资">#REF!</definedName>
    <definedName name="存货">#REF!</definedName>
    <definedName name="存货变现损失准备">#REF!</definedName>
    <definedName name="対象土地建物効用・積数">#REF!</definedName>
    <definedName name="已归还投资">#REF!</definedName>
    <definedName name="应交税金">#REF!</definedName>
    <definedName name="应付债券">#REF!</definedName>
    <definedName name="应付公司债溢价折价">#REF!</definedName>
    <definedName name="应付帐款">#REF!</definedName>
    <definedName name="应付票据">#REF!</definedName>
    <definedName name="应付福利费">#REF!</definedName>
    <definedName name="应付股利">#REF!</definedName>
    <definedName name="应收帐款">#REF!</definedName>
    <definedName name="应收票据">#REF!</definedName>
    <definedName name="建物構造_選択一覧表">#REF!</definedName>
    <definedName name="建物用途_選択一覧表">#REF!</definedName>
    <definedName name="开办费">#REF!</definedName>
    <definedName name="待处理固定资产净损失">#REF!</definedName>
    <definedName name="待处理流动资产净损失">#REF!</definedName>
    <definedName name="待摊费用">#REF!</definedName>
    <definedName name="待转销汇兑收益">#REF!</definedName>
    <definedName name="後半期">#REF!,#REF!</definedName>
    <definedName name="所得税">#REF!</definedName>
    <definedName name="投资收益">#REF!</definedName>
    <definedName name="損益2">#REF!</definedName>
    <definedName name="新目录空白列">#REF!,#REF!,#REF!</definedName>
    <definedName name="新目录空白行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无形资产">#REF!</definedName>
    <definedName name="時間外">#REF!</definedName>
    <definedName name="時間外1">#REF!</definedName>
    <definedName name="有价证券">#REF!</definedName>
    <definedName name="未分配利润">#REF!</definedName>
    <definedName name="本年利润">#REF!</definedName>
    <definedName name="材料">#REF!,#REF!,#REF!,#REF!,#REF!,#REF!,#REF!,#REF!,#REF!,#REF!,#REF!,#REF!,#REF!,#REF!,#REF!,#REF!,#REF!</definedName>
    <definedName name="汇兑损失">#REF!</definedName>
    <definedName name="现金">#REF!</definedName>
    <definedName name="現金1">#REF!</definedName>
    <definedName name="現金2">#REF!</definedName>
    <definedName name="用途地域">#REF!</definedName>
    <definedName name="盈余公积">#REF!</definedName>
    <definedName name="短期借款">#REF!</definedName>
    <definedName name="短期投资">#REF!</definedName>
    <definedName name="社会保険料">#REF!</definedName>
    <definedName name="社保1">#REF!</definedName>
    <definedName name="社保3">#REF!</definedName>
    <definedName name="社保賞与2">#REF!</definedName>
    <definedName name="社保賞与4">#REF!</definedName>
    <definedName name="空白列">#REF!,#REF!,#REF!,#REF!</definedName>
    <definedName name="空白行">#REF!,#REF!,#REF!,#REF!,#REF!,#REF!,#REF!,#REF!,#REF!,#REF!,#REF!,#REF!,#REF!,#REF!,#REF!</definedName>
    <definedName name="第一四半期">#REF!</definedName>
    <definedName name="第三四半期">#REF!,#REF!</definedName>
    <definedName name="第二四半期">#REF!,#REF!</definedName>
    <definedName name="第四四半期">#REF!,#REF!</definedName>
    <definedName name="筹建期间汇兑损失">#REF!</definedName>
    <definedName name="筹建期间汇兑收益">#REF!</definedName>
    <definedName name="管理ｺｰﾄﾞ">#REF!</definedName>
    <definedName name="管理ｺｰﾄﾞ1">#REF!</definedName>
    <definedName name="管理费用">#REF!</definedName>
    <definedName name="累计折旧">#REF!</definedName>
    <definedName name="組織1">#REF!</definedName>
    <definedName name="組織2">#REF!</definedName>
    <definedName name="組織3">#REF!</definedName>
    <definedName name="組織4">#REF!</definedName>
    <definedName name="組織ｺｰﾄﾞ">#REF!</definedName>
    <definedName name="給与1">#REF!</definedName>
    <definedName name="給与3">#REF!</definedName>
    <definedName name="總體數學勾稽結論">#REF!</definedName>
    <definedName name="總體法規稽核結論">#REF!</definedName>
    <definedName name="職種ｺｰﾄﾞ">#REF!</definedName>
    <definedName name="股本">#REF!</definedName>
    <definedName name="营业外支出">#REF!</definedName>
    <definedName name="营业外收入">#REF!</definedName>
    <definedName name="营业成本">#REF!</definedName>
    <definedName name="营业税金及附加">#REF!</definedName>
    <definedName name="融资租入固定资产">#REF!</definedName>
    <definedName name="融资租入固定资产折旧">#REF!</definedName>
    <definedName name="表15_財務比率分析表">#REF!</definedName>
    <definedName name="表4">#REF!</definedName>
    <definedName name="表5_1">#REF!</definedName>
    <definedName name="表5_2">#REF!</definedName>
    <definedName name="表5_3">#REF!</definedName>
    <definedName name="表5_4">#REF!</definedName>
    <definedName name="表5_5">#REF!</definedName>
    <definedName name="表5_6">#REF!</definedName>
    <definedName name="課">#REF!</definedName>
    <definedName name="調整A">#REF!</definedName>
    <definedName name="计提坏帐准备">#REF!</definedName>
    <definedName name="費目ｺｰﾄﾞ">#REF!</definedName>
    <definedName name="資產2">#REF!</definedName>
    <definedName name="賞与2">#REF!</definedName>
    <definedName name="賞与4">#REF!</definedName>
    <definedName name="财务费用">#REF!</definedName>
    <definedName name="货币资金">#REF!</definedName>
    <definedName name="资本公积">#REF!</definedName>
    <definedName name="递延投资损失">#REF!</definedName>
    <definedName name="递延投资收益">#REF!</definedName>
    <definedName name="递延税款借项">#REF!</definedName>
    <definedName name="递延税款贷项">#REF!</definedName>
    <definedName name="递延资产">#REF!</definedName>
    <definedName name="通勤1">#REF!</definedName>
    <definedName name="通勤3">#REF!</definedName>
    <definedName name="通勤費">#REF!</definedName>
    <definedName name="银行存款">#REF!</definedName>
    <definedName name="销售折扣和折让">#REF!</definedName>
    <definedName name="销售费用">#REF!</definedName>
    <definedName name="销货净额">#REF!</definedName>
    <definedName name="长期借款">#REF!</definedName>
    <definedName name="长期应付款">#REF!</definedName>
    <definedName name="长期投资">#REF!</definedName>
    <definedName name="階層別">#REF!</definedName>
    <definedName name="階層別効用・積数">#REF!</definedName>
    <definedName name="階層別効用比">#REF!</definedName>
    <definedName name="階層別用途一覧">#REF!</definedName>
    <definedName name="预交所得税">#REF!</definedName>
    <definedName name="预付货款">#REF!</definedName>
    <definedName name="预提所得税">#REF!</definedName>
    <definedName name="预提费用">#REF!</definedName>
    <definedName name="预收货款">#REF!</definedName>
  </definedNames>
  <calcPr calcId="191028"/>
  <pivotCaches>
    <pivotCache cacheId="9619" r:id="rId16"/>
    <pivotCache cacheId="9620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62" l="1"/>
  <c r="F28" i="62" s="1"/>
  <c r="G22" i="62"/>
  <c r="G23" i="62" s="1"/>
  <c r="G24" i="62" s="1"/>
  <c r="G25" i="62" s="1"/>
  <c r="G26" i="62" s="1"/>
  <c r="G17" i="62"/>
  <c r="F18" i="62" s="1"/>
  <c r="G12" i="62"/>
  <c r="G13" i="62" s="1"/>
  <c r="G7" i="62"/>
  <c r="G8" i="62" s="1"/>
  <c r="G3" i="62"/>
  <c r="G4" i="62" s="1"/>
  <c r="G5" i="62" s="1"/>
  <c r="G6" i="62" s="1"/>
  <c r="G2" i="62"/>
  <c r="F27" i="62"/>
  <c r="F22" i="62"/>
  <c r="F17" i="62"/>
  <c r="F12" i="62"/>
  <c r="F7" i="62"/>
  <c r="F3" i="62"/>
  <c r="F2" i="62"/>
  <c r="AM2" i="63"/>
  <c r="AM40" i="63"/>
  <c r="AL40" i="63"/>
  <c r="AK40" i="63"/>
  <c r="AJ40" i="63"/>
  <c r="AI40" i="63"/>
  <c r="AH40" i="63"/>
  <c r="AG40" i="63"/>
  <c r="AM39" i="63"/>
  <c r="AL39" i="63"/>
  <c r="AK39" i="63"/>
  <c r="AJ39" i="63"/>
  <c r="AI39" i="63"/>
  <c r="AH39" i="63"/>
  <c r="AG39" i="63"/>
  <c r="AM38" i="63"/>
  <c r="AL38" i="63"/>
  <c r="AK38" i="63"/>
  <c r="AJ38" i="63"/>
  <c r="AI38" i="63"/>
  <c r="AH38" i="63"/>
  <c r="AG38" i="63"/>
  <c r="AM37" i="63"/>
  <c r="AL37" i="63"/>
  <c r="AK37" i="63"/>
  <c r="AJ37" i="63"/>
  <c r="AI37" i="63"/>
  <c r="AH37" i="63"/>
  <c r="AG37" i="63"/>
  <c r="AM36" i="63"/>
  <c r="AL36" i="63"/>
  <c r="AK36" i="63"/>
  <c r="AJ36" i="63"/>
  <c r="AI36" i="63"/>
  <c r="AH36" i="63"/>
  <c r="AG36" i="63"/>
  <c r="AM35" i="63"/>
  <c r="AL35" i="63"/>
  <c r="AK35" i="63"/>
  <c r="AJ35" i="63"/>
  <c r="AI35" i="63"/>
  <c r="AH35" i="63"/>
  <c r="AG35" i="63"/>
  <c r="AM34" i="63"/>
  <c r="AL34" i="63"/>
  <c r="AK34" i="63"/>
  <c r="AJ34" i="63"/>
  <c r="AI34" i="63"/>
  <c r="AH34" i="63"/>
  <c r="AG34" i="63"/>
  <c r="AM33" i="63"/>
  <c r="AL33" i="63"/>
  <c r="AK33" i="63"/>
  <c r="AJ33" i="63"/>
  <c r="AI33" i="63"/>
  <c r="AH33" i="63"/>
  <c r="AG33" i="63"/>
  <c r="AM32" i="63"/>
  <c r="AL32" i="63"/>
  <c r="AK32" i="63"/>
  <c r="AJ32" i="63"/>
  <c r="AI32" i="63"/>
  <c r="AH32" i="63"/>
  <c r="AG32" i="63"/>
  <c r="AM31" i="63"/>
  <c r="AL31" i="63"/>
  <c r="AK31" i="63"/>
  <c r="AJ31" i="63"/>
  <c r="AI31" i="63"/>
  <c r="AH31" i="63"/>
  <c r="AG31" i="63"/>
  <c r="AM30" i="63"/>
  <c r="AL30" i="63"/>
  <c r="AK30" i="63"/>
  <c r="AJ30" i="63"/>
  <c r="AI30" i="63"/>
  <c r="AH30" i="63"/>
  <c r="AG30" i="63"/>
  <c r="AM29" i="63"/>
  <c r="AL29" i="63"/>
  <c r="AK29" i="63"/>
  <c r="AJ29" i="63"/>
  <c r="AI29" i="63"/>
  <c r="AH29" i="63"/>
  <c r="AG29" i="63"/>
  <c r="AM28" i="63"/>
  <c r="AL28" i="63"/>
  <c r="AK28" i="63"/>
  <c r="AJ28" i="63"/>
  <c r="AI28" i="63"/>
  <c r="AH28" i="63"/>
  <c r="AG28" i="63"/>
  <c r="AM27" i="63"/>
  <c r="AL27" i="63"/>
  <c r="AK27" i="63"/>
  <c r="AJ27" i="63"/>
  <c r="AI27" i="63"/>
  <c r="AH27" i="63"/>
  <c r="AG27" i="63"/>
  <c r="AM26" i="63"/>
  <c r="AL26" i="63"/>
  <c r="AK26" i="63"/>
  <c r="AJ26" i="63"/>
  <c r="AI26" i="63"/>
  <c r="AH26" i="63"/>
  <c r="AG26" i="63"/>
  <c r="AM25" i="63"/>
  <c r="AL25" i="63"/>
  <c r="AK25" i="63"/>
  <c r="AJ25" i="63"/>
  <c r="AI25" i="63"/>
  <c r="AH25" i="63"/>
  <c r="AG25" i="63"/>
  <c r="AM24" i="63"/>
  <c r="AL24" i="63"/>
  <c r="AK24" i="63"/>
  <c r="AJ24" i="63"/>
  <c r="AI24" i="63"/>
  <c r="AH24" i="63"/>
  <c r="AG24" i="63"/>
  <c r="AM23" i="63"/>
  <c r="AL23" i="63"/>
  <c r="AK23" i="63"/>
  <c r="AJ23" i="63"/>
  <c r="AI23" i="63"/>
  <c r="AH23" i="63"/>
  <c r="AG23" i="63"/>
  <c r="AM22" i="63"/>
  <c r="AL22" i="63"/>
  <c r="AK22" i="63"/>
  <c r="AJ22" i="63"/>
  <c r="AI22" i="63"/>
  <c r="AH22" i="63"/>
  <c r="AG22" i="63"/>
  <c r="AM21" i="63"/>
  <c r="AL21" i="63"/>
  <c r="AK21" i="63"/>
  <c r="AJ21" i="63"/>
  <c r="AI21" i="63"/>
  <c r="AH21" i="63"/>
  <c r="AG21" i="63"/>
  <c r="AM20" i="63"/>
  <c r="AL20" i="63"/>
  <c r="AK20" i="63"/>
  <c r="AJ20" i="63"/>
  <c r="AI20" i="63"/>
  <c r="AH20" i="63"/>
  <c r="AG20" i="63"/>
  <c r="AM19" i="63"/>
  <c r="AL19" i="63"/>
  <c r="AK19" i="63"/>
  <c r="AJ19" i="63"/>
  <c r="AI19" i="63"/>
  <c r="AH19" i="63"/>
  <c r="AG19" i="63"/>
  <c r="AM18" i="63"/>
  <c r="AL18" i="63"/>
  <c r="AK18" i="63"/>
  <c r="AJ18" i="63"/>
  <c r="AI18" i="63"/>
  <c r="AH18" i="63"/>
  <c r="AG18" i="63"/>
  <c r="AM17" i="63"/>
  <c r="AL17" i="63"/>
  <c r="AK17" i="63"/>
  <c r="AJ17" i="63"/>
  <c r="AI17" i="63"/>
  <c r="AH17" i="63"/>
  <c r="AG17" i="63"/>
  <c r="AM16" i="63"/>
  <c r="AL16" i="63"/>
  <c r="AK16" i="63"/>
  <c r="AJ16" i="63"/>
  <c r="AI16" i="63"/>
  <c r="AH16" i="63"/>
  <c r="AG16" i="63"/>
  <c r="AM15" i="63"/>
  <c r="AL15" i="63"/>
  <c r="AK15" i="63"/>
  <c r="AJ15" i="63"/>
  <c r="AI15" i="63"/>
  <c r="AH15" i="63"/>
  <c r="AG15" i="63"/>
  <c r="AM14" i="63"/>
  <c r="AL14" i="63"/>
  <c r="AK14" i="63"/>
  <c r="AJ14" i="63"/>
  <c r="AI14" i="63"/>
  <c r="AH14" i="63"/>
  <c r="AG14" i="63"/>
  <c r="AM13" i="63"/>
  <c r="AL13" i="63"/>
  <c r="AK13" i="63"/>
  <c r="AJ13" i="63"/>
  <c r="AI13" i="63"/>
  <c r="AH13" i="63"/>
  <c r="AG13" i="63"/>
  <c r="AM12" i="63"/>
  <c r="AL12" i="63"/>
  <c r="AK12" i="63"/>
  <c r="AJ12" i="63"/>
  <c r="AI12" i="63"/>
  <c r="AH12" i="63"/>
  <c r="AG12" i="63"/>
  <c r="AM11" i="63"/>
  <c r="AL11" i="63"/>
  <c r="AK11" i="63"/>
  <c r="AJ11" i="63"/>
  <c r="AI11" i="63"/>
  <c r="AH11" i="63"/>
  <c r="AG11" i="63"/>
  <c r="AM10" i="63"/>
  <c r="AL10" i="63"/>
  <c r="AK10" i="63"/>
  <c r="AJ10" i="63"/>
  <c r="AI10" i="63"/>
  <c r="AH10" i="63"/>
  <c r="AG10" i="63"/>
  <c r="AM9" i="63"/>
  <c r="AL9" i="63"/>
  <c r="AK9" i="63"/>
  <c r="AJ9" i="63"/>
  <c r="AI9" i="63"/>
  <c r="AH9" i="63"/>
  <c r="AG9" i="63"/>
  <c r="AM8" i="63"/>
  <c r="AL8" i="63"/>
  <c r="AK8" i="63"/>
  <c r="AJ8" i="63"/>
  <c r="AI8" i="63"/>
  <c r="AH8" i="63"/>
  <c r="AG8" i="63"/>
  <c r="AM7" i="63"/>
  <c r="AL7" i="63"/>
  <c r="AK7" i="63"/>
  <c r="AJ7" i="63"/>
  <c r="AI7" i="63"/>
  <c r="AH7" i="63"/>
  <c r="AG7" i="63"/>
  <c r="AM6" i="63"/>
  <c r="AL6" i="63"/>
  <c r="AK6" i="63"/>
  <c r="AJ6" i="63"/>
  <c r="AI6" i="63"/>
  <c r="AH6" i="63"/>
  <c r="AG6" i="63"/>
  <c r="AM5" i="63"/>
  <c r="AL5" i="63"/>
  <c r="AK5" i="63"/>
  <c r="AJ5" i="63"/>
  <c r="AI5" i="63"/>
  <c r="AH5" i="63"/>
  <c r="AG5" i="63"/>
  <c r="AM4" i="63"/>
  <c r="AL4" i="63"/>
  <c r="AK4" i="63"/>
  <c r="AJ4" i="63"/>
  <c r="AI4" i="63"/>
  <c r="AH4" i="63"/>
  <c r="AG4" i="63"/>
  <c r="AM3" i="63"/>
  <c r="AL3" i="63"/>
  <c r="AK3" i="63"/>
  <c r="AJ3" i="63"/>
  <c r="AI3" i="63"/>
  <c r="AH3" i="63"/>
  <c r="AG3" i="63"/>
  <c r="AF2" i="63"/>
  <c r="AG2" i="63"/>
  <c r="AH2" i="63"/>
  <c r="AI2" i="63"/>
  <c r="AJ2" i="63"/>
  <c r="AK2" i="63"/>
  <c r="AL2" i="63"/>
  <c r="AF3" i="63"/>
  <c r="AF4" i="63"/>
  <c r="AF5" i="63"/>
  <c r="AF6" i="63"/>
  <c r="AF7" i="63"/>
  <c r="AF8" i="63"/>
  <c r="AF9" i="63"/>
  <c r="AF10" i="63"/>
  <c r="AF11" i="63"/>
  <c r="AF12" i="63"/>
  <c r="AF13" i="63"/>
  <c r="AF14" i="63"/>
  <c r="AF15" i="63"/>
  <c r="AF16" i="63"/>
  <c r="AF17" i="63"/>
  <c r="AF18" i="63"/>
  <c r="AF19" i="63"/>
  <c r="AF20" i="63"/>
  <c r="AF21" i="63"/>
  <c r="AF22" i="63"/>
  <c r="AF23" i="63"/>
  <c r="AF24" i="63"/>
  <c r="AF25" i="63"/>
  <c r="AF26" i="63"/>
  <c r="AF27" i="63"/>
  <c r="AF28" i="63"/>
  <c r="AF29" i="63"/>
  <c r="AF30" i="63"/>
  <c r="AF31" i="63"/>
  <c r="AF32" i="63"/>
  <c r="AF33" i="63"/>
  <c r="AF34" i="63"/>
  <c r="AF35" i="63"/>
  <c r="AF36" i="63"/>
  <c r="AF37" i="63"/>
  <c r="AF38" i="63"/>
  <c r="AF39" i="63"/>
  <c r="AF40" i="63"/>
  <c r="T40" i="63"/>
  <c r="S40" i="63"/>
  <c r="R40" i="63"/>
  <c r="Q40" i="63"/>
  <c r="P40" i="63"/>
  <c r="O40" i="63"/>
  <c r="N40" i="63"/>
  <c r="T39" i="63"/>
  <c r="S39" i="63"/>
  <c r="R39" i="63"/>
  <c r="Q39" i="63"/>
  <c r="P39" i="63"/>
  <c r="O39" i="63"/>
  <c r="N39" i="63"/>
  <c r="T38" i="63"/>
  <c r="S38" i="63"/>
  <c r="R38" i="63"/>
  <c r="Q38" i="63"/>
  <c r="P38" i="63"/>
  <c r="O38" i="63"/>
  <c r="N38" i="63"/>
  <c r="T37" i="63"/>
  <c r="S37" i="63"/>
  <c r="R37" i="63"/>
  <c r="Q37" i="63"/>
  <c r="P37" i="63"/>
  <c r="O37" i="63"/>
  <c r="N37" i="63"/>
  <c r="T36" i="63"/>
  <c r="S36" i="63"/>
  <c r="R36" i="63"/>
  <c r="Q36" i="63"/>
  <c r="P36" i="63"/>
  <c r="O36" i="63"/>
  <c r="N36" i="63"/>
  <c r="T35" i="63"/>
  <c r="S35" i="63"/>
  <c r="R35" i="63"/>
  <c r="Q35" i="63"/>
  <c r="P35" i="63"/>
  <c r="O35" i="63"/>
  <c r="N35" i="63"/>
  <c r="T34" i="63"/>
  <c r="S34" i="63"/>
  <c r="R34" i="63"/>
  <c r="Q34" i="63"/>
  <c r="P34" i="63"/>
  <c r="O34" i="63"/>
  <c r="N34" i="63"/>
  <c r="T33" i="63"/>
  <c r="S33" i="63"/>
  <c r="R33" i="63"/>
  <c r="Q33" i="63"/>
  <c r="P33" i="63"/>
  <c r="O33" i="63"/>
  <c r="N33" i="63"/>
  <c r="T32" i="63"/>
  <c r="S32" i="63"/>
  <c r="R32" i="63"/>
  <c r="Q32" i="63"/>
  <c r="P32" i="63"/>
  <c r="O32" i="63"/>
  <c r="N32" i="63"/>
  <c r="T31" i="63"/>
  <c r="S31" i="63"/>
  <c r="R31" i="63"/>
  <c r="Q31" i="63"/>
  <c r="P31" i="63"/>
  <c r="O31" i="63"/>
  <c r="N31" i="63"/>
  <c r="T30" i="63"/>
  <c r="S30" i="63"/>
  <c r="R30" i="63"/>
  <c r="Q30" i="63"/>
  <c r="P30" i="63"/>
  <c r="O30" i="63"/>
  <c r="N30" i="63"/>
  <c r="T29" i="63"/>
  <c r="S29" i="63"/>
  <c r="R29" i="63"/>
  <c r="Q29" i="63"/>
  <c r="P29" i="63"/>
  <c r="O29" i="63"/>
  <c r="N29" i="63"/>
  <c r="T28" i="63"/>
  <c r="S28" i="63"/>
  <c r="R28" i="63"/>
  <c r="Q28" i="63"/>
  <c r="P28" i="63"/>
  <c r="O28" i="63"/>
  <c r="N28" i="63"/>
  <c r="T27" i="63"/>
  <c r="S27" i="63"/>
  <c r="R27" i="63"/>
  <c r="Q27" i="63"/>
  <c r="P27" i="63"/>
  <c r="O27" i="63"/>
  <c r="N27" i="63"/>
  <c r="T26" i="63"/>
  <c r="S26" i="63"/>
  <c r="R26" i="63"/>
  <c r="Q26" i="63"/>
  <c r="P26" i="63"/>
  <c r="O26" i="63"/>
  <c r="N26" i="63"/>
  <c r="T25" i="63"/>
  <c r="S25" i="63"/>
  <c r="R25" i="63"/>
  <c r="Q25" i="63"/>
  <c r="P25" i="63"/>
  <c r="O25" i="63"/>
  <c r="N25" i="63"/>
  <c r="T24" i="63"/>
  <c r="S24" i="63"/>
  <c r="R24" i="63"/>
  <c r="Q24" i="63"/>
  <c r="P24" i="63"/>
  <c r="O24" i="63"/>
  <c r="N24" i="63"/>
  <c r="T23" i="63"/>
  <c r="S23" i="63"/>
  <c r="R23" i="63"/>
  <c r="Q23" i="63"/>
  <c r="P23" i="63"/>
  <c r="O23" i="63"/>
  <c r="N23" i="63"/>
  <c r="T22" i="63"/>
  <c r="S22" i="63"/>
  <c r="R22" i="63"/>
  <c r="Q22" i="63"/>
  <c r="P22" i="63"/>
  <c r="O22" i="63"/>
  <c r="N22" i="63"/>
  <c r="T21" i="63"/>
  <c r="S21" i="63"/>
  <c r="R21" i="63"/>
  <c r="Q21" i="63"/>
  <c r="P21" i="63"/>
  <c r="O21" i="63"/>
  <c r="N21" i="63"/>
  <c r="T20" i="63"/>
  <c r="S20" i="63"/>
  <c r="R20" i="63"/>
  <c r="Q20" i="63"/>
  <c r="P20" i="63"/>
  <c r="O20" i="63"/>
  <c r="N20" i="63"/>
  <c r="T19" i="63"/>
  <c r="S19" i="63"/>
  <c r="R19" i="63"/>
  <c r="Q19" i="63"/>
  <c r="P19" i="63"/>
  <c r="O19" i="63"/>
  <c r="N19" i="63"/>
  <c r="T18" i="63"/>
  <c r="S18" i="63"/>
  <c r="R18" i="63"/>
  <c r="Q18" i="63"/>
  <c r="P18" i="63"/>
  <c r="O18" i="63"/>
  <c r="N18" i="63"/>
  <c r="T17" i="63"/>
  <c r="S17" i="63"/>
  <c r="R17" i="63"/>
  <c r="Q17" i="63"/>
  <c r="P17" i="63"/>
  <c r="O17" i="63"/>
  <c r="N17" i="63"/>
  <c r="T16" i="63"/>
  <c r="S16" i="63"/>
  <c r="R16" i="63"/>
  <c r="Q16" i="63"/>
  <c r="P16" i="63"/>
  <c r="O16" i="63"/>
  <c r="N16" i="63"/>
  <c r="T15" i="63"/>
  <c r="S15" i="63"/>
  <c r="R15" i="63"/>
  <c r="Q15" i="63"/>
  <c r="P15" i="63"/>
  <c r="O15" i="63"/>
  <c r="N15" i="63"/>
  <c r="T14" i="63"/>
  <c r="S14" i="63"/>
  <c r="R14" i="63"/>
  <c r="Q14" i="63"/>
  <c r="P14" i="63"/>
  <c r="O14" i="63"/>
  <c r="N14" i="63"/>
  <c r="T13" i="63"/>
  <c r="S13" i="63"/>
  <c r="R13" i="63"/>
  <c r="Q13" i="63"/>
  <c r="P13" i="63"/>
  <c r="O13" i="63"/>
  <c r="N13" i="63"/>
  <c r="T12" i="63"/>
  <c r="S12" i="63"/>
  <c r="R12" i="63"/>
  <c r="Q12" i="63"/>
  <c r="P12" i="63"/>
  <c r="O12" i="63"/>
  <c r="N12" i="63"/>
  <c r="T11" i="63"/>
  <c r="S11" i="63"/>
  <c r="R11" i="63"/>
  <c r="Q11" i="63"/>
  <c r="P11" i="63"/>
  <c r="O11" i="63"/>
  <c r="N11" i="63"/>
  <c r="T10" i="63"/>
  <c r="S10" i="63"/>
  <c r="R10" i="63"/>
  <c r="Q10" i="63"/>
  <c r="P10" i="63"/>
  <c r="O10" i="63"/>
  <c r="N10" i="63"/>
  <c r="T9" i="63"/>
  <c r="S9" i="63"/>
  <c r="R9" i="63"/>
  <c r="Q9" i="63"/>
  <c r="P9" i="63"/>
  <c r="O9" i="63"/>
  <c r="N9" i="63"/>
  <c r="T8" i="63"/>
  <c r="S8" i="63"/>
  <c r="R8" i="63"/>
  <c r="Q8" i="63"/>
  <c r="P8" i="63"/>
  <c r="O8" i="63"/>
  <c r="N8" i="63"/>
  <c r="T7" i="63"/>
  <c r="S7" i="63"/>
  <c r="R7" i="63"/>
  <c r="Q7" i="63"/>
  <c r="P7" i="63"/>
  <c r="O7" i="63"/>
  <c r="N7" i="63"/>
  <c r="T6" i="63"/>
  <c r="S6" i="63"/>
  <c r="R6" i="63"/>
  <c r="Q6" i="63"/>
  <c r="P6" i="63"/>
  <c r="O6" i="63"/>
  <c r="N6" i="63"/>
  <c r="T5" i="63"/>
  <c r="S5" i="63"/>
  <c r="R5" i="63"/>
  <c r="Q5" i="63"/>
  <c r="P5" i="63"/>
  <c r="O5" i="63"/>
  <c r="N5" i="63"/>
  <c r="T4" i="63"/>
  <c r="S4" i="63"/>
  <c r="R4" i="63"/>
  <c r="Q4" i="63"/>
  <c r="P4" i="63"/>
  <c r="O4" i="63"/>
  <c r="N4" i="63"/>
  <c r="T3" i="63"/>
  <c r="S3" i="63"/>
  <c r="R3" i="63"/>
  <c r="Q3" i="63"/>
  <c r="P3" i="63"/>
  <c r="O3" i="63"/>
  <c r="N3" i="63"/>
  <c r="T2" i="63"/>
  <c r="S2" i="63"/>
  <c r="R2" i="63"/>
  <c r="Q2" i="63"/>
  <c r="P2" i="63"/>
  <c r="O2" i="63"/>
  <c r="N2" i="63"/>
  <c r="P894" i="64"/>
  <c r="R894" i="64" s="1"/>
  <c r="P893" i="64"/>
  <c r="R893" i="64" s="1"/>
  <c r="P892" i="64"/>
  <c r="R892" i="64" s="1"/>
  <c r="P891" i="64"/>
  <c r="R891" i="64" s="1"/>
  <c r="P890" i="64"/>
  <c r="R890" i="64" s="1"/>
  <c r="R889" i="64"/>
  <c r="P889" i="64"/>
  <c r="P888" i="64"/>
  <c r="R888" i="64" s="1"/>
  <c r="R887" i="64"/>
  <c r="P887" i="64"/>
  <c r="P886" i="64"/>
  <c r="R886" i="64" s="1"/>
  <c r="P885" i="64"/>
  <c r="R885" i="64" s="1"/>
  <c r="R884" i="64"/>
  <c r="P884" i="64"/>
  <c r="P883" i="64"/>
  <c r="R883" i="64" s="1"/>
  <c r="P882" i="64"/>
  <c r="R882" i="64" s="1"/>
  <c r="R881" i="64"/>
  <c r="P881" i="64"/>
  <c r="R880" i="64"/>
  <c r="P880" i="64"/>
  <c r="R879" i="64"/>
  <c r="P879" i="64"/>
  <c r="P878" i="64"/>
  <c r="R878" i="64" s="1"/>
  <c r="P877" i="64"/>
  <c r="R877" i="64" s="1"/>
  <c r="P876" i="64"/>
  <c r="R876" i="64" s="1"/>
  <c r="P875" i="64"/>
  <c r="R875" i="64" s="1"/>
  <c r="P874" i="64"/>
  <c r="R874" i="64" s="1"/>
  <c r="P873" i="64"/>
  <c r="R873" i="64" s="1"/>
  <c r="R872" i="64"/>
  <c r="P872" i="64"/>
  <c r="P871" i="64"/>
  <c r="R871" i="64" s="1"/>
  <c r="R870" i="64"/>
  <c r="P870" i="64"/>
  <c r="P869" i="64"/>
  <c r="R869" i="64" s="1"/>
  <c r="R868" i="64"/>
  <c r="P868" i="64"/>
  <c r="R867" i="64"/>
  <c r="P867" i="64"/>
  <c r="P866" i="64"/>
  <c r="R866" i="64" s="1"/>
  <c r="R865" i="64"/>
  <c r="P865" i="64"/>
  <c r="R864" i="64"/>
  <c r="P864" i="64"/>
  <c r="P863" i="64"/>
  <c r="R863" i="64" s="1"/>
  <c r="P862" i="64"/>
  <c r="R862" i="64" s="1"/>
  <c r="R861" i="64"/>
  <c r="P861" i="64"/>
  <c r="P860" i="64"/>
  <c r="R860" i="64" s="1"/>
  <c r="P859" i="64"/>
  <c r="R859" i="64" s="1"/>
  <c r="R858" i="64"/>
  <c r="P858" i="64"/>
  <c r="R857" i="64"/>
  <c r="P857" i="64"/>
  <c r="P856" i="64"/>
  <c r="R856" i="64" s="1"/>
  <c r="P855" i="64"/>
  <c r="R855" i="64" s="1"/>
  <c r="P854" i="64"/>
  <c r="R854" i="64" s="1"/>
  <c r="R853" i="64"/>
  <c r="P853" i="64"/>
  <c r="R852" i="64"/>
  <c r="P852" i="64"/>
  <c r="P851" i="64"/>
  <c r="R851" i="64" s="1"/>
  <c r="R850" i="64"/>
  <c r="P850" i="64"/>
  <c r="P849" i="64"/>
  <c r="R849" i="64" s="1"/>
  <c r="P848" i="64"/>
  <c r="R848" i="64" s="1"/>
  <c r="P847" i="64"/>
  <c r="R847" i="64" s="1"/>
  <c r="P846" i="64"/>
  <c r="R846" i="64" s="1"/>
  <c r="P845" i="64"/>
  <c r="R845" i="64" s="1"/>
  <c r="P844" i="64"/>
  <c r="R844" i="64" s="1"/>
  <c r="P843" i="64"/>
  <c r="R843" i="64" s="1"/>
  <c r="P842" i="64"/>
  <c r="R842" i="64" s="1"/>
  <c r="R841" i="64"/>
  <c r="P841" i="64"/>
  <c r="P840" i="64"/>
  <c r="R840" i="64" s="1"/>
  <c r="R839" i="64"/>
  <c r="P839" i="64"/>
  <c r="P838" i="64"/>
  <c r="R838" i="64" s="1"/>
  <c r="P837" i="64"/>
  <c r="R837" i="64" s="1"/>
  <c r="R836" i="64"/>
  <c r="P836" i="64"/>
  <c r="P835" i="64"/>
  <c r="R835" i="64" s="1"/>
  <c r="P834" i="64"/>
  <c r="R834" i="64" s="1"/>
  <c r="P833" i="64"/>
  <c r="R833" i="64" s="1"/>
  <c r="P832" i="64"/>
  <c r="R832" i="64" s="1"/>
  <c r="P831" i="64"/>
  <c r="R831" i="64" s="1"/>
  <c r="P830" i="64"/>
  <c r="R830" i="64" s="1"/>
  <c r="P829" i="64"/>
  <c r="R829" i="64" s="1"/>
  <c r="R828" i="64"/>
  <c r="P828" i="64"/>
  <c r="P827" i="64"/>
  <c r="R827" i="64" s="1"/>
  <c r="P826" i="64"/>
  <c r="R826" i="64" s="1"/>
  <c r="R825" i="64"/>
  <c r="P825" i="64"/>
  <c r="P824" i="64"/>
  <c r="R824" i="64" s="1"/>
  <c r="P823" i="64"/>
  <c r="R823" i="64" s="1"/>
  <c r="R822" i="64"/>
  <c r="P822" i="64"/>
  <c r="P821" i="64"/>
  <c r="R821" i="64" s="1"/>
  <c r="R820" i="64"/>
  <c r="P820" i="64"/>
  <c r="P819" i="64"/>
  <c r="R819" i="64" s="1"/>
  <c r="R818" i="64"/>
  <c r="P818" i="64"/>
  <c r="R817" i="64"/>
  <c r="P817" i="64"/>
  <c r="P816" i="64"/>
  <c r="R816" i="64" s="1"/>
  <c r="P815" i="64"/>
  <c r="R815" i="64" s="1"/>
  <c r="P814" i="64"/>
  <c r="R814" i="64" s="1"/>
  <c r="P813" i="64"/>
  <c r="R813" i="64" s="1"/>
  <c r="R812" i="64"/>
  <c r="P812" i="64"/>
  <c r="R811" i="64"/>
  <c r="P811" i="64"/>
  <c r="P810" i="64"/>
  <c r="R810" i="64" s="1"/>
  <c r="P809" i="64"/>
  <c r="R809" i="64" s="1"/>
  <c r="P808" i="64"/>
  <c r="R808" i="64" s="1"/>
  <c r="P807" i="64"/>
  <c r="R807" i="64" s="1"/>
  <c r="P806" i="64"/>
  <c r="R806" i="64" s="1"/>
  <c r="P805" i="64"/>
  <c r="R805" i="64" s="1"/>
  <c r="R804" i="64"/>
  <c r="P804" i="64"/>
  <c r="P803" i="64"/>
  <c r="R803" i="64" s="1"/>
  <c r="R802" i="64"/>
  <c r="P802" i="64"/>
  <c r="P801" i="64"/>
  <c r="R801" i="64" s="1"/>
  <c r="R800" i="64"/>
  <c r="P800" i="64"/>
  <c r="P799" i="64"/>
  <c r="R799" i="64" s="1"/>
  <c r="P798" i="64"/>
  <c r="R798" i="64" s="1"/>
  <c r="P797" i="64"/>
  <c r="R797" i="64" s="1"/>
  <c r="R796" i="64"/>
  <c r="P796" i="64"/>
  <c r="R795" i="64"/>
  <c r="P795" i="64"/>
  <c r="P794" i="64"/>
  <c r="R794" i="64" s="1"/>
  <c r="P793" i="64"/>
  <c r="R793" i="64" s="1"/>
  <c r="P792" i="64"/>
  <c r="R792" i="64" s="1"/>
  <c r="P791" i="64"/>
  <c r="R791" i="64" s="1"/>
  <c r="P790" i="64"/>
  <c r="R790" i="64" s="1"/>
  <c r="R789" i="64"/>
  <c r="P789" i="64"/>
  <c r="R788" i="64"/>
  <c r="P788" i="64"/>
  <c r="R787" i="64"/>
  <c r="P787" i="64"/>
  <c r="P786" i="64"/>
  <c r="R786" i="64" s="1"/>
  <c r="P785" i="64"/>
  <c r="R785" i="64" s="1"/>
  <c r="P784" i="64"/>
  <c r="R784" i="64" s="1"/>
  <c r="P783" i="64"/>
  <c r="R783" i="64" s="1"/>
  <c r="P782" i="64"/>
  <c r="R782" i="64" s="1"/>
  <c r="R781" i="64"/>
  <c r="P781" i="64"/>
  <c r="P780" i="64"/>
  <c r="R780" i="64" s="1"/>
  <c r="P779" i="64"/>
  <c r="R779" i="64" s="1"/>
  <c r="R778" i="64"/>
  <c r="P778" i="64"/>
  <c r="P777" i="64"/>
  <c r="R777" i="64" s="1"/>
  <c r="P776" i="64"/>
  <c r="R776" i="64" s="1"/>
  <c r="R775" i="64"/>
  <c r="P775" i="64"/>
  <c r="R774" i="64"/>
  <c r="P774" i="64"/>
  <c r="R773" i="64"/>
  <c r="P773" i="64"/>
  <c r="R772" i="64"/>
  <c r="P772" i="64"/>
  <c r="P771" i="64"/>
  <c r="R771" i="64" s="1"/>
  <c r="P770" i="64"/>
  <c r="R770" i="64" s="1"/>
  <c r="P769" i="64"/>
  <c r="R769" i="64" s="1"/>
  <c r="P768" i="64"/>
  <c r="R768" i="64" s="1"/>
  <c r="R767" i="64"/>
  <c r="P767" i="64"/>
  <c r="P766" i="64"/>
  <c r="R766" i="64" s="1"/>
  <c r="P765" i="64"/>
  <c r="R765" i="64" s="1"/>
  <c r="P764" i="64"/>
  <c r="R764" i="64" s="1"/>
  <c r="P763" i="64"/>
  <c r="R763" i="64" s="1"/>
  <c r="R762" i="64"/>
  <c r="P762" i="64"/>
  <c r="R761" i="64"/>
  <c r="P761" i="64"/>
  <c r="P760" i="64"/>
  <c r="R760" i="64" s="1"/>
  <c r="P759" i="64"/>
  <c r="R759" i="64" s="1"/>
  <c r="R758" i="64"/>
  <c r="P758" i="64"/>
  <c r="P757" i="64"/>
  <c r="R757" i="64" s="1"/>
  <c r="R756" i="64"/>
  <c r="P756" i="64"/>
  <c r="P755" i="64"/>
  <c r="R755" i="64" s="1"/>
  <c r="P754" i="64"/>
  <c r="R754" i="64" s="1"/>
  <c r="R753" i="64"/>
  <c r="P753" i="64"/>
  <c r="R752" i="64"/>
  <c r="P752" i="64"/>
  <c r="R751" i="64"/>
  <c r="P751" i="64"/>
  <c r="P750" i="64"/>
  <c r="R750" i="64" s="1"/>
  <c r="P749" i="64"/>
  <c r="R749" i="64" s="1"/>
  <c r="P748" i="64"/>
  <c r="R748" i="64" s="1"/>
  <c r="P747" i="64"/>
  <c r="R747" i="64" s="1"/>
  <c r="R746" i="64"/>
  <c r="P746" i="64"/>
  <c r="P745" i="64"/>
  <c r="R745" i="64" s="1"/>
  <c r="R744" i="64"/>
  <c r="P744" i="64"/>
  <c r="P743" i="64"/>
  <c r="R743" i="64" s="1"/>
  <c r="R742" i="64"/>
  <c r="P742" i="64"/>
  <c r="R741" i="64"/>
  <c r="P741" i="64"/>
  <c r="R740" i="64"/>
  <c r="P740" i="64"/>
  <c r="R739" i="64"/>
  <c r="P739" i="64"/>
  <c r="P738" i="64"/>
  <c r="R738" i="64" s="1"/>
  <c r="R737" i="64"/>
  <c r="P737" i="64"/>
  <c r="R736" i="64"/>
  <c r="P736" i="64"/>
  <c r="R735" i="64"/>
  <c r="P735" i="64"/>
  <c r="P734" i="64"/>
  <c r="R734" i="64" s="1"/>
  <c r="R733" i="64"/>
  <c r="P733" i="64"/>
  <c r="P732" i="64"/>
  <c r="R732" i="64" s="1"/>
  <c r="P731" i="64"/>
  <c r="R731" i="64" s="1"/>
  <c r="R730" i="64"/>
  <c r="P730" i="64"/>
  <c r="R729" i="64"/>
  <c r="P729" i="64"/>
  <c r="R728" i="64"/>
  <c r="P728" i="64"/>
  <c r="P727" i="64"/>
  <c r="R727" i="64" s="1"/>
  <c r="P726" i="64"/>
  <c r="R726" i="64" s="1"/>
  <c r="P725" i="64"/>
  <c r="R725" i="64" s="1"/>
  <c r="R724" i="64"/>
  <c r="P724" i="64"/>
  <c r="R723" i="64"/>
  <c r="P723" i="64"/>
  <c r="R722" i="64"/>
  <c r="P722" i="64"/>
  <c r="P721" i="64"/>
  <c r="R721" i="64" s="1"/>
  <c r="P720" i="64"/>
  <c r="R720" i="64" s="1"/>
  <c r="P719" i="64"/>
  <c r="R719" i="64" s="1"/>
  <c r="P718" i="64"/>
  <c r="R718" i="64" s="1"/>
  <c r="P717" i="64"/>
  <c r="R717" i="64" s="1"/>
  <c r="P716" i="64"/>
  <c r="R716" i="64" s="1"/>
  <c r="P715" i="64"/>
  <c r="R715" i="64" s="1"/>
  <c r="R714" i="64"/>
  <c r="P714" i="64"/>
  <c r="P713" i="64"/>
  <c r="R713" i="64" s="1"/>
  <c r="P712" i="64"/>
  <c r="R712" i="64" s="1"/>
  <c r="R711" i="64"/>
  <c r="P711" i="64"/>
  <c r="P710" i="64"/>
  <c r="R710" i="64" s="1"/>
  <c r="P709" i="64"/>
  <c r="R709" i="64" s="1"/>
  <c r="R708" i="64"/>
  <c r="P708" i="64"/>
  <c r="P707" i="64"/>
  <c r="R707" i="64" s="1"/>
  <c r="P706" i="64"/>
  <c r="R706" i="64" s="1"/>
  <c r="P705" i="64"/>
  <c r="R705" i="64" s="1"/>
  <c r="P704" i="64"/>
  <c r="R704" i="64" s="1"/>
  <c r="P703" i="64"/>
  <c r="R703" i="64" s="1"/>
  <c r="P702" i="64"/>
  <c r="R702" i="64" s="1"/>
  <c r="R701" i="64"/>
  <c r="P701" i="64"/>
  <c r="R700" i="64"/>
  <c r="P700" i="64"/>
  <c r="P699" i="64"/>
  <c r="R699" i="64" s="1"/>
  <c r="R698" i="64"/>
  <c r="P698" i="64"/>
  <c r="R697" i="64"/>
  <c r="P697" i="64"/>
  <c r="P696" i="64"/>
  <c r="R696" i="64" s="1"/>
  <c r="R695" i="64"/>
  <c r="P695" i="64"/>
  <c r="R694" i="64"/>
  <c r="P694" i="64"/>
  <c r="P693" i="64"/>
  <c r="R693" i="64" s="1"/>
  <c r="R692" i="64"/>
  <c r="P692" i="64"/>
  <c r="R691" i="64"/>
  <c r="P691" i="64"/>
  <c r="R690" i="64"/>
  <c r="P690" i="64"/>
  <c r="R689" i="64"/>
  <c r="P689" i="64"/>
  <c r="P688" i="64"/>
  <c r="R688" i="64" s="1"/>
  <c r="P687" i="64"/>
  <c r="R687" i="64" s="1"/>
  <c r="P686" i="64"/>
  <c r="R686" i="64" s="1"/>
  <c r="R685" i="64"/>
  <c r="P685" i="64"/>
  <c r="P684" i="64"/>
  <c r="R684" i="64" s="1"/>
  <c r="R683" i="64"/>
  <c r="P683" i="64"/>
  <c r="P682" i="64"/>
  <c r="R682" i="64" s="1"/>
  <c r="R681" i="64"/>
  <c r="P681" i="64"/>
  <c r="P680" i="64"/>
  <c r="R680" i="64" s="1"/>
  <c r="R679" i="64"/>
  <c r="P679" i="64"/>
  <c r="R678" i="64"/>
  <c r="P678" i="64"/>
  <c r="P677" i="64"/>
  <c r="R677" i="64" s="1"/>
  <c r="R676" i="64"/>
  <c r="P676" i="64"/>
  <c r="R675" i="64"/>
  <c r="P675" i="64"/>
  <c r="P674" i="64"/>
  <c r="R674" i="64" s="1"/>
  <c r="P673" i="64"/>
  <c r="R673" i="64" s="1"/>
  <c r="R672" i="64"/>
  <c r="P672" i="64"/>
  <c r="P671" i="64"/>
  <c r="R671" i="64" s="1"/>
  <c r="P670" i="64"/>
  <c r="R670" i="64" s="1"/>
  <c r="R669" i="64"/>
  <c r="P669" i="64"/>
  <c r="P668" i="64"/>
  <c r="R668" i="64" s="1"/>
  <c r="R667" i="64"/>
  <c r="P667" i="64"/>
  <c r="P666" i="64"/>
  <c r="R666" i="64" s="1"/>
  <c r="R665" i="64"/>
  <c r="P665" i="64"/>
  <c r="R664" i="64"/>
  <c r="P664" i="64"/>
  <c r="R663" i="64"/>
  <c r="P663" i="64"/>
  <c r="R662" i="64"/>
  <c r="P662" i="64"/>
  <c r="R661" i="64"/>
  <c r="P661" i="64"/>
  <c r="R660" i="64"/>
  <c r="P660" i="64"/>
  <c r="P659" i="64"/>
  <c r="R659" i="64" s="1"/>
  <c r="R658" i="64"/>
  <c r="P658" i="64"/>
  <c r="R657" i="64"/>
  <c r="P657" i="64"/>
  <c r="P656" i="64"/>
  <c r="R656" i="64" s="1"/>
  <c r="P655" i="64"/>
  <c r="R655" i="64" s="1"/>
  <c r="P654" i="64"/>
  <c r="R654" i="64" s="1"/>
  <c r="P653" i="64"/>
  <c r="R653" i="64" s="1"/>
  <c r="R652" i="64"/>
  <c r="P652" i="64"/>
  <c r="R651" i="64"/>
  <c r="P651" i="64"/>
  <c r="R650" i="64"/>
  <c r="P650" i="64"/>
  <c r="P649" i="64"/>
  <c r="R649" i="64" s="1"/>
  <c r="P648" i="64"/>
  <c r="R648" i="64" s="1"/>
  <c r="P647" i="64"/>
  <c r="R647" i="64" s="1"/>
  <c r="R646" i="64"/>
  <c r="P646" i="64"/>
  <c r="R645" i="64"/>
  <c r="P645" i="64"/>
  <c r="R644" i="64"/>
  <c r="P644" i="64"/>
  <c r="P643" i="64"/>
  <c r="R643" i="64" s="1"/>
  <c r="P642" i="64"/>
  <c r="R642" i="64" s="1"/>
  <c r="P641" i="64"/>
  <c r="R641" i="64" s="1"/>
  <c r="P640" i="64"/>
  <c r="R640" i="64" s="1"/>
  <c r="R639" i="64"/>
  <c r="P639" i="64"/>
  <c r="P638" i="64"/>
  <c r="R638" i="64" s="1"/>
  <c r="P637" i="64"/>
  <c r="R637" i="64" s="1"/>
  <c r="R636" i="64"/>
  <c r="P636" i="64"/>
  <c r="P635" i="64"/>
  <c r="R635" i="64" s="1"/>
  <c r="P634" i="64"/>
  <c r="R634" i="64" s="1"/>
  <c r="R633" i="64"/>
  <c r="P633" i="64"/>
  <c r="P632" i="64"/>
  <c r="R632" i="64" s="1"/>
  <c r="P631" i="64"/>
  <c r="R631" i="64" s="1"/>
  <c r="P630" i="64"/>
  <c r="R630" i="64" s="1"/>
  <c r="R629" i="64"/>
  <c r="P629" i="64"/>
  <c r="R628" i="64"/>
  <c r="P628" i="64"/>
  <c r="P627" i="64"/>
  <c r="R627" i="64" s="1"/>
  <c r="P626" i="64"/>
  <c r="R626" i="64" s="1"/>
  <c r="P625" i="64"/>
  <c r="R625" i="64" s="1"/>
  <c r="P624" i="64"/>
  <c r="R624" i="64" s="1"/>
  <c r="P623" i="64"/>
  <c r="R623" i="64" s="1"/>
  <c r="P622" i="64"/>
  <c r="R622" i="64" s="1"/>
  <c r="P621" i="64"/>
  <c r="R621" i="64" s="1"/>
  <c r="R620" i="64"/>
  <c r="P620" i="64"/>
  <c r="P619" i="64"/>
  <c r="R619" i="64" s="1"/>
  <c r="P618" i="64"/>
  <c r="R618" i="64" s="1"/>
  <c r="P617" i="64"/>
  <c r="R617" i="64" s="1"/>
  <c r="R616" i="64"/>
  <c r="P616" i="64"/>
  <c r="R615" i="64"/>
  <c r="P615" i="64"/>
  <c r="R614" i="64"/>
  <c r="P614" i="64"/>
  <c r="P613" i="64"/>
  <c r="R613" i="64" s="1"/>
  <c r="R612" i="64"/>
  <c r="P612" i="64"/>
  <c r="R611" i="64"/>
  <c r="P611" i="64"/>
  <c r="P610" i="64"/>
  <c r="R610" i="64" s="1"/>
  <c r="P609" i="64"/>
  <c r="R609" i="64" s="1"/>
  <c r="R608" i="64"/>
  <c r="P608" i="64"/>
  <c r="P607" i="64"/>
  <c r="R607" i="64" s="1"/>
  <c r="P606" i="64"/>
  <c r="R606" i="64" s="1"/>
  <c r="R605" i="64"/>
  <c r="P605" i="64"/>
  <c r="P604" i="64"/>
  <c r="R604" i="64" s="1"/>
  <c r="P603" i="64"/>
  <c r="R603" i="64" s="1"/>
  <c r="R602" i="64"/>
  <c r="P602" i="64"/>
  <c r="P601" i="64"/>
  <c r="R601" i="64" s="1"/>
  <c r="P600" i="64"/>
  <c r="R600" i="64" s="1"/>
  <c r="P599" i="64"/>
  <c r="R599" i="64" s="1"/>
  <c r="R598" i="64"/>
  <c r="P598" i="64"/>
  <c r="P597" i="64"/>
  <c r="R597" i="64" s="1"/>
  <c r="R596" i="64"/>
  <c r="P596" i="64"/>
  <c r="P595" i="64"/>
  <c r="R595" i="64" s="1"/>
  <c r="R594" i="64"/>
  <c r="P594" i="64"/>
  <c r="R593" i="64"/>
  <c r="P593" i="64"/>
  <c r="P592" i="64"/>
  <c r="R592" i="64" s="1"/>
  <c r="R591" i="64"/>
  <c r="P591" i="64"/>
  <c r="P590" i="64"/>
  <c r="R590" i="64" s="1"/>
  <c r="P589" i="64"/>
  <c r="R589" i="64" s="1"/>
  <c r="P588" i="64"/>
  <c r="R588" i="64" s="1"/>
  <c r="P587" i="64"/>
  <c r="R587" i="64" s="1"/>
  <c r="R586" i="64"/>
  <c r="P586" i="64"/>
  <c r="P585" i="64"/>
  <c r="R585" i="64" s="1"/>
  <c r="R584" i="64"/>
  <c r="P584" i="64"/>
  <c r="R583" i="64"/>
  <c r="P583" i="64"/>
  <c r="P582" i="64"/>
  <c r="R582" i="64" s="1"/>
  <c r="P581" i="64"/>
  <c r="R581" i="64" s="1"/>
  <c r="R580" i="64"/>
  <c r="P580" i="64"/>
  <c r="P579" i="64"/>
  <c r="R579" i="64" s="1"/>
  <c r="P578" i="64"/>
  <c r="R578" i="64" s="1"/>
  <c r="P577" i="64"/>
  <c r="R577" i="64" s="1"/>
  <c r="P576" i="64"/>
  <c r="R576" i="64" s="1"/>
  <c r="P575" i="64"/>
  <c r="R575" i="64" s="1"/>
  <c r="P574" i="64"/>
  <c r="R574" i="64" s="1"/>
  <c r="R573" i="64"/>
  <c r="P573" i="64"/>
  <c r="R572" i="64"/>
  <c r="P572" i="64"/>
  <c r="P571" i="64"/>
  <c r="R571" i="64" s="1"/>
  <c r="P570" i="64"/>
  <c r="R570" i="64" s="1"/>
  <c r="P569" i="64"/>
  <c r="R569" i="64" s="1"/>
  <c r="P568" i="64"/>
  <c r="R568" i="64" s="1"/>
  <c r="R567" i="64"/>
  <c r="P567" i="64"/>
  <c r="R566" i="64"/>
  <c r="P566" i="64"/>
  <c r="R565" i="64"/>
  <c r="P565" i="64"/>
  <c r="R564" i="64"/>
  <c r="P564" i="64"/>
  <c r="P563" i="64"/>
  <c r="R563" i="64" s="1"/>
  <c r="R562" i="64"/>
  <c r="P562" i="64"/>
  <c r="R561" i="64"/>
  <c r="P561" i="64"/>
  <c r="P560" i="64"/>
  <c r="R560" i="64" s="1"/>
  <c r="R559" i="64"/>
  <c r="P559" i="64"/>
  <c r="P558" i="64"/>
  <c r="R558" i="64" s="1"/>
  <c r="P557" i="64"/>
  <c r="R557" i="64" s="1"/>
  <c r="P556" i="64"/>
  <c r="R556" i="64" s="1"/>
  <c r="R555" i="64"/>
  <c r="P555" i="64"/>
  <c r="R554" i="64"/>
  <c r="P554" i="64"/>
  <c r="R553" i="64"/>
  <c r="P553" i="64"/>
  <c r="P552" i="64"/>
  <c r="R552" i="64" s="1"/>
  <c r="P551" i="64"/>
  <c r="R551" i="64" s="1"/>
  <c r="P550" i="64"/>
  <c r="R550" i="64" s="1"/>
  <c r="P549" i="64"/>
  <c r="R549" i="64" s="1"/>
  <c r="R548" i="64"/>
  <c r="P548" i="64"/>
  <c r="R547" i="64"/>
  <c r="P547" i="64"/>
  <c r="P546" i="64"/>
  <c r="R546" i="64" s="1"/>
  <c r="P545" i="64"/>
  <c r="R545" i="64" s="1"/>
  <c r="R544" i="64"/>
  <c r="P544" i="64"/>
  <c r="P543" i="64"/>
  <c r="R543" i="64" s="1"/>
  <c r="P542" i="64"/>
  <c r="R542" i="64" s="1"/>
  <c r="R541" i="64"/>
  <c r="P541" i="64"/>
  <c r="P540" i="64"/>
  <c r="R540" i="64" s="1"/>
  <c r="P539" i="64"/>
  <c r="R539" i="64" s="1"/>
  <c r="P538" i="64"/>
  <c r="R538" i="64" s="1"/>
  <c r="P537" i="64"/>
  <c r="R537" i="64" s="1"/>
  <c r="P536" i="64"/>
  <c r="R536" i="64" s="1"/>
  <c r="R535" i="64"/>
  <c r="P535" i="64"/>
  <c r="P534" i="64"/>
  <c r="R534" i="64" s="1"/>
  <c r="R533" i="64"/>
  <c r="P533" i="64"/>
  <c r="R532" i="64"/>
  <c r="P532" i="64"/>
  <c r="P531" i="64"/>
  <c r="R531" i="64" s="1"/>
  <c r="P530" i="64"/>
  <c r="R530" i="64" s="1"/>
  <c r="R529" i="64"/>
  <c r="P529" i="64"/>
  <c r="R528" i="64"/>
  <c r="P528" i="64"/>
  <c r="P527" i="64"/>
  <c r="R527" i="64" s="1"/>
  <c r="P526" i="64"/>
  <c r="R526" i="64" s="1"/>
  <c r="R525" i="64"/>
  <c r="P525" i="64"/>
  <c r="P524" i="64"/>
  <c r="R524" i="64" s="1"/>
  <c r="R523" i="64"/>
  <c r="P523" i="64"/>
  <c r="R522" i="64"/>
  <c r="P522" i="64"/>
  <c r="P521" i="64"/>
  <c r="R521" i="64" s="1"/>
  <c r="P520" i="64"/>
  <c r="R520" i="64" s="1"/>
  <c r="P519" i="64"/>
  <c r="R519" i="64" s="1"/>
  <c r="P518" i="64"/>
  <c r="R518" i="64" s="1"/>
  <c r="R517" i="64"/>
  <c r="P517" i="64"/>
  <c r="R516" i="64"/>
  <c r="P516" i="64"/>
  <c r="R515" i="64"/>
  <c r="P515" i="64"/>
  <c r="P514" i="64"/>
  <c r="R514" i="64" s="1"/>
  <c r="P513" i="64"/>
  <c r="R513" i="64" s="1"/>
  <c r="P512" i="64"/>
  <c r="R512" i="64" s="1"/>
  <c r="R511" i="64"/>
  <c r="P511" i="64"/>
  <c r="P510" i="64"/>
  <c r="R510" i="64" s="1"/>
  <c r="R509" i="64"/>
  <c r="P509" i="64"/>
  <c r="P508" i="64"/>
  <c r="R508" i="64" s="1"/>
  <c r="P507" i="64"/>
  <c r="R507" i="64" s="1"/>
  <c r="P506" i="64"/>
  <c r="R506" i="64" s="1"/>
  <c r="R505" i="64"/>
  <c r="P505" i="64"/>
  <c r="P504" i="64"/>
  <c r="R504" i="64" s="1"/>
  <c r="R503" i="64"/>
  <c r="P503" i="64"/>
  <c r="P502" i="64"/>
  <c r="R502" i="64" s="1"/>
  <c r="P501" i="64"/>
  <c r="R501" i="64" s="1"/>
  <c r="R500" i="64"/>
  <c r="P500" i="64"/>
  <c r="P499" i="64"/>
  <c r="R499" i="64" s="1"/>
  <c r="P498" i="64"/>
  <c r="R498" i="64" s="1"/>
  <c r="R497" i="64"/>
  <c r="P497" i="64"/>
  <c r="R496" i="64"/>
  <c r="P496" i="64"/>
  <c r="P495" i="64"/>
  <c r="R495" i="64" s="1"/>
  <c r="P494" i="64"/>
  <c r="R494" i="64" s="1"/>
  <c r="P493" i="64"/>
  <c r="R493" i="64" s="1"/>
  <c r="P492" i="64"/>
  <c r="R492" i="64" s="1"/>
  <c r="P491" i="64"/>
  <c r="R491" i="64" s="1"/>
  <c r="R490" i="64"/>
  <c r="P490" i="64"/>
  <c r="R489" i="64"/>
  <c r="P489" i="64"/>
  <c r="R488" i="64"/>
  <c r="P488" i="64"/>
  <c r="P487" i="64"/>
  <c r="R487" i="64" s="1"/>
  <c r="P486" i="64"/>
  <c r="R486" i="64" s="1"/>
  <c r="P485" i="64"/>
  <c r="R485" i="64" s="1"/>
  <c r="R484" i="64"/>
  <c r="P484" i="64"/>
  <c r="R483" i="64"/>
  <c r="P483" i="64"/>
  <c r="P482" i="64"/>
  <c r="R482" i="64" s="1"/>
  <c r="R481" i="64"/>
  <c r="P481" i="64"/>
  <c r="P480" i="64"/>
  <c r="R480" i="64" s="1"/>
  <c r="P479" i="64"/>
  <c r="R479" i="64" s="1"/>
  <c r="P478" i="64"/>
  <c r="R478" i="64" s="1"/>
  <c r="R477" i="64"/>
  <c r="P477" i="64"/>
  <c r="R476" i="64"/>
  <c r="P476" i="64"/>
  <c r="R475" i="64"/>
  <c r="P475" i="64"/>
  <c r="P474" i="64"/>
  <c r="R474" i="64" s="1"/>
  <c r="P473" i="64"/>
  <c r="R473" i="64" s="1"/>
  <c r="P472" i="64"/>
  <c r="R472" i="64" s="1"/>
  <c r="P471" i="64"/>
  <c r="R471" i="64" s="1"/>
  <c r="R470" i="64"/>
  <c r="P470" i="64"/>
  <c r="R469" i="64"/>
  <c r="P469" i="64"/>
  <c r="R468" i="64"/>
  <c r="P468" i="64"/>
  <c r="R467" i="64"/>
  <c r="P467" i="64"/>
  <c r="R466" i="64"/>
  <c r="P466" i="64"/>
  <c r="P465" i="64"/>
  <c r="R465" i="64" s="1"/>
  <c r="R464" i="64"/>
  <c r="P464" i="64"/>
  <c r="R463" i="64"/>
  <c r="P463" i="64"/>
  <c r="P462" i="64"/>
  <c r="R462" i="64" s="1"/>
  <c r="R461" i="64"/>
  <c r="P461" i="64"/>
  <c r="P460" i="64"/>
  <c r="R460" i="64" s="1"/>
  <c r="P459" i="64"/>
  <c r="R459" i="64" s="1"/>
  <c r="P458" i="64"/>
  <c r="R458" i="64" s="1"/>
  <c r="R457" i="64"/>
  <c r="P457" i="64"/>
  <c r="R456" i="64"/>
  <c r="P456" i="64"/>
  <c r="R455" i="64"/>
  <c r="P455" i="64"/>
  <c r="P454" i="64"/>
  <c r="R454" i="64" s="1"/>
  <c r="P453" i="64"/>
  <c r="R453" i="64" s="1"/>
  <c r="R452" i="64"/>
  <c r="P452" i="64"/>
  <c r="R451" i="64"/>
  <c r="P451" i="64"/>
  <c r="P450" i="64"/>
  <c r="R450" i="64" s="1"/>
  <c r="P449" i="64"/>
  <c r="R449" i="64" s="1"/>
  <c r="P448" i="64"/>
  <c r="R448" i="64" s="1"/>
  <c r="R447" i="64"/>
  <c r="P447" i="64"/>
  <c r="P446" i="64"/>
  <c r="R446" i="64" s="1"/>
  <c r="P445" i="64"/>
  <c r="R445" i="64" s="1"/>
  <c r="R444" i="64"/>
  <c r="P444" i="64"/>
  <c r="P443" i="64"/>
  <c r="R443" i="64" s="1"/>
  <c r="P442" i="64"/>
  <c r="R442" i="64" s="1"/>
  <c r="P441" i="64"/>
  <c r="R441" i="64" s="1"/>
  <c r="P440" i="64"/>
  <c r="R440" i="64" s="1"/>
  <c r="P439" i="64"/>
  <c r="R439" i="64" s="1"/>
  <c r="R438" i="64"/>
  <c r="P438" i="64"/>
  <c r="P437" i="64"/>
  <c r="R437" i="64" s="1"/>
  <c r="R436" i="64"/>
  <c r="P436" i="64"/>
  <c r="P435" i="64"/>
  <c r="R435" i="64" s="1"/>
  <c r="P434" i="64"/>
  <c r="R434" i="64" s="1"/>
  <c r="R433" i="64"/>
  <c r="P433" i="64"/>
  <c r="P432" i="64"/>
  <c r="R432" i="64" s="1"/>
  <c r="R431" i="64"/>
  <c r="P431" i="64"/>
  <c r="P430" i="64"/>
  <c r="R430" i="64" s="1"/>
  <c r="P429" i="64"/>
  <c r="R429" i="64" s="1"/>
  <c r="P428" i="64"/>
  <c r="R428" i="64" s="1"/>
  <c r="R427" i="64"/>
  <c r="P427" i="64"/>
  <c r="R426" i="64"/>
  <c r="P426" i="64"/>
  <c r="P425" i="64"/>
  <c r="R425" i="64" s="1"/>
  <c r="R424" i="64"/>
  <c r="P424" i="64"/>
  <c r="P423" i="64"/>
  <c r="R423" i="64" s="1"/>
  <c r="P422" i="64"/>
  <c r="R422" i="64" s="1"/>
  <c r="P421" i="64"/>
  <c r="R421" i="64" s="1"/>
  <c r="R420" i="64"/>
  <c r="P420" i="64"/>
  <c r="P419" i="64"/>
  <c r="R419" i="64" s="1"/>
  <c r="R418" i="64"/>
  <c r="P418" i="64"/>
  <c r="R417" i="64"/>
  <c r="P417" i="64"/>
  <c r="R416" i="64"/>
  <c r="P416" i="64"/>
  <c r="P415" i="64"/>
  <c r="R415" i="64" s="1"/>
  <c r="P414" i="64"/>
  <c r="R414" i="64" s="1"/>
  <c r="P413" i="64"/>
  <c r="R413" i="64" s="1"/>
  <c r="P412" i="64"/>
  <c r="R412" i="64" s="1"/>
  <c r="R411" i="64"/>
  <c r="P411" i="64"/>
  <c r="P410" i="64"/>
  <c r="R410" i="64" s="1"/>
  <c r="P409" i="64"/>
  <c r="R409" i="64" s="1"/>
  <c r="P408" i="64"/>
  <c r="R408" i="64" s="1"/>
  <c r="P407" i="64"/>
  <c r="R407" i="64" s="1"/>
  <c r="P406" i="64"/>
  <c r="R406" i="64" s="1"/>
  <c r="R405" i="64"/>
  <c r="P405" i="64"/>
  <c r="R404" i="64"/>
  <c r="P404" i="64"/>
  <c r="P403" i="64"/>
  <c r="R403" i="64" s="1"/>
  <c r="R402" i="64"/>
  <c r="P402" i="64"/>
  <c r="P401" i="64"/>
  <c r="R401" i="64" s="1"/>
  <c r="P400" i="64"/>
  <c r="R400" i="64" s="1"/>
  <c r="P399" i="64"/>
  <c r="R399" i="64" s="1"/>
  <c r="P398" i="64"/>
  <c r="R398" i="64" s="1"/>
  <c r="P397" i="64"/>
  <c r="R397" i="64" s="1"/>
  <c r="R396" i="64"/>
  <c r="P396" i="64"/>
  <c r="P395" i="64"/>
  <c r="R395" i="64" s="1"/>
  <c r="R394" i="64"/>
  <c r="P394" i="64"/>
  <c r="P393" i="64"/>
  <c r="R393" i="64" s="1"/>
  <c r="R392" i="64"/>
  <c r="P392" i="64"/>
  <c r="P391" i="64"/>
  <c r="R391" i="64" s="1"/>
  <c r="P390" i="64"/>
  <c r="R390" i="64" s="1"/>
  <c r="P389" i="64"/>
  <c r="R389" i="64" s="1"/>
  <c r="R388" i="64"/>
  <c r="P388" i="64"/>
  <c r="R387" i="64"/>
  <c r="P387" i="64"/>
  <c r="R386" i="64"/>
  <c r="P386" i="64"/>
  <c r="R385" i="64"/>
  <c r="P385" i="64"/>
  <c r="P384" i="64"/>
  <c r="R384" i="64" s="1"/>
  <c r="R383" i="64"/>
  <c r="P383" i="64"/>
  <c r="P382" i="64"/>
  <c r="R382" i="64" s="1"/>
  <c r="P381" i="64"/>
  <c r="R381" i="64" s="1"/>
  <c r="R380" i="64"/>
  <c r="P380" i="64"/>
  <c r="R379" i="64"/>
  <c r="P379" i="64"/>
  <c r="P378" i="64"/>
  <c r="R378" i="64" s="1"/>
  <c r="R377" i="64"/>
  <c r="P377" i="64"/>
  <c r="P376" i="64"/>
  <c r="R376" i="64" s="1"/>
  <c r="R375" i="64"/>
  <c r="P375" i="64"/>
  <c r="R374" i="64"/>
  <c r="P374" i="64"/>
  <c r="P373" i="64"/>
  <c r="R373" i="64" s="1"/>
  <c r="R372" i="64"/>
  <c r="P372" i="64"/>
  <c r="P371" i="64"/>
  <c r="R371" i="64" s="1"/>
  <c r="P370" i="64"/>
  <c r="R370" i="64" s="1"/>
  <c r="P369" i="64"/>
  <c r="R369" i="64" s="1"/>
  <c r="R368" i="64"/>
  <c r="P368" i="64"/>
  <c r="P367" i="64"/>
  <c r="R367" i="64" s="1"/>
  <c r="P366" i="64"/>
  <c r="R366" i="64" s="1"/>
  <c r="P365" i="64"/>
  <c r="R365" i="64" s="1"/>
  <c r="P364" i="64"/>
  <c r="R364" i="64" s="1"/>
  <c r="P363" i="64"/>
  <c r="R363" i="64" s="1"/>
  <c r="R362" i="64"/>
  <c r="P362" i="64"/>
  <c r="R361" i="64"/>
  <c r="P361" i="64"/>
  <c r="R360" i="64"/>
  <c r="P360" i="64"/>
  <c r="P359" i="64"/>
  <c r="R359" i="64" s="1"/>
  <c r="P358" i="64"/>
  <c r="R358" i="64" s="1"/>
  <c r="P357" i="64"/>
  <c r="R357" i="64" s="1"/>
  <c r="R356" i="64"/>
  <c r="P356" i="64"/>
  <c r="R355" i="64"/>
  <c r="P355" i="64"/>
  <c r="R354" i="64"/>
  <c r="P354" i="64"/>
  <c r="P353" i="64"/>
  <c r="R353" i="64" s="1"/>
  <c r="P352" i="64"/>
  <c r="R352" i="64" s="1"/>
  <c r="R351" i="64"/>
  <c r="P351" i="64"/>
  <c r="P350" i="64"/>
  <c r="R350" i="64" s="1"/>
  <c r="P349" i="64"/>
  <c r="R349" i="64" s="1"/>
  <c r="R348" i="64"/>
  <c r="P348" i="64"/>
  <c r="P347" i="64"/>
  <c r="R347" i="64" s="1"/>
  <c r="P346" i="64"/>
  <c r="R346" i="64" s="1"/>
  <c r="P345" i="64"/>
  <c r="R345" i="64" s="1"/>
  <c r="P344" i="64"/>
  <c r="R344" i="64" s="1"/>
  <c r="P343" i="64"/>
  <c r="R343" i="64" s="1"/>
  <c r="R342" i="64"/>
  <c r="P342" i="64"/>
  <c r="R341" i="64"/>
  <c r="P341" i="64"/>
  <c r="R340" i="64"/>
  <c r="P340" i="64"/>
  <c r="R339" i="64"/>
  <c r="P339" i="64"/>
  <c r="P338" i="64"/>
  <c r="R338" i="64" s="1"/>
  <c r="P337" i="64"/>
  <c r="R337" i="64" s="1"/>
  <c r="R336" i="64"/>
  <c r="P336" i="64"/>
  <c r="R335" i="64"/>
  <c r="P335" i="64"/>
  <c r="P334" i="64"/>
  <c r="R334" i="64" s="1"/>
  <c r="R333" i="64"/>
  <c r="P333" i="64"/>
  <c r="P332" i="64"/>
  <c r="R332" i="64" s="1"/>
  <c r="P331" i="64"/>
  <c r="R331" i="64" s="1"/>
  <c r="P330" i="64"/>
  <c r="R330" i="64" s="1"/>
  <c r="P329" i="64"/>
  <c r="R329" i="64" s="1"/>
  <c r="P328" i="64"/>
  <c r="R328" i="64" s="1"/>
  <c r="R327" i="64"/>
  <c r="P327" i="64"/>
  <c r="P326" i="64"/>
  <c r="R326" i="64" s="1"/>
  <c r="P325" i="64"/>
  <c r="R325" i="64" s="1"/>
  <c r="R324" i="64"/>
  <c r="P324" i="64"/>
  <c r="R323" i="64"/>
  <c r="P323" i="64"/>
  <c r="P322" i="64"/>
  <c r="R322" i="64" s="1"/>
  <c r="P321" i="64"/>
  <c r="R321" i="64" s="1"/>
  <c r="R320" i="64"/>
  <c r="P320" i="64"/>
  <c r="P319" i="64"/>
  <c r="R319" i="64" s="1"/>
  <c r="P318" i="64"/>
  <c r="R318" i="64" s="1"/>
  <c r="P317" i="64"/>
  <c r="R317" i="64" s="1"/>
  <c r="R316" i="64"/>
  <c r="P316" i="64"/>
  <c r="P315" i="64"/>
  <c r="R315" i="64" s="1"/>
  <c r="P314" i="64"/>
  <c r="R314" i="64" s="1"/>
  <c r="R313" i="64"/>
  <c r="P313" i="64"/>
  <c r="R312" i="64"/>
  <c r="P312" i="64"/>
  <c r="R311" i="64"/>
  <c r="P311" i="64"/>
  <c r="R310" i="64"/>
  <c r="P310" i="64"/>
  <c r="P309" i="64"/>
  <c r="R309" i="64" s="1"/>
  <c r="R308" i="64"/>
  <c r="P308" i="64"/>
  <c r="P307" i="64"/>
  <c r="R307" i="64" s="1"/>
  <c r="P306" i="64"/>
  <c r="R306" i="64" s="1"/>
  <c r="R305" i="64"/>
  <c r="P305" i="64"/>
  <c r="R304" i="64"/>
  <c r="P304" i="64"/>
  <c r="P303" i="64"/>
  <c r="R303" i="64" s="1"/>
  <c r="P302" i="64"/>
  <c r="R302" i="64" s="1"/>
  <c r="P301" i="64"/>
  <c r="R301" i="64" s="1"/>
  <c r="R300" i="64"/>
  <c r="P300" i="64"/>
  <c r="R299" i="64"/>
  <c r="P299" i="64"/>
  <c r="R298" i="64"/>
  <c r="P298" i="64"/>
  <c r="R297" i="64"/>
  <c r="P297" i="64"/>
  <c r="P296" i="64"/>
  <c r="R296" i="64" s="1"/>
  <c r="P295" i="64"/>
  <c r="R295" i="64" s="1"/>
  <c r="P294" i="64"/>
  <c r="R294" i="64" s="1"/>
  <c r="P293" i="64"/>
  <c r="R293" i="64" s="1"/>
  <c r="R292" i="64"/>
  <c r="P292" i="64"/>
  <c r="R291" i="64"/>
  <c r="P291" i="64"/>
  <c r="P290" i="64"/>
  <c r="R290" i="64" s="1"/>
  <c r="P289" i="64"/>
  <c r="R289" i="64" s="1"/>
  <c r="P288" i="64"/>
  <c r="R288" i="64" s="1"/>
  <c r="P287" i="64"/>
  <c r="R287" i="64" s="1"/>
  <c r="P286" i="64"/>
  <c r="R286" i="64" s="1"/>
  <c r="R285" i="64"/>
  <c r="P285" i="64"/>
  <c r="P284" i="64"/>
  <c r="R284" i="64" s="1"/>
  <c r="P283" i="64"/>
  <c r="R283" i="64" s="1"/>
  <c r="P282" i="64"/>
  <c r="R282" i="64" s="1"/>
  <c r="P281" i="64"/>
  <c r="R281" i="64" s="1"/>
  <c r="R280" i="64"/>
  <c r="P280" i="64"/>
  <c r="R279" i="64"/>
  <c r="P279" i="64"/>
  <c r="R278" i="64"/>
  <c r="P278" i="64"/>
  <c r="R277" i="64"/>
  <c r="P277" i="64"/>
  <c r="R276" i="64"/>
  <c r="P276" i="64"/>
  <c r="R275" i="64"/>
  <c r="P275" i="64"/>
  <c r="P274" i="64"/>
  <c r="R274" i="64" s="1"/>
  <c r="R273" i="64"/>
  <c r="P273" i="64"/>
  <c r="P272" i="64"/>
  <c r="R272" i="64" s="1"/>
  <c r="P271" i="64"/>
  <c r="R271" i="64" s="1"/>
  <c r="P270" i="64"/>
  <c r="R270" i="64" s="1"/>
  <c r="R269" i="64"/>
  <c r="P269" i="64"/>
  <c r="P268" i="64"/>
  <c r="R268" i="64" s="1"/>
  <c r="R267" i="64"/>
  <c r="P267" i="64"/>
  <c r="R266" i="64"/>
  <c r="P266" i="64"/>
  <c r="P265" i="64"/>
  <c r="R265" i="64" s="1"/>
  <c r="P264" i="64"/>
  <c r="R264" i="64" s="1"/>
  <c r="R263" i="64"/>
  <c r="P263" i="64"/>
  <c r="P262" i="64"/>
  <c r="R262" i="64" s="1"/>
  <c r="R261" i="64"/>
  <c r="P261" i="64"/>
  <c r="R260" i="64"/>
  <c r="P260" i="64"/>
  <c r="P259" i="64"/>
  <c r="R259" i="64" s="1"/>
  <c r="R258" i="64"/>
  <c r="P258" i="64"/>
  <c r="P257" i="64"/>
  <c r="R257" i="64" s="1"/>
  <c r="P256" i="64"/>
  <c r="R256" i="64" s="1"/>
  <c r="R255" i="64"/>
  <c r="P255" i="64"/>
  <c r="P254" i="64"/>
  <c r="R254" i="64" s="1"/>
  <c r="P253" i="64"/>
  <c r="R253" i="64" s="1"/>
  <c r="R252" i="64"/>
  <c r="P252" i="64"/>
  <c r="P251" i="64"/>
  <c r="R251" i="64" s="1"/>
  <c r="P250" i="64"/>
  <c r="R250" i="64" s="1"/>
  <c r="R249" i="64"/>
  <c r="P249" i="64"/>
  <c r="P248" i="64"/>
  <c r="R248" i="64" s="1"/>
  <c r="P247" i="64"/>
  <c r="R247" i="64" s="1"/>
  <c r="R246" i="64"/>
  <c r="P246" i="64"/>
  <c r="P245" i="64"/>
  <c r="R245" i="64" s="1"/>
  <c r="R244" i="64"/>
  <c r="P244" i="64"/>
  <c r="P243" i="64"/>
  <c r="R243" i="64" s="1"/>
  <c r="P242" i="64"/>
  <c r="R242" i="64" s="1"/>
  <c r="P241" i="64"/>
  <c r="R241" i="64" s="1"/>
  <c r="P240" i="64"/>
  <c r="R240" i="64" s="1"/>
  <c r="P239" i="64"/>
  <c r="R239" i="64" s="1"/>
  <c r="P238" i="64"/>
  <c r="R238" i="64" s="1"/>
  <c r="P237" i="64"/>
  <c r="R237" i="64" s="1"/>
  <c r="R236" i="64"/>
  <c r="P236" i="64"/>
  <c r="R235" i="64"/>
  <c r="P235" i="64"/>
  <c r="P234" i="64"/>
  <c r="R234" i="64" s="1"/>
  <c r="P233" i="64"/>
  <c r="R233" i="64" s="1"/>
  <c r="P232" i="64"/>
  <c r="R232" i="64" s="1"/>
  <c r="P231" i="64"/>
  <c r="R231" i="64" s="1"/>
  <c r="P230" i="64"/>
  <c r="R230" i="64" s="1"/>
  <c r="R229" i="64"/>
  <c r="P229" i="64"/>
  <c r="R228" i="64"/>
  <c r="P228" i="64"/>
  <c r="R227" i="64"/>
  <c r="P227" i="64"/>
  <c r="P226" i="64"/>
  <c r="R226" i="64" s="1"/>
  <c r="P225" i="64"/>
  <c r="R225" i="64" s="1"/>
  <c r="P224" i="64"/>
  <c r="R224" i="64" s="1"/>
  <c r="P223" i="64"/>
  <c r="R223" i="64" s="1"/>
  <c r="P222" i="64"/>
  <c r="R222" i="64" s="1"/>
  <c r="P221" i="64"/>
  <c r="R221" i="64" s="1"/>
  <c r="P220" i="64"/>
  <c r="R220" i="64" s="1"/>
  <c r="P219" i="64"/>
  <c r="R219" i="64" s="1"/>
  <c r="P218" i="64"/>
  <c r="R218" i="64" s="1"/>
  <c r="P217" i="64"/>
  <c r="R217" i="64" s="1"/>
  <c r="R216" i="64"/>
  <c r="P216" i="64"/>
  <c r="P215" i="64"/>
  <c r="R215" i="64" s="1"/>
  <c r="P214" i="64"/>
  <c r="R214" i="64" s="1"/>
  <c r="P213" i="64"/>
  <c r="R213" i="64" s="1"/>
  <c r="R212" i="64"/>
  <c r="P212" i="64"/>
  <c r="P211" i="64"/>
  <c r="R211" i="64" s="1"/>
  <c r="P210" i="64"/>
  <c r="R210" i="64" s="1"/>
  <c r="R209" i="64"/>
  <c r="P209" i="64"/>
  <c r="R208" i="64"/>
  <c r="P208" i="64"/>
  <c r="P207" i="64"/>
  <c r="R207" i="64" s="1"/>
  <c r="P206" i="64"/>
  <c r="R206" i="64" s="1"/>
  <c r="P205" i="64"/>
  <c r="R205" i="64" s="1"/>
  <c r="R204" i="64"/>
  <c r="P204" i="64"/>
  <c r="P203" i="64"/>
  <c r="R203" i="64" s="1"/>
  <c r="R202" i="64"/>
  <c r="P202" i="64"/>
  <c r="R201" i="64"/>
  <c r="P201" i="64"/>
  <c r="R200" i="64"/>
  <c r="P200" i="64"/>
  <c r="P199" i="64"/>
  <c r="R199" i="64" s="1"/>
  <c r="P198" i="64"/>
  <c r="R198" i="64" s="1"/>
  <c r="P197" i="64"/>
  <c r="R197" i="64" s="1"/>
  <c r="R196" i="64"/>
  <c r="P196" i="64"/>
  <c r="P195" i="64"/>
  <c r="R195" i="64" s="1"/>
  <c r="P194" i="64"/>
  <c r="R194" i="64" s="1"/>
  <c r="R193" i="64"/>
  <c r="P193" i="64"/>
  <c r="R192" i="64"/>
  <c r="P192" i="64"/>
  <c r="P191" i="64"/>
  <c r="R191" i="64" s="1"/>
  <c r="R190" i="64"/>
  <c r="P190" i="64"/>
  <c r="P189" i="64"/>
  <c r="R189" i="64" s="1"/>
  <c r="P188" i="64"/>
  <c r="R188" i="64" s="1"/>
  <c r="R187" i="64"/>
  <c r="P187" i="64"/>
  <c r="R186" i="64"/>
  <c r="P186" i="64"/>
  <c r="P185" i="64"/>
  <c r="R185" i="64" s="1"/>
  <c r="R184" i="64"/>
  <c r="P184" i="64"/>
  <c r="P183" i="64"/>
  <c r="R183" i="64" s="1"/>
  <c r="P182" i="64"/>
  <c r="R182" i="64" s="1"/>
  <c r="P181" i="64"/>
  <c r="R181" i="64" s="1"/>
  <c r="P180" i="64"/>
  <c r="R180" i="64" s="1"/>
  <c r="R179" i="64"/>
  <c r="P179" i="64"/>
  <c r="P178" i="64"/>
  <c r="R178" i="64" s="1"/>
  <c r="P177" i="64"/>
  <c r="R177" i="64" s="1"/>
  <c r="R176" i="64"/>
  <c r="P176" i="64"/>
  <c r="P175" i="64"/>
  <c r="R175" i="64" s="1"/>
  <c r="P174" i="64"/>
  <c r="R174" i="64" s="1"/>
  <c r="R173" i="64"/>
  <c r="P173" i="64"/>
  <c r="P172" i="64"/>
  <c r="R172" i="64" s="1"/>
  <c r="P171" i="64"/>
  <c r="R171" i="64" s="1"/>
  <c r="P170" i="64"/>
  <c r="R170" i="64" s="1"/>
  <c r="P169" i="64"/>
  <c r="R169" i="64" s="1"/>
  <c r="R168" i="64"/>
  <c r="P168" i="64"/>
  <c r="P167" i="64"/>
  <c r="R167" i="64" s="1"/>
  <c r="P166" i="64"/>
  <c r="R166" i="64" s="1"/>
  <c r="P165" i="64"/>
  <c r="R165" i="64" s="1"/>
  <c r="P164" i="64"/>
  <c r="R164" i="64" s="1"/>
  <c r="P163" i="64"/>
  <c r="R163" i="64" s="1"/>
  <c r="P162" i="64"/>
  <c r="R162" i="64" s="1"/>
  <c r="P161" i="64"/>
  <c r="R161" i="64" s="1"/>
  <c r="P160" i="64"/>
  <c r="R160" i="64" s="1"/>
  <c r="P159" i="64"/>
  <c r="R159" i="64" s="1"/>
  <c r="P158" i="64"/>
  <c r="R158" i="64" s="1"/>
  <c r="R157" i="64"/>
  <c r="P157" i="64"/>
  <c r="R156" i="64"/>
  <c r="P156" i="64"/>
  <c r="P155" i="64"/>
  <c r="R155" i="64" s="1"/>
  <c r="P154" i="64"/>
  <c r="R154" i="64" s="1"/>
  <c r="P153" i="64"/>
  <c r="R153" i="64" s="1"/>
  <c r="R152" i="64"/>
  <c r="P152" i="64"/>
  <c r="R151" i="64"/>
  <c r="P151" i="64"/>
  <c r="P150" i="64"/>
  <c r="R150" i="64" s="1"/>
  <c r="P149" i="64"/>
  <c r="R149" i="64" s="1"/>
  <c r="P148" i="64"/>
  <c r="R148" i="64" s="1"/>
  <c r="P147" i="64"/>
  <c r="R147" i="64" s="1"/>
  <c r="P146" i="64"/>
  <c r="R146" i="64" s="1"/>
  <c r="R145" i="64"/>
  <c r="P145" i="64"/>
  <c r="P144" i="64"/>
  <c r="R144" i="64" s="1"/>
  <c r="R143" i="64"/>
  <c r="P143" i="64"/>
  <c r="P142" i="64"/>
  <c r="R142" i="64" s="1"/>
  <c r="P141" i="64"/>
  <c r="R141" i="64" s="1"/>
  <c r="R140" i="64"/>
  <c r="P140" i="64"/>
  <c r="R139" i="64"/>
  <c r="P139" i="64"/>
  <c r="P138" i="64"/>
  <c r="R138" i="64" s="1"/>
  <c r="P137" i="64"/>
  <c r="R137" i="64" s="1"/>
  <c r="R136" i="64"/>
  <c r="P136" i="64"/>
  <c r="P135" i="64"/>
  <c r="R135" i="64" s="1"/>
  <c r="R134" i="64"/>
  <c r="P134" i="64"/>
  <c r="P133" i="64"/>
  <c r="R133" i="64" s="1"/>
  <c r="P132" i="64"/>
  <c r="R132" i="64" s="1"/>
  <c r="P131" i="64"/>
  <c r="R131" i="64" s="1"/>
  <c r="P130" i="64"/>
  <c r="R130" i="64" s="1"/>
  <c r="P129" i="64"/>
  <c r="R129" i="64" s="1"/>
  <c r="P128" i="64"/>
  <c r="R128" i="64" s="1"/>
  <c r="P127" i="64"/>
  <c r="R127" i="64" s="1"/>
  <c r="P126" i="64"/>
  <c r="R126" i="64" s="1"/>
  <c r="P125" i="64"/>
  <c r="R125" i="64" s="1"/>
  <c r="P124" i="64"/>
  <c r="R124" i="64" s="1"/>
  <c r="R123" i="64"/>
  <c r="P123" i="64"/>
  <c r="R122" i="64"/>
  <c r="P122" i="64"/>
  <c r="P121" i="64"/>
  <c r="R121" i="64" s="1"/>
  <c r="P120" i="64"/>
  <c r="R120" i="64" s="1"/>
  <c r="P119" i="64"/>
  <c r="R119" i="64" s="1"/>
  <c r="P118" i="64"/>
  <c r="R118" i="64" s="1"/>
  <c r="P117" i="64"/>
  <c r="R117" i="64" s="1"/>
  <c r="P116" i="64"/>
  <c r="R116" i="64" s="1"/>
  <c r="R115" i="64"/>
  <c r="P115" i="64"/>
  <c r="P114" i="64"/>
  <c r="R114" i="64" s="1"/>
  <c r="P113" i="64"/>
  <c r="R113" i="64" s="1"/>
  <c r="P112" i="64"/>
  <c r="R112" i="64" s="1"/>
  <c r="R111" i="64"/>
  <c r="P111" i="64"/>
  <c r="P110" i="64"/>
  <c r="R110" i="64" s="1"/>
  <c r="R109" i="64"/>
  <c r="P109" i="64"/>
  <c r="P108" i="64"/>
  <c r="R108" i="64" s="1"/>
  <c r="R107" i="64"/>
  <c r="P107" i="64"/>
  <c r="P106" i="64"/>
  <c r="R106" i="64" s="1"/>
  <c r="P105" i="64"/>
  <c r="R105" i="64" s="1"/>
  <c r="P104" i="64"/>
  <c r="R104" i="64" s="1"/>
  <c r="P103" i="64"/>
  <c r="R103" i="64" s="1"/>
  <c r="P102" i="64"/>
  <c r="R102" i="64" s="1"/>
  <c r="P101" i="64"/>
  <c r="R101" i="64" s="1"/>
  <c r="R100" i="64"/>
  <c r="P100" i="64"/>
  <c r="P99" i="64"/>
  <c r="R99" i="64" s="1"/>
  <c r="P98" i="64"/>
  <c r="R98" i="64" s="1"/>
  <c r="P97" i="64"/>
  <c r="R97" i="64" s="1"/>
  <c r="P96" i="64"/>
  <c r="R96" i="64" s="1"/>
  <c r="P95" i="64"/>
  <c r="R95" i="64" s="1"/>
  <c r="R94" i="64"/>
  <c r="P94" i="64"/>
  <c r="P93" i="64"/>
  <c r="R93" i="64" s="1"/>
  <c r="P92" i="64"/>
  <c r="R92" i="64" s="1"/>
  <c r="R91" i="64"/>
  <c r="P91" i="64"/>
  <c r="P90" i="64"/>
  <c r="R90" i="64" s="1"/>
  <c r="R89" i="64"/>
  <c r="P89" i="64"/>
  <c r="P88" i="64"/>
  <c r="R88" i="64" s="1"/>
  <c r="P87" i="64"/>
  <c r="R87" i="64" s="1"/>
  <c r="R86" i="64"/>
  <c r="P86" i="64"/>
  <c r="P85" i="64"/>
  <c r="R85" i="64" s="1"/>
  <c r="P84" i="64"/>
  <c r="R84" i="64" s="1"/>
  <c r="R83" i="64"/>
  <c r="P83" i="64"/>
  <c r="P82" i="64"/>
  <c r="R82" i="64" s="1"/>
  <c r="P81" i="64"/>
  <c r="R81" i="64" s="1"/>
  <c r="P80" i="64"/>
  <c r="R80" i="64" s="1"/>
  <c r="P79" i="64"/>
  <c r="R79" i="64" s="1"/>
  <c r="P78" i="64"/>
  <c r="R78" i="64" s="1"/>
  <c r="P77" i="64"/>
  <c r="R77" i="64" s="1"/>
  <c r="P76" i="64"/>
  <c r="R76" i="64" s="1"/>
  <c r="R75" i="64"/>
  <c r="P75" i="64"/>
  <c r="P74" i="64"/>
  <c r="R74" i="64" s="1"/>
  <c r="P73" i="64"/>
  <c r="R73" i="64" s="1"/>
  <c r="R72" i="64"/>
  <c r="P72" i="64"/>
  <c r="P71" i="64"/>
  <c r="R71" i="64" s="1"/>
  <c r="P70" i="64"/>
  <c r="R70" i="64" s="1"/>
  <c r="P69" i="64"/>
  <c r="R69" i="64" s="1"/>
  <c r="P68" i="64"/>
  <c r="R68" i="64" s="1"/>
  <c r="P67" i="64"/>
  <c r="R67" i="64" s="1"/>
  <c r="P66" i="64"/>
  <c r="R66" i="64" s="1"/>
  <c r="P65" i="64"/>
  <c r="R65" i="64" s="1"/>
  <c r="P64" i="64"/>
  <c r="R64" i="64" s="1"/>
  <c r="P63" i="64"/>
  <c r="R63" i="64" s="1"/>
  <c r="P62" i="64"/>
  <c r="R62" i="64" s="1"/>
  <c r="R61" i="64"/>
  <c r="P61" i="64"/>
  <c r="P60" i="64"/>
  <c r="R60" i="64" s="1"/>
  <c r="P59" i="64"/>
  <c r="R59" i="64" s="1"/>
  <c r="P58" i="64"/>
  <c r="R58" i="64" s="1"/>
  <c r="P57" i="64"/>
  <c r="R57" i="64" s="1"/>
  <c r="P56" i="64"/>
  <c r="R56" i="64" s="1"/>
  <c r="P55" i="64"/>
  <c r="R55" i="64" s="1"/>
  <c r="R54" i="64"/>
  <c r="P54" i="64"/>
  <c r="P53" i="64"/>
  <c r="R53" i="64" s="1"/>
  <c r="P52" i="64"/>
  <c r="R52" i="64" s="1"/>
  <c r="P51" i="64"/>
  <c r="R51" i="64" s="1"/>
  <c r="R50" i="64"/>
  <c r="P50" i="64"/>
  <c r="R49" i="64"/>
  <c r="P49" i="64"/>
  <c r="P48" i="64"/>
  <c r="R48" i="64" s="1"/>
  <c r="P47" i="64"/>
  <c r="R47" i="64" s="1"/>
  <c r="P46" i="64"/>
  <c r="R46" i="64" s="1"/>
  <c r="R45" i="64"/>
  <c r="P45" i="64"/>
  <c r="P44" i="64"/>
  <c r="R44" i="64" s="1"/>
  <c r="P43" i="64"/>
  <c r="R43" i="64" s="1"/>
  <c r="P42" i="64"/>
  <c r="R42" i="64" s="1"/>
  <c r="P41" i="64"/>
  <c r="R41" i="64" s="1"/>
  <c r="P40" i="64"/>
  <c r="R40" i="64" s="1"/>
  <c r="P39" i="64"/>
  <c r="R39" i="64" s="1"/>
  <c r="R38" i="64"/>
  <c r="P38" i="64"/>
  <c r="P37" i="64"/>
  <c r="R37" i="64" s="1"/>
  <c r="P36" i="64"/>
  <c r="R36" i="64" s="1"/>
  <c r="P35" i="64"/>
  <c r="R35" i="64" s="1"/>
  <c r="R34" i="64"/>
  <c r="P34" i="64"/>
  <c r="P33" i="64"/>
  <c r="R33" i="64" s="1"/>
  <c r="R32" i="64"/>
  <c r="P32" i="64"/>
  <c r="R31" i="64"/>
  <c r="P31" i="64"/>
  <c r="P30" i="64"/>
  <c r="R30" i="64" s="1"/>
  <c r="R29" i="64"/>
  <c r="P29" i="64"/>
  <c r="P28" i="64"/>
  <c r="R28" i="64" s="1"/>
  <c r="P27" i="64"/>
  <c r="R27" i="64" s="1"/>
  <c r="R26" i="64"/>
  <c r="P26" i="64"/>
  <c r="P25" i="64"/>
  <c r="R25" i="64" s="1"/>
  <c r="P24" i="64"/>
  <c r="R24" i="64" s="1"/>
  <c r="P23" i="64"/>
  <c r="R23" i="64" s="1"/>
  <c r="P22" i="64"/>
  <c r="R22" i="64" s="1"/>
  <c r="P21" i="64"/>
  <c r="R21" i="64" s="1"/>
  <c r="R20" i="64"/>
  <c r="P20" i="64"/>
  <c r="P19" i="64"/>
  <c r="R19" i="64" s="1"/>
  <c r="R18" i="64"/>
  <c r="P18" i="64"/>
  <c r="P17" i="64"/>
  <c r="R17" i="64" s="1"/>
  <c r="P16" i="64"/>
  <c r="R16" i="64" s="1"/>
  <c r="P15" i="64"/>
  <c r="R15" i="64" s="1"/>
  <c r="P14" i="64"/>
  <c r="R14" i="64" s="1"/>
  <c r="R13" i="64"/>
  <c r="P13" i="64"/>
  <c r="P12" i="64"/>
  <c r="R12" i="64" s="1"/>
  <c r="P11" i="64"/>
  <c r="R11" i="64" s="1"/>
  <c r="P10" i="64"/>
  <c r="R10" i="64" s="1"/>
  <c r="R9" i="64"/>
  <c r="P9" i="64"/>
  <c r="R8" i="64"/>
  <c r="P8" i="64"/>
  <c r="P7" i="64"/>
  <c r="R7" i="64" s="1"/>
  <c r="P6" i="64"/>
  <c r="R6" i="64" s="1"/>
  <c r="P5" i="64"/>
  <c r="R5" i="64" s="1"/>
  <c r="P4" i="64"/>
  <c r="R4" i="64" s="1"/>
  <c r="R3" i="64"/>
  <c r="Q3" i="64"/>
  <c r="Q4" i="64" s="1"/>
  <c r="Q5" i="64" s="1"/>
  <c r="Q6" i="64" s="1"/>
  <c r="Q7" i="64" s="1"/>
  <c r="Q8" i="64" s="1"/>
  <c r="Q9" i="64" s="1"/>
  <c r="Q10" i="64" s="1"/>
  <c r="Q11" i="64" s="1"/>
  <c r="Q12" i="64" s="1"/>
  <c r="Q13" i="64" s="1"/>
  <c r="Q14" i="64" s="1"/>
  <c r="Q15" i="64" s="1"/>
  <c r="Q16" i="64" s="1"/>
  <c r="Q17" i="64" s="1"/>
  <c r="Q18" i="64" s="1"/>
  <c r="Q19" i="64" s="1"/>
  <c r="Q20" i="64" s="1"/>
  <c r="Q21" i="64" s="1"/>
  <c r="Q22" i="64" s="1"/>
  <c r="Q23" i="64" s="1"/>
  <c r="Q24" i="64" s="1"/>
  <c r="Q25" i="64" s="1"/>
  <c r="Q26" i="64" s="1"/>
  <c r="Q27" i="64" s="1"/>
  <c r="Q28" i="64" s="1"/>
  <c r="Q29" i="64" s="1"/>
  <c r="Q30" i="64" s="1"/>
  <c r="Q31" i="64" s="1"/>
  <c r="Q32" i="64" s="1"/>
  <c r="Q33" i="64" s="1"/>
  <c r="Q34" i="64" s="1"/>
  <c r="Q35" i="64" s="1"/>
  <c r="Q36" i="64" s="1"/>
  <c r="Q37" i="64" s="1"/>
  <c r="Q38" i="64" s="1"/>
  <c r="Q39" i="64" s="1"/>
  <c r="Q40" i="64" s="1"/>
  <c r="Q41" i="64" s="1"/>
  <c r="Q42" i="64" s="1"/>
  <c r="Q43" i="64" s="1"/>
  <c r="Q44" i="64" s="1"/>
  <c r="Q45" i="64" s="1"/>
  <c r="Q46" i="64" s="1"/>
  <c r="Q47" i="64" s="1"/>
  <c r="Q48" i="64" s="1"/>
  <c r="Q49" i="64" s="1"/>
  <c r="Q50" i="64" s="1"/>
  <c r="Q51" i="64" s="1"/>
  <c r="Q52" i="64" s="1"/>
  <c r="Q53" i="64" s="1"/>
  <c r="Q54" i="64" s="1"/>
  <c r="Q55" i="64" s="1"/>
  <c r="Q56" i="64" s="1"/>
  <c r="Q57" i="64" s="1"/>
  <c r="Q58" i="64" s="1"/>
  <c r="Q59" i="64" s="1"/>
  <c r="Q60" i="64" s="1"/>
  <c r="Q61" i="64" s="1"/>
  <c r="Q62" i="64" s="1"/>
  <c r="Q63" i="64" s="1"/>
  <c r="Q64" i="64" s="1"/>
  <c r="Q65" i="64" s="1"/>
  <c r="Q66" i="64" s="1"/>
  <c r="Q67" i="64" s="1"/>
  <c r="Q68" i="64" s="1"/>
  <c r="Q69" i="64" s="1"/>
  <c r="Q70" i="64" s="1"/>
  <c r="Q71" i="64" s="1"/>
  <c r="Q72" i="64" s="1"/>
  <c r="Q73" i="64" s="1"/>
  <c r="Q74" i="64" s="1"/>
  <c r="Q75" i="64" s="1"/>
  <c r="Q76" i="64" s="1"/>
  <c r="Q77" i="64" s="1"/>
  <c r="Q78" i="64" s="1"/>
  <c r="Q79" i="64" s="1"/>
  <c r="Q80" i="64" s="1"/>
  <c r="Q81" i="64" s="1"/>
  <c r="Q82" i="64" s="1"/>
  <c r="Q83" i="64" s="1"/>
  <c r="Q84" i="64" s="1"/>
  <c r="Q85" i="64" s="1"/>
  <c r="Q86" i="64" s="1"/>
  <c r="Q87" i="64" s="1"/>
  <c r="Q88" i="64" s="1"/>
  <c r="Q89" i="64" s="1"/>
  <c r="Q90" i="64" s="1"/>
  <c r="Q91" i="64" s="1"/>
  <c r="Q92" i="64" s="1"/>
  <c r="Q93" i="64" s="1"/>
  <c r="Q94" i="64" s="1"/>
  <c r="Q95" i="64" s="1"/>
  <c r="Q96" i="64" s="1"/>
  <c r="Q97" i="64" s="1"/>
  <c r="Q98" i="64" s="1"/>
  <c r="Q99" i="64" s="1"/>
  <c r="Q100" i="64" s="1"/>
  <c r="Q101" i="64" s="1"/>
  <c r="Q102" i="64" s="1"/>
  <c r="Q103" i="64" s="1"/>
  <c r="Q104" i="64" s="1"/>
  <c r="Q105" i="64" s="1"/>
  <c r="Q106" i="64" s="1"/>
  <c r="Q107" i="64" s="1"/>
  <c r="Q108" i="64" s="1"/>
  <c r="Q109" i="64" s="1"/>
  <c r="Q110" i="64" s="1"/>
  <c r="Q111" i="64" s="1"/>
  <c r="Q112" i="64" s="1"/>
  <c r="Q113" i="64" s="1"/>
  <c r="Q114" i="64" s="1"/>
  <c r="Q115" i="64" s="1"/>
  <c r="Q116" i="64" s="1"/>
  <c r="Q117" i="64" s="1"/>
  <c r="Q118" i="64" s="1"/>
  <c r="Q119" i="64" s="1"/>
  <c r="Q120" i="64" s="1"/>
  <c r="Q121" i="64" s="1"/>
  <c r="Q122" i="64" s="1"/>
  <c r="Q123" i="64" s="1"/>
  <c r="Q124" i="64" s="1"/>
  <c r="Q125" i="64" s="1"/>
  <c r="Q126" i="64" s="1"/>
  <c r="Q127" i="64" s="1"/>
  <c r="Q128" i="64" s="1"/>
  <c r="Q129" i="64" s="1"/>
  <c r="Q130" i="64" s="1"/>
  <c r="Q131" i="64" s="1"/>
  <c r="Q132" i="64" s="1"/>
  <c r="Q133" i="64" s="1"/>
  <c r="Q134" i="64" s="1"/>
  <c r="Q135" i="64" s="1"/>
  <c r="Q136" i="64" s="1"/>
  <c r="Q137" i="64" s="1"/>
  <c r="Q138" i="64" s="1"/>
  <c r="Q139" i="64" s="1"/>
  <c r="Q140" i="64" s="1"/>
  <c r="Q141" i="64" s="1"/>
  <c r="Q142" i="64" s="1"/>
  <c r="Q143" i="64" s="1"/>
  <c r="Q144" i="64" s="1"/>
  <c r="Q145" i="64" s="1"/>
  <c r="Q146" i="64" s="1"/>
  <c r="Q147" i="64" s="1"/>
  <c r="Q148" i="64" s="1"/>
  <c r="Q149" i="64" s="1"/>
  <c r="Q150" i="64" s="1"/>
  <c r="Q151" i="64" s="1"/>
  <c r="Q152" i="64" s="1"/>
  <c r="Q153" i="64" s="1"/>
  <c r="Q154" i="64" s="1"/>
  <c r="Q155" i="64" s="1"/>
  <c r="Q156" i="64" s="1"/>
  <c r="Q157" i="64" s="1"/>
  <c r="Q158" i="64" s="1"/>
  <c r="Q159" i="64" s="1"/>
  <c r="Q160" i="64" s="1"/>
  <c r="Q161" i="64" s="1"/>
  <c r="Q162" i="64" s="1"/>
  <c r="Q163" i="64" s="1"/>
  <c r="Q164" i="64" s="1"/>
  <c r="Q165" i="64" s="1"/>
  <c r="Q166" i="64" s="1"/>
  <c r="Q167" i="64" s="1"/>
  <c r="Q168" i="64" s="1"/>
  <c r="Q169" i="64" s="1"/>
  <c r="Q170" i="64" s="1"/>
  <c r="Q171" i="64" s="1"/>
  <c r="Q172" i="64" s="1"/>
  <c r="Q173" i="64" s="1"/>
  <c r="Q174" i="64" s="1"/>
  <c r="Q175" i="64" s="1"/>
  <c r="Q176" i="64" s="1"/>
  <c r="Q177" i="64" s="1"/>
  <c r="Q178" i="64" s="1"/>
  <c r="Q179" i="64" s="1"/>
  <c r="Q180" i="64" s="1"/>
  <c r="Q181" i="64" s="1"/>
  <c r="Q182" i="64" s="1"/>
  <c r="Q183" i="64" s="1"/>
  <c r="Q184" i="64" s="1"/>
  <c r="Q185" i="64" s="1"/>
  <c r="Q186" i="64" s="1"/>
  <c r="Q187" i="64" s="1"/>
  <c r="Q188" i="64" s="1"/>
  <c r="Q189" i="64" s="1"/>
  <c r="Q190" i="64" s="1"/>
  <c r="Q191" i="64" s="1"/>
  <c r="Q192" i="64" s="1"/>
  <c r="Q193" i="64" s="1"/>
  <c r="Q194" i="64" s="1"/>
  <c r="Q195" i="64" s="1"/>
  <c r="Q196" i="64" s="1"/>
  <c r="Q197" i="64" s="1"/>
  <c r="Q198" i="64" s="1"/>
  <c r="Q199" i="64" s="1"/>
  <c r="Q200" i="64" s="1"/>
  <c r="Q201" i="64" s="1"/>
  <c r="Q202" i="64" s="1"/>
  <c r="Q203" i="64" s="1"/>
  <c r="Q204" i="64" s="1"/>
  <c r="Q205" i="64" s="1"/>
  <c r="Q206" i="64" s="1"/>
  <c r="Q207" i="64" s="1"/>
  <c r="Q208" i="64" s="1"/>
  <c r="Q209" i="64" s="1"/>
  <c r="Q210" i="64" s="1"/>
  <c r="Q211" i="64" s="1"/>
  <c r="Q212" i="64" s="1"/>
  <c r="Q213" i="64" s="1"/>
  <c r="Q214" i="64" s="1"/>
  <c r="Q215" i="64" s="1"/>
  <c r="Q216" i="64" s="1"/>
  <c r="Q217" i="64" s="1"/>
  <c r="Q218" i="64" s="1"/>
  <c r="Q219" i="64" s="1"/>
  <c r="Q220" i="64" s="1"/>
  <c r="Q221" i="64" s="1"/>
  <c r="Q222" i="64" s="1"/>
  <c r="Q223" i="64" s="1"/>
  <c r="Q224" i="64" s="1"/>
  <c r="Q225" i="64" s="1"/>
  <c r="Q226" i="64" s="1"/>
  <c r="Q227" i="64" s="1"/>
  <c r="Q228" i="64" s="1"/>
  <c r="Q229" i="64" s="1"/>
  <c r="Q230" i="64" s="1"/>
  <c r="Q231" i="64" s="1"/>
  <c r="Q232" i="64" s="1"/>
  <c r="Q233" i="64" s="1"/>
  <c r="Q234" i="64" s="1"/>
  <c r="Q235" i="64" s="1"/>
  <c r="Q236" i="64" s="1"/>
  <c r="Q237" i="64" s="1"/>
  <c r="Q238" i="64" s="1"/>
  <c r="Q239" i="64" s="1"/>
  <c r="Q240" i="64" s="1"/>
  <c r="Q241" i="64" s="1"/>
  <c r="Q242" i="64" s="1"/>
  <c r="Q243" i="64" s="1"/>
  <c r="Q244" i="64" s="1"/>
  <c r="Q245" i="64" s="1"/>
  <c r="Q246" i="64" s="1"/>
  <c r="Q247" i="64" s="1"/>
  <c r="Q248" i="64" s="1"/>
  <c r="Q249" i="64" s="1"/>
  <c r="Q250" i="64" s="1"/>
  <c r="Q251" i="64" s="1"/>
  <c r="Q252" i="64" s="1"/>
  <c r="Q253" i="64" s="1"/>
  <c r="Q254" i="64" s="1"/>
  <c r="Q255" i="64" s="1"/>
  <c r="Q256" i="64" s="1"/>
  <c r="Q257" i="64" s="1"/>
  <c r="Q258" i="64" s="1"/>
  <c r="Q259" i="64" s="1"/>
  <c r="Q260" i="64" s="1"/>
  <c r="Q261" i="64" s="1"/>
  <c r="Q262" i="64" s="1"/>
  <c r="Q263" i="64" s="1"/>
  <c r="Q264" i="64" s="1"/>
  <c r="Q265" i="64" s="1"/>
  <c r="Q266" i="64" s="1"/>
  <c r="Q267" i="64" s="1"/>
  <c r="Q268" i="64" s="1"/>
  <c r="Q269" i="64" s="1"/>
  <c r="Q270" i="64" s="1"/>
  <c r="Q271" i="64" s="1"/>
  <c r="Q272" i="64" s="1"/>
  <c r="Q273" i="64" s="1"/>
  <c r="Q274" i="64" s="1"/>
  <c r="Q275" i="64" s="1"/>
  <c r="Q276" i="64" s="1"/>
  <c r="Q277" i="64" s="1"/>
  <c r="Q278" i="64" s="1"/>
  <c r="Q279" i="64" s="1"/>
  <c r="Q280" i="64" s="1"/>
  <c r="Q281" i="64" s="1"/>
  <c r="Q282" i="64" s="1"/>
  <c r="Q283" i="64" s="1"/>
  <c r="Q284" i="64" s="1"/>
  <c r="Q285" i="64" s="1"/>
  <c r="Q286" i="64" s="1"/>
  <c r="Q287" i="64" s="1"/>
  <c r="Q288" i="64" s="1"/>
  <c r="Q289" i="64" s="1"/>
  <c r="Q290" i="64" s="1"/>
  <c r="Q291" i="64" s="1"/>
  <c r="Q292" i="64" s="1"/>
  <c r="Q293" i="64" s="1"/>
  <c r="Q294" i="64" s="1"/>
  <c r="Q295" i="64" s="1"/>
  <c r="Q296" i="64" s="1"/>
  <c r="Q297" i="64" s="1"/>
  <c r="Q298" i="64" s="1"/>
  <c r="Q299" i="64" s="1"/>
  <c r="Q300" i="64" s="1"/>
  <c r="Q301" i="64" s="1"/>
  <c r="Q302" i="64" s="1"/>
  <c r="Q303" i="64" s="1"/>
  <c r="Q304" i="64" s="1"/>
  <c r="Q305" i="64" s="1"/>
  <c r="Q306" i="64" s="1"/>
  <c r="Q307" i="64" s="1"/>
  <c r="Q308" i="64" s="1"/>
  <c r="Q309" i="64" s="1"/>
  <c r="Q310" i="64" s="1"/>
  <c r="Q311" i="64" s="1"/>
  <c r="Q312" i="64" s="1"/>
  <c r="Q313" i="64" s="1"/>
  <c r="Q314" i="64" s="1"/>
  <c r="Q315" i="64" s="1"/>
  <c r="Q316" i="64" s="1"/>
  <c r="Q317" i="64" s="1"/>
  <c r="Q318" i="64" s="1"/>
  <c r="Q319" i="64" s="1"/>
  <c r="Q320" i="64" s="1"/>
  <c r="Q321" i="64" s="1"/>
  <c r="Q322" i="64" s="1"/>
  <c r="Q323" i="64" s="1"/>
  <c r="Q324" i="64" s="1"/>
  <c r="Q325" i="64" s="1"/>
  <c r="Q326" i="64" s="1"/>
  <c r="Q327" i="64" s="1"/>
  <c r="Q328" i="64" s="1"/>
  <c r="Q329" i="64" s="1"/>
  <c r="Q330" i="64" s="1"/>
  <c r="Q331" i="64" s="1"/>
  <c r="Q332" i="64" s="1"/>
  <c r="Q333" i="64" s="1"/>
  <c r="Q334" i="64" s="1"/>
  <c r="Q335" i="64" s="1"/>
  <c r="Q336" i="64" s="1"/>
  <c r="Q337" i="64" s="1"/>
  <c r="Q338" i="64" s="1"/>
  <c r="Q339" i="64" s="1"/>
  <c r="Q340" i="64" s="1"/>
  <c r="Q341" i="64" s="1"/>
  <c r="Q342" i="64" s="1"/>
  <c r="Q343" i="64" s="1"/>
  <c r="Q344" i="64" s="1"/>
  <c r="Q345" i="64" s="1"/>
  <c r="Q346" i="64" s="1"/>
  <c r="Q347" i="64" s="1"/>
  <c r="Q348" i="64" s="1"/>
  <c r="Q349" i="64" s="1"/>
  <c r="Q350" i="64" s="1"/>
  <c r="Q351" i="64" s="1"/>
  <c r="Q352" i="64" s="1"/>
  <c r="Q353" i="64" s="1"/>
  <c r="Q354" i="64" s="1"/>
  <c r="Q355" i="64" s="1"/>
  <c r="Q356" i="64" s="1"/>
  <c r="Q357" i="64" s="1"/>
  <c r="Q358" i="64" s="1"/>
  <c r="Q359" i="64" s="1"/>
  <c r="Q360" i="64" s="1"/>
  <c r="Q361" i="64" s="1"/>
  <c r="Q362" i="64" s="1"/>
  <c r="Q363" i="64" s="1"/>
  <c r="Q364" i="64" s="1"/>
  <c r="Q365" i="64" s="1"/>
  <c r="Q366" i="64" s="1"/>
  <c r="Q367" i="64" s="1"/>
  <c r="Q368" i="64" s="1"/>
  <c r="Q369" i="64" s="1"/>
  <c r="Q370" i="64" s="1"/>
  <c r="Q371" i="64" s="1"/>
  <c r="Q372" i="64" s="1"/>
  <c r="Q373" i="64" s="1"/>
  <c r="Q374" i="64" s="1"/>
  <c r="Q375" i="64" s="1"/>
  <c r="Q376" i="64" s="1"/>
  <c r="Q377" i="64" s="1"/>
  <c r="Q378" i="64" s="1"/>
  <c r="Q379" i="64" s="1"/>
  <c r="Q380" i="64" s="1"/>
  <c r="Q381" i="64" s="1"/>
  <c r="Q382" i="64" s="1"/>
  <c r="Q383" i="64" s="1"/>
  <c r="Q384" i="64" s="1"/>
  <c r="Q385" i="64" s="1"/>
  <c r="Q386" i="64" s="1"/>
  <c r="Q387" i="64" s="1"/>
  <c r="Q388" i="64" s="1"/>
  <c r="Q389" i="64" s="1"/>
  <c r="Q390" i="64" s="1"/>
  <c r="Q391" i="64" s="1"/>
  <c r="Q392" i="64" s="1"/>
  <c r="Q393" i="64" s="1"/>
  <c r="Q394" i="64" s="1"/>
  <c r="Q395" i="64" s="1"/>
  <c r="Q396" i="64" s="1"/>
  <c r="Q397" i="64" s="1"/>
  <c r="Q398" i="64" s="1"/>
  <c r="Q399" i="64" s="1"/>
  <c r="Q400" i="64" s="1"/>
  <c r="Q401" i="64" s="1"/>
  <c r="Q402" i="64" s="1"/>
  <c r="Q403" i="64" s="1"/>
  <c r="Q404" i="64" s="1"/>
  <c r="Q405" i="64" s="1"/>
  <c r="Q406" i="64" s="1"/>
  <c r="Q407" i="64" s="1"/>
  <c r="Q408" i="64" s="1"/>
  <c r="Q409" i="64" s="1"/>
  <c r="Q410" i="64" s="1"/>
  <c r="Q411" i="64" s="1"/>
  <c r="Q412" i="64" s="1"/>
  <c r="Q413" i="64" s="1"/>
  <c r="Q414" i="64" s="1"/>
  <c r="Q415" i="64" s="1"/>
  <c r="Q416" i="64" s="1"/>
  <c r="Q417" i="64" s="1"/>
  <c r="Q418" i="64" s="1"/>
  <c r="Q419" i="64" s="1"/>
  <c r="Q420" i="64" s="1"/>
  <c r="Q421" i="64" s="1"/>
  <c r="Q422" i="64" s="1"/>
  <c r="Q423" i="64" s="1"/>
  <c r="Q424" i="64" s="1"/>
  <c r="Q425" i="64" s="1"/>
  <c r="Q426" i="64" s="1"/>
  <c r="Q427" i="64" s="1"/>
  <c r="Q428" i="64" s="1"/>
  <c r="Q429" i="64" s="1"/>
  <c r="Q430" i="64" s="1"/>
  <c r="Q431" i="64" s="1"/>
  <c r="Q432" i="64" s="1"/>
  <c r="Q433" i="64" s="1"/>
  <c r="Q434" i="64" s="1"/>
  <c r="Q435" i="64" s="1"/>
  <c r="Q436" i="64" s="1"/>
  <c r="Q437" i="64" s="1"/>
  <c r="Q438" i="64" s="1"/>
  <c r="Q439" i="64" s="1"/>
  <c r="Q440" i="64" s="1"/>
  <c r="Q441" i="64" s="1"/>
  <c r="Q442" i="64" s="1"/>
  <c r="Q443" i="64" s="1"/>
  <c r="Q444" i="64" s="1"/>
  <c r="Q445" i="64" s="1"/>
  <c r="Q446" i="64" s="1"/>
  <c r="Q447" i="64" s="1"/>
  <c r="Q448" i="64" s="1"/>
  <c r="Q449" i="64" s="1"/>
  <c r="Q450" i="64" s="1"/>
  <c r="Q451" i="64" s="1"/>
  <c r="Q452" i="64" s="1"/>
  <c r="Q453" i="64" s="1"/>
  <c r="Q454" i="64" s="1"/>
  <c r="Q455" i="64" s="1"/>
  <c r="Q456" i="64" s="1"/>
  <c r="Q457" i="64" s="1"/>
  <c r="Q458" i="64" s="1"/>
  <c r="Q459" i="64" s="1"/>
  <c r="Q460" i="64" s="1"/>
  <c r="Q461" i="64" s="1"/>
  <c r="Q462" i="64" s="1"/>
  <c r="Q463" i="64" s="1"/>
  <c r="Q464" i="64" s="1"/>
  <c r="Q465" i="64" s="1"/>
  <c r="Q466" i="64" s="1"/>
  <c r="Q467" i="64" s="1"/>
  <c r="Q468" i="64" s="1"/>
  <c r="Q469" i="64" s="1"/>
  <c r="Q470" i="64" s="1"/>
  <c r="Q471" i="64" s="1"/>
  <c r="Q472" i="64" s="1"/>
  <c r="Q473" i="64" s="1"/>
  <c r="Q474" i="64" s="1"/>
  <c r="Q475" i="64" s="1"/>
  <c r="Q476" i="64" s="1"/>
  <c r="Q477" i="64" s="1"/>
  <c r="Q478" i="64" s="1"/>
  <c r="Q479" i="64" s="1"/>
  <c r="Q480" i="64" s="1"/>
  <c r="Q481" i="64" s="1"/>
  <c r="Q482" i="64" s="1"/>
  <c r="Q483" i="64" s="1"/>
  <c r="Q484" i="64" s="1"/>
  <c r="Q485" i="64" s="1"/>
  <c r="Q486" i="64" s="1"/>
  <c r="Q487" i="64" s="1"/>
  <c r="Q488" i="64" s="1"/>
  <c r="Q489" i="64" s="1"/>
  <c r="Q490" i="64" s="1"/>
  <c r="Q491" i="64" s="1"/>
  <c r="Q492" i="64" s="1"/>
  <c r="Q493" i="64" s="1"/>
  <c r="Q494" i="64" s="1"/>
  <c r="Q495" i="64" s="1"/>
  <c r="Q496" i="64" s="1"/>
  <c r="Q497" i="64" s="1"/>
  <c r="Q498" i="64" s="1"/>
  <c r="Q499" i="64" s="1"/>
  <c r="Q500" i="64" s="1"/>
  <c r="Q501" i="64" s="1"/>
  <c r="Q502" i="64" s="1"/>
  <c r="Q503" i="64" s="1"/>
  <c r="Q504" i="64" s="1"/>
  <c r="Q505" i="64" s="1"/>
  <c r="Q506" i="64" s="1"/>
  <c r="Q507" i="64" s="1"/>
  <c r="Q508" i="64" s="1"/>
  <c r="Q509" i="64" s="1"/>
  <c r="Q510" i="64" s="1"/>
  <c r="Q511" i="64" s="1"/>
  <c r="Q512" i="64" s="1"/>
  <c r="Q513" i="64" s="1"/>
  <c r="Q514" i="64" s="1"/>
  <c r="Q515" i="64" s="1"/>
  <c r="Q516" i="64" s="1"/>
  <c r="Q517" i="64" s="1"/>
  <c r="Q518" i="64" s="1"/>
  <c r="Q519" i="64" s="1"/>
  <c r="Q520" i="64" s="1"/>
  <c r="Q521" i="64" s="1"/>
  <c r="Q522" i="64" s="1"/>
  <c r="Q523" i="64" s="1"/>
  <c r="Q524" i="64" s="1"/>
  <c r="Q525" i="64" s="1"/>
  <c r="Q526" i="64" s="1"/>
  <c r="Q527" i="64" s="1"/>
  <c r="Q528" i="64" s="1"/>
  <c r="Q529" i="64" s="1"/>
  <c r="Q530" i="64" s="1"/>
  <c r="Q531" i="64" s="1"/>
  <c r="Q532" i="64" s="1"/>
  <c r="Q533" i="64" s="1"/>
  <c r="Q534" i="64" s="1"/>
  <c r="Q535" i="64" s="1"/>
  <c r="Q536" i="64" s="1"/>
  <c r="Q537" i="64" s="1"/>
  <c r="Q538" i="64" s="1"/>
  <c r="Q539" i="64" s="1"/>
  <c r="Q540" i="64" s="1"/>
  <c r="Q541" i="64" s="1"/>
  <c r="Q542" i="64" s="1"/>
  <c r="Q543" i="64" s="1"/>
  <c r="Q544" i="64" s="1"/>
  <c r="Q545" i="64" s="1"/>
  <c r="Q546" i="64" s="1"/>
  <c r="Q547" i="64" s="1"/>
  <c r="Q548" i="64" s="1"/>
  <c r="Q549" i="64" s="1"/>
  <c r="Q550" i="64" s="1"/>
  <c r="Q551" i="64" s="1"/>
  <c r="Q552" i="64" s="1"/>
  <c r="Q553" i="64" s="1"/>
  <c r="Q554" i="64" s="1"/>
  <c r="Q555" i="64" s="1"/>
  <c r="Q556" i="64" s="1"/>
  <c r="Q557" i="64" s="1"/>
  <c r="Q558" i="64" s="1"/>
  <c r="Q559" i="64" s="1"/>
  <c r="Q560" i="64" s="1"/>
  <c r="Q561" i="64" s="1"/>
  <c r="Q562" i="64" s="1"/>
  <c r="Q563" i="64" s="1"/>
  <c r="Q564" i="64" s="1"/>
  <c r="Q565" i="64" s="1"/>
  <c r="Q566" i="64" s="1"/>
  <c r="Q567" i="64" s="1"/>
  <c r="Q568" i="64" s="1"/>
  <c r="Q569" i="64" s="1"/>
  <c r="Q570" i="64" s="1"/>
  <c r="Q571" i="64" s="1"/>
  <c r="Q572" i="64" s="1"/>
  <c r="Q573" i="64" s="1"/>
  <c r="Q574" i="64" s="1"/>
  <c r="Q575" i="64" s="1"/>
  <c r="Q576" i="64" s="1"/>
  <c r="Q577" i="64" s="1"/>
  <c r="Q578" i="64" s="1"/>
  <c r="Q579" i="64" s="1"/>
  <c r="Q580" i="64" s="1"/>
  <c r="Q581" i="64" s="1"/>
  <c r="Q582" i="64" s="1"/>
  <c r="Q583" i="64" s="1"/>
  <c r="Q584" i="64" s="1"/>
  <c r="Q585" i="64" s="1"/>
  <c r="Q586" i="64" s="1"/>
  <c r="Q587" i="64" s="1"/>
  <c r="Q588" i="64" s="1"/>
  <c r="Q589" i="64" s="1"/>
  <c r="Q590" i="64" s="1"/>
  <c r="Q591" i="64" s="1"/>
  <c r="Q592" i="64" s="1"/>
  <c r="Q593" i="64" s="1"/>
  <c r="Q594" i="64" s="1"/>
  <c r="Q595" i="64" s="1"/>
  <c r="Q596" i="64" s="1"/>
  <c r="Q597" i="64" s="1"/>
  <c r="Q598" i="64" s="1"/>
  <c r="Q599" i="64" s="1"/>
  <c r="Q600" i="64" s="1"/>
  <c r="Q601" i="64" s="1"/>
  <c r="Q602" i="64" s="1"/>
  <c r="Q603" i="64" s="1"/>
  <c r="Q604" i="64" s="1"/>
  <c r="Q605" i="64" s="1"/>
  <c r="Q606" i="64" s="1"/>
  <c r="Q607" i="64" s="1"/>
  <c r="Q608" i="64" s="1"/>
  <c r="Q609" i="64" s="1"/>
  <c r="Q610" i="64" s="1"/>
  <c r="Q611" i="64" s="1"/>
  <c r="Q612" i="64" s="1"/>
  <c r="Q613" i="64" s="1"/>
  <c r="Q614" i="64" s="1"/>
  <c r="Q615" i="64" s="1"/>
  <c r="Q616" i="64" s="1"/>
  <c r="Q617" i="64" s="1"/>
  <c r="Q618" i="64" s="1"/>
  <c r="Q619" i="64" s="1"/>
  <c r="Q620" i="64" s="1"/>
  <c r="Q621" i="64" s="1"/>
  <c r="Q622" i="64" s="1"/>
  <c r="Q623" i="64" s="1"/>
  <c r="Q624" i="64" s="1"/>
  <c r="Q625" i="64" s="1"/>
  <c r="Q626" i="64" s="1"/>
  <c r="Q627" i="64" s="1"/>
  <c r="Q628" i="64" s="1"/>
  <c r="Q629" i="64" s="1"/>
  <c r="Q630" i="64" s="1"/>
  <c r="Q631" i="64" s="1"/>
  <c r="Q632" i="64" s="1"/>
  <c r="Q633" i="64" s="1"/>
  <c r="Q634" i="64" s="1"/>
  <c r="Q635" i="64" s="1"/>
  <c r="Q636" i="64" s="1"/>
  <c r="Q637" i="64" s="1"/>
  <c r="Q638" i="64" s="1"/>
  <c r="Q639" i="64" s="1"/>
  <c r="Q640" i="64" s="1"/>
  <c r="Q641" i="64" s="1"/>
  <c r="Q642" i="64" s="1"/>
  <c r="Q643" i="64" s="1"/>
  <c r="Q644" i="64" s="1"/>
  <c r="Q645" i="64" s="1"/>
  <c r="Q646" i="64" s="1"/>
  <c r="Q647" i="64" s="1"/>
  <c r="Q648" i="64" s="1"/>
  <c r="Q649" i="64" s="1"/>
  <c r="Q650" i="64" s="1"/>
  <c r="Q651" i="64" s="1"/>
  <c r="Q652" i="64" s="1"/>
  <c r="Q653" i="64" s="1"/>
  <c r="Q654" i="64" s="1"/>
  <c r="Q655" i="64" s="1"/>
  <c r="Q656" i="64" s="1"/>
  <c r="Q657" i="64" s="1"/>
  <c r="Q658" i="64" s="1"/>
  <c r="Q659" i="64" s="1"/>
  <c r="Q660" i="64" s="1"/>
  <c r="Q661" i="64" s="1"/>
  <c r="Q662" i="64" s="1"/>
  <c r="Q663" i="64" s="1"/>
  <c r="Q664" i="64" s="1"/>
  <c r="Q665" i="64" s="1"/>
  <c r="Q666" i="64" s="1"/>
  <c r="Q667" i="64" s="1"/>
  <c r="Q668" i="64" s="1"/>
  <c r="Q669" i="64" s="1"/>
  <c r="Q670" i="64" s="1"/>
  <c r="Q671" i="64" s="1"/>
  <c r="Q672" i="64" s="1"/>
  <c r="Q673" i="64" s="1"/>
  <c r="Q674" i="64" s="1"/>
  <c r="Q675" i="64" s="1"/>
  <c r="Q676" i="64" s="1"/>
  <c r="Q677" i="64" s="1"/>
  <c r="Q678" i="64" s="1"/>
  <c r="Q679" i="64" s="1"/>
  <c r="Q680" i="64" s="1"/>
  <c r="Q681" i="64" s="1"/>
  <c r="Q682" i="64" s="1"/>
  <c r="Q683" i="64" s="1"/>
  <c r="Q684" i="64" s="1"/>
  <c r="Q685" i="64" s="1"/>
  <c r="Q686" i="64" s="1"/>
  <c r="Q687" i="64" s="1"/>
  <c r="Q688" i="64" s="1"/>
  <c r="Q689" i="64" s="1"/>
  <c r="Q690" i="64" s="1"/>
  <c r="Q691" i="64" s="1"/>
  <c r="Q692" i="64" s="1"/>
  <c r="Q693" i="64" s="1"/>
  <c r="Q694" i="64" s="1"/>
  <c r="Q695" i="64" s="1"/>
  <c r="Q696" i="64" s="1"/>
  <c r="Q697" i="64" s="1"/>
  <c r="Q698" i="64" s="1"/>
  <c r="Q699" i="64" s="1"/>
  <c r="Q700" i="64" s="1"/>
  <c r="Q701" i="64" s="1"/>
  <c r="Q702" i="64" s="1"/>
  <c r="Q703" i="64" s="1"/>
  <c r="Q704" i="64" s="1"/>
  <c r="Q705" i="64" s="1"/>
  <c r="Q706" i="64" s="1"/>
  <c r="Q707" i="64" s="1"/>
  <c r="Q708" i="64" s="1"/>
  <c r="Q709" i="64" s="1"/>
  <c r="Q710" i="64" s="1"/>
  <c r="Q711" i="64" s="1"/>
  <c r="Q712" i="64" s="1"/>
  <c r="Q713" i="64" s="1"/>
  <c r="Q714" i="64" s="1"/>
  <c r="Q715" i="64" s="1"/>
  <c r="Q716" i="64" s="1"/>
  <c r="Q717" i="64" s="1"/>
  <c r="Q718" i="64" s="1"/>
  <c r="Q719" i="64" s="1"/>
  <c r="Q720" i="64" s="1"/>
  <c r="Q721" i="64" s="1"/>
  <c r="Q722" i="64" s="1"/>
  <c r="Q723" i="64" s="1"/>
  <c r="Q724" i="64" s="1"/>
  <c r="Q725" i="64" s="1"/>
  <c r="Q726" i="64" s="1"/>
  <c r="Q727" i="64" s="1"/>
  <c r="Q728" i="64" s="1"/>
  <c r="Q729" i="64" s="1"/>
  <c r="Q730" i="64" s="1"/>
  <c r="Q731" i="64" s="1"/>
  <c r="Q732" i="64" s="1"/>
  <c r="Q733" i="64" s="1"/>
  <c r="Q734" i="64" s="1"/>
  <c r="Q735" i="64" s="1"/>
  <c r="Q736" i="64" s="1"/>
  <c r="Q737" i="64" s="1"/>
  <c r="Q738" i="64" s="1"/>
  <c r="Q739" i="64" s="1"/>
  <c r="Q740" i="64" s="1"/>
  <c r="Q741" i="64" s="1"/>
  <c r="Q742" i="64" s="1"/>
  <c r="Q743" i="64" s="1"/>
  <c r="Q744" i="64" s="1"/>
  <c r="Q745" i="64" s="1"/>
  <c r="Q746" i="64" s="1"/>
  <c r="Q747" i="64" s="1"/>
  <c r="Q748" i="64" s="1"/>
  <c r="Q749" i="64" s="1"/>
  <c r="Q750" i="64" s="1"/>
  <c r="Q751" i="64" s="1"/>
  <c r="Q752" i="64" s="1"/>
  <c r="Q753" i="64" s="1"/>
  <c r="Q754" i="64" s="1"/>
  <c r="Q755" i="64" s="1"/>
  <c r="Q756" i="64" s="1"/>
  <c r="Q757" i="64" s="1"/>
  <c r="Q758" i="64" s="1"/>
  <c r="Q759" i="64" s="1"/>
  <c r="Q760" i="64" s="1"/>
  <c r="Q761" i="64" s="1"/>
  <c r="Q762" i="64" s="1"/>
  <c r="Q763" i="64" s="1"/>
  <c r="Q764" i="64" s="1"/>
  <c r="Q765" i="64" s="1"/>
  <c r="Q766" i="64" s="1"/>
  <c r="Q767" i="64" s="1"/>
  <c r="Q768" i="64" s="1"/>
  <c r="Q769" i="64" s="1"/>
  <c r="Q770" i="64" s="1"/>
  <c r="Q771" i="64" s="1"/>
  <c r="Q772" i="64" s="1"/>
  <c r="Q773" i="64" s="1"/>
  <c r="Q774" i="64" s="1"/>
  <c r="Q775" i="64" s="1"/>
  <c r="Q776" i="64" s="1"/>
  <c r="Q777" i="64" s="1"/>
  <c r="Q778" i="64" s="1"/>
  <c r="Q779" i="64" s="1"/>
  <c r="Q780" i="64" s="1"/>
  <c r="Q781" i="64" s="1"/>
  <c r="Q782" i="64" s="1"/>
  <c r="Q783" i="64" s="1"/>
  <c r="Q784" i="64" s="1"/>
  <c r="Q785" i="64" s="1"/>
  <c r="Q786" i="64" s="1"/>
  <c r="Q787" i="64" s="1"/>
  <c r="Q788" i="64" s="1"/>
  <c r="Q789" i="64" s="1"/>
  <c r="Q790" i="64" s="1"/>
  <c r="Q791" i="64" s="1"/>
  <c r="Q792" i="64" s="1"/>
  <c r="Q793" i="64" s="1"/>
  <c r="Q794" i="64" s="1"/>
  <c r="Q795" i="64" s="1"/>
  <c r="Q796" i="64" s="1"/>
  <c r="Q797" i="64" s="1"/>
  <c r="Q798" i="64" s="1"/>
  <c r="Q799" i="64" s="1"/>
  <c r="Q800" i="64" s="1"/>
  <c r="Q801" i="64" s="1"/>
  <c r="Q802" i="64" s="1"/>
  <c r="Q803" i="64" s="1"/>
  <c r="Q804" i="64" s="1"/>
  <c r="Q805" i="64" s="1"/>
  <c r="Q806" i="64" s="1"/>
  <c r="Q807" i="64" s="1"/>
  <c r="Q808" i="64" s="1"/>
  <c r="Q809" i="64" s="1"/>
  <c r="Q810" i="64" s="1"/>
  <c r="Q811" i="64" s="1"/>
  <c r="Q812" i="64" s="1"/>
  <c r="Q813" i="64" s="1"/>
  <c r="Q814" i="64" s="1"/>
  <c r="Q815" i="64" s="1"/>
  <c r="Q816" i="64" s="1"/>
  <c r="Q817" i="64" s="1"/>
  <c r="Q818" i="64" s="1"/>
  <c r="Q819" i="64" s="1"/>
  <c r="Q820" i="64" s="1"/>
  <c r="Q821" i="64" s="1"/>
  <c r="Q822" i="64" s="1"/>
  <c r="Q823" i="64" s="1"/>
  <c r="Q824" i="64" s="1"/>
  <c r="Q825" i="64" s="1"/>
  <c r="Q826" i="64" s="1"/>
  <c r="Q827" i="64" s="1"/>
  <c r="Q828" i="64" s="1"/>
  <c r="Q829" i="64" s="1"/>
  <c r="Q830" i="64" s="1"/>
  <c r="Q831" i="64" s="1"/>
  <c r="Q832" i="64" s="1"/>
  <c r="Q833" i="64" s="1"/>
  <c r="Q834" i="64" s="1"/>
  <c r="Q835" i="64" s="1"/>
  <c r="Q836" i="64" s="1"/>
  <c r="Q837" i="64" s="1"/>
  <c r="Q838" i="64" s="1"/>
  <c r="Q839" i="64" s="1"/>
  <c r="Q840" i="64" s="1"/>
  <c r="Q841" i="64" s="1"/>
  <c r="Q842" i="64" s="1"/>
  <c r="Q843" i="64" s="1"/>
  <c r="Q844" i="64" s="1"/>
  <c r="Q845" i="64" s="1"/>
  <c r="Q846" i="64" s="1"/>
  <c r="Q847" i="64" s="1"/>
  <c r="Q848" i="64" s="1"/>
  <c r="Q849" i="64" s="1"/>
  <c r="Q850" i="64" s="1"/>
  <c r="Q851" i="64" s="1"/>
  <c r="Q852" i="64" s="1"/>
  <c r="Q853" i="64" s="1"/>
  <c r="Q854" i="64" s="1"/>
  <c r="Q855" i="64" s="1"/>
  <c r="Q856" i="64" s="1"/>
  <c r="Q857" i="64" s="1"/>
  <c r="Q858" i="64" s="1"/>
  <c r="Q859" i="64" s="1"/>
  <c r="Q860" i="64" s="1"/>
  <c r="Q861" i="64" s="1"/>
  <c r="Q862" i="64" s="1"/>
  <c r="Q863" i="64" s="1"/>
  <c r="Q864" i="64" s="1"/>
  <c r="Q865" i="64" s="1"/>
  <c r="Q866" i="64" s="1"/>
  <c r="Q867" i="64" s="1"/>
  <c r="Q868" i="64" s="1"/>
  <c r="Q869" i="64" s="1"/>
  <c r="Q870" i="64" s="1"/>
  <c r="Q871" i="64" s="1"/>
  <c r="Q872" i="64" s="1"/>
  <c r="Q873" i="64" s="1"/>
  <c r="Q874" i="64" s="1"/>
  <c r="Q875" i="64" s="1"/>
  <c r="Q876" i="64" s="1"/>
  <c r="Q877" i="64" s="1"/>
  <c r="Q878" i="64" s="1"/>
  <c r="Q879" i="64" s="1"/>
  <c r="Q880" i="64" s="1"/>
  <c r="Q881" i="64" s="1"/>
  <c r="Q882" i="64" s="1"/>
  <c r="Q883" i="64" s="1"/>
  <c r="Q884" i="64" s="1"/>
  <c r="Q885" i="64" s="1"/>
  <c r="Q886" i="64" s="1"/>
  <c r="Q887" i="64" s="1"/>
  <c r="Q888" i="64" s="1"/>
  <c r="Q889" i="64" s="1"/>
  <c r="Q890" i="64" s="1"/>
  <c r="Q891" i="64" s="1"/>
  <c r="Q892" i="64" s="1"/>
  <c r="Q893" i="64" s="1"/>
  <c r="Q894" i="64" s="1"/>
  <c r="Q895" i="64" s="1"/>
  <c r="P3" i="64"/>
  <c r="R2" i="64"/>
  <c r="Q2" i="64"/>
  <c r="P2" i="64"/>
  <c r="E2" i="62"/>
  <c r="E3" i="62"/>
  <c r="E4" i="62"/>
  <c r="E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F23" i="62"/>
  <c r="E23" i="62"/>
  <c r="E24" i="62"/>
  <c r="E25" i="62"/>
  <c r="E26" i="62"/>
  <c r="E27" i="62"/>
  <c r="E28" i="62"/>
  <c r="E29" i="62"/>
  <c r="E30" i="62"/>
  <c r="E31" i="62"/>
  <c r="F9" i="62" l="1"/>
  <c r="G9" i="62"/>
  <c r="G10" i="62" s="1"/>
  <c r="G11" i="62" s="1"/>
  <c r="G14" i="62"/>
  <c r="G15" i="62" s="1"/>
  <c r="G16" i="62" s="1"/>
  <c r="F14" i="62"/>
  <c r="F24" i="62"/>
  <c r="G18" i="62"/>
  <c r="G28" i="62"/>
  <c r="G29" i="62" s="1"/>
  <c r="G30" i="62" s="1"/>
  <c r="G31" i="62" s="1"/>
  <c r="F10" i="62"/>
  <c r="F16" i="62"/>
  <c r="F29" i="62"/>
  <c r="F15" i="62"/>
  <c r="F25" i="62"/>
  <c r="F30" i="62"/>
  <c r="F4" i="62"/>
  <c r="F19" i="62" l="1"/>
  <c r="G19" i="62"/>
  <c r="F11" i="62"/>
  <c r="F13" i="62"/>
  <c r="F5" i="62"/>
  <c r="F31" i="62"/>
  <c r="F26" i="62"/>
  <c r="G20" i="62" l="1"/>
  <c r="F20" i="62"/>
  <c r="F6" i="62"/>
  <c r="G21" i="62" l="1"/>
  <c r="F21" i="62"/>
  <c r="F8" i="62" l="1"/>
  <c r="B2" i="61" l="1"/>
  <c r="C5" i="51" l="1"/>
  <c r="C6" i="51"/>
  <c r="C7" i="51"/>
  <c r="C8" i="51"/>
  <c r="C9" i="51"/>
  <c r="C10" i="51"/>
  <c r="C11" i="51"/>
  <c r="C12" i="51"/>
  <c r="C13" i="51"/>
  <c r="C14" i="51"/>
  <c r="C15" i="51"/>
  <c r="C16" i="51"/>
  <c r="C17" i="51"/>
  <c r="C18" i="51"/>
  <c r="C19" i="51"/>
  <c r="C20" i="51"/>
  <c r="C21" i="51"/>
  <c r="C22" i="51"/>
  <c r="C23" i="51"/>
  <c r="C24" i="51"/>
  <c r="C25" i="51"/>
  <c r="C26" i="51"/>
  <c r="C27" i="51"/>
  <c r="C28" i="51"/>
  <c r="C29" i="51"/>
  <c r="C30" i="51"/>
  <c r="C31" i="51"/>
  <c r="C32" i="51"/>
  <c r="C33" i="51"/>
  <c r="C34" i="51"/>
  <c r="C35" i="51"/>
  <c r="C36" i="51"/>
  <c r="C37" i="51"/>
  <c r="C38" i="51"/>
  <c r="C39" i="51"/>
  <c r="C40" i="51"/>
  <c r="C41" i="51"/>
  <c r="C4" i="51"/>
  <c r="H10" i="41"/>
  <c r="H9" i="41"/>
  <c r="H8" i="41"/>
  <c r="H7" i="41"/>
  <c r="H6" i="41"/>
  <c r="H11" i="41" l="1"/>
  <c r="H13" i="41" s="1"/>
  <c r="G11" i="41"/>
  <c r="G13" i="41" s="1"/>
  <c r="F11" i="59" l="1"/>
  <c r="G11" i="59" s="1"/>
  <c r="F137" i="59"/>
  <c r="G137" i="59" s="1"/>
  <c r="F19" i="59"/>
  <c r="G19" i="59" s="1"/>
  <c r="F280" i="59"/>
  <c r="G280" i="59" s="1"/>
  <c r="F254" i="59" l="1"/>
  <c r="G254" i="59" s="1"/>
  <c r="F60" i="59"/>
  <c r="G60" i="59" s="1"/>
  <c r="F252" i="59"/>
  <c r="G252" i="59" s="1"/>
  <c r="F273" i="59"/>
  <c r="G273" i="59" s="1"/>
  <c r="F268" i="59"/>
  <c r="G268" i="59" s="1"/>
  <c r="F234" i="59"/>
  <c r="G234" i="59" s="1"/>
  <c r="F279" i="59"/>
  <c r="G279" i="59" s="1"/>
  <c r="F239" i="59"/>
  <c r="G239" i="59" s="1"/>
  <c r="F256" i="59"/>
  <c r="G256" i="59" s="1"/>
  <c r="F251" i="59"/>
  <c r="G251" i="59" s="1"/>
  <c r="F214" i="59"/>
  <c r="G214" i="59" s="1"/>
  <c r="F170" i="59"/>
  <c r="G170" i="59" s="1"/>
  <c r="F165" i="59"/>
  <c r="G165" i="59" s="1"/>
  <c r="F164" i="59"/>
  <c r="G164" i="59" s="1"/>
  <c r="F32" i="59"/>
  <c r="G32" i="59" s="1"/>
  <c r="F5" i="59"/>
  <c r="G5" i="59" s="1"/>
  <c r="F42" i="59"/>
  <c r="G42" i="59" s="1"/>
  <c r="F88" i="59"/>
  <c r="G88" i="59" s="1"/>
  <c r="F132" i="59"/>
  <c r="G132" i="59" s="1"/>
  <c r="F121" i="59"/>
  <c r="G121" i="59" s="1"/>
  <c r="F150" i="59"/>
  <c r="G150" i="59" s="1"/>
  <c r="F144" i="59"/>
  <c r="G144" i="59" s="1"/>
  <c r="F27" i="59"/>
  <c r="G27" i="59" s="1"/>
  <c r="F44" i="59"/>
  <c r="G44" i="59" s="1"/>
  <c r="F175" i="59"/>
  <c r="G175" i="59" s="1"/>
  <c r="F219" i="59"/>
  <c r="G219" i="59" s="1"/>
  <c r="F154" i="59"/>
  <c r="G154" i="59" s="1"/>
  <c r="F257" i="59"/>
  <c r="G257" i="59" s="1"/>
  <c r="F48" i="59"/>
  <c r="G48" i="59" s="1"/>
  <c r="F283" i="59"/>
  <c r="G283" i="59" s="1"/>
  <c r="F103" i="59"/>
  <c r="G103" i="59" s="1"/>
  <c r="F80" i="59"/>
  <c r="G80" i="59" s="1"/>
  <c r="F148" i="59"/>
  <c r="G148" i="59" s="1"/>
  <c r="F8" i="59"/>
  <c r="G8" i="59" s="1"/>
  <c r="F24" i="59"/>
  <c r="G24" i="59" s="1"/>
  <c r="F47" i="59"/>
  <c r="G47" i="59" s="1"/>
  <c r="F45" i="59"/>
  <c r="G45" i="59" s="1"/>
  <c r="F212" i="59"/>
  <c r="G212" i="59" s="1"/>
  <c r="F129" i="59"/>
  <c r="G129" i="59" s="1"/>
  <c r="F22" i="59"/>
  <c r="G22" i="59" s="1"/>
  <c r="F76" i="59"/>
  <c r="G76" i="59" s="1"/>
  <c r="F6" i="59"/>
  <c r="G6" i="59" s="1"/>
  <c r="F77" i="59"/>
  <c r="G77" i="59" s="1"/>
  <c r="F245" i="59"/>
  <c r="G245" i="59" s="1"/>
  <c r="F56" i="59"/>
  <c r="G56" i="59" s="1"/>
  <c r="F215" i="59"/>
  <c r="G215" i="59" s="1"/>
  <c r="F178" i="59"/>
  <c r="G178" i="59" s="1"/>
  <c r="F184" i="59"/>
  <c r="G184" i="59" s="1"/>
  <c r="F21" i="59"/>
  <c r="G21" i="59" s="1"/>
  <c r="F54" i="59"/>
  <c r="G54" i="59" s="1"/>
  <c r="F105" i="59"/>
  <c r="G105" i="59" s="1"/>
  <c r="F93" i="59"/>
  <c r="G93" i="59" s="1"/>
  <c r="F82" i="59"/>
  <c r="G82" i="59" s="1"/>
  <c r="F95" i="59"/>
  <c r="G95" i="59" s="1"/>
  <c r="F230" i="59"/>
  <c r="G230" i="59" s="1"/>
  <c r="F116" i="59"/>
  <c r="G116" i="59" s="1"/>
  <c r="F192" i="59"/>
  <c r="G192" i="59" s="1"/>
  <c r="F117" i="59"/>
  <c r="G117" i="59" s="1"/>
  <c r="F152" i="59"/>
  <c r="G152" i="59" s="1"/>
  <c r="F83" i="59"/>
  <c r="G83" i="59" s="1"/>
  <c r="F92" i="59"/>
  <c r="G92" i="59" s="1"/>
  <c r="F163" i="59"/>
  <c r="G163" i="59" s="1"/>
  <c r="F130" i="59"/>
  <c r="G130" i="59" s="1"/>
  <c r="F68" i="59"/>
  <c r="G68" i="59" s="1"/>
  <c r="F217" i="59"/>
  <c r="G217" i="59" s="1"/>
  <c r="F159" i="59"/>
  <c r="G159" i="59" s="1"/>
  <c r="F53" i="59"/>
  <c r="G53" i="59" s="1"/>
  <c r="F158" i="59"/>
  <c r="G158" i="59" s="1"/>
  <c r="F162" i="59"/>
  <c r="G162" i="59" s="1"/>
  <c r="F200" i="59"/>
  <c r="G200" i="59" s="1"/>
  <c r="F55" i="59"/>
  <c r="G55" i="59" s="1"/>
  <c r="F149" i="59"/>
  <c r="G149" i="59" s="1"/>
  <c r="F198" i="59"/>
  <c r="G198" i="59" s="1"/>
  <c r="F10" i="59"/>
  <c r="G10" i="59" s="1"/>
  <c r="F98" i="59"/>
  <c r="G98" i="59" s="1"/>
  <c r="F231" i="59"/>
  <c r="G231" i="59" s="1"/>
  <c r="F186" i="59"/>
  <c r="G186" i="59" s="1"/>
  <c r="F61" i="59"/>
  <c r="G61" i="59" s="1"/>
  <c r="F78" i="59"/>
  <c r="G78" i="59" s="1"/>
  <c r="F20" i="59"/>
  <c r="G20" i="59" s="1"/>
  <c r="F114" i="59"/>
  <c r="G114" i="59" s="1"/>
  <c r="F188" i="59"/>
  <c r="G188" i="59" s="1"/>
  <c r="F171" i="59"/>
  <c r="G171" i="59" s="1"/>
  <c r="F50" i="59"/>
  <c r="G50" i="59" s="1"/>
  <c r="F16" i="59"/>
  <c r="G16" i="59" s="1"/>
  <c r="F3" i="59"/>
  <c r="G3" i="59" s="1"/>
  <c r="F181" i="59"/>
  <c r="G181" i="59" s="1"/>
  <c r="F34" i="59"/>
  <c r="G34" i="59" s="1"/>
  <c r="F167" i="59"/>
  <c r="G167" i="59" s="1"/>
  <c r="F69" i="59"/>
  <c r="G69" i="59" s="1"/>
  <c r="F108" i="59"/>
  <c r="G108" i="59" s="1"/>
  <c r="F26" i="59"/>
  <c r="G26" i="59" s="1"/>
  <c r="F58" i="59"/>
  <c r="G58" i="59" s="1"/>
  <c r="F30" i="59"/>
  <c r="G30" i="59" s="1"/>
  <c r="F49" i="59"/>
  <c r="G49" i="59" s="1"/>
  <c r="F101" i="59"/>
  <c r="G101" i="59" s="1"/>
  <c r="F113" i="59"/>
  <c r="G113" i="59" s="1"/>
  <c r="F262" i="59"/>
  <c r="G262" i="59" s="1"/>
  <c r="F199" i="59"/>
  <c r="G199" i="59" s="1"/>
  <c r="F201" i="59"/>
  <c r="G201" i="59" s="1"/>
  <c r="F228" i="59"/>
  <c r="G228" i="59" s="1"/>
  <c r="F261" i="59"/>
  <c r="G261" i="59" s="1"/>
  <c r="F222" i="59"/>
  <c r="G222" i="59" s="1"/>
  <c r="F157" i="59"/>
  <c r="G157" i="59" s="1"/>
  <c r="F23" i="59"/>
  <c r="G23" i="59" s="1"/>
  <c r="F278" i="59"/>
  <c r="G278" i="59" s="1"/>
  <c r="F139" i="59"/>
  <c r="G139" i="59" s="1"/>
  <c r="F241" i="59"/>
  <c r="G241" i="59" s="1"/>
  <c r="F205" i="59"/>
  <c r="G205" i="59" s="1"/>
  <c r="F73" i="59"/>
  <c r="G73" i="59" s="1"/>
  <c r="F203" i="59"/>
  <c r="G203" i="59" s="1"/>
  <c r="F4" i="59"/>
  <c r="G4" i="59" s="1"/>
  <c r="F38" i="59"/>
  <c r="G38" i="59" s="1"/>
  <c r="F185" i="59"/>
  <c r="G185" i="59" s="1"/>
  <c r="F145" i="59"/>
  <c r="G145" i="59" s="1"/>
  <c r="F249" i="59"/>
  <c r="G249" i="59" s="1"/>
  <c r="F276" i="59"/>
  <c r="G276" i="59" s="1"/>
  <c r="F151" i="59"/>
  <c r="G151" i="59" s="1"/>
  <c r="F179" i="59"/>
  <c r="G179" i="59" s="1"/>
  <c r="F191" i="59"/>
  <c r="G191" i="59" s="1"/>
  <c r="F244" i="59"/>
  <c r="G244" i="59" s="1"/>
  <c r="F87" i="59"/>
  <c r="G87" i="59" s="1"/>
  <c r="F89" i="59"/>
  <c r="G89" i="59" s="1"/>
  <c r="F208" i="59"/>
  <c r="G208" i="59" s="1"/>
  <c r="F134" i="59"/>
  <c r="G134" i="59" s="1"/>
  <c r="F97" i="59"/>
  <c r="G97" i="59" s="1"/>
  <c r="F133" i="59"/>
  <c r="G133" i="59" s="1"/>
  <c r="F168" i="59"/>
  <c r="G168" i="59" s="1"/>
  <c r="F173" i="59"/>
  <c r="G173" i="59" s="1"/>
  <c r="F39" i="59"/>
  <c r="G39" i="59" s="1"/>
  <c r="F146" i="59"/>
  <c r="G146" i="59" s="1"/>
  <c r="F206" i="59"/>
  <c r="G206" i="59" s="1"/>
  <c r="F2" i="59"/>
  <c r="G2" i="59" s="1"/>
  <c r="F96" i="59"/>
  <c r="G96" i="59" s="1"/>
  <c r="F277" i="59"/>
  <c r="G277" i="59" s="1"/>
  <c r="F46" i="59"/>
  <c r="G46" i="59" s="1"/>
  <c r="F255" i="59"/>
  <c r="G255" i="59" s="1"/>
  <c r="F119" i="59"/>
  <c r="G119" i="59" s="1"/>
  <c r="F220" i="59"/>
  <c r="G220" i="59" s="1"/>
  <c r="F127" i="59"/>
  <c r="G127" i="59" s="1"/>
  <c r="F102" i="59"/>
  <c r="G102" i="59" s="1"/>
  <c r="F115" i="59"/>
  <c r="G115" i="59" s="1"/>
  <c r="F79" i="59"/>
  <c r="G79" i="59" s="1"/>
  <c r="F160" i="59"/>
  <c r="G160" i="59" s="1"/>
  <c r="F41" i="59"/>
  <c r="G41" i="59" s="1"/>
  <c r="F193" i="59"/>
  <c r="G193" i="59" s="1"/>
  <c r="F29" i="59"/>
  <c r="G29" i="59" s="1"/>
  <c r="F120" i="59"/>
  <c r="G120" i="59" s="1"/>
  <c r="F104" i="59"/>
  <c r="G104" i="59" s="1"/>
  <c r="F9" i="59"/>
  <c r="G9" i="59" s="1"/>
  <c r="F218" i="59"/>
  <c r="G218" i="59" s="1"/>
  <c r="F124" i="59"/>
  <c r="G124" i="59" s="1"/>
  <c r="F71" i="59"/>
  <c r="G71" i="59" s="1"/>
  <c r="F259" i="59"/>
  <c r="G259" i="59" s="1"/>
  <c r="F17" i="59"/>
  <c r="G17" i="59" s="1"/>
  <c r="F110" i="59"/>
  <c r="G110" i="59" s="1"/>
  <c r="F35" i="59"/>
  <c r="G35" i="59" s="1"/>
  <c r="F207" i="59"/>
  <c r="G207" i="59" s="1"/>
  <c r="F169" i="59"/>
  <c r="G169" i="59" s="1"/>
  <c r="F250" i="59"/>
  <c r="G250" i="59" s="1"/>
  <c r="F224" i="59"/>
  <c r="G224" i="59" s="1"/>
  <c r="F209" i="59"/>
  <c r="G209" i="59" s="1"/>
  <c r="F275" i="59"/>
  <c r="G275" i="59" s="1"/>
  <c r="F33" i="59"/>
  <c r="G33" i="59" s="1"/>
  <c r="F67" i="59"/>
  <c r="G67" i="59" s="1"/>
  <c r="F246" i="59"/>
  <c r="G246" i="59" s="1"/>
  <c r="F265" i="59"/>
  <c r="G265" i="59" s="1"/>
  <c r="F197" i="59"/>
  <c r="G197" i="59" s="1"/>
  <c r="F260" i="59"/>
  <c r="G260" i="59" s="1"/>
  <c r="F213" i="59"/>
  <c r="G213" i="59" s="1"/>
  <c r="F172" i="59"/>
  <c r="G172" i="59" s="1"/>
  <c r="F177" i="59"/>
  <c r="G177" i="59" s="1"/>
  <c r="F109" i="59"/>
  <c r="G109" i="59" s="1"/>
  <c r="F28" i="59"/>
  <c r="G28" i="59" s="1"/>
  <c r="F85" i="59"/>
  <c r="G85" i="59" s="1"/>
  <c r="F25" i="59"/>
  <c r="G25" i="59" s="1"/>
  <c r="F258" i="59"/>
  <c r="G258" i="59" s="1"/>
  <c r="F63" i="59"/>
  <c r="G63" i="59" s="1"/>
  <c r="F94" i="59"/>
  <c r="G94" i="59" s="1"/>
  <c r="F211" i="59"/>
  <c r="G211" i="59" s="1"/>
  <c r="F13" i="59"/>
  <c r="G13" i="59" s="1"/>
  <c r="F100" i="59"/>
  <c r="G100" i="59" s="1"/>
  <c r="F153" i="59"/>
  <c r="G153" i="59" s="1"/>
  <c r="F274" i="59"/>
  <c r="G274" i="59" s="1"/>
  <c r="F74" i="59"/>
  <c r="G74" i="59" s="1"/>
  <c r="F65" i="59"/>
  <c r="G65" i="59" s="1"/>
  <c r="F202" i="59"/>
  <c r="G202" i="59" s="1"/>
  <c r="F15" i="59"/>
  <c r="G15" i="59" s="1"/>
  <c r="F147" i="59"/>
  <c r="G147" i="59" s="1"/>
  <c r="F183" i="59"/>
  <c r="G183" i="59" s="1"/>
  <c r="F225" i="59"/>
  <c r="G225" i="59" s="1"/>
  <c r="F7" i="59"/>
  <c r="G7" i="59" s="1"/>
  <c r="F112" i="59"/>
  <c r="G112" i="59" s="1"/>
  <c r="F51" i="59"/>
  <c r="G51" i="59" s="1"/>
  <c r="F136" i="59"/>
  <c r="G136" i="59" s="1"/>
  <c r="F143" i="59"/>
  <c r="G143" i="59" s="1"/>
  <c r="F118" i="59"/>
  <c r="G118" i="59" s="1"/>
  <c r="F86" i="59"/>
  <c r="G86" i="59" s="1"/>
  <c r="F238" i="59"/>
  <c r="G238" i="59" s="1"/>
  <c r="F81" i="59"/>
  <c r="G81" i="59" s="1"/>
  <c r="F182" i="59"/>
  <c r="G182" i="59" s="1"/>
  <c r="F131" i="59"/>
  <c r="G131" i="59" s="1"/>
  <c r="F216" i="59"/>
  <c r="G216" i="59" s="1"/>
  <c r="F14" i="59"/>
  <c r="G14" i="59" s="1"/>
  <c r="F204" i="59"/>
  <c r="G204" i="59" s="1"/>
  <c r="F174" i="59"/>
  <c r="G174" i="59" s="1"/>
  <c r="F180" i="59"/>
  <c r="G180" i="59" s="1"/>
  <c r="F223" i="59"/>
  <c r="G223" i="59" s="1"/>
  <c r="F138" i="59"/>
  <c r="G138" i="59" s="1"/>
  <c r="F62" i="59"/>
  <c r="G62" i="59" s="1"/>
  <c r="F270" i="59"/>
  <c r="G270" i="59" s="1"/>
  <c r="F64" i="59"/>
  <c r="G64" i="59" s="1"/>
  <c r="F40" i="59"/>
  <c r="G40" i="59" s="1"/>
  <c r="F196" i="59"/>
  <c r="G196" i="59" s="1"/>
  <c r="F52" i="59"/>
  <c r="G52" i="59" s="1"/>
  <c r="F125" i="59"/>
  <c r="G125" i="59" s="1"/>
  <c r="F232" i="59"/>
  <c r="G232" i="59" s="1"/>
  <c r="F59" i="59"/>
  <c r="G59" i="59" s="1"/>
  <c r="F190" i="59"/>
  <c r="G190" i="59" s="1"/>
  <c r="F155" i="59"/>
  <c r="G155" i="59" s="1"/>
  <c r="F187" i="59"/>
  <c r="G187" i="59" s="1"/>
  <c r="F271" i="59"/>
  <c r="G271" i="59" s="1"/>
  <c r="F75" i="59"/>
  <c r="G75" i="59" s="1"/>
  <c r="F70" i="59"/>
  <c r="G70" i="59" s="1"/>
  <c r="F111" i="59"/>
  <c r="G111" i="59" s="1"/>
  <c r="F91" i="59"/>
  <c r="G91" i="59" s="1"/>
  <c r="F282" i="59"/>
  <c r="G282" i="59" s="1"/>
  <c r="F227" i="59"/>
  <c r="G227" i="59" s="1"/>
  <c r="F166" i="59"/>
  <c r="G166" i="59" s="1"/>
  <c r="F210" i="59"/>
  <c r="G210" i="59" s="1"/>
  <c r="F43" i="59"/>
  <c r="G43" i="59" s="1"/>
  <c r="F233" i="59"/>
  <c r="G233" i="59" s="1"/>
  <c r="F176" i="59"/>
  <c r="G176" i="59" s="1"/>
  <c r="F66" i="59"/>
  <c r="G66" i="59" s="1"/>
  <c r="F248" i="59"/>
  <c r="G248" i="59" s="1"/>
  <c r="F267" i="59"/>
  <c r="G267" i="59" s="1"/>
  <c r="F281" i="59"/>
  <c r="G281" i="59" s="1"/>
  <c r="F72" i="59"/>
  <c r="G72" i="59" s="1"/>
  <c r="F237" i="59"/>
  <c r="G237" i="59" s="1"/>
  <c r="F106" i="59"/>
  <c r="G106" i="59" s="1"/>
  <c r="F36" i="59"/>
  <c r="G36" i="59" s="1"/>
  <c r="F140" i="59"/>
  <c r="G140" i="59" s="1"/>
  <c r="F12" i="59"/>
  <c r="G12" i="59" s="1"/>
  <c r="F161" i="59"/>
  <c r="G161" i="59" s="1"/>
  <c r="F266" i="59"/>
  <c r="G266" i="59" s="1"/>
  <c r="F37" i="59"/>
  <c r="G37" i="59" s="1"/>
  <c r="F240" i="59"/>
  <c r="G240" i="59" s="1"/>
  <c r="F235" i="59"/>
  <c r="G235" i="59" s="1"/>
  <c r="F247" i="59"/>
  <c r="G247" i="59" s="1"/>
  <c r="F57" i="59"/>
  <c r="G57" i="59" s="1"/>
  <c r="F253" i="59"/>
  <c r="G253" i="59" s="1"/>
  <c r="F126" i="59"/>
  <c r="G126" i="59" s="1"/>
  <c r="F128" i="59"/>
  <c r="G128" i="59" s="1"/>
  <c r="F195" i="59"/>
  <c r="G195" i="59" s="1"/>
  <c r="F189" i="59"/>
  <c r="G189" i="59" s="1"/>
  <c r="F264" i="59"/>
  <c r="G264" i="59" s="1"/>
  <c r="F226" i="59"/>
  <c r="G226" i="59" s="1"/>
  <c r="F123" i="59"/>
  <c r="G123" i="59" s="1"/>
  <c r="F269" i="59"/>
  <c r="G269" i="59" s="1"/>
  <c r="F272" i="59"/>
  <c r="G272" i="59" s="1"/>
  <c r="F243" i="59"/>
  <c r="G243" i="59" s="1"/>
  <c r="F221" i="59"/>
  <c r="G221" i="59" s="1"/>
  <c r="F1693" i="59"/>
  <c r="G1693" i="59" s="1"/>
  <c r="F1396" i="59"/>
  <c r="G1396" i="59" s="1"/>
  <c r="F1675" i="59"/>
  <c r="G1675" i="59" s="1"/>
  <c r="F1642" i="59"/>
  <c r="G1642" i="59" s="1"/>
  <c r="F18" i="59"/>
  <c r="G18" i="59" s="1"/>
  <c r="F107" i="59"/>
  <c r="G107" i="59" s="1"/>
  <c r="F31" i="59"/>
  <c r="G31" i="59" s="1"/>
  <c r="F122" i="59"/>
  <c r="G122" i="59" s="1"/>
  <c r="F135" i="59"/>
  <c r="G135" i="59" s="1"/>
  <c r="F263" i="59"/>
  <c r="G263" i="59" s="1"/>
  <c r="F142" i="59"/>
  <c r="G142" i="59" s="1"/>
  <c r="F229" i="59"/>
  <c r="G229" i="59" s="1"/>
  <c r="F156" i="59"/>
  <c r="G156" i="59" s="1"/>
  <c r="F236" i="59"/>
  <c r="G236" i="59" s="1"/>
  <c r="F141" i="59"/>
  <c r="G141" i="59" s="1"/>
  <c r="F84" i="59"/>
  <c r="G84" i="59" s="1"/>
  <c r="F194" i="59"/>
  <c r="G194" i="59" s="1"/>
  <c r="F90" i="59"/>
  <c r="G90" i="59" s="1"/>
  <c r="F242" i="59"/>
  <c r="G242" i="59" s="1"/>
  <c r="F99" i="59"/>
  <c r="G99" i="59" s="1"/>
  <c r="F643" i="59"/>
  <c r="G643" i="59" s="1"/>
  <c r="F993" i="59"/>
  <c r="G993" i="59" s="1"/>
  <c r="F2107" i="59"/>
  <c r="G2107" i="59" s="1"/>
  <c r="F2118" i="59"/>
  <c r="G2118" i="59" s="1"/>
  <c r="F1196" i="59"/>
  <c r="G1196" i="59" s="1"/>
  <c r="F2093" i="59"/>
  <c r="G2093" i="59" s="1"/>
  <c r="F1240" i="59"/>
  <c r="G1240" i="59" s="1"/>
  <c r="F2001" i="59"/>
  <c r="G2001" i="59" s="1"/>
  <c r="F1103" i="59"/>
  <c r="G1103" i="59" s="1"/>
  <c r="F936" i="59"/>
  <c r="G936" i="59" s="1"/>
  <c r="F1378" i="59"/>
  <c r="G1378" i="59" s="1"/>
  <c r="F2176" i="59"/>
  <c r="G2176" i="59" s="1"/>
  <c r="F2097" i="59"/>
  <c r="G2097" i="59" s="1"/>
  <c r="F1157" i="59" l="1"/>
  <c r="G1157" i="59" s="1"/>
  <c r="F2221" i="59"/>
  <c r="G2221" i="59" s="1"/>
  <c r="F2167" i="59"/>
  <c r="G2167" i="59" s="1"/>
  <c r="F1257" i="59"/>
  <c r="G1257" i="59" s="1"/>
  <c r="F1980" i="59"/>
  <c r="G1980" i="59" s="1"/>
  <c r="F1184" i="59"/>
  <c r="G1184" i="59" s="1"/>
  <c r="F1576" i="59"/>
  <c r="G1576" i="59" s="1"/>
  <c r="F914" i="59"/>
  <c r="G914" i="59" s="1"/>
  <c r="F1439" i="59"/>
  <c r="G1439" i="59" s="1"/>
  <c r="F980" i="59"/>
  <c r="G980" i="59" s="1"/>
  <c r="F1717" i="59"/>
  <c r="G1717" i="59" s="1"/>
  <c r="F1193" i="59"/>
  <c r="G1193" i="59" s="1"/>
  <c r="F627" i="59"/>
  <c r="G627" i="59" s="1"/>
  <c r="F1671" i="59"/>
  <c r="G1671" i="59" s="1"/>
  <c r="F1110" i="59"/>
  <c r="G1110" i="59" s="1"/>
  <c r="F598" i="59"/>
  <c r="G598" i="59" s="1"/>
  <c r="F631" i="59"/>
  <c r="G631" i="59" s="1"/>
  <c r="F1127" i="59"/>
  <c r="G1127" i="59" s="1"/>
  <c r="F632" i="59"/>
  <c r="G632" i="59" s="1"/>
  <c r="F1990" i="59"/>
  <c r="G1990" i="59" s="1"/>
  <c r="F1400" i="59"/>
  <c r="G1400" i="59" s="1"/>
  <c r="F1648" i="59"/>
  <c r="G1648" i="59" s="1"/>
  <c r="F1201" i="59"/>
  <c r="G1201" i="59" s="1"/>
  <c r="F1237" i="59"/>
  <c r="G1237" i="59" s="1"/>
  <c r="F1113" i="59"/>
  <c r="G1113" i="59" s="1"/>
  <c r="F907" i="59"/>
  <c r="G907" i="59" s="1"/>
  <c r="F566" i="59"/>
  <c r="G566" i="59" s="1"/>
  <c r="F1001" i="59"/>
  <c r="G1001" i="59" s="1"/>
  <c r="F1618" i="59"/>
  <c r="G1618" i="59" s="1"/>
  <c r="F2067" i="59"/>
  <c r="G2067" i="59" s="1"/>
  <c r="F550" i="59"/>
  <c r="G550" i="59" s="1"/>
  <c r="F1074" i="59"/>
  <c r="G1074" i="59" s="1"/>
  <c r="F468" i="59"/>
  <c r="G468" i="59" s="1"/>
  <c r="F452" i="59"/>
  <c r="G452" i="59" s="1"/>
  <c r="F456" i="59"/>
  <c r="G456" i="59" s="1"/>
  <c r="F2150" i="59"/>
  <c r="G2150" i="59" s="1"/>
  <c r="F449" i="59"/>
  <c r="G449" i="59" s="1"/>
  <c r="F2271" i="59"/>
  <c r="G2271" i="59" s="1"/>
  <c r="F645" i="59"/>
  <c r="G645" i="59" s="1"/>
  <c r="F2092" i="59"/>
  <c r="G2092" i="59" s="1"/>
  <c r="F1976" i="59"/>
  <c r="G1976" i="59" s="1"/>
  <c r="F609" i="59"/>
  <c r="G609" i="59" s="1"/>
  <c r="F1111" i="59"/>
  <c r="G1111" i="59" s="1"/>
  <c r="F442" i="59"/>
  <c r="G442" i="59" s="1"/>
  <c r="F1268" i="59"/>
  <c r="G1268" i="59" s="1"/>
  <c r="F2252" i="59"/>
  <c r="G2252" i="59" s="1"/>
  <c r="F1089" i="59"/>
  <c r="G1089" i="59" s="1"/>
  <c r="F458" i="59"/>
  <c r="G458" i="59" s="1"/>
  <c r="F2131" i="59"/>
  <c r="G2131" i="59" s="1"/>
  <c r="F1225" i="59"/>
  <c r="G1225" i="59" s="1"/>
  <c r="F1032" i="59"/>
  <c r="G1032" i="59" s="1"/>
  <c r="F2242" i="59"/>
  <c r="G2242" i="59" s="1"/>
  <c r="F1263" i="59"/>
  <c r="G1263" i="59" s="1"/>
  <c r="F599" i="59"/>
  <c r="G599" i="59" s="1"/>
  <c r="F607" i="59"/>
  <c r="G607" i="59" s="1"/>
  <c r="F2233" i="59"/>
  <c r="G2233" i="59" s="1"/>
  <c r="F650" i="59"/>
  <c r="G650" i="59" s="1"/>
  <c r="F2039" i="59"/>
  <c r="G2039" i="59" s="1"/>
  <c r="F901" i="59"/>
  <c r="G901" i="59" s="1"/>
  <c r="F1003" i="59"/>
  <c r="G1003" i="59" s="1"/>
  <c r="F560" i="59"/>
  <c r="G560" i="59" s="1"/>
  <c r="F1150" i="59"/>
  <c r="G1150" i="59" s="1"/>
  <c r="F1191" i="59"/>
  <c r="G1191" i="59" s="1"/>
  <c r="F921" i="59"/>
  <c r="G921" i="59" s="1"/>
  <c r="F923" i="59"/>
  <c r="G923" i="59" s="1"/>
  <c r="F1131" i="59"/>
  <c r="G1131" i="59" s="1"/>
  <c r="F541" i="59"/>
  <c r="G541" i="59" s="1"/>
  <c r="F990" i="59"/>
  <c r="G990" i="59" s="1"/>
  <c r="F2116" i="59"/>
  <c r="G2116" i="59" s="1"/>
  <c r="F2254" i="59"/>
  <c r="G2254" i="59" s="1"/>
  <c r="F2025" i="59"/>
  <c r="G2025" i="59" s="1"/>
  <c r="F2054" i="59"/>
  <c r="G2054" i="59" s="1"/>
  <c r="F548" i="59"/>
  <c r="G548" i="59" s="1"/>
  <c r="F1160" i="59"/>
  <c r="G1160" i="59" s="1"/>
  <c r="F430" i="59"/>
  <c r="G430" i="59" s="1"/>
  <c r="F2236" i="59"/>
  <c r="G2236" i="59" s="1"/>
  <c r="F1050" i="59"/>
  <c r="G1050" i="59" s="1"/>
  <c r="F2074" i="59"/>
  <c r="G2074" i="59" s="1"/>
  <c r="F920" i="59"/>
  <c r="G920" i="59" s="1"/>
  <c r="F618" i="59"/>
  <c r="G618" i="59" s="1"/>
  <c r="F1243" i="59"/>
  <c r="G1243" i="59" s="1"/>
  <c r="F1194" i="59"/>
  <c r="G1194" i="59" s="1"/>
  <c r="F1273" i="59"/>
  <c r="G1273" i="59" s="1"/>
  <c r="F2164" i="59"/>
  <c r="G2164" i="59" s="1"/>
  <c r="F2267" i="59"/>
  <c r="G2267" i="59" s="1"/>
  <c r="F1254" i="59"/>
  <c r="G1254" i="59" s="1"/>
  <c r="F2117" i="59"/>
  <c r="G2117" i="59" s="1"/>
  <c r="F900" i="59"/>
  <c r="G900" i="59" s="1"/>
  <c r="F438" i="59"/>
  <c r="G438" i="59" s="1"/>
  <c r="F1188" i="59"/>
  <c r="G1188" i="59" s="1"/>
  <c r="F2015" i="59"/>
  <c r="G2015" i="59" s="1"/>
  <c r="F1034" i="59"/>
  <c r="G1034" i="59" s="1"/>
  <c r="F2143" i="59"/>
  <c r="G2143" i="59" s="1"/>
  <c r="F2204" i="59"/>
  <c r="G2204" i="59" s="1"/>
  <c r="F1067" i="59"/>
  <c r="G1067" i="59" s="1"/>
  <c r="F2125" i="59"/>
  <c r="G2125" i="59" s="1"/>
  <c r="F1105" i="59"/>
  <c r="G1105" i="59" s="1"/>
  <c r="F2036" i="59"/>
  <c r="G2036" i="59" s="1"/>
  <c r="F1021" i="59"/>
  <c r="G1021" i="59" s="1"/>
  <c r="F2226" i="59"/>
  <c r="G2226" i="59" s="1"/>
  <c r="F1158" i="59"/>
  <c r="G1158" i="59" s="1"/>
  <c r="F2152" i="59"/>
  <c r="G2152" i="59" s="1"/>
  <c r="F526" i="59"/>
  <c r="G526" i="59" s="1"/>
  <c r="F1203" i="59"/>
  <c r="G1203" i="59" s="1"/>
  <c r="F1222" i="59"/>
  <c r="G1222" i="59" s="1"/>
  <c r="F2082" i="59"/>
  <c r="G2082" i="59" s="1"/>
  <c r="F1104" i="59"/>
  <c r="G1104" i="59" s="1"/>
  <c r="F2266" i="59"/>
  <c r="G2266" i="59" s="1"/>
  <c r="F533" i="59"/>
  <c r="G533" i="59" s="1"/>
  <c r="F473" i="59"/>
  <c r="G473" i="59" s="1"/>
  <c r="F2265" i="59"/>
  <c r="G2265" i="59" s="1"/>
  <c r="F2065" i="59"/>
  <c r="G2065" i="59" s="1"/>
  <c r="F1119" i="59"/>
  <c r="G1119" i="59" s="1"/>
  <c r="F1174" i="59"/>
  <c r="G1174" i="59" s="1"/>
  <c r="F1173" i="59"/>
  <c r="G1173" i="59" s="1"/>
  <c r="F2042" i="59"/>
  <c r="G2042" i="59" s="1"/>
  <c r="F1983" i="59"/>
  <c r="G1983" i="59" s="1"/>
  <c r="F1216" i="59"/>
  <c r="G1216" i="59" s="1"/>
  <c r="F611" i="59"/>
  <c r="G611" i="59" s="1"/>
  <c r="F444" i="59"/>
  <c r="G444" i="59" s="1"/>
  <c r="F1024" i="59"/>
  <c r="G1024" i="59" s="1"/>
  <c r="F1006" i="59"/>
  <c r="G1006" i="59" s="1"/>
  <c r="F1986" i="59"/>
  <c r="G1986" i="59" s="1"/>
  <c r="F2020" i="59"/>
  <c r="G2020" i="59" s="1"/>
  <c r="F2264" i="59"/>
  <c r="G2264" i="59" s="1"/>
  <c r="F2155" i="59"/>
  <c r="G2155" i="59" s="1"/>
  <c r="F628" i="59"/>
  <c r="G628" i="59" s="1"/>
  <c r="F1147" i="59"/>
  <c r="G1147" i="59" s="1"/>
  <c r="F1078" i="59"/>
  <c r="G1078" i="59" s="1"/>
  <c r="F1162" i="59"/>
  <c r="G1162" i="59" s="1"/>
  <c r="F1139" i="59"/>
  <c r="G1139" i="59" s="1"/>
  <c r="F2099" i="59"/>
  <c r="G2099" i="59" s="1"/>
  <c r="F2195" i="59"/>
  <c r="G2195" i="59" s="1"/>
  <c r="F2241" i="59"/>
  <c r="G2241" i="59" s="1"/>
  <c r="F2064" i="59"/>
  <c r="G2064" i="59" s="1"/>
  <c r="F1186" i="59"/>
  <c r="G1186" i="59" s="1"/>
  <c r="F573" i="59"/>
  <c r="G573" i="59" s="1"/>
  <c r="F2201" i="59"/>
  <c r="G2201" i="59" s="1"/>
  <c r="F1253" i="59"/>
  <c r="G1253" i="59" s="1"/>
  <c r="F613" i="59"/>
  <c r="G613" i="59" s="1"/>
  <c r="F587" i="59"/>
  <c r="G587" i="59" s="1"/>
  <c r="F1043" i="59"/>
  <c r="G1043" i="59" s="1"/>
  <c r="F1995" i="59"/>
  <c r="G1995" i="59" s="1"/>
  <c r="F2096" i="59"/>
  <c r="G2096" i="59" s="1"/>
  <c r="F1187" i="59"/>
  <c r="G1187" i="59" s="1"/>
  <c r="F1155" i="59"/>
  <c r="G1155" i="59" s="1"/>
  <c r="F2046" i="59"/>
  <c r="G2046" i="59" s="1"/>
  <c r="F1241" i="59"/>
  <c r="G1241" i="59" s="1"/>
  <c r="F619" i="59"/>
  <c r="G619" i="59" s="1"/>
  <c r="F597" i="59"/>
  <c r="G597" i="59" s="1"/>
  <c r="F1978" i="59"/>
  <c r="G1978" i="59" s="1"/>
  <c r="F1260" i="59"/>
  <c r="G1260" i="59" s="1"/>
  <c r="F472" i="59"/>
  <c r="G472" i="59" s="1"/>
  <c r="F2220" i="59"/>
  <c r="G2220" i="59" s="1"/>
  <c r="F460" i="59"/>
  <c r="G460" i="59" s="1"/>
  <c r="F1979" i="59"/>
  <c r="G1979" i="59" s="1"/>
  <c r="F1169" i="59"/>
  <c r="G1169" i="59" s="1"/>
  <c r="F2043" i="59"/>
  <c r="G2043" i="59" s="1"/>
  <c r="F1154" i="59"/>
  <c r="G1154" i="59" s="1"/>
  <c r="F1236" i="59"/>
  <c r="G1236" i="59" s="1"/>
  <c r="F528" i="59"/>
  <c r="G528" i="59" s="1"/>
  <c r="F2160" i="59"/>
  <c r="G2160" i="59" s="1"/>
  <c r="F1022" i="59"/>
  <c r="G1022" i="59" s="1"/>
  <c r="F545" i="59"/>
  <c r="G545" i="59" s="1"/>
  <c r="F1183" i="59"/>
  <c r="G1183" i="59" s="1"/>
  <c r="F2128" i="59"/>
  <c r="G2128" i="59" s="1"/>
  <c r="F1121" i="59"/>
  <c r="G1121" i="59" s="1"/>
  <c r="F1975" i="59"/>
  <c r="G1975" i="59" s="1"/>
  <c r="F1085" i="59"/>
  <c r="G1085" i="59" s="1"/>
  <c r="F1051" i="59"/>
  <c r="G1051" i="59" s="1"/>
  <c r="F583" i="59"/>
  <c r="G583" i="59" s="1"/>
  <c r="F2037" i="59"/>
  <c r="G2037" i="59" s="1"/>
  <c r="F572" i="59"/>
  <c r="G572" i="59" s="1"/>
  <c r="F2005" i="59"/>
  <c r="G2005" i="59" s="1"/>
  <c r="F1027" i="59"/>
  <c r="G1027" i="59" s="1"/>
  <c r="F1238" i="59"/>
  <c r="G1238" i="59" s="1"/>
  <c r="F616" i="59"/>
  <c r="G616" i="59" s="1"/>
  <c r="F985" i="59"/>
  <c r="G985" i="59" s="1"/>
  <c r="F424" i="59"/>
  <c r="G424" i="59" s="1"/>
  <c r="F983" i="59"/>
  <c r="G983" i="59" s="1"/>
  <c r="F1246" i="59"/>
  <c r="G1246" i="59" s="1"/>
  <c r="F2238" i="59"/>
  <c r="G2238" i="59" s="1"/>
  <c r="F2209" i="59"/>
  <c r="G2209" i="59" s="1"/>
  <c r="F2098" i="59"/>
  <c r="G2098" i="59" s="1"/>
  <c r="F2136" i="59"/>
  <c r="G2136" i="59" s="1"/>
  <c r="F1985" i="59"/>
  <c r="G1985" i="59" s="1"/>
  <c r="F1197" i="59"/>
  <c r="G1197" i="59" s="1"/>
  <c r="F2094" i="59"/>
  <c r="G2094" i="59" s="1"/>
  <c r="F2196" i="59"/>
  <c r="G2196" i="59" s="1"/>
  <c r="F564" i="59"/>
  <c r="G564" i="59" s="1"/>
  <c r="F1996" i="59"/>
  <c r="G1996" i="59" s="1"/>
  <c r="F581" i="59"/>
  <c r="G581" i="59" s="1"/>
  <c r="F902" i="59"/>
  <c r="G902" i="59" s="1"/>
  <c r="F2057" i="59"/>
  <c r="G2057" i="59" s="1"/>
  <c r="F1072" i="59"/>
  <c r="G1072" i="59" s="1"/>
  <c r="F1255" i="59"/>
  <c r="G1255" i="59" s="1"/>
  <c r="F1068" i="59"/>
  <c r="G1068" i="59" s="1"/>
  <c r="F2258" i="59"/>
  <c r="G2258" i="59" s="1"/>
  <c r="F2190" i="59"/>
  <c r="G2190" i="59" s="1"/>
  <c r="F909" i="59"/>
  <c r="G909" i="59" s="1"/>
  <c r="F2023" i="59"/>
  <c r="G2023" i="59" s="1"/>
  <c r="F1270" i="59"/>
  <c r="G1270" i="59" s="1"/>
  <c r="F2070" i="59"/>
  <c r="G2070" i="59" s="1"/>
  <c r="F527" i="59"/>
  <c r="G527" i="59" s="1"/>
  <c r="F2140" i="59"/>
  <c r="G2140" i="59" s="1"/>
  <c r="F1180" i="59"/>
  <c r="G1180" i="59" s="1"/>
  <c r="F1117" i="59"/>
  <c r="G1117" i="59" s="1"/>
  <c r="F2174" i="59"/>
  <c r="G2174" i="59" s="1"/>
  <c r="F603" i="59"/>
  <c r="G603" i="59" s="1"/>
  <c r="F1042" i="59"/>
  <c r="G1042" i="59" s="1"/>
  <c r="F1235" i="59"/>
  <c r="G1235" i="59" s="1"/>
  <c r="F2234" i="59"/>
  <c r="G2234" i="59" s="1"/>
  <c r="F995" i="59"/>
  <c r="G995" i="59" s="1"/>
  <c r="F575" i="59"/>
  <c r="G575" i="59" s="1"/>
  <c r="F1247" i="59"/>
  <c r="G1247" i="59" s="1"/>
  <c r="F640" i="59"/>
  <c r="G640" i="59" s="1"/>
  <c r="F1608" i="59"/>
  <c r="G1608" i="59" s="1"/>
  <c r="F916" i="59"/>
  <c r="G916" i="59" s="1"/>
  <c r="F2230" i="59"/>
  <c r="G2230" i="59" s="1"/>
  <c r="F1178" i="59"/>
  <c r="G1178" i="59" s="1"/>
  <c r="F1026" i="59"/>
  <c r="G1026" i="59" s="1"/>
  <c r="F1082" i="59"/>
  <c r="G1082" i="59" s="1"/>
  <c r="F551" i="59"/>
  <c r="G551" i="59" s="1"/>
  <c r="F1224" i="59"/>
  <c r="G1224" i="59" s="1"/>
  <c r="F2011" i="59"/>
  <c r="G2011" i="59" s="1"/>
  <c r="F991" i="59"/>
  <c r="G991" i="59" s="1"/>
  <c r="F1988" i="59"/>
  <c r="G1988" i="59" s="1"/>
  <c r="F2194" i="59"/>
  <c r="G2194" i="59" s="1"/>
  <c r="F984" i="59"/>
  <c r="G984" i="59" s="1"/>
  <c r="F1090" i="59"/>
  <c r="G1090" i="59" s="1"/>
  <c r="F2269" i="59"/>
  <c r="G2269" i="59" s="1"/>
  <c r="F574" i="59"/>
  <c r="G574" i="59" s="1"/>
  <c r="F2203" i="59"/>
  <c r="G2203" i="59" s="1"/>
  <c r="F620" i="59"/>
  <c r="G620" i="59" s="1"/>
  <c r="F999" i="59"/>
  <c r="G999" i="59" s="1"/>
  <c r="F544" i="59"/>
  <c r="G544" i="59" s="1"/>
  <c r="F440" i="59"/>
  <c r="G440" i="59" s="1"/>
  <c r="F2170" i="59"/>
  <c r="G2170" i="59" s="1"/>
  <c r="F2100" i="59"/>
  <c r="G2100" i="59" s="1"/>
  <c r="F1141" i="59"/>
  <c r="G1141" i="59" s="1"/>
  <c r="F1063" i="59"/>
  <c r="G1063" i="59" s="1"/>
  <c r="F1098" i="59"/>
  <c r="G1098" i="59" s="1"/>
  <c r="F1233" i="59"/>
  <c r="G1233" i="59" s="1"/>
  <c r="F529" i="59"/>
  <c r="G529" i="59" s="1"/>
  <c r="F2086" i="59"/>
  <c r="G2086" i="59" s="1"/>
  <c r="F1249" i="59"/>
  <c r="G1249" i="59" s="1"/>
  <c r="F608" i="59"/>
  <c r="G608" i="59" s="1"/>
  <c r="F2187" i="59"/>
  <c r="G2187" i="59" s="1"/>
  <c r="F2061" i="59"/>
  <c r="G2061" i="59" s="1"/>
  <c r="F2206" i="59"/>
  <c r="G2206" i="59" s="1"/>
  <c r="F2180" i="59"/>
  <c r="G2180" i="59" s="1"/>
  <c r="F899" i="59"/>
  <c r="G899" i="59" s="1"/>
  <c r="F1018" i="59"/>
  <c r="G1018" i="59" s="1"/>
  <c r="F2027" i="59"/>
  <c r="G2027" i="59" s="1"/>
  <c r="F2216" i="59"/>
  <c r="G2216" i="59" s="1"/>
  <c r="F2130" i="59"/>
  <c r="G2130" i="59" s="1"/>
  <c r="F1144" i="59"/>
  <c r="G1144" i="59" s="1"/>
  <c r="F604" i="59"/>
  <c r="G604" i="59" s="1"/>
  <c r="F910" i="59"/>
  <c r="G910" i="59" s="1"/>
  <c r="F2062" i="59"/>
  <c r="G2062" i="59" s="1"/>
  <c r="F2024" i="59"/>
  <c r="G2024" i="59" s="1"/>
  <c r="F1116" i="59"/>
  <c r="G1116" i="59" s="1"/>
  <c r="F2142" i="59"/>
  <c r="G2142" i="59" s="1"/>
  <c r="F1399" i="59"/>
  <c r="G1399" i="59" s="1"/>
  <c r="F1473" i="59"/>
  <c r="G1473" i="59" s="1"/>
  <c r="F1578" i="59"/>
  <c r="G1578" i="59" s="1"/>
  <c r="F1542" i="59"/>
  <c r="G1542" i="59" s="1"/>
  <c r="F1505" i="59"/>
  <c r="G1505" i="59" s="1"/>
  <c r="F1733" i="59"/>
  <c r="G1733" i="59" s="1"/>
  <c r="F1714" i="59"/>
  <c r="G1714" i="59" s="1"/>
  <c r="F1699" i="59"/>
  <c r="G1699" i="59" s="1"/>
  <c r="F1637" i="59"/>
  <c r="G1637" i="59" s="1"/>
  <c r="F1414" i="59"/>
  <c r="G1414" i="59" s="1"/>
  <c r="F1702" i="59"/>
  <c r="G1702" i="59" s="1"/>
  <c r="F1447" i="59"/>
  <c r="G1447" i="59" s="1"/>
  <c r="F1397" i="59"/>
  <c r="G1397" i="59" s="1"/>
  <c r="F1673" i="59"/>
  <c r="G1673" i="59" s="1"/>
  <c r="F1385" i="59"/>
  <c r="G1385" i="59" s="1"/>
  <c r="F1373" i="59"/>
  <c r="G1373" i="59" s="1"/>
  <c r="F1638" i="59"/>
  <c r="G1638" i="59" s="1"/>
  <c r="F1516" i="59"/>
  <c r="G1516" i="59" s="1"/>
  <c r="F1453" i="59"/>
  <c r="G1453" i="59" s="1"/>
  <c r="F1596" i="59"/>
  <c r="G1596" i="59" s="1"/>
  <c r="F1572" i="59"/>
  <c r="G1572" i="59" s="1"/>
  <c r="F1532" i="59"/>
  <c r="G1532" i="59" s="1"/>
  <c r="F1431" i="59"/>
  <c r="G1431" i="59" s="1"/>
  <c r="F1393" i="59"/>
  <c r="G1393" i="59" s="1"/>
  <c r="F1696" i="59"/>
  <c r="G1696" i="59" s="1"/>
  <c r="F1536" i="59"/>
  <c r="G1536" i="59" s="1"/>
  <c r="F1520" i="59"/>
  <c r="G1520" i="59" s="1"/>
  <c r="F1707" i="59"/>
  <c r="G1707" i="59" s="1"/>
  <c r="F1483" i="59"/>
  <c r="G1483" i="59" s="1"/>
  <c r="F1589" i="59"/>
  <c r="G1589" i="59" s="1"/>
  <c r="F1463" i="59"/>
  <c r="G1463" i="59" s="1"/>
  <c r="F1468" i="59"/>
  <c r="G1468" i="59" s="1"/>
  <c r="F1660" i="59"/>
  <c r="G1660" i="59" s="1"/>
  <c r="F1569" i="59"/>
  <c r="G1569" i="59" s="1"/>
  <c r="F1623" i="59"/>
  <c r="G1623" i="59" s="1"/>
  <c r="F1554" i="59"/>
  <c r="G1554" i="59" s="1"/>
  <c r="F1695" i="59"/>
  <c r="G1695" i="59" s="1"/>
  <c r="F1462" i="59"/>
  <c r="G1462" i="59" s="1"/>
  <c r="F1471" i="59"/>
  <c r="G1471" i="59" s="1"/>
  <c r="F1729" i="59"/>
  <c r="G1729" i="59" s="1"/>
  <c r="F1450" i="59"/>
  <c r="G1450" i="59" s="1"/>
  <c r="F1466" i="59"/>
  <c r="G1466" i="59" s="1"/>
  <c r="F1409" i="59"/>
  <c r="G1409" i="59" s="1"/>
  <c r="F1440" i="59"/>
  <c r="G1440" i="59" s="1"/>
  <c r="F1657" i="59"/>
  <c r="G1657" i="59" s="1"/>
  <c r="F1719" i="59"/>
  <c r="G1719" i="59" s="1"/>
  <c r="F1730" i="59"/>
  <c r="G1730" i="59" s="1"/>
  <c r="F1412" i="59"/>
  <c r="G1412" i="59" s="1"/>
  <c r="F1585" i="59"/>
  <c r="G1585" i="59" s="1"/>
  <c r="F1670" i="59"/>
  <c r="G1670" i="59" s="1"/>
  <c r="F1684" i="59"/>
  <c r="G1684" i="59" s="1"/>
  <c r="F1544" i="59"/>
  <c r="G1544" i="59" s="1"/>
  <c r="F1555" i="59"/>
  <c r="G1555" i="59" s="1"/>
  <c r="F1664" i="59"/>
  <c r="G1664" i="59" s="1"/>
  <c r="F1599" i="59"/>
  <c r="G1599" i="59" s="1"/>
  <c r="F1395" i="59"/>
  <c r="G1395" i="59" s="1"/>
  <c r="F1427" i="59"/>
  <c r="G1427" i="59" s="1"/>
  <c r="F1527" i="59"/>
  <c r="G1527" i="59" s="1"/>
  <c r="F1631" i="59"/>
  <c r="G1631" i="59" s="1"/>
  <c r="F1708" i="59"/>
  <c r="G1708" i="59" s="1"/>
  <c r="F1383" i="59"/>
  <c r="G1383" i="59" s="1"/>
  <c r="F1715" i="59"/>
  <c r="G1715" i="59" s="1"/>
  <c r="F1550" i="59"/>
  <c r="G1550" i="59" s="1"/>
  <c r="F1603" i="59"/>
  <c r="G1603" i="59" s="1"/>
  <c r="F1713" i="59"/>
  <c r="G1713" i="59" s="1"/>
  <c r="F1617" i="59"/>
  <c r="G1617" i="59" s="1"/>
  <c r="F1547" i="59"/>
  <c r="G1547" i="59" s="1"/>
  <c r="F1380" i="59"/>
  <c r="G1380" i="59" s="1"/>
  <c r="F1726" i="59"/>
  <c r="G1726" i="59" s="1"/>
  <c r="F1562" i="59"/>
  <c r="G1562" i="59" s="1"/>
  <c r="F1415" i="59"/>
  <c r="G1415" i="59" s="1"/>
  <c r="F1646" i="59"/>
  <c r="G1646" i="59" s="1"/>
  <c r="F1597" i="59"/>
  <c r="G1597" i="59" s="1"/>
  <c r="F1680" i="59"/>
  <c r="G1680" i="59" s="1"/>
  <c r="F1405" i="59"/>
  <c r="G1405" i="59" s="1"/>
  <c r="F1487" i="59"/>
  <c r="G1487" i="59" s="1"/>
  <c r="F1422" i="59"/>
  <c r="G1422" i="59" s="1"/>
  <c r="F1503" i="59"/>
  <c r="G1503" i="59" s="1"/>
  <c r="F1668" i="59"/>
  <c r="G1668" i="59" s="1"/>
  <c r="F1413" i="59"/>
  <c r="G1413" i="59" s="1"/>
  <c r="F1662" i="59"/>
  <c r="G1662" i="59" s="1"/>
  <c r="F1423" i="59"/>
  <c r="G1423" i="59" s="1"/>
  <c r="F1605" i="59"/>
  <c r="G1605" i="59" s="1"/>
  <c r="F1449" i="59"/>
  <c r="G1449" i="59" s="1"/>
  <c r="F1534" i="59"/>
  <c r="G1534" i="59" s="1"/>
  <c r="F1548" i="59"/>
  <c r="G1548" i="59" s="1"/>
  <c r="F1634" i="59"/>
  <c r="G1634" i="59" s="1"/>
  <c r="F1647" i="59"/>
  <c r="G1647" i="59" s="1"/>
  <c r="F1518" i="59"/>
  <c r="G1518" i="59" s="1"/>
  <c r="F1659" i="59"/>
  <c r="G1659" i="59" s="1"/>
  <c r="F419" i="59"/>
  <c r="G419" i="59" s="1"/>
  <c r="F2021" i="59"/>
  <c r="G2021" i="59" s="1"/>
  <c r="F1573" i="59"/>
  <c r="G1573" i="59" s="1"/>
  <c r="F422" i="59"/>
  <c r="G422" i="59" s="1"/>
  <c r="F2232" i="59"/>
  <c r="G2232" i="59" s="1"/>
  <c r="F1179" i="59"/>
  <c r="G1179" i="59" s="1"/>
  <c r="F559" i="59"/>
  <c r="G559" i="59" s="1"/>
  <c r="F2019" i="59"/>
  <c r="G2019" i="59" s="1"/>
  <c r="F1498" i="59"/>
  <c r="G1498" i="59" s="1"/>
  <c r="F2147" i="59"/>
  <c r="G2147" i="59" s="1"/>
  <c r="F1481" i="59"/>
  <c r="G1481" i="59" s="1"/>
  <c r="F462" i="59"/>
  <c r="G462" i="59" s="1"/>
  <c r="F1017" i="59"/>
  <c r="G1017" i="59" s="1"/>
  <c r="F1465" i="59"/>
  <c r="G1465" i="59" s="1"/>
  <c r="F417" i="59"/>
  <c r="G417" i="59" s="1"/>
  <c r="F457" i="59"/>
  <c r="G457" i="59" s="1"/>
  <c r="F1655" i="59"/>
  <c r="G1655" i="59" s="1"/>
  <c r="F1142" i="59"/>
  <c r="G1142" i="59" s="1"/>
  <c r="F431" i="59"/>
  <c r="G431" i="59" s="1"/>
  <c r="F2257" i="59"/>
  <c r="G2257" i="59" s="1"/>
  <c r="F1064" i="59"/>
  <c r="G1064" i="59" s="1"/>
  <c r="F2091" i="59"/>
  <c r="G2091" i="59" s="1"/>
  <c r="F1189" i="59"/>
  <c r="G1189" i="59" s="1"/>
  <c r="F2050" i="59"/>
  <c r="G2050" i="59" s="1"/>
  <c r="F1434" i="59"/>
  <c r="G1434" i="59" s="1"/>
  <c r="F554" i="59"/>
  <c r="G554" i="59" s="1"/>
  <c r="F1452" i="59"/>
  <c r="G1452" i="59" s="1"/>
  <c r="F1175" i="59"/>
  <c r="G1175" i="59" s="1"/>
  <c r="F2270" i="59"/>
  <c r="G2270" i="59" s="1"/>
  <c r="F1159" i="59"/>
  <c r="G1159" i="59" s="1"/>
  <c r="F1386" i="59"/>
  <c r="G1386" i="59" s="1"/>
  <c r="F2138" i="59"/>
  <c r="G2138" i="59" s="1"/>
  <c r="F1145" i="59"/>
  <c r="G1145" i="59" s="1"/>
  <c r="F567" i="59"/>
  <c r="G567" i="59" s="1"/>
  <c r="F1177" i="59"/>
  <c r="G1177" i="59" s="1"/>
  <c r="F2191" i="59"/>
  <c r="G2191" i="59" s="1"/>
  <c r="F1998" i="59"/>
  <c r="G1998" i="59" s="1"/>
  <c r="F425" i="59"/>
  <c r="G425" i="59" s="1"/>
  <c r="F549" i="59"/>
  <c r="G549" i="59" s="1"/>
  <c r="F2049" i="59"/>
  <c r="G2049" i="59" s="1"/>
  <c r="F992" i="59"/>
  <c r="G992" i="59" s="1"/>
  <c r="F451" i="59"/>
  <c r="G451" i="59" s="1"/>
  <c r="F418" i="59"/>
  <c r="G418" i="59" s="1"/>
  <c r="F1211" i="59"/>
  <c r="G1211" i="59" s="1"/>
  <c r="F1392" i="59"/>
  <c r="G1392" i="59" s="1"/>
  <c r="F626" i="59"/>
  <c r="G626" i="59" s="1"/>
  <c r="F1973" i="59"/>
  <c r="G1973" i="59" s="1"/>
  <c r="F908" i="59"/>
  <c r="G908" i="59" s="1"/>
  <c r="F617" i="59"/>
  <c r="G617" i="59" s="1"/>
  <c r="F2106" i="59"/>
  <c r="G2106" i="59" s="1"/>
  <c r="F1205" i="59"/>
  <c r="G1205" i="59" s="1"/>
  <c r="F1209" i="59"/>
  <c r="G1209" i="59" s="1"/>
  <c r="F1595" i="59"/>
  <c r="G1595" i="59" s="1"/>
  <c r="F2072" i="59"/>
  <c r="G2072" i="59" s="1"/>
  <c r="F1059" i="59"/>
  <c r="G1059" i="59" s="1"/>
  <c r="F1987" i="59"/>
  <c r="G1987" i="59" s="1"/>
  <c r="F589" i="59"/>
  <c r="G589" i="59" s="1"/>
  <c r="F2029" i="59"/>
  <c r="G2029" i="59" s="1"/>
  <c r="F2158" i="59"/>
  <c r="G2158" i="59" s="1"/>
  <c r="F1530" i="59"/>
  <c r="G1530" i="59" s="1"/>
  <c r="F1593" i="59"/>
  <c r="G1593" i="59" s="1"/>
  <c r="F2151" i="59"/>
  <c r="G2151" i="59" s="1"/>
  <c r="F1575" i="59"/>
  <c r="G1575" i="59" s="1"/>
  <c r="F2153" i="59"/>
  <c r="G2153" i="59" s="1"/>
  <c r="F1403" i="59"/>
  <c r="G1403" i="59" s="1"/>
  <c r="F1053" i="59"/>
  <c r="G1053" i="59" s="1"/>
  <c r="F531" i="59"/>
  <c r="G531" i="59" s="1"/>
  <c r="F1560" i="59"/>
  <c r="G1560" i="59" s="1"/>
  <c r="F1228" i="59"/>
  <c r="G1228" i="59" s="1"/>
  <c r="F2122" i="59"/>
  <c r="G2122" i="59" s="1"/>
  <c r="F612" i="59"/>
  <c r="G612" i="59" s="1"/>
  <c r="F1107" i="59"/>
  <c r="G1107" i="59" s="1"/>
  <c r="F467" i="59"/>
  <c r="G467" i="59" s="1"/>
  <c r="F2171" i="59"/>
  <c r="G2171" i="59" s="1"/>
  <c r="F2034" i="59"/>
  <c r="G2034" i="59" s="1"/>
  <c r="F1065" i="59"/>
  <c r="G1065" i="59" s="1"/>
  <c r="F994" i="59"/>
  <c r="G994" i="59" s="1"/>
  <c r="F1088" i="59"/>
  <c r="G1088" i="59" s="1"/>
  <c r="F978" i="59"/>
  <c r="G978" i="59" s="1"/>
  <c r="F586" i="59"/>
  <c r="G586" i="59" s="1"/>
  <c r="F1394" i="59"/>
  <c r="G1394" i="59" s="1"/>
  <c r="F1401" i="59"/>
  <c r="G1401" i="59" s="1"/>
  <c r="F1630" i="59"/>
  <c r="G1630" i="59" s="1"/>
  <c r="F2088" i="59"/>
  <c r="G2088" i="59" s="1"/>
  <c r="F1164" i="59"/>
  <c r="G1164" i="59" s="1"/>
  <c r="F2225" i="59"/>
  <c r="G2225" i="59" s="1"/>
  <c r="F2199" i="59"/>
  <c r="G2199" i="59" s="1"/>
  <c r="F1192" i="59"/>
  <c r="G1192" i="59" s="1"/>
  <c r="F636" i="59"/>
  <c r="G636" i="59" s="1"/>
  <c r="F635" i="59"/>
  <c r="G635" i="59" s="1"/>
  <c r="F601" i="59"/>
  <c r="G601" i="59" s="1"/>
  <c r="F1120" i="59"/>
  <c r="G1120" i="59" s="1"/>
  <c r="F642" i="59"/>
  <c r="G642" i="59" s="1"/>
  <c r="F1210" i="59"/>
  <c r="G1210" i="59" s="1"/>
  <c r="F2008" i="59"/>
  <c r="G2008" i="59" s="1"/>
  <c r="F2114" i="59"/>
  <c r="G2114" i="59" s="1"/>
  <c r="F1134" i="59"/>
  <c r="G1134" i="59" s="1"/>
  <c r="F1256" i="59"/>
  <c r="G1256" i="59" s="1"/>
  <c r="F600" i="59"/>
  <c r="G600" i="59" s="1"/>
  <c r="F1033" i="59"/>
  <c r="G1033" i="59" s="1"/>
  <c r="F463" i="59"/>
  <c r="G463" i="59" s="1"/>
  <c r="F1097" i="59"/>
  <c r="G1097" i="59" s="1"/>
  <c r="F979" i="59"/>
  <c r="G979" i="59" s="1"/>
  <c r="F595" i="59"/>
  <c r="G595" i="59" s="1"/>
  <c r="F1161" i="59"/>
  <c r="G1161" i="59" s="1"/>
  <c r="F1198" i="59"/>
  <c r="G1198" i="59" s="1"/>
  <c r="F1041" i="59"/>
  <c r="G1041" i="59" s="1"/>
  <c r="F2051" i="59"/>
  <c r="G2051" i="59" s="1"/>
  <c r="F2035" i="59"/>
  <c r="G2035" i="59" s="1"/>
  <c r="F1166" i="59"/>
  <c r="G1166" i="59" s="1"/>
  <c r="F532" i="59"/>
  <c r="G532" i="59" s="1"/>
  <c r="F536" i="59"/>
  <c r="G536" i="59" s="1"/>
  <c r="F911" i="59"/>
  <c r="G911" i="59" s="1"/>
  <c r="F2214" i="59"/>
  <c r="G2214" i="59" s="1"/>
  <c r="F1086" i="59"/>
  <c r="G1086" i="59" s="1"/>
  <c r="F1163" i="59"/>
  <c r="G1163" i="59" s="1"/>
  <c r="F2079" i="59"/>
  <c r="G2079" i="59" s="1"/>
  <c r="F2222" i="59"/>
  <c r="G2222" i="59" s="1"/>
  <c r="F2113" i="59"/>
  <c r="G2113" i="59" s="1"/>
  <c r="F2073" i="59"/>
  <c r="G2073" i="59" s="1"/>
  <c r="F646" i="59"/>
  <c r="G646" i="59" s="1"/>
  <c r="F2165" i="59"/>
  <c r="G2165" i="59" s="1"/>
  <c r="F1977" i="59"/>
  <c r="G1977" i="59" s="1"/>
  <c r="F1214" i="59"/>
  <c r="G1214" i="59" s="1"/>
  <c r="F1244" i="59"/>
  <c r="G1244" i="59" s="1"/>
  <c r="F1261" i="59"/>
  <c r="G1261" i="59" s="1"/>
  <c r="F585" i="59"/>
  <c r="G585" i="59" s="1"/>
  <c r="F2162" i="59"/>
  <c r="G2162" i="59" s="1"/>
  <c r="F2045" i="59"/>
  <c r="G2045" i="59" s="1"/>
  <c r="F1227" i="59"/>
  <c r="G1227" i="59" s="1"/>
  <c r="F1724" i="59"/>
  <c r="G1724" i="59" s="1"/>
  <c r="F1499" i="59"/>
  <c r="G1499" i="59" s="1"/>
  <c r="F1390" i="59"/>
  <c r="G1390" i="59" s="1"/>
  <c r="F1508" i="59"/>
  <c r="G1508" i="59" s="1"/>
  <c r="F1672" i="59"/>
  <c r="G1672" i="59" s="1"/>
  <c r="F1448" i="59"/>
  <c r="G1448" i="59" s="1"/>
  <c r="F1513" i="59"/>
  <c r="G1513" i="59" s="1"/>
  <c r="F967" i="59"/>
  <c r="G967" i="59" s="1"/>
  <c r="F2083" i="59"/>
  <c r="G2083" i="59" s="1"/>
  <c r="F2000" i="59"/>
  <c r="G2000" i="59" s="1"/>
  <c r="F2247" i="59"/>
  <c r="G2247" i="59" s="1"/>
  <c r="F2223" i="59"/>
  <c r="G2223" i="59" s="1"/>
  <c r="F1267" i="59"/>
  <c r="G1267" i="59" s="1"/>
  <c r="F397" i="59"/>
  <c r="G397" i="59" s="1"/>
  <c r="F773" i="59"/>
  <c r="G773" i="59" s="1"/>
  <c r="F482" i="59"/>
  <c r="G482" i="59" s="1"/>
  <c r="F479" i="59"/>
  <c r="G479" i="59" s="1"/>
  <c r="F334" i="59"/>
  <c r="G334" i="59" s="1"/>
  <c r="F380" i="59"/>
  <c r="G380" i="59" s="1"/>
  <c r="F844" i="59"/>
  <c r="G844" i="59" s="1"/>
  <c r="F1309" i="59"/>
  <c r="G1309" i="59" s="1"/>
  <c r="F972" i="59"/>
  <c r="G972" i="59" s="1"/>
  <c r="F287" i="59"/>
  <c r="G287" i="59" s="1"/>
  <c r="F375" i="59"/>
  <c r="G375" i="59" s="1"/>
  <c r="F938" i="59"/>
  <c r="G938" i="59" s="1"/>
  <c r="F357" i="59"/>
  <c r="G357" i="59" s="1"/>
  <c r="F1299" i="59"/>
  <c r="G1299" i="59" s="1"/>
  <c r="F952" i="59"/>
  <c r="G952" i="59" s="1"/>
  <c r="F895" i="59"/>
  <c r="G895" i="59" s="1"/>
  <c r="F288" i="59"/>
  <c r="G288" i="59" s="1"/>
  <c r="F787" i="59"/>
  <c r="G787" i="59" s="1"/>
  <c r="F506" i="59"/>
  <c r="G506" i="59" s="1"/>
  <c r="F325" i="59"/>
  <c r="G325" i="59" s="1"/>
  <c r="F1362" i="59"/>
  <c r="G1362" i="59" s="1"/>
  <c r="F474" i="59"/>
  <c r="G474" i="59" s="1"/>
  <c r="F654" i="59"/>
  <c r="G654" i="59" s="1"/>
  <c r="F764" i="59"/>
  <c r="G764" i="59" s="1"/>
  <c r="F816" i="59"/>
  <c r="G816" i="59" s="1"/>
  <c r="F388" i="59"/>
  <c r="G388" i="59" s="1"/>
  <c r="F851" i="59"/>
  <c r="G851" i="59" s="1"/>
  <c r="F853" i="59"/>
  <c r="G853" i="59" s="1"/>
  <c r="F289" i="59"/>
  <c r="G289" i="59" s="1"/>
  <c r="F391" i="59"/>
  <c r="G391" i="59" s="1"/>
  <c r="F713" i="59"/>
  <c r="G713" i="59" s="1"/>
  <c r="F696" i="59"/>
  <c r="G696" i="59" s="1"/>
  <c r="F1347" i="59"/>
  <c r="G1347" i="59" s="1"/>
  <c r="F2227" i="59"/>
  <c r="G2227" i="59" s="1"/>
  <c r="F2026" i="59"/>
  <c r="G2026" i="59" s="1"/>
  <c r="F2084" i="59"/>
  <c r="G2084" i="59" s="1"/>
  <c r="F1645" i="59"/>
  <c r="G1645" i="59" s="1"/>
  <c r="F1720" i="59"/>
  <c r="G1720" i="59" s="1"/>
  <c r="F1615" i="59"/>
  <c r="G1615" i="59" s="1"/>
  <c r="F1379" i="59"/>
  <c r="G1379" i="59" s="1"/>
  <c r="F1543" i="59"/>
  <c r="G1543" i="59" s="1"/>
  <c r="F1459" i="59"/>
  <c r="G1459" i="59" s="1"/>
  <c r="F1577" i="59"/>
  <c r="G1577" i="59" s="1"/>
  <c r="F1420" i="59"/>
  <c r="G1420" i="59" s="1"/>
  <c r="F1541" i="59"/>
  <c r="G1541" i="59" s="1"/>
  <c r="F1683" i="59"/>
  <c r="G1683" i="59" s="1"/>
  <c r="F1540" i="59"/>
  <c r="G1540" i="59" s="1"/>
  <c r="F1633" i="59"/>
  <c r="G1633" i="59" s="1"/>
  <c r="F1436" i="59"/>
  <c r="G1436" i="59" s="1"/>
  <c r="F1507" i="59"/>
  <c r="G1507" i="59" s="1"/>
  <c r="F1721" i="59"/>
  <c r="G1721" i="59" s="1"/>
  <c r="F1458" i="59"/>
  <c r="G1458" i="59" s="1"/>
  <c r="F1502" i="59"/>
  <c r="G1502" i="59" s="1"/>
  <c r="F1676" i="59"/>
  <c r="G1676" i="59" s="1"/>
  <c r="F1580" i="59"/>
  <c r="G1580" i="59" s="1"/>
  <c r="F1398" i="59"/>
  <c r="G1398" i="59" s="1"/>
  <c r="F962" i="59"/>
  <c r="G962" i="59" s="1"/>
  <c r="F769" i="59"/>
  <c r="G769" i="59" s="1"/>
  <c r="F956" i="59"/>
  <c r="G956" i="59" s="1"/>
  <c r="F828" i="59"/>
  <c r="G828" i="59" s="1"/>
  <c r="F736" i="59"/>
  <c r="G736" i="59" s="1"/>
  <c r="F705" i="59"/>
  <c r="G705" i="59" s="1"/>
  <c r="F707" i="59"/>
  <c r="G707" i="59" s="1"/>
  <c r="F870" i="59"/>
  <c r="G870" i="59" s="1"/>
  <c r="F684" i="59"/>
  <c r="G684" i="59" s="1"/>
  <c r="F858" i="59"/>
  <c r="G858" i="59" s="1"/>
  <c r="F829" i="59"/>
  <c r="G829" i="59" s="1"/>
  <c r="F757" i="59"/>
  <c r="G757" i="59" s="1"/>
  <c r="F332" i="59"/>
  <c r="G332" i="59" s="1"/>
  <c r="F785" i="59"/>
  <c r="G785" i="59" s="1"/>
  <c r="F1367" i="59"/>
  <c r="G1367" i="59" s="1"/>
  <c r="F301" i="59"/>
  <c r="G301" i="59" s="1"/>
  <c r="F726" i="59"/>
  <c r="G726" i="59" s="1"/>
  <c r="F775" i="59"/>
  <c r="G775" i="59" s="1"/>
  <c r="F1355" i="59"/>
  <c r="G1355" i="59" s="1"/>
  <c r="F715" i="59"/>
  <c r="G715" i="59" s="1"/>
  <c r="F719" i="59"/>
  <c r="G719" i="59" s="1"/>
  <c r="F933" i="59"/>
  <c r="G933" i="59" s="1"/>
  <c r="F975" i="59"/>
  <c r="G975" i="59" s="1"/>
  <c r="F926" i="59"/>
  <c r="G926" i="59" s="1"/>
  <c r="F960" i="59"/>
  <c r="G960" i="59" s="1"/>
  <c r="F1342" i="59"/>
  <c r="G1342" i="59" s="1"/>
  <c r="F1313" i="59"/>
  <c r="G1313" i="59" s="1"/>
  <c r="F883" i="59"/>
  <c r="G883" i="59" s="1"/>
  <c r="F342" i="59"/>
  <c r="G342" i="59" s="1"/>
  <c r="F724" i="59"/>
  <c r="G724" i="59" s="1"/>
  <c r="F859" i="59"/>
  <c r="G859" i="59" s="1"/>
  <c r="F718" i="59"/>
  <c r="G718" i="59" s="1"/>
  <c r="F316" i="59"/>
  <c r="G316" i="59" s="1"/>
  <c r="F796" i="59"/>
  <c r="G796" i="59" s="1"/>
  <c r="F864" i="59"/>
  <c r="G864" i="59" s="1"/>
  <c r="F674" i="59"/>
  <c r="G674" i="59" s="1"/>
  <c r="F1340" i="59"/>
  <c r="G1340" i="59" s="1"/>
  <c r="F784" i="59"/>
  <c r="G784" i="59" s="1"/>
  <c r="F516" i="59"/>
  <c r="G516" i="59" s="1"/>
  <c r="F1288" i="59"/>
  <c r="G1288" i="59" s="1"/>
  <c r="F930" i="59"/>
  <c r="G930" i="59" s="1"/>
  <c r="F929" i="59"/>
  <c r="G929" i="59" s="1"/>
  <c r="F410" i="59"/>
  <c r="G410" i="59" s="1"/>
  <c r="F734" i="59"/>
  <c r="G734" i="59" s="1"/>
  <c r="F1366" i="59"/>
  <c r="G1366" i="59" s="1"/>
  <c r="F688" i="59"/>
  <c r="G688" i="59" s="1"/>
  <c r="F888" i="59"/>
  <c r="G888" i="59" s="1"/>
  <c r="F294" i="59"/>
  <c r="G294" i="59" s="1"/>
  <c r="F319" i="59"/>
  <c r="G319" i="59" s="1"/>
  <c r="F861" i="59"/>
  <c r="G861" i="59" s="1"/>
  <c r="F708" i="59"/>
  <c r="G708" i="59" s="1"/>
  <c r="F879" i="59"/>
  <c r="G879" i="59" s="1"/>
  <c r="F850" i="59"/>
  <c r="G850" i="59" s="1"/>
  <c r="F949" i="59"/>
  <c r="G949" i="59" s="1"/>
  <c r="F797" i="59"/>
  <c r="G797" i="59" s="1"/>
  <c r="F355" i="59"/>
  <c r="G355" i="59" s="1"/>
  <c r="F827" i="59"/>
  <c r="G827" i="59" s="1"/>
  <c r="F969" i="59"/>
  <c r="G969" i="59" s="1"/>
  <c r="F1365" i="59"/>
  <c r="G1365" i="59" s="1"/>
  <c r="F745" i="59"/>
  <c r="G745" i="59" s="1"/>
  <c r="F722" i="59"/>
  <c r="G722" i="59" s="1"/>
  <c r="F810" i="59"/>
  <c r="G810" i="59" s="1"/>
  <c r="F968" i="59"/>
  <c r="G968" i="59" s="1"/>
  <c r="F789" i="59"/>
  <c r="G789" i="59" s="1"/>
  <c r="F385" i="59"/>
  <c r="G385" i="59" s="1"/>
  <c r="F1310" i="59"/>
  <c r="G1310" i="59" s="1"/>
  <c r="F981" i="59"/>
  <c r="G981" i="59" s="1"/>
  <c r="F530" i="59"/>
  <c r="G530" i="59" s="1"/>
  <c r="F1170" i="59"/>
  <c r="G1170" i="59" s="1"/>
  <c r="F1037" i="59"/>
  <c r="G1037" i="59" s="1"/>
  <c r="F1212" i="59"/>
  <c r="G1212" i="59" s="1"/>
  <c r="F2141" i="59"/>
  <c r="G2141" i="59" s="1"/>
  <c r="F1269" i="59"/>
  <c r="G1269" i="59" s="1"/>
  <c r="F1002" i="59"/>
  <c r="G1002" i="59" s="1"/>
  <c r="F1005" i="59"/>
  <c r="G1005" i="59" s="1"/>
  <c r="F2135" i="59"/>
  <c r="G2135" i="59" s="1"/>
  <c r="F525" i="59"/>
  <c r="G525" i="59" s="1"/>
  <c r="F1206" i="59"/>
  <c r="G1206" i="59" s="1"/>
  <c r="F903" i="59"/>
  <c r="G903" i="59" s="1"/>
  <c r="F547" i="59"/>
  <c r="G547" i="59" s="1"/>
  <c r="F2127" i="59"/>
  <c r="G2127" i="59" s="1"/>
  <c r="F1036" i="59"/>
  <c r="G1036" i="59" s="1"/>
  <c r="F905" i="59"/>
  <c r="G905" i="59" s="1"/>
  <c r="F624" i="59"/>
  <c r="G624" i="59" s="1"/>
  <c r="F922" i="59"/>
  <c r="G922" i="59" s="1"/>
  <c r="F2075" i="59"/>
  <c r="G2075" i="59" s="1"/>
  <c r="F1129" i="59"/>
  <c r="G1129" i="59" s="1"/>
  <c r="F1108" i="59"/>
  <c r="G1108" i="59" s="1"/>
  <c r="F2078" i="59"/>
  <c r="G2078" i="59" s="1"/>
  <c r="F1048" i="59"/>
  <c r="G1048" i="59" s="1"/>
  <c r="F2017" i="59"/>
  <c r="G2017" i="59" s="1"/>
  <c r="F988" i="59"/>
  <c r="G988" i="59" s="1"/>
  <c r="F1149" i="59"/>
  <c r="G1149" i="59" s="1"/>
  <c r="F2028" i="59"/>
  <c r="G2028" i="59" s="1"/>
  <c r="F582" i="59"/>
  <c r="G582" i="59" s="1"/>
  <c r="F1125" i="59"/>
  <c r="G1125" i="59" s="1"/>
  <c r="F1094" i="59"/>
  <c r="G1094" i="59" s="1"/>
  <c r="F2157" i="59"/>
  <c r="G2157" i="59" s="1"/>
  <c r="F1248" i="59"/>
  <c r="G1248" i="59" s="1"/>
  <c r="F2053" i="59"/>
  <c r="G2053" i="59" s="1"/>
  <c r="F579" i="59"/>
  <c r="G579" i="59" s="1"/>
  <c r="F1271" i="59"/>
  <c r="G1271" i="59" s="1"/>
  <c r="F2031" i="59"/>
  <c r="G2031" i="59" s="1"/>
  <c r="F434" i="59"/>
  <c r="G434" i="59" s="1"/>
  <c r="F638" i="59"/>
  <c r="G638" i="59" s="1"/>
  <c r="F1982" i="59"/>
  <c r="G1982" i="59" s="1"/>
  <c r="F1114" i="59"/>
  <c r="G1114" i="59" s="1"/>
  <c r="F2251" i="59"/>
  <c r="G2251" i="59" s="1"/>
  <c r="F2186" i="59"/>
  <c r="G2186" i="59" s="1"/>
  <c r="F421" i="59"/>
  <c r="G421" i="59" s="1"/>
  <c r="F1167" i="59"/>
  <c r="G1167" i="59" s="1"/>
  <c r="F2087" i="59"/>
  <c r="G2087" i="59" s="1"/>
  <c r="F1266" i="59"/>
  <c r="G1266" i="59" s="1"/>
  <c r="F2119" i="59"/>
  <c r="G2119" i="59" s="1"/>
  <c r="F2188" i="59"/>
  <c r="G2188" i="59" s="1"/>
  <c r="F2063" i="59"/>
  <c r="G2063" i="59" s="1"/>
  <c r="F2006" i="59"/>
  <c r="G2006" i="59" s="1"/>
  <c r="F2272" i="59"/>
  <c r="G2272" i="59" s="1"/>
  <c r="F1207" i="59"/>
  <c r="G1207" i="59" s="1"/>
  <c r="F1008" i="59"/>
  <c r="G1008" i="59" s="1"/>
  <c r="F1231" i="59"/>
  <c r="G1231" i="59" s="1"/>
  <c r="F1100" i="59"/>
  <c r="G1100" i="59" s="1"/>
  <c r="F1115" i="59"/>
  <c r="G1115" i="59" s="1"/>
  <c r="F454" i="59"/>
  <c r="G454" i="59" s="1"/>
  <c r="F2229" i="59"/>
  <c r="G2229" i="59" s="1"/>
  <c r="F2014" i="59"/>
  <c r="G2014" i="59" s="1"/>
  <c r="F2218" i="59"/>
  <c r="G2218" i="59" s="1"/>
  <c r="F568" i="59"/>
  <c r="G568" i="59" s="1"/>
  <c r="F1153" i="59"/>
  <c r="G1153" i="59" s="1"/>
  <c r="F1182" i="59"/>
  <c r="G1182" i="59" s="1"/>
  <c r="F2076" i="59"/>
  <c r="G2076" i="59" s="1"/>
  <c r="F2189" i="59"/>
  <c r="G2189" i="59" s="1"/>
  <c r="F565" i="59"/>
  <c r="G565" i="59" s="1"/>
  <c r="F2056" i="59"/>
  <c r="G2056" i="59" s="1"/>
  <c r="F2007" i="59"/>
  <c r="G2007" i="59" s="1"/>
  <c r="F437" i="59"/>
  <c r="G437" i="59" s="1"/>
  <c r="F648" i="59"/>
  <c r="G648" i="59" s="1"/>
  <c r="F1176" i="59"/>
  <c r="G1176" i="59" s="1"/>
  <c r="F1015" i="59"/>
  <c r="G1015" i="59" s="1"/>
  <c r="F2146" i="59"/>
  <c r="G2146" i="59" s="1"/>
  <c r="F2030" i="59"/>
  <c r="G2030" i="59" s="1"/>
  <c r="F1242" i="59"/>
  <c r="G1242" i="59" s="1"/>
  <c r="F2253" i="59"/>
  <c r="G2253" i="59" s="1"/>
  <c r="F1122" i="59"/>
  <c r="G1122" i="59" s="1"/>
  <c r="F1274" i="59"/>
  <c r="G1274" i="59" s="1"/>
  <c r="F996" i="59"/>
  <c r="G996" i="59" s="1"/>
  <c r="F2207" i="59"/>
  <c r="G2207" i="59" s="1"/>
  <c r="F464" i="59"/>
  <c r="G464" i="59" s="1"/>
  <c r="F2145" i="59"/>
  <c r="G2145" i="59" s="1"/>
  <c r="F2032" i="59"/>
  <c r="G2032" i="59" s="1"/>
  <c r="F2124" i="59"/>
  <c r="G2124" i="59" s="1"/>
  <c r="F2179" i="59"/>
  <c r="G2179" i="59" s="1"/>
  <c r="F2044" i="59"/>
  <c r="G2044" i="59" s="1"/>
  <c r="F465" i="59"/>
  <c r="G465" i="59" s="1"/>
  <c r="F555" i="59"/>
  <c r="G555" i="59" s="1"/>
  <c r="F1062" i="59"/>
  <c r="G1062" i="59" s="1"/>
  <c r="F989" i="59"/>
  <c r="G989" i="59" s="1"/>
  <c r="F2102" i="59"/>
  <c r="G2102" i="59" s="1"/>
  <c r="F537" i="59"/>
  <c r="G537" i="59" s="1"/>
  <c r="F2041" i="59"/>
  <c r="G2041" i="59" s="1"/>
  <c r="F2059" i="59"/>
  <c r="G2059" i="59" s="1"/>
  <c r="F1028" i="59"/>
  <c r="G1028" i="59" s="1"/>
  <c r="F1102" i="59"/>
  <c r="G1102" i="59" s="1"/>
  <c r="F1972" i="59"/>
  <c r="G1972" i="59" s="1"/>
  <c r="F542" i="59"/>
  <c r="G542" i="59" s="1"/>
  <c r="F1262" i="59"/>
  <c r="G1262" i="59" s="1"/>
  <c r="F2132" i="59"/>
  <c r="G2132" i="59" s="1"/>
  <c r="F2154" i="59"/>
  <c r="G2154" i="59" s="1"/>
  <c r="F2068" i="59"/>
  <c r="G2068" i="59" s="1"/>
  <c r="F637" i="59"/>
  <c r="G637" i="59" s="1"/>
  <c r="F455" i="59"/>
  <c r="G455" i="59" s="1"/>
  <c r="F1126" i="59"/>
  <c r="G1126" i="59" s="1"/>
  <c r="F436" i="59"/>
  <c r="G436" i="59" s="1"/>
  <c r="F1000" i="59"/>
  <c r="G1000" i="59" s="1"/>
  <c r="F1226" i="59"/>
  <c r="G1226" i="59" s="1"/>
  <c r="F429" i="59"/>
  <c r="G429" i="59" s="1"/>
  <c r="F2262" i="59"/>
  <c r="G2262" i="59" s="1"/>
  <c r="F540" i="59"/>
  <c r="G540" i="59" s="1"/>
  <c r="F466" i="59"/>
  <c r="G466" i="59" s="1"/>
  <c r="F1112" i="59"/>
  <c r="G1112" i="59" s="1"/>
  <c r="F2040" i="59"/>
  <c r="G2040" i="59" s="1"/>
  <c r="F2134" i="59"/>
  <c r="G2134" i="59" s="1"/>
  <c r="F2066" i="59"/>
  <c r="G2066" i="59" s="1"/>
  <c r="F644" i="59"/>
  <c r="G644" i="59" s="1"/>
  <c r="F2183" i="59"/>
  <c r="G2183" i="59" s="1"/>
  <c r="F413" i="59"/>
  <c r="G413" i="59" s="1"/>
  <c r="F447" i="59"/>
  <c r="G447" i="59" s="1"/>
  <c r="F1272" i="59"/>
  <c r="G1272" i="59" s="1"/>
  <c r="F1213" i="59"/>
  <c r="G1213" i="59" s="1"/>
  <c r="F558" i="59"/>
  <c r="G558" i="59" s="1"/>
  <c r="F1658" i="59"/>
  <c r="G1658" i="59" s="1"/>
  <c r="F1663" i="59"/>
  <c r="G1663" i="59" s="1"/>
  <c r="F1123" i="59"/>
  <c r="G1123" i="59" s="1"/>
  <c r="F874" i="59"/>
  <c r="G874" i="59" s="1"/>
  <c r="F1500" i="59"/>
  <c r="G1500" i="59" s="1"/>
  <c r="F2202" i="59"/>
  <c r="G2202" i="59" s="1"/>
  <c r="F1989" i="59"/>
  <c r="G1989" i="59" s="1"/>
  <c r="F1506" i="59"/>
  <c r="G1506" i="59" s="1"/>
  <c r="F2105" i="59"/>
  <c r="G2105" i="59" s="1"/>
  <c r="F1168" i="59"/>
  <c r="G1168" i="59" s="1"/>
  <c r="F1171" i="59"/>
  <c r="G1171" i="59" s="1"/>
  <c r="F1492" i="59"/>
  <c r="G1492" i="59" s="1"/>
  <c r="F1570" i="59"/>
  <c r="G1570" i="59" s="1"/>
  <c r="F1474" i="59"/>
  <c r="G1474" i="59" s="1"/>
  <c r="F1480" i="59"/>
  <c r="G1480" i="59" s="1"/>
  <c r="F1711" i="59"/>
  <c r="G1711" i="59" s="1"/>
  <c r="F1697" i="59"/>
  <c r="G1697" i="59" s="1"/>
  <c r="F1512" i="59"/>
  <c r="G1512" i="59" s="1"/>
  <c r="F1472" i="59"/>
  <c r="G1472" i="59" s="1"/>
  <c r="F1406" i="59"/>
  <c r="G1406" i="59" s="1"/>
  <c r="F1674" i="59"/>
  <c r="G1674" i="59" s="1"/>
  <c r="F1441" i="59"/>
  <c r="G1441" i="59" s="1"/>
  <c r="F1553" i="59"/>
  <c r="G1553" i="59" s="1"/>
  <c r="F1486" i="59"/>
  <c r="G1486" i="59" s="1"/>
  <c r="F1564" i="59"/>
  <c r="G1564" i="59" s="1"/>
  <c r="F1384" i="59"/>
  <c r="G1384" i="59" s="1"/>
  <c r="F1476" i="59"/>
  <c r="G1476" i="59" s="1"/>
  <c r="F1716" i="59"/>
  <c r="G1716" i="59" s="1"/>
  <c r="F1389" i="59"/>
  <c r="G1389" i="59" s="1"/>
  <c r="F1538" i="59"/>
  <c r="G1538" i="59" s="1"/>
  <c r="F1677" i="59"/>
  <c r="G1677" i="59" s="1"/>
  <c r="F1377" i="59"/>
  <c r="G1377" i="59" s="1"/>
  <c r="F1653" i="59"/>
  <c r="G1653" i="59" s="1"/>
  <c r="F1152" i="59"/>
  <c r="G1152" i="59" s="1"/>
  <c r="F1106" i="59"/>
  <c r="G1106" i="59" s="1"/>
  <c r="F986" i="59"/>
  <c r="G986" i="59" s="1"/>
  <c r="F2273" i="59"/>
  <c r="G2273" i="59" s="1"/>
  <c r="F2173" i="59"/>
  <c r="G2173" i="59" s="1"/>
  <c r="F2178" i="59"/>
  <c r="G2178" i="59" s="1"/>
  <c r="F1056" i="59"/>
  <c r="G1056" i="59" s="1"/>
  <c r="F2055" i="59"/>
  <c r="G2055" i="59" s="1"/>
  <c r="F2103" i="59"/>
  <c r="G2103" i="59" s="1"/>
  <c r="F912" i="59"/>
  <c r="G912" i="59" s="1"/>
  <c r="F561" i="59"/>
  <c r="G561" i="59" s="1"/>
  <c r="F1099" i="59"/>
  <c r="G1099" i="59" s="1"/>
  <c r="F629" i="59"/>
  <c r="G629" i="59" s="1"/>
  <c r="F333" i="59"/>
  <c r="G333" i="59" s="1"/>
  <c r="F792" i="59"/>
  <c r="G792" i="59" s="1"/>
  <c r="F947" i="59"/>
  <c r="G947" i="59" s="1"/>
  <c r="F495" i="59"/>
  <c r="G495" i="59" s="1"/>
  <c r="F683" i="59"/>
  <c r="G683" i="59" s="1"/>
  <c r="F774" i="59"/>
  <c r="G774" i="59" s="1"/>
  <c r="F755" i="59"/>
  <c r="G755" i="59" s="1"/>
  <c r="F513" i="59"/>
  <c r="G513" i="59" s="1"/>
  <c r="F1984" i="59"/>
  <c r="G1984" i="59" s="1"/>
  <c r="F1479" i="59"/>
  <c r="G1479" i="59" s="1"/>
  <c r="F1701" i="59"/>
  <c r="G1701" i="59" s="1"/>
  <c r="F1531" i="59"/>
  <c r="G1531" i="59" s="1"/>
  <c r="F1515" i="59"/>
  <c r="G1515" i="59" s="1"/>
  <c r="F1457" i="59"/>
  <c r="G1457" i="59" s="1"/>
  <c r="F1587" i="59"/>
  <c r="G1587" i="59" s="1"/>
  <c r="F2003" i="59"/>
  <c r="G2003" i="59" s="1"/>
  <c r="F1172" i="59"/>
  <c r="G1172" i="59" s="1"/>
  <c r="F2263" i="59"/>
  <c r="G2263" i="59" s="1"/>
  <c r="F576" i="59"/>
  <c r="G576" i="59" s="1"/>
  <c r="F2256" i="59"/>
  <c r="G2256" i="59" s="1"/>
  <c r="F1020" i="59"/>
  <c r="G1020" i="59" s="1"/>
  <c r="F2161" i="59"/>
  <c r="G2161" i="59" s="1"/>
  <c r="F2172" i="59"/>
  <c r="G2172" i="59" s="1"/>
  <c r="F411" i="59"/>
  <c r="G411" i="59" s="1"/>
  <c r="F1232" i="59"/>
  <c r="G1232" i="59" s="1"/>
  <c r="F1055" i="59"/>
  <c r="G1055" i="59" s="1"/>
  <c r="F1223" i="59"/>
  <c r="G1223" i="59" s="1"/>
  <c r="F2004" i="59"/>
  <c r="G2004" i="59" s="1"/>
  <c r="F1092" i="59"/>
  <c r="G1092" i="59" s="1"/>
  <c r="F569" i="59"/>
  <c r="G569" i="59" s="1"/>
  <c r="F1992" i="59"/>
  <c r="G1992" i="59" s="1"/>
  <c r="F610" i="59"/>
  <c r="G610" i="59" s="1"/>
  <c r="F1118" i="59"/>
  <c r="G1118" i="59" s="1"/>
  <c r="F2250" i="59"/>
  <c r="G2250" i="59" s="1"/>
  <c r="F594" i="59"/>
  <c r="G594" i="59" s="1"/>
  <c r="F954" i="59"/>
  <c r="G954" i="59" s="1"/>
  <c r="F1332" i="59"/>
  <c r="G1332" i="59" s="1"/>
  <c r="F857" i="59"/>
  <c r="G857" i="59" s="1"/>
  <c r="F751" i="59"/>
  <c r="G751" i="59" s="1"/>
  <c r="F521" i="59"/>
  <c r="G521" i="59" s="1"/>
  <c r="F746" i="59"/>
  <c r="G746" i="59" s="1"/>
  <c r="F1284" i="59"/>
  <c r="G1284" i="59" s="1"/>
  <c r="F1360" i="59"/>
  <c r="G1360" i="59" s="1"/>
  <c r="F1277" i="59"/>
  <c r="G1277" i="59" s="1"/>
  <c r="F348" i="59"/>
  <c r="G348" i="59" s="1"/>
  <c r="F377" i="59"/>
  <c r="G377" i="59" s="1"/>
  <c r="F818" i="59"/>
  <c r="G818" i="59" s="1"/>
  <c r="F793" i="59"/>
  <c r="G793" i="59" s="1"/>
  <c r="F1351" i="59"/>
  <c r="G1351" i="59" s="1"/>
  <c r="F408" i="59"/>
  <c r="G408" i="59" s="1"/>
  <c r="F894" i="59"/>
  <c r="G894" i="59" s="1"/>
  <c r="F524" i="59"/>
  <c r="G524" i="59" s="1"/>
  <c r="F369" i="59"/>
  <c r="G369" i="59" s="1"/>
  <c r="F363" i="59"/>
  <c r="G363" i="59" s="1"/>
  <c r="F286" i="59"/>
  <c r="G286" i="59" s="1"/>
  <c r="F882" i="59"/>
  <c r="G882" i="59" s="1"/>
  <c r="F390" i="59"/>
  <c r="G390" i="59" s="1"/>
  <c r="F725" i="59"/>
  <c r="G725" i="59" s="1"/>
  <c r="F808" i="59"/>
  <c r="G808" i="59" s="1"/>
  <c r="F927" i="59"/>
  <c r="G927" i="59" s="1"/>
  <c r="F354" i="59"/>
  <c r="G354" i="59" s="1"/>
  <c r="F848" i="59"/>
  <c r="G848" i="59" s="1"/>
  <c r="F675" i="59"/>
  <c r="G675" i="59" s="1"/>
  <c r="F671" i="59"/>
  <c r="G671" i="59" s="1"/>
  <c r="F693" i="59"/>
  <c r="G693" i="59" s="1"/>
  <c r="F737" i="59"/>
  <c r="G737" i="59" s="1"/>
  <c r="F300" i="59"/>
  <c r="G300" i="59" s="1"/>
  <c r="F727" i="59"/>
  <c r="G727" i="59" s="1"/>
  <c r="F682" i="59"/>
  <c r="G682" i="59" s="1"/>
  <c r="F592" i="59"/>
  <c r="G592" i="59" s="1"/>
  <c r="F2018" i="59"/>
  <c r="G2018" i="59" s="1"/>
  <c r="F1230" i="59"/>
  <c r="G1230" i="59" s="1"/>
  <c r="F898" i="59"/>
  <c r="G898" i="59" s="1"/>
  <c r="F1654" i="59"/>
  <c r="G1654" i="59" s="1"/>
  <c r="F1455" i="59"/>
  <c r="G1455" i="59" s="1"/>
  <c r="F1558" i="59"/>
  <c r="G1558" i="59" s="1"/>
  <c r="F1591" i="59"/>
  <c r="G1591" i="59" s="1"/>
  <c r="F1628" i="59"/>
  <c r="G1628" i="59" s="1"/>
  <c r="F1467" i="59"/>
  <c r="G1467" i="59" s="1"/>
  <c r="F1679" i="59"/>
  <c r="G1679" i="59" s="1"/>
  <c r="F1374" i="59"/>
  <c r="G1374" i="59" s="1"/>
  <c r="F1484" i="59"/>
  <c r="G1484" i="59" s="1"/>
  <c r="F1488" i="59"/>
  <c r="G1488" i="59" s="1"/>
  <c r="F1649" i="59"/>
  <c r="G1649" i="59" s="1"/>
  <c r="F1704" i="59"/>
  <c r="G1704" i="59" s="1"/>
  <c r="F1496" i="59"/>
  <c r="G1496" i="59" s="1"/>
  <c r="F1539" i="59"/>
  <c r="G1539" i="59" s="1"/>
  <c r="F1517" i="59"/>
  <c r="G1517" i="59" s="1"/>
  <c r="F1706" i="59"/>
  <c r="G1706" i="59" s="1"/>
  <c r="F1404" i="59"/>
  <c r="G1404" i="59" s="1"/>
  <c r="F1735" i="59"/>
  <c r="G1735" i="59" s="1"/>
  <c r="F1579" i="59"/>
  <c r="G1579" i="59" s="1"/>
  <c r="F1636" i="59"/>
  <c r="G1636" i="59" s="1"/>
  <c r="F1751" i="59"/>
  <c r="G1751" i="59" s="1"/>
  <c r="F1767" i="59"/>
  <c r="G1767" i="59" s="1"/>
  <c r="F1783" i="59"/>
  <c r="G1783" i="59" s="1"/>
  <c r="F1766" i="59"/>
  <c r="G1766" i="59" s="1"/>
  <c r="F1799" i="59"/>
  <c r="G1799" i="59" s="1"/>
  <c r="F1798" i="59"/>
  <c r="G1798" i="59" s="1"/>
  <c r="F1765" i="59"/>
  <c r="G1765" i="59" s="1"/>
  <c r="F1866" i="59"/>
  <c r="G1866" i="59" s="1"/>
  <c r="F1847" i="59"/>
  <c r="G1847" i="59" s="1"/>
  <c r="F1749" i="59"/>
  <c r="G1749" i="59" s="1"/>
  <c r="F1768" i="59"/>
  <c r="G1768" i="59" s="1"/>
  <c r="F1863" i="59"/>
  <c r="G1863" i="59" s="1"/>
  <c r="F1797" i="59"/>
  <c r="G1797" i="59" s="1"/>
  <c r="F1737" i="59"/>
  <c r="G1737" i="59" s="1"/>
  <c r="F1784" i="59"/>
  <c r="G1784" i="59" s="1"/>
  <c r="F1813" i="59"/>
  <c r="G1813" i="59" s="1"/>
  <c r="F1833" i="59"/>
  <c r="G1833" i="59" s="1"/>
  <c r="F1817" i="59"/>
  <c r="G1817" i="59" s="1"/>
  <c r="F1865" i="59"/>
  <c r="G1865" i="59" s="1"/>
  <c r="F1849" i="59"/>
  <c r="G1849" i="59" s="1"/>
  <c r="F1832" i="59"/>
  <c r="G1832" i="59" s="1"/>
  <c r="F1815" i="59"/>
  <c r="G1815" i="59" s="1"/>
  <c r="F1848" i="59"/>
  <c r="G1848" i="59" s="1"/>
  <c r="F1754" i="59"/>
  <c r="G1754" i="59" s="1"/>
  <c r="F1831" i="59"/>
  <c r="G1831" i="59" s="1"/>
  <c r="F1736" i="59"/>
  <c r="G1736" i="59" s="1"/>
  <c r="F1864" i="59"/>
  <c r="G1864" i="59" s="1"/>
  <c r="F1770" i="59"/>
  <c r="G1770" i="59" s="1"/>
  <c r="F1867" i="59"/>
  <c r="G1867" i="59" s="1"/>
  <c r="F1821" i="59"/>
  <c r="G1821" i="59" s="1"/>
  <c r="F1794" i="59"/>
  <c r="G1794" i="59" s="1"/>
  <c r="F1776" i="59"/>
  <c r="G1776" i="59" s="1"/>
  <c r="F1763" i="59"/>
  <c r="G1763" i="59" s="1"/>
  <c r="F1752" i="59"/>
  <c r="G1752" i="59" s="1"/>
  <c r="F1786" i="59"/>
  <c r="G1786" i="59" s="1"/>
  <c r="F1818" i="59"/>
  <c r="G1818" i="59" s="1"/>
  <c r="F1869" i="59"/>
  <c r="G1869" i="59" s="1"/>
  <c r="F1834" i="59"/>
  <c r="G1834" i="59" s="1"/>
  <c r="F1774" i="59"/>
  <c r="G1774" i="59" s="1"/>
  <c r="F1858" i="59"/>
  <c r="G1858" i="59" s="1"/>
  <c r="F1791" i="59"/>
  <c r="G1791" i="59" s="1"/>
  <c r="F1840" i="59"/>
  <c r="G1840" i="59" s="1"/>
  <c r="F1745" i="59"/>
  <c r="G1745" i="59" s="1"/>
  <c r="F1827" i="59"/>
  <c r="G1827" i="59" s="1"/>
  <c r="F1748" i="59"/>
  <c r="G1748" i="59" s="1"/>
  <c r="F1861" i="59"/>
  <c r="G1861" i="59" s="1"/>
  <c r="F1771" i="59"/>
  <c r="G1771" i="59" s="1"/>
  <c r="F1787" i="59"/>
  <c r="G1787" i="59" s="1"/>
  <c r="F1830" i="59"/>
  <c r="G1830" i="59" s="1"/>
  <c r="F1803" i="59"/>
  <c r="G1803" i="59" s="1"/>
  <c r="F1862" i="59"/>
  <c r="G1862" i="59" s="1"/>
  <c r="F1800" i="59"/>
  <c r="G1800" i="59" s="1"/>
  <c r="F1819" i="59"/>
  <c r="G1819" i="59" s="1"/>
  <c r="F1740" i="59"/>
  <c r="G1740" i="59" s="1"/>
  <c r="F1778" i="59"/>
  <c r="G1778" i="59" s="1"/>
  <c r="F1856" i="59"/>
  <c r="G1856" i="59" s="1"/>
  <c r="F1825" i="59"/>
  <c r="G1825" i="59" s="1"/>
  <c r="F1816" i="59"/>
  <c r="G1816" i="59" s="1"/>
  <c r="F1835" i="59"/>
  <c r="G1835" i="59" s="1"/>
  <c r="F1756" i="59"/>
  <c r="G1756" i="59" s="1"/>
  <c r="F1810" i="59"/>
  <c r="G1810" i="59" s="1"/>
  <c r="F1872" i="59"/>
  <c r="G1872" i="59" s="1"/>
  <c r="F1841" i="59"/>
  <c r="G1841" i="59" s="1"/>
  <c r="F1781" i="59"/>
  <c r="G1781" i="59" s="1"/>
  <c r="F1829" i="59"/>
  <c r="G1829" i="59" s="1"/>
  <c r="F1788" i="59"/>
  <c r="G1788" i="59" s="1"/>
  <c r="F1842" i="59"/>
  <c r="G1842" i="59" s="1"/>
  <c r="F1873" i="59"/>
  <c r="G1873" i="59" s="1"/>
  <c r="F1779" i="59"/>
  <c r="G1779" i="59" s="1"/>
  <c r="F1780" i="59"/>
  <c r="G1780" i="59" s="1"/>
  <c r="F1820" i="59"/>
  <c r="G1820" i="59" s="1"/>
  <c r="F1811" i="59"/>
  <c r="G1811" i="59" s="1"/>
  <c r="F1812" i="59"/>
  <c r="G1812" i="59" s="1"/>
  <c r="F1836" i="59"/>
  <c r="G1836" i="59" s="1"/>
  <c r="F1741" i="59"/>
  <c r="G1741" i="59" s="1"/>
  <c r="F1742" i="59"/>
  <c r="G1742" i="59" s="1"/>
  <c r="F1852" i="59"/>
  <c r="G1852" i="59" s="1"/>
  <c r="F1757" i="59"/>
  <c r="G1757" i="59" s="1"/>
  <c r="F1845" i="59"/>
  <c r="G1845" i="59" s="1"/>
  <c r="F1804" i="59"/>
  <c r="G1804" i="59" s="1"/>
  <c r="F1795" i="59"/>
  <c r="G1795" i="59" s="1"/>
  <c r="F1796" i="59"/>
  <c r="G1796" i="59" s="1"/>
  <c r="F1843" i="59"/>
  <c r="G1843" i="59" s="1"/>
  <c r="F1828" i="59"/>
  <c r="G1828" i="59" s="1"/>
  <c r="F1747" i="59"/>
  <c r="G1747" i="59" s="1"/>
  <c r="F1839" i="59"/>
  <c r="G1839" i="59" s="1"/>
  <c r="F1802" i="59"/>
  <c r="G1802" i="59" s="1"/>
  <c r="F1859" i="59"/>
  <c r="G1859" i="59" s="1"/>
  <c r="F1772" i="59"/>
  <c r="G1772" i="59" s="1"/>
  <c r="F1855" i="59"/>
  <c r="G1855" i="59" s="1"/>
  <c r="F1750" i="59"/>
  <c r="G1750" i="59" s="1"/>
  <c r="F1868" i="59"/>
  <c r="G1868" i="59" s="1"/>
  <c r="F1744" i="59"/>
  <c r="G1744" i="59" s="1"/>
  <c r="F1782" i="59"/>
  <c r="G1782" i="59" s="1"/>
  <c r="F1760" i="59"/>
  <c r="G1760" i="59" s="1"/>
  <c r="F1764" i="59"/>
  <c r="G1764" i="59" s="1"/>
  <c r="F1814" i="59"/>
  <c r="G1814" i="59" s="1"/>
  <c r="F1775" i="59"/>
  <c r="G1775" i="59" s="1"/>
  <c r="F1777" i="59"/>
  <c r="G1777" i="59" s="1"/>
  <c r="F1793" i="59"/>
  <c r="G1793" i="59" s="1"/>
  <c r="F1773" i="59"/>
  <c r="G1773" i="59" s="1"/>
  <c r="F1823" i="59"/>
  <c r="G1823" i="59" s="1"/>
  <c r="F1746" i="59"/>
  <c r="G1746" i="59" s="1"/>
  <c r="F1738" i="59"/>
  <c r="G1738" i="59" s="1"/>
  <c r="F1805" i="59"/>
  <c r="G1805" i="59" s="1"/>
  <c r="F1762" i="59"/>
  <c r="G1762" i="59" s="1"/>
  <c r="F1871" i="59"/>
  <c r="G1871" i="59" s="1"/>
  <c r="F1792" i="59"/>
  <c r="G1792" i="59" s="1"/>
  <c r="F1844" i="59"/>
  <c r="G1844" i="59" s="1"/>
  <c r="F1761" i="59"/>
  <c r="G1761" i="59" s="1"/>
  <c r="F1790" i="59"/>
  <c r="G1790" i="59" s="1"/>
  <c r="F1807" i="59"/>
  <c r="G1807" i="59" s="1"/>
  <c r="F1806" i="59"/>
  <c r="G1806" i="59" s="1"/>
  <c r="F1809" i="59"/>
  <c r="G1809" i="59" s="1"/>
  <c r="F1789" i="59"/>
  <c r="G1789" i="59" s="1"/>
  <c r="F1857" i="59"/>
  <c r="G1857" i="59" s="1"/>
  <c r="F1838" i="59"/>
  <c r="G1838" i="59" s="1"/>
  <c r="F1837" i="59"/>
  <c r="G1837" i="59" s="1"/>
  <c r="F1850" i="59"/>
  <c r="G1850" i="59" s="1"/>
  <c r="F1870" i="59"/>
  <c r="G1870" i="59" s="1"/>
  <c r="F1846" i="59"/>
  <c r="G1846" i="59" s="1"/>
  <c r="F1739" i="59"/>
  <c r="G1739" i="59" s="1"/>
  <c r="F1808" i="59"/>
  <c r="G1808" i="59" s="1"/>
  <c r="F1860" i="59"/>
  <c r="G1860" i="59" s="1"/>
  <c r="F1755" i="59"/>
  <c r="G1755" i="59" s="1"/>
  <c r="F1743" i="59"/>
  <c r="G1743" i="59" s="1"/>
  <c r="F1824" i="59"/>
  <c r="G1824" i="59" s="1"/>
  <c r="F1753" i="59"/>
  <c r="G1753" i="59" s="1"/>
  <c r="F1851" i="59"/>
  <c r="G1851" i="59" s="1"/>
  <c r="F1759" i="59"/>
  <c r="G1759" i="59" s="1"/>
  <c r="F1854" i="59"/>
  <c r="G1854" i="59" s="1"/>
  <c r="F1826" i="59"/>
  <c r="G1826" i="59" s="1"/>
  <c r="F1853" i="59"/>
  <c r="G1853" i="59" s="1"/>
  <c r="F1769" i="59"/>
  <c r="G1769" i="59" s="1"/>
  <c r="F1785" i="59"/>
  <c r="G1785" i="59" s="1"/>
  <c r="F1758" i="59"/>
  <c r="G1758" i="59" s="1"/>
  <c r="F1801" i="59"/>
  <c r="G1801" i="59" s="1"/>
  <c r="F1822" i="59"/>
  <c r="G1822" i="59" s="1"/>
  <c r="F2109" i="59"/>
  <c r="G2109" i="59" s="1"/>
  <c r="F2181" i="59"/>
  <c r="G2181" i="59" s="1"/>
  <c r="F1035" i="59"/>
  <c r="G1035" i="59" s="1"/>
  <c r="F535" i="59"/>
  <c r="G535" i="59" s="1"/>
  <c r="F2198" i="59"/>
  <c r="G2198" i="59" s="1"/>
  <c r="F1974" i="59"/>
  <c r="G1974" i="59" s="1"/>
  <c r="F752" i="59"/>
  <c r="G752" i="59" s="1"/>
  <c r="F1040" i="59"/>
  <c r="G1040" i="59" s="1"/>
  <c r="F1245" i="59"/>
  <c r="G1245" i="59" s="1"/>
  <c r="F681" i="59"/>
  <c r="G681" i="59" s="1"/>
  <c r="F1029" i="59"/>
  <c r="G1029" i="59" s="1"/>
  <c r="F630" i="59"/>
  <c r="G630" i="59" s="1"/>
  <c r="F2211" i="59"/>
  <c r="G2211" i="59" s="1"/>
  <c r="F1130" i="59"/>
  <c r="G1130" i="59" s="1"/>
  <c r="F1030" i="59"/>
  <c r="G1030" i="59" s="1"/>
  <c r="F917" i="59"/>
  <c r="G917" i="59" s="1"/>
  <c r="F593" i="59"/>
  <c r="G593" i="59" s="1"/>
  <c r="F2010" i="59"/>
  <c r="G2010" i="59" s="1"/>
  <c r="F2159" i="59"/>
  <c r="G2159" i="59" s="1"/>
  <c r="F2085" i="59"/>
  <c r="G2085" i="59" s="1"/>
  <c r="F2208" i="59"/>
  <c r="G2208" i="59" s="1"/>
  <c r="F1229" i="59"/>
  <c r="G1229" i="59" s="1"/>
  <c r="F556" i="59"/>
  <c r="G556" i="59" s="1"/>
  <c r="F622" i="59"/>
  <c r="G622" i="59" s="1"/>
  <c r="F1009" i="59"/>
  <c r="G1009" i="59" s="1"/>
  <c r="F1346" i="59"/>
  <c r="G1346" i="59" s="1"/>
  <c r="F1239" i="59"/>
  <c r="G1239" i="59" s="1"/>
  <c r="F919" i="59"/>
  <c r="G919" i="59" s="1"/>
  <c r="F2182" i="59"/>
  <c r="G2182" i="59" s="1"/>
  <c r="F1045" i="59"/>
  <c r="G1045" i="59" s="1"/>
  <c r="F606" i="59"/>
  <c r="G606" i="59" s="1"/>
  <c r="F2108" i="59"/>
  <c r="G2108" i="59" s="1"/>
  <c r="F2239" i="59"/>
  <c r="G2239" i="59" s="1"/>
  <c r="F1052" i="59"/>
  <c r="G1052" i="59" s="1"/>
  <c r="F1096" i="59"/>
  <c r="G1096" i="59" s="1"/>
  <c r="F578" i="59"/>
  <c r="G578" i="59" s="1"/>
  <c r="F2126" i="59"/>
  <c r="G2126" i="59" s="1"/>
  <c r="F2237" i="59"/>
  <c r="G2237" i="59" s="1"/>
  <c r="F2139" i="59"/>
  <c r="G2139" i="59" s="1"/>
  <c r="F2060" i="59"/>
  <c r="G2060" i="59" s="1"/>
  <c r="F739" i="59"/>
  <c r="G739" i="59" s="1"/>
  <c r="F842" i="59"/>
  <c r="G842" i="59" s="1"/>
  <c r="F794" i="59"/>
  <c r="G794" i="59" s="1"/>
  <c r="F656" i="59"/>
  <c r="G656" i="59" s="1"/>
  <c r="F815" i="59"/>
  <c r="G815" i="59" s="1"/>
  <c r="F361" i="59"/>
  <c r="G361" i="59" s="1"/>
  <c r="F867" i="59"/>
  <c r="G867" i="59" s="1"/>
  <c r="F1353" i="59"/>
  <c r="G1353" i="59" s="1"/>
  <c r="F963" i="59"/>
  <c r="G963" i="59" s="1"/>
  <c r="F478" i="59"/>
  <c r="G478" i="59" s="1"/>
  <c r="F1363" i="59"/>
  <c r="G1363" i="59" s="1"/>
  <c r="F840" i="59"/>
  <c r="G840" i="59" s="1"/>
  <c r="F1298" i="59"/>
  <c r="G1298" i="59" s="1"/>
  <c r="F1302" i="59"/>
  <c r="G1302" i="59" s="1"/>
  <c r="F695" i="59"/>
  <c r="G695" i="59" s="1"/>
  <c r="F407" i="59"/>
  <c r="G407" i="59" s="1"/>
  <c r="F497" i="59"/>
  <c r="G497" i="59" s="1"/>
  <c r="F702" i="59"/>
  <c r="G702" i="59" s="1"/>
  <c r="F799" i="59"/>
  <c r="G799" i="59" s="1"/>
  <c r="F940" i="59"/>
  <c r="G940" i="59" s="1"/>
  <c r="F811" i="59"/>
  <c r="G811" i="59" s="1"/>
  <c r="F1279" i="59"/>
  <c r="G1279" i="59" s="1"/>
  <c r="F762" i="59"/>
  <c r="G762" i="59" s="1"/>
  <c r="F314" i="59"/>
  <c r="G314" i="59" s="1"/>
  <c r="F398" i="59"/>
  <c r="G398" i="59" s="1"/>
  <c r="F323" i="59"/>
  <c r="G323" i="59" s="1"/>
  <c r="F1300" i="59"/>
  <c r="G1300" i="59" s="1"/>
  <c r="F1278" i="59"/>
  <c r="G1278" i="59" s="1"/>
  <c r="F660" i="59"/>
  <c r="G660" i="59" s="1"/>
  <c r="F783" i="59"/>
  <c r="G783" i="59" s="1"/>
  <c r="F786" i="59"/>
  <c r="G786" i="59" s="1"/>
  <c r="F932" i="59"/>
  <c r="G932" i="59" s="1"/>
  <c r="F337" i="59"/>
  <c r="G337" i="59" s="1"/>
  <c r="F345" i="59"/>
  <c r="G345" i="59" s="1"/>
  <c r="F1138" i="59"/>
  <c r="G1138" i="59" s="1"/>
  <c r="F1061" i="59"/>
  <c r="G1061" i="59" s="1"/>
  <c r="F2002" i="59"/>
  <c r="G2002" i="59" s="1"/>
  <c r="F1013" i="59"/>
  <c r="G1013" i="59" s="1"/>
  <c r="F1621" i="59"/>
  <c r="G1621" i="59" s="1"/>
  <c r="F1529" i="59"/>
  <c r="G1529" i="59" s="1"/>
  <c r="F1610" i="59"/>
  <c r="G1610" i="59" s="1"/>
  <c r="F1694" i="59"/>
  <c r="G1694" i="59" s="1"/>
  <c r="F1619" i="59"/>
  <c r="G1619" i="59" s="1"/>
  <c r="F1491" i="59"/>
  <c r="G1491" i="59" s="1"/>
  <c r="F1600" i="59"/>
  <c r="G1600" i="59" s="1"/>
  <c r="F1690" i="59"/>
  <c r="G1690" i="59" s="1"/>
  <c r="F1590" i="59"/>
  <c r="G1590" i="59" s="1"/>
  <c r="F1416" i="59"/>
  <c r="G1416" i="59" s="1"/>
  <c r="F1594" i="59"/>
  <c r="G1594" i="59" s="1"/>
  <c r="F1504" i="59"/>
  <c r="G1504" i="59" s="1"/>
  <c r="F1568" i="59"/>
  <c r="G1568" i="59" s="1"/>
  <c r="F1609" i="59"/>
  <c r="G1609" i="59" s="1"/>
  <c r="F1445" i="59"/>
  <c r="G1445" i="59" s="1"/>
  <c r="F1521" i="59"/>
  <c r="G1521" i="59" s="1"/>
  <c r="F1556" i="59"/>
  <c r="G1556" i="59" s="1"/>
  <c r="F1418" i="59"/>
  <c r="G1418" i="59" s="1"/>
  <c r="F1375" i="59"/>
  <c r="G1375" i="59" s="1"/>
  <c r="F1728" i="59"/>
  <c r="G1728" i="59" s="1"/>
  <c r="F1612" i="59"/>
  <c r="G1612" i="59" s="1"/>
  <c r="F872" i="59"/>
  <c r="G872" i="59" s="1"/>
  <c r="F509" i="59"/>
  <c r="G509" i="59" s="1"/>
  <c r="F777" i="59"/>
  <c r="G777" i="59" s="1"/>
  <c r="F720" i="59"/>
  <c r="G720" i="59" s="1"/>
  <c r="F744" i="59"/>
  <c r="G744" i="59" s="1"/>
  <c r="F364" i="59"/>
  <c r="G364" i="59" s="1"/>
  <c r="F812" i="59"/>
  <c r="G812" i="59" s="1"/>
  <c r="F653" i="59"/>
  <c r="G653" i="59" s="1"/>
  <c r="F943" i="59"/>
  <c r="G943" i="59" s="1"/>
  <c r="F365" i="59"/>
  <c r="G365" i="59" s="1"/>
  <c r="F336" i="59"/>
  <c r="G336" i="59" s="1"/>
  <c r="F372" i="59"/>
  <c r="G372" i="59" s="1"/>
  <c r="F1296" i="59"/>
  <c r="G1296" i="59" s="1"/>
  <c r="F709" i="59"/>
  <c r="G709" i="59" s="1"/>
  <c r="F673" i="59"/>
  <c r="G673" i="59" s="1"/>
  <c r="F389" i="59"/>
  <c r="G389" i="59" s="1"/>
  <c r="F868" i="59"/>
  <c r="G868" i="59" s="1"/>
  <c r="F1345" i="59"/>
  <c r="G1345" i="59" s="1"/>
  <c r="F496" i="59"/>
  <c r="G496" i="59" s="1"/>
  <c r="F395" i="59"/>
  <c r="G395" i="59" s="1"/>
  <c r="F836" i="59"/>
  <c r="G836" i="59" s="1"/>
  <c r="F961" i="59"/>
  <c r="G961" i="59" s="1"/>
  <c r="F711" i="59"/>
  <c r="G711" i="59" s="1"/>
  <c r="F772" i="59"/>
  <c r="G772" i="59" s="1"/>
  <c r="F740" i="59"/>
  <c r="G740" i="59" s="1"/>
  <c r="F394" i="59"/>
  <c r="G394" i="59" s="1"/>
  <c r="F1329" i="59"/>
  <c r="G1329" i="59" s="1"/>
  <c r="F1358" i="59"/>
  <c r="G1358" i="59" s="1"/>
  <c r="F335" i="59"/>
  <c r="G335" i="59" s="1"/>
  <c r="F315" i="59"/>
  <c r="G315" i="59" s="1"/>
  <c r="F339" i="59"/>
  <c r="G339" i="59" s="1"/>
  <c r="F1290" i="59"/>
  <c r="G1290" i="59" s="1"/>
  <c r="F522" i="59"/>
  <c r="G522" i="59" s="1"/>
  <c r="F360" i="59"/>
  <c r="G360" i="59" s="1"/>
  <c r="F1348" i="59"/>
  <c r="G1348" i="59" s="1"/>
  <c r="F485" i="59"/>
  <c r="G485" i="59" s="1"/>
  <c r="F800" i="59"/>
  <c r="G800" i="59" s="1"/>
  <c r="F1286" i="59"/>
  <c r="G1286" i="59" s="1"/>
  <c r="F371" i="59"/>
  <c r="G371" i="59" s="1"/>
  <c r="F1334" i="59"/>
  <c r="G1334" i="59" s="1"/>
  <c r="F896" i="59"/>
  <c r="G896" i="59" s="1"/>
  <c r="F831" i="59"/>
  <c r="G831" i="59" s="1"/>
  <c r="F491" i="59"/>
  <c r="G491" i="59" s="1"/>
  <c r="F741" i="59"/>
  <c r="G741" i="59" s="1"/>
  <c r="F392" i="59"/>
  <c r="G392" i="59" s="1"/>
  <c r="F1356" i="59"/>
  <c r="G1356" i="59" s="1"/>
  <c r="F1281" i="59"/>
  <c r="G1281" i="59" s="1"/>
  <c r="F292" i="59"/>
  <c r="G292" i="59" s="1"/>
  <c r="F662" i="59"/>
  <c r="G662" i="59" s="1"/>
  <c r="F481" i="59"/>
  <c r="G481" i="59" s="1"/>
  <c r="F356" i="59"/>
  <c r="G356" i="59" s="1"/>
  <c r="F937" i="59"/>
  <c r="G937" i="59" s="1"/>
  <c r="F387" i="59"/>
  <c r="G387" i="59" s="1"/>
  <c r="F651" i="59"/>
  <c r="G651" i="59" s="1"/>
  <c r="F782" i="59"/>
  <c r="G782" i="59" s="1"/>
  <c r="F1336" i="59"/>
  <c r="G1336" i="59" s="1"/>
  <c r="F890" i="59"/>
  <c r="G890" i="59" s="1"/>
  <c r="F668" i="59"/>
  <c r="G668" i="59" s="1"/>
  <c r="F699" i="59"/>
  <c r="G699" i="59" s="1"/>
  <c r="F753" i="59"/>
  <c r="G753" i="59" s="1"/>
  <c r="F1327" i="59"/>
  <c r="G1327" i="59" s="1"/>
  <c r="F324" i="59"/>
  <c r="G324" i="59" s="1"/>
  <c r="F406" i="59"/>
  <c r="G406" i="59" s="1"/>
  <c r="F950" i="59"/>
  <c r="G950" i="59" s="1"/>
  <c r="F511" i="59"/>
  <c r="G511" i="59" s="1"/>
  <c r="F934" i="59"/>
  <c r="G934" i="59" s="1"/>
  <c r="F500" i="59"/>
  <c r="G500" i="59" s="1"/>
  <c r="F748" i="59"/>
  <c r="G748" i="59" s="1"/>
  <c r="F1311" i="59"/>
  <c r="G1311" i="59" s="1"/>
  <c r="F768" i="59"/>
  <c r="G768" i="59" s="1"/>
  <c r="F476" i="59"/>
  <c r="G476" i="59" s="1"/>
  <c r="F402" i="59"/>
  <c r="G402" i="59" s="1"/>
  <c r="F2110" i="59"/>
  <c r="G2110" i="59" s="1"/>
  <c r="F441" i="59"/>
  <c r="G441" i="59" s="1"/>
  <c r="F625" i="59"/>
  <c r="G625" i="59" s="1"/>
  <c r="F1011" i="59"/>
  <c r="G1011" i="59" s="1"/>
  <c r="F615" i="59"/>
  <c r="G615" i="59" s="1"/>
  <c r="F2235" i="59"/>
  <c r="G2235" i="59" s="1"/>
  <c r="F459" i="59"/>
  <c r="G459" i="59" s="1"/>
  <c r="F2163" i="59"/>
  <c r="G2163" i="59" s="1"/>
  <c r="F1057" i="59"/>
  <c r="G1057" i="59" s="1"/>
  <c r="F1218" i="59"/>
  <c r="G1218" i="59" s="1"/>
  <c r="F450" i="59"/>
  <c r="G450" i="59" s="1"/>
  <c r="F1250" i="59"/>
  <c r="G1250" i="59" s="1"/>
  <c r="F2184" i="59"/>
  <c r="G2184" i="59" s="1"/>
  <c r="F562" i="59"/>
  <c r="G562" i="59" s="1"/>
  <c r="F2123" i="59"/>
  <c r="G2123" i="59" s="1"/>
  <c r="F1143" i="59"/>
  <c r="G1143" i="59" s="1"/>
  <c r="F1165" i="59"/>
  <c r="G1165" i="59" s="1"/>
  <c r="F2166" i="59"/>
  <c r="G2166" i="59" s="1"/>
  <c r="F1220" i="59"/>
  <c r="G1220" i="59" s="1"/>
  <c r="F1202" i="59"/>
  <c r="G1202" i="59" s="1"/>
  <c r="F1251" i="59"/>
  <c r="G1251" i="59" s="1"/>
  <c r="F1994" i="59"/>
  <c r="G1994" i="59" s="1"/>
  <c r="F1081" i="59"/>
  <c r="G1081" i="59" s="1"/>
  <c r="F2193" i="59"/>
  <c r="G2193" i="59" s="1"/>
  <c r="F469" i="59"/>
  <c r="G469" i="59" s="1"/>
  <c r="F869" i="59"/>
  <c r="G869" i="59" s="1"/>
  <c r="F475" i="59"/>
  <c r="G475" i="59" s="1"/>
  <c r="F721" i="59"/>
  <c r="G721" i="59" s="1"/>
  <c r="F382" i="59"/>
  <c r="G382" i="59" s="1"/>
  <c r="F343" i="59"/>
  <c r="G343" i="59" s="1"/>
  <c r="F1287" i="59"/>
  <c r="G1287" i="59" s="1"/>
  <c r="F825" i="59"/>
  <c r="G825" i="59" s="1"/>
  <c r="F803" i="59"/>
  <c r="G803" i="59" s="1"/>
  <c r="F1285" i="59"/>
  <c r="G1285" i="59" s="1"/>
  <c r="F880" i="59"/>
  <c r="G880" i="59" s="1"/>
  <c r="F1283" i="59"/>
  <c r="G1283" i="59" s="1"/>
  <c r="F290" i="59"/>
  <c r="G290" i="59" s="1"/>
  <c r="F951" i="59"/>
  <c r="G951" i="59" s="1"/>
  <c r="F338" i="59"/>
  <c r="G338" i="59" s="1"/>
  <c r="F284" i="59"/>
  <c r="G284" i="59" s="1"/>
  <c r="F970" i="59"/>
  <c r="G970" i="59" s="1"/>
  <c r="F1352" i="59"/>
  <c r="G1352" i="59" s="1"/>
  <c r="F2246" i="59"/>
  <c r="G2246" i="59" s="1"/>
  <c r="F1681" i="59"/>
  <c r="G1681" i="59" s="1"/>
  <c r="F1571" i="59"/>
  <c r="G1571" i="59" s="1"/>
  <c r="F1417" i="59"/>
  <c r="G1417" i="59" s="1"/>
  <c r="F1614" i="59"/>
  <c r="G1614" i="59" s="1"/>
  <c r="F1387" i="59"/>
  <c r="G1387" i="59" s="1"/>
  <c r="F1438" i="59"/>
  <c r="G1438" i="59" s="1"/>
  <c r="F1606" i="59"/>
  <c r="G1606" i="59" s="1"/>
  <c r="F416" i="59"/>
  <c r="G416" i="59" s="1"/>
  <c r="F1999" i="59"/>
  <c r="G1999" i="59" s="1"/>
  <c r="F2215" i="59"/>
  <c r="G2215" i="59" s="1"/>
  <c r="F641" i="59"/>
  <c r="G641" i="59" s="1"/>
  <c r="F588" i="59"/>
  <c r="G588" i="59" s="1"/>
  <c r="F1046" i="59"/>
  <c r="G1046" i="59" s="1"/>
  <c r="F1077" i="59"/>
  <c r="G1077" i="59" s="1"/>
  <c r="F1071" i="59"/>
  <c r="G1071" i="59" s="1"/>
  <c r="F427" i="59"/>
  <c r="G427" i="59" s="1"/>
  <c r="F1044" i="59"/>
  <c r="G1044" i="59" s="1"/>
  <c r="F2033" i="59"/>
  <c r="G2033" i="59" s="1"/>
  <c r="F508" i="59"/>
  <c r="G508" i="59" s="1"/>
  <c r="F2212" i="59"/>
  <c r="G2212" i="59" s="1"/>
  <c r="F1133" i="59"/>
  <c r="G1133" i="59" s="1"/>
  <c r="F538" i="59"/>
  <c r="G538" i="59" s="1"/>
  <c r="F1014" i="59"/>
  <c r="G1014" i="59" s="1"/>
  <c r="F602" i="59"/>
  <c r="G602" i="59" s="1"/>
  <c r="F2133" i="59"/>
  <c r="G2133" i="59" s="1"/>
  <c r="F2058" i="59"/>
  <c r="G2058" i="59" s="1"/>
  <c r="F1079" i="59"/>
  <c r="G1079" i="59" s="1"/>
  <c r="F676" i="59"/>
  <c r="G676" i="59" s="1"/>
  <c r="F1058" i="59"/>
  <c r="G1058" i="59" s="1"/>
  <c r="F423" i="59"/>
  <c r="G423" i="59" s="1"/>
  <c r="F2089" i="59"/>
  <c r="G2089" i="59" s="1"/>
  <c r="F1091" i="59"/>
  <c r="G1091" i="59" s="1"/>
  <c r="F1012" i="59"/>
  <c r="G1012" i="59" s="1"/>
  <c r="F2255" i="59"/>
  <c r="G2255" i="59" s="1"/>
  <c r="F448" i="59"/>
  <c r="G448" i="59" s="1"/>
  <c r="F590" i="59"/>
  <c r="G590" i="59" s="1"/>
  <c r="F2224" i="59"/>
  <c r="G2224" i="59" s="1"/>
  <c r="F1293" i="59"/>
  <c r="G1293" i="59" s="1"/>
  <c r="F824" i="59"/>
  <c r="G824" i="59" s="1"/>
  <c r="F892" i="59"/>
  <c r="G892" i="59" s="1"/>
  <c r="F344" i="59"/>
  <c r="G344" i="59" s="1"/>
  <c r="F953" i="59"/>
  <c r="G953" i="59" s="1"/>
  <c r="F415" i="59"/>
  <c r="G415" i="59" s="1"/>
  <c r="F712" i="59"/>
  <c r="G712" i="59" s="1"/>
  <c r="F518" i="59"/>
  <c r="G518" i="59" s="1"/>
  <c r="F1320" i="59"/>
  <c r="G1320" i="59" s="1"/>
  <c r="F1303" i="59"/>
  <c r="G1303" i="59" s="1"/>
  <c r="F304" i="59"/>
  <c r="G304" i="59" s="1"/>
  <c r="F698" i="59"/>
  <c r="G698" i="59" s="1"/>
  <c r="F655" i="59"/>
  <c r="G655" i="59" s="1"/>
  <c r="F384" i="59"/>
  <c r="G384" i="59" s="1"/>
  <c r="F1359" i="59"/>
  <c r="G1359" i="59" s="1"/>
  <c r="F351" i="59"/>
  <c r="G351" i="59" s="1"/>
  <c r="F373" i="59"/>
  <c r="G373" i="59" s="1"/>
  <c r="F1140" i="59"/>
  <c r="G1140" i="59" s="1"/>
  <c r="F2129" i="59"/>
  <c r="G2129" i="59" s="1"/>
  <c r="F1432" i="59"/>
  <c r="G1432" i="59" s="1"/>
  <c r="F1661" i="59"/>
  <c r="G1661" i="59" s="1"/>
  <c r="F1565" i="59"/>
  <c r="G1565" i="59" s="1"/>
  <c r="F1666" i="59"/>
  <c r="G1666" i="59" s="1"/>
  <c r="F1723" i="59"/>
  <c r="G1723" i="59" s="1"/>
  <c r="F1588" i="59"/>
  <c r="G1588" i="59" s="1"/>
  <c r="F1430" i="59"/>
  <c r="G1430" i="59" s="1"/>
  <c r="F1626" i="59"/>
  <c r="G1626" i="59" s="1"/>
  <c r="F1478" i="59"/>
  <c r="G1478" i="59" s="1"/>
  <c r="F1703" i="59"/>
  <c r="G1703" i="59" s="1"/>
  <c r="F1411" i="59"/>
  <c r="G1411" i="59" s="1"/>
  <c r="F1428" i="59"/>
  <c r="G1428" i="59" s="1"/>
  <c r="F534" i="59"/>
  <c r="G534" i="59" s="1"/>
  <c r="F584" i="59"/>
  <c r="G584" i="59" s="1"/>
  <c r="F1204" i="59"/>
  <c r="G1204" i="59" s="1"/>
  <c r="F546" i="59"/>
  <c r="G546" i="59" s="1"/>
  <c r="F539" i="59"/>
  <c r="G539" i="59" s="1"/>
  <c r="F2268" i="59"/>
  <c r="G2268" i="59" s="1"/>
  <c r="F1124" i="59"/>
  <c r="G1124" i="59" s="1"/>
  <c r="F1264" i="59"/>
  <c r="G1264" i="59" s="1"/>
  <c r="F1069" i="59"/>
  <c r="G1069" i="59" s="1"/>
  <c r="F2095" i="59"/>
  <c r="G2095" i="59" s="1"/>
  <c r="F1146" i="59"/>
  <c r="G1146" i="59" s="1"/>
  <c r="F2185" i="59"/>
  <c r="G2185" i="59" s="1"/>
  <c r="F1993" i="59"/>
  <c r="G1993" i="59" s="1"/>
  <c r="F453" i="59"/>
  <c r="G453" i="59" s="1"/>
  <c r="F2038" i="59"/>
  <c r="G2038" i="59" s="1"/>
  <c r="F557" i="59"/>
  <c r="G557" i="59" s="1"/>
  <c r="F634" i="59"/>
  <c r="G634" i="59" s="1"/>
  <c r="F904" i="59"/>
  <c r="G904" i="59" s="1"/>
  <c r="F2260" i="59"/>
  <c r="G2260" i="59" s="1"/>
  <c r="F2231" i="59"/>
  <c r="G2231" i="59" s="1"/>
  <c r="F370" i="59"/>
  <c r="G370" i="59" s="1"/>
  <c r="F1066" i="59"/>
  <c r="G1066" i="59" s="1"/>
  <c r="F2137" i="59"/>
  <c r="G2137" i="59" s="1"/>
  <c r="F580" i="59"/>
  <c r="G580" i="59" s="1"/>
  <c r="F1075" i="59"/>
  <c r="G1075" i="59" s="1"/>
  <c r="F833" i="59"/>
  <c r="G833" i="59" s="1"/>
  <c r="F633" i="59"/>
  <c r="G633" i="59" s="1"/>
  <c r="F998" i="59"/>
  <c r="G998" i="59" s="1"/>
  <c r="F2112" i="59"/>
  <c r="G2112" i="59" s="1"/>
  <c r="F2121" i="59"/>
  <c r="G2121" i="59" s="1"/>
  <c r="F2080" i="59"/>
  <c r="G2080" i="59" s="1"/>
  <c r="F1156" i="59"/>
  <c r="G1156" i="59" s="1"/>
  <c r="F1151" i="59"/>
  <c r="G1151" i="59" s="1"/>
  <c r="F1258" i="59"/>
  <c r="G1258" i="59" s="1"/>
  <c r="F435" i="59"/>
  <c r="G435" i="59" s="1"/>
  <c r="F647" i="59"/>
  <c r="G647" i="59" s="1"/>
  <c r="F443" i="59"/>
  <c r="G443" i="59" s="1"/>
  <c r="F1049" i="59"/>
  <c r="G1049" i="59" s="1"/>
  <c r="F2228" i="59"/>
  <c r="G2228" i="59" s="1"/>
  <c r="F1337" i="59"/>
  <c r="G1337" i="59" s="1"/>
  <c r="F484" i="59"/>
  <c r="G484" i="59" s="1"/>
  <c r="F924" i="59"/>
  <c r="G924" i="59" s="1"/>
  <c r="F826" i="59"/>
  <c r="G826" i="59" s="1"/>
  <c r="F738" i="59"/>
  <c r="G738" i="59" s="1"/>
  <c r="F948" i="59"/>
  <c r="G948" i="59" s="1"/>
  <c r="F730" i="59"/>
  <c r="G730" i="59" s="1"/>
  <c r="F311" i="59"/>
  <c r="G311" i="59" s="1"/>
  <c r="F1321" i="59"/>
  <c r="G1321" i="59" s="1"/>
  <c r="F488" i="59"/>
  <c r="G488" i="59" s="1"/>
  <c r="F795" i="59"/>
  <c r="G795" i="59" s="1"/>
  <c r="F849" i="59"/>
  <c r="G849" i="59" s="1"/>
  <c r="F327" i="59"/>
  <c r="G327" i="59" s="1"/>
  <c r="F680" i="59"/>
  <c r="G680" i="59" s="1"/>
  <c r="F765" i="59"/>
  <c r="G765" i="59" s="1"/>
  <c r="F863" i="59"/>
  <c r="G863" i="59" s="1"/>
  <c r="F362" i="59"/>
  <c r="G362" i="59" s="1"/>
  <c r="F1294" i="59"/>
  <c r="G1294" i="59" s="1"/>
  <c r="F838" i="59"/>
  <c r="G838" i="59" s="1"/>
  <c r="F733" i="59"/>
  <c r="G733" i="59" s="1"/>
  <c r="F965" i="59"/>
  <c r="G965" i="59" s="1"/>
  <c r="F685" i="59"/>
  <c r="G685" i="59" s="1"/>
  <c r="F855" i="59"/>
  <c r="G855" i="59" s="1"/>
  <c r="F791" i="59"/>
  <c r="G791" i="59" s="1"/>
  <c r="F1339" i="59"/>
  <c r="G1339" i="59" s="1"/>
  <c r="F847" i="59"/>
  <c r="G847" i="59" s="1"/>
  <c r="F945" i="59"/>
  <c r="G945" i="59" s="1"/>
  <c r="F1301" i="59"/>
  <c r="G1301" i="59" s="1"/>
  <c r="F788" i="59"/>
  <c r="G788" i="59" s="1"/>
  <c r="F480" i="59"/>
  <c r="G480" i="59" s="1"/>
  <c r="F1324" i="59"/>
  <c r="G1324" i="59" s="1"/>
  <c r="F1319" i="59"/>
  <c r="G1319" i="59" s="1"/>
  <c r="F977" i="59"/>
  <c r="G977" i="59" s="1"/>
  <c r="F1087" i="59"/>
  <c r="G1087" i="59" s="1"/>
  <c r="F596" i="59"/>
  <c r="G596" i="59" s="1"/>
  <c r="F605" i="59"/>
  <c r="G605" i="59" s="1"/>
  <c r="F1997" i="59"/>
  <c r="G1997" i="59" s="1"/>
  <c r="F1435" i="59"/>
  <c r="G1435" i="59" s="1"/>
  <c r="F1566" i="59"/>
  <c r="G1566" i="59" s="1"/>
  <c r="F1546" i="59"/>
  <c r="G1546" i="59" s="1"/>
  <c r="F1604" i="59"/>
  <c r="G1604" i="59" s="1"/>
  <c r="F1601" i="59"/>
  <c r="G1601" i="59" s="1"/>
  <c r="F1424" i="59"/>
  <c r="G1424" i="59" s="1"/>
  <c r="F1582" i="59"/>
  <c r="G1582" i="59" s="1"/>
  <c r="F1511" i="59"/>
  <c r="G1511" i="59" s="1"/>
  <c r="F1734" i="59"/>
  <c r="G1734" i="59" s="1"/>
  <c r="F1685" i="59"/>
  <c r="G1685" i="59" s="1"/>
  <c r="F1495" i="59"/>
  <c r="G1495" i="59" s="1"/>
  <c r="F1391" i="59"/>
  <c r="G1391" i="59" s="1"/>
  <c r="F1493" i="59"/>
  <c r="G1493" i="59" s="1"/>
  <c r="F1698" i="59"/>
  <c r="G1698" i="59" s="1"/>
  <c r="F1682" i="59"/>
  <c r="G1682" i="59" s="1"/>
  <c r="F1433" i="59"/>
  <c r="G1433" i="59" s="1"/>
  <c r="F1652" i="59"/>
  <c r="G1652" i="59" s="1"/>
  <c r="F1620" i="59"/>
  <c r="G1620" i="59" s="1"/>
  <c r="F1408" i="59"/>
  <c r="G1408" i="59" s="1"/>
  <c r="F1509" i="59"/>
  <c r="G1509" i="59" s="1"/>
  <c r="F1421" i="59"/>
  <c r="G1421" i="59" s="1"/>
  <c r="F309" i="59"/>
  <c r="G309" i="59" s="1"/>
  <c r="F322" i="59"/>
  <c r="G322" i="59" s="1"/>
  <c r="F486" i="59"/>
  <c r="G486" i="59" s="1"/>
  <c r="F1312" i="59"/>
  <c r="G1312" i="59" s="1"/>
  <c r="F779" i="59"/>
  <c r="G779" i="59" s="1"/>
  <c r="F1335" i="59"/>
  <c r="G1335" i="59" s="1"/>
  <c r="F499" i="59"/>
  <c r="G499" i="59" s="1"/>
  <c r="F860" i="59"/>
  <c r="G860" i="59" s="1"/>
  <c r="F1325" i="59"/>
  <c r="G1325" i="59" s="1"/>
  <c r="F805" i="59"/>
  <c r="G805" i="59" s="1"/>
  <c r="F489" i="59"/>
  <c r="G489" i="59" s="1"/>
  <c r="F790" i="59"/>
  <c r="G790" i="59" s="1"/>
  <c r="F959" i="59"/>
  <c r="G959" i="59" s="1"/>
  <c r="F378" i="59"/>
  <c r="G378" i="59" s="1"/>
  <c r="F801" i="59"/>
  <c r="G801" i="59" s="1"/>
  <c r="F778" i="59"/>
  <c r="G778" i="59" s="1"/>
  <c r="F706" i="59"/>
  <c r="G706" i="59" s="1"/>
  <c r="F832" i="59"/>
  <c r="G832" i="59" s="1"/>
  <c r="F664" i="59"/>
  <c r="G664" i="59" s="1"/>
  <c r="F346" i="59"/>
  <c r="G346" i="59" s="1"/>
  <c r="F302" i="59"/>
  <c r="G302" i="59" s="1"/>
  <c r="F658" i="59"/>
  <c r="G658" i="59" s="1"/>
  <c r="F781" i="59"/>
  <c r="G781" i="59" s="1"/>
  <c r="F689" i="59"/>
  <c r="G689" i="59" s="1"/>
  <c r="F958" i="59"/>
  <c r="G958" i="59" s="1"/>
  <c r="F1308" i="59"/>
  <c r="G1308" i="59" s="1"/>
  <c r="F766" i="59"/>
  <c r="G766" i="59" s="1"/>
  <c r="F340" i="59"/>
  <c r="G340" i="59" s="1"/>
  <c r="F1371" i="59"/>
  <c r="G1371" i="59" s="1"/>
  <c r="F1317" i="59"/>
  <c r="G1317" i="59" s="1"/>
  <c r="F822" i="59"/>
  <c r="G822" i="59" s="1"/>
  <c r="F754" i="59"/>
  <c r="G754" i="59" s="1"/>
  <c r="F328" i="59"/>
  <c r="G328" i="59" s="1"/>
  <c r="F761" i="59"/>
  <c r="G761" i="59" s="1"/>
  <c r="F358" i="59"/>
  <c r="G358" i="59" s="1"/>
  <c r="F893" i="59"/>
  <c r="G893" i="59" s="1"/>
  <c r="F1372" i="59"/>
  <c r="G1372" i="59" s="1"/>
  <c r="F1368" i="59"/>
  <c r="G1368" i="59" s="1"/>
  <c r="F971" i="59"/>
  <c r="G971" i="59" s="1"/>
  <c r="F329" i="59"/>
  <c r="G329" i="59" s="1"/>
  <c r="F723" i="59"/>
  <c r="G723" i="59" s="1"/>
  <c r="F672" i="59"/>
  <c r="G672" i="59" s="1"/>
  <c r="F817" i="59"/>
  <c r="G817" i="59" s="1"/>
  <c r="F285" i="59"/>
  <c r="G285" i="59" s="1"/>
  <c r="F318" i="59"/>
  <c r="G318" i="59" s="1"/>
  <c r="F830" i="59"/>
  <c r="G830" i="59" s="1"/>
  <c r="F295" i="59"/>
  <c r="G295" i="59" s="1"/>
  <c r="F665" i="59"/>
  <c r="G665" i="59" s="1"/>
  <c r="F652" i="59"/>
  <c r="G652" i="59" s="1"/>
  <c r="F321" i="59"/>
  <c r="G321" i="59" s="1"/>
  <c r="F823" i="59"/>
  <c r="G823" i="59" s="1"/>
  <c r="F298" i="59"/>
  <c r="G298" i="59" s="1"/>
  <c r="F359" i="59"/>
  <c r="G359" i="59" s="1"/>
  <c r="F670" i="59"/>
  <c r="G670" i="59" s="1"/>
  <c r="F404" i="59"/>
  <c r="G404" i="59" s="1"/>
  <c r="F661" i="59"/>
  <c r="G661" i="59" s="1"/>
  <c r="F296" i="59"/>
  <c r="G296" i="59" s="1"/>
  <c r="F1280" i="59"/>
  <c r="G1280" i="59" s="1"/>
  <c r="F865" i="59"/>
  <c r="G865" i="59" s="1"/>
  <c r="F510" i="59"/>
  <c r="G510" i="59" s="1"/>
  <c r="F743" i="59"/>
  <c r="G743" i="59" s="1"/>
  <c r="F1333" i="59"/>
  <c r="G1333" i="59" s="1"/>
  <c r="F835" i="59"/>
  <c r="G835" i="59" s="1"/>
  <c r="F889" i="59"/>
  <c r="G889" i="59" s="1"/>
  <c r="F1369" i="59"/>
  <c r="G1369" i="59" s="1"/>
  <c r="F1307" i="59"/>
  <c r="G1307" i="59" s="1"/>
  <c r="F1323" i="59"/>
  <c r="G1323" i="59" s="1"/>
  <c r="F876" i="59"/>
  <c r="G876" i="59" s="1"/>
  <c r="F313" i="59"/>
  <c r="G313" i="59" s="1"/>
  <c r="F700" i="59"/>
  <c r="G700" i="59" s="1"/>
  <c r="F973" i="59"/>
  <c r="G973" i="59" s="1"/>
  <c r="F303" i="59"/>
  <c r="G303" i="59" s="1"/>
  <c r="F498" i="59"/>
  <c r="G498" i="59" s="1"/>
  <c r="F376" i="59"/>
  <c r="G376" i="59" s="1"/>
  <c r="F703" i="59"/>
  <c r="G703" i="59" s="1"/>
  <c r="F663" i="59"/>
  <c r="G663" i="59" s="1"/>
  <c r="F767" i="59"/>
  <c r="G767" i="59" s="1"/>
  <c r="F1289" i="59"/>
  <c r="G1289" i="59" s="1"/>
  <c r="F806" i="59"/>
  <c r="G806" i="59" s="1"/>
  <c r="F846" i="59"/>
  <c r="G846" i="59" s="1"/>
  <c r="F750" i="59"/>
  <c r="G750" i="59" s="1"/>
  <c r="F1305" i="59"/>
  <c r="G1305" i="59" s="1"/>
  <c r="F763" i="59"/>
  <c r="G763" i="59" s="1"/>
  <c r="F957" i="59"/>
  <c r="G957" i="59" s="1"/>
  <c r="F884" i="59"/>
  <c r="G884" i="59" s="1"/>
  <c r="F2071" i="59"/>
  <c r="G2071" i="59" s="1"/>
  <c r="F2148" i="59"/>
  <c r="G2148" i="59" s="1"/>
  <c r="F426" i="59"/>
  <c r="G426" i="59" s="1"/>
  <c r="F1038" i="59"/>
  <c r="G1038" i="59" s="1"/>
  <c r="F2168" i="59"/>
  <c r="G2168" i="59" s="1"/>
  <c r="F2009" i="59"/>
  <c r="G2009" i="59" s="1"/>
  <c r="F2261" i="59"/>
  <c r="G2261" i="59" s="1"/>
  <c r="F1185" i="59"/>
  <c r="G1185" i="59" s="1"/>
  <c r="F997" i="59"/>
  <c r="G997" i="59" s="1"/>
  <c r="F2200" i="59"/>
  <c r="G2200" i="59" s="1"/>
  <c r="F1023" i="59"/>
  <c r="G1023" i="59" s="1"/>
  <c r="F2104" i="59"/>
  <c r="G2104" i="59" s="1"/>
  <c r="F1215" i="59"/>
  <c r="G1215" i="59" s="1"/>
  <c r="F918" i="59"/>
  <c r="G918" i="59" s="1"/>
  <c r="F1221" i="59"/>
  <c r="G1221" i="59" s="1"/>
  <c r="F2156" i="59"/>
  <c r="G2156" i="59" s="1"/>
  <c r="F1076" i="59"/>
  <c r="G1076" i="59" s="1"/>
  <c r="F987" i="59"/>
  <c r="G987" i="59" s="1"/>
  <c r="F1252" i="59"/>
  <c r="G1252" i="59" s="1"/>
  <c r="F1070" i="59"/>
  <c r="G1070" i="59" s="1"/>
  <c r="F1073" i="59"/>
  <c r="G1073" i="59" s="1"/>
  <c r="F1016" i="59"/>
  <c r="G1016" i="59" s="1"/>
  <c r="F2210" i="59"/>
  <c r="G2210" i="59" s="1"/>
  <c r="F1101" i="59"/>
  <c r="G1101" i="59" s="1"/>
  <c r="F553" i="59"/>
  <c r="G553" i="59" s="1"/>
  <c r="F2144" i="59"/>
  <c r="G2144" i="59" s="1"/>
  <c r="F306" i="59"/>
  <c r="G306" i="59" s="1"/>
  <c r="F523" i="59"/>
  <c r="G523" i="59" s="1"/>
  <c r="F477" i="59"/>
  <c r="G477" i="59" s="1"/>
  <c r="F330" i="59"/>
  <c r="G330" i="59" s="1"/>
  <c r="F349" i="59"/>
  <c r="G349" i="59" s="1"/>
  <c r="F955" i="59"/>
  <c r="G955" i="59" s="1"/>
  <c r="F1292" i="59"/>
  <c r="G1292" i="59" s="1"/>
  <c r="F350" i="59"/>
  <c r="G350" i="59" s="1"/>
  <c r="F305" i="59"/>
  <c r="G305" i="59" s="1"/>
  <c r="F1190" i="59"/>
  <c r="G1190" i="59" s="1"/>
  <c r="F1007" i="59"/>
  <c r="G1007" i="59" s="1"/>
  <c r="F1470" i="59"/>
  <c r="G1470" i="59" s="1"/>
  <c r="F1669" i="59"/>
  <c r="G1669" i="59" s="1"/>
  <c r="F1581" i="59"/>
  <c r="G1581" i="59" s="1"/>
  <c r="F1725" i="59"/>
  <c r="G1725" i="59" s="1"/>
  <c r="F1533" i="59"/>
  <c r="G1533" i="59" s="1"/>
  <c r="F1586" i="59"/>
  <c r="G1586" i="59" s="1"/>
  <c r="F1501" i="59"/>
  <c r="G1501" i="59" s="1"/>
  <c r="F1535" i="59"/>
  <c r="G1535" i="59" s="1"/>
  <c r="F1054" i="59"/>
  <c r="G1054" i="59" s="1"/>
  <c r="F2245" i="59"/>
  <c r="G2245" i="59" s="1"/>
  <c r="F470" i="59"/>
  <c r="G470" i="59" s="1"/>
  <c r="F439" i="59"/>
  <c r="G439" i="59" s="1"/>
  <c r="F1004" i="59"/>
  <c r="G1004" i="59" s="1"/>
  <c r="F1084" i="59"/>
  <c r="G1084" i="59" s="1"/>
  <c r="F1039" i="59"/>
  <c r="G1039" i="59" s="1"/>
  <c r="F1981" i="59"/>
  <c r="G1981" i="59" s="1"/>
  <c r="F461" i="59"/>
  <c r="G461" i="59" s="1"/>
  <c r="F2240" i="59"/>
  <c r="G2240" i="59" s="1"/>
  <c r="F2047" i="59"/>
  <c r="G2047" i="59" s="1"/>
  <c r="F563" i="59"/>
  <c r="G563" i="59" s="1"/>
  <c r="F1095" i="59"/>
  <c r="G1095" i="59" s="1"/>
  <c r="F621" i="59"/>
  <c r="G621" i="59" s="1"/>
  <c r="F471" i="59"/>
  <c r="G471" i="59" s="1"/>
  <c r="F2177" i="59"/>
  <c r="G2177" i="59" s="1"/>
  <c r="F501" i="59"/>
  <c r="G501" i="59" s="1"/>
  <c r="F1010" i="59"/>
  <c r="G1010" i="59" s="1"/>
  <c r="F505" i="59"/>
  <c r="G505" i="59" s="1"/>
  <c r="F433" i="59"/>
  <c r="G433" i="59" s="1"/>
  <c r="F2111" i="59"/>
  <c r="G2111" i="59" s="1"/>
  <c r="F1093" i="59"/>
  <c r="G1093" i="59" s="1"/>
  <c r="F1265" i="59"/>
  <c r="G1265" i="59" s="1"/>
  <c r="F2219" i="59"/>
  <c r="G2219" i="59" s="1"/>
  <c r="F1019" i="59"/>
  <c r="G1019" i="59" s="1"/>
  <c r="F623" i="59"/>
  <c r="G623" i="59" s="1"/>
  <c r="F1128" i="59"/>
  <c r="G1128" i="59" s="1"/>
  <c r="F1132" i="59"/>
  <c r="G1132" i="59" s="1"/>
  <c r="F906" i="59"/>
  <c r="G906" i="59" s="1"/>
  <c r="F678" i="59"/>
  <c r="G678" i="59" s="1"/>
  <c r="F966" i="59"/>
  <c r="G966" i="59" s="1"/>
  <c r="F819" i="59"/>
  <c r="G819" i="59" s="1"/>
  <c r="F728" i="59"/>
  <c r="G728" i="59" s="1"/>
  <c r="F837" i="59"/>
  <c r="G837" i="59" s="1"/>
  <c r="F928" i="59"/>
  <c r="G928" i="59" s="1"/>
  <c r="F297" i="59"/>
  <c r="G297" i="59" s="1"/>
  <c r="F347" i="59"/>
  <c r="G347" i="59" s="1"/>
  <c r="F494" i="59"/>
  <c r="G494" i="59" s="1"/>
  <c r="F885" i="59"/>
  <c r="G885" i="59" s="1"/>
  <c r="F716" i="59"/>
  <c r="G716" i="59" s="1"/>
  <c r="F1354" i="59"/>
  <c r="G1354" i="59" s="1"/>
  <c r="F1338" i="59"/>
  <c r="G1338" i="59" s="1"/>
  <c r="F841" i="59"/>
  <c r="G841" i="59" s="1"/>
  <c r="F367" i="59"/>
  <c r="G367" i="59" s="1"/>
  <c r="F299" i="59"/>
  <c r="G299" i="59" s="1"/>
  <c r="F517" i="59"/>
  <c r="G517" i="59" s="1"/>
  <c r="F1318" i="59"/>
  <c r="G1318" i="59" s="1"/>
  <c r="F570" i="59"/>
  <c r="G570" i="59" s="1"/>
  <c r="F1083" i="59"/>
  <c r="G1083" i="59" s="1"/>
  <c r="F1665" i="59"/>
  <c r="G1665" i="59" s="1"/>
  <c r="F1482" i="59"/>
  <c r="G1482" i="59" s="1"/>
  <c r="F1688" i="59"/>
  <c r="G1688" i="59" s="1"/>
  <c r="F1494" i="59"/>
  <c r="G1494" i="59" s="1"/>
  <c r="F1611" i="59"/>
  <c r="G1611" i="59" s="1"/>
  <c r="F1475" i="59"/>
  <c r="G1475" i="59" s="1"/>
  <c r="F1552" i="59"/>
  <c r="G1552" i="59" s="1"/>
  <c r="F1382" i="59"/>
  <c r="G1382" i="59" s="1"/>
  <c r="F1376" i="59"/>
  <c r="G1376" i="59" s="1"/>
  <c r="F982" i="59"/>
  <c r="G982" i="59" s="1"/>
  <c r="F1991" i="59"/>
  <c r="G1991" i="59" s="1"/>
  <c r="F543" i="59"/>
  <c r="G543" i="59" s="1"/>
  <c r="F420" i="59"/>
  <c r="G420" i="59" s="1"/>
  <c r="F2169" i="59"/>
  <c r="G2169" i="59" s="1"/>
  <c r="F2081" i="59"/>
  <c r="G2081" i="59" s="1"/>
  <c r="F428" i="59"/>
  <c r="G428" i="59" s="1"/>
  <c r="F2243" i="59"/>
  <c r="G2243" i="59" s="1"/>
  <c r="F2259" i="59"/>
  <c r="G2259" i="59" s="1"/>
  <c r="F1080" i="59"/>
  <c r="G1080" i="59" s="1"/>
  <c r="F445" i="59"/>
  <c r="G445" i="59" s="1"/>
  <c r="F2069" i="59"/>
  <c r="G2069" i="59" s="1"/>
  <c r="F1200" i="59"/>
  <c r="G1200" i="59" s="1"/>
  <c r="F639" i="59"/>
  <c r="G639" i="59" s="1"/>
  <c r="F1199" i="59"/>
  <c r="G1199" i="59" s="1"/>
  <c r="F2175" i="59"/>
  <c r="G2175" i="59" s="1"/>
  <c r="F2101" i="59"/>
  <c r="G2101" i="59" s="1"/>
  <c r="F2197" i="59"/>
  <c r="G2197" i="59" s="1"/>
  <c r="F649" i="59"/>
  <c r="G649" i="59" s="1"/>
  <c r="F2090" i="59"/>
  <c r="G2090" i="59" s="1"/>
  <c r="F571" i="59"/>
  <c r="G571" i="59" s="1"/>
  <c r="F1025" i="59"/>
  <c r="G1025" i="59" s="1"/>
  <c r="F307" i="59"/>
  <c r="G307" i="59" s="1"/>
  <c r="F1195" i="59"/>
  <c r="G1195" i="59" s="1"/>
  <c r="F915" i="59"/>
  <c r="G915" i="59" s="1"/>
  <c r="F1219" i="59"/>
  <c r="G1219" i="59" s="1"/>
  <c r="F913" i="59"/>
  <c r="G913" i="59" s="1"/>
  <c r="F1208" i="59"/>
  <c r="G1208" i="59" s="1"/>
  <c r="F552" i="59"/>
  <c r="G552" i="59" s="1"/>
  <c r="F1060" i="59"/>
  <c r="G1060" i="59" s="1"/>
  <c r="F2248" i="59"/>
  <c r="G2248" i="59" s="1"/>
  <c r="F2052" i="59"/>
  <c r="G2052" i="59" s="1"/>
  <c r="F2205" i="59"/>
  <c r="G2205" i="59" s="1"/>
  <c r="F1259" i="59"/>
  <c r="G1259" i="59" s="1"/>
  <c r="F2012" i="59"/>
  <c r="G2012" i="59" s="1"/>
  <c r="F432" i="59"/>
  <c r="G432" i="59" s="1"/>
  <c r="F1109" i="59"/>
  <c r="G1109" i="59" s="1"/>
  <c r="F2149" i="59"/>
  <c r="G2149" i="59" s="1"/>
  <c r="F577" i="59"/>
  <c r="G577" i="59" s="1"/>
  <c r="F2077" i="59"/>
  <c r="G2077" i="59" s="1"/>
  <c r="F1031" i="59"/>
  <c r="G1031" i="59" s="1"/>
  <c r="F931" i="59"/>
  <c r="G931" i="59" s="1"/>
  <c r="F845" i="59"/>
  <c r="G845" i="59" s="1"/>
  <c r="F386" i="59"/>
  <c r="G386" i="59" s="1"/>
  <c r="F821" i="59"/>
  <c r="G821" i="59" s="1"/>
  <c r="F691" i="59"/>
  <c r="G691" i="59" s="1"/>
  <c r="F756" i="59"/>
  <c r="G756" i="59" s="1"/>
  <c r="F320" i="59"/>
  <c r="G320" i="59" s="1"/>
  <c r="F310" i="59"/>
  <c r="G310" i="59" s="1"/>
  <c r="F759" i="59"/>
  <c r="G759" i="59" s="1"/>
  <c r="F686" i="59"/>
  <c r="G686" i="59" s="1"/>
  <c r="F657" i="59"/>
  <c r="G657" i="59" s="1"/>
  <c r="F770" i="59"/>
  <c r="G770" i="59" s="1"/>
  <c r="F1304" i="59"/>
  <c r="G1304" i="59" s="1"/>
  <c r="F760" i="59"/>
  <c r="G760" i="59" s="1"/>
  <c r="F813" i="59"/>
  <c r="G813" i="59" s="1"/>
  <c r="F379" i="59"/>
  <c r="G379" i="59" s="1"/>
  <c r="F809" i="59"/>
  <c r="G809" i="59" s="1"/>
  <c r="F839" i="59"/>
  <c r="G839" i="59" s="1"/>
  <c r="F758" i="59"/>
  <c r="G758" i="59" s="1"/>
  <c r="F341" i="59"/>
  <c r="G341" i="59" s="1"/>
  <c r="F326" i="59"/>
  <c r="G326" i="59" s="1"/>
  <c r="F1315" i="59"/>
  <c r="G1315" i="59" s="1"/>
  <c r="F701" i="59"/>
  <c r="G701" i="59" s="1"/>
  <c r="F742" i="59"/>
  <c r="G742" i="59" s="1"/>
  <c r="F515" i="59"/>
  <c r="G515" i="59" s="1"/>
  <c r="F381" i="59"/>
  <c r="G381" i="59" s="1"/>
  <c r="F732" i="59"/>
  <c r="G732" i="59" s="1"/>
  <c r="F1314" i="59"/>
  <c r="G1314" i="59" s="1"/>
  <c r="F492" i="59"/>
  <c r="G492" i="59" s="1"/>
  <c r="F731" i="59"/>
  <c r="G731" i="59" s="1"/>
  <c r="F493" i="59"/>
  <c r="G493" i="59" s="1"/>
  <c r="F856" i="59"/>
  <c r="G856" i="59" s="1"/>
  <c r="F1275" i="59"/>
  <c r="G1275" i="59" s="1"/>
  <c r="F519" i="59"/>
  <c r="G519" i="59" s="1"/>
  <c r="F2249" i="59"/>
  <c r="G2249" i="59" s="1"/>
  <c r="F2048" i="59"/>
  <c r="G2048" i="59" s="1"/>
  <c r="F591" i="59"/>
  <c r="G591" i="59" s="1"/>
  <c r="F1217" i="59"/>
  <c r="G1217" i="59" s="1"/>
  <c r="F1444" i="59"/>
  <c r="G1444" i="59" s="1"/>
  <c r="F1651" i="59"/>
  <c r="G1651" i="59" s="1"/>
  <c r="F1559" i="59"/>
  <c r="G1559" i="59" s="1"/>
  <c r="F1464" i="59"/>
  <c r="G1464" i="59" s="1"/>
  <c r="F1718" i="59"/>
  <c r="G1718" i="59" s="1"/>
  <c r="F1678" i="59"/>
  <c r="G1678" i="59" s="1"/>
  <c r="F1692" i="59"/>
  <c r="G1692" i="59" s="1"/>
  <c r="F1622" i="59"/>
  <c r="G1622" i="59" s="1"/>
  <c r="F1460" i="59"/>
  <c r="G1460" i="59" s="1"/>
  <c r="F1522" i="59"/>
  <c r="G1522" i="59" s="1"/>
  <c r="F1700" i="59"/>
  <c r="G1700" i="59" s="1"/>
  <c r="F1727" i="59"/>
  <c r="G1727" i="59" s="1"/>
  <c r="F1691" i="59"/>
  <c r="G1691" i="59" s="1"/>
  <c r="F1490" i="59"/>
  <c r="G1490" i="59" s="1"/>
  <c r="F1477" i="59"/>
  <c r="G1477" i="59" s="1"/>
  <c r="F1624" i="59"/>
  <c r="G1624" i="59" s="1"/>
  <c r="F1732" i="59"/>
  <c r="G1732" i="59" s="1"/>
  <c r="F1641" i="59"/>
  <c r="G1641" i="59" s="1"/>
  <c r="F1454" i="59"/>
  <c r="G1454" i="59" s="1"/>
  <c r="F1537" i="59"/>
  <c r="G1537" i="59" s="1"/>
  <c r="F1607" i="59"/>
  <c r="G1607" i="59" s="1"/>
  <c r="F687" i="59"/>
  <c r="G687" i="59" s="1"/>
  <c r="F293" i="59"/>
  <c r="G293" i="59" s="1"/>
  <c r="F403" i="59"/>
  <c r="G403" i="59" s="1"/>
  <c r="F1344" i="59"/>
  <c r="G1344" i="59" s="1"/>
  <c r="F667" i="59"/>
  <c r="G667" i="59" s="1"/>
  <c r="F964" i="59"/>
  <c r="G964" i="59" s="1"/>
  <c r="F396" i="59"/>
  <c r="G396" i="59" s="1"/>
  <c r="F291" i="59"/>
  <c r="G291" i="59" s="1"/>
  <c r="F710" i="59"/>
  <c r="G710" i="59" s="1"/>
  <c r="F871" i="59"/>
  <c r="G871" i="59" s="1"/>
  <c r="F1297" i="59"/>
  <c r="G1297" i="59" s="1"/>
  <c r="F1350" i="59"/>
  <c r="G1350" i="59" s="1"/>
  <c r="F834" i="59"/>
  <c r="G834" i="59" s="1"/>
  <c r="F780" i="59"/>
  <c r="G780" i="59" s="1"/>
  <c r="F507" i="59"/>
  <c r="G507" i="59" s="1"/>
  <c r="F976" i="59"/>
  <c r="G976" i="59" s="1"/>
  <c r="F520" i="59"/>
  <c r="G520" i="59" s="1"/>
  <c r="F368" i="59"/>
  <c r="G368" i="59" s="1"/>
  <c r="F405" i="59"/>
  <c r="G405" i="59" s="1"/>
  <c r="F697" i="59"/>
  <c r="G697" i="59" s="1"/>
  <c r="F1364" i="59"/>
  <c r="G1364" i="59" s="1"/>
  <c r="F714" i="59"/>
  <c r="G714" i="59" s="1"/>
  <c r="F852" i="59"/>
  <c r="G852" i="59" s="1"/>
  <c r="F414" i="59"/>
  <c r="G414" i="59" s="1"/>
  <c r="F331" i="59"/>
  <c r="G331" i="59" s="1"/>
  <c r="F1316" i="59"/>
  <c r="G1316" i="59" s="1"/>
  <c r="F877" i="59"/>
  <c r="G877" i="59" s="1"/>
  <c r="F843" i="59"/>
  <c r="G843" i="59" s="1"/>
  <c r="F677" i="59"/>
  <c r="G677" i="59" s="1"/>
  <c r="F887" i="59"/>
  <c r="G887" i="59" s="1"/>
  <c r="F669" i="59"/>
  <c r="G669" i="59" s="1"/>
  <c r="F807" i="59"/>
  <c r="G807" i="59" s="1"/>
  <c r="F1291" i="59"/>
  <c r="G1291" i="59" s="1"/>
  <c r="F483" i="59"/>
  <c r="G483" i="59" s="1"/>
  <c r="F1047" i="59"/>
  <c r="G1047" i="59" s="1"/>
  <c r="F2013" i="59"/>
  <c r="G2013" i="59" s="1"/>
  <c r="F1234" i="59"/>
  <c r="G1234" i="59" s="1"/>
  <c r="F2192" i="59"/>
  <c r="G2192" i="59" s="1"/>
  <c r="F1402" i="59"/>
  <c r="G1402" i="59" s="1"/>
  <c r="F1592" i="59"/>
  <c r="G1592" i="59" s="1"/>
  <c r="F1613" i="59"/>
  <c r="G1613" i="59" s="1"/>
  <c r="F1524" i="59"/>
  <c r="G1524" i="59" s="1"/>
  <c r="F1425" i="59"/>
  <c r="G1425" i="59" s="1"/>
  <c r="F1629" i="59"/>
  <c r="G1629" i="59" s="1"/>
  <c r="F1667" i="59"/>
  <c r="G1667" i="59" s="1"/>
  <c r="F1632" i="59"/>
  <c r="G1632" i="59" s="1"/>
  <c r="F1584" i="59"/>
  <c r="G1584" i="59" s="1"/>
  <c r="F1656" i="59"/>
  <c r="G1656" i="59" s="1"/>
  <c r="F1489" i="59"/>
  <c r="G1489" i="59" s="1"/>
  <c r="F1574" i="59"/>
  <c r="G1574" i="59" s="1"/>
  <c r="F1686" i="59"/>
  <c r="G1686" i="59" s="1"/>
  <c r="F1722" i="59"/>
  <c r="G1722" i="59" s="1"/>
  <c r="F1557" i="59"/>
  <c r="G1557" i="59" s="1"/>
  <c r="F1510" i="59"/>
  <c r="G1510" i="59" s="1"/>
  <c r="F1689" i="59"/>
  <c r="G1689" i="59" s="1"/>
  <c r="F1443" i="59"/>
  <c r="G1443" i="59" s="1"/>
  <c r="F1446" i="59"/>
  <c r="G1446" i="59" s="1"/>
  <c r="F1731" i="59"/>
  <c r="G1731" i="59" s="1"/>
  <c r="F1640" i="59"/>
  <c r="G1640" i="59" s="1"/>
  <c r="F1361" i="59"/>
  <c r="G1361" i="59" s="1"/>
  <c r="F353" i="59"/>
  <c r="G353" i="59" s="1"/>
  <c r="F1181" i="59"/>
  <c r="G1181" i="59" s="1"/>
  <c r="F2213" i="59"/>
  <c r="G2213" i="59" s="1"/>
  <c r="F2016" i="59"/>
  <c r="G2016" i="59" s="1"/>
  <c r="F1295" i="59"/>
  <c r="G1295" i="59" s="1"/>
  <c r="F401" i="59"/>
  <c r="G401" i="59" s="1"/>
  <c r="F820" i="59"/>
  <c r="G820" i="59" s="1"/>
  <c r="F352" i="59"/>
  <c r="G352" i="59" s="1"/>
  <c r="F925" i="59"/>
  <c r="G925" i="59" s="1"/>
  <c r="F409" i="59"/>
  <c r="G409" i="59" s="1"/>
  <c r="F308" i="59"/>
  <c r="G308" i="59" s="1"/>
  <c r="F317" i="59"/>
  <c r="G317" i="59" s="1"/>
  <c r="F1357" i="59"/>
  <c r="G1357" i="59" s="1"/>
  <c r="F941" i="59"/>
  <c r="G941" i="59" s="1"/>
  <c r="F412" i="59"/>
  <c r="G412" i="59" s="1"/>
  <c r="F776" i="59"/>
  <c r="G776" i="59" s="1"/>
  <c r="F749" i="59"/>
  <c r="G749" i="59" s="1"/>
  <c r="F504" i="59"/>
  <c r="G504" i="59" s="1"/>
  <c r="F512" i="59"/>
  <c r="G512" i="59" s="1"/>
  <c r="F814" i="59"/>
  <c r="G814" i="59" s="1"/>
  <c r="F873" i="59"/>
  <c r="G873" i="59" s="1"/>
  <c r="F939" i="59"/>
  <c r="G939" i="59" s="1"/>
  <c r="F704" i="59"/>
  <c r="G704" i="59" s="1"/>
  <c r="F374" i="59"/>
  <c r="G374" i="59" s="1"/>
  <c r="F1282" i="59"/>
  <c r="G1282" i="59" s="1"/>
  <c r="F400" i="59"/>
  <c r="G400" i="59" s="1"/>
  <c r="F1370" i="59"/>
  <c r="G1370" i="59" s="1"/>
  <c r="F881" i="59"/>
  <c r="G881" i="59" s="1"/>
  <c r="F503" i="59"/>
  <c r="G503" i="59" s="1"/>
  <c r="F1349" i="59"/>
  <c r="G1349" i="59" s="1"/>
  <c r="F399" i="59"/>
  <c r="G399" i="59" s="1"/>
  <c r="F946" i="59"/>
  <c r="G946" i="59" s="1"/>
  <c r="F502" i="59"/>
  <c r="G502" i="59" s="1"/>
  <c r="F771" i="59"/>
  <c r="G771" i="59" s="1"/>
  <c r="F1322" i="59"/>
  <c r="G1322" i="59" s="1"/>
  <c r="F679" i="59"/>
  <c r="G679" i="59" s="1"/>
  <c r="F514" i="59"/>
  <c r="G514" i="59" s="1"/>
  <c r="F875" i="59"/>
  <c r="G875" i="59" s="1"/>
  <c r="F2115" i="59"/>
  <c r="G2115" i="59" s="1"/>
  <c r="F1137" i="59"/>
  <c r="G1137" i="59" s="1"/>
  <c r="F2244" i="59"/>
  <c r="G2244" i="59" s="1"/>
  <c r="F1148" i="59"/>
  <c r="G1148" i="59" s="1"/>
  <c r="F1523" i="59"/>
  <c r="G1523" i="59" s="1"/>
  <c r="F1497" i="59"/>
  <c r="G1497" i="59" s="1"/>
  <c r="F1639" i="59"/>
  <c r="G1639" i="59" s="1"/>
  <c r="F1429" i="59"/>
  <c r="G1429" i="59" s="1"/>
  <c r="F1461" i="59"/>
  <c r="G1461" i="59" s="1"/>
  <c r="F1519" i="59"/>
  <c r="G1519" i="59" s="1"/>
  <c r="F1709" i="59"/>
  <c r="G1709" i="59" s="1"/>
  <c r="F1381" i="59"/>
  <c r="G1381" i="59" s="1"/>
  <c r="F1712" i="59"/>
  <c r="G1712" i="59" s="1"/>
  <c r="F1705" i="59"/>
  <c r="G1705" i="59" s="1"/>
  <c r="F1545" i="59"/>
  <c r="G1545" i="59" s="1"/>
  <c r="F1643" i="59"/>
  <c r="G1643" i="59" s="1"/>
  <c r="F1426" i="59"/>
  <c r="G1426" i="59" s="1"/>
  <c r="F1419" i="59"/>
  <c r="G1419" i="59" s="1"/>
  <c r="F1388" i="59"/>
  <c r="G1388" i="59" s="1"/>
  <c r="F1710" i="59"/>
  <c r="G1710" i="59" s="1"/>
  <c r="F1635" i="59"/>
  <c r="G1635" i="59" s="1"/>
  <c r="F1410" i="59"/>
  <c r="G1410" i="59" s="1"/>
  <c r="F1442" i="59"/>
  <c r="G1442" i="59" s="1"/>
  <c r="F1644" i="59"/>
  <c r="G1644" i="59" s="1"/>
  <c r="F1528" i="59"/>
  <c r="G1528" i="59" s="1"/>
  <c r="F614" i="59"/>
  <c r="G614" i="59" s="1"/>
  <c r="F891" i="59"/>
  <c r="G891" i="59" s="1"/>
  <c r="F717" i="59"/>
  <c r="G717" i="59" s="1"/>
  <c r="F1276" i="59"/>
  <c r="G1276" i="59" s="1"/>
  <c r="F1343" i="59"/>
  <c r="G1343" i="59" s="1"/>
  <c r="F694" i="59"/>
  <c r="G694" i="59" s="1"/>
  <c r="F1341" i="59"/>
  <c r="G1341" i="59" s="1"/>
  <c r="F1306" i="59"/>
  <c r="G1306" i="59" s="1"/>
  <c r="F487" i="59"/>
  <c r="G487" i="59" s="1"/>
  <c r="F747" i="59"/>
  <c r="G747" i="59" s="1"/>
  <c r="F798" i="59"/>
  <c r="G798" i="59" s="1"/>
  <c r="F1328" i="59"/>
  <c r="G1328" i="59" s="1"/>
  <c r="F935" i="59"/>
  <c r="G935" i="59" s="1"/>
  <c r="F942" i="59"/>
  <c r="G942" i="59" s="1"/>
  <c r="F659" i="59"/>
  <c r="G659" i="59" s="1"/>
  <c r="F666" i="59"/>
  <c r="G666" i="59" s="1"/>
  <c r="F729" i="59"/>
  <c r="G729" i="59" s="1"/>
  <c r="F944" i="59"/>
  <c r="G944" i="59" s="1"/>
  <c r="F866" i="59"/>
  <c r="G866" i="59" s="1"/>
  <c r="F1331" i="59"/>
  <c r="G1331" i="59" s="1"/>
  <c r="F490" i="59"/>
  <c r="G490" i="59" s="1"/>
  <c r="F312" i="59"/>
  <c r="G312" i="59" s="1"/>
  <c r="F974" i="59"/>
  <c r="G974" i="59" s="1"/>
  <c r="F897" i="59"/>
  <c r="G897" i="59" s="1"/>
  <c r="F383" i="59"/>
  <c r="G383" i="59" s="1"/>
  <c r="F366" i="59"/>
  <c r="G366" i="59" s="1"/>
  <c r="F854" i="59"/>
  <c r="G854" i="59" s="1"/>
  <c r="F804" i="59"/>
  <c r="G804" i="59" s="1"/>
  <c r="F735" i="59"/>
  <c r="G735" i="59" s="1"/>
  <c r="F393" i="59"/>
  <c r="G393" i="59" s="1"/>
  <c r="F802" i="59"/>
  <c r="G802" i="59" s="1"/>
  <c r="F692" i="59"/>
  <c r="G692" i="59" s="1"/>
  <c r="F886" i="59"/>
  <c r="G886" i="59" s="1"/>
  <c r="F862" i="59"/>
  <c r="G862" i="59" s="1"/>
  <c r="F878" i="59"/>
  <c r="G878" i="59" s="1"/>
  <c r="F1326" i="59"/>
  <c r="G1326" i="59" s="1"/>
  <c r="F1330" i="59"/>
  <c r="G1330" i="59" s="1"/>
  <c r="F2120" i="59"/>
  <c r="G2120" i="59" s="1"/>
  <c r="F1135" i="59"/>
  <c r="G1135" i="59" s="1"/>
  <c r="F446" i="59"/>
  <c r="G446" i="59" s="1"/>
  <c r="F2217" i="59"/>
  <c r="G2217" i="59" s="1"/>
  <c r="F1650" i="59"/>
  <c r="G1650" i="59" s="1"/>
  <c r="F1627" i="59"/>
  <c r="G1627" i="59" s="1"/>
  <c r="F1602" i="59"/>
  <c r="G1602" i="59" s="1"/>
  <c r="F1598" i="59"/>
  <c r="G1598" i="59" s="1"/>
  <c r="F1525" i="59"/>
  <c r="G1525" i="59" s="1"/>
  <c r="F1616" i="59"/>
  <c r="G1616" i="59" s="1"/>
  <c r="F1456" i="59"/>
  <c r="G1456" i="59" s="1"/>
  <c r="F1561" i="59"/>
  <c r="G1561" i="59" s="1"/>
  <c r="F1551" i="59"/>
  <c r="G1551" i="59" s="1"/>
  <c r="F1451" i="59"/>
  <c r="G1451" i="59" s="1"/>
  <c r="F1567" i="59"/>
  <c r="G1567" i="59" s="1"/>
  <c r="F1687" i="59"/>
  <c r="G1687" i="59" s="1"/>
  <c r="F1526" i="59"/>
  <c r="G1526" i="59" s="1"/>
  <c r="F1437" i="59"/>
  <c r="G1437" i="59" s="1"/>
  <c r="F1469" i="59"/>
  <c r="G1469" i="59" s="1"/>
  <c r="F1549" i="59"/>
  <c r="G1549" i="59" s="1"/>
  <c r="F1407" i="59"/>
  <c r="G1407" i="59" s="1"/>
  <c r="F1563" i="59"/>
  <c r="G1563" i="59" s="1"/>
  <c r="F1583" i="59"/>
  <c r="G1583" i="59" s="1"/>
  <c r="F1625" i="59"/>
  <c r="G1625" i="59" s="1"/>
  <c r="F1514" i="59"/>
  <c r="G1514" i="59" s="1"/>
  <c r="F1136" i="59"/>
  <c r="G1136" i="59" s="1"/>
  <c r="F1485" i="59"/>
  <c r="G1485" i="59" s="1"/>
  <c r="F2022" i="59"/>
  <c r="G2022" i="59" s="1"/>
  <c r="F1945" i="59" l="1"/>
  <c r="G1945" i="59" s="1"/>
  <c r="F1944" i="59"/>
  <c r="G1944" i="59" s="1"/>
  <c r="F1894" i="59"/>
  <c r="G1894" i="59" s="1"/>
  <c r="F1914" i="59"/>
  <c r="G1914" i="59" s="1"/>
  <c r="F1947" i="59"/>
  <c r="G1947" i="59" s="1"/>
  <c r="F1926" i="59"/>
  <c r="G1926" i="59" s="1"/>
  <c r="F1930" i="59"/>
  <c r="G1930" i="59" s="1"/>
  <c r="F1963" i="59"/>
  <c r="G1963" i="59" s="1"/>
  <c r="F1895" i="59"/>
  <c r="G1895" i="59" s="1"/>
  <c r="F1877" i="59"/>
  <c r="G1877" i="59" s="1"/>
  <c r="F1925" i="59"/>
  <c r="G1925" i="59" s="1"/>
  <c r="F1878" i="59"/>
  <c r="G1878" i="59" s="1"/>
  <c r="F1957" i="59"/>
  <c r="G1957" i="59" s="1"/>
  <c r="F1910" i="59"/>
  <c r="G1910" i="59" s="1"/>
  <c r="F1942" i="59"/>
  <c r="G1942" i="59" s="1"/>
  <c r="F1897" i="59"/>
  <c r="G1897" i="59" s="1"/>
  <c r="F1881" i="59"/>
  <c r="G1881" i="59" s="1"/>
  <c r="F1929" i="59"/>
  <c r="G1929" i="59" s="1"/>
  <c r="F1913" i="59"/>
  <c r="G1913" i="59" s="1"/>
  <c r="F1900" i="59"/>
  <c r="G1900" i="59" s="1"/>
  <c r="F1966" i="59"/>
  <c r="G1966" i="59" s="1"/>
  <c r="F1937" i="59"/>
  <c r="G1937" i="59" s="1"/>
  <c r="F1940" i="59"/>
  <c r="G1940" i="59" s="1"/>
  <c r="F1879" i="59"/>
  <c r="G1879" i="59" s="1"/>
  <c r="F1961" i="59"/>
  <c r="G1961" i="59" s="1"/>
  <c r="F1880" i="59"/>
  <c r="G1880" i="59" s="1"/>
  <c r="F1927" i="59"/>
  <c r="G1927" i="59" s="1"/>
  <c r="F1912" i="59"/>
  <c r="G1912" i="59" s="1"/>
  <c r="F1915" i="59"/>
  <c r="G1915" i="59" s="1"/>
  <c r="F1948" i="59"/>
  <c r="G1948" i="59" s="1"/>
  <c r="F1943" i="59"/>
  <c r="G1943" i="59" s="1"/>
  <c r="F1928" i="59"/>
  <c r="G1928" i="59" s="1"/>
  <c r="F1931" i="59"/>
  <c r="G1931" i="59" s="1"/>
  <c r="F1964" i="59"/>
  <c r="G1964" i="59" s="1"/>
  <c r="F1885" i="59"/>
  <c r="G1885" i="59" s="1"/>
  <c r="F1959" i="59"/>
  <c r="G1959" i="59" s="1"/>
  <c r="F1911" i="59"/>
  <c r="G1911" i="59" s="1"/>
  <c r="F1882" i="59"/>
  <c r="G1882" i="59" s="1"/>
  <c r="F1901" i="59"/>
  <c r="G1901" i="59" s="1"/>
  <c r="F1909" i="59"/>
  <c r="G1909" i="59" s="1"/>
  <c r="F1898" i="59"/>
  <c r="G1898" i="59" s="1"/>
  <c r="F1917" i="59"/>
  <c r="G1917" i="59" s="1"/>
  <c r="F1886" i="59"/>
  <c r="G1886" i="59" s="1"/>
  <c r="F1941" i="59"/>
  <c r="G1941" i="59" s="1"/>
  <c r="F1946" i="59"/>
  <c r="G1946" i="59" s="1"/>
  <c r="F1933" i="59"/>
  <c r="G1933" i="59" s="1"/>
  <c r="F1902" i="59"/>
  <c r="G1902" i="59" s="1"/>
  <c r="F1962" i="59"/>
  <c r="G1962" i="59" s="1"/>
  <c r="F1949" i="59"/>
  <c r="G1949" i="59" s="1"/>
  <c r="F1918" i="59"/>
  <c r="G1918" i="59" s="1"/>
  <c r="F1903" i="59"/>
  <c r="G1903" i="59" s="1"/>
  <c r="F1958" i="59"/>
  <c r="G1958" i="59" s="1"/>
  <c r="F1965" i="59"/>
  <c r="G1965" i="59" s="1"/>
  <c r="F1934" i="59"/>
  <c r="G1934" i="59" s="1"/>
  <c r="F1919" i="59"/>
  <c r="G1919" i="59" s="1"/>
  <c r="F1960" i="59"/>
  <c r="G1960" i="59" s="1"/>
  <c r="F1883" i="59"/>
  <c r="G1883" i="59" s="1"/>
  <c r="F1951" i="59"/>
  <c r="G1951" i="59" s="1"/>
  <c r="F1904" i="59"/>
  <c r="G1904" i="59" s="1"/>
  <c r="F1936" i="59"/>
  <c r="G1936" i="59" s="1"/>
  <c r="F1905" i="59"/>
  <c r="G1905" i="59" s="1"/>
  <c r="F1893" i="59"/>
  <c r="G1893" i="59" s="1"/>
  <c r="F1899" i="59"/>
  <c r="G1899" i="59" s="1"/>
  <c r="F1874" i="59"/>
  <c r="G1874" i="59" s="1"/>
  <c r="F1967" i="59"/>
  <c r="G1967" i="59" s="1"/>
  <c r="F1920" i="59"/>
  <c r="G1920" i="59" s="1"/>
  <c r="F1889" i="59"/>
  <c r="G1889" i="59" s="1"/>
  <c r="F1890" i="59"/>
  <c r="G1890" i="59" s="1"/>
  <c r="F1952" i="59"/>
  <c r="G1952" i="59" s="1"/>
  <c r="F1921" i="59"/>
  <c r="G1921" i="59" s="1"/>
  <c r="F1906" i="59"/>
  <c r="G1906" i="59" s="1"/>
  <c r="F1950" i="59"/>
  <c r="G1950" i="59" s="1"/>
  <c r="F1938" i="59"/>
  <c r="G1938" i="59" s="1"/>
  <c r="F1935" i="59"/>
  <c r="G1935" i="59" s="1"/>
  <c r="F1954" i="59"/>
  <c r="G1954" i="59" s="1"/>
  <c r="F1896" i="59"/>
  <c r="G1896" i="59" s="1"/>
  <c r="F1970" i="59"/>
  <c r="G1970" i="59" s="1"/>
  <c r="F1875" i="59"/>
  <c r="G1875" i="59" s="1"/>
  <c r="F1922" i="59"/>
  <c r="G1922" i="59" s="1"/>
  <c r="F1891" i="59"/>
  <c r="G1891" i="59" s="1"/>
  <c r="F1884" i="59"/>
  <c r="G1884" i="59" s="1"/>
  <c r="F1907" i="59"/>
  <c r="G1907" i="59" s="1"/>
  <c r="F1916" i="59"/>
  <c r="G1916" i="59" s="1"/>
  <c r="F1923" i="59"/>
  <c r="G1923" i="59" s="1"/>
  <c r="F1888" i="59"/>
  <c r="G1888" i="59" s="1"/>
  <c r="F1971" i="59"/>
  <c r="G1971" i="59" s="1"/>
  <c r="F1908" i="59"/>
  <c r="G1908" i="59" s="1"/>
  <c r="F1953" i="59"/>
  <c r="G1953" i="59" s="1"/>
  <c r="F1892" i="59"/>
  <c r="G1892" i="59" s="1"/>
  <c r="F1969" i="59"/>
  <c r="G1969" i="59" s="1"/>
  <c r="F1932" i="59"/>
  <c r="G1932" i="59" s="1"/>
  <c r="F1939" i="59"/>
  <c r="G1939" i="59" s="1"/>
  <c r="F1955" i="59"/>
  <c r="G1955" i="59" s="1"/>
  <c r="F1876" i="59"/>
  <c r="G1876" i="59" s="1"/>
  <c r="F1924" i="59"/>
  <c r="G1924" i="59" s="1"/>
  <c r="F1956" i="59"/>
  <c r="G1956" i="59" s="1"/>
  <c r="F1887" i="59"/>
  <c r="G1887" i="59" s="1"/>
  <c r="F1968" i="59"/>
  <c r="G1968" i="59" s="1"/>
  <c r="F690" i="59"/>
  <c r="G690" i="59" s="1"/>
</calcChain>
</file>

<file path=xl/sharedStrings.xml><?xml version="1.0" encoding="utf-8"?>
<sst xmlns="http://schemas.openxmlformats.org/spreadsheetml/2006/main" count="94025" uniqueCount="23540">
  <si>
    <t>District:</t>
  </si>
  <si>
    <t>CHAMP ELITES</t>
  </si>
  <si>
    <t>Lay See amount</t>
  </si>
  <si>
    <t>Total No.</t>
  </si>
  <si>
    <t>Total amount</t>
  </si>
  <si>
    <t>Total No. of Lay See</t>
  </si>
  <si>
    <t>Total amount of Lay See</t>
  </si>
  <si>
    <t>Total</t>
  </si>
  <si>
    <t>Check:</t>
  </si>
  <si>
    <t>PORTFOLIO MANAGEMENT</t>
  </si>
  <si>
    <t>SUC JACK</t>
  </si>
  <si>
    <t>Group</t>
  </si>
  <si>
    <t>Number of Agents</t>
  </si>
  <si>
    <t>Agent Name</t>
  </si>
  <si>
    <t>CHAN CHUN CHUN</t>
  </si>
  <si>
    <t>CHAN YUEN CHI</t>
  </si>
  <si>
    <t>CHAN YUEN YUN CARRIE</t>
  </si>
  <si>
    <t>CHEN TI KAI</t>
  </si>
  <si>
    <t>CHEUNG HOI NOK</t>
  </si>
  <si>
    <t>CHEUNG KA KIU JOJO</t>
  </si>
  <si>
    <t>CHEUNG WING CHUEN</t>
  </si>
  <si>
    <t>CHEUNG YIU FAI</t>
  </si>
  <si>
    <t>CHOULANT MAEL DENIS MARC</t>
  </si>
  <si>
    <t>CHU PO YUI</t>
  </si>
  <si>
    <t>CHU SHUK YING</t>
  </si>
  <si>
    <t>CHU TAK WAH</t>
  </si>
  <si>
    <t>CHUK KOON WING</t>
  </si>
  <si>
    <t>CHUNG CHI CHEUNG</t>
  </si>
  <si>
    <t>CHUNG KI FU</t>
  </si>
  <si>
    <t>CHUNG WAI MAN</t>
  </si>
  <si>
    <t>HA KA YAN</t>
  </si>
  <si>
    <t>HON MEI CHING</t>
  </si>
  <si>
    <t>KWONG WAI SZE</t>
  </si>
  <si>
    <t>LAI YUEN BING</t>
  </si>
  <si>
    <t>LAM KING FAI</t>
  </si>
  <si>
    <t>LAM WING KEUNG</t>
  </si>
  <si>
    <t>LAU CHAK SHING</t>
  </si>
  <si>
    <t>LAU YU HIN</t>
  </si>
  <si>
    <t>LAW KWOK KEE PAUL</t>
  </si>
  <si>
    <t>LAW YIN MAN</t>
  </si>
  <si>
    <t>LEE LUNG CHU</t>
  </si>
  <si>
    <t>LEE SUET YING</t>
  </si>
  <si>
    <t>LEUNG YAU CHEUNG</t>
  </si>
  <si>
    <t>LEUNG YIU CHEUNG DEREK</t>
  </si>
  <si>
    <t>LI SZE WING</t>
  </si>
  <si>
    <t>LI TAK SUM</t>
  </si>
  <si>
    <t>LO WUN LING</t>
  </si>
  <si>
    <t>LU SUDAN</t>
  </si>
  <si>
    <t>LUI KA KEUNG</t>
  </si>
  <si>
    <t>MA CHUI LING</t>
  </si>
  <si>
    <t>MA XINLIN</t>
  </si>
  <si>
    <t>NG PUI YUNG</t>
  </si>
  <si>
    <t>SIT KA MAN</t>
  </si>
  <si>
    <t>SO CHOI WA</t>
  </si>
  <si>
    <t>SO HING WANG</t>
  </si>
  <si>
    <t>SUEN KA HEI</t>
  </si>
  <si>
    <t>SZE-TO TSZ WAI</t>
  </si>
  <si>
    <t>TAM LOK YI</t>
  </si>
  <si>
    <t>TAM TIN PO</t>
  </si>
  <si>
    <t>TANG HO YI</t>
  </si>
  <si>
    <t>TANG YIU PAN</t>
  </si>
  <si>
    <t>TANG YIU YING</t>
  </si>
  <si>
    <t>TING YU YIN</t>
  </si>
  <si>
    <t>TONG KA WAI</t>
  </si>
  <si>
    <t>TSE KWONG CHUNG</t>
  </si>
  <si>
    <t>TSE SHUK KWAN</t>
  </si>
  <si>
    <t>TSE YING NAM</t>
  </si>
  <si>
    <t>WONG HEI MAN</t>
  </si>
  <si>
    <t>WONG WING YU</t>
  </si>
  <si>
    <t>WONG YEUK YU ALEX</t>
  </si>
  <si>
    <t>WONG YIN CHU</t>
  </si>
  <si>
    <t>WONG YIU SAM</t>
  </si>
  <si>
    <t>WONG YUEN LING</t>
  </si>
  <si>
    <t>WOO CHAK LEONG</t>
  </si>
  <si>
    <t>WU JACKY CHUN-KIT</t>
  </si>
  <si>
    <t>WU MAN WA</t>
  </si>
  <si>
    <t>YEUNG LAI TING</t>
  </si>
  <si>
    <t>YEUNG SIU HEUNG</t>
  </si>
  <si>
    <t>YEUNG TING TING</t>
  </si>
  <si>
    <t>YEUNG YEUNG</t>
  </si>
  <si>
    <t>YIP KA HANG SANDRA</t>
  </si>
  <si>
    <t>Group No.</t>
  </si>
  <si>
    <t>Count of Ticket_Num</t>
  </si>
  <si>
    <t>Ticket_Num</t>
  </si>
  <si>
    <t>Lay See combination</t>
  </si>
  <si>
    <t>Random_Num</t>
  </si>
  <si>
    <t>Lay_See_ID</t>
  </si>
  <si>
    <t>Sheet "289 &amp; 20000"</t>
  </si>
  <si>
    <t>WONG SAI MAN</t>
  </si>
  <si>
    <t>Sheet "200 &amp; 20000"</t>
  </si>
  <si>
    <t>SIU KA YING</t>
  </si>
  <si>
    <t>CHAN PUI PUI PIPI</t>
  </si>
  <si>
    <t>CHAN SIU LING</t>
  </si>
  <si>
    <t>TSANG PO WAN ELLA</t>
  </si>
  <si>
    <t>CHENG CHOI LUNG</t>
  </si>
  <si>
    <t>HA CHUK YAN</t>
  </si>
  <si>
    <t>LI LEE HUNG</t>
  </si>
  <si>
    <t>YIP ANNIE LIU</t>
  </si>
  <si>
    <t>LAI CHUN TUNG</t>
  </si>
  <si>
    <t>WAN CHI WING</t>
  </si>
  <si>
    <t>YEUNG YUK KING</t>
  </si>
  <si>
    <t>WONG CHAK LUN</t>
  </si>
  <si>
    <t>LAM MING LONG</t>
  </si>
  <si>
    <t>MO OI HUNG</t>
  </si>
  <si>
    <t>WONG YUK HING</t>
  </si>
  <si>
    <t>YANG YEAN CHEW</t>
  </si>
  <si>
    <t>KWOK KEI LING</t>
  </si>
  <si>
    <t>YUM PO YEE</t>
  </si>
  <si>
    <t>NG WAI CHING GLORIUS</t>
  </si>
  <si>
    <t>CHUNG KAN WAH</t>
  </si>
  <si>
    <t>CHOY KIN CHUNG</t>
  </si>
  <si>
    <t>CHAN OI YING SARAH</t>
  </si>
  <si>
    <t>LAM LAI YING PEARL</t>
  </si>
  <si>
    <t>LUI KA WAI</t>
  </si>
  <si>
    <t>CHAN MAN</t>
  </si>
  <si>
    <t>LEE CARRIE KA YEE</t>
  </si>
  <si>
    <t>FUNG MAN YI</t>
  </si>
  <si>
    <t>WONG YAT CHOY</t>
  </si>
  <si>
    <t>TANG WAI HUNG</t>
  </si>
  <si>
    <t>LAU LAI NA</t>
  </si>
  <si>
    <t>LI UE YEUNG</t>
  </si>
  <si>
    <t>CHAN CHOI YIN KATHY</t>
  </si>
  <si>
    <t>CHEN JINGYING</t>
  </si>
  <si>
    <t>LAU HONG LUI</t>
  </si>
  <si>
    <t>NG YUEN FUNG BEN</t>
  </si>
  <si>
    <t>CHEUNG SAU FONG ERICA</t>
  </si>
  <si>
    <t>CHAN MAN CHING</t>
  </si>
  <si>
    <t>WONG HING WAN</t>
  </si>
  <si>
    <t>LEUNG WAI KEE</t>
  </si>
  <si>
    <t>YIP KWOK KUEN TIMMY</t>
  </si>
  <si>
    <t>LAM BICK WAH</t>
  </si>
  <si>
    <t>TONG LYDIA PUI SZE</t>
  </si>
  <si>
    <t>WONG YUEN KI</t>
  </si>
  <si>
    <t>YUEN DENIS SAI HUNG</t>
  </si>
  <si>
    <t>CHENG YU HIN</t>
  </si>
  <si>
    <t>HO SHUK YIN</t>
  </si>
  <si>
    <t>CHAU KA WING</t>
  </si>
  <si>
    <t>LEUNG CHIU YI</t>
  </si>
  <si>
    <t>CHAN YUET TUNG</t>
  </si>
  <si>
    <t>LAU YEE YUK VICKI</t>
  </si>
  <si>
    <t>MAN CHOI MAN VANISA</t>
  </si>
  <si>
    <t>LUK DENLISA TSZ SUN</t>
  </si>
  <si>
    <t>FU CHUN YIN</t>
  </si>
  <si>
    <t>CHAN MAN TING</t>
  </si>
  <si>
    <t>Sheet "100 &amp; 10000"</t>
  </si>
  <si>
    <t>WONG KA WAI</t>
  </si>
  <si>
    <t>TSE LAI MAN CHERRE</t>
  </si>
  <si>
    <t>WONG KAI CHUNG</t>
  </si>
  <si>
    <t>HUNG TAT LUNG</t>
  </si>
  <si>
    <t>ZOU YUFANG</t>
  </si>
  <si>
    <t>SO KA YEE</t>
  </si>
  <si>
    <t>YIP KA YEE</t>
  </si>
  <si>
    <t>WOO HOI YAN</t>
  </si>
  <si>
    <t>LI CHOR LING</t>
  </si>
  <si>
    <t>LAM YIN HANG</t>
  </si>
  <si>
    <t>WONG YAN WING</t>
  </si>
  <si>
    <t>LAM KING CHU</t>
  </si>
  <si>
    <t>CHAN CHEUK YAN</t>
  </si>
  <si>
    <t>WONG NGA CHUN CAROL</t>
  </si>
  <si>
    <t>TSOI WAI CHING KIRA</t>
  </si>
  <si>
    <t>WONG YUEN FONG</t>
  </si>
  <si>
    <t>LEE KAU NIM</t>
  </si>
  <si>
    <t>LEUNG YI TING</t>
  </si>
  <si>
    <t>LAU TUNG LAN</t>
  </si>
  <si>
    <t>CHAN CHUN HANG</t>
  </si>
  <si>
    <t>LIN HONGZE</t>
  </si>
  <si>
    <t>LAU YUN MEI</t>
  </si>
  <si>
    <t>LIEW YIN TING GLORIA</t>
  </si>
  <si>
    <t>HO SHARON SIU YAN</t>
  </si>
  <si>
    <t>HUNG SHUK CHING</t>
  </si>
  <si>
    <t>PEI ALEX CHIN-AN</t>
  </si>
  <si>
    <t>CHEUNG WENG TAT</t>
  </si>
  <si>
    <t>LEE YUEN YAN</t>
  </si>
  <si>
    <t>LOO KA HO</t>
  </si>
  <si>
    <t>YU WING KIT</t>
  </si>
  <si>
    <t>SIU KA WING</t>
  </si>
  <si>
    <t>TANG CHEUK LING CHARING</t>
  </si>
  <si>
    <t>NG WAI HUNG</t>
  </si>
  <si>
    <t>LI CHI CHEUNG</t>
  </si>
  <si>
    <t>LO CHUN MUI GRANDY</t>
  </si>
  <si>
    <t>CHEUK WANG FUNG STEVE</t>
  </si>
  <si>
    <t>CHU MAN SO JANET</t>
  </si>
  <si>
    <t>TSANG MEI LAN TINY</t>
  </si>
  <si>
    <t>WONG KAM WAN</t>
  </si>
  <si>
    <t>CHAN WAI HONG</t>
  </si>
  <si>
    <t>LO SIN WAI RUBY</t>
  </si>
  <si>
    <t>YAU CHUN FAI</t>
  </si>
  <si>
    <t>NG KA KEI</t>
  </si>
  <si>
    <t>CHEUNG YUET HAR</t>
  </si>
  <si>
    <t>CHAN LUN CHEONG</t>
  </si>
  <si>
    <t>CHENG KING HEI</t>
  </si>
  <si>
    <t>NG TSZ KIN</t>
  </si>
  <si>
    <t>HO WING CHEONG</t>
  </si>
  <si>
    <t>LEE KIN WAH KENNETH</t>
  </si>
  <si>
    <t>CHAU CHI LAI</t>
  </si>
  <si>
    <t>LEUNG KWOK HUNG</t>
  </si>
  <si>
    <t>TAM NGA CHONG DILYS</t>
  </si>
  <si>
    <t>HO WING YAN</t>
  </si>
  <si>
    <t>YUEN TSZ KWAN YOKO</t>
  </si>
  <si>
    <t>LAM CHUEN WING</t>
  </si>
  <si>
    <t>LEE HO YIN JOHN</t>
  </si>
  <si>
    <t>HAU YUEN TUNG</t>
  </si>
  <si>
    <t>NG CHUN WAH</t>
  </si>
  <si>
    <t>LEUNG WAI CHI</t>
  </si>
  <si>
    <t>WONG MAN YEE</t>
  </si>
  <si>
    <t>WONG WAI YIN</t>
  </si>
  <si>
    <t>YOU JIANGYU</t>
  </si>
  <si>
    <t>KWOK KING YI</t>
  </si>
  <si>
    <t>YUEN GA MAN</t>
  </si>
  <si>
    <t>NG INNATELY</t>
  </si>
  <si>
    <t>CHENG KONG PANG</t>
  </si>
  <si>
    <t>WAI CHO HEI</t>
  </si>
  <si>
    <t>WONG SEI YAN HENRY</t>
  </si>
  <si>
    <t>LAM YICK MAN</t>
  </si>
  <si>
    <t>LAM HEI SHUN</t>
  </si>
  <si>
    <t>CHIU MEI SUET</t>
  </si>
  <si>
    <t>CHAN MEI FUNG GRACE</t>
  </si>
  <si>
    <t>WONG BRIGITTA ESPERANZA AVA TSZ TUNG</t>
  </si>
  <si>
    <t>LAI CHI YAN</t>
  </si>
  <si>
    <t>CHEUNG SHUK FAN</t>
  </si>
  <si>
    <t>WONG KWOK HUNG</t>
  </si>
  <si>
    <t>LAW WAI HUNG</t>
  </si>
  <si>
    <t>LEE OI LIN IRENE</t>
  </si>
  <si>
    <t>YEUNG HAU SHAN</t>
  </si>
  <si>
    <t>O HIU LAM</t>
  </si>
  <si>
    <t>LI MI LING</t>
  </si>
  <si>
    <t>TAM TZE YING CONNIE</t>
  </si>
  <si>
    <t>SIU LOK HING</t>
  </si>
  <si>
    <t>HO GOK TUNG JOSEPHINE</t>
  </si>
  <si>
    <t>AU YEUNG MAN WAI</t>
  </si>
  <si>
    <t>CHU WING SZE</t>
  </si>
  <si>
    <t>CHOW HAU YEE SHERY</t>
  </si>
  <si>
    <t>LAM SZE HO</t>
  </si>
  <si>
    <t>LIU MAN CHAT ANTHONY</t>
  </si>
  <si>
    <t>WONG CHIT LUN</t>
  </si>
  <si>
    <t>CHAN LAP LAM</t>
  </si>
  <si>
    <t>TSUI SHUI WU</t>
  </si>
  <si>
    <t>WONG FEI YIN ANNETTLE</t>
  </si>
  <si>
    <t>KWOK KA WAI</t>
  </si>
  <si>
    <t>LANNING NADIA MIKHAILOVNA</t>
  </si>
  <si>
    <t>LAM LAI FONG</t>
  </si>
  <si>
    <t>CHAN WAI LING</t>
  </si>
  <si>
    <t>LEE KAR LEE</t>
  </si>
  <si>
    <t>HO CHAK CHEUNG</t>
  </si>
  <si>
    <t>LAW YUK KAM</t>
  </si>
  <si>
    <t>TANG KA FAI</t>
  </si>
  <si>
    <t>WONG KWOK TING</t>
  </si>
  <si>
    <t>LI CHUN YIN</t>
  </si>
  <si>
    <t>YUEN KIN WAI</t>
  </si>
  <si>
    <t>LI PUI WING</t>
  </si>
  <si>
    <t>LUNG YAT WA</t>
  </si>
  <si>
    <t>LO CHUN HEI</t>
  </si>
  <si>
    <t>CHAN SIN YI</t>
  </si>
  <si>
    <t>CHANG CHIU WAH</t>
  </si>
  <si>
    <t>LEUNG KIN WA</t>
  </si>
  <si>
    <t>SO CHUN WA</t>
  </si>
  <si>
    <t>NG KWUN SING</t>
  </si>
  <si>
    <t>TSUN SUI FONG</t>
  </si>
  <si>
    <t>YIM WAI KEUNG</t>
  </si>
  <si>
    <t>CHOW MAN WA MELISSA</t>
  </si>
  <si>
    <t>MAK CHOI PING</t>
  </si>
  <si>
    <t>CHENG YUEN FAN</t>
  </si>
  <si>
    <t>LEUNG SIU MING</t>
  </si>
  <si>
    <t>CHAN PUI CHING REBECCA</t>
  </si>
  <si>
    <t>YUEN KIN CHUNG</t>
  </si>
  <si>
    <t>CHENG LAI CHUN BETTY</t>
  </si>
  <si>
    <t>CHAN KA SING</t>
  </si>
  <si>
    <t>YIU MEI KI</t>
  </si>
  <si>
    <t>CHAN WAI PING</t>
  </si>
  <si>
    <t>FUNG WAI KAN</t>
  </si>
  <si>
    <t>CHAN LAI HAN</t>
  </si>
  <si>
    <t>HO YUK PING JESSIE</t>
  </si>
  <si>
    <t>CHOW CHI HUNG</t>
  </si>
  <si>
    <t>LI CHING YI</t>
  </si>
  <si>
    <t>FUNG KING YU AARON</t>
  </si>
  <si>
    <t>SZE HAU CHUEN</t>
  </si>
  <si>
    <t>WONG TSZ WAI</t>
  </si>
  <si>
    <t>TAM SZE MAN APRIL</t>
  </si>
  <si>
    <t>YEUNG LAI KAN</t>
  </si>
  <si>
    <t>CHAN SIU LAI</t>
  </si>
  <si>
    <t>HO WAI LUN</t>
  </si>
  <si>
    <t>CHEUK YING I</t>
  </si>
  <si>
    <t>LAU KEI</t>
  </si>
  <si>
    <t>KWONG CHUN KIN</t>
  </si>
  <si>
    <t>KATO TADASHIGE</t>
  </si>
  <si>
    <t>NG HOI LUNG</t>
  </si>
  <si>
    <t>LEUNG SIO HONG</t>
  </si>
  <si>
    <t>CHAN OI CHEUNG DUO</t>
  </si>
  <si>
    <t>CHEUNG KA MING REBECCA</t>
  </si>
  <si>
    <t>LAI CHUNG FAN JOSEPHINE</t>
  </si>
  <si>
    <t>SO KWUN WAI</t>
  </si>
  <si>
    <t>KOO HO SANG KEVIN</t>
  </si>
  <si>
    <t>MAN NOK SANG</t>
  </si>
  <si>
    <t>HUANG HUI</t>
  </si>
  <si>
    <t>LAU KWUN WUN</t>
  </si>
  <si>
    <t>LO FONG KIN</t>
  </si>
  <si>
    <t>TAM HIU SUET</t>
  </si>
  <si>
    <t>LEE CHEUK SHAN</t>
  </si>
  <si>
    <t>LORCHAROEN KA MAN</t>
  </si>
  <si>
    <t>KWONG HEI YI</t>
  </si>
  <si>
    <t>FOK CHUN SING</t>
  </si>
  <si>
    <t>MAN SUK YEE</t>
  </si>
  <si>
    <t>LEE MAGGIE</t>
  </si>
  <si>
    <t>YEUNG KAN</t>
  </si>
  <si>
    <t>CHOI KA WAI WILSON</t>
  </si>
  <si>
    <t>HO SHUK YI</t>
  </si>
  <si>
    <t>CHAN LOK MAN</t>
  </si>
  <si>
    <t>SZE KI KWAN</t>
  </si>
  <si>
    <t>KONG IP KIN</t>
  </si>
  <si>
    <t>LEE HAI YUI ALBERT</t>
  </si>
  <si>
    <t>LAM MEI YIN</t>
  </si>
  <si>
    <t>CHOY CHING YEE</t>
  </si>
  <si>
    <t>LO WAI SUM</t>
  </si>
  <si>
    <t>LAU CHUIN YEU</t>
  </si>
  <si>
    <t>WOO HO YIU</t>
  </si>
  <si>
    <t>CHAN FONG HEI</t>
  </si>
  <si>
    <t>CHAN MAN YU</t>
  </si>
  <si>
    <t>CHAN YAT WAI</t>
  </si>
  <si>
    <t>LAW HOI YING SARA</t>
  </si>
  <si>
    <t>CHAN YAN YAN</t>
  </si>
  <si>
    <t>CHIN TAI YEN</t>
  </si>
  <si>
    <t>SO HON PONG WISE</t>
  </si>
  <si>
    <t>FUNG KA FAI</t>
  </si>
  <si>
    <t>LAW HO SUM</t>
  </si>
  <si>
    <t>YEUNG CHAK MAN</t>
  </si>
  <si>
    <t>LEUI LAP CHUNG</t>
  </si>
  <si>
    <t>LEUNG KA FAAT</t>
  </si>
  <si>
    <t>WU WING CHI</t>
  </si>
  <si>
    <t>CHAN YIN WA</t>
  </si>
  <si>
    <t>LAM PUI LING</t>
  </si>
  <si>
    <t>YU ON NA</t>
  </si>
  <si>
    <t>LEUNG SIN YU</t>
  </si>
  <si>
    <t>CHEUNG LING FUNG</t>
  </si>
  <si>
    <t>CHEUNG TAT FAI</t>
  </si>
  <si>
    <t>SZE HIU PING</t>
  </si>
  <si>
    <t>WONG CHUN WAI</t>
  </si>
  <si>
    <t>PUN KA YU</t>
  </si>
  <si>
    <t>CHAN PUI SUN</t>
  </si>
  <si>
    <t>LEUNG KA HO</t>
  </si>
  <si>
    <t>LIM TSZ CHING</t>
  </si>
  <si>
    <t>WONG KA HANG</t>
  </si>
  <si>
    <t>KWOK SAN HEI</t>
  </si>
  <si>
    <t>CHAN HOI LOK</t>
  </si>
  <si>
    <t>YUEN YAT HIN</t>
  </si>
  <si>
    <t>CHU HANG WAI</t>
  </si>
  <si>
    <t>XIE SHANSHAN</t>
  </si>
  <si>
    <t>NG TSZ YUI ANNELIESE</t>
  </si>
  <si>
    <t>WONG CHUN FAI</t>
  </si>
  <si>
    <t>LO FOR LUNG</t>
  </si>
  <si>
    <t>LO KA YAN</t>
  </si>
  <si>
    <t>HUEN TSZ YUK</t>
  </si>
  <si>
    <t>YEU LAI WAH JOSEPHINE</t>
  </si>
  <si>
    <t>LAW YIN TING</t>
  </si>
  <si>
    <t>CHUNG IRENE</t>
  </si>
  <si>
    <t>AU TZE FUNG</t>
  </si>
  <si>
    <t>HO YIU TING</t>
  </si>
  <si>
    <t>CHUNG WAI LAM</t>
  </si>
  <si>
    <t>TSANG CHI HO</t>
  </si>
  <si>
    <t>CHEUNG LAI CHANG HALINA</t>
  </si>
  <si>
    <t>LAM PO MING</t>
  </si>
  <si>
    <t>YEUNG WING TONG</t>
  </si>
  <si>
    <t>LO KA YI</t>
  </si>
  <si>
    <t>WONG KONG</t>
  </si>
  <si>
    <t>CHAN HIU PING</t>
  </si>
  <si>
    <t>CHAN SZE LAI</t>
  </si>
  <si>
    <t>CHAN CHING MAN</t>
  </si>
  <si>
    <t>CHAN HOI YUN</t>
  </si>
  <si>
    <t>YUEN WAI YIN</t>
  </si>
  <si>
    <t>LEE HUNG HEI</t>
  </si>
  <si>
    <t>CHAN TAT KIN</t>
  </si>
  <si>
    <t>YIM FUNG CHUN</t>
  </si>
  <si>
    <t>FOK MEI FONG</t>
  </si>
  <si>
    <t>YEUNG KWAI LAN CECILY</t>
  </si>
  <si>
    <t>CHENG MEI KAM</t>
  </si>
  <si>
    <t>HO CHI WAI</t>
  </si>
  <si>
    <t>LAU WAI LAI</t>
  </si>
  <si>
    <t>NGAN KAM KEUNG</t>
  </si>
  <si>
    <t>YEUNG HOI YEE TANNY</t>
  </si>
  <si>
    <t>KWOK KEE</t>
  </si>
  <si>
    <t>LI YUK KUEN</t>
  </si>
  <si>
    <t>CHUI KOON HANG</t>
  </si>
  <si>
    <t>NG KAM LEUNG</t>
  </si>
  <si>
    <t>CHOI SIU FUNG</t>
  </si>
  <si>
    <t>WONG SIU KUEN ELAINE</t>
  </si>
  <si>
    <t>YUEN SERENA HOI WOON</t>
  </si>
  <si>
    <t>LAU PUI SZE</t>
  </si>
  <si>
    <t>TSANG CHOI YAN</t>
  </si>
  <si>
    <t>LEUNG CHUI FUN</t>
  </si>
  <si>
    <t>NG KA LEE</t>
  </si>
  <si>
    <t>LUI YIN MEI</t>
  </si>
  <si>
    <t>CHAN LAI SIN</t>
  </si>
  <si>
    <t>CHAN ANNYEE</t>
  </si>
  <si>
    <t>WONG WING MAN</t>
  </si>
  <si>
    <t>MOK PUI LING ADA</t>
  </si>
  <si>
    <t>CHEN LI SHEN ECO</t>
  </si>
  <si>
    <t>NG KAI CHUEN</t>
  </si>
  <si>
    <t>CHENG HOI SHUEN</t>
  </si>
  <si>
    <t>TSE CHI WAI</t>
  </si>
  <si>
    <t>MAU MAN YEE</t>
  </si>
  <si>
    <t>CHAN FEI LUNG TIMOTHY</t>
  </si>
  <si>
    <t>CHEUK MAN KIT</t>
  </si>
  <si>
    <t>CHUNG OI MAN</t>
  </si>
  <si>
    <t>CHEUNG YUK FUNG</t>
  </si>
  <si>
    <t>TUNG PUI YING</t>
  </si>
  <si>
    <t>CHUI HO YEUNG</t>
  </si>
  <si>
    <t>CHOW YUK KWAN</t>
  </si>
  <si>
    <t>WAN CHIN HUNG</t>
  </si>
  <si>
    <t>MOK CHUN YIN MATTHEW</t>
  </si>
  <si>
    <t>YEUNG TSZ CHUN</t>
  </si>
  <si>
    <t>NG WING MAN</t>
  </si>
  <si>
    <t>POON TSZ TING</t>
  </si>
  <si>
    <t>LEUNG CHING MAN</t>
  </si>
  <si>
    <t>YEUNG CHUN KIU JACKY</t>
  </si>
  <si>
    <t>LIN MAN SHEUNG</t>
  </si>
  <si>
    <t>KWONG FAI MAN MANFRED</t>
  </si>
  <si>
    <t>WONG YIN YI</t>
  </si>
  <si>
    <t>KWOK YUK CHING MONITA</t>
  </si>
  <si>
    <t>KAM YING</t>
  </si>
  <si>
    <t>CHAN WAI KEUNG</t>
  </si>
  <si>
    <t>KWOK YUEN TING</t>
  </si>
  <si>
    <t>FUNG MAN WAI CANDY</t>
  </si>
  <si>
    <t>CHENG KWOK FUNG</t>
  </si>
  <si>
    <t>CHAN CHING CHIK</t>
  </si>
  <si>
    <t>CHAN HOI TING</t>
  </si>
  <si>
    <t>WONG LUI</t>
  </si>
  <si>
    <t>LEUNG KWAI YUNG</t>
  </si>
  <si>
    <t>CHEUNG WING HIN WING</t>
  </si>
  <si>
    <t>LEUNG HOI NING</t>
  </si>
  <si>
    <t>TSANG SIU FAN</t>
  </si>
  <si>
    <t>PANG CHUN YIN</t>
  </si>
  <si>
    <t>CHAN PAK MING</t>
  </si>
  <si>
    <t>CHEUNG CHI HANG</t>
  </si>
  <si>
    <t>TANG CHIU TO TERRY</t>
  </si>
  <si>
    <t>NG YIU CHUNG</t>
  </si>
  <si>
    <t>LAM TUNG CHOI</t>
  </si>
  <si>
    <t>HAU LUP SUN</t>
  </si>
  <si>
    <t>CHAN MEI LAN</t>
  </si>
  <si>
    <t>YEUNG SZE WAN</t>
  </si>
  <si>
    <t>NG SZE YEUNG</t>
  </si>
  <si>
    <t>CHAN LOK YAN</t>
  </si>
  <si>
    <t>CHUN WAI SUM</t>
  </si>
  <si>
    <t>CHEUNG KWONG YIP</t>
  </si>
  <si>
    <t>CHEUNG HO CHING RONALD</t>
  </si>
  <si>
    <t>WONG WING SUM YENNIE</t>
  </si>
  <si>
    <t>WONG CHING CHEUNG</t>
  </si>
  <si>
    <t>NGAI CHUN FAI</t>
  </si>
  <si>
    <t>LO WING CHI</t>
  </si>
  <si>
    <t>CHEUNG KIM FUNG</t>
  </si>
  <si>
    <t>WONG TIK HIN</t>
  </si>
  <si>
    <t>WONG LOK MAN</t>
  </si>
  <si>
    <t>LAM YU FAI</t>
  </si>
  <si>
    <t>TSOI YUEN CHING</t>
  </si>
  <si>
    <t>CHEONG IENG CHI</t>
  </si>
  <si>
    <t>NG HONG YU</t>
  </si>
  <si>
    <t>HO SHU MEI</t>
  </si>
  <si>
    <t>CHAN NGAI SAU DOMINIC</t>
  </si>
  <si>
    <t>CHOW HOR KEI IVY</t>
  </si>
  <si>
    <t>CHAN KA YU</t>
  </si>
  <si>
    <t>PANG CHUN LUNG</t>
  </si>
  <si>
    <t>HUNG PUI YING</t>
  </si>
  <si>
    <t>LEUNG WAI CHING</t>
  </si>
  <si>
    <t>CHEUNG PETER</t>
  </si>
  <si>
    <t>SIT KENNETH KWAN HO</t>
  </si>
  <si>
    <t>HO CHING</t>
  </si>
  <si>
    <t>POON TING FUNG STEVEN</t>
  </si>
  <si>
    <t>LAM MEI YEE IRENE</t>
  </si>
  <si>
    <t>LAM WAI YIN</t>
  </si>
  <si>
    <t>WONG SZE WING SERENA</t>
  </si>
  <si>
    <t>YEUNG MEE KUEN</t>
  </si>
  <si>
    <t>HUI SAU MUI</t>
  </si>
  <si>
    <t>GUILLERMIN CLARICE</t>
  </si>
  <si>
    <t>WU SHUK PING JOYCE</t>
  </si>
  <si>
    <t>LUNG HO HON</t>
  </si>
  <si>
    <t>TSUI LAI CHUEN ALFREE</t>
  </si>
  <si>
    <t>MAK SUK FONG</t>
  </si>
  <si>
    <t>YAU CHUN HUNG</t>
  </si>
  <si>
    <t>MO WAN FUNG</t>
  </si>
  <si>
    <t>MAK KIT YEE</t>
  </si>
  <si>
    <t>CHING BECKY HO YAN</t>
  </si>
  <si>
    <t>KWOK CHING MEI</t>
  </si>
  <si>
    <t>AU YEUNG TIN WAI ANSON</t>
  </si>
  <si>
    <t>YU KA WAI EDMOND</t>
  </si>
  <si>
    <t>YUEN WAI HANG</t>
  </si>
  <si>
    <t>MAN LAI YIN</t>
  </si>
  <si>
    <t>LAM KA YAN</t>
  </si>
  <si>
    <t>TSAI OI WAI</t>
  </si>
  <si>
    <t>O WANG MING</t>
  </si>
  <si>
    <t>YIM PAK HO</t>
  </si>
  <si>
    <t>YAU TAK HAM</t>
  </si>
  <si>
    <t>HSU PUI HO</t>
  </si>
  <si>
    <t>HO SUM KI</t>
  </si>
  <si>
    <t>LEUNG KWONG YEE KINGSLEY</t>
  </si>
  <si>
    <t>LIANG YINGXIN</t>
  </si>
  <si>
    <t>FONG LAI YIM</t>
  </si>
  <si>
    <t>TAM SHUN PING</t>
  </si>
  <si>
    <t>CHAN FOR YU</t>
  </si>
  <si>
    <t>SO CHIN POK</t>
  </si>
  <si>
    <t>YUNG CHING NAM</t>
  </si>
  <si>
    <t>LAU YAN TUNG</t>
  </si>
  <si>
    <t>CHAN HUEN LAM SUSAN</t>
  </si>
  <si>
    <t>CHAN SHUK YEE MONICA</t>
  </si>
  <si>
    <t>CHEUNG KAM HA DOROTHY</t>
  </si>
  <si>
    <t>NG WAI MAN VIVIAN</t>
  </si>
  <si>
    <t>LEBRUN WONG LENCY</t>
  </si>
  <si>
    <t>LAU SO WAH</t>
  </si>
  <si>
    <t>CHAN VINCENT YAT HIM</t>
  </si>
  <si>
    <t>TSANG ZEE MAN ALEX</t>
  </si>
  <si>
    <t>NG WING PUI EDMOND</t>
  </si>
  <si>
    <t>LAM YU FAI HERMAN</t>
  </si>
  <si>
    <t>HUI CHUN KIT</t>
  </si>
  <si>
    <t>MING XIA</t>
  </si>
  <si>
    <t>TSOI CHUN TING</t>
  </si>
  <si>
    <t>PANG MEI LIN</t>
  </si>
  <si>
    <t>CHAN KA YAN FONICA</t>
  </si>
  <si>
    <t>LAM WUN LONG</t>
  </si>
  <si>
    <t>KWONG WING SZE CINDY</t>
  </si>
  <si>
    <t>YEUNG KA CHUN</t>
  </si>
  <si>
    <t>SU YIYU</t>
  </si>
  <si>
    <t>YIP YIN TSANG</t>
  </si>
  <si>
    <t>CHAN HOI YAN</t>
  </si>
  <si>
    <t>LAM CHUI TING</t>
  </si>
  <si>
    <t>SUN PING</t>
  </si>
  <si>
    <t>LAM KWAI CHI</t>
  </si>
  <si>
    <t>WONG MAN YAN</t>
  </si>
  <si>
    <t>SIN CHUN WAI RAYMOND</t>
  </si>
  <si>
    <t>LAU TSZ LOK</t>
  </si>
  <si>
    <t>IP LAI SHING</t>
  </si>
  <si>
    <t>CHEUNG KIN KEUNG</t>
  </si>
  <si>
    <t>CHAN HOI YI</t>
  </si>
  <si>
    <t>HUI SZE YIN</t>
  </si>
  <si>
    <t>TAN PARK YAN</t>
  </si>
  <si>
    <t>WONG NGA MAN</t>
  </si>
  <si>
    <t>NG KA CHUN</t>
  </si>
  <si>
    <t>TSE SIN MING</t>
  </si>
  <si>
    <t>LIANG JIAHUI</t>
  </si>
  <si>
    <t>CHAN SIU WAH SARAH</t>
  </si>
  <si>
    <t>YAU CHEUNG JOSE</t>
  </si>
  <si>
    <t>LIU MAN CHUNG</t>
  </si>
  <si>
    <t>TAI YIP HUNG</t>
  </si>
  <si>
    <t>POON HON LUNG</t>
  </si>
  <si>
    <t>CHAN SHING HEI KALVAN</t>
  </si>
  <si>
    <t>LAI KA YIN</t>
  </si>
  <si>
    <t>CHENG CHI YING</t>
  </si>
  <si>
    <t>LAW PUI CHI</t>
  </si>
  <si>
    <t>CHAN TSZ TUNG</t>
  </si>
  <si>
    <t>MOK YU</t>
  </si>
  <si>
    <t>PANG KA YAN</t>
  </si>
  <si>
    <t>LAU LUI MING</t>
  </si>
  <si>
    <t>OU JIAYONG</t>
  </si>
  <si>
    <t>LAU SZE KA</t>
  </si>
  <si>
    <t>LAM CHUN YU</t>
  </si>
  <si>
    <t>TANG YING KIT</t>
  </si>
  <si>
    <t>YU CHI YUNG</t>
  </si>
  <si>
    <t>HUNG KA MAN</t>
  </si>
  <si>
    <t>YAU KACE</t>
  </si>
  <si>
    <t>CHAN KA YEE</t>
  </si>
  <si>
    <t>LAM WING YIN</t>
  </si>
  <si>
    <t>LEUNG MEI YAN</t>
  </si>
  <si>
    <t>HO SAI KIT</t>
  </si>
  <si>
    <t>Sheet "509 &amp; 30000"</t>
  </si>
  <si>
    <t>CHONG YUEN TING</t>
  </si>
  <si>
    <t>YAU WAN HUNG NICHOLAS</t>
  </si>
  <si>
    <t>AU ANDY</t>
  </si>
  <si>
    <t>KWOK CHUNG LEUNG</t>
  </si>
  <si>
    <t>YEUNG SZE NGA</t>
  </si>
  <si>
    <t>LI YAT HO</t>
  </si>
  <si>
    <t>LUK MEI YING</t>
  </si>
  <si>
    <t>YEUNG KAI CHUN</t>
  </si>
  <si>
    <t>CHANG HIU LAM</t>
  </si>
  <si>
    <t>CHAN KA MEI</t>
  </si>
  <si>
    <t>NG HOI TUNG</t>
  </si>
  <si>
    <t>CHAN KIT YU</t>
  </si>
  <si>
    <t>OR KA SHAN</t>
  </si>
  <si>
    <t>CHENG YAT MUN</t>
  </si>
  <si>
    <t>KWAN LOK TUNG</t>
  </si>
  <si>
    <t>CHEUNG SHUK YAN</t>
  </si>
  <si>
    <t>CHAN TSZ YUI</t>
  </si>
  <si>
    <t>WONG KUN CHUNG</t>
  </si>
  <si>
    <t>YU CHUN FUNG KENNY</t>
  </si>
  <si>
    <t>LAU CHUN PUI</t>
  </si>
  <si>
    <t>WAN SING YEUNG</t>
  </si>
  <si>
    <t>YIP CHI KIN</t>
  </si>
  <si>
    <t>CHAN MARCUS CHEUK BUN</t>
  </si>
  <si>
    <t>CHUI CHO CHAK</t>
  </si>
  <si>
    <t>LIN RENXIAN</t>
  </si>
  <si>
    <t>CHAN FONG TING</t>
  </si>
  <si>
    <t>YIP TAK CHEONG</t>
  </si>
  <si>
    <t>LI NGAI</t>
  </si>
  <si>
    <t>HUI KAM LUN</t>
  </si>
  <si>
    <t>LIN LIYI</t>
  </si>
  <si>
    <t>CHENG AH PING</t>
  </si>
  <si>
    <t>CHAN SHU KAI</t>
  </si>
  <si>
    <t>TSANG MEI KI</t>
  </si>
  <si>
    <t>LEUNG YU YING</t>
  </si>
  <si>
    <t>LO LOK TING EUGENIA</t>
  </si>
  <si>
    <t>LEUNG LAI MAN</t>
  </si>
  <si>
    <t>WONG YIN YIP</t>
  </si>
  <si>
    <t>WAI TSZ YING</t>
  </si>
  <si>
    <t>LIN SIU CHEUNG</t>
  </si>
  <si>
    <t>LAU KA CHUN</t>
  </si>
  <si>
    <t>NG TSZ WING</t>
  </si>
  <si>
    <t>WONG YI YAN</t>
  </si>
  <si>
    <t>LI YIK SZE</t>
  </si>
  <si>
    <t>LAM KA WING</t>
  </si>
  <si>
    <t>MA SIK CHUN MAY</t>
  </si>
  <si>
    <t>HUI WING YAN</t>
  </si>
  <si>
    <t>WONG WAI YU</t>
  </si>
  <si>
    <t>TANG YEE LAAM</t>
  </si>
  <si>
    <t>CHAN YAT MAN</t>
  </si>
  <si>
    <t>AU WAI CHONG</t>
  </si>
  <si>
    <t>NG KA WUN</t>
  </si>
  <si>
    <t>MAK KING HAN</t>
  </si>
  <si>
    <t>LAW SHUN YAN</t>
  </si>
  <si>
    <t>LAM SUI CHIN</t>
  </si>
  <si>
    <t>WONG SAU KUEN</t>
  </si>
  <si>
    <t>LAU WAI CHI</t>
  </si>
  <si>
    <t>CHUNG TAK WING</t>
  </si>
  <si>
    <t>TSE TING CHUN ANDY</t>
  </si>
  <si>
    <t>CHAN TAK HIN</t>
  </si>
  <si>
    <t>PANG SIN YING</t>
  </si>
  <si>
    <t>LAM SIU TO</t>
  </si>
  <si>
    <t>WU YIN CHING</t>
  </si>
  <si>
    <t>LI YIN YU</t>
  </si>
  <si>
    <t>CHENG KWAN WO</t>
  </si>
  <si>
    <t>FUNG LAI HO</t>
  </si>
  <si>
    <t>CHEUNG CHI YAN JACKIE</t>
  </si>
  <si>
    <t>LAM SIU PING</t>
  </si>
  <si>
    <t>MOK KA MAN</t>
  </si>
  <si>
    <t>TING HO YAN</t>
  </si>
  <si>
    <t>WONG TSZ KWAN</t>
  </si>
  <si>
    <t>PAN MINYI</t>
  </si>
  <si>
    <t>MAN SIN TING CINDY</t>
  </si>
  <si>
    <t>CHAN CHUN HEI</t>
  </si>
  <si>
    <t>KWOK FUNG NIN</t>
  </si>
  <si>
    <t>WONG MAN MAN</t>
  </si>
  <si>
    <t>CHAN LEUNG JOEY EDIF</t>
  </si>
  <si>
    <t>LIU YANG</t>
  </si>
  <si>
    <t>CHAN HIU LAI</t>
  </si>
  <si>
    <t>NG YEUNG WAI</t>
  </si>
  <si>
    <t>LAM TSZ FUNG</t>
  </si>
  <si>
    <t>CHAN YUE SHEK</t>
  </si>
  <si>
    <t>YANG FAN</t>
  </si>
  <si>
    <t>TANG MO TIN</t>
  </si>
  <si>
    <t>FU TSUN YIU</t>
  </si>
  <si>
    <t>CHOI YUN WU</t>
  </si>
  <si>
    <t>WANG ZILIN</t>
  </si>
  <si>
    <t>HUNG MAN KI</t>
  </si>
  <si>
    <t>SY NIKKI</t>
  </si>
  <si>
    <t>LUI CHUN HIM</t>
  </si>
  <si>
    <t>LAM HIU CHING</t>
  </si>
  <si>
    <t>WAN YUEN MAN</t>
  </si>
  <si>
    <t>LEUNG MAN TING</t>
  </si>
  <si>
    <t>CHAN WING YEE</t>
  </si>
  <si>
    <t>CHEN KUI SUM</t>
  </si>
  <si>
    <t>LUCK ADRIAN</t>
  </si>
  <si>
    <t>LEUNG KA YAN CARIE</t>
  </si>
  <si>
    <t>SITT HUNG</t>
  </si>
  <si>
    <t>HO KIT HEI</t>
  </si>
  <si>
    <t>LAM LAI KUEN</t>
  </si>
  <si>
    <t>YIM KAI WA</t>
  </si>
  <si>
    <t>LAU TONG PAN</t>
  </si>
  <si>
    <t>HON PUI YEE</t>
  </si>
  <si>
    <t>LAU HON SHING</t>
  </si>
  <si>
    <t>CHAN KA KIT</t>
  </si>
  <si>
    <t>JOU PAK KWAN</t>
  </si>
  <si>
    <t>FU CHUN FAI BARRY</t>
  </si>
  <si>
    <t>THAM LOK SUN</t>
  </si>
  <si>
    <t>WONG HOI LAM</t>
  </si>
  <si>
    <t>PANG KA WAI</t>
  </si>
  <si>
    <t>YUEN KAM TO</t>
  </si>
  <si>
    <t>SHUM SZE NGA TERESA</t>
  </si>
  <si>
    <t>SIU WAN YUI</t>
  </si>
  <si>
    <t>NGAI SZE LOK</t>
  </si>
  <si>
    <t>NG LOK YEE</t>
  </si>
  <si>
    <t>CHU KIN LUN</t>
  </si>
  <si>
    <t>CHEUNG SHING KEI</t>
  </si>
  <si>
    <t>FU TING HIN</t>
  </si>
  <si>
    <t>WONG WAI TING</t>
  </si>
  <si>
    <t>HUI WING SZE</t>
  </si>
  <si>
    <t>TSANG HUNG CHEUNG</t>
  </si>
  <si>
    <t>CHENG YUNG TING</t>
  </si>
  <si>
    <t>WONG LEE KWAN</t>
  </si>
  <si>
    <t>TSANG TSZ YING</t>
  </si>
  <si>
    <t>HUI CHING YIN</t>
  </si>
  <si>
    <t>PANG KING KIU</t>
  </si>
  <si>
    <t>YEUNG KA LOK</t>
  </si>
  <si>
    <t>KU TIN LONG</t>
  </si>
  <si>
    <t>CHAU YAU CHING</t>
  </si>
  <si>
    <t>CHUNG CHEUK HANG</t>
  </si>
  <si>
    <t>CHEUNG TIN KI</t>
  </si>
  <si>
    <t>CHAN YUK YI GRACE</t>
  </si>
  <si>
    <t>YAU KIN TAO</t>
  </si>
  <si>
    <t>LAU SAI FU</t>
  </si>
  <si>
    <t>CHEUNG PUI SZE</t>
  </si>
  <si>
    <t>LAI SUM YI</t>
  </si>
  <si>
    <t>TING TSZ LING</t>
  </si>
  <si>
    <t>CHAN HING SHING</t>
  </si>
  <si>
    <t>Sheet "207 &amp; 10000"</t>
  </si>
  <si>
    <t>CHAN MAN YUEN</t>
  </si>
  <si>
    <t>CHIU CHI HUNG</t>
  </si>
  <si>
    <t>SO YUEN YI IRIS</t>
  </si>
  <si>
    <t>LAU YAT NGA</t>
  </si>
  <si>
    <t>KWONG FAN NEI FANNY</t>
  </si>
  <si>
    <t>KOO LUK CHUN</t>
  </si>
  <si>
    <t>KO YUEN LING JOY</t>
  </si>
  <si>
    <t>PUN SUET YEE</t>
  </si>
  <si>
    <t>PAT HOI KIT</t>
  </si>
  <si>
    <t>YEUNG KI CHI</t>
  </si>
  <si>
    <t>CHAN SHIU HEI</t>
  </si>
  <si>
    <t>HO YUK YING</t>
  </si>
  <si>
    <t>IP YICK HEY</t>
  </si>
  <si>
    <t>CHEN SHISONG</t>
  </si>
  <si>
    <t>YU PIK SHAN TRACY</t>
  </si>
  <si>
    <t>LI YUET NGOR</t>
  </si>
  <si>
    <t>SO CHU WANG</t>
  </si>
  <si>
    <t>LAW YUE CHUN</t>
  </si>
  <si>
    <t>CHAU TIN YAU DANIEL</t>
  </si>
  <si>
    <t>CHU BRIAN</t>
  </si>
  <si>
    <t>YEE SUI LING</t>
  </si>
  <si>
    <t>LEUNG SOO HING</t>
  </si>
  <si>
    <t>TSE SHUK WUN</t>
  </si>
  <si>
    <t>YEUNG PUI YEE</t>
  </si>
  <si>
    <t>WONG HON KUEN</t>
  </si>
  <si>
    <t>SHIU HING KUEN SIMON</t>
  </si>
  <si>
    <t>LO KAM CHUN</t>
  </si>
  <si>
    <t>CHAN SO FONG CONNIE</t>
  </si>
  <si>
    <t>LAM PUI MEI</t>
  </si>
  <si>
    <t>CHAN YIN FAN</t>
  </si>
  <si>
    <t>LEUNG WAI FONG</t>
  </si>
  <si>
    <t>KWOK YU CHEUNG</t>
  </si>
  <si>
    <t>WONG WAI</t>
  </si>
  <si>
    <t>CHOW PUI HEI</t>
  </si>
  <si>
    <t>WONG KA WING</t>
  </si>
  <si>
    <t>WAT CHUNG YIN</t>
  </si>
  <si>
    <t>WAN PO YING WINKY</t>
  </si>
  <si>
    <t>LEUNG SZE YIN</t>
  </si>
  <si>
    <t>HOU WAI LAP</t>
  </si>
  <si>
    <t>YEUNG KING HUNG</t>
  </si>
  <si>
    <t>LEUNG WING HONG STANLEY</t>
  </si>
  <si>
    <t>LI ZHENGHAO</t>
  </si>
  <si>
    <t>HO LONG HANG</t>
  </si>
  <si>
    <t>TSOI YAN TING</t>
  </si>
  <si>
    <t>CHAN KA CHUN</t>
  </si>
  <si>
    <t>MO TAI ON</t>
  </si>
  <si>
    <t>FONG CHI KIN</t>
  </si>
  <si>
    <t>HO TSZ CHING</t>
  </si>
  <si>
    <t>HO MEI HO CANDY</t>
  </si>
  <si>
    <t>Sheet "192 &amp; 10000"</t>
  </si>
  <si>
    <t>WONG SUK YIN ELLAS</t>
  </si>
  <si>
    <t>CHAN KIU SIMMY</t>
  </si>
  <si>
    <t>CHU SAU KUEN</t>
  </si>
  <si>
    <t>TSANG SIU LING STELLA</t>
  </si>
  <si>
    <t>LAM YUK FAN</t>
  </si>
  <si>
    <t>WONG PO MEI ANITA</t>
  </si>
  <si>
    <t>LO PUI SHAN</t>
  </si>
  <si>
    <t>LAM MI FUN</t>
  </si>
  <si>
    <t>TAM NGA YAU</t>
  </si>
  <si>
    <t>SZE WANG NANG</t>
  </si>
  <si>
    <t>CHAN YING KIT</t>
  </si>
  <si>
    <t>CHAU CHUN KIT</t>
  </si>
  <si>
    <t>TANG LAI YING BELLA</t>
  </si>
  <si>
    <t>CHU YAT TUNG</t>
  </si>
  <si>
    <t>MAK KA HUI SHARON</t>
  </si>
  <si>
    <t>CHAU CHI WAI</t>
  </si>
  <si>
    <t>WONG KAN LAN</t>
  </si>
  <si>
    <t>KONG LING</t>
  </si>
  <si>
    <t>LI CHI CHING</t>
  </si>
  <si>
    <t>NG HO NAM</t>
  </si>
  <si>
    <t>WONG SIU YEE</t>
  </si>
  <si>
    <t>HO KA SIN JOEY</t>
  </si>
  <si>
    <t>TSANG TUNG KEUNG</t>
  </si>
  <si>
    <t>FONG KIN WING</t>
  </si>
  <si>
    <t>LIU KIT YU</t>
  </si>
  <si>
    <t>WONG TSZ LING</t>
  </si>
  <si>
    <t>YEUNG MIU CHEE MICHELLE</t>
  </si>
  <si>
    <t>WONG SHU NGAR</t>
  </si>
  <si>
    <t>SIU YIN LING</t>
  </si>
  <si>
    <t>LEUNG OI YEE</t>
  </si>
  <si>
    <t>WONG YI TING</t>
  </si>
  <si>
    <t>LEE OI YEE</t>
  </si>
  <si>
    <t>KWAN HIU TUNG</t>
  </si>
  <si>
    <t>WAN WAI FUN</t>
  </si>
  <si>
    <t>SHUM KA KIT</t>
  </si>
  <si>
    <t>NG SIU SING</t>
  </si>
  <si>
    <t>FUNG WING CHING</t>
  </si>
  <si>
    <t>LEE YUK TING</t>
  </si>
  <si>
    <t>KO RONNIE</t>
  </si>
  <si>
    <t>WONG NGAI CHUN</t>
  </si>
  <si>
    <t>MIU SIN YAN</t>
  </si>
  <si>
    <t>LAU YIK TUNG</t>
  </si>
  <si>
    <t>HO YU HO</t>
  </si>
  <si>
    <t>WONG HO TSUN</t>
  </si>
  <si>
    <t>CHAN CHRISTOPHER TING FUN</t>
  </si>
  <si>
    <t>CHONG KA LUN</t>
  </si>
  <si>
    <t>CHAU PUI YAN</t>
  </si>
  <si>
    <t>TSANG LAI MAN</t>
  </si>
  <si>
    <t>WONG WAI KWAN</t>
  </si>
  <si>
    <t>AU WAI</t>
  </si>
  <si>
    <t>CHENG YIN WAN</t>
  </si>
  <si>
    <t>TANG KAI PING ANDY</t>
  </si>
  <si>
    <t>LEE SAU CHUN</t>
  </si>
  <si>
    <t>CHEUK MONG KA ADA</t>
  </si>
  <si>
    <t>LEUNG KA KIT</t>
  </si>
  <si>
    <t>HUNG YIU LEUNG</t>
  </si>
  <si>
    <t>LEE WAI MAN CANDICE</t>
  </si>
  <si>
    <t>LU LIPING</t>
  </si>
  <si>
    <t>LAM SHING SHING JONATHAN</t>
  </si>
  <si>
    <t>CHEN JIAMIN</t>
  </si>
  <si>
    <t>LO CHIU WING ELINA</t>
  </si>
  <si>
    <t>LAU HOI SZE</t>
  </si>
  <si>
    <t>CHUNG CHUN PONG</t>
  </si>
  <si>
    <t>YIN YUET SHEUNG</t>
  </si>
  <si>
    <t>WAN MEI YUK</t>
  </si>
  <si>
    <t>CHUI WAI LUN</t>
  </si>
  <si>
    <t>LEE WAN NAM</t>
  </si>
  <si>
    <t>CHAN YAN YI</t>
  </si>
  <si>
    <t>CHAN SO LIN</t>
  </si>
  <si>
    <t>LAM YING SZE</t>
  </si>
  <si>
    <t>LEE LING KA</t>
  </si>
  <si>
    <t>NG WING KEI</t>
  </si>
  <si>
    <t>MA PUI HA</t>
  </si>
  <si>
    <t>MAN TAT CHOI</t>
  </si>
  <si>
    <t>TUEN KING SHAN</t>
  </si>
  <si>
    <t>SO CHI KONG ANDY</t>
  </si>
  <si>
    <t>CHUNG HO CHUEN</t>
  </si>
  <si>
    <t>LI MAN KIT</t>
  </si>
  <si>
    <t>CHAN HUNG YING</t>
  </si>
  <si>
    <t>CHOW YEE TING</t>
  </si>
  <si>
    <t>KWONG SUET HING EVANGELINE</t>
  </si>
  <si>
    <t>CHEN KAI TING HENRY</t>
  </si>
  <si>
    <t>WONG WAI KEUNG</t>
  </si>
  <si>
    <t>HUNG LAI KUEN</t>
  </si>
  <si>
    <t>HO MAN LAI CISSY</t>
  </si>
  <si>
    <t>LOO MEE YEE ALANA</t>
  </si>
  <si>
    <t>CHOY KIN LEUNG RICK</t>
  </si>
  <si>
    <t>PUN JUDY PSYCHE</t>
  </si>
  <si>
    <t>TSE PUI WAH</t>
  </si>
  <si>
    <t>CHOY MEI LAI</t>
  </si>
  <si>
    <t>NG WING KEUNG ANDY</t>
  </si>
  <si>
    <t>LUN SIU TAI</t>
  </si>
  <si>
    <t>CHENG LAI SUM</t>
  </si>
  <si>
    <t>AU CHI LEUNG ANDY</t>
  </si>
  <si>
    <t>FONG CHEUK NGA</t>
  </si>
  <si>
    <t>CHAN KIT YING TESSE</t>
  </si>
  <si>
    <t>CHAN KWOK KEE</t>
  </si>
  <si>
    <t>CHAN KIN HO</t>
  </si>
  <si>
    <t>LIN YATING</t>
  </si>
  <si>
    <t>LEUNG MICHAEL HOI HON</t>
  </si>
  <si>
    <t>LAI YUEN SAU</t>
  </si>
  <si>
    <t>LAPIC ALEX MICHAEL DAPIAOEN</t>
  </si>
  <si>
    <t>LEE YIM LING</t>
  </si>
  <si>
    <t>WONG CHUNG NAM</t>
  </si>
  <si>
    <t>LUI SUK YIN AGNES</t>
  </si>
  <si>
    <t>LEE SIN WA CINCE</t>
  </si>
  <si>
    <t>NG SIN YEE</t>
  </si>
  <si>
    <t>LAU KA MAN CARMEN</t>
  </si>
  <si>
    <t>LAU LO KWONG</t>
  </si>
  <si>
    <t>YEUNG YAT SZE BONNIE</t>
  </si>
  <si>
    <t>CHAN UN I MIRIAM</t>
  </si>
  <si>
    <t>NG CHUN YU MICHAEL</t>
  </si>
  <si>
    <t>YU SANG TAT</t>
  </si>
  <si>
    <t>KWOK SUET YEE</t>
  </si>
  <si>
    <t>ZHUANG LI</t>
  </si>
  <si>
    <t>WONG YUEN TO</t>
  </si>
  <si>
    <t>LEE KA HEI</t>
  </si>
  <si>
    <t>CHEUNG WAN CHI</t>
  </si>
  <si>
    <t>LI YUK YING</t>
  </si>
  <si>
    <t>LEUNG CHIN FUNG</t>
  </si>
  <si>
    <t>WONG HO PAN</t>
  </si>
  <si>
    <t>KWONG WAI YING</t>
  </si>
  <si>
    <t>MA PUI LAM GLADYS</t>
  </si>
  <si>
    <t>LI CHUI WING</t>
  </si>
  <si>
    <t>CHEUNG KA YAN</t>
  </si>
  <si>
    <t>LAI HIU TING</t>
  </si>
  <si>
    <t>AHMED MAHA</t>
  </si>
  <si>
    <t>LEUNG SAU WAI</t>
  </si>
  <si>
    <t>MA MARCO</t>
  </si>
  <si>
    <t>YIM CHEONG HUNG</t>
  </si>
  <si>
    <t>CHAN WING LEUNG</t>
  </si>
  <si>
    <t>YUEN SHIU LUN</t>
  </si>
  <si>
    <t>SI KA HANG</t>
  </si>
  <si>
    <t>MA LAI MEI</t>
  </si>
  <si>
    <t>CHEN WONG</t>
  </si>
  <si>
    <t>TSANG TING HIN</t>
  </si>
  <si>
    <t>YIP TIK WAI</t>
  </si>
  <si>
    <t>YEUNG WAI YIN</t>
  </si>
  <si>
    <t>CHENG SUN</t>
  </si>
  <si>
    <t>LO IN MAN</t>
  </si>
  <si>
    <t>LAW WAI TO</t>
  </si>
  <si>
    <t>SIU YIU WA</t>
  </si>
  <si>
    <t>TSANG SIU YING</t>
  </si>
  <si>
    <t>SUN WAI MAN</t>
  </si>
  <si>
    <t>WANG ZI AN MAGGIE</t>
  </si>
  <si>
    <t>WONG HOBART</t>
  </si>
  <si>
    <t>WAN YEE LEE</t>
  </si>
  <si>
    <t>YU MAN CHUN</t>
  </si>
  <si>
    <t>CHU HO MING</t>
  </si>
  <si>
    <t>CHAN KING WA</t>
  </si>
  <si>
    <t>CHAN WILKIN</t>
  </si>
  <si>
    <t>YEUNG SIN SHUN SAYOKO</t>
  </si>
  <si>
    <t>SZE JUN YIN JONATHAN</t>
  </si>
  <si>
    <t>YEUNG HO CHING</t>
  </si>
  <si>
    <t>TAM CHUI MAY CLIMENTINA</t>
  </si>
  <si>
    <t>NG YUET NGO</t>
  </si>
  <si>
    <t>TJEN VIVI</t>
  </si>
  <si>
    <t>CHEUNG WAN FUNG BILLY</t>
  </si>
  <si>
    <t>CHOI YIN CHING</t>
  </si>
  <si>
    <t>CHAN TING CHI MARQUIS</t>
  </si>
  <si>
    <t>LEUNG KA MAN</t>
  </si>
  <si>
    <t>MA ON YEE</t>
  </si>
  <si>
    <t>LEUNG CHUN WAI</t>
  </si>
  <si>
    <t>TAM CHUN YU JONATHAN</t>
  </si>
  <si>
    <t>FONG KA MAN</t>
  </si>
  <si>
    <t>NG SIU KEI</t>
  </si>
  <si>
    <t>SHUM WAI HUNG</t>
  </si>
  <si>
    <t>SHING YUK YING</t>
  </si>
  <si>
    <t>LEE SO YING</t>
  </si>
  <si>
    <t>combo</t>
  </si>
  <si>
    <t>Prop</t>
  </si>
  <si>
    <t>Start</t>
  </si>
  <si>
    <t>End</t>
  </si>
  <si>
    <t>Sum of Total No.</t>
  </si>
  <si>
    <t>Column Labels</t>
  </si>
  <si>
    <t>Grand Total</t>
  </si>
  <si>
    <t>Family</t>
  </si>
  <si>
    <t>Agent</t>
  </si>
  <si>
    <t>Agent name</t>
  </si>
  <si>
    <t>Agency code</t>
  </si>
  <si>
    <t>Agency name</t>
  </si>
  <si>
    <t>District</t>
  </si>
  <si>
    <t>Status</t>
  </si>
  <si>
    <t>CS zone</t>
  </si>
  <si>
    <t>SE</t>
  </si>
  <si>
    <t>Agent Mobile no.</t>
  </si>
  <si>
    <t>MPF license effective date</t>
  </si>
  <si>
    <t>Total UID Submitted</t>
  </si>
  <si>
    <t>No. of UID received but not yet settled (exclude reject)</t>
  </si>
  <si>
    <t>No. of UID settled</t>
  </si>
  <si>
    <t>Rounds</t>
  </si>
  <si>
    <t>Rounds_Index</t>
  </si>
  <si>
    <t>Check</t>
  </si>
  <si>
    <t>79567</t>
  </si>
  <si>
    <t>07398</t>
  </si>
  <si>
    <t>PORTFOLIO MGT WN (7P)</t>
  </si>
  <si>
    <t>Inforce</t>
  </si>
  <si>
    <t>Z5</t>
  </si>
  <si>
    <t>Willy Shum</t>
  </si>
  <si>
    <t>852-96452534</t>
  </si>
  <si>
    <t>79590</t>
  </si>
  <si>
    <t>07399</t>
  </si>
  <si>
    <t>PORTFOLIO MGT BH (1G)</t>
  </si>
  <si>
    <t>852-92270258</t>
  </si>
  <si>
    <t>79649</t>
  </si>
  <si>
    <t>07595</t>
  </si>
  <si>
    <t>PORTFOLIO MGT GOLD (1G)</t>
  </si>
  <si>
    <t>852-63341715</t>
  </si>
  <si>
    <t>79657</t>
  </si>
  <si>
    <t>07413</t>
  </si>
  <si>
    <t>PORTFOLIO MGT (1G)</t>
  </si>
  <si>
    <t>852-93007968</t>
  </si>
  <si>
    <t>85417</t>
  </si>
  <si>
    <t>852-93022334</t>
  </si>
  <si>
    <t>86155</t>
  </si>
  <si>
    <t>852-93194138</t>
  </si>
  <si>
    <t>86932</t>
  </si>
  <si>
    <t>852-60292698</t>
  </si>
  <si>
    <t>A1158</t>
  </si>
  <si>
    <t>852-91047140</t>
  </si>
  <si>
    <t>A3437</t>
  </si>
  <si>
    <t>852-91524793</t>
  </si>
  <si>
    <t>B4791</t>
  </si>
  <si>
    <t>852-98418284</t>
  </si>
  <si>
    <t>D0055</t>
  </si>
  <si>
    <t>20238</t>
  </si>
  <si>
    <t>PORTFOLIO MGT SQUARE (1G)</t>
  </si>
  <si>
    <t>852-65395544</t>
  </si>
  <si>
    <t>D0149</t>
  </si>
  <si>
    <t>08641</t>
  </si>
  <si>
    <t>PORTFOLIO MGT TOP (1G)</t>
  </si>
  <si>
    <t>852-93109410</t>
  </si>
  <si>
    <t>D2403</t>
  </si>
  <si>
    <t>852-65799135</t>
  </si>
  <si>
    <t>F0150</t>
  </si>
  <si>
    <t>852-98435580</t>
  </si>
  <si>
    <t>G6556</t>
  </si>
  <si>
    <t>20321</t>
  </si>
  <si>
    <t>PORTFOLIO MGT QUEEN (1G)</t>
  </si>
  <si>
    <t>852-60164277</t>
  </si>
  <si>
    <t>G7625</t>
  </si>
  <si>
    <t>10476</t>
  </si>
  <si>
    <t>PORTFOLIO MGT VL (1G)</t>
  </si>
  <si>
    <t>852-62999100</t>
  </si>
  <si>
    <t>H1328</t>
  </si>
  <si>
    <t>10142</t>
  </si>
  <si>
    <t>PORTFOLIO MGT NH (1G)</t>
  </si>
  <si>
    <t>852-51618604</t>
  </si>
  <si>
    <t>H3865</t>
  </si>
  <si>
    <t>10718</t>
  </si>
  <si>
    <t>PORTFOLIO MGT MAJOR (1G)</t>
  </si>
  <si>
    <t>852-62932986</t>
  </si>
  <si>
    <t>H4257</t>
  </si>
  <si>
    <t>10735</t>
  </si>
  <si>
    <t>PORTFOLIO MGT PRO (1G)</t>
  </si>
  <si>
    <t>852-93314438</t>
  </si>
  <si>
    <t>H6436</t>
  </si>
  <si>
    <t>852-96250947</t>
  </si>
  <si>
    <t>G5136</t>
  </si>
  <si>
    <t>07406</t>
  </si>
  <si>
    <t>PORTFOLIO MGT JC (1G)</t>
  </si>
  <si>
    <t>PORTFOLIO MGT CAPITAL</t>
  </si>
  <si>
    <t>852-98315841</t>
  </si>
  <si>
    <t>G5696</t>
  </si>
  <si>
    <t>852-93468954</t>
  </si>
  <si>
    <t>H5269</t>
  </si>
  <si>
    <t>10751</t>
  </si>
  <si>
    <t>PORTFOLIO MGT SY PLUS (1G)</t>
  </si>
  <si>
    <t>852-69836226</t>
  </si>
  <si>
    <t>H5526</t>
  </si>
  <si>
    <t>10765</t>
  </si>
  <si>
    <t>PORTFOLIO MGT VICTORC (1G)</t>
  </si>
  <si>
    <t>852-61028521</t>
  </si>
  <si>
    <t>H5532</t>
  </si>
  <si>
    <t>852-96408375</t>
  </si>
  <si>
    <t>H5535</t>
  </si>
  <si>
    <t>852-69213986</t>
  </si>
  <si>
    <t>H7071</t>
  </si>
  <si>
    <t>852-96883292</t>
  </si>
  <si>
    <t>H7241</t>
  </si>
  <si>
    <t>852-64849990</t>
  </si>
  <si>
    <t>H7819</t>
  </si>
  <si>
    <t>852-92863928</t>
  </si>
  <si>
    <t>H7890</t>
  </si>
  <si>
    <t>852-61559608</t>
  </si>
  <si>
    <t>82098</t>
  </si>
  <si>
    <t>08160</t>
  </si>
  <si>
    <t>PORTFOLIO MGT GY (1G)</t>
  </si>
  <si>
    <t>PORTFOLIO MGT GLOBAL</t>
  </si>
  <si>
    <t>852-97075268</t>
  </si>
  <si>
    <t>D5383</t>
  </si>
  <si>
    <t>20139</t>
  </si>
  <si>
    <t>PORTFOLIO MGT JL (1G)</t>
  </si>
  <si>
    <t>852-67128289</t>
  </si>
  <si>
    <t>D6896</t>
  </si>
  <si>
    <t>09819</t>
  </si>
  <si>
    <t>PORTFOLIO MGT CM2 (1G)</t>
  </si>
  <si>
    <t>852-91061334</t>
  </si>
  <si>
    <t>D7197</t>
  </si>
  <si>
    <t>852-95221404</t>
  </si>
  <si>
    <t>F0756</t>
  </si>
  <si>
    <t>10009</t>
  </si>
  <si>
    <t>PORTFOLIO MGT OS (1G)</t>
  </si>
  <si>
    <t>852-66768836</t>
  </si>
  <si>
    <t>F1277</t>
  </si>
  <si>
    <t>852-60887665</t>
  </si>
  <si>
    <t>F1807</t>
  </si>
  <si>
    <t>852-63578998</t>
  </si>
  <si>
    <t>G5955</t>
  </si>
  <si>
    <t>852-95501850</t>
  </si>
  <si>
    <t>G6082</t>
  </si>
  <si>
    <t>852-52827857</t>
  </si>
  <si>
    <t>G6763</t>
  </si>
  <si>
    <t>10268</t>
  </si>
  <si>
    <t>PORTFOLIO MGT JH (1G)</t>
  </si>
  <si>
    <t>852-51040168</t>
  </si>
  <si>
    <t>G7631</t>
  </si>
  <si>
    <t>852-98391125</t>
  </si>
  <si>
    <t>G7668</t>
  </si>
  <si>
    <t>852-93201888</t>
  </si>
  <si>
    <t>G7920</t>
  </si>
  <si>
    <t>20372</t>
  </si>
  <si>
    <t>PORTFOLIO MGT NC (1G)</t>
  </si>
  <si>
    <t>852-62938854</t>
  </si>
  <si>
    <t>G8006</t>
  </si>
  <si>
    <t>10008</t>
  </si>
  <si>
    <t>PORTFOLIO MGT VIE (1G)</t>
  </si>
  <si>
    <t>852-97107069</t>
  </si>
  <si>
    <t>G8711</t>
  </si>
  <si>
    <t>20291</t>
  </si>
  <si>
    <t>PORTFOLIO MGT PY (1G)</t>
  </si>
  <si>
    <t>852-61548094</t>
  </si>
  <si>
    <t>G9266</t>
  </si>
  <si>
    <t>852-69986615</t>
  </si>
  <si>
    <t>G9757</t>
  </si>
  <si>
    <t>20373</t>
  </si>
  <si>
    <t>PORTFOLIO MGT ELKO (1G)</t>
  </si>
  <si>
    <t>852-97789311</t>
  </si>
  <si>
    <t>H3583</t>
  </si>
  <si>
    <t>10707</t>
  </si>
  <si>
    <t>PORTFOLIO MGT YC (1G)</t>
  </si>
  <si>
    <t>852-67690678</t>
  </si>
  <si>
    <t>H4883</t>
  </si>
  <si>
    <t>852-94768622</t>
  </si>
  <si>
    <t>H6181</t>
  </si>
  <si>
    <t>852-95255624</t>
  </si>
  <si>
    <t>D9026</t>
  </si>
  <si>
    <t>09229</t>
  </si>
  <si>
    <t>PORTFOLIO MGT SC (1G)</t>
  </si>
  <si>
    <t>PORTFOLIO MGT LEGEND</t>
  </si>
  <si>
    <t>852-93412655</t>
  </si>
  <si>
    <t>G5775</t>
  </si>
  <si>
    <t>20320</t>
  </si>
  <si>
    <t>PORTFOLIO MGT NL (1G)</t>
  </si>
  <si>
    <t>852-92334351</t>
  </si>
  <si>
    <t>82121</t>
  </si>
  <si>
    <t>07512</t>
  </si>
  <si>
    <t>PORTFOLIO MGT SWEEW (1G)</t>
  </si>
  <si>
    <t>PORTFOLIO MGT PROFI</t>
  </si>
  <si>
    <t>852-60367937</t>
  </si>
  <si>
    <t>82228</t>
  </si>
  <si>
    <t>07514</t>
  </si>
  <si>
    <t>PORTFOLIO MGT SHE (1G)</t>
  </si>
  <si>
    <t>852-97778275</t>
  </si>
  <si>
    <t>84815</t>
  </si>
  <si>
    <t>09826</t>
  </si>
  <si>
    <t>PORTFOLIO MGT T (1G)</t>
  </si>
  <si>
    <t>852-61850919</t>
  </si>
  <si>
    <t>88047</t>
  </si>
  <si>
    <t>852-90927751</t>
  </si>
  <si>
    <t>89605</t>
  </si>
  <si>
    <t>20322</t>
  </si>
  <si>
    <t>PORTFOLIO MGT LUCKY STAR (1G)</t>
  </si>
  <si>
    <t>852-67395050</t>
  </si>
  <si>
    <t>B5183</t>
  </si>
  <si>
    <t>20292</t>
  </si>
  <si>
    <t>PORTFOLIO MGT SHINE (1G)</t>
  </si>
  <si>
    <t>852-62198199</t>
  </si>
  <si>
    <t>B7532</t>
  </si>
  <si>
    <t>10176</t>
  </si>
  <si>
    <t>PORTFOLIO MANAGEMENT PREMIER  (1G)</t>
  </si>
  <si>
    <t>852-65351388</t>
  </si>
  <si>
    <t>B8427</t>
  </si>
  <si>
    <t>852-69676886</t>
  </si>
  <si>
    <t>D2440</t>
  </si>
  <si>
    <t>852-66419898</t>
  </si>
  <si>
    <t>D9331</t>
  </si>
  <si>
    <t>852-62148008</t>
  </si>
  <si>
    <t>G0663</t>
  </si>
  <si>
    <t>852-55420215</t>
  </si>
  <si>
    <t>G3391</t>
  </si>
  <si>
    <t>852-95882271</t>
  </si>
  <si>
    <t>G5010</t>
  </si>
  <si>
    <t>852-67588590</t>
  </si>
  <si>
    <t>G6973</t>
  </si>
  <si>
    <t>852-95760281</t>
  </si>
  <si>
    <t>H6819</t>
  </si>
  <si>
    <t>20204</t>
  </si>
  <si>
    <t>PORTFOLIO MGT BLOOM (1G)</t>
  </si>
  <si>
    <t>852-92391561</t>
  </si>
  <si>
    <t>BC AL</t>
  </si>
  <si>
    <t>21855</t>
  </si>
  <si>
    <t>04932</t>
  </si>
  <si>
    <t>BC AL EMAK (G1)</t>
  </si>
  <si>
    <t>Z1</t>
  </si>
  <si>
    <t>Jason Li</t>
  </si>
  <si>
    <t>852-92281051</t>
  </si>
  <si>
    <t>40129</t>
  </si>
  <si>
    <t>08869</t>
  </si>
  <si>
    <t>BC AL SKY (G1)</t>
  </si>
  <si>
    <t>852-91098929</t>
  </si>
  <si>
    <t>43203</t>
  </si>
  <si>
    <t>04099</t>
  </si>
  <si>
    <t>BC AL AL (G1)</t>
  </si>
  <si>
    <t>852-94822592</t>
  </si>
  <si>
    <t>61453</t>
  </si>
  <si>
    <t>08711</t>
  </si>
  <si>
    <t>BC AL CSL (G1)</t>
  </si>
  <si>
    <t>852-62834448</t>
  </si>
  <si>
    <t>62613</t>
  </si>
  <si>
    <t>852-90248678</t>
  </si>
  <si>
    <t>77899</t>
  </si>
  <si>
    <t>07800</t>
  </si>
  <si>
    <t>BC AL DRAGON (G1)</t>
  </si>
  <si>
    <t>852-61331155</t>
  </si>
  <si>
    <t>79779</t>
  </si>
  <si>
    <t>08177</t>
  </si>
  <si>
    <t>BC AL SUMMER (G1)</t>
  </si>
  <si>
    <t>852-93696115</t>
  </si>
  <si>
    <t>85686</t>
  </si>
  <si>
    <t>08369</t>
  </si>
  <si>
    <t>BC AL CALVIN (G1)</t>
  </si>
  <si>
    <t>852-92580972</t>
  </si>
  <si>
    <t>89406</t>
  </si>
  <si>
    <t>852-92736888</t>
  </si>
  <si>
    <t>A1758</t>
  </si>
  <si>
    <t>08293</t>
  </si>
  <si>
    <t>BC AL GLORIOUS (G1)</t>
  </si>
  <si>
    <t>852-97181056</t>
  </si>
  <si>
    <t>A7091</t>
  </si>
  <si>
    <t>852-97542125</t>
  </si>
  <si>
    <t>B3396</t>
  </si>
  <si>
    <t>852-98301075</t>
  </si>
  <si>
    <t>B3712</t>
  </si>
  <si>
    <t>20259</t>
  </si>
  <si>
    <t>BC AL WORLD (G1)</t>
  </si>
  <si>
    <t>852-63232159</t>
  </si>
  <si>
    <t>B3976</t>
  </si>
  <si>
    <t>852-91607990</t>
  </si>
  <si>
    <t>B5520</t>
  </si>
  <si>
    <t>852-66473703</t>
  </si>
  <si>
    <t>B6133</t>
  </si>
  <si>
    <t>07469</t>
  </si>
  <si>
    <t>BC AL WINSON (G1)</t>
  </si>
  <si>
    <t>852-61276262</t>
  </si>
  <si>
    <t>D8699</t>
  </si>
  <si>
    <t>20261</t>
  </si>
  <si>
    <t>BC AL PRIDE (G1)</t>
  </si>
  <si>
    <t>852-62272112</t>
  </si>
  <si>
    <t>G4159</t>
  </si>
  <si>
    <t>852-68599494</t>
  </si>
  <si>
    <t>G5279</t>
  </si>
  <si>
    <t>852-91522977</t>
  </si>
  <si>
    <t>G6500</t>
  </si>
  <si>
    <t>09805</t>
  </si>
  <si>
    <t>BC AL KEN (G1)</t>
  </si>
  <si>
    <t>852-65719500</t>
  </si>
  <si>
    <t>G8266</t>
  </si>
  <si>
    <t>10393</t>
  </si>
  <si>
    <t>BC AL IVAN (G1)</t>
  </si>
  <si>
    <t>852-68987515</t>
  </si>
  <si>
    <t>G9259</t>
  </si>
  <si>
    <t>852-98071285</t>
  </si>
  <si>
    <t>H0909</t>
  </si>
  <si>
    <t>852-60229008</t>
  </si>
  <si>
    <t>H1780</t>
  </si>
  <si>
    <t>08258</t>
  </si>
  <si>
    <t>BC AL ELEGANT (G1)</t>
  </si>
  <si>
    <t>852-90957293</t>
  </si>
  <si>
    <t>H5313</t>
  </si>
  <si>
    <t>10757</t>
  </si>
  <si>
    <t>BC AL HCF (G1)</t>
  </si>
  <si>
    <t>852-95854141</t>
  </si>
  <si>
    <t>H5903</t>
  </si>
  <si>
    <t>10581</t>
  </si>
  <si>
    <t>BC AL TERESA (G1)</t>
  </si>
  <si>
    <t>852-90969853</t>
  </si>
  <si>
    <t>62815</t>
  </si>
  <si>
    <t>05606</t>
  </si>
  <si>
    <t>BC AL SMILE ALWAYS (N5)</t>
  </si>
  <si>
    <t>BC AL SMILE</t>
  </si>
  <si>
    <t>852-62813138</t>
  </si>
  <si>
    <t>84898</t>
  </si>
  <si>
    <t>852-65099718</t>
  </si>
  <si>
    <t>31869</t>
  </si>
  <si>
    <t>04922</t>
  </si>
  <si>
    <t>BC AL KARMA (Z3)</t>
  </si>
  <si>
    <t>BC AL KARMA</t>
  </si>
  <si>
    <t>852-93331899</t>
  </si>
  <si>
    <t>73139</t>
  </si>
  <si>
    <t>07984</t>
  </si>
  <si>
    <t>BC AL PROMISE (6T)</t>
  </si>
  <si>
    <t>BC AL PROMISE</t>
  </si>
  <si>
    <t>852-94290908</t>
  </si>
  <si>
    <t>A2263</t>
  </si>
  <si>
    <t>08525</t>
  </si>
  <si>
    <t>BC AL PROMISE ELITE (6T)</t>
  </si>
  <si>
    <t>852-95472323</t>
  </si>
  <si>
    <t>D4890</t>
  </si>
  <si>
    <t>08707</t>
  </si>
  <si>
    <t>BC AL PROMISE STARS (6T)</t>
  </si>
  <si>
    <t>852-66443361</t>
  </si>
  <si>
    <t>D7376</t>
  </si>
  <si>
    <t>852-62080374</t>
  </si>
  <si>
    <t>H3320</t>
  </si>
  <si>
    <t>852-91283493</t>
  </si>
  <si>
    <t>H5399</t>
  </si>
  <si>
    <t>852-96080947</t>
  </si>
  <si>
    <t>A0689</t>
  </si>
  <si>
    <t>08084</t>
  </si>
  <si>
    <t>AL SC BN (8P)</t>
  </si>
  <si>
    <t>CO-CREATION</t>
  </si>
  <si>
    <t>852-96446216</t>
  </si>
  <si>
    <t>A0691</t>
  </si>
  <si>
    <t>08080</t>
  </si>
  <si>
    <t>AL SC RM (8P)</t>
  </si>
  <si>
    <t>852-93118218</t>
  </si>
  <si>
    <t>A1374</t>
  </si>
  <si>
    <t>852-93099479</t>
  </si>
  <si>
    <t>A3966</t>
  </si>
  <si>
    <t>08266</t>
  </si>
  <si>
    <t>AL EY AW (3Z)</t>
  </si>
  <si>
    <t>EDWIN YUNG</t>
  </si>
  <si>
    <t>852-92114388</t>
  </si>
  <si>
    <t>A6254</t>
  </si>
  <si>
    <t>852-98034888</t>
  </si>
  <si>
    <t>G1159</t>
  </si>
  <si>
    <t>10073</t>
  </si>
  <si>
    <t>IKSUCCESS BIGBIG (G1)</t>
  </si>
  <si>
    <t>852-64432288</t>
  </si>
  <si>
    <t>G1501</t>
  </si>
  <si>
    <t>852-94681106</t>
  </si>
  <si>
    <t>G6076</t>
  </si>
  <si>
    <t>20260</t>
  </si>
  <si>
    <t>IKSUCCESS FIONABEST (G1)</t>
  </si>
  <si>
    <t>852-60898088</t>
  </si>
  <si>
    <t>G0423</t>
  </si>
  <si>
    <t>10046</t>
  </si>
  <si>
    <t>AL MERX DFMW (3N)</t>
  </si>
  <si>
    <t>AL MERX</t>
  </si>
  <si>
    <t>852-95883946</t>
  </si>
  <si>
    <t>G0700</t>
  </si>
  <si>
    <t>10068</t>
  </si>
  <si>
    <t>AL MERX MS (3N)</t>
  </si>
  <si>
    <t>852-67680707</t>
  </si>
  <si>
    <t>G0875</t>
  </si>
  <si>
    <t>10048</t>
  </si>
  <si>
    <t>AL MERX DF (3N)</t>
  </si>
  <si>
    <t>852-93363048</t>
  </si>
  <si>
    <t>G8268</t>
  </si>
  <si>
    <t>10396</t>
  </si>
  <si>
    <t>AL MERX SH (3N)</t>
  </si>
  <si>
    <t>852-90987328</t>
  </si>
  <si>
    <t>88284</t>
  </si>
  <si>
    <t>08015</t>
  </si>
  <si>
    <t>AL PHK FC (2R)</t>
  </si>
  <si>
    <t>AL PHK TT</t>
  </si>
  <si>
    <t>852-63348014</t>
  </si>
  <si>
    <t>G6189</t>
  </si>
  <si>
    <t>07876</t>
  </si>
  <si>
    <t>AL SI (1R)</t>
  </si>
  <si>
    <t>AL SI</t>
  </si>
  <si>
    <t>852-61399090</t>
  </si>
  <si>
    <t>A8979</t>
  </si>
  <si>
    <t>08479</t>
  </si>
  <si>
    <t>AL JP SAN (4Q)</t>
  </si>
  <si>
    <t>AL JP</t>
  </si>
  <si>
    <t>852-61273648</t>
  </si>
  <si>
    <t>B1269</t>
  </si>
  <si>
    <t>08676</t>
  </si>
  <si>
    <t>AL JP AMPLE (4Q)</t>
  </si>
  <si>
    <t>852-96428127</t>
  </si>
  <si>
    <t>D4717</t>
  </si>
  <si>
    <t>20233</t>
  </si>
  <si>
    <t>AL JP BRAVE (4Q)</t>
  </si>
  <si>
    <t>852-60128008</t>
  </si>
  <si>
    <t>F1486</t>
  </si>
  <si>
    <t>852-90779667</t>
  </si>
  <si>
    <t>H1901</t>
  </si>
  <si>
    <t>08640</t>
  </si>
  <si>
    <t>AL JP MAY (4Q)</t>
  </si>
  <si>
    <t>852-51358397</t>
  </si>
  <si>
    <t>88859</t>
  </si>
  <si>
    <t>06756</t>
  </si>
  <si>
    <t>SUC JOHNSON (W1)</t>
  </si>
  <si>
    <t>852-92554464</t>
  </si>
  <si>
    <t>B1800</t>
  </si>
  <si>
    <t>852-92101405</t>
  </si>
  <si>
    <t>F1135</t>
  </si>
  <si>
    <t>20282</t>
  </si>
  <si>
    <t>SUC JCTM (W1)</t>
  </si>
  <si>
    <t>852-98811182</t>
  </si>
  <si>
    <t>G8359</t>
  </si>
  <si>
    <t>10350</t>
  </si>
  <si>
    <t>SUC GBJIM (W1)</t>
  </si>
  <si>
    <t>852-91420417</t>
  </si>
  <si>
    <t>58262</t>
  </si>
  <si>
    <t>05766</t>
  </si>
  <si>
    <t>SUC SILVIA (W5)</t>
  </si>
  <si>
    <t>SUC SILVIA</t>
  </si>
  <si>
    <t>852-97005252</t>
  </si>
  <si>
    <t>D8922</t>
  </si>
  <si>
    <t>09633</t>
  </si>
  <si>
    <t>SUC BONUS (W5)</t>
  </si>
  <si>
    <t>852-96332513</t>
  </si>
  <si>
    <t>86891</t>
  </si>
  <si>
    <t>20198</t>
  </si>
  <si>
    <t>SUC SUPREME (5L)</t>
  </si>
  <si>
    <t>SUC ACES</t>
  </si>
  <si>
    <t>852-65894392</t>
  </si>
  <si>
    <t>G6130</t>
  </si>
  <si>
    <t>07996</t>
  </si>
  <si>
    <t>SUC ACES (5L)</t>
  </si>
  <si>
    <t>852-62294237</t>
  </si>
  <si>
    <t>G0487</t>
  </si>
  <si>
    <t>10838</t>
  </si>
  <si>
    <t>SUC JW (8W)</t>
  </si>
  <si>
    <t>SUC ANSON</t>
  </si>
  <si>
    <t>852-60977252</t>
  </si>
  <si>
    <t>86626</t>
  </si>
  <si>
    <t>09116</t>
  </si>
  <si>
    <t>SUC ETERNITY (4C)</t>
  </si>
  <si>
    <t>SUC COURAGE</t>
  </si>
  <si>
    <t>852-68440061</t>
  </si>
  <si>
    <t>D1468</t>
  </si>
  <si>
    <t>852-53628296</t>
  </si>
  <si>
    <t>H2546</t>
  </si>
  <si>
    <t>08729</t>
  </si>
  <si>
    <t>SUC INFINITE (4C)</t>
  </si>
  <si>
    <t>852-65734434</t>
  </si>
  <si>
    <t>A7122</t>
  </si>
  <si>
    <t>07430</t>
  </si>
  <si>
    <t>SUC FLYHIGH (W9)</t>
  </si>
  <si>
    <t>SUC FLYHIGH</t>
  </si>
  <si>
    <t>852-67047880</t>
  </si>
  <si>
    <t>H6256</t>
  </si>
  <si>
    <t>20124</t>
  </si>
  <si>
    <t>SUC GUARDIAN (W9)</t>
  </si>
  <si>
    <t>852-63987752</t>
  </si>
  <si>
    <t>79898</t>
  </si>
  <si>
    <t>07565</t>
  </si>
  <si>
    <t>SUC SINCERE (7W)</t>
  </si>
  <si>
    <t>SUC RED</t>
  </si>
  <si>
    <t>852-66878708</t>
  </si>
  <si>
    <t>86344</t>
  </si>
  <si>
    <t>05087</t>
  </si>
  <si>
    <t>SUC RED (7W)</t>
  </si>
  <si>
    <t>852-94884172</t>
  </si>
  <si>
    <t>89109</t>
  </si>
  <si>
    <t>08515</t>
  </si>
  <si>
    <t>SUC AVA (7W)</t>
  </si>
  <si>
    <t>852-64334638</t>
  </si>
  <si>
    <t>89444</t>
  </si>
  <si>
    <t>08733</t>
  </si>
  <si>
    <t>SUC START (7W)</t>
  </si>
  <si>
    <t>852-93402812</t>
  </si>
  <si>
    <t>A3872</t>
  </si>
  <si>
    <t>852-62990170</t>
  </si>
  <si>
    <t>A6070</t>
  </si>
  <si>
    <t>852-97784539</t>
  </si>
  <si>
    <t>B7529</t>
  </si>
  <si>
    <t>852-64895243</t>
  </si>
  <si>
    <t>D7554</t>
  </si>
  <si>
    <t>08336</t>
  </si>
  <si>
    <t>SUC BLAZE (7W)</t>
  </si>
  <si>
    <t>852-51165431</t>
  </si>
  <si>
    <t>G0751</t>
  </si>
  <si>
    <t>852-62803837</t>
  </si>
  <si>
    <t>G1891</t>
  </si>
  <si>
    <t>852-98661779</t>
  </si>
  <si>
    <t>G1900</t>
  </si>
  <si>
    <t>852-97349210</t>
  </si>
  <si>
    <t>G2862</t>
  </si>
  <si>
    <t>07316</t>
  </si>
  <si>
    <t>SUC PASSION (7W)</t>
  </si>
  <si>
    <t>852-62205206</t>
  </si>
  <si>
    <t>G7188</t>
  </si>
  <si>
    <t>852-66851836</t>
  </si>
  <si>
    <t>H4208</t>
  </si>
  <si>
    <t>10733</t>
  </si>
  <si>
    <t>SUC ASKA (7W)</t>
  </si>
  <si>
    <t>852-93537102</t>
  </si>
  <si>
    <t>H4341</t>
  </si>
  <si>
    <t>852-69000802</t>
  </si>
  <si>
    <t>A2161</t>
  </si>
  <si>
    <t>08118</t>
  </si>
  <si>
    <t>SUC BRAVERY (7E)</t>
  </si>
  <si>
    <t>SUC BRAVERY</t>
  </si>
  <si>
    <t>852-62879591</t>
  </si>
  <si>
    <t>A5774</t>
  </si>
  <si>
    <t>09540</t>
  </si>
  <si>
    <t>SUC VALIANT (7E)</t>
  </si>
  <si>
    <t>852-65437705</t>
  </si>
  <si>
    <t>A6990</t>
  </si>
  <si>
    <t>20278</t>
  </si>
  <si>
    <t>SUC AUREOLE (7E)</t>
  </si>
  <si>
    <t>852-63382646</t>
  </si>
  <si>
    <t>A8740</t>
  </si>
  <si>
    <t>10691</t>
  </si>
  <si>
    <t>SUC WARRIOR (7E)</t>
  </si>
  <si>
    <t>852-63381722</t>
  </si>
  <si>
    <t>SUC SY</t>
  </si>
  <si>
    <t>20920</t>
  </si>
  <si>
    <t>04111</t>
  </si>
  <si>
    <t>SUC SY (A4)</t>
  </si>
  <si>
    <t>852-62015604</t>
  </si>
  <si>
    <t>34705</t>
  </si>
  <si>
    <t>04250</t>
  </si>
  <si>
    <t>SUC LAM (W8)</t>
  </si>
  <si>
    <t>852-92363139</t>
  </si>
  <si>
    <t>41081</t>
  </si>
  <si>
    <t>852-91940471</t>
  </si>
  <si>
    <t>44526</t>
  </si>
  <si>
    <t>05707</t>
  </si>
  <si>
    <t>SUC BELIEF (A4)</t>
  </si>
  <si>
    <t>852-91264827</t>
  </si>
  <si>
    <t>48049</t>
  </si>
  <si>
    <t>852-93333360</t>
  </si>
  <si>
    <t>53035</t>
  </si>
  <si>
    <t>852-96749790</t>
  </si>
  <si>
    <t>56851</t>
  </si>
  <si>
    <t>852-96698286</t>
  </si>
  <si>
    <t>58032</t>
  </si>
  <si>
    <t>07477</t>
  </si>
  <si>
    <t>SUC HADRON (A4)</t>
  </si>
  <si>
    <t>852-96877990</t>
  </si>
  <si>
    <t>63493</t>
  </si>
  <si>
    <t>852-92165604</t>
  </si>
  <si>
    <t>64238</t>
  </si>
  <si>
    <t>05271</t>
  </si>
  <si>
    <t>SUC PRO (W8)</t>
  </si>
  <si>
    <t>852-92185380</t>
  </si>
  <si>
    <t>75855</t>
  </si>
  <si>
    <t>06429</t>
  </si>
  <si>
    <t>SUC WORLD (A4)</t>
  </si>
  <si>
    <t>852-98059779</t>
  </si>
  <si>
    <t>77684</t>
  </si>
  <si>
    <t>852-93637902</t>
  </si>
  <si>
    <t>80818</t>
  </si>
  <si>
    <t>852-61900059</t>
  </si>
  <si>
    <t>82590</t>
  </si>
  <si>
    <t>06963</t>
  </si>
  <si>
    <t>SUC BRENDA (A4)</t>
  </si>
  <si>
    <t>852-60302513</t>
  </si>
  <si>
    <t>A5063</t>
  </si>
  <si>
    <t>852-97353652</t>
  </si>
  <si>
    <t>A7910</t>
  </si>
  <si>
    <t>852-92779440</t>
  </si>
  <si>
    <t>B1700</t>
  </si>
  <si>
    <t>08636</t>
  </si>
  <si>
    <t>SUC AWESOME (A4)</t>
  </si>
  <si>
    <t>852-91738823</t>
  </si>
  <si>
    <t>B5624</t>
  </si>
  <si>
    <t>852-52282187</t>
  </si>
  <si>
    <t>D4379</t>
  </si>
  <si>
    <t>09713</t>
  </si>
  <si>
    <t>SUC SY TEAM (A4)</t>
  </si>
  <si>
    <t>852-68443689</t>
  </si>
  <si>
    <t>F2282</t>
  </si>
  <si>
    <t>10924</t>
  </si>
  <si>
    <t>SUC SHINE (A4)</t>
  </si>
  <si>
    <t>852-98337605</t>
  </si>
  <si>
    <t>F2647</t>
  </si>
  <si>
    <t>852-55132982</t>
  </si>
  <si>
    <t>G5166</t>
  </si>
  <si>
    <t>08290</t>
  </si>
  <si>
    <t>SUC JABEZ (A4)</t>
  </si>
  <si>
    <t>852-51999214</t>
  </si>
  <si>
    <t>G7978</t>
  </si>
  <si>
    <t>852-93307481</t>
  </si>
  <si>
    <t>D7785</t>
  </si>
  <si>
    <t>20256</t>
  </si>
  <si>
    <t>SUC JLEE (A4)</t>
  </si>
  <si>
    <t>SUC SOLOMON</t>
  </si>
  <si>
    <t>852-94522804</t>
  </si>
  <si>
    <t>H7066</t>
  </si>
  <si>
    <t>10893</t>
  </si>
  <si>
    <t>SUC Y (A4)</t>
  </si>
  <si>
    <t>852-93844682</t>
  </si>
  <si>
    <t>B4243</t>
  </si>
  <si>
    <t>20035</t>
  </si>
  <si>
    <t>SUC KELVIN (A4)</t>
  </si>
  <si>
    <t>SUC LILY</t>
  </si>
  <si>
    <t>852-92828189</t>
  </si>
  <si>
    <t>B4616</t>
  </si>
  <si>
    <t>08933</t>
  </si>
  <si>
    <t>SUC MINLY (A4)</t>
  </si>
  <si>
    <t>852-93063933</t>
  </si>
  <si>
    <t>B4792</t>
  </si>
  <si>
    <t>852-92102912</t>
  </si>
  <si>
    <t>B7998</t>
  </si>
  <si>
    <t>05866</t>
  </si>
  <si>
    <t>SUC LILY (A4)</t>
  </si>
  <si>
    <t>852-69991616</t>
  </si>
  <si>
    <t>H6157</t>
  </si>
  <si>
    <t>852-64032735</t>
  </si>
  <si>
    <t>77566</t>
  </si>
  <si>
    <t>07411</t>
  </si>
  <si>
    <t>SUC PEARL (A4)</t>
  </si>
  <si>
    <t>SUC PEARL</t>
  </si>
  <si>
    <t>852-96751777</t>
  </si>
  <si>
    <t>A1663</t>
  </si>
  <si>
    <t>20042</t>
  </si>
  <si>
    <t>SUC YGM (A4)</t>
  </si>
  <si>
    <t>852-98320471</t>
  </si>
  <si>
    <t>23456</t>
  </si>
  <si>
    <t>04222</t>
  </si>
  <si>
    <t>SUC VIC (5D)</t>
  </si>
  <si>
    <t>SUC VIC</t>
  </si>
  <si>
    <t>852-94813678</t>
  </si>
  <si>
    <t>83000</t>
  </si>
  <si>
    <t>852-64055533</t>
  </si>
  <si>
    <t>G3135</t>
  </si>
  <si>
    <t>20084</t>
  </si>
  <si>
    <t>SUC VBOBO (5D)</t>
  </si>
  <si>
    <t>852-92133550</t>
  </si>
  <si>
    <t>PX KANKI</t>
  </si>
  <si>
    <t>29218</t>
  </si>
  <si>
    <t>05003</t>
  </si>
  <si>
    <t>PX KANKI HW (L6)</t>
  </si>
  <si>
    <t>852-94949934</t>
  </si>
  <si>
    <t>65775</t>
  </si>
  <si>
    <t>04606</t>
  </si>
  <si>
    <t>PX KANKI CY (L6)</t>
  </si>
  <si>
    <t>852-98723828</t>
  </si>
  <si>
    <t>73614</t>
  </si>
  <si>
    <t>05050</t>
  </si>
  <si>
    <t>PX KANKI GK (L6)</t>
  </si>
  <si>
    <t>852-97679967</t>
  </si>
  <si>
    <t>A9070</t>
  </si>
  <si>
    <t>04976</t>
  </si>
  <si>
    <t>PX KANKI RH (4M)</t>
  </si>
  <si>
    <t>852-65475690</t>
  </si>
  <si>
    <t>D4040</t>
  </si>
  <si>
    <t>852-90919981</t>
  </si>
  <si>
    <t>G0509</t>
  </si>
  <si>
    <t>07832</t>
  </si>
  <si>
    <t>PX KANKI FF (L6)</t>
  </si>
  <si>
    <t>852-94491490</t>
  </si>
  <si>
    <t>H3553</t>
  </si>
  <si>
    <t>852-93473217</t>
  </si>
  <si>
    <t>H6016</t>
  </si>
  <si>
    <t>852-60945014</t>
  </si>
  <si>
    <t>PHOENIX</t>
  </si>
  <si>
    <t>15828</t>
  </si>
  <si>
    <t>04000</t>
  </si>
  <si>
    <t>PX AW (D1)</t>
  </si>
  <si>
    <t>852-90807513</t>
  </si>
  <si>
    <t>18186</t>
  </si>
  <si>
    <t>04335</t>
  </si>
  <si>
    <t>PX CW (D1)</t>
  </si>
  <si>
    <t>852-90947412</t>
  </si>
  <si>
    <t>33729</t>
  </si>
  <si>
    <t>04263</t>
  </si>
  <si>
    <t>PX SL (D1)</t>
  </si>
  <si>
    <t>852-94739911</t>
  </si>
  <si>
    <t>33816</t>
  </si>
  <si>
    <t>852-90239971</t>
  </si>
  <si>
    <t>37554</t>
  </si>
  <si>
    <t>04251</t>
  </si>
  <si>
    <t>PX DC (D1)</t>
  </si>
  <si>
    <t>852-94551954</t>
  </si>
  <si>
    <t>43297</t>
  </si>
  <si>
    <t>04132</t>
  </si>
  <si>
    <t>PX CR (D1)</t>
  </si>
  <si>
    <t>852-96700343</t>
  </si>
  <si>
    <t>47294</t>
  </si>
  <si>
    <t>852-65104498</t>
  </si>
  <si>
    <t>47315</t>
  </si>
  <si>
    <t>852-92194944</t>
  </si>
  <si>
    <t>47453</t>
  </si>
  <si>
    <t>05513</t>
  </si>
  <si>
    <t>PX JH (D1)</t>
  </si>
  <si>
    <t>852-61275387</t>
  </si>
  <si>
    <t>72474</t>
  </si>
  <si>
    <t>852-98777064</t>
  </si>
  <si>
    <t>73136</t>
  </si>
  <si>
    <t>06748</t>
  </si>
  <si>
    <t>PX KW (D1)</t>
  </si>
  <si>
    <t>852-61299001</t>
  </si>
  <si>
    <t>73350</t>
  </si>
  <si>
    <t>04927</t>
  </si>
  <si>
    <t>PX AC (D1)</t>
  </si>
  <si>
    <t>852-98631084</t>
  </si>
  <si>
    <t>77487</t>
  </si>
  <si>
    <t>07200</t>
  </si>
  <si>
    <t>PX AD (D1)</t>
  </si>
  <si>
    <t>852-62341231</t>
  </si>
  <si>
    <t>78137</t>
  </si>
  <si>
    <t>852-51870318</t>
  </si>
  <si>
    <t>79271</t>
  </si>
  <si>
    <t>07036</t>
  </si>
  <si>
    <t>PX FH (D1)</t>
  </si>
  <si>
    <t>852-97848709</t>
  </si>
  <si>
    <t>82771</t>
  </si>
  <si>
    <t>05732</t>
  </si>
  <si>
    <t>PX TL (D1)</t>
  </si>
  <si>
    <t>852-65077230</t>
  </si>
  <si>
    <t>83137</t>
  </si>
  <si>
    <t>06749</t>
  </si>
  <si>
    <t>PX PL (D1)</t>
  </si>
  <si>
    <t>852-95080019</t>
  </si>
  <si>
    <t>A0440</t>
  </si>
  <si>
    <t>852-96376852</t>
  </si>
  <si>
    <t>A3376</t>
  </si>
  <si>
    <t>20369</t>
  </si>
  <si>
    <t>PX EK (D1)</t>
  </si>
  <si>
    <t>852-51359352</t>
  </si>
  <si>
    <t>D0075</t>
  </si>
  <si>
    <t>07966</t>
  </si>
  <si>
    <t>PX BOBBY (D1)</t>
  </si>
  <si>
    <t>852-64910324</t>
  </si>
  <si>
    <t>D4812</t>
  </si>
  <si>
    <t>852-61033181</t>
  </si>
  <si>
    <t>H0571</t>
  </si>
  <si>
    <t>852-90975934</t>
  </si>
  <si>
    <t>H1885</t>
  </si>
  <si>
    <t>05731</t>
  </si>
  <si>
    <t>PX EY (D1)</t>
  </si>
  <si>
    <t>852-62855881</t>
  </si>
  <si>
    <t>GIA APEX</t>
  </si>
  <si>
    <t>60072</t>
  </si>
  <si>
    <t>06399</t>
  </si>
  <si>
    <t>GIA APEX PL (L8)</t>
  </si>
  <si>
    <t>852-61281875</t>
  </si>
  <si>
    <t>68972</t>
  </si>
  <si>
    <t>05957</t>
  </si>
  <si>
    <t>GIA APEX (L8)</t>
  </si>
  <si>
    <t>852-95594795</t>
  </si>
  <si>
    <t>69887</t>
  </si>
  <si>
    <t>852-97798369</t>
  </si>
  <si>
    <t>75916</t>
  </si>
  <si>
    <t>06852</t>
  </si>
  <si>
    <t>GIA APEX MI (L8)</t>
  </si>
  <si>
    <t>852-94732008</t>
  </si>
  <si>
    <t>79117</t>
  </si>
  <si>
    <t>852-96307717</t>
  </si>
  <si>
    <t>67514</t>
  </si>
  <si>
    <t>06995</t>
  </si>
  <si>
    <t>GIA APEX AW (8H)</t>
  </si>
  <si>
    <t>GIA INFINITY</t>
  </si>
  <si>
    <t>852-94747652</t>
  </si>
  <si>
    <t>A6405</t>
  </si>
  <si>
    <t>06702</t>
  </si>
  <si>
    <t>GIA APEX AY (8H)</t>
  </si>
  <si>
    <t>852-92338132</t>
  </si>
  <si>
    <t>A6938</t>
  </si>
  <si>
    <t>06859</t>
  </si>
  <si>
    <t>GIA APEX PY (8H)</t>
  </si>
  <si>
    <t>852-67379153</t>
  </si>
  <si>
    <t>D4918</t>
  </si>
  <si>
    <t>852-68920168</t>
  </si>
  <si>
    <t>D9025</t>
  </si>
  <si>
    <t>07689</t>
  </si>
  <si>
    <t>GIA APEX SPITUS (8H)</t>
  </si>
  <si>
    <t>852-61124062</t>
  </si>
  <si>
    <t>H5143</t>
  </si>
  <si>
    <t>852-91917719</t>
  </si>
  <si>
    <t>SUCCESS TOBY</t>
  </si>
  <si>
    <t>14901</t>
  </si>
  <si>
    <t>06682</t>
  </si>
  <si>
    <t>SUCCESS LKW (C7)</t>
  </si>
  <si>
    <t>Z2</t>
  </si>
  <si>
    <t>Dominic Yu</t>
  </si>
  <si>
    <t>852-90816069</t>
  </si>
  <si>
    <t>23841</t>
  </si>
  <si>
    <t>04260</t>
  </si>
  <si>
    <t>SUCCESS TOBY (C7)</t>
  </si>
  <si>
    <t>852-92297926</t>
  </si>
  <si>
    <t>28988</t>
  </si>
  <si>
    <t>07428</t>
  </si>
  <si>
    <t>SUCCESS MEGA (C7)</t>
  </si>
  <si>
    <t>852-59266453</t>
  </si>
  <si>
    <t>33161</t>
  </si>
  <si>
    <t>04939</t>
  </si>
  <si>
    <t>SUCCESS JTL (C7)</t>
  </si>
  <si>
    <t>852-97308331</t>
  </si>
  <si>
    <t>34969</t>
  </si>
  <si>
    <t>852-97321008</t>
  </si>
  <si>
    <t>42254</t>
  </si>
  <si>
    <t>05200</t>
  </si>
  <si>
    <t>SUCCESS SHINE (C7)</t>
  </si>
  <si>
    <t>852-92897889</t>
  </si>
  <si>
    <t>50203</t>
  </si>
  <si>
    <t>04865</t>
  </si>
  <si>
    <t>SUCCESS KPS (C7)</t>
  </si>
  <si>
    <t>852-93329110</t>
  </si>
  <si>
    <t>51345</t>
  </si>
  <si>
    <t>852-60338623</t>
  </si>
  <si>
    <t>53350</t>
  </si>
  <si>
    <t>852-69829808</t>
  </si>
  <si>
    <t>54731</t>
  </si>
  <si>
    <t>04732</t>
  </si>
  <si>
    <t>SUCCESS HUNG (C7)</t>
  </si>
  <si>
    <t>852-96553716</t>
  </si>
  <si>
    <t>55288</t>
  </si>
  <si>
    <t>20102</t>
  </si>
  <si>
    <t>SUCCESS BELIEVE (C7)</t>
  </si>
  <si>
    <t>852-96568180</t>
  </si>
  <si>
    <t>75773</t>
  </si>
  <si>
    <t>852-97351204</t>
  </si>
  <si>
    <t>80830</t>
  </si>
  <si>
    <t>852-64734728</t>
  </si>
  <si>
    <t>85261</t>
  </si>
  <si>
    <t>04806</t>
  </si>
  <si>
    <t>SUCCESS DYP (C7)</t>
  </si>
  <si>
    <t>852-93116976</t>
  </si>
  <si>
    <t>88418</t>
  </si>
  <si>
    <t>852-95536460</t>
  </si>
  <si>
    <t>D0735</t>
  </si>
  <si>
    <t>09666</t>
  </si>
  <si>
    <t>SUCCESS AMBER (C7)</t>
  </si>
  <si>
    <t>852-67533496</t>
  </si>
  <si>
    <t>D4192</t>
  </si>
  <si>
    <t>852-96867559</t>
  </si>
  <si>
    <t>D4228</t>
  </si>
  <si>
    <t>852-95588979</t>
  </si>
  <si>
    <t>G6738</t>
  </si>
  <si>
    <t>852-93003612</t>
  </si>
  <si>
    <t>H6247</t>
  </si>
  <si>
    <t>07828</t>
  </si>
  <si>
    <t>SUCCESS FAMILY (C7)</t>
  </si>
  <si>
    <t>852-54413322</t>
  </si>
  <si>
    <t>46232</t>
  </si>
  <si>
    <t>05219</t>
  </si>
  <si>
    <t>SUCCESS ROSE (H3)</t>
  </si>
  <si>
    <t>SUCCESS ROSE</t>
  </si>
  <si>
    <t>852-93897207</t>
  </si>
  <si>
    <t>80932</t>
  </si>
  <si>
    <t>08001</t>
  </si>
  <si>
    <t>SUCCESS RHINO (H3)</t>
  </si>
  <si>
    <t>852-55985323</t>
  </si>
  <si>
    <t>A2656</t>
  </si>
  <si>
    <t>852-66086890</t>
  </si>
  <si>
    <t>61563</t>
  </si>
  <si>
    <t>04750</t>
  </si>
  <si>
    <t>SUCCESS CAN (8A)</t>
  </si>
  <si>
    <t>SUCCESS CAN</t>
  </si>
  <si>
    <t>852-90426363</t>
  </si>
  <si>
    <t>80254</t>
  </si>
  <si>
    <t>07289</t>
  </si>
  <si>
    <t>SUCCESS CHEERS (7A)</t>
  </si>
  <si>
    <t>852-97851164</t>
  </si>
  <si>
    <t>A6776</t>
  </si>
  <si>
    <t>07062</t>
  </si>
  <si>
    <t>SUCCESS EVA (8A)</t>
  </si>
  <si>
    <t>852-65928556</t>
  </si>
  <si>
    <t>B3778</t>
  </si>
  <si>
    <t>07067</t>
  </si>
  <si>
    <t>SUCCESS CELIA (8A)</t>
  </si>
  <si>
    <t>852-62136681</t>
  </si>
  <si>
    <t>G4780</t>
  </si>
  <si>
    <t>20271</t>
  </si>
  <si>
    <t>SUCCESS KW (8A)</t>
  </si>
  <si>
    <t>852-62142811</t>
  </si>
  <si>
    <t>H6857</t>
  </si>
  <si>
    <t>08575</t>
  </si>
  <si>
    <t>SUCCESS WINSON (8A)</t>
  </si>
  <si>
    <t>852-55428436</t>
  </si>
  <si>
    <t>72074</t>
  </si>
  <si>
    <t>05231</t>
  </si>
  <si>
    <t>SUCCESS PP (R5)</t>
  </si>
  <si>
    <t>SUCCESS AMBROSE</t>
  </si>
  <si>
    <t>852-91993917</t>
  </si>
  <si>
    <t>A2037</t>
  </si>
  <si>
    <t>06527</t>
  </si>
  <si>
    <t>SUCCESS YKC (R5)</t>
  </si>
  <si>
    <t>852-61842303</t>
  </si>
  <si>
    <t>A6078</t>
  </si>
  <si>
    <t>852-67942112</t>
  </si>
  <si>
    <t>A6998</t>
  </si>
  <si>
    <t>852-46115022</t>
  </si>
  <si>
    <t>D2581</t>
  </si>
  <si>
    <t>05229</t>
  </si>
  <si>
    <t>SUCCESS AS (R5)</t>
  </si>
  <si>
    <t>852-67040294</t>
  </si>
  <si>
    <t>D4661</t>
  </si>
  <si>
    <t>09211</t>
  </si>
  <si>
    <t>SUCCESS WONDER (R5)</t>
  </si>
  <si>
    <t>852-93253378</t>
  </si>
  <si>
    <t>G1172</t>
  </si>
  <si>
    <t>852-61310373</t>
  </si>
  <si>
    <t>F2298</t>
  </si>
  <si>
    <t>08298</t>
  </si>
  <si>
    <t>SUCCESS DARE (C7)</t>
  </si>
  <si>
    <t>SUCCESS CREATORS</t>
  </si>
  <si>
    <t>852-66890491</t>
  </si>
  <si>
    <t>F2339</t>
  </si>
  <si>
    <t>852-66775123</t>
  </si>
  <si>
    <t>A1737</t>
  </si>
  <si>
    <t>08777</t>
  </si>
  <si>
    <t>SUCCESS DREAMER (C7)</t>
  </si>
  <si>
    <t>SUCCESS DREAMERS</t>
  </si>
  <si>
    <t>852-62008059</t>
  </si>
  <si>
    <t>B0418</t>
  </si>
  <si>
    <t>852-51351898</t>
  </si>
  <si>
    <t>B6162</t>
  </si>
  <si>
    <t>852-61078946</t>
  </si>
  <si>
    <t>F2277</t>
  </si>
  <si>
    <t>20248</t>
  </si>
  <si>
    <t>SUCCESS PERFORMER (C7)</t>
  </si>
  <si>
    <t>852-61785668</t>
  </si>
  <si>
    <t>G0150</t>
  </si>
  <si>
    <t>852-93098369</t>
  </si>
  <si>
    <t>G0515</t>
  </si>
  <si>
    <t>20328</t>
  </si>
  <si>
    <t>SUCCESS OHANA (C7)</t>
  </si>
  <si>
    <t>852-66894135</t>
  </si>
  <si>
    <t>G1392</t>
  </si>
  <si>
    <t>20180</t>
  </si>
  <si>
    <t>SUCCESS ENDEAVOUR (C7)</t>
  </si>
  <si>
    <t>852-56066824</t>
  </si>
  <si>
    <t>H6852</t>
  </si>
  <si>
    <t>10841</t>
  </si>
  <si>
    <t>SUCCESS GAMER (C7)</t>
  </si>
  <si>
    <t>852-54466735</t>
  </si>
  <si>
    <t>OLY ACHIEVERS</t>
  </si>
  <si>
    <t>85572</t>
  </si>
  <si>
    <t>06843</t>
  </si>
  <si>
    <t>OLY ACHIEVERS MDRT1 (2M)</t>
  </si>
  <si>
    <t>852-60132483</t>
  </si>
  <si>
    <t>F1286</t>
  </si>
  <si>
    <t>10039</t>
  </si>
  <si>
    <t>OLY ACHIEVERS MDRT 48   (2M)</t>
  </si>
  <si>
    <t>852-98608600</t>
  </si>
  <si>
    <t>G0736</t>
  </si>
  <si>
    <t>10061</t>
  </si>
  <si>
    <t>OLY ACHIEVERS MDRT 49  (2M)</t>
  </si>
  <si>
    <t>852-90344700</t>
  </si>
  <si>
    <t>G2016</t>
  </si>
  <si>
    <t>08796</t>
  </si>
  <si>
    <t>OLY ACHIEVERS MDRT42 (2M)</t>
  </si>
  <si>
    <t>852-95682328</t>
  </si>
  <si>
    <t>G4766</t>
  </si>
  <si>
    <t>852-51909707</t>
  </si>
  <si>
    <t>G7697</t>
  </si>
  <si>
    <t>852-91093447</t>
  </si>
  <si>
    <t>G8329</t>
  </si>
  <si>
    <t>852-91386163</t>
  </si>
  <si>
    <t>H0410</t>
  </si>
  <si>
    <t>10579</t>
  </si>
  <si>
    <t>OLY ACHIEVERS MDRT50 (2M)</t>
  </si>
  <si>
    <t>852-62366769</t>
  </si>
  <si>
    <t>H0971</t>
  </si>
  <si>
    <t>852-93444319</t>
  </si>
  <si>
    <t>H1362</t>
  </si>
  <si>
    <t>852-92515182</t>
  </si>
  <si>
    <t>A1768</t>
  </si>
  <si>
    <t>08180</t>
  </si>
  <si>
    <t>GIVERS MDRT GW (2M)</t>
  </si>
  <si>
    <t>OLY ACH GIVERS</t>
  </si>
  <si>
    <t>852-96692067</t>
  </si>
  <si>
    <t>A6047</t>
  </si>
  <si>
    <t>08215</t>
  </si>
  <si>
    <t>GIVERS MDRT NT (2M)</t>
  </si>
  <si>
    <t>852-93433695</t>
  </si>
  <si>
    <t>A7912</t>
  </si>
  <si>
    <t>20101</t>
  </si>
  <si>
    <t>GIVERS MDRT SL (2M)</t>
  </si>
  <si>
    <t>852-96206244</t>
  </si>
  <si>
    <t>B0096</t>
  </si>
  <si>
    <t>852-62598909</t>
  </si>
  <si>
    <t>B1435</t>
  </si>
  <si>
    <t>852-97887148</t>
  </si>
  <si>
    <t>B4492</t>
  </si>
  <si>
    <t>08923</t>
  </si>
  <si>
    <t>GIVERS MDRT SC (2M)</t>
  </si>
  <si>
    <t>852-90478263</t>
  </si>
  <si>
    <t>B4493</t>
  </si>
  <si>
    <t>852-64778227</t>
  </si>
  <si>
    <t>B5398</t>
  </si>
  <si>
    <t>852-62901652</t>
  </si>
  <si>
    <t>D0188</t>
  </si>
  <si>
    <t>852-93040893</t>
  </si>
  <si>
    <t>G0022</t>
  </si>
  <si>
    <t>20275</t>
  </si>
  <si>
    <t>GIVERS MDRT CT (2M)</t>
  </si>
  <si>
    <t>852-96863376</t>
  </si>
  <si>
    <t>G0399</t>
  </si>
  <si>
    <t>10049</t>
  </si>
  <si>
    <t>GIVERS MDRT TC   (2M)</t>
  </si>
  <si>
    <t>852-61881185</t>
  </si>
  <si>
    <t>G0493</t>
  </si>
  <si>
    <t>852-94484838</t>
  </si>
  <si>
    <t>G3062</t>
  </si>
  <si>
    <t>10143</t>
  </si>
  <si>
    <t>GIVERS MDRT KF (2M)</t>
  </si>
  <si>
    <t>852-92837722</t>
  </si>
  <si>
    <t>G5520</t>
  </si>
  <si>
    <t>10306</t>
  </si>
  <si>
    <t>GIVERS MDRT JL (2M)</t>
  </si>
  <si>
    <t>852-60789581</t>
  </si>
  <si>
    <t>G6209</t>
  </si>
  <si>
    <t>852-66821500</t>
  </si>
  <si>
    <t>G6851</t>
  </si>
  <si>
    <t>852-62004161</t>
  </si>
  <si>
    <t>H2740</t>
  </si>
  <si>
    <t>10600</t>
  </si>
  <si>
    <t>GIVERS MDRT MA (2M)</t>
  </si>
  <si>
    <t>852-64841841</t>
  </si>
  <si>
    <t>H3512</t>
  </si>
  <si>
    <t>852-94310949</t>
  </si>
  <si>
    <t>H3548</t>
  </si>
  <si>
    <t>852-60901139</t>
  </si>
  <si>
    <t>H4525</t>
  </si>
  <si>
    <t>10739</t>
  </si>
  <si>
    <t>GIVERS MDRT HL (2M)</t>
  </si>
  <si>
    <t>852-63382907</t>
  </si>
  <si>
    <t>H4580</t>
  </si>
  <si>
    <t>852-64800297</t>
  </si>
  <si>
    <t>H4817</t>
  </si>
  <si>
    <t>852-92865337</t>
  </si>
  <si>
    <t>H5307</t>
  </si>
  <si>
    <t>10748</t>
  </si>
  <si>
    <t>GIVERS MDRT SS (2M)</t>
  </si>
  <si>
    <t>852-61560601</t>
  </si>
  <si>
    <t>H5440</t>
  </si>
  <si>
    <t>852-66839854</t>
  </si>
  <si>
    <t>H5610</t>
  </si>
  <si>
    <t>852-61058358</t>
  </si>
  <si>
    <t>H5668</t>
  </si>
  <si>
    <t>852-55796940</t>
  </si>
  <si>
    <t>H6843</t>
  </si>
  <si>
    <t>852-59337166</t>
  </si>
  <si>
    <t>H7980</t>
  </si>
  <si>
    <t>10744</t>
  </si>
  <si>
    <t>GIVERS MDRT ML (2M)</t>
  </si>
  <si>
    <t>852-67028614</t>
  </si>
  <si>
    <t>OLY ACH G ALPHA </t>
  </si>
  <si>
    <t>87844</t>
  </si>
  <si>
    <t>10473</t>
  </si>
  <si>
    <t>ALPHA MDRT TC (2M)</t>
  </si>
  <si>
    <t>OLY ACH G ALPHA</t>
  </si>
  <si>
    <t>852-96261275</t>
  </si>
  <si>
    <t>F2680</t>
  </si>
  <si>
    <t>852-65810897</t>
  </si>
  <si>
    <t>G9006</t>
  </si>
  <si>
    <t>10464</t>
  </si>
  <si>
    <t>ALPHA MDRT KW (2M)</t>
  </si>
  <si>
    <t>852-62253696</t>
  </si>
  <si>
    <t>G9076</t>
  </si>
  <si>
    <t>852-63566045</t>
  </si>
  <si>
    <t>G9288</t>
  </si>
  <si>
    <t>852-69189904</t>
  </si>
  <si>
    <t>G9289</t>
  </si>
  <si>
    <t>852-95847154</t>
  </si>
  <si>
    <t>G9357</t>
  </si>
  <si>
    <t>852-69970766</t>
  </si>
  <si>
    <t>G9508</t>
  </si>
  <si>
    <t>10463</t>
  </si>
  <si>
    <t>ALPHA MDRT AT (2M)</t>
  </si>
  <si>
    <t>852-67066411</t>
  </si>
  <si>
    <t>G9673</t>
  </si>
  <si>
    <t>852-68958789</t>
  </si>
  <si>
    <t>H0211</t>
  </si>
  <si>
    <t>852-94781274</t>
  </si>
  <si>
    <t>H0705</t>
  </si>
  <si>
    <t>852-68247886</t>
  </si>
  <si>
    <t>H1346</t>
  </si>
  <si>
    <t>852-65921668</t>
  </si>
  <si>
    <t>H3547</t>
  </si>
  <si>
    <t>852-64349830</t>
  </si>
  <si>
    <t>H3666</t>
  </si>
  <si>
    <t>852-93630055</t>
  </si>
  <si>
    <t>H3713</t>
  </si>
  <si>
    <t>10729</t>
  </si>
  <si>
    <t>ALPHA MDRT SL (2M)</t>
  </si>
  <si>
    <t>852-51392562</t>
  </si>
  <si>
    <t>H3966</t>
  </si>
  <si>
    <t>852-64847563</t>
  </si>
  <si>
    <t>H4010</t>
  </si>
  <si>
    <t>10726</t>
  </si>
  <si>
    <t>ALPHA MDRT AA (2M)</t>
  </si>
  <si>
    <t>852-90843166</t>
  </si>
  <si>
    <t>H4013</t>
  </si>
  <si>
    <t>852-62129099</t>
  </si>
  <si>
    <t>H6046</t>
  </si>
  <si>
    <t>852-93351471</t>
  </si>
  <si>
    <t>H3623</t>
  </si>
  <si>
    <t>10709</t>
  </si>
  <si>
    <t>UNO MDRT LT (2M)</t>
  </si>
  <si>
    <t>OLY ACH G UNO</t>
  </si>
  <si>
    <t>852-92861159</t>
  </si>
  <si>
    <t>BC</t>
  </si>
  <si>
    <t>10167</t>
  </si>
  <si>
    <t>04129</t>
  </si>
  <si>
    <t>BC LCC (G4)</t>
  </si>
  <si>
    <t>852-94884462</t>
  </si>
  <si>
    <t>25905</t>
  </si>
  <si>
    <t>04744</t>
  </si>
  <si>
    <t>BC JACK (G4)</t>
  </si>
  <si>
    <t>852-96511281</t>
  </si>
  <si>
    <t>30924</t>
  </si>
  <si>
    <t>852-92247803</t>
  </si>
  <si>
    <t>45189</t>
  </si>
  <si>
    <t>04204</t>
  </si>
  <si>
    <t>BC NGAI (G4)</t>
  </si>
  <si>
    <t>852-91795264</t>
  </si>
  <si>
    <t>58722</t>
  </si>
  <si>
    <t>06631</t>
  </si>
  <si>
    <t>BC DF PHD (G4)</t>
  </si>
  <si>
    <t>852-92359025</t>
  </si>
  <si>
    <t>68387</t>
  </si>
  <si>
    <t>00080</t>
  </si>
  <si>
    <t>BC BC (G4)</t>
  </si>
  <si>
    <t>852-96830764</t>
  </si>
  <si>
    <t>80075</t>
  </si>
  <si>
    <t>852-91986655</t>
  </si>
  <si>
    <t>87090</t>
  </si>
  <si>
    <t>04849</t>
  </si>
  <si>
    <t>BC AONE (G4)</t>
  </si>
  <si>
    <t>852-61393831</t>
  </si>
  <si>
    <t>73822</t>
  </si>
  <si>
    <t>08567</t>
  </si>
  <si>
    <t>BC MDRT ST (G4)</t>
  </si>
  <si>
    <t>BC MDRT</t>
  </si>
  <si>
    <t>852-97565948</t>
  </si>
  <si>
    <t>85659</t>
  </si>
  <si>
    <t>07848</t>
  </si>
  <si>
    <t>BC MDRT MDRT2 (G4)</t>
  </si>
  <si>
    <t>852-97578937</t>
  </si>
  <si>
    <t>A5375</t>
  </si>
  <si>
    <t>20049</t>
  </si>
  <si>
    <t>BC MDRT ALL (G4)</t>
  </si>
  <si>
    <t>852-61288826</t>
  </si>
  <si>
    <t>D1277</t>
  </si>
  <si>
    <t>852-93846636</t>
  </si>
  <si>
    <t>G0356</t>
  </si>
  <si>
    <t>05743</t>
  </si>
  <si>
    <t>BC SF BO OCEAN (G4)</t>
  </si>
  <si>
    <t>BC SF BLUEOCEAN</t>
  </si>
  <si>
    <t>852-90406617</t>
  </si>
  <si>
    <t>BC GT</t>
  </si>
  <si>
    <t>17002</t>
  </si>
  <si>
    <t>04207</t>
  </si>
  <si>
    <t>BC GT CLM (E5)</t>
  </si>
  <si>
    <t>852-94376868</t>
  </si>
  <si>
    <t>25313</t>
  </si>
  <si>
    <t>04751</t>
  </si>
  <si>
    <t>BC GT MEGA MEGA (E5)</t>
  </si>
  <si>
    <t>BC GT MEGA</t>
  </si>
  <si>
    <t>852-92087733</t>
  </si>
  <si>
    <t>26564</t>
  </si>
  <si>
    <t>852-93035414</t>
  </si>
  <si>
    <t>36078</t>
  </si>
  <si>
    <t>09400</t>
  </si>
  <si>
    <t>BC GT MEGA GOAL (E5)</t>
  </si>
  <si>
    <t>852-92846484</t>
  </si>
  <si>
    <t>79530</t>
  </si>
  <si>
    <t>07096</t>
  </si>
  <si>
    <t>BC GT MEGA SUM (E5)</t>
  </si>
  <si>
    <t>852-61928857</t>
  </si>
  <si>
    <t>28432</t>
  </si>
  <si>
    <t>04126</t>
  </si>
  <si>
    <t>BC GT PH PH (E5)</t>
  </si>
  <si>
    <t>BC GT PH</t>
  </si>
  <si>
    <t>852-94810918</t>
  </si>
  <si>
    <t>OLYMPIA</t>
  </si>
  <si>
    <t>15818</t>
  </si>
  <si>
    <t>04085</t>
  </si>
  <si>
    <t>OLY LL (Q6)</t>
  </si>
  <si>
    <t>852-94333999</t>
  </si>
  <si>
    <t>21255</t>
  </si>
  <si>
    <t>04601</t>
  </si>
  <si>
    <t>OLY WL (A5)</t>
  </si>
  <si>
    <t>852-90828626</t>
  </si>
  <si>
    <t>40782</t>
  </si>
  <si>
    <t>05918</t>
  </si>
  <si>
    <t>OLY JJ (G3)</t>
  </si>
  <si>
    <t>852-92710325</t>
  </si>
  <si>
    <t>63579</t>
  </si>
  <si>
    <t>06617</t>
  </si>
  <si>
    <t>OLY AA (9S)</t>
  </si>
  <si>
    <t>852-92339289</t>
  </si>
  <si>
    <t>73264</t>
  </si>
  <si>
    <t>852-93174294</t>
  </si>
  <si>
    <t>A6932</t>
  </si>
  <si>
    <t>06045</t>
  </si>
  <si>
    <t>OLY YSL (N7)</t>
  </si>
  <si>
    <t>852-67445607</t>
  </si>
  <si>
    <t>B0298</t>
  </si>
  <si>
    <t>04009</t>
  </si>
  <si>
    <t>OLY PC (N7)</t>
  </si>
  <si>
    <t>852-90138636</t>
  </si>
  <si>
    <t>D0678</t>
  </si>
  <si>
    <t>00068</t>
  </si>
  <si>
    <t>OLYMPIA (A5)</t>
  </si>
  <si>
    <t>852-65339629</t>
  </si>
  <si>
    <t>H4838</t>
  </si>
  <si>
    <t>852-98358483</t>
  </si>
  <si>
    <t>H5853</t>
  </si>
  <si>
    <t>852-60172592</t>
  </si>
  <si>
    <t>69522</t>
  </si>
  <si>
    <t>07295</t>
  </si>
  <si>
    <t>OLY MDRT35 (N3)</t>
  </si>
  <si>
    <t>OLY ROUND TABLE</t>
  </si>
  <si>
    <t>852-98602648</t>
  </si>
  <si>
    <t>76942</t>
  </si>
  <si>
    <t>08547</t>
  </si>
  <si>
    <t>OLY MDRT66 (N3)</t>
  </si>
  <si>
    <t>852-93264114</t>
  </si>
  <si>
    <t>80088</t>
  </si>
  <si>
    <t>08421</t>
  </si>
  <si>
    <t>OLY MDRT63 (N3)</t>
  </si>
  <si>
    <t>852-96636283</t>
  </si>
  <si>
    <t>82019</t>
  </si>
  <si>
    <t>05996</t>
  </si>
  <si>
    <t>OLY MDRT (N3)</t>
  </si>
  <si>
    <t>852-93238938</t>
  </si>
  <si>
    <t>A2898</t>
  </si>
  <si>
    <t>852-98539787</t>
  </si>
  <si>
    <t>B0174</t>
  </si>
  <si>
    <t>07219</t>
  </si>
  <si>
    <t>OLY MDRT30 (N3)</t>
  </si>
  <si>
    <t>852-63422312</t>
  </si>
  <si>
    <t>B6800</t>
  </si>
  <si>
    <t>08926</t>
  </si>
  <si>
    <t>OLY MDRT77 (N3)</t>
  </si>
  <si>
    <t>852-96226330</t>
  </si>
  <si>
    <t>B8593</t>
  </si>
  <si>
    <t>852-98433255</t>
  </si>
  <si>
    <t>G3102</t>
  </si>
  <si>
    <t>08673</t>
  </si>
  <si>
    <t>OLY MDRT73 (N3)</t>
  </si>
  <si>
    <t>852-66770242</t>
  </si>
  <si>
    <t>G3396</t>
  </si>
  <si>
    <t>10150</t>
  </si>
  <si>
    <t>OLY MDRT95 (N3)</t>
  </si>
  <si>
    <t>852-66760221</t>
  </si>
  <si>
    <t>G4025</t>
  </si>
  <si>
    <t>10178</t>
  </si>
  <si>
    <t>OLY MDRT96 (N3)</t>
  </si>
  <si>
    <t>852-97641372</t>
  </si>
  <si>
    <t>G4091</t>
  </si>
  <si>
    <t>852-51689202</t>
  </si>
  <si>
    <t>G9613</t>
  </si>
  <si>
    <t>10520</t>
  </si>
  <si>
    <t>OLY MDRT132 (N3)</t>
  </si>
  <si>
    <t>852-66755886</t>
  </si>
  <si>
    <t>H3312</t>
  </si>
  <si>
    <t>10573</t>
  </si>
  <si>
    <t>OLY MDRT135 (N3)</t>
  </si>
  <si>
    <t>852-92215555</t>
  </si>
  <si>
    <t>SUP DYNASTY WE WIN</t>
  </si>
  <si>
    <t>77622</t>
  </si>
  <si>
    <t>07268</t>
  </si>
  <si>
    <t>SUP DYN WE WIN WWH (5S)</t>
  </si>
  <si>
    <t>852-93274657</t>
  </si>
  <si>
    <t>78785</t>
  </si>
  <si>
    <t>852-94745498</t>
  </si>
  <si>
    <t>87854</t>
  </si>
  <si>
    <t>08966</t>
  </si>
  <si>
    <t>SUP DYN WE WIN GNG (5S)</t>
  </si>
  <si>
    <t>852-90329288</t>
  </si>
  <si>
    <t>A3587</t>
  </si>
  <si>
    <t>852-92115916</t>
  </si>
  <si>
    <t>B7668</t>
  </si>
  <si>
    <t>09028</t>
  </si>
  <si>
    <t>SUP DYN WE WIN VALUE (5S)</t>
  </si>
  <si>
    <t>852-59888958</t>
  </si>
  <si>
    <t>B9801</t>
  </si>
  <si>
    <t>20046</t>
  </si>
  <si>
    <t>SUP DYN WE WIN TT (5S)</t>
  </si>
  <si>
    <t>852-93313113</t>
  </si>
  <si>
    <t>D2383</t>
  </si>
  <si>
    <t>852-92150919</t>
  </si>
  <si>
    <t>D7378</t>
  </si>
  <si>
    <t>852-65161116</t>
  </si>
  <si>
    <t>D9852</t>
  </si>
  <si>
    <t>852-91991313</t>
  </si>
  <si>
    <t>G0582</t>
  </si>
  <si>
    <t>852-62323854</t>
  </si>
  <si>
    <t>H3710</t>
  </si>
  <si>
    <t>852-64884877</t>
  </si>
  <si>
    <t>SUP DYNASTY</t>
  </si>
  <si>
    <t>82655</t>
  </si>
  <si>
    <t>09649</t>
  </si>
  <si>
    <t>SUP DYN FBI (L0)</t>
  </si>
  <si>
    <t>852-90437562</t>
  </si>
  <si>
    <t>87909</t>
  </si>
  <si>
    <t>08715</t>
  </si>
  <si>
    <t>SUP DYN MIC (L0)</t>
  </si>
  <si>
    <t>852-60771743</t>
  </si>
  <si>
    <t>B3707</t>
  </si>
  <si>
    <t>852-53943413</t>
  </si>
  <si>
    <t>G6999</t>
  </si>
  <si>
    <t>852-62119300</t>
  </si>
  <si>
    <t>G8158</t>
  </si>
  <si>
    <t>04315</t>
  </si>
  <si>
    <t>SUP DYN WKW (L0)</t>
  </si>
  <si>
    <t>852-90433604</t>
  </si>
  <si>
    <t>H4592</t>
  </si>
  <si>
    <t>852-97788020</t>
  </si>
  <si>
    <t>H6822</t>
  </si>
  <si>
    <t>852-55000279</t>
  </si>
  <si>
    <t>65683</t>
  </si>
  <si>
    <t>05293</t>
  </si>
  <si>
    <t>SUP DYN WE P (L0)</t>
  </si>
  <si>
    <t>SUP DYNASTY WE</t>
  </si>
  <si>
    <t>852-94888231</t>
  </si>
  <si>
    <t>72423</t>
  </si>
  <si>
    <t>852-96318885</t>
  </si>
  <si>
    <t>86162</t>
  </si>
  <si>
    <t>07971</t>
  </si>
  <si>
    <t>SUP DYN WE SKY (L0)</t>
  </si>
  <si>
    <t>852-93435424</t>
  </si>
  <si>
    <t>A0451</t>
  </si>
  <si>
    <t>852-97439626</t>
  </si>
  <si>
    <t>A5873</t>
  </si>
  <si>
    <t>852-97041850</t>
  </si>
  <si>
    <t>36459</t>
  </si>
  <si>
    <t>04027</t>
  </si>
  <si>
    <t>SUP LT (A2)</t>
  </si>
  <si>
    <t>SUPREME LT</t>
  </si>
  <si>
    <t>852-94552338</t>
  </si>
  <si>
    <t>45628</t>
  </si>
  <si>
    <t>04151</t>
  </si>
  <si>
    <t>SUP AMY (A2)</t>
  </si>
  <si>
    <t>852-61928004</t>
  </si>
  <si>
    <t>72958</t>
  </si>
  <si>
    <t>852-97598955</t>
  </si>
  <si>
    <t>73245</t>
  </si>
  <si>
    <t>05531</t>
  </si>
  <si>
    <t>SUP HONS (A2)</t>
  </si>
  <si>
    <t>852-60390808</t>
  </si>
  <si>
    <t>86052</t>
  </si>
  <si>
    <t>852-91007546</t>
  </si>
  <si>
    <t>G1199</t>
  </si>
  <si>
    <t>852-62500042</t>
  </si>
  <si>
    <t>H3233</t>
  </si>
  <si>
    <t>06862</t>
  </si>
  <si>
    <t>SUP HERY (A2)</t>
  </si>
  <si>
    <t>852-55330718</t>
  </si>
  <si>
    <t>28586</t>
  </si>
  <si>
    <t>04194</t>
  </si>
  <si>
    <t>SUP CC (A0)</t>
  </si>
  <si>
    <t>SUPREME</t>
  </si>
  <si>
    <t>852-90241683</t>
  </si>
  <si>
    <t>49992</t>
  </si>
  <si>
    <t>06466</t>
  </si>
  <si>
    <t>SUP KT (A0)</t>
  </si>
  <si>
    <t>852-93622051</t>
  </si>
  <si>
    <t>82233</t>
  </si>
  <si>
    <t>852-98796223</t>
  </si>
  <si>
    <t>SUP DYNASTY D</t>
  </si>
  <si>
    <t>69907</t>
  </si>
  <si>
    <t>07063</t>
  </si>
  <si>
    <t>SUP DYN D DEREK (8N)</t>
  </si>
  <si>
    <t>852-92624196</t>
  </si>
  <si>
    <t>75964</t>
  </si>
  <si>
    <t>08155</t>
  </si>
  <si>
    <t>SUP DYN D ZEBUL (8N)</t>
  </si>
  <si>
    <t>852-97754141</t>
  </si>
  <si>
    <t>76357</t>
  </si>
  <si>
    <t>852-96323344</t>
  </si>
  <si>
    <t>77697</t>
  </si>
  <si>
    <t>09801</t>
  </si>
  <si>
    <t>SUP DYN D GALAXY (8N)</t>
  </si>
  <si>
    <t>852-66944688</t>
  </si>
  <si>
    <t>B0127</t>
  </si>
  <si>
    <t>852-69061853</t>
  </si>
  <si>
    <t>D5873</t>
  </si>
  <si>
    <t>09972</t>
  </si>
  <si>
    <t>SUP DYN D DYNAMIC (8N)</t>
  </si>
  <si>
    <t>852-61560939</t>
  </si>
  <si>
    <t>F2563</t>
  </si>
  <si>
    <t>852-63807068</t>
  </si>
  <si>
    <t>G1773</t>
  </si>
  <si>
    <t>08292</t>
  </si>
  <si>
    <t>SUP DYN D PRESTIGE (8N)</t>
  </si>
  <si>
    <t>852-64421398</t>
  </si>
  <si>
    <t>G4526</t>
  </si>
  <si>
    <t>10878</t>
  </si>
  <si>
    <t>SUP DYN D MENTALITY (8N)</t>
  </si>
  <si>
    <t>852-64134635</t>
  </si>
  <si>
    <t>H2882</t>
  </si>
  <si>
    <t>852-68923032</t>
  </si>
  <si>
    <t>AL MWG VIVIDM</t>
  </si>
  <si>
    <t>G8863</t>
  </si>
  <si>
    <t>10413</t>
  </si>
  <si>
    <t>AL MWG VIVIDM MG (8U)</t>
  </si>
  <si>
    <t>852-91381382</t>
  </si>
  <si>
    <t>H0996</t>
  </si>
  <si>
    <t>10595</t>
  </si>
  <si>
    <t>AL MWG VIVIDM VEA (8U)</t>
  </si>
  <si>
    <t>852-63544682</t>
  </si>
  <si>
    <t>H3192</t>
  </si>
  <si>
    <t>10693</t>
  </si>
  <si>
    <t>AL MWG VIVIDM WISH (8U)</t>
  </si>
  <si>
    <t>852-63552763</t>
  </si>
  <si>
    <t>H3398</t>
  </si>
  <si>
    <t>10700</t>
  </si>
  <si>
    <t>AL MWG VIVIDM SYNERGY (8U)</t>
  </si>
  <si>
    <t>852-91987080</t>
  </si>
  <si>
    <t>H3498</t>
  </si>
  <si>
    <t>10703</t>
  </si>
  <si>
    <t>AL MWG VIVIDM COPRIME (8U)</t>
  </si>
  <si>
    <t>852-98461030</t>
  </si>
  <si>
    <t>H4111</t>
  </si>
  <si>
    <t>852-64190371</t>
  </si>
  <si>
    <t>H5687</t>
  </si>
  <si>
    <t>10398</t>
  </si>
  <si>
    <t>AL MWG VIVID M (8U)</t>
  </si>
  <si>
    <t>852-62882488</t>
  </si>
  <si>
    <t>G</t>
  </si>
  <si>
    <t>82887</t>
  </si>
  <si>
    <t>07578</t>
  </si>
  <si>
    <t>G GG (6M)</t>
  </si>
  <si>
    <t>852-66065688</t>
  </si>
  <si>
    <t>86022</t>
  </si>
  <si>
    <t>852-90131422</t>
  </si>
  <si>
    <t>D1231</t>
  </si>
  <si>
    <t>852-94569266</t>
  </si>
  <si>
    <t>H1329</t>
  </si>
  <si>
    <t>852-56004336</t>
  </si>
  <si>
    <t>86438</t>
  </si>
  <si>
    <t>07916</t>
  </si>
  <si>
    <t>CHOIX ELITES (3L)</t>
  </si>
  <si>
    <t>CHOIX</t>
  </si>
  <si>
    <t>852-96888158</t>
  </si>
  <si>
    <t>87198</t>
  </si>
  <si>
    <t>852-93191134</t>
  </si>
  <si>
    <t>F2629</t>
  </si>
  <si>
    <t>07912</t>
  </si>
  <si>
    <t>CHOIX JL (3L)</t>
  </si>
  <si>
    <t>852-64224468</t>
  </si>
  <si>
    <t>H5565</t>
  </si>
  <si>
    <t>07905</t>
  </si>
  <si>
    <t>CHOIX (3L)</t>
  </si>
  <si>
    <t>852-56033515</t>
  </si>
  <si>
    <t>LUCKY</t>
  </si>
  <si>
    <t>82883</t>
  </si>
  <si>
    <t>07580</t>
  </si>
  <si>
    <t>LUCKY JH (2C)</t>
  </si>
  <si>
    <t>852-98853884</t>
  </si>
  <si>
    <t>85081</t>
  </si>
  <si>
    <t>852-61828083</t>
  </si>
  <si>
    <t>85333</t>
  </si>
  <si>
    <t>852-68829556</t>
  </si>
  <si>
    <t>H7447</t>
  </si>
  <si>
    <t>09191</t>
  </si>
  <si>
    <t>LUCKY ELEMENTS (2C)</t>
  </si>
  <si>
    <t>852-69083131</t>
  </si>
  <si>
    <t>85438</t>
  </si>
  <si>
    <t>07863</t>
  </si>
  <si>
    <t>ULV HIDY (4F)</t>
  </si>
  <si>
    <t>ULV</t>
  </si>
  <si>
    <t>852-68838789</t>
  </si>
  <si>
    <t>89108</t>
  </si>
  <si>
    <t>08698</t>
  </si>
  <si>
    <t>ULV STEVEN (4F)</t>
  </si>
  <si>
    <t>852-92176188</t>
  </si>
  <si>
    <t>A6188</t>
  </si>
  <si>
    <t>08423</t>
  </si>
  <si>
    <t>ULV IRENE (4F)</t>
  </si>
  <si>
    <t>852-94668766</t>
  </si>
  <si>
    <t>A7703</t>
  </si>
  <si>
    <t>852-94887824</t>
  </si>
  <si>
    <t>F1955</t>
  </si>
  <si>
    <t>852-94628008</t>
  </si>
  <si>
    <t>G1270</t>
  </si>
  <si>
    <t>852-98623346</t>
  </si>
  <si>
    <t>UNI JJ</t>
  </si>
  <si>
    <t>45376</t>
  </si>
  <si>
    <t>05451</t>
  </si>
  <si>
    <t>UNI JJ BC (UJ)</t>
  </si>
  <si>
    <t>852-90239054</t>
  </si>
  <si>
    <t>61994</t>
  </si>
  <si>
    <t>05156</t>
  </si>
  <si>
    <t>UNI JJ JJ (UJ)</t>
  </si>
  <si>
    <t>852-92727236</t>
  </si>
  <si>
    <t>73620</t>
  </si>
  <si>
    <t>08503</t>
  </si>
  <si>
    <t>UNI JJ JW (NU)</t>
  </si>
  <si>
    <t>852-98063025</t>
  </si>
  <si>
    <t>A6719</t>
  </si>
  <si>
    <t>852-64064136</t>
  </si>
  <si>
    <t>A7016</t>
  </si>
  <si>
    <t>852-60260815</t>
  </si>
  <si>
    <t>A7082</t>
  </si>
  <si>
    <t>852-97787793</t>
  </si>
  <si>
    <t>B0246</t>
  </si>
  <si>
    <t>852-91997290</t>
  </si>
  <si>
    <t>B0430</t>
  </si>
  <si>
    <t>08660</t>
  </si>
  <si>
    <t>UNI JJ DM (UJ)</t>
  </si>
  <si>
    <t>852-97023651</t>
  </si>
  <si>
    <t>B0432</t>
  </si>
  <si>
    <t>852-94139567</t>
  </si>
  <si>
    <t>B2801</t>
  </si>
  <si>
    <t>852-96388574</t>
  </si>
  <si>
    <t>B2802</t>
  </si>
  <si>
    <t>852-67424839</t>
  </si>
  <si>
    <t>G4839</t>
  </si>
  <si>
    <t>852-61132214</t>
  </si>
  <si>
    <t>G4885</t>
  </si>
  <si>
    <t>852-90471303</t>
  </si>
  <si>
    <t>G5245</t>
  </si>
  <si>
    <t>852-94957338</t>
  </si>
  <si>
    <t>G5579</t>
  </si>
  <si>
    <t>852-96229616</t>
  </si>
  <si>
    <t>G6965</t>
  </si>
  <si>
    <t>852-65711946</t>
  </si>
  <si>
    <t>H1821</t>
  </si>
  <si>
    <t>852-56490161</t>
  </si>
  <si>
    <t>SUC NEXT</t>
  </si>
  <si>
    <t>A7438</t>
  </si>
  <si>
    <t>20234</t>
  </si>
  <si>
    <t>SUC BELONG (9H)</t>
  </si>
  <si>
    <t>852-97839826</t>
  </si>
  <si>
    <t>B1594</t>
  </si>
  <si>
    <t>20312</t>
  </si>
  <si>
    <t>SUC DEFINE (9H)</t>
  </si>
  <si>
    <t>852-97683041</t>
  </si>
  <si>
    <t>F1322</t>
  </si>
  <si>
    <t>20170</t>
  </si>
  <si>
    <t>SUC NOVAS (9H)</t>
  </si>
  <si>
    <t>852-95306368</t>
  </si>
  <si>
    <t>F2376</t>
  </si>
  <si>
    <t>20313</t>
  </si>
  <si>
    <t>SUC ARK (9H)</t>
  </si>
  <si>
    <t>852-69933643</t>
  </si>
  <si>
    <t>G1738</t>
  </si>
  <si>
    <t>852-54029829</t>
  </si>
  <si>
    <t>G3987</t>
  </si>
  <si>
    <t>852-95848281</t>
  </si>
  <si>
    <t>H0601</t>
  </si>
  <si>
    <t>852-62977624</t>
  </si>
  <si>
    <t>H1396</t>
  </si>
  <si>
    <t>852-56208116</t>
  </si>
  <si>
    <t>H2826</t>
  </si>
  <si>
    <t>10568</t>
  </si>
  <si>
    <t>SUC BEE (9H)</t>
  </si>
  <si>
    <t>852-91383726</t>
  </si>
  <si>
    <t>H3077</t>
  </si>
  <si>
    <t>Terminated</t>
  </si>
  <si>
    <t/>
  </si>
  <si>
    <t>H3079</t>
  </si>
  <si>
    <t>852-55419769</t>
  </si>
  <si>
    <t>H4200</t>
  </si>
  <si>
    <t>852-92335555</t>
  </si>
  <si>
    <t>H5299</t>
  </si>
  <si>
    <t>852-96122111</t>
  </si>
  <si>
    <t>Victory</t>
  </si>
  <si>
    <t>10674</t>
  </si>
  <si>
    <t>04010</t>
  </si>
  <si>
    <t>VICTORY DCH (W3)</t>
  </si>
  <si>
    <t>VICTORY</t>
  </si>
  <si>
    <t>Z3</t>
  </si>
  <si>
    <t>Cary Yeung</t>
  </si>
  <si>
    <t>852-90227429</t>
  </si>
  <si>
    <t>16159</t>
  </si>
  <si>
    <t>852-91392599</t>
  </si>
  <si>
    <t>51502</t>
  </si>
  <si>
    <t>852-92595904</t>
  </si>
  <si>
    <t>62426</t>
  </si>
  <si>
    <t>05635</t>
  </si>
  <si>
    <t>VICTORY WT (W3)</t>
  </si>
  <si>
    <t>852-96460872</t>
  </si>
  <si>
    <t>85469</t>
  </si>
  <si>
    <t>07864</t>
  </si>
  <si>
    <t>VICTORY VALOR (W3)</t>
  </si>
  <si>
    <t>852-96886778</t>
  </si>
  <si>
    <t>85551</t>
  </si>
  <si>
    <t>07365</t>
  </si>
  <si>
    <t>VICTORY BEST (W3)</t>
  </si>
  <si>
    <t>852-94911444</t>
  </si>
  <si>
    <t>86157</t>
  </si>
  <si>
    <t>08249</t>
  </si>
  <si>
    <t>VICTORY VCH (W3)</t>
  </si>
  <si>
    <t>852-91870561</t>
  </si>
  <si>
    <t>89371</t>
  </si>
  <si>
    <t>08387</t>
  </si>
  <si>
    <t>VICTORY FHL (W3)</t>
  </si>
  <si>
    <t>852-96302077</t>
  </si>
  <si>
    <t>A2448</t>
  </si>
  <si>
    <t>852-90916854</t>
  </si>
  <si>
    <t>A3463</t>
  </si>
  <si>
    <t>B0786</t>
  </si>
  <si>
    <t>852-68373935</t>
  </si>
  <si>
    <t>B1863</t>
  </si>
  <si>
    <t>09625</t>
  </si>
  <si>
    <t>VICTORY VISION (W3)</t>
  </si>
  <si>
    <t>852-90986139</t>
  </si>
  <si>
    <t>B2527</t>
  </si>
  <si>
    <t>852-98269297</t>
  </si>
  <si>
    <t>B2831</t>
  </si>
  <si>
    <t>852-92796373</t>
  </si>
  <si>
    <t>B4578</t>
  </si>
  <si>
    <t>852-90900551</t>
  </si>
  <si>
    <t>B8974</t>
  </si>
  <si>
    <t>07028</t>
  </si>
  <si>
    <t>VICTORY WIN (W3)</t>
  </si>
  <si>
    <t>852-53011042</t>
  </si>
  <si>
    <t>D0425</t>
  </si>
  <si>
    <t>852-93752001</t>
  </si>
  <si>
    <t>F0758</t>
  </si>
  <si>
    <t>852-68265220</t>
  </si>
  <si>
    <t>F2008</t>
  </si>
  <si>
    <t>852-56072029</t>
  </si>
  <si>
    <t>G2003</t>
  </si>
  <si>
    <t>852-93158997</t>
  </si>
  <si>
    <t>G7252</t>
  </si>
  <si>
    <t>09630</t>
  </si>
  <si>
    <t>VICTORY KEYSTONE (W3)</t>
  </si>
  <si>
    <t>852-94994183</t>
  </si>
  <si>
    <t>G7977</t>
  </si>
  <si>
    <t>852-60217615</t>
  </si>
  <si>
    <t>G8866</t>
  </si>
  <si>
    <t>852-96858891</t>
  </si>
  <si>
    <t>I</t>
  </si>
  <si>
    <t>72283</t>
  </si>
  <si>
    <t>07171</t>
  </si>
  <si>
    <t>R F I Q (5F)</t>
  </si>
  <si>
    <t>852-92862053</t>
  </si>
  <si>
    <t>80699</t>
  </si>
  <si>
    <t>08720</t>
  </si>
  <si>
    <t>R F I Y (5F)</t>
  </si>
  <si>
    <t>852-62020020</t>
  </si>
  <si>
    <t>84567</t>
  </si>
  <si>
    <t>08100</t>
  </si>
  <si>
    <t>R F I Z (5F)</t>
  </si>
  <si>
    <t>852-96522791</t>
  </si>
  <si>
    <t>B1320</t>
  </si>
  <si>
    <t>852-63369228</t>
  </si>
  <si>
    <t>D1808</t>
  </si>
  <si>
    <t>852-92779792</t>
  </si>
  <si>
    <t>D7593</t>
  </si>
  <si>
    <t>20157</t>
  </si>
  <si>
    <t>R F I CAPACITYBUILDERS (5F)</t>
  </si>
  <si>
    <t>852-62218303</t>
  </si>
  <si>
    <t>D9357</t>
  </si>
  <si>
    <t>852-68276876</t>
  </si>
  <si>
    <t>F2020</t>
  </si>
  <si>
    <t>852-91642733</t>
  </si>
  <si>
    <t>F2307</t>
  </si>
  <si>
    <t>20217</t>
  </si>
  <si>
    <t>R F I INFLUENCE (5F)</t>
  </si>
  <si>
    <t>852-62800698</t>
  </si>
  <si>
    <t>G3303</t>
  </si>
  <si>
    <t>852-60235580</t>
  </si>
  <si>
    <t>G3701</t>
  </si>
  <si>
    <t>852-63341126</t>
  </si>
  <si>
    <t>G4245</t>
  </si>
  <si>
    <t>10182</t>
  </si>
  <si>
    <t>R F I SHINE (5F)</t>
  </si>
  <si>
    <t>852-61128102</t>
  </si>
  <si>
    <t>G4255</t>
  </si>
  <si>
    <t>852-93720998</t>
  </si>
  <si>
    <t>G4491</t>
  </si>
  <si>
    <t>852-64886722</t>
  </si>
  <si>
    <t>G5103</t>
  </si>
  <si>
    <t>852-96038774</t>
  </si>
  <si>
    <t>G6017</t>
  </si>
  <si>
    <t>10205</t>
  </si>
  <si>
    <t>R F I SURPASS (5F)</t>
  </si>
  <si>
    <t>852-54887310</t>
  </si>
  <si>
    <t>G6357</t>
  </si>
  <si>
    <t>852-98471156</t>
  </si>
  <si>
    <t>G6716</t>
  </si>
  <si>
    <t>10298</t>
  </si>
  <si>
    <t>R F I ADVENTURER (5F)</t>
  </si>
  <si>
    <t>852-67591822</t>
  </si>
  <si>
    <t>G6731</t>
  </si>
  <si>
    <t>852-64604018</t>
  </si>
  <si>
    <t>G6786</t>
  </si>
  <si>
    <t>10299</t>
  </si>
  <si>
    <t>R F I ORIGINS (5F)</t>
  </si>
  <si>
    <t>852-97500437</t>
  </si>
  <si>
    <t>G7630</t>
  </si>
  <si>
    <t>852-93233937</t>
  </si>
  <si>
    <t>H1531</t>
  </si>
  <si>
    <t>10633</t>
  </si>
  <si>
    <t>R F I YESES (5F)</t>
  </si>
  <si>
    <t>852-62098336</t>
  </si>
  <si>
    <t>H1556</t>
  </si>
  <si>
    <t>852-96750308</t>
  </si>
  <si>
    <t>H4959</t>
  </si>
  <si>
    <t>852-95115693</t>
  </si>
  <si>
    <t>H5601</t>
  </si>
  <si>
    <t>852-62337214</t>
  </si>
  <si>
    <t>H5872</t>
  </si>
  <si>
    <t>852-96089117</t>
  </si>
  <si>
    <t>H6890</t>
  </si>
  <si>
    <t>852-62702605</t>
  </si>
  <si>
    <t>H7522</t>
  </si>
  <si>
    <t>852-91260311</t>
  </si>
  <si>
    <t>82242</t>
  </si>
  <si>
    <t>08099</t>
  </si>
  <si>
    <t>R F I DREAM (4T)</t>
  </si>
  <si>
    <t>BS</t>
  </si>
  <si>
    <t>852-94184212</t>
  </si>
  <si>
    <t>84253</t>
  </si>
  <si>
    <t>08101</t>
  </si>
  <si>
    <t>R F I TRACY (4T)</t>
  </si>
  <si>
    <t>852-63777228</t>
  </si>
  <si>
    <t>88989</t>
  </si>
  <si>
    <t>08879</t>
  </si>
  <si>
    <t>R F I YES (4T)</t>
  </si>
  <si>
    <t>852-92881847</t>
  </si>
  <si>
    <t>A7710</t>
  </si>
  <si>
    <t>852-96848158</t>
  </si>
  <si>
    <t>B1110</t>
  </si>
  <si>
    <t>08277</t>
  </si>
  <si>
    <t>R F I DORA (4T)</t>
  </si>
  <si>
    <t>852-53861841</t>
  </si>
  <si>
    <t>B6978</t>
  </si>
  <si>
    <t>07267</t>
  </si>
  <si>
    <t>R F I BS (4T)</t>
  </si>
  <si>
    <t>852-66909962</t>
  </si>
  <si>
    <t>D9368</t>
  </si>
  <si>
    <t>852-97156384</t>
  </si>
  <si>
    <t>H6870</t>
  </si>
  <si>
    <t>852-53193918</t>
  </si>
  <si>
    <t>85719</t>
  </si>
  <si>
    <t>07026</t>
  </si>
  <si>
    <t>CHAMP ELITES BOND (4S)</t>
  </si>
  <si>
    <t>852-60189441</t>
  </si>
  <si>
    <t>86131</t>
  </si>
  <si>
    <t>07836</t>
  </si>
  <si>
    <t>CHAMP ELITES ALVIS (4S)</t>
  </si>
  <si>
    <t>852-61082622</t>
  </si>
  <si>
    <t>86687</t>
  </si>
  <si>
    <t>852-92683399</t>
  </si>
  <si>
    <t>89439</t>
  </si>
  <si>
    <t>08487</t>
  </si>
  <si>
    <t>CHAMP ELITES ANDY (4S)</t>
  </si>
  <si>
    <t>852-69013891</t>
  </si>
  <si>
    <t>A2079</t>
  </si>
  <si>
    <t>08096</t>
  </si>
  <si>
    <t>CHAMP ELITES VICK (4S)</t>
  </si>
  <si>
    <t>852-64250019</t>
  </si>
  <si>
    <t>B0839</t>
  </si>
  <si>
    <t>07311</t>
  </si>
  <si>
    <t>CHAMP ELITES FELIX (4S)</t>
  </si>
  <si>
    <t>852-96695296</t>
  </si>
  <si>
    <t>B4859</t>
  </si>
  <si>
    <t>09277</t>
  </si>
  <si>
    <t>CHAMP ELITES TITANS (4S)</t>
  </si>
  <si>
    <t>852-62000827</t>
  </si>
  <si>
    <t>D8520</t>
  </si>
  <si>
    <t>852-66755227</t>
  </si>
  <si>
    <t>F1779</t>
  </si>
  <si>
    <t>20187</t>
  </si>
  <si>
    <t>CHAMP ELITES PANDA (4S)</t>
  </si>
  <si>
    <t>852-68950809</t>
  </si>
  <si>
    <t>F1992</t>
  </si>
  <si>
    <t>20300</t>
  </si>
  <si>
    <t>CHAMP ELITES LUM (4S)</t>
  </si>
  <si>
    <t>852-63071516</t>
  </si>
  <si>
    <t>F1996</t>
  </si>
  <si>
    <t>20343</t>
  </si>
  <si>
    <t>CHAMP ELITES JEFF (4S)</t>
  </si>
  <si>
    <t>852-51086481</t>
  </si>
  <si>
    <t>F2596</t>
  </si>
  <si>
    <t>852-56936565</t>
  </si>
  <si>
    <t>G0145</t>
  </si>
  <si>
    <t>08365</t>
  </si>
  <si>
    <t>CHAMP ELITES FRAN (4S)</t>
  </si>
  <si>
    <t>852-94222899</t>
  </si>
  <si>
    <t>G1050</t>
  </si>
  <si>
    <t>08488</t>
  </si>
  <si>
    <t>CHAMP ELITES SAUMAN (4S)</t>
  </si>
  <si>
    <t>852-51752783</t>
  </si>
  <si>
    <t>G1677</t>
  </si>
  <si>
    <t>852-63361777</t>
  </si>
  <si>
    <t>G2107</t>
  </si>
  <si>
    <t>852-69986511</t>
  </si>
  <si>
    <t>G2758</t>
  </si>
  <si>
    <t>852-67024433</t>
  </si>
  <si>
    <t>G3063</t>
  </si>
  <si>
    <t>20206</t>
  </si>
  <si>
    <t>CHAMP ELITES LEO (4S)</t>
  </si>
  <si>
    <t>852-62123503</t>
  </si>
  <si>
    <t>G3766</t>
  </si>
  <si>
    <t>852-97748499</t>
  </si>
  <si>
    <t>G4276</t>
  </si>
  <si>
    <t>852-64812585</t>
  </si>
  <si>
    <t>G4545</t>
  </si>
  <si>
    <t>852-93054701</t>
  </si>
  <si>
    <t>G7029</t>
  </si>
  <si>
    <t>10289</t>
  </si>
  <si>
    <t>CHAMP ELITES ALOHA (4S)</t>
  </si>
  <si>
    <t>852-65460654</t>
  </si>
  <si>
    <t>G7868</t>
  </si>
  <si>
    <t>852-95177286</t>
  </si>
  <si>
    <t>H1841</t>
  </si>
  <si>
    <t>852-69959288</t>
  </si>
  <si>
    <t>H3490</t>
  </si>
  <si>
    <t>852-62331785</t>
  </si>
  <si>
    <t>H5390</t>
  </si>
  <si>
    <t>852-67497872</t>
  </si>
  <si>
    <t>H6995</t>
  </si>
  <si>
    <t>852-91083688</t>
  </si>
  <si>
    <t>H8106</t>
  </si>
  <si>
    <t>10806</t>
  </si>
  <si>
    <t>CHAMP ELITES DEREK (4S)</t>
  </si>
  <si>
    <t>852-65881618</t>
  </si>
  <si>
    <t>A6851</t>
  </si>
  <si>
    <t>20153</t>
  </si>
  <si>
    <t>CHAMP ARCTERYZ LEO (8Y)</t>
  </si>
  <si>
    <t>CHAMP ARCTERYZ</t>
  </si>
  <si>
    <t>852-95562570</t>
  </si>
  <si>
    <t>A8744</t>
  </si>
  <si>
    <t>20296</t>
  </si>
  <si>
    <t>CHAMP ARCTERYZ VH (8Y)</t>
  </si>
  <si>
    <t>852-60855046</t>
  </si>
  <si>
    <t>D5466</t>
  </si>
  <si>
    <t>08856</t>
  </si>
  <si>
    <t>CHAMP ARCTERYZ JOHNSON (8Y)</t>
  </si>
  <si>
    <t>852-93117328</t>
  </si>
  <si>
    <t>G1669</t>
  </si>
  <si>
    <t>852-60895345</t>
  </si>
  <si>
    <t>H1097</t>
  </si>
  <si>
    <t>20152</t>
  </si>
  <si>
    <t>CHAMP ARCTERYZ ACK (8Y)</t>
  </si>
  <si>
    <t>852-98893393</t>
  </si>
  <si>
    <t>H6576</t>
  </si>
  <si>
    <t>07977</t>
  </si>
  <si>
    <t>CHAMP ARCTERYZ JEFF (8Y)</t>
  </si>
  <si>
    <t>86527</t>
  </si>
  <si>
    <t>08353</t>
  </si>
  <si>
    <t>CHAMP ATLAS BELIEVE (9J)</t>
  </si>
  <si>
    <t>CHAMP ATLAS</t>
  </si>
  <si>
    <t>852-94836667</t>
  </si>
  <si>
    <t>89382</t>
  </si>
  <si>
    <t>852-95506044</t>
  </si>
  <si>
    <t>D8512</t>
  </si>
  <si>
    <t>20186</t>
  </si>
  <si>
    <t>CHAMP ATLAS PENNY (9J)</t>
  </si>
  <si>
    <t>852-92497696</t>
  </si>
  <si>
    <t>D8678</t>
  </si>
  <si>
    <t>20209</t>
  </si>
  <si>
    <t>CHAMP ATLAS WYY (9J)</t>
  </si>
  <si>
    <t>852-61596184</t>
  </si>
  <si>
    <t>D9887</t>
  </si>
  <si>
    <t>09699</t>
  </si>
  <si>
    <t>CHAMP ATLAS JH (9J)</t>
  </si>
  <si>
    <t>852-60515136</t>
  </si>
  <si>
    <t>G3172</t>
  </si>
  <si>
    <t>852-67699734</t>
  </si>
  <si>
    <t>G5031</t>
  </si>
  <si>
    <t>852-97071522</t>
  </si>
  <si>
    <t>G6551</t>
  </si>
  <si>
    <t>852-93073465</t>
  </si>
  <si>
    <t>G6553</t>
  </si>
  <si>
    <t>20286</t>
  </si>
  <si>
    <t>CHAMP ATLAS ACHIEVER (9J)</t>
  </si>
  <si>
    <t>852-92186312</t>
  </si>
  <si>
    <t>G6559</t>
  </si>
  <si>
    <t>20348</t>
  </si>
  <si>
    <t>CHAMP ATLAS CC (9J)</t>
  </si>
  <si>
    <t>852-69085668</t>
  </si>
  <si>
    <t>G6667</t>
  </si>
  <si>
    <t>852-68462886</t>
  </si>
  <si>
    <t>G6955</t>
  </si>
  <si>
    <t>852-60986638</t>
  </si>
  <si>
    <t>G8785</t>
  </si>
  <si>
    <t>852-61390442</t>
  </si>
  <si>
    <t>H0691</t>
  </si>
  <si>
    <t>852-65855868</t>
  </si>
  <si>
    <t>H5286</t>
  </si>
  <si>
    <t>852-97895038</t>
  </si>
  <si>
    <t>A4252</t>
  </si>
  <si>
    <t>08352</t>
  </si>
  <si>
    <t>CHAMP FAITH LEX (8Z)</t>
  </si>
  <si>
    <t>CHAMP FAITH</t>
  </si>
  <si>
    <t>852-98703800</t>
  </si>
  <si>
    <t>B4806</t>
  </si>
  <si>
    <t>20057</t>
  </si>
  <si>
    <t>CHAMP FAITH WARRIORS (8Z)</t>
  </si>
  <si>
    <t>852-54868613</t>
  </si>
  <si>
    <t>F1173</t>
  </si>
  <si>
    <t>852-66067262</t>
  </si>
  <si>
    <t>F1425</t>
  </si>
  <si>
    <t>08113</t>
  </si>
  <si>
    <t>CHAMP FAITH CHIU (8Z)</t>
  </si>
  <si>
    <t>852-94180068</t>
  </si>
  <si>
    <t>G2561</t>
  </si>
  <si>
    <t>20149</t>
  </si>
  <si>
    <t>CHAMP FAITH KW (8Z)</t>
  </si>
  <si>
    <t>852-64666625</t>
  </si>
  <si>
    <t>G4195</t>
  </si>
  <si>
    <t>852-92821527</t>
  </si>
  <si>
    <t>G4240</t>
  </si>
  <si>
    <t>852-64121718</t>
  </si>
  <si>
    <t>G6712</t>
  </si>
  <si>
    <t>852-55418632</t>
  </si>
  <si>
    <t>H0720</t>
  </si>
  <si>
    <t>20249</t>
  </si>
  <si>
    <t>CHAMP FAITH CHARA (8Z)</t>
  </si>
  <si>
    <t>852-67715879</t>
  </si>
  <si>
    <t>89384</t>
  </si>
  <si>
    <t>08817</t>
  </si>
  <si>
    <t>CHAMP LEGENDZ TC (7Y)</t>
  </si>
  <si>
    <t>CHAMP LEGENDZ</t>
  </si>
  <si>
    <t>852-61591261</t>
  </si>
  <si>
    <t>89654</t>
  </si>
  <si>
    <t>20103</t>
  </si>
  <si>
    <t>CHAMP LEGENDZ RICKY (7Y)</t>
  </si>
  <si>
    <t>852-67088424</t>
  </si>
  <si>
    <t>A7047</t>
  </si>
  <si>
    <t>20297</t>
  </si>
  <si>
    <t>CHAMP LEGENDZ PSYCHE (7Y)</t>
  </si>
  <si>
    <t>852-61141330</t>
  </si>
  <si>
    <t>A8608</t>
  </si>
  <si>
    <t>20283</t>
  </si>
  <si>
    <t>CHAMP LEGENDZ AMEN (7Y)</t>
  </si>
  <si>
    <t>852-68558403</t>
  </si>
  <si>
    <t>A9004</t>
  </si>
  <si>
    <t>852-61931584</t>
  </si>
  <si>
    <t>B4103</t>
  </si>
  <si>
    <t>07835</t>
  </si>
  <si>
    <t>CHAMP LEGENDZ PETER (7Y)</t>
  </si>
  <si>
    <t>852-91264915</t>
  </si>
  <si>
    <t>B5720</t>
  </si>
  <si>
    <t>20006</t>
  </si>
  <si>
    <t>CHAMP LEGENDZ QUEEN (7Y)</t>
  </si>
  <si>
    <t>852-67334578</t>
  </si>
  <si>
    <t>B6248</t>
  </si>
  <si>
    <t>852-67331338</t>
  </si>
  <si>
    <t>D8335</t>
  </si>
  <si>
    <t>20380</t>
  </si>
  <si>
    <t>CHAMP LEGENDZ JK (7Y)</t>
  </si>
  <si>
    <t>852-66444991</t>
  </si>
  <si>
    <t>G0666</t>
  </si>
  <si>
    <t>852-95809019</t>
  </si>
  <si>
    <t>G6638</t>
  </si>
  <si>
    <t>852-61531799</t>
  </si>
  <si>
    <t>G6657</t>
  </si>
  <si>
    <t>852-66510310</t>
  </si>
  <si>
    <t>G8809</t>
  </si>
  <si>
    <t>20344</t>
  </si>
  <si>
    <t>CHAMP LEGENDZ YANG (7Y)</t>
  </si>
  <si>
    <t>852-94424597</t>
  </si>
  <si>
    <t>H1348</t>
  </si>
  <si>
    <t>852-95161879</t>
  </si>
  <si>
    <t>H1850</t>
  </si>
  <si>
    <t>852-65324688</t>
  </si>
  <si>
    <t>H4267</t>
  </si>
  <si>
    <t>20381</t>
  </si>
  <si>
    <t>CHAMP LEGENDZ FALCONZ (7Y)</t>
  </si>
  <si>
    <t>852-51455096</t>
  </si>
  <si>
    <t>H5080</t>
  </si>
  <si>
    <t>10904</t>
  </si>
  <si>
    <t>CHAMP LEGENDZ KAMMY (7Y)</t>
  </si>
  <si>
    <t>852-53386016</t>
  </si>
  <si>
    <t>H5539</t>
  </si>
  <si>
    <t>852-96872531</t>
  </si>
  <si>
    <t>H6941</t>
  </si>
  <si>
    <t>852-53465803</t>
  </si>
  <si>
    <t>H7597</t>
  </si>
  <si>
    <t>852-55330232</t>
  </si>
  <si>
    <t>86235</t>
  </si>
  <si>
    <t>07442</t>
  </si>
  <si>
    <t>CHAMP ONE MARVIN (9A)</t>
  </si>
  <si>
    <t>CHAMP ONE</t>
  </si>
  <si>
    <t>852-91320776</t>
  </si>
  <si>
    <t>A2621</t>
  </si>
  <si>
    <t>09276</t>
  </si>
  <si>
    <t>CHAMP ONE VYNUS (9A)</t>
  </si>
  <si>
    <t>852-63579822</t>
  </si>
  <si>
    <t>A3144</t>
  </si>
  <si>
    <t>08112</t>
  </si>
  <si>
    <t>CHAMP ONE JC (9A)</t>
  </si>
  <si>
    <t>852-68429125</t>
  </si>
  <si>
    <t>A6159</t>
  </si>
  <si>
    <t>852-93871020</t>
  </si>
  <si>
    <t>A6453</t>
  </si>
  <si>
    <t>852-93491701</t>
  </si>
  <si>
    <t>B1006</t>
  </si>
  <si>
    <t>20284</t>
  </si>
  <si>
    <t>CHAMP ONE PETERSON (9A)</t>
  </si>
  <si>
    <t>852-90324440</t>
  </si>
  <si>
    <t>A9441</t>
  </si>
  <si>
    <t>08492</t>
  </si>
  <si>
    <t>CHAMP SIMBA ED (9K)</t>
  </si>
  <si>
    <t>CHAMP SIMBA</t>
  </si>
  <si>
    <t>852-64804141</t>
  </si>
  <si>
    <t>B4559</t>
  </si>
  <si>
    <t>20151</t>
  </si>
  <si>
    <t>CHAMP SIMBA KIRIN (9K)</t>
  </si>
  <si>
    <t>852-69375932</t>
  </si>
  <si>
    <t>D4968</t>
  </si>
  <si>
    <t>08820</t>
  </si>
  <si>
    <t>CHAMP SIMBA JAY (9K)</t>
  </si>
  <si>
    <t>852-68931711</t>
  </si>
  <si>
    <t>D7130</t>
  </si>
  <si>
    <t>852-93475008</t>
  </si>
  <si>
    <t>F2523</t>
  </si>
  <si>
    <t>20347</t>
  </si>
  <si>
    <t>CHAMP SIMBA SYNIC (9K)</t>
  </si>
  <si>
    <t>852-97913604</t>
  </si>
  <si>
    <t>G0065</t>
  </si>
  <si>
    <t>852-92813861</t>
  </si>
  <si>
    <t>G1232</t>
  </si>
  <si>
    <t>20295</t>
  </si>
  <si>
    <t>CHAMP SIMBA EVO (9K)</t>
  </si>
  <si>
    <t>852-67365920</t>
  </si>
  <si>
    <t>G4717</t>
  </si>
  <si>
    <t>852-95321241</t>
  </si>
  <si>
    <t>G5707</t>
  </si>
  <si>
    <t>852-92031679</t>
  </si>
  <si>
    <t>G7780</t>
  </si>
  <si>
    <t>852-63358499</t>
  </si>
  <si>
    <t>G9990</t>
  </si>
  <si>
    <t>852-98193180</t>
  </si>
  <si>
    <t>H3448</t>
  </si>
  <si>
    <t>852-63585040</t>
  </si>
  <si>
    <t>A3546</t>
  </si>
  <si>
    <t>08111</t>
  </si>
  <si>
    <t>CHAMP UFAA MATT (7Z)</t>
  </si>
  <si>
    <t>CHAMP UFAA</t>
  </si>
  <si>
    <t>852-95814245</t>
  </si>
  <si>
    <t>A6656</t>
  </si>
  <si>
    <t>852-90331937</t>
  </si>
  <si>
    <t>D1665</t>
  </si>
  <si>
    <t>20285</t>
  </si>
  <si>
    <t>CHAMP UFAA DELTA (7Z)</t>
  </si>
  <si>
    <t>852-61278486</t>
  </si>
  <si>
    <t>F0069</t>
  </si>
  <si>
    <t>852-61969186</t>
  </si>
  <si>
    <t>F1998</t>
  </si>
  <si>
    <t>852-54111186</t>
  </si>
  <si>
    <t>G0029</t>
  </si>
  <si>
    <t>20346</t>
  </si>
  <si>
    <t>CHAMP UFAA WALA (7Z)</t>
  </si>
  <si>
    <t>852-51788353</t>
  </si>
  <si>
    <t>G0224</t>
  </si>
  <si>
    <t>20208</t>
  </si>
  <si>
    <t>CHAMP UFAA FLASH (7Z)</t>
  </si>
  <si>
    <t>852-51281649</t>
  </si>
  <si>
    <t>G1630</t>
  </si>
  <si>
    <t>852-60676862</t>
  </si>
  <si>
    <t>G1803</t>
  </si>
  <si>
    <t>20150</t>
  </si>
  <si>
    <t>CHAMP UFAA HAHA (7Z)</t>
  </si>
  <si>
    <t>852-98862479</t>
  </si>
  <si>
    <t>G1890</t>
  </si>
  <si>
    <t>852-95448773</t>
  </si>
  <si>
    <t>G3277</t>
  </si>
  <si>
    <t>10849</t>
  </si>
  <si>
    <t>CHAMP UFAA KWAN (7Z)</t>
  </si>
  <si>
    <t>852-69943746</t>
  </si>
  <si>
    <t>G4297</t>
  </si>
  <si>
    <t>852-97168546</t>
  </si>
  <si>
    <t>G5892</t>
  </si>
  <si>
    <t>852-68977973</t>
  </si>
  <si>
    <t>G6208</t>
  </si>
  <si>
    <t>852-95431271</t>
  </si>
  <si>
    <t>G6709</t>
  </si>
  <si>
    <t>852-66069335</t>
  </si>
  <si>
    <t>G8587</t>
  </si>
  <si>
    <t>852-92549631</t>
  </si>
  <si>
    <t>G8797</t>
  </si>
  <si>
    <t>852-60554321</t>
  </si>
  <si>
    <t>G8818</t>
  </si>
  <si>
    <t>852-64068226</t>
  </si>
  <si>
    <t>H1099</t>
  </si>
  <si>
    <t>852-98715946</t>
  </si>
  <si>
    <t>A1300</t>
  </si>
  <si>
    <t>07838</t>
  </si>
  <si>
    <t>CHAMP VENDICI WILZ (8G)</t>
  </si>
  <si>
    <t>CHAMP VENDICI</t>
  </si>
  <si>
    <t>852-90308538</t>
  </si>
  <si>
    <t>A5717</t>
  </si>
  <si>
    <t>09530</t>
  </si>
  <si>
    <t>CHAMP VENDICI KL (8G)</t>
  </si>
  <si>
    <t>852-96111678</t>
  </si>
  <si>
    <t>F0793</t>
  </si>
  <si>
    <t>09995</t>
  </si>
  <si>
    <t>CHAMP VENDICI WILL (8G)</t>
  </si>
  <si>
    <t>852-62229107</t>
  </si>
  <si>
    <t>F2568</t>
  </si>
  <si>
    <t>852-55465032</t>
  </si>
  <si>
    <t>G0405</t>
  </si>
  <si>
    <t>852-92110717</t>
  </si>
  <si>
    <t>G2588</t>
  </si>
  <si>
    <t>10025</t>
  </si>
  <si>
    <t>CHAMP VENDICI HUMBLE (8G)</t>
  </si>
  <si>
    <t>852-68593699</t>
  </si>
  <si>
    <t>G5169</t>
  </si>
  <si>
    <t>852-91257162</t>
  </si>
  <si>
    <t>G7981</t>
  </si>
  <si>
    <t>852-67050597</t>
  </si>
  <si>
    <t>G8931</t>
  </si>
  <si>
    <t>852-69983878</t>
  </si>
  <si>
    <t>H0396</t>
  </si>
  <si>
    <t>852-61585887</t>
  </si>
  <si>
    <t>89421</t>
  </si>
  <si>
    <t>08490</t>
  </si>
  <si>
    <t>CHAMP Z ZENITH (9B)</t>
  </si>
  <si>
    <t>CHAMP Z</t>
  </si>
  <si>
    <t>852-66890963</t>
  </si>
  <si>
    <t>A6242</t>
  </si>
  <si>
    <t>09245</t>
  </si>
  <si>
    <t>CHAMP Z JAPA (9B)</t>
  </si>
  <si>
    <t>852-90142821</t>
  </si>
  <si>
    <t>F1795</t>
  </si>
  <si>
    <t>20251</t>
  </si>
  <si>
    <t>CHAMP Z LUCAS (9B)</t>
  </si>
  <si>
    <t>852-51186736</t>
  </si>
  <si>
    <t>G2558</t>
  </si>
  <si>
    <t>852-97942764</t>
  </si>
  <si>
    <t>G3838</t>
  </si>
  <si>
    <t>20176</t>
  </si>
  <si>
    <t>CHAMP Z CHESTER (9B)</t>
  </si>
  <si>
    <t>852-68038382</t>
  </si>
  <si>
    <t>G4118</t>
  </si>
  <si>
    <t>20280</t>
  </si>
  <si>
    <t>CHAMP Z KIM (9B)</t>
  </si>
  <si>
    <t>852-51145987</t>
  </si>
  <si>
    <t>G6655</t>
  </si>
  <si>
    <t>852-62357315</t>
  </si>
  <si>
    <t>G6707</t>
  </si>
  <si>
    <t>20207</t>
  </si>
  <si>
    <t>CHAMP Z DECA (9B)</t>
  </si>
  <si>
    <t>852-90699294</t>
  </si>
  <si>
    <t>G8928</t>
  </si>
  <si>
    <t>852-97353865</t>
  </si>
  <si>
    <t>H4088</t>
  </si>
  <si>
    <t>852-62330389</t>
  </si>
  <si>
    <t>H4637</t>
  </si>
  <si>
    <t>852-64768048</t>
  </si>
  <si>
    <t>H5590</t>
  </si>
  <si>
    <t>852-53983777</t>
  </si>
  <si>
    <t>H7796</t>
  </si>
  <si>
    <t>09125</t>
  </si>
  <si>
    <t>CHAMP Z JAS (9B)</t>
  </si>
  <si>
    <t>852-60528613</t>
  </si>
  <si>
    <t>CHAMP</t>
  </si>
  <si>
    <t>12354</t>
  </si>
  <si>
    <t>04232</t>
  </si>
  <si>
    <t>CHAMP CR (C4)</t>
  </si>
  <si>
    <t>852-92088868</t>
  </si>
  <si>
    <t>21095</t>
  </si>
  <si>
    <t>04911</t>
  </si>
  <si>
    <t>CHAMP ACH (C4)</t>
  </si>
  <si>
    <t>852-94896343</t>
  </si>
  <si>
    <t>23482</t>
  </si>
  <si>
    <t>08163</t>
  </si>
  <si>
    <t>CHAMP CLG (C4)</t>
  </si>
  <si>
    <t>852-97609369</t>
  </si>
  <si>
    <t>31657</t>
  </si>
  <si>
    <t>852-94993899</t>
  </si>
  <si>
    <t>41276</t>
  </si>
  <si>
    <t>04984</t>
  </si>
  <si>
    <t>CHAMP CYW (C4)</t>
  </si>
  <si>
    <t>852-93410074</t>
  </si>
  <si>
    <t>42388</t>
  </si>
  <si>
    <t>05211</t>
  </si>
  <si>
    <t>CHAMP TW (C4)</t>
  </si>
  <si>
    <t>852-92626596</t>
  </si>
  <si>
    <t>56721</t>
  </si>
  <si>
    <t>06131</t>
  </si>
  <si>
    <t>CHAMP RC (C4)</t>
  </si>
  <si>
    <t>852-94593007</t>
  </si>
  <si>
    <t>61793</t>
  </si>
  <si>
    <t>04235</t>
  </si>
  <si>
    <t>CHAMP LUC (C4)</t>
  </si>
  <si>
    <t>852-94002882</t>
  </si>
  <si>
    <t>83980</t>
  </si>
  <si>
    <t>852-60558768</t>
  </si>
  <si>
    <t>D2022</t>
  </si>
  <si>
    <t>04982</t>
  </si>
  <si>
    <t>CHAMP CL (C4)</t>
  </si>
  <si>
    <t>852-97847057</t>
  </si>
  <si>
    <t>D2314</t>
  </si>
  <si>
    <t>04012</t>
  </si>
  <si>
    <t>CHAMP RW (C4)</t>
  </si>
  <si>
    <t>852-61516837</t>
  </si>
  <si>
    <t>F2108</t>
  </si>
  <si>
    <t>04775</t>
  </si>
  <si>
    <t>CHAMP ACME (C4)</t>
  </si>
  <si>
    <t>852-69977552</t>
  </si>
  <si>
    <t>G2906</t>
  </si>
  <si>
    <t>20009</t>
  </si>
  <si>
    <t>CHAMP GW (C4)</t>
  </si>
  <si>
    <t>852-92319671</t>
  </si>
  <si>
    <t>H8049</t>
  </si>
  <si>
    <t>852-92127693</t>
  </si>
  <si>
    <t>H2066</t>
  </si>
  <si>
    <t>10511</t>
  </si>
  <si>
    <t>CHAMP BP HERITAGE (C4)</t>
  </si>
  <si>
    <t>CHAMP BP</t>
  </si>
  <si>
    <t>852-69996918</t>
  </si>
  <si>
    <t>46234</t>
  </si>
  <si>
    <t>08802</t>
  </si>
  <si>
    <t>CHAMP C LWK (C4)</t>
  </si>
  <si>
    <t>CHAMP C</t>
  </si>
  <si>
    <t>852-95377661</t>
  </si>
  <si>
    <t>48099</t>
  </si>
  <si>
    <t>06755</t>
  </si>
  <si>
    <t>CHAMP C MW (C4)</t>
  </si>
  <si>
    <t>852-97211956</t>
  </si>
  <si>
    <t>51547</t>
  </si>
  <si>
    <t>08480</t>
  </si>
  <si>
    <t>CHAMP C CW (C4)</t>
  </si>
  <si>
    <t>852-94336709</t>
  </si>
  <si>
    <t>68974</t>
  </si>
  <si>
    <t>852-98173039</t>
  </si>
  <si>
    <t>79751</t>
  </si>
  <si>
    <t>20010</t>
  </si>
  <si>
    <t>CHAMP C DCT (C4)</t>
  </si>
  <si>
    <t>852-98317401</t>
  </si>
  <si>
    <t>A7435</t>
  </si>
  <si>
    <t>20011</t>
  </si>
  <si>
    <t>CHAMP C BERRY (C4)</t>
  </si>
  <si>
    <t>852-98589884</t>
  </si>
  <si>
    <t>B9756</t>
  </si>
  <si>
    <t>852-61005972</t>
  </si>
  <si>
    <t>G4063</t>
  </si>
  <si>
    <t>852-93209631</t>
  </si>
  <si>
    <t>G5045</t>
  </si>
  <si>
    <t>10847</t>
  </si>
  <si>
    <t>CHAMP C SHINE (C4)</t>
  </si>
  <si>
    <t>852-90986873</t>
  </si>
  <si>
    <t>H4705</t>
  </si>
  <si>
    <t>852-66771634</t>
  </si>
  <si>
    <t>55231</t>
  </si>
  <si>
    <t>07027</t>
  </si>
  <si>
    <t>CHAMP EXPLORERS BGOR (1W)</t>
  </si>
  <si>
    <t>CHAMP EXPLORERS</t>
  </si>
  <si>
    <t>852-92788951</t>
  </si>
  <si>
    <t>66032</t>
  </si>
  <si>
    <t>07079</t>
  </si>
  <si>
    <t>CHAMP EXPLORERS SHK (1W)</t>
  </si>
  <si>
    <t>852-93299369</t>
  </si>
  <si>
    <t>71547</t>
  </si>
  <si>
    <t>852-62597887</t>
  </si>
  <si>
    <t>76331</t>
  </si>
  <si>
    <t>05617</t>
  </si>
  <si>
    <t>CHAMP EXPLORERS EP (1W)</t>
  </si>
  <si>
    <t>852-97333393</t>
  </si>
  <si>
    <t>76440</t>
  </si>
  <si>
    <t>08875</t>
  </si>
  <si>
    <t>CHAMP EXPLORERS APLUS (1W)</t>
  </si>
  <si>
    <t>852-60820329</t>
  </si>
  <si>
    <t>A3258</t>
  </si>
  <si>
    <t>852-96348959</t>
  </si>
  <si>
    <t>D1289</t>
  </si>
  <si>
    <t>852-54161266</t>
  </si>
  <si>
    <t>G3299</t>
  </si>
  <si>
    <t>852-52228589</t>
  </si>
  <si>
    <t>G6061</t>
  </si>
  <si>
    <t>20013</t>
  </si>
  <si>
    <t>CHAMP EXPLORERS RAIN (1W)</t>
  </si>
  <si>
    <t>852-56643088</t>
  </si>
  <si>
    <t>G8373</t>
  </si>
  <si>
    <t>852-67307437</t>
  </si>
  <si>
    <t>G9115</t>
  </si>
  <si>
    <t>852-60952330</t>
  </si>
  <si>
    <t>H0077</t>
  </si>
  <si>
    <t>10334</t>
  </si>
  <si>
    <t>CHAMP EXPLORERS EVG (1W)</t>
  </si>
  <si>
    <t>852-65823273</t>
  </si>
  <si>
    <t>H0198</t>
  </si>
  <si>
    <t>852-61351193</t>
  </si>
  <si>
    <t>H3821</t>
  </si>
  <si>
    <t>852-93885727</t>
  </si>
  <si>
    <t>B9505</t>
  </si>
  <si>
    <t>09295</t>
  </si>
  <si>
    <t>CHAMP THANKS (C4)</t>
  </si>
  <si>
    <t>CHAMP FAME</t>
  </si>
  <si>
    <t>852-63070377</t>
  </si>
  <si>
    <t>D3021</t>
  </si>
  <si>
    <t>20113</t>
  </si>
  <si>
    <t>CHAMP MARATHON (C4)</t>
  </si>
  <si>
    <t>852-65465473</t>
  </si>
  <si>
    <t>D9920</t>
  </si>
  <si>
    <t>852-93298990</t>
  </si>
  <si>
    <t>G1817</t>
  </si>
  <si>
    <t>20195</t>
  </si>
  <si>
    <t>CHAMP BRAVO (C4)</t>
  </si>
  <si>
    <t>852-51667980</t>
  </si>
  <si>
    <t>G4279</t>
  </si>
  <si>
    <t>852-67404748</t>
  </si>
  <si>
    <t>G8333</t>
  </si>
  <si>
    <t>852-93350520</t>
  </si>
  <si>
    <t>H2165</t>
  </si>
  <si>
    <t>852-84892991</t>
  </si>
  <si>
    <t>19363</t>
  </si>
  <si>
    <t>05059</t>
  </si>
  <si>
    <t>CHAMP MOTION CM (5E)</t>
  </si>
  <si>
    <t>CHAMP MOTION</t>
  </si>
  <si>
    <t>852-66160288</t>
  </si>
  <si>
    <t>89104</t>
  </si>
  <si>
    <t>07501</t>
  </si>
  <si>
    <t>CHAMP MOTION ELITE (5E)</t>
  </si>
  <si>
    <t>852-61060020</t>
  </si>
  <si>
    <t>B5227</t>
  </si>
  <si>
    <t>20014</t>
  </si>
  <si>
    <t>CHAMP MOTION UNITY (5E)</t>
  </si>
  <si>
    <t>852-66410138</t>
  </si>
  <si>
    <t>REGENT</t>
  </si>
  <si>
    <t>23206</t>
  </si>
  <si>
    <t>00073</t>
  </si>
  <si>
    <t>REGENT RC (F0)</t>
  </si>
  <si>
    <t>852-90351355</t>
  </si>
  <si>
    <t>23839</t>
  </si>
  <si>
    <t>04362</t>
  </si>
  <si>
    <t>REGENT KF (F0)</t>
  </si>
  <si>
    <t>852-90506033</t>
  </si>
  <si>
    <t>25569</t>
  </si>
  <si>
    <t>05063</t>
  </si>
  <si>
    <t>REGENT TO (F0)</t>
  </si>
  <si>
    <t>852-90835215</t>
  </si>
  <si>
    <t>34527</t>
  </si>
  <si>
    <t>04988</t>
  </si>
  <si>
    <t>REGENT HC (F0)</t>
  </si>
  <si>
    <t>852-92544181</t>
  </si>
  <si>
    <t>37211</t>
  </si>
  <si>
    <t>852-90777577</t>
  </si>
  <si>
    <t>48367</t>
  </si>
  <si>
    <t>05847</t>
  </si>
  <si>
    <t>REGENT PINKY (F0)</t>
  </si>
  <si>
    <t>852-96881010</t>
  </si>
  <si>
    <t>57346</t>
  </si>
  <si>
    <t>852-61815626</t>
  </si>
  <si>
    <t>65802</t>
  </si>
  <si>
    <t>07175</t>
  </si>
  <si>
    <t>REGENT GLORY (F0)</t>
  </si>
  <si>
    <t>852-93026033</t>
  </si>
  <si>
    <t>71255</t>
  </si>
  <si>
    <t>10406</t>
  </si>
  <si>
    <t>REGENT GDG (F0)</t>
  </si>
  <si>
    <t>852-94588575</t>
  </si>
  <si>
    <t>72042</t>
  </si>
  <si>
    <t>10745</t>
  </si>
  <si>
    <t>REGENT SMILES (F0)</t>
  </si>
  <si>
    <t>852-92734607</t>
  </si>
  <si>
    <t>72553</t>
  </si>
  <si>
    <t>09715</t>
  </si>
  <si>
    <t>REGENT PARADISO (F0)</t>
  </si>
  <si>
    <t>852-96605965</t>
  </si>
  <si>
    <t>84970</t>
  </si>
  <si>
    <t>07172</t>
  </si>
  <si>
    <t>REGENT HIM (F0)</t>
  </si>
  <si>
    <t>852-61006334</t>
  </si>
  <si>
    <t>A2235</t>
  </si>
  <si>
    <t>10421</t>
  </si>
  <si>
    <t>REGENT KNIGHT (F0)</t>
  </si>
  <si>
    <t>852-93372307</t>
  </si>
  <si>
    <t>A2552</t>
  </si>
  <si>
    <t>852-54702708</t>
  </si>
  <si>
    <t>A4775</t>
  </si>
  <si>
    <t>08286</t>
  </si>
  <si>
    <t>REGENT WE (F0)</t>
  </si>
  <si>
    <t>852-61202341</t>
  </si>
  <si>
    <t>A6529</t>
  </si>
  <si>
    <t>08281</t>
  </si>
  <si>
    <t>REGENT FEI (F0)</t>
  </si>
  <si>
    <t>852-90336832</t>
  </si>
  <si>
    <t>A8705</t>
  </si>
  <si>
    <t>852-91869818</t>
  </si>
  <si>
    <t>A8829</t>
  </si>
  <si>
    <t>09078</t>
  </si>
  <si>
    <t>REGENT YSL (F0)</t>
  </si>
  <si>
    <t>852-96422245</t>
  </si>
  <si>
    <t>B0713</t>
  </si>
  <si>
    <t>852-91771933</t>
  </si>
  <si>
    <t>B5913</t>
  </si>
  <si>
    <t>852-64342413</t>
  </si>
  <si>
    <t>B9485</t>
  </si>
  <si>
    <t>20254</t>
  </si>
  <si>
    <t>REGENT JN (F0)</t>
  </si>
  <si>
    <t>852-62247268</t>
  </si>
  <si>
    <t>D0343</t>
  </si>
  <si>
    <t>07029</t>
  </si>
  <si>
    <t>REGENT JY (F0)</t>
  </si>
  <si>
    <t>852-67316115</t>
  </si>
  <si>
    <t>D3275</t>
  </si>
  <si>
    <t>04914</t>
  </si>
  <si>
    <t>REGENT ANDY (F0)</t>
  </si>
  <si>
    <t>852-63778839</t>
  </si>
  <si>
    <t>D7071</t>
  </si>
  <si>
    <t>852-69923640</t>
  </si>
  <si>
    <t>F1818</t>
  </si>
  <si>
    <t>852-91452142</t>
  </si>
  <si>
    <t>G0600</t>
  </si>
  <si>
    <t>06079</t>
  </si>
  <si>
    <t>REGENT LC (F0)</t>
  </si>
  <si>
    <t>852-92771330</t>
  </si>
  <si>
    <t>G3192</t>
  </si>
  <si>
    <t>852-68496446</t>
  </si>
  <si>
    <t>SUC ABLE</t>
  </si>
  <si>
    <t>30490</t>
  </si>
  <si>
    <t>05275</t>
  </si>
  <si>
    <t>SUC SMART (V9)</t>
  </si>
  <si>
    <t>852-94659165</t>
  </si>
  <si>
    <t>34966</t>
  </si>
  <si>
    <t>06105</t>
  </si>
  <si>
    <t>SUC AEON (V9)</t>
  </si>
  <si>
    <t>852-90212251</t>
  </si>
  <si>
    <t>37748</t>
  </si>
  <si>
    <t>852-92310106</t>
  </si>
  <si>
    <t>71899</t>
  </si>
  <si>
    <t>04902</t>
  </si>
  <si>
    <t>SUC ABLE (V9)</t>
  </si>
  <si>
    <t>852-93094218</t>
  </si>
  <si>
    <t>83250</t>
  </si>
  <si>
    <t>09083</t>
  </si>
  <si>
    <t>SUC GRAVITY (V9)</t>
  </si>
  <si>
    <t>852-97009055</t>
  </si>
  <si>
    <t>A1147</t>
  </si>
  <si>
    <t>852-68001268</t>
  </si>
  <si>
    <t>A3255</t>
  </si>
  <si>
    <t>852-95509323</t>
  </si>
  <si>
    <t>B3995</t>
  </si>
  <si>
    <t>852-60310202</t>
  </si>
  <si>
    <t>D1392</t>
  </si>
  <si>
    <t>852-91483424</t>
  </si>
  <si>
    <t>G5047</t>
  </si>
  <si>
    <t>20021</t>
  </si>
  <si>
    <t>SUC SUNLIGHT (V9)</t>
  </si>
  <si>
    <t>852-62252657</t>
  </si>
  <si>
    <t>CL Soul</t>
  </si>
  <si>
    <t>75647</t>
  </si>
  <si>
    <t>06920</t>
  </si>
  <si>
    <t>CL SOUL (7R)</t>
  </si>
  <si>
    <t>CL SOUL</t>
  </si>
  <si>
    <t>852-65816161</t>
  </si>
  <si>
    <t>A2429</t>
  </si>
  <si>
    <t>07980</t>
  </si>
  <si>
    <t>CL CHANGE (7R)</t>
  </si>
  <si>
    <t>852-61997496</t>
  </si>
  <si>
    <t>B1642</t>
  </si>
  <si>
    <t>852-60631754</t>
  </si>
  <si>
    <t>B4077</t>
  </si>
  <si>
    <t>09218</t>
  </si>
  <si>
    <t>CL FAITH (7R)</t>
  </si>
  <si>
    <t>852-66989572</t>
  </si>
  <si>
    <t>D2177</t>
  </si>
  <si>
    <t>852-69238157</t>
  </si>
  <si>
    <t>G4916</t>
  </si>
  <si>
    <t>08795</t>
  </si>
  <si>
    <t>CL ACTION (7R)</t>
  </si>
  <si>
    <t>852-65749242</t>
  </si>
  <si>
    <t>G5090</t>
  </si>
  <si>
    <t>852-62725873</t>
  </si>
  <si>
    <t>H5638</t>
  </si>
  <si>
    <t>852-62873318</t>
  </si>
  <si>
    <t>CL Allstar</t>
  </si>
  <si>
    <t>B6283</t>
  </si>
  <si>
    <t>08986</t>
  </si>
  <si>
    <t>CL ALLSTAR ATLAS (5T)</t>
  </si>
  <si>
    <t>CL ALLSTAR</t>
  </si>
  <si>
    <t>852-97877766</t>
  </si>
  <si>
    <t>F1862</t>
  </si>
  <si>
    <t>20298</t>
  </si>
  <si>
    <t>CL ALLSTAR AQUA (5T)</t>
  </si>
  <si>
    <t>852-95711293</t>
  </si>
  <si>
    <t>F2673</t>
  </si>
  <si>
    <t>20216</t>
  </si>
  <si>
    <t>CL ALLSTAR ALAN (5T)</t>
  </si>
  <si>
    <t>852-55458561</t>
  </si>
  <si>
    <t>G5675</t>
  </si>
  <si>
    <t>10272</t>
  </si>
  <si>
    <t>CL ALLSTAR QY (5T)</t>
  </si>
  <si>
    <t>852-90499637</t>
  </si>
  <si>
    <t>H1402</t>
  </si>
  <si>
    <t>10253</t>
  </si>
  <si>
    <t>CL ALLSTAR BB (5T)</t>
  </si>
  <si>
    <t>852-67332618</t>
  </si>
  <si>
    <t>H6010</t>
  </si>
  <si>
    <t>852-96991162</t>
  </si>
  <si>
    <t>Gladiator</t>
  </si>
  <si>
    <t>54665</t>
  </si>
  <si>
    <t>05951</t>
  </si>
  <si>
    <t>GL GARY (Z5)</t>
  </si>
  <si>
    <t>GLADIATOR</t>
  </si>
  <si>
    <t>852-97797949</t>
  </si>
  <si>
    <t>54669</t>
  </si>
  <si>
    <t>07296</t>
  </si>
  <si>
    <t>GL ANDY (Z5)</t>
  </si>
  <si>
    <t>852-91210659</t>
  </si>
  <si>
    <t>66966</t>
  </si>
  <si>
    <t>852-96221970</t>
  </si>
  <si>
    <t>78086</t>
  </si>
  <si>
    <t>08878</t>
  </si>
  <si>
    <t>GL CHEESE (Z5)</t>
  </si>
  <si>
    <t>852-62141314</t>
  </si>
  <si>
    <t>78116</t>
  </si>
  <si>
    <t>08371</t>
  </si>
  <si>
    <t>GL PETER (Z5)</t>
  </si>
  <si>
    <t>852-93130559</t>
  </si>
  <si>
    <t>78145</t>
  </si>
  <si>
    <t>07361</t>
  </si>
  <si>
    <t>GL ANGUS (Z5)</t>
  </si>
  <si>
    <t>852-93593506</t>
  </si>
  <si>
    <t>78174</t>
  </si>
  <si>
    <t>852-92222827</t>
  </si>
  <si>
    <t>B2505</t>
  </si>
  <si>
    <t>08225</t>
  </si>
  <si>
    <t>GL SAM (Z5)</t>
  </si>
  <si>
    <t>852-53190921</t>
  </si>
  <si>
    <t>D0749</t>
  </si>
  <si>
    <t>08590</t>
  </si>
  <si>
    <t>GL GENIUS (Z5)</t>
  </si>
  <si>
    <t>852-98519621</t>
  </si>
  <si>
    <t>D5099</t>
  </si>
  <si>
    <t>08206</t>
  </si>
  <si>
    <t>GL BENNY (Z5)</t>
  </si>
  <si>
    <t>852-92604270</t>
  </si>
  <si>
    <t>D5526</t>
  </si>
  <si>
    <t>852-92398790</t>
  </si>
  <si>
    <t>D8601</t>
  </si>
  <si>
    <t>852-97298900</t>
  </si>
  <si>
    <t>D8898</t>
  </si>
  <si>
    <t>852-60220702</t>
  </si>
  <si>
    <t>H4399</t>
  </si>
  <si>
    <t>852-54134199</t>
  </si>
  <si>
    <t>Uni YL Jade</t>
  </si>
  <si>
    <t>48473</t>
  </si>
  <si>
    <t>06468</t>
  </si>
  <si>
    <t>UNI YL J AAWAN (UK)</t>
  </si>
  <si>
    <t>UNI YL JADE</t>
  </si>
  <si>
    <t>852-96621439</t>
  </si>
  <si>
    <t>A2030</t>
  </si>
  <si>
    <t>20376</t>
  </si>
  <si>
    <t>UNI YL J INCEPTION (UK)</t>
  </si>
  <si>
    <t>852-60222342</t>
  </si>
  <si>
    <t>B3721</t>
  </si>
  <si>
    <t>07992</t>
  </si>
  <si>
    <t>UNI YL J GLORY (UK)</t>
  </si>
  <si>
    <t>852-64305663</t>
  </si>
  <si>
    <t>B5136</t>
  </si>
  <si>
    <t>09167</t>
  </si>
  <si>
    <t>UNI YL J AURORA (UK)</t>
  </si>
  <si>
    <t>852-95754361</t>
  </si>
  <si>
    <t>D6579</t>
  </si>
  <si>
    <t>852-91335368</t>
  </si>
  <si>
    <t>G5678</t>
  </si>
  <si>
    <t>10880</t>
  </si>
  <si>
    <t>UNI YL J SISU (UK)</t>
  </si>
  <si>
    <t>852-90813398</t>
  </si>
  <si>
    <t>G6273</t>
  </si>
  <si>
    <t>852-96322457</t>
  </si>
  <si>
    <t>G8960</t>
  </si>
  <si>
    <t>852-91306033</t>
  </si>
  <si>
    <t>34882</t>
  </si>
  <si>
    <t>07822</t>
  </si>
  <si>
    <t>UNI YL K EMA (UK)</t>
  </si>
  <si>
    <t>UNI YL KAISER</t>
  </si>
  <si>
    <t>852-94683193</t>
  </si>
  <si>
    <t>37014</t>
  </si>
  <si>
    <t>05022</t>
  </si>
  <si>
    <t>UNI YL K AA (UK)</t>
  </si>
  <si>
    <t>852-94513024</t>
  </si>
  <si>
    <t>57815</t>
  </si>
  <si>
    <t>852-91533228</t>
  </si>
  <si>
    <t>80217</t>
  </si>
  <si>
    <t>852-91606264</t>
  </si>
  <si>
    <t>84982</t>
  </si>
  <si>
    <t>852-91387239</t>
  </si>
  <si>
    <t>86958</t>
  </si>
  <si>
    <t>852-94067071</t>
  </si>
  <si>
    <t>A5316</t>
  </si>
  <si>
    <t>852-66215499</t>
  </si>
  <si>
    <t>F1586</t>
  </si>
  <si>
    <t>852-95254331</t>
  </si>
  <si>
    <t>SK</t>
  </si>
  <si>
    <t>82999</t>
  </si>
  <si>
    <t>06460</t>
  </si>
  <si>
    <t>SK (D0)</t>
  </si>
  <si>
    <t>852-67177833</t>
  </si>
  <si>
    <t>H0821</t>
  </si>
  <si>
    <t>852-98629981</t>
  </si>
  <si>
    <t>28488</t>
  </si>
  <si>
    <t>05277</t>
  </si>
  <si>
    <t>KK CC (D0)</t>
  </si>
  <si>
    <t>KK</t>
  </si>
  <si>
    <t>852-94950708</t>
  </si>
  <si>
    <t>43001</t>
  </si>
  <si>
    <t>08142</t>
  </si>
  <si>
    <t>KK JS (D0)</t>
  </si>
  <si>
    <t>852-90936016</t>
  </si>
  <si>
    <t>54677</t>
  </si>
  <si>
    <t>08628</t>
  </si>
  <si>
    <t>KK MAX (D0)</t>
  </si>
  <si>
    <t>852-90161036</t>
  </si>
  <si>
    <t>58058</t>
  </si>
  <si>
    <t>05269</t>
  </si>
  <si>
    <t>KK KAM (D0)</t>
  </si>
  <si>
    <t>852-93358684</t>
  </si>
  <si>
    <t>68888</t>
  </si>
  <si>
    <t>852-94272155</t>
  </si>
  <si>
    <t>87007</t>
  </si>
  <si>
    <t>07243</t>
  </si>
  <si>
    <t>KK HONOR (D0)</t>
  </si>
  <si>
    <t>852-98655690</t>
  </si>
  <si>
    <t>88143</t>
  </si>
  <si>
    <t>852-94232408</t>
  </si>
  <si>
    <t>A5607</t>
  </si>
  <si>
    <t>08568</t>
  </si>
  <si>
    <t>KK BOSS (D0)</t>
  </si>
  <si>
    <t>852-61538804</t>
  </si>
  <si>
    <t>H3646</t>
  </si>
  <si>
    <t>07259</t>
  </si>
  <si>
    <t>KK BT (D0)</t>
  </si>
  <si>
    <t>852-98027299</t>
  </si>
  <si>
    <t>Uni Andy Ng</t>
  </si>
  <si>
    <t>54067</t>
  </si>
  <si>
    <t>05853</t>
  </si>
  <si>
    <t>UNI AN ANDY (U8)</t>
  </si>
  <si>
    <t>UNI ANDY NG</t>
  </si>
  <si>
    <t>852-92384954</t>
  </si>
  <si>
    <t>54073</t>
  </si>
  <si>
    <t>852-92521262</t>
  </si>
  <si>
    <t>79268</t>
  </si>
  <si>
    <t>852-62908254</t>
  </si>
  <si>
    <t>82154</t>
  </si>
  <si>
    <t>852-94659125</t>
  </si>
  <si>
    <t>82550</t>
  </si>
  <si>
    <t>852-90648128</t>
  </si>
  <si>
    <t>86409</t>
  </si>
  <si>
    <t>08750</t>
  </si>
  <si>
    <t>UNI AN TITANIUM (U8)</t>
  </si>
  <si>
    <t>852-95837271</t>
  </si>
  <si>
    <t>87112</t>
  </si>
  <si>
    <t>07935</t>
  </si>
  <si>
    <t>UNI AN TITUS (U8)</t>
  </si>
  <si>
    <t>852-92172315</t>
  </si>
  <si>
    <t>D7286</t>
  </si>
  <si>
    <t>06087</t>
  </si>
  <si>
    <t>UNI AN CLEMENT (U8)</t>
  </si>
  <si>
    <t>852-67379869</t>
  </si>
  <si>
    <t>F0891</t>
  </si>
  <si>
    <t>852-67357202</t>
  </si>
  <si>
    <t>H0938</t>
  </si>
  <si>
    <t>06918</t>
  </si>
  <si>
    <t>UNI AN YS (U8)</t>
  </si>
  <si>
    <t>852-54944282</t>
  </si>
  <si>
    <t>H6232</t>
  </si>
  <si>
    <t>852-96570384</t>
  </si>
  <si>
    <t>H8085</t>
  </si>
  <si>
    <t>852-93885697</t>
  </si>
  <si>
    <t>Sup Royal</t>
  </si>
  <si>
    <t>65199</t>
  </si>
  <si>
    <t>06122</t>
  </si>
  <si>
    <t>SUP ROYAL YY (J0)</t>
  </si>
  <si>
    <t>SUP ROYAL</t>
  </si>
  <si>
    <t>852-90408502</t>
  </si>
  <si>
    <t>87348</t>
  </si>
  <si>
    <t>08173</t>
  </si>
  <si>
    <t>SUP ROYAL SEVEN (J0)</t>
  </si>
  <si>
    <t>852-62211955</t>
  </si>
  <si>
    <t>B3397</t>
  </si>
  <si>
    <t>852-94533790</t>
  </si>
  <si>
    <t>D2370</t>
  </si>
  <si>
    <t>852-98666457</t>
  </si>
  <si>
    <t>D6294</t>
  </si>
  <si>
    <t>852-92662598</t>
  </si>
  <si>
    <t>D7365</t>
  </si>
  <si>
    <t>852-62917387</t>
  </si>
  <si>
    <t>F2005</t>
  </si>
  <si>
    <t>852-96070697</t>
  </si>
  <si>
    <t>G0276</t>
  </si>
  <si>
    <t>852-91608805</t>
  </si>
  <si>
    <t>H5832</t>
  </si>
  <si>
    <t>852-94780127</t>
  </si>
  <si>
    <t>UNI SUN LIFE WINNERS</t>
  </si>
  <si>
    <t>78625</t>
  </si>
  <si>
    <t>08341</t>
  </si>
  <si>
    <t>UNI SUN LW ZEUS (7X)</t>
  </si>
  <si>
    <t>852-61081846</t>
  </si>
  <si>
    <t>84009</t>
  </si>
  <si>
    <t>09707</t>
  </si>
  <si>
    <t>UNI SUN LW GARGANTUA (7X)</t>
  </si>
  <si>
    <t>852-91584120</t>
  </si>
  <si>
    <t>A2327</t>
  </si>
  <si>
    <t>08736</t>
  </si>
  <si>
    <t>UNI SUN LW MINERVA (7X)</t>
  </si>
  <si>
    <t>852-60897345</t>
  </si>
  <si>
    <t>A5787</t>
  </si>
  <si>
    <t>08908</t>
  </si>
  <si>
    <t>UNI SUN LW SUNSHINE (7X)</t>
  </si>
  <si>
    <t>852-95801444</t>
  </si>
  <si>
    <t>B0342</t>
  </si>
  <si>
    <t>852-61338250</t>
  </si>
  <si>
    <t>B1283</t>
  </si>
  <si>
    <t>10867</t>
  </si>
  <si>
    <t>UNI SUN LW FAB (7X)</t>
  </si>
  <si>
    <t>852-98380300</t>
  </si>
  <si>
    <t>D0302</t>
  </si>
  <si>
    <t>07415</t>
  </si>
  <si>
    <t>UNI SUN LW DIAMOND (7X)</t>
  </si>
  <si>
    <t>852-93388208</t>
  </si>
  <si>
    <t>D6673</t>
  </si>
  <si>
    <t>852-52220970</t>
  </si>
  <si>
    <t>D9032</t>
  </si>
  <si>
    <t>20360</t>
  </si>
  <si>
    <t>UNI SUN LW PRESENT (7X)</t>
  </si>
  <si>
    <t>852-62290788</t>
  </si>
  <si>
    <t>F0732</t>
  </si>
  <si>
    <t>20289</t>
  </si>
  <si>
    <t>UNI SUN LW GUINNESS (7X)</t>
  </si>
  <si>
    <t>852-90509755</t>
  </si>
  <si>
    <t>F2015</t>
  </si>
  <si>
    <t>852-92434115</t>
  </si>
  <si>
    <t>G2930</t>
  </si>
  <si>
    <t>852-64129262</t>
  </si>
  <si>
    <t>G7671</t>
  </si>
  <si>
    <t>852-63722215</t>
  </si>
  <si>
    <t>H6633</t>
  </si>
  <si>
    <t>852-90999022</t>
  </si>
  <si>
    <t>H6820</t>
  </si>
  <si>
    <t>852-61943388</t>
  </si>
  <si>
    <t>H6823</t>
  </si>
  <si>
    <t>852-63657400</t>
  </si>
  <si>
    <t>CL Vision</t>
  </si>
  <si>
    <t>80898</t>
  </si>
  <si>
    <t>06453</t>
  </si>
  <si>
    <t>CL VISION (8E)</t>
  </si>
  <si>
    <t>CL VISION</t>
  </si>
  <si>
    <t>852-98218111</t>
  </si>
  <si>
    <t>86566</t>
  </si>
  <si>
    <t>852-60192190</t>
  </si>
  <si>
    <t>A0525</t>
  </si>
  <si>
    <t>852-61505261</t>
  </si>
  <si>
    <t>A2685</t>
  </si>
  <si>
    <t>10852</t>
  </si>
  <si>
    <t>CL BOOSTER (8E)</t>
  </si>
  <si>
    <t>852-94305103</t>
  </si>
  <si>
    <t>B1403</t>
  </si>
  <si>
    <t>20212</t>
  </si>
  <si>
    <t>CL MOMENT (8E)</t>
  </si>
  <si>
    <t>852-98814377</t>
  </si>
  <si>
    <t>B7298</t>
  </si>
  <si>
    <t>20183</t>
  </si>
  <si>
    <t>CL C (8E)</t>
  </si>
  <si>
    <t>852-63787781</t>
  </si>
  <si>
    <t>B9794</t>
  </si>
  <si>
    <t>08517</t>
  </si>
  <si>
    <t>CL VIC (8E)</t>
  </si>
  <si>
    <t>852-62123467</t>
  </si>
  <si>
    <t>F2297</t>
  </si>
  <si>
    <t>852-98690276</t>
  </si>
  <si>
    <t>H1467</t>
  </si>
  <si>
    <t>852-90320867</t>
  </si>
  <si>
    <t>H5422</t>
  </si>
  <si>
    <t>20356</t>
  </si>
  <si>
    <t>CL WATER (8E)</t>
  </si>
  <si>
    <t>852-55330235</t>
  </si>
  <si>
    <t>Everest</t>
  </si>
  <si>
    <t>18478</t>
  </si>
  <si>
    <t>04128</t>
  </si>
  <si>
    <t>R E LSM (F4)</t>
  </si>
  <si>
    <t>EVEREST</t>
  </si>
  <si>
    <t>852-92663428</t>
  </si>
  <si>
    <t>22020</t>
  </si>
  <si>
    <t>00089</t>
  </si>
  <si>
    <t>R E IT (F4)</t>
  </si>
  <si>
    <t>852-96333463</t>
  </si>
  <si>
    <t>22796</t>
  </si>
  <si>
    <t>852-93718191</t>
  </si>
  <si>
    <t>24382</t>
  </si>
  <si>
    <t>852-90971746</t>
  </si>
  <si>
    <t>34215</t>
  </si>
  <si>
    <t>852-91238613</t>
  </si>
  <si>
    <t>43319</t>
  </si>
  <si>
    <t>852-93622886</t>
  </si>
  <si>
    <t>48689</t>
  </si>
  <si>
    <t>852-96521302</t>
  </si>
  <si>
    <t>53623</t>
  </si>
  <si>
    <t>852-92229572</t>
  </si>
  <si>
    <t>68373</t>
  </si>
  <si>
    <t>06517</t>
  </si>
  <si>
    <t>R E BC (F4)</t>
  </si>
  <si>
    <t>852-96765949</t>
  </si>
  <si>
    <t>76835</t>
  </si>
  <si>
    <t>852-97645499</t>
  </si>
  <si>
    <t>B9571</t>
  </si>
  <si>
    <t>09318</t>
  </si>
  <si>
    <t>R E PF (F4)</t>
  </si>
  <si>
    <t>852-96610505</t>
  </si>
  <si>
    <t>G3586</t>
  </si>
  <si>
    <t>852-61327463</t>
  </si>
  <si>
    <t>G4588</t>
  </si>
  <si>
    <t>852-93406280</t>
  </si>
  <si>
    <t>H4858</t>
  </si>
  <si>
    <t>852-66096505</t>
  </si>
  <si>
    <t>A4831</t>
  </si>
  <si>
    <t>07840</t>
  </si>
  <si>
    <t>R E KIM (F4)</t>
  </si>
  <si>
    <t>K2</t>
  </si>
  <si>
    <t>852-91913334</t>
  </si>
  <si>
    <t>B3747</t>
  </si>
  <si>
    <t>20171</t>
  </si>
  <si>
    <t>R E ROME (F4)</t>
  </si>
  <si>
    <t>852-97888168</t>
  </si>
  <si>
    <t>H6689</t>
  </si>
  <si>
    <t>07986</t>
  </si>
  <si>
    <t>R E HNW (F4)</t>
  </si>
  <si>
    <t>852-55236312</t>
  </si>
  <si>
    <t>Sup Anna</t>
  </si>
  <si>
    <t>15845</t>
  </si>
  <si>
    <t>04288</t>
  </si>
  <si>
    <t>SUP ANNA (S3)</t>
  </si>
  <si>
    <t>SUP ANNA</t>
  </si>
  <si>
    <t>852-98479198</t>
  </si>
  <si>
    <t>17389</t>
  </si>
  <si>
    <t>852-90933880</t>
  </si>
  <si>
    <t>67795</t>
  </si>
  <si>
    <t>07970</t>
  </si>
  <si>
    <t>SUP STARS (S3)</t>
  </si>
  <si>
    <t>852-96748053</t>
  </si>
  <si>
    <t>73100</t>
  </si>
  <si>
    <t>852-92257256</t>
  </si>
  <si>
    <t>73581</t>
  </si>
  <si>
    <t>20030</t>
  </si>
  <si>
    <t>SUP MILLION (S3)</t>
  </si>
  <si>
    <t>852-96483904</t>
  </si>
  <si>
    <t>87896</t>
  </si>
  <si>
    <t>852-62422178</t>
  </si>
  <si>
    <t>A5464</t>
  </si>
  <si>
    <t>08713</t>
  </si>
  <si>
    <t>SUP MOMENT (S3)</t>
  </si>
  <si>
    <t>852-95197743</t>
  </si>
  <si>
    <t>A6258</t>
  </si>
  <si>
    <t>08563</t>
  </si>
  <si>
    <t>SUP BT (S3)</t>
  </si>
  <si>
    <t>852-91090243</t>
  </si>
  <si>
    <t>D5497</t>
  </si>
  <si>
    <t>852-92185661</t>
  </si>
  <si>
    <t>F2341</t>
  </si>
  <si>
    <t>852-97909494</t>
  </si>
  <si>
    <t>F2353</t>
  </si>
  <si>
    <t>07969</t>
  </si>
  <si>
    <t>SUP KAMI (S3)</t>
  </si>
  <si>
    <t>852-96974449</t>
  </si>
  <si>
    <t>G2723</t>
  </si>
  <si>
    <t>852-96996414</t>
  </si>
  <si>
    <t>G5028</t>
  </si>
  <si>
    <t>852-54017700</t>
  </si>
  <si>
    <t>H1383</t>
  </si>
  <si>
    <t>09388</t>
  </si>
  <si>
    <t>SUP BTS (S3)</t>
  </si>
  <si>
    <t>852-55118421</t>
  </si>
  <si>
    <t>H6012</t>
  </si>
  <si>
    <t>852-60645001</t>
  </si>
  <si>
    <t>Incentive</t>
  </si>
  <si>
    <t>No. of Inforce agent with &gt;=1 UID settled</t>
  </si>
  <si>
    <t>No. of UID settled (By Group)</t>
  </si>
  <si>
    <t>Row Labels</t>
  </si>
  <si>
    <t>GIA APEX + GIA INFINITY</t>
  </si>
  <si>
    <t>1 District + BS</t>
  </si>
  <si>
    <t>KK + SK</t>
  </si>
  <si>
    <t>Everest + K2</t>
  </si>
  <si>
    <t>AL ORIGIN</t>
  </si>
  <si>
    <t>AL PHK CONNIE</t>
  </si>
  <si>
    <t>AL PHK LUK ALSF</t>
  </si>
  <si>
    <t>AL SI SV</t>
  </si>
  <si>
    <t>AL STARX</t>
  </si>
  <si>
    <t>SUC VICTOR</t>
  </si>
  <si>
    <t>SUC SKY</t>
  </si>
  <si>
    <t>SUC LIONSTONE</t>
  </si>
  <si>
    <t>SUC MINISA</t>
  </si>
  <si>
    <t>SUC FORTUNATE</t>
  </si>
  <si>
    <t>OLY ACH G U SPARK</t>
  </si>
  <si>
    <t>BC SUNFIRE</t>
  </si>
  <si>
    <t>SCN</t>
  </si>
  <si>
    <t>$20,000 + $10,000</t>
  </si>
  <si>
    <t>CHAMP STAR</t>
  </si>
  <si>
    <t>CHAMP VP</t>
  </si>
  <si>
    <t>Uni YL Kaiser</t>
  </si>
  <si>
    <t>Lucky Money for Special Districts (25S004620)</t>
  </si>
  <si>
    <t>Promotion period: 29 Jan - 3 Mar 2025</t>
  </si>
  <si>
    <t>PA: ATO settledment on / before 7 Apr 2025</t>
  </si>
  <si>
    <t>Lucky Money per Family for $10,000, $20,000 &amp; $30,000</t>
  </si>
  <si>
    <t>Report as at:</t>
  </si>
  <si>
    <t>78102</t>
  </si>
  <si>
    <t>CHAN YUK MAI SENIRABE</t>
  </si>
  <si>
    <t>07359</t>
  </si>
  <si>
    <t>PORTFOLIO MGT SENI (1G)</t>
  </si>
  <si>
    <t>852-61132788</t>
  </si>
  <si>
    <t>78103</t>
  </si>
  <si>
    <t>KWOK LING LING</t>
  </si>
  <si>
    <t>852-92322370</t>
  </si>
  <si>
    <t>78312</t>
  </si>
  <si>
    <t>YUEN SIU KWAN</t>
  </si>
  <si>
    <t>07486</t>
  </si>
  <si>
    <t>PORTFOLIO MGT JY (1G)</t>
  </si>
  <si>
    <t>852-66866656</t>
  </si>
  <si>
    <t>78932</t>
  </si>
  <si>
    <t>WONG WING SZE WINNIE</t>
  </si>
  <si>
    <t>852-97094289</t>
  </si>
  <si>
    <t>79565</t>
  </si>
  <si>
    <t>SHING MAN KING</t>
  </si>
  <si>
    <t>08159</t>
  </si>
  <si>
    <t>PORTFOLIO MGT CC (7P)</t>
  </si>
  <si>
    <t>852-60999347</t>
  </si>
  <si>
    <t>79568</t>
  </si>
  <si>
    <t>NG LUNG WAI</t>
  </si>
  <si>
    <t>852-98052210</t>
  </si>
  <si>
    <t>79571</t>
  </si>
  <si>
    <t>HO FUNG SHAN BOB</t>
  </si>
  <si>
    <t>852-68986826</t>
  </si>
  <si>
    <t>79588</t>
  </si>
  <si>
    <t>LUI WING KI</t>
  </si>
  <si>
    <t>07402</t>
  </si>
  <si>
    <t>PORTFOLIO MGT CL (1G)</t>
  </si>
  <si>
    <t>852-63323180</t>
  </si>
  <si>
    <t>79595</t>
  </si>
  <si>
    <t>LAI YI YI</t>
  </si>
  <si>
    <t>07546</t>
  </si>
  <si>
    <t>PORTFOLIO MGT ES (1G)</t>
  </si>
  <si>
    <t>852-91216243</t>
  </si>
  <si>
    <t>79607</t>
  </si>
  <si>
    <t>LAW WING CHEUNG</t>
  </si>
  <si>
    <t>852-92133921</t>
  </si>
  <si>
    <t>79614</t>
  </si>
  <si>
    <t>SO CHEUK YIN</t>
  </si>
  <si>
    <t>852-98110283</t>
  </si>
  <si>
    <t>79645</t>
  </si>
  <si>
    <t>LAI WING KIU SIKIE</t>
  </si>
  <si>
    <t>852-62038221</t>
  </si>
  <si>
    <t>79648</t>
  </si>
  <si>
    <t>NGAI YUEN TING</t>
  </si>
  <si>
    <t>852-93874345</t>
  </si>
  <si>
    <t>79718</t>
  </si>
  <si>
    <t>CHAN WING YIP OTTO</t>
  </si>
  <si>
    <t>852-93007747</t>
  </si>
  <si>
    <t>80501</t>
  </si>
  <si>
    <t>LEUNG OI LIN MASIA</t>
  </si>
  <si>
    <t>852-98463238</t>
  </si>
  <si>
    <t>80616</t>
  </si>
  <si>
    <t>LI SUM CHUEN ANGUS</t>
  </si>
  <si>
    <t>07493</t>
  </si>
  <si>
    <t>PORTFOLIO MGT ATEAM (1G)</t>
  </si>
  <si>
    <t>852-61813448</t>
  </si>
  <si>
    <t>80671</t>
  </si>
  <si>
    <t>CHOW KAM CHEUNG</t>
  </si>
  <si>
    <t>852-93079508</t>
  </si>
  <si>
    <t>80862</t>
  </si>
  <si>
    <t>CHEUNG SZE MAN</t>
  </si>
  <si>
    <t>852-60780606</t>
  </si>
  <si>
    <t>82323</t>
  </si>
  <si>
    <t>LAU PIK CHUN</t>
  </si>
  <si>
    <t>852-92573727</t>
  </si>
  <si>
    <t>82324</t>
  </si>
  <si>
    <t>SUN DIKUN</t>
  </si>
  <si>
    <t>852-93848208</t>
  </si>
  <si>
    <t>82494</t>
  </si>
  <si>
    <t>KWOK WAI HUEN</t>
  </si>
  <si>
    <t>852-60287137</t>
  </si>
  <si>
    <t>82663</t>
  </si>
  <si>
    <t>SHIH WAI TING</t>
  </si>
  <si>
    <t>852-90168612</t>
  </si>
  <si>
    <t>83738</t>
  </si>
  <si>
    <t>CHUK CHING CHING</t>
  </si>
  <si>
    <t>852-62229522</t>
  </si>
  <si>
    <t>83900</t>
  </si>
  <si>
    <t>852-97179225</t>
  </si>
  <si>
    <t>84461</t>
  </si>
  <si>
    <t>LAM CHIT HUNG</t>
  </si>
  <si>
    <t>852-92566098</t>
  </si>
  <si>
    <t>84742</t>
  </si>
  <si>
    <t>WU HANG NENG</t>
  </si>
  <si>
    <t>852-66716686</t>
  </si>
  <si>
    <t>85219</t>
  </si>
  <si>
    <t>LAI YUK KUEN</t>
  </si>
  <si>
    <t>852-92230116</t>
  </si>
  <si>
    <t>86847</t>
  </si>
  <si>
    <t>FONG CHI HONG</t>
  </si>
  <si>
    <t>852-64317982</t>
  </si>
  <si>
    <t>87023</t>
  </si>
  <si>
    <t>WONG LAI KWAN MIRANDA</t>
  </si>
  <si>
    <t>08042</t>
  </si>
  <si>
    <t>PORTFOLIO MGT RM (5Q)</t>
  </si>
  <si>
    <t>852-65428328</t>
  </si>
  <si>
    <t>87240</t>
  </si>
  <si>
    <t>FUNG SIU HING</t>
  </si>
  <si>
    <t>852-61861057</t>
  </si>
  <si>
    <t>87781</t>
  </si>
  <si>
    <t>SHING MAN KIT BONNIE</t>
  </si>
  <si>
    <t>852-94093034</t>
  </si>
  <si>
    <t>A0176</t>
  </si>
  <si>
    <t>WONG SIU LAN</t>
  </si>
  <si>
    <t>852-98401999</t>
  </si>
  <si>
    <t>A1157</t>
  </si>
  <si>
    <t>LEE KIT YING</t>
  </si>
  <si>
    <t>852-92319551</t>
  </si>
  <si>
    <t>A3743</t>
  </si>
  <si>
    <t>CHAK MING HANG</t>
  </si>
  <si>
    <t>852-65574131</t>
  </si>
  <si>
    <t>A5733</t>
  </si>
  <si>
    <t>YIP TSUI MEI</t>
  </si>
  <si>
    <t>852-66899895</t>
  </si>
  <si>
    <t>A5734</t>
  </si>
  <si>
    <t>LAI SO SHAN</t>
  </si>
  <si>
    <t>852-93475115</t>
  </si>
  <si>
    <t>A5878</t>
  </si>
  <si>
    <t>WU CHUN YUK</t>
  </si>
  <si>
    <t>852-69392863</t>
  </si>
  <si>
    <t>A6225</t>
  </si>
  <si>
    <t>LEE KA HEUNG</t>
  </si>
  <si>
    <t>852-53617021</t>
  </si>
  <si>
    <t>A6513</t>
  </si>
  <si>
    <t>CHAN KIN LING</t>
  </si>
  <si>
    <t>852-66928682</t>
  </si>
  <si>
    <t>A6563</t>
  </si>
  <si>
    <t>XIONG YING</t>
  </si>
  <si>
    <t>852-65374439</t>
  </si>
  <si>
    <t>A6707</t>
  </si>
  <si>
    <t>CHAN WING YU</t>
  </si>
  <si>
    <t>852-93845835</t>
  </si>
  <si>
    <t>A7593</t>
  </si>
  <si>
    <t>CHEUNG YIU MAN</t>
  </si>
  <si>
    <t>852-91916801</t>
  </si>
  <si>
    <t>A9420</t>
  </si>
  <si>
    <t>YEUNG WANG FUNG</t>
  </si>
  <si>
    <t>08621</t>
  </si>
  <si>
    <t>PORTFOLIO MGT VSQUARE (5Q)</t>
  </si>
  <si>
    <t>852-61732613</t>
  </si>
  <si>
    <t>A9422</t>
  </si>
  <si>
    <t>CHIU CHI FAI</t>
  </si>
  <si>
    <t>852-68519494</t>
  </si>
  <si>
    <t>A9947</t>
  </si>
  <si>
    <t>YING LING XIANG MICHELLE</t>
  </si>
  <si>
    <t>852-98383009</t>
  </si>
  <si>
    <t>B0188</t>
  </si>
  <si>
    <t>CHAN HIU HUNG</t>
  </si>
  <si>
    <t>852-51283999</t>
  </si>
  <si>
    <t>B3083</t>
  </si>
  <si>
    <t>CHEN GUIXING</t>
  </si>
  <si>
    <t>852-97939248</t>
  </si>
  <si>
    <t>B5627</t>
  </si>
  <si>
    <t>SHEUNG SIU HA</t>
  </si>
  <si>
    <t>20299</t>
  </si>
  <si>
    <t>PORTFOLIO MGT GIGI (1G)</t>
  </si>
  <si>
    <t>852-91003311</t>
  </si>
  <si>
    <t>B6298</t>
  </si>
  <si>
    <t>YIM KWOK KEUNG</t>
  </si>
  <si>
    <t>852-97386132</t>
  </si>
  <si>
    <t>B7188</t>
  </si>
  <si>
    <t>LEUNG KOON YIP</t>
  </si>
  <si>
    <t>09009</t>
  </si>
  <si>
    <t>PORTFOLIO MGT PL (1G)</t>
  </si>
  <si>
    <t>852-98632460</t>
  </si>
  <si>
    <t>B7338</t>
  </si>
  <si>
    <t>LAW YORK MAN</t>
  </si>
  <si>
    <t>852-60398403</t>
  </si>
  <si>
    <t>B8761</t>
  </si>
  <si>
    <t>CHIN KWAN LAM</t>
  </si>
  <si>
    <t>852-60355573</t>
  </si>
  <si>
    <t>B9393</t>
  </si>
  <si>
    <t>LAM PO LIN</t>
  </si>
  <si>
    <t>852-97920286</t>
  </si>
  <si>
    <t>B9729</t>
  </si>
  <si>
    <t>LAM CHAU SHING</t>
  </si>
  <si>
    <t>09329</t>
  </si>
  <si>
    <t>PORTFOLIO MGT GXC (5Q)</t>
  </si>
  <si>
    <t>852-93787408</t>
  </si>
  <si>
    <t>D0461</t>
  </si>
  <si>
    <t>SHEUNG SIU PUI</t>
  </si>
  <si>
    <t>D0950</t>
  </si>
  <si>
    <t>CHUNG WANG HO</t>
  </si>
  <si>
    <t>852-90339523</t>
  </si>
  <si>
    <t>D1370</t>
  </si>
  <si>
    <t>CHU PIK WA</t>
  </si>
  <si>
    <t>852-62016857</t>
  </si>
  <si>
    <t>D2678</t>
  </si>
  <si>
    <t>TSUI PO YAN</t>
  </si>
  <si>
    <t>852-66366760</t>
  </si>
  <si>
    <t>D3726</t>
  </si>
  <si>
    <t>WU QIAOQIONG</t>
  </si>
  <si>
    <t>852-97775646</t>
  </si>
  <si>
    <t>D5415</t>
  </si>
  <si>
    <t>KWAN KWAN SIN</t>
  </si>
  <si>
    <t>852-65772811</t>
  </si>
  <si>
    <t>D6951</t>
  </si>
  <si>
    <t>CHAU SIN KI</t>
  </si>
  <si>
    <t>852-61212195</t>
  </si>
  <si>
    <t>D6961</t>
  </si>
  <si>
    <t>LEUNG MEI PO ANITA</t>
  </si>
  <si>
    <t>852-93118768</t>
  </si>
  <si>
    <t>D8803</t>
  </si>
  <si>
    <t>LIU HOI CHING</t>
  </si>
  <si>
    <t>852-95855587</t>
  </si>
  <si>
    <t>D9546</t>
  </si>
  <si>
    <t>ZHAN JIANHONG</t>
  </si>
  <si>
    <t>852-51170990</t>
  </si>
  <si>
    <t>F1008</t>
  </si>
  <si>
    <t>CHAN KWONG FAI</t>
  </si>
  <si>
    <t>852-59890739</t>
  </si>
  <si>
    <t>F2225</t>
  </si>
  <si>
    <t>HSU YEUNG MING</t>
  </si>
  <si>
    <t>852-56164111</t>
  </si>
  <si>
    <t>F2352</t>
  </si>
  <si>
    <t>CHENG YUEN KAN</t>
  </si>
  <si>
    <t>852-62861570</t>
  </si>
  <si>
    <t>F2417</t>
  </si>
  <si>
    <t>HO MEI YI</t>
  </si>
  <si>
    <t>852-61357665</t>
  </si>
  <si>
    <t>F2620</t>
  </si>
  <si>
    <t>KWOK HIU LAM</t>
  </si>
  <si>
    <t>10663</t>
  </si>
  <si>
    <t>PORTFOLIO MGT UP (1G)</t>
  </si>
  <si>
    <t>852-67009220</t>
  </si>
  <si>
    <t>F2676</t>
  </si>
  <si>
    <t>CHOW KA PO</t>
  </si>
  <si>
    <t>10723</t>
  </si>
  <si>
    <t>PORTFOLIO MGT SKYLAR (1G)</t>
  </si>
  <si>
    <t>852-67029328</t>
  </si>
  <si>
    <t>F2687</t>
  </si>
  <si>
    <t>HUI HA FAN</t>
  </si>
  <si>
    <t>852-95112326</t>
  </si>
  <si>
    <t>G0330</t>
  </si>
  <si>
    <t>LUI NGOR LAM RINGO</t>
  </si>
  <si>
    <t>852-68994919</t>
  </si>
  <si>
    <t>G1125</t>
  </si>
  <si>
    <t>NG YAN LAM</t>
  </si>
  <si>
    <t>852-61501232</t>
  </si>
  <si>
    <t>G2988</t>
  </si>
  <si>
    <t>HUI LIK WAN</t>
  </si>
  <si>
    <t>852-69038809</t>
  </si>
  <si>
    <t>G3090</t>
  </si>
  <si>
    <t>LEUNG KI</t>
  </si>
  <si>
    <t>10222</t>
  </si>
  <si>
    <t>PORTFOLIO MGT ONE (1G)</t>
  </si>
  <si>
    <t>852-60153893</t>
  </si>
  <si>
    <t>G3373</t>
  </si>
  <si>
    <t>KAM YUN WANG</t>
  </si>
  <si>
    <t>852-96092041</t>
  </si>
  <si>
    <t>G3381</t>
  </si>
  <si>
    <t>WONG KEE CHING</t>
  </si>
  <si>
    <t>852-62531262</t>
  </si>
  <si>
    <t>G3560</t>
  </si>
  <si>
    <t>YIU PUI CHING</t>
  </si>
  <si>
    <t>852-64936340</t>
  </si>
  <si>
    <t>G3598</t>
  </si>
  <si>
    <t>CHAN PANG TIN</t>
  </si>
  <si>
    <t>852-94530628</t>
  </si>
  <si>
    <t>G3709</t>
  </si>
  <si>
    <t>CHAN QUEENIE</t>
  </si>
  <si>
    <t>852-44176149</t>
  </si>
  <si>
    <t>G3751</t>
  </si>
  <si>
    <t>LAM YIN BUN BENNY</t>
  </si>
  <si>
    <t>852-96279779</t>
  </si>
  <si>
    <t>G3958</t>
  </si>
  <si>
    <t>LI CHUNG YUN</t>
  </si>
  <si>
    <t>852-92582501</t>
  </si>
  <si>
    <t>G4046</t>
  </si>
  <si>
    <t>LEUNG MING SING</t>
  </si>
  <si>
    <t>852-68888782</t>
  </si>
  <si>
    <t>G4645</t>
  </si>
  <si>
    <t>HO LIZA</t>
  </si>
  <si>
    <t>852-96598293</t>
  </si>
  <si>
    <t>G5073</t>
  </si>
  <si>
    <t>CHAN HOU KIU</t>
  </si>
  <si>
    <t>852-97224550</t>
  </si>
  <si>
    <t>G5261</t>
  </si>
  <si>
    <t>LEUNG CHI KEUNG</t>
  </si>
  <si>
    <t>852-96219827</t>
  </si>
  <si>
    <t>G5368</t>
  </si>
  <si>
    <t>WONG CHUI CHING</t>
  </si>
  <si>
    <t>852-68836960</t>
  </si>
  <si>
    <t>G5660</t>
  </si>
  <si>
    <t>YEUNG SHELLEY TIEN YUN</t>
  </si>
  <si>
    <t>852-65939799</t>
  </si>
  <si>
    <t>G5665</t>
  </si>
  <si>
    <t>CHAN LOK HEI JASMINE</t>
  </si>
  <si>
    <t>852-60178817</t>
  </si>
  <si>
    <t>G6009</t>
  </si>
  <si>
    <t>LEUNG HO YAN</t>
  </si>
  <si>
    <t>852-98345275</t>
  </si>
  <si>
    <t>G6079</t>
  </si>
  <si>
    <t>TONG CHU PING</t>
  </si>
  <si>
    <t>852-94672007</t>
  </si>
  <si>
    <t>G6216</t>
  </si>
  <si>
    <t>FONG KA HO</t>
  </si>
  <si>
    <t>852-92015115</t>
  </si>
  <si>
    <t>G6765</t>
  </si>
  <si>
    <t>ZHANG LIFANG</t>
  </si>
  <si>
    <t>852-98480658</t>
  </si>
  <si>
    <t>G7623</t>
  </si>
  <si>
    <t>WONG KIN HANG ALVIN</t>
  </si>
  <si>
    <t>852-96807057</t>
  </si>
  <si>
    <t>G7701</t>
  </si>
  <si>
    <t>YIU CHUN YIN</t>
  </si>
  <si>
    <t>852-69610003</t>
  </si>
  <si>
    <t>G7729</t>
  </si>
  <si>
    <t>YU MAN KIT</t>
  </si>
  <si>
    <t>852-64446897</t>
  </si>
  <si>
    <t>G7987</t>
  </si>
  <si>
    <t>CHONG HEI LIN JOAN</t>
  </si>
  <si>
    <t>852-92598666</t>
  </si>
  <si>
    <t>G8207</t>
  </si>
  <si>
    <t>WONG OI WING PINKY</t>
  </si>
  <si>
    <t>852-90435806</t>
  </si>
  <si>
    <t>G8686</t>
  </si>
  <si>
    <t>YEUNG KA CHUN CLAUDIUS</t>
  </si>
  <si>
    <t>852-98666957</t>
  </si>
  <si>
    <t>G8737</t>
  </si>
  <si>
    <t>LIU TSZ CHING BIBI</t>
  </si>
  <si>
    <t>852-96622637</t>
  </si>
  <si>
    <t>G8790</t>
  </si>
  <si>
    <t>LIM CHING</t>
  </si>
  <si>
    <t>852-96788208</t>
  </si>
  <si>
    <t>G8899</t>
  </si>
  <si>
    <t>SO HON CHOI</t>
  </si>
  <si>
    <t>852-91374441</t>
  </si>
  <si>
    <t>H0318</t>
  </si>
  <si>
    <t>LIU JASON CHUEN HUA</t>
  </si>
  <si>
    <t>852-63128290</t>
  </si>
  <si>
    <t>H1045</t>
  </si>
  <si>
    <t>QIU YINGZHANG</t>
  </si>
  <si>
    <t>852-56641198</t>
  </si>
  <si>
    <t>H1208</t>
  </si>
  <si>
    <t>CHOY MAN LING</t>
  </si>
  <si>
    <t>852-98834126</t>
  </si>
  <si>
    <t>H1229</t>
  </si>
  <si>
    <t>TANG YING MAN</t>
  </si>
  <si>
    <t>852-62966261</t>
  </si>
  <si>
    <t>H2061</t>
  </si>
  <si>
    <t>NG YEE LUM JOSEPHINE</t>
  </si>
  <si>
    <t>852-94626882</t>
  </si>
  <si>
    <t>H2103</t>
  </si>
  <si>
    <t>CHAN WAI SHAN</t>
  </si>
  <si>
    <t>852-97666570</t>
  </si>
  <si>
    <t>H2279</t>
  </si>
  <si>
    <t>WONG SIU HONG</t>
  </si>
  <si>
    <t>852-90808090</t>
  </si>
  <si>
    <t>H3002</t>
  </si>
  <si>
    <t>YAO QI</t>
  </si>
  <si>
    <t>852-98244740</t>
  </si>
  <si>
    <t>H3431</t>
  </si>
  <si>
    <t>LEE WING YAN</t>
  </si>
  <si>
    <t>852-60307905</t>
  </si>
  <si>
    <t>H3617</t>
  </si>
  <si>
    <t>CHEUNG YI KING</t>
  </si>
  <si>
    <t>852-92191146</t>
  </si>
  <si>
    <t>H3719</t>
  </si>
  <si>
    <t>SUN CHENGLONG</t>
  </si>
  <si>
    <t>852-62538699</t>
  </si>
  <si>
    <t>H3720</t>
  </si>
  <si>
    <t>CHEN QIAN</t>
  </si>
  <si>
    <t>852-51031415</t>
  </si>
  <si>
    <t>H3919</t>
  </si>
  <si>
    <t>SIU WING SZE SANDY</t>
  </si>
  <si>
    <t>852-67397398</t>
  </si>
  <si>
    <t>H3937</t>
  </si>
  <si>
    <t>YANG ZIHAO</t>
  </si>
  <si>
    <t>852-97982648</t>
  </si>
  <si>
    <t>H3949</t>
  </si>
  <si>
    <t>TSANG WAI YIP</t>
  </si>
  <si>
    <t>10725</t>
  </si>
  <si>
    <t>PORTFOLIO MGT GLORIOUS (1G)</t>
  </si>
  <si>
    <t>852-91223340</t>
  </si>
  <si>
    <t>H3957</t>
  </si>
  <si>
    <t>ZHANG YONGJIE</t>
  </si>
  <si>
    <t>852-96191206</t>
  </si>
  <si>
    <t>H3980</t>
  </si>
  <si>
    <t>PENG TING</t>
  </si>
  <si>
    <t>852-95519940</t>
  </si>
  <si>
    <t>H4262</t>
  </si>
  <si>
    <t>NG TIK LONG</t>
  </si>
  <si>
    <t>852-95098633</t>
  </si>
  <si>
    <t>H4281</t>
  </si>
  <si>
    <t>PANG LILY</t>
  </si>
  <si>
    <t>852-94280778</t>
  </si>
  <si>
    <t>H4427</t>
  </si>
  <si>
    <t>LI YUK MEI</t>
  </si>
  <si>
    <t>852-54083322</t>
  </si>
  <si>
    <t>H4486</t>
  </si>
  <si>
    <t>XU LING</t>
  </si>
  <si>
    <t>852-55061662</t>
  </si>
  <si>
    <t>H5509</t>
  </si>
  <si>
    <t>LAI HON SAN</t>
  </si>
  <si>
    <t>852-61366519</t>
  </si>
  <si>
    <t>H5689</t>
  </si>
  <si>
    <t>ZHAO BUFAN</t>
  </si>
  <si>
    <t>852-64070663</t>
  </si>
  <si>
    <t>H5753</t>
  </si>
  <si>
    <t>HON CHRISTOPHER CHET-IN</t>
  </si>
  <si>
    <t>H5799</t>
  </si>
  <si>
    <t>CHOI YEE TING</t>
  </si>
  <si>
    <t>H5913</t>
  </si>
  <si>
    <t>NG TSZ YEUNG</t>
  </si>
  <si>
    <t>H5915</t>
  </si>
  <si>
    <t>TSUI SAI HUNG</t>
  </si>
  <si>
    <t>852-61325336</t>
  </si>
  <si>
    <t>H6156</t>
  </si>
  <si>
    <t>LU JUNJIE</t>
  </si>
  <si>
    <t>852-66629008</t>
  </si>
  <si>
    <t>H6178</t>
  </si>
  <si>
    <t>YU JIN</t>
  </si>
  <si>
    <t>H6392</t>
  </si>
  <si>
    <t>XIA LING</t>
  </si>
  <si>
    <t>H6440</t>
  </si>
  <si>
    <t>CHENG DUNSTAN</t>
  </si>
  <si>
    <t>852-90470171</t>
  </si>
  <si>
    <t>H6579</t>
  </si>
  <si>
    <t>LI CHUN SHING</t>
  </si>
  <si>
    <t>H6580</t>
  </si>
  <si>
    <t>PAN TIANNAN BETTINA</t>
  </si>
  <si>
    <t>852-94621384</t>
  </si>
  <si>
    <t>H6623</t>
  </si>
  <si>
    <t>SHAO QIUPING</t>
  </si>
  <si>
    <t>852-46126936</t>
  </si>
  <si>
    <t>H6742</t>
  </si>
  <si>
    <t>SHI JUANJUAN</t>
  </si>
  <si>
    <t>852-69938517</t>
  </si>
  <si>
    <t>H6778</t>
  </si>
  <si>
    <t>JIANG HUIMIN</t>
  </si>
  <si>
    <t>852-56860522</t>
  </si>
  <si>
    <t>H6791</t>
  </si>
  <si>
    <t>YIP WING SZE</t>
  </si>
  <si>
    <t>852-62548577</t>
  </si>
  <si>
    <t>H6833</t>
  </si>
  <si>
    <t>ZHANG QIN</t>
  </si>
  <si>
    <t>852-66383098</t>
  </si>
  <si>
    <t>H7053</t>
  </si>
  <si>
    <t>CHEN WU</t>
  </si>
  <si>
    <t>852-96027760</t>
  </si>
  <si>
    <t>H7101</t>
  </si>
  <si>
    <t>CHEN CHUNLAN</t>
  </si>
  <si>
    <t>852-95855984</t>
  </si>
  <si>
    <t>H7231</t>
  </si>
  <si>
    <t>WU MUFAN</t>
  </si>
  <si>
    <t>852-52284662</t>
  </si>
  <si>
    <t>H7409</t>
  </si>
  <si>
    <t>CHEUNG CHUN NANG</t>
  </si>
  <si>
    <t>852-62983618</t>
  </si>
  <si>
    <t>H7598</t>
  </si>
  <si>
    <t>ZHOU YUYING</t>
  </si>
  <si>
    <t>852-52610954</t>
  </si>
  <si>
    <t>H7659</t>
  </si>
  <si>
    <t>ZHANG DAN</t>
  </si>
  <si>
    <t>852-60925975</t>
  </si>
  <si>
    <t>H7682</t>
  </si>
  <si>
    <t>CHEN NAN</t>
  </si>
  <si>
    <t>852-53005619</t>
  </si>
  <si>
    <t>H7721</t>
  </si>
  <si>
    <t>ZHENG KAIQING</t>
  </si>
  <si>
    <t>852-67026084</t>
  </si>
  <si>
    <t>H7818</t>
  </si>
  <si>
    <t>CHEN DERUN</t>
  </si>
  <si>
    <t>852-98268142</t>
  </si>
  <si>
    <t>H7850</t>
  </si>
  <si>
    <t>FONG WANG CHI</t>
  </si>
  <si>
    <t>852-93917111</t>
  </si>
  <si>
    <t>H8235</t>
  </si>
  <si>
    <t>CHOW CHI HO</t>
  </si>
  <si>
    <t>852-95302862</t>
  </si>
  <si>
    <t>H8265</t>
  </si>
  <si>
    <t>TAN RUISHEN</t>
  </si>
  <si>
    <t>852-90380378</t>
  </si>
  <si>
    <t>H8270</t>
  </si>
  <si>
    <t>KONG FU SING LOUIS</t>
  </si>
  <si>
    <t>852-84817094</t>
  </si>
  <si>
    <t>H8283</t>
  </si>
  <si>
    <t>CHENG XIAOMING</t>
  </si>
  <si>
    <t>852-53953385</t>
  </si>
  <si>
    <t>H8455</t>
  </si>
  <si>
    <t>ZHANG YUNYE</t>
  </si>
  <si>
    <t>852-84029019</t>
  </si>
  <si>
    <t>H8613</t>
  </si>
  <si>
    <t>TSAO PO YEE</t>
  </si>
  <si>
    <t>852-92980595</t>
  </si>
  <si>
    <t>H8646</t>
  </si>
  <si>
    <t>JIANG YUCHUAN</t>
  </si>
  <si>
    <t>852-84934865</t>
  </si>
  <si>
    <t>79603</t>
  </si>
  <si>
    <t>CHENG TSZ CHUN</t>
  </si>
  <si>
    <t>852-66841364</t>
  </si>
  <si>
    <t>85851</t>
  </si>
  <si>
    <t>NG YAT HANG</t>
  </si>
  <si>
    <t>852-56078705</t>
  </si>
  <si>
    <t>86505</t>
  </si>
  <si>
    <t>WONG LAP CHUNG</t>
  </si>
  <si>
    <t>852-61749779</t>
  </si>
  <si>
    <t>A4014</t>
  </si>
  <si>
    <t>HAN JIE</t>
  </si>
  <si>
    <t>852-66342268</t>
  </si>
  <si>
    <t>A9635</t>
  </si>
  <si>
    <t>GUO RUILING</t>
  </si>
  <si>
    <t>852-63546777</t>
  </si>
  <si>
    <t>B3361</t>
  </si>
  <si>
    <t>LI NIZHI</t>
  </si>
  <si>
    <t>852-51265968</t>
  </si>
  <si>
    <t>B5373</t>
  </si>
  <si>
    <t>CHEUNG KING MAN</t>
  </si>
  <si>
    <t>852-92201231</t>
  </si>
  <si>
    <t>B8766</t>
  </si>
  <si>
    <t>ZHOU JING</t>
  </si>
  <si>
    <t>852-54924834</t>
  </si>
  <si>
    <t>B9688</t>
  </si>
  <si>
    <t>LI NANHUA</t>
  </si>
  <si>
    <t>852-93520201</t>
  </si>
  <si>
    <t>D0751</t>
  </si>
  <si>
    <t>SHAO YANYAN</t>
  </si>
  <si>
    <t>852-61563715</t>
  </si>
  <si>
    <t>D2932</t>
  </si>
  <si>
    <t>CHEUNG SZE LONG SHARON</t>
  </si>
  <si>
    <t>852-95467979</t>
  </si>
  <si>
    <t>D8193</t>
  </si>
  <si>
    <t>WONG TAN TAN</t>
  </si>
  <si>
    <t>852-92877581</t>
  </si>
  <si>
    <t>G4455</t>
  </si>
  <si>
    <t>TSANG CHI YING</t>
  </si>
  <si>
    <t>852-94911441</t>
  </si>
  <si>
    <t>G8151</t>
  </si>
  <si>
    <t>CHEUNG YANG CHEE</t>
  </si>
  <si>
    <t>852-97255238</t>
  </si>
  <si>
    <t>H4089</t>
  </si>
  <si>
    <t>CHU MAN CHUN</t>
  </si>
  <si>
    <t>852-67105965</t>
  </si>
  <si>
    <t>H4091</t>
  </si>
  <si>
    <t>LIN YE</t>
  </si>
  <si>
    <t>852-59884869</t>
  </si>
  <si>
    <t>H4270</t>
  </si>
  <si>
    <t>CHENG CHI HO</t>
  </si>
  <si>
    <t>852-60835125</t>
  </si>
  <si>
    <t>H5226</t>
  </si>
  <si>
    <t>CAI MEILAN</t>
  </si>
  <si>
    <t>852-67762529</t>
  </si>
  <si>
    <t>H5283</t>
  </si>
  <si>
    <t>HAO MENGYUAN</t>
  </si>
  <si>
    <t>852-66009064</t>
  </si>
  <si>
    <t>H5625</t>
  </si>
  <si>
    <t>WEI LE</t>
  </si>
  <si>
    <t>852-66236983</t>
  </si>
  <si>
    <t>H5673</t>
  </si>
  <si>
    <t>LU DAN</t>
  </si>
  <si>
    <t>852-51096056</t>
  </si>
  <si>
    <t>H5779</t>
  </si>
  <si>
    <t>DENG FANGHUA</t>
  </si>
  <si>
    <t>852-92141703</t>
  </si>
  <si>
    <t>H5833</t>
  </si>
  <si>
    <t>GU HUICHANG</t>
  </si>
  <si>
    <t>852-66428645</t>
  </si>
  <si>
    <t>H5835</t>
  </si>
  <si>
    <t>NG KAM TONG</t>
  </si>
  <si>
    <t>852-62779953</t>
  </si>
  <si>
    <t>H6628</t>
  </si>
  <si>
    <t>LAU YUEN TUNG CONNIE</t>
  </si>
  <si>
    <t>852-91380344</t>
  </si>
  <si>
    <t>H7115</t>
  </si>
  <si>
    <t>WANG QIAOLIN</t>
  </si>
  <si>
    <t>852-62642072</t>
  </si>
  <si>
    <t>H7126</t>
  </si>
  <si>
    <t>HU YIZHI</t>
  </si>
  <si>
    <t>852-62941757</t>
  </si>
  <si>
    <t>H8267</t>
  </si>
  <si>
    <t>CHUNG KING CHEUNG</t>
  </si>
  <si>
    <t>10879</t>
  </si>
  <si>
    <t>PORTFOLIO MGT MEDICAL (1G)</t>
  </si>
  <si>
    <t>852-97709845</t>
  </si>
  <si>
    <t>86504</t>
  </si>
  <si>
    <t>LAI CHUN PONG</t>
  </si>
  <si>
    <t>852-98389756</t>
  </si>
  <si>
    <t>A2358</t>
  </si>
  <si>
    <t>YEUNG SHUN HEUNG</t>
  </si>
  <si>
    <t>852-93812485</t>
  </si>
  <si>
    <t>A7471</t>
  </si>
  <si>
    <t>WANG JINGWEI</t>
  </si>
  <si>
    <t>852-90640918</t>
  </si>
  <si>
    <t>B6295</t>
  </si>
  <si>
    <t>LO YU KIT</t>
  </si>
  <si>
    <t>852-68022094</t>
  </si>
  <si>
    <t>D3297</t>
  </si>
  <si>
    <t>ZHANG ZHAOCONGZI</t>
  </si>
  <si>
    <t>852-56291702</t>
  </si>
  <si>
    <t>D6085</t>
  </si>
  <si>
    <t>TANG SHUANG</t>
  </si>
  <si>
    <t>852-67189258</t>
  </si>
  <si>
    <t>D7976</t>
  </si>
  <si>
    <t>YEUNG CHING HEI</t>
  </si>
  <si>
    <t>852-62807700</t>
  </si>
  <si>
    <t>D9349</t>
  </si>
  <si>
    <t>AU-YEUNG YIN FONG SALLY</t>
  </si>
  <si>
    <t>09855</t>
  </si>
  <si>
    <t>PORTFOLIO MGT SAY (1G)</t>
  </si>
  <si>
    <t>852-92173186</t>
  </si>
  <si>
    <t>F0749</t>
  </si>
  <si>
    <t>LEE YEE CHING</t>
  </si>
  <si>
    <t>852-96959919</t>
  </si>
  <si>
    <t>F1001</t>
  </si>
  <si>
    <t>LEE SZE WAN</t>
  </si>
  <si>
    <t>852-97769010</t>
  </si>
  <si>
    <t>F1006</t>
  </si>
  <si>
    <t>SO CHI HO</t>
  </si>
  <si>
    <t>852-60569037</t>
  </si>
  <si>
    <t>F1007</t>
  </si>
  <si>
    <t>CHEUNG TUNG KI</t>
  </si>
  <si>
    <t>852-64258618</t>
  </si>
  <si>
    <t>F1278</t>
  </si>
  <si>
    <t>CHENG PUI YING</t>
  </si>
  <si>
    <t>852-62138807</t>
  </si>
  <si>
    <t>G1750</t>
  </si>
  <si>
    <t>YIU CHI PANG</t>
  </si>
  <si>
    <t>852-62273661</t>
  </si>
  <si>
    <t>G1756</t>
  </si>
  <si>
    <t>HE JIAOZI</t>
  </si>
  <si>
    <t>852-59895119</t>
  </si>
  <si>
    <t>G3011</t>
  </si>
  <si>
    <t>852-96639516</t>
  </si>
  <si>
    <t>G5991</t>
  </si>
  <si>
    <t>CHAN HOI WONG</t>
  </si>
  <si>
    <t>852-67288683</t>
  </si>
  <si>
    <t>G6090</t>
  </si>
  <si>
    <t>CHAN BRIAN KAI-YAN</t>
  </si>
  <si>
    <t>852-95516116</t>
  </si>
  <si>
    <t>G6173</t>
  </si>
  <si>
    <t>HUNG HING WING</t>
  </si>
  <si>
    <t>852-56436872</t>
  </si>
  <si>
    <t>G6566</t>
  </si>
  <si>
    <t>LEUNG YUET PING</t>
  </si>
  <si>
    <t>852-92276798</t>
  </si>
  <si>
    <t>G6568</t>
  </si>
  <si>
    <t>LEE CHUE FUNG</t>
  </si>
  <si>
    <t>852-62563879</t>
  </si>
  <si>
    <t>G6728</t>
  </si>
  <si>
    <t>CHAN HING MAN</t>
  </si>
  <si>
    <t>852-68010283</t>
  </si>
  <si>
    <t>G7057</t>
  </si>
  <si>
    <t>CHAN WING CHUNG SAMSON</t>
  </si>
  <si>
    <t>852-94044048</t>
  </si>
  <si>
    <t>G7250</t>
  </si>
  <si>
    <t>CHAN YEE MAN</t>
  </si>
  <si>
    <t>852-68590728</t>
  </si>
  <si>
    <t>G7298</t>
  </si>
  <si>
    <t>LEE CHUNG YIN</t>
  </si>
  <si>
    <t>852-59973929</t>
  </si>
  <si>
    <t>G7803</t>
  </si>
  <si>
    <t>CHEUNG HO CHIN</t>
  </si>
  <si>
    <t>852-93168612</t>
  </si>
  <si>
    <t>G8108</t>
  </si>
  <si>
    <t>TSANG KA LOK</t>
  </si>
  <si>
    <t>852-95232166</t>
  </si>
  <si>
    <t>G8822</t>
  </si>
  <si>
    <t>LAW HING WA</t>
  </si>
  <si>
    <t>852-95617511</t>
  </si>
  <si>
    <t>G9096</t>
  </si>
  <si>
    <t>CHAN SZE KI</t>
  </si>
  <si>
    <t>852-61555227</t>
  </si>
  <si>
    <t>G9529</t>
  </si>
  <si>
    <t>YANG HAOTONG</t>
  </si>
  <si>
    <t>852-68511914</t>
  </si>
  <si>
    <t>G9790</t>
  </si>
  <si>
    <t>LI WAI LO</t>
  </si>
  <si>
    <t>852-56465387</t>
  </si>
  <si>
    <t>H0707</t>
  </si>
  <si>
    <t>LI YUANYI</t>
  </si>
  <si>
    <t>852-93627527</t>
  </si>
  <si>
    <t>H0808</t>
  </si>
  <si>
    <t>CHAN CHUN YUNG</t>
  </si>
  <si>
    <t>H1295</t>
  </si>
  <si>
    <t>CHONG FUNG YIN</t>
  </si>
  <si>
    <t>852-68241315</t>
  </si>
  <si>
    <t>H2383</t>
  </si>
  <si>
    <t>XU YING</t>
  </si>
  <si>
    <t>852-51978642</t>
  </si>
  <si>
    <t>H3015</t>
  </si>
  <si>
    <t>FAN QI</t>
  </si>
  <si>
    <t>852-59194521</t>
  </si>
  <si>
    <t>H3191</t>
  </si>
  <si>
    <t>LIU HAORU</t>
  </si>
  <si>
    <t>852-51192348</t>
  </si>
  <si>
    <t>H3786</t>
  </si>
  <si>
    <t>CHAN HOI YEE</t>
  </si>
  <si>
    <t>852-92849440</t>
  </si>
  <si>
    <t>H4190</t>
  </si>
  <si>
    <t>CHAN WAI MING</t>
  </si>
  <si>
    <t>852-95596781</t>
  </si>
  <si>
    <t>H4316</t>
  </si>
  <si>
    <t>LAU CHI SHING</t>
  </si>
  <si>
    <t>852-92363956</t>
  </si>
  <si>
    <t>H4670</t>
  </si>
  <si>
    <t>SONG YING</t>
  </si>
  <si>
    <t>852-61730127</t>
  </si>
  <si>
    <t>H4768</t>
  </si>
  <si>
    <t>HUANG FEI</t>
  </si>
  <si>
    <t>852-63669242</t>
  </si>
  <si>
    <t>H4842</t>
  </si>
  <si>
    <t>H5120</t>
  </si>
  <si>
    <t>SO CHIT WAI</t>
  </si>
  <si>
    <t>H5376</t>
  </si>
  <si>
    <t>LAU YEE MAN</t>
  </si>
  <si>
    <t>H5612</t>
  </si>
  <si>
    <t>WAN ZHICHEN</t>
  </si>
  <si>
    <t>852-55797847</t>
  </si>
  <si>
    <t>H6751</t>
  </si>
  <si>
    <t>LAM HO MAN</t>
  </si>
  <si>
    <t>852-96744521</t>
  </si>
  <si>
    <t>H6787</t>
  </si>
  <si>
    <t>KOO KA YUN</t>
  </si>
  <si>
    <t>852-67266513</t>
  </si>
  <si>
    <t>H7103</t>
  </si>
  <si>
    <t>QIN WEI</t>
  </si>
  <si>
    <t>852-61730126</t>
  </si>
  <si>
    <t>H8275</t>
  </si>
  <si>
    <t>LUAN LEI</t>
  </si>
  <si>
    <t>852-53943379</t>
  </si>
  <si>
    <t>H8397</t>
  </si>
  <si>
    <t>PAN LI-JU</t>
  </si>
  <si>
    <t>852-96820225</t>
  </si>
  <si>
    <t>H8468</t>
  </si>
  <si>
    <t>TAM MAN YI MAGGIE</t>
  </si>
  <si>
    <t>852-60983813</t>
  </si>
  <si>
    <t>A6133</t>
  </si>
  <si>
    <t>CHAN PAK WAI</t>
  </si>
  <si>
    <t>08690</t>
  </si>
  <si>
    <t>PORTFOLIO MGT OC (1G)</t>
  </si>
  <si>
    <t>852-96592957</t>
  </si>
  <si>
    <t>A9606</t>
  </si>
  <si>
    <t>CHIU DING CHUNG</t>
  </si>
  <si>
    <t>852-61555238</t>
  </si>
  <si>
    <t>B0876</t>
  </si>
  <si>
    <t>LAU WING SHUEN</t>
  </si>
  <si>
    <t>852-60899008</t>
  </si>
  <si>
    <t>B6925</t>
  </si>
  <si>
    <t>LAU SIU PO</t>
  </si>
  <si>
    <t>852-91322329</t>
  </si>
  <si>
    <t>D0049</t>
  </si>
  <si>
    <t>TSANG KA HING JOHN</t>
  </si>
  <si>
    <t>852-60176609</t>
  </si>
  <si>
    <t>D1701</t>
  </si>
  <si>
    <t>HUNG KOK FAI</t>
  </si>
  <si>
    <t>852-91458277</t>
  </si>
  <si>
    <t>D4046</t>
  </si>
  <si>
    <t>GUO JIA JOSEPHINE</t>
  </si>
  <si>
    <t>852-59111837</t>
  </si>
  <si>
    <t>D5788</t>
  </si>
  <si>
    <t>YIP TIN YAN</t>
  </si>
  <si>
    <t>852-60502848</t>
  </si>
  <si>
    <t>D8481</t>
  </si>
  <si>
    <t>LI MAN HON</t>
  </si>
  <si>
    <t>852-63478111</t>
  </si>
  <si>
    <t>D9471</t>
  </si>
  <si>
    <t>LI NGAI NAM</t>
  </si>
  <si>
    <t>20371</t>
  </si>
  <si>
    <t>PORTFOLIO MGT ALPHA (1G)</t>
  </si>
  <si>
    <t>852-96850089</t>
  </si>
  <si>
    <t>F0420</t>
  </si>
  <si>
    <t>LIU YUEN KWAN</t>
  </si>
  <si>
    <t>852-96763707</t>
  </si>
  <si>
    <t>F1064</t>
  </si>
  <si>
    <t>LEE CHI YING</t>
  </si>
  <si>
    <t>852-69768286</t>
  </si>
  <si>
    <t>G0566</t>
  </si>
  <si>
    <t>WONG CHUN YUNG</t>
  </si>
  <si>
    <t>852-96800669</t>
  </si>
  <si>
    <t>G0610</t>
  </si>
  <si>
    <t>LEE TSAN WAI</t>
  </si>
  <si>
    <t>852-90877271</t>
  </si>
  <si>
    <t>G0716</t>
  </si>
  <si>
    <t>YIP CHO YAN</t>
  </si>
  <si>
    <t>852-95165958</t>
  </si>
  <si>
    <t>G0786</t>
  </si>
  <si>
    <t>LO BO YEE</t>
  </si>
  <si>
    <t>852-61093048</t>
  </si>
  <si>
    <t>G5316</t>
  </si>
  <si>
    <t>LI YINGCHUN</t>
  </si>
  <si>
    <t>852-52378906</t>
  </si>
  <si>
    <t>G5350</t>
  </si>
  <si>
    <t>TSUI ON HANG</t>
  </si>
  <si>
    <t>852-98382759</t>
  </si>
  <si>
    <t>G5919</t>
  </si>
  <si>
    <t>CHONG CHIN FUNG</t>
  </si>
  <si>
    <t>852-68596131</t>
  </si>
  <si>
    <t>G6598</t>
  </si>
  <si>
    <t>YAU HO WAI</t>
  </si>
  <si>
    <t>852-66156800</t>
  </si>
  <si>
    <t>G7807</t>
  </si>
  <si>
    <t>SUN YEE NOK ENOCH</t>
  </si>
  <si>
    <t>852-59488027</t>
  </si>
  <si>
    <t>G9321</t>
  </si>
  <si>
    <t>CHAN HONG KI ODILIA</t>
  </si>
  <si>
    <t>852-66919210</t>
  </si>
  <si>
    <t>G9923</t>
  </si>
  <si>
    <t>CHENG CHING YUE</t>
  </si>
  <si>
    <t>852-66832174</t>
  </si>
  <si>
    <t>H1508</t>
  </si>
  <si>
    <t>KWOK MAN HO</t>
  </si>
  <si>
    <t>852-59000291</t>
  </si>
  <si>
    <t>H2236</t>
  </si>
  <si>
    <t>LI JIAJIE</t>
  </si>
  <si>
    <t>852-61543830</t>
  </si>
  <si>
    <t>H2273</t>
  </si>
  <si>
    <t>YUEN HEI SHUN</t>
  </si>
  <si>
    <t>852-51718801</t>
  </si>
  <si>
    <t>H2701</t>
  </si>
  <si>
    <t>TANG HIU CHING</t>
  </si>
  <si>
    <t>852-90176508</t>
  </si>
  <si>
    <t>H4585</t>
  </si>
  <si>
    <t>LI PEIYI</t>
  </si>
  <si>
    <t>852-51891849</t>
  </si>
  <si>
    <t>H4709</t>
  </si>
  <si>
    <t>852-51703569</t>
  </si>
  <si>
    <t>H4779</t>
  </si>
  <si>
    <t>MA KA KIN</t>
  </si>
  <si>
    <t>852-65905427</t>
  </si>
  <si>
    <t>H4909</t>
  </si>
  <si>
    <t>ZHENG ZHIWEI</t>
  </si>
  <si>
    <t>852-51938539</t>
  </si>
  <si>
    <t>H6198</t>
  </si>
  <si>
    <t>MA YUEN HAU SARINA</t>
  </si>
  <si>
    <t>852-93357008</t>
  </si>
  <si>
    <t>H6255</t>
  </si>
  <si>
    <t>BEH YUEN WAN</t>
  </si>
  <si>
    <t>852-63690982</t>
  </si>
  <si>
    <t>H6768</t>
  </si>
  <si>
    <t>TANG LONG YEE</t>
  </si>
  <si>
    <t>852-93740494</t>
  </si>
  <si>
    <t>H7152</t>
  </si>
  <si>
    <t>SO CHING LAAM</t>
  </si>
  <si>
    <t>852-55803615</t>
  </si>
  <si>
    <t>H8255</t>
  </si>
  <si>
    <t>JOU SZE MAN</t>
  </si>
  <si>
    <t>852-95102889</t>
  </si>
  <si>
    <t>82120</t>
  </si>
  <si>
    <t>FUNG KING LUN</t>
  </si>
  <si>
    <t>852-93864023</t>
  </si>
  <si>
    <t>82124</t>
  </si>
  <si>
    <t>IP CHUN WAI</t>
  </si>
  <si>
    <t>852-67670866</t>
  </si>
  <si>
    <t>85979</t>
  </si>
  <si>
    <t>LAU WING KONG MICHAEL</t>
  </si>
  <si>
    <t>09225</t>
  </si>
  <si>
    <t>PORTFOLIO MGT EXECUTIVE (1G)</t>
  </si>
  <si>
    <t>852-91329335</t>
  </si>
  <si>
    <t>85980</t>
  </si>
  <si>
    <t>YIP SZE WING</t>
  </si>
  <si>
    <t>852-96207208</t>
  </si>
  <si>
    <t>89251</t>
  </si>
  <si>
    <t>CHENG YUEN LUNG</t>
  </si>
  <si>
    <t>852-93752628</t>
  </si>
  <si>
    <t>89349</t>
  </si>
  <si>
    <t>HUI SHU TO HERON</t>
  </si>
  <si>
    <t>852-64347295</t>
  </si>
  <si>
    <t>A4651</t>
  </si>
  <si>
    <t>CHAN YU HIN</t>
  </si>
  <si>
    <t>20205</t>
  </si>
  <si>
    <t>PORTFOLIO MGT VALUE (1G)</t>
  </si>
  <si>
    <t>852-63549989</t>
  </si>
  <si>
    <t>A6223</t>
  </si>
  <si>
    <t>MA ZHUONENG</t>
  </si>
  <si>
    <t>20129</t>
  </si>
  <si>
    <t>PORTFOLIO MGT SOLAR (1G)</t>
  </si>
  <si>
    <t>852-66769453</t>
  </si>
  <si>
    <t>B1234</t>
  </si>
  <si>
    <t>LAM SIU YEE</t>
  </si>
  <si>
    <t>852-68289319</t>
  </si>
  <si>
    <t>B5004</t>
  </si>
  <si>
    <t>HUANG LITING</t>
  </si>
  <si>
    <t>852-66797346</t>
  </si>
  <si>
    <t>B5099</t>
  </si>
  <si>
    <t>TSANG WING YU</t>
  </si>
  <si>
    <t>852-63499829</t>
  </si>
  <si>
    <t>B8421</t>
  </si>
  <si>
    <t>TAM LAWRENCE</t>
  </si>
  <si>
    <t>852-63903323</t>
  </si>
  <si>
    <t>D1373</t>
  </si>
  <si>
    <t>ZHANG TAO</t>
  </si>
  <si>
    <t>852-92981696</t>
  </si>
  <si>
    <t>D2059</t>
  </si>
  <si>
    <t>HE QIAN</t>
  </si>
  <si>
    <t>852-97946614</t>
  </si>
  <si>
    <t>D6310</t>
  </si>
  <si>
    <t>SZE-TO CHOR WAI STEVE</t>
  </si>
  <si>
    <t>852-61860636</t>
  </si>
  <si>
    <t>D6671</t>
  </si>
  <si>
    <t>PANG KWOK CHUNG</t>
  </si>
  <si>
    <t>852-65122207</t>
  </si>
  <si>
    <t>D8110</t>
  </si>
  <si>
    <t>HUANG DUANYANG</t>
  </si>
  <si>
    <t>852-59218606</t>
  </si>
  <si>
    <t>D8802</t>
  </si>
  <si>
    <t>CHEUNG HING MAN GIPSY</t>
  </si>
  <si>
    <t>852-66132772</t>
  </si>
  <si>
    <t>F0377</t>
  </si>
  <si>
    <t>HON CHUNG YI CONNIE</t>
  </si>
  <si>
    <t>852-55369486</t>
  </si>
  <si>
    <t>F1863</t>
  </si>
  <si>
    <t>LAM CHEUK HEI</t>
  </si>
  <si>
    <t>852-69940942</t>
  </si>
  <si>
    <t>F2227</t>
  </si>
  <si>
    <t>MAK SIN YI</t>
  </si>
  <si>
    <t>852-92650751</t>
  </si>
  <si>
    <t>F2401</t>
  </si>
  <si>
    <t>CHU PO WA</t>
  </si>
  <si>
    <t>F2439</t>
  </si>
  <si>
    <t>LAI MAN YI</t>
  </si>
  <si>
    <t>852-98723613</t>
  </si>
  <si>
    <t>F2693</t>
  </si>
  <si>
    <t>YANG YUHAO</t>
  </si>
  <si>
    <t>852-56262257</t>
  </si>
  <si>
    <t>G2070</t>
  </si>
  <si>
    <t>LAM KWUN CHUNG</t>
  </si>
  <si>
    <t>852-51687890</t>
  </si>
  <si>
    <t>G2559</t>
  </si>
  <si>
    <t>CHAN YUEN LEE</t>
  </si>
  <si>
    <t>852-51611119</t>
  </si>
  <si>
    <t>G2970</t>
  </si>
  <si>
    <t>IM UN KAM</t>
  </si>
  <si>
    <t>852-62727881</t>
  </si>
  <si>
    <t>G3393</t>
  </si>
  <si>
    <t>TANG WING SZE</t>
  </si>
  <si>
    <t>852-92099610</t>
  </si>
  <si>
    <t>G3590</t>
  </si>
  <si>
    <t>WONG CHING MAN</t>
  </si>
  <si>
    <t>852-68568689</t>
  </si>
  <si>
    <t>G4038</t>
  </si>
  <si>
    <t>ZHANG JIATING</t>
  </si>
  <si>
    <t>852-62177249</t>
  </si>
  <si>
    <t>G4499</t>
  </si>
  <si>
    <t>WONG FAI WONG</t>
  </si>
  <si>
    <t>852-97924888</t>
  </si>
  <si>
    <t>G6831</t>
  </si>
  <si>
    <t>LO HO YEUNG</t>
  </si>
  <si>
    <t>852-90360133</t>
  </si>
  <si>
    <t>G7198</t>
  </si>
  <si>
    <t>PUN WAI YING</t>
  </si>
  <si>
    <t>852-60938398</t>
  </si>
  <si>
    <t>G7619</t>
  </si>
  <si>
    <t>LI WAI MING</t>
  </si>
  <si>
    <t>852-90550745</t>
  </si>
  <si>
    <t>H0360</t>
  </si>
  <si>
    <t>LI CHING</t>
  </si>
  <si>
    <t>852-93878093</t>
  </si>
  <si>
    <t>H1269</t>
  </si>
  <si>
    <t>SHIU PUI YAN</t>
  </si>
  <si>
    <t>852-62001028</t>
  </si>
  <si>
    <t>H1615</t>
  </si>
  <si>
    <t>LI XIAOLIN</t>
  </si>
  <si>
    <t>852-65336314</t>
  </si>
  <si>
    <t>H1865</t>
  </si>
  <si>
    <t>QUAN HAIXIA</t>
  </si>
  <si>
    <t>852-93408885</t>
  </si>
  <si>
    <t>H2399</t>
  </si>
  <si>
    <t>XIE YAN</t>
  </si>
  <si>
    <t>852-63948274</t>
  </si>
  <si>
    <t>H2548</t>
  </si>
  <si>
    <t>O WAN SZE</t>
  </si>
  <si>
    <t>H2696</t>
  </si>
  <si>
    <t>CHEUNG CHUN HO STANLEY</t>
  </si>
  <si>
    <t>852-93026134</t>
  </si>
  <si>
    <t>H2947</t>
  </si>
  <si>
    <t>WANG YANG</t>
  </si>
  <si>
    <t>852-64754437</t>
  </si>
  <si>
    <t>H3916</t>
  </si>
  <si>
    <t>LEE CHUN YIN</t>
  </si>
  <si>
    <t>852-68570284</t>
  </si>
  <si>
    <t>H4097</t>
  </si>
  <si>
    <t>LAU SUET YING</t>
  </si>
  <si>
    <t>852-55728154</t>
  </si>
  <si>
    <t>H4116</t>
  </si>
  <si>
    <t>MA ZHONGYUAN</t>
  </si>
  <si>
    <t>852-67296066</t>
  </si>
  <si>
    <t>H4388</t>
  </si>
  <si>
    <t>SUN HANCHAO</t>
  </si>
  <si>
    <t>H4932</t>
  </si>
  <si>
    <t>LI CHUN FAI</t>
  </si>
  <si>
    <t>852-98185112</t>
  </si>
  <si>
    <t>H5211</t>
  </si>
  <si>
    <t>WU GEORGIA YI</t>
  </si>
  <si>
    <t>852-51051142</t>
  </si>
  <si>
    <t>H5777</t>
  </si>
  <si>
    <t>LAM LEUNG KIT</t>
  </si>
  <si>
    <t>852-64623882</t>
  </si>
  <si>
    <t>H6160</t>
  </si>
  <si>
    <t>GONG XUE</t>
  </si>
  <si>
    <t>852-84931543</t>
  </si>
  <si>
    <t>H6215</t>
  </si>
  <si>
    <t>LI ROU</t>
  </si>
  <si>
    <t>852-59673609</t>
  </si>
  <si>
    <t>H6565</t>
  </si>
  <si>
    <t>LAI JASON</t>
  </si>
  <si>
    <t>852-56476405</t>
  </si>
  <si>
    <t>H7363</t>
  </si>
  <si>
    <t>SHI HUALEI</t>
  </si>
  <si>
    <t>852-92226508</t>
  </si>
  <si>
    <t>H7660</t>
  </si>
  <si>
    <t>LO SZE NOK</t>
  </si>
  <si>
    <t>852-90210627</t>
  </si>
  <si>
    <t>H7692</t>
  </si>
  <si>
    <t>CHOW CHUNG KIN ISAAC</t>
  </si>
  <si>
    <t>852-96353141</t>
  </si>
  <si>
    <t>H7939</t>
  </si>
  <si>
    <t>CHAU SIN YI</t>
  </si>
  <si>
    <t>852-91246381</t>
  </si>
  <si>
    <t>H8173</t>
  </si>
  <si>
    <t>LI KIN WAI</t>
  </si>
  <si>
    <t>H8316</t>
  </si>
  <si>
    <t>CHOI YI LING</t>
  </si>
  <si>
    <t>852-51260881</t>
  </si>
  <si>
    <t>10107</t>
  </si>
  <si>
    <t>LIN YIM FAI ALAN</t>
  </si>
  <si>
    <t>852-96336666</t>
  </si>
  <si>
    <t>11852</t>
  </si>
  <si>
    <t>MAK ELMOND</t>
  </si>
  <si>
    <t>852-92262121</t>
  </si>
  <si>
    <t>14605</t>
  </si>
  <si>
    <t>LAM KAM SHING HENRY</t>
  </si>
  <si>
    <t>852-94618861</t>
  </si>
  <si>
    <t>16806</t>
  </si>
  <si>
    <t>FUNG CHAU LAM ANGELO</t>
  </si>
  <si>
    <t>852-63827827</t>
  </si>
  <si>
    <t>17768</t>
  </si>
  <si>
    <t>CHAN SAU MEI DAISY</t>
  </si>
  <si>
    <t>852-90390329</t>
  </si>
  <si>
    <t>17894</t>
  </si>
  <si>
    <t>LAU WAI YIN</t>
  </si>
  <si>
    <t>08507</t>
  </si>
  <si>
    <t>BC AL KALOS (G1)</t>
  </si>
  <si>
    <t>852-94789846</t>
  </si>
  <si>
    <t>20062</t>
  </si>
  <si>
    <t>WONG STELLA</t>
  </si>
  <si>
    <t>852-98656618</t>
  </si>
  <si>
    <t>21218</t>
  </si>
  <si>
    <t>WATT CHI KAI CHARLES</t>
  </si>
  <si>
    <t>852-94834737</t>
  </si>
  <si>
    <t>22548</t>
  </si>
  <si>
    <t>WAI SIU CHIN SOPHIA</t>
  </si>
  <si>
    <t>852-94383893</t>
  </si>
  <si>
    <t>26411</t>
  </si>
  <si>
    <t>YIU PO YIN</t>
  </si>
  <si>
    <t>20004</t>
  </si>
  <si>
    <t>BC AL SARAS (G1)</t>
  </si>
  <si>
    <t>852-92692854</t>
  </si>
  <si>
    <t>28106</t>
  </si>
  <si>
    <t>LEUNG HON LIN</t>
  </si>
  <si>
    <t>852-91091339</t>
  </si>
  <si>
    <t>28646</t>
  </si>
  <si>
    <t>CHEUNG YEE FAN</t>
  </si>
  <si>
    <t>852-90819862</t>
  </si>
  <si>
    <t>33738</t>
  </si>
  <si>
    <t>LEUNG WAI YEE</t>
  </si>
  <si>
    <t>852-93828266</t>
  </si>
  <si>
    <t>34356</t>
  </si>
  <si>
    <t>LEUNG HIN FONG EVOUNE</t>
  </si>
  <si>
    <t>852-94569229</t>
  </si>
  <si>
    <t>34833</t>
  </si>
  <si>
    <t>LEUNG WAI YEE CARRIE</t>
  </si>
  <si>
    <t>852-92629469</t>
  </si>
  <si>
    <t>35137</t>
  </si>
  <si>
    <t>WONG SHUK YING</t>
  </si>
  <si>
    <t>852-94105580</t>
  </si>
  <si>
    <t>35571</t>
  </si>
  <si>
    <t>CHAN SIU KWAN LILY</t>
  </si>
  <si>
    <t>852-94334144</t>
  </si>
  <si>
    <t>40344</t>
  </si>
  <si>
    <t>KWOK YAU LUN BENJAMIN</t>
  </si>
  <si>
    <t>852-68868213</t>
  </si>
  <si>
    <t>42708</t>
  </si>
  <si>
    <t>NG YUN TONG IVAN</t>
  </si>
  <si>
    <t>852-91349949</t>
  </si>
  <si>
    <t>46947</t>
  </si>
  <si>
    <t>TIU YUET YING ABBY</t>
  </si>
  <si>
    <t>852-91996883</t>
  </si>
  <si>
    <t>47020</t>
  </si>
  <si>
    <t>LEUNG YUEN LING EVA</t>
  </si>
  <si>
    <t>852-90996909</t>
  </si>
  <si>
    <t>48348</t>
  </si>
  <si>
    <t>WAN KIM HUNG RICKY</t>
  </si>
  <si>
    <t>852-54088848</t>
  </si>
  <si>
    <t>49039</t>
  </si>
  <si>
    <t>PANG CHI KEUNG RAYMOND</t>
  </si>
  <si>
    <t>852-61812777</t>
  </si>
  <si>
    <t>52246</t>
  </si>
  <si>
    <t>CHEUNG SHIU WAH ERIC</t>
  </si>
  <si>
    <t>852-90282938</t>
  </si>
  <si>
    <t>55140</t>
  </si>
  <si>
    <t>CHEUNG SIU WAN OPHELIA</t>
  </si>
  <si>
    <t>852-94088826</t>
  </si>
  <si>
    <t>55203</t>
  </si>
  <si>
    <t>TSE LAU SUET</t>
  </si>
  <si>
    <t>852-98081938</t>
  </si>
  <si>
    <t>58959</t>
  </si>
  <si>
    <t>CHIU DONALD CHUN</t>
  </si>
  <si>
    <t>852-90294000</t>
  </si>
  <si>
    <t>58960</t>
  </si>
  <si>
    <t>TANG CHIU HANG PEGGY</t>
  </si>
  <si>
    <t>09679</t>
  </si>
  <si>
    <t>BC AL PEGASUS (G1)</t>
  </si>
  <si>
    <t>852-94994565</t>
  </si>
  <si>
    <t>60091</t>
  </si>
  <si>
    <t>CHAN SHUK WAH KEON</t>
  </si>
  <si>
    <t>852-96994527</t>
  </si>
  <si>
    <t>60806</t>
  </si>
  <si>
    <t>LAO FONG I</t>
  </si>
  <si>
    <t>852-93671899</t>
  </si>
  <si>
    <t>61494</t>
  </si>
  <si>
    <t>CHAU YUET CHU EVANGEL</t>
  </si>
  <si>
    <t>852-93766317</t>
  </si>
  <si>
    <t>62200</t>
  </si>
  <si>
    <t>YUEN CHUNG YEE PAUL</t>
  </si>
  <si>
    <t>852-98444268</t>
  </si>
  <si>
    <t>63280</t>
  </si>
  <si>
    <t>CHAN HO NANG</t>
  </si>
  <si>
    <t>852-61381669</t>
  </si>
  <si>
    <t>63619</t>
  </si>
  <si>
    <t>LEE YUK FAI</t>
  </si>
  <si>
    <t>852-95323262</t>
  </si>
  <si>
    <t>63830</t>
  </si>
  <si>
    <t>TSUI SIU MAN JENNIFER</t>
  </si>
  <si>
    <t>852-96256839</t>
  </si>
  <si>
    <t>66379</t>
  </si>
  <si>
    <t>YAN KA HO</t>
  </si>
  <si>
    <t>08508</t>
  </si>
  <si>
    <t>BC AL JAY (G1)</t>
  </si>
  <si>
    <t>852-98052965</t>
  </si>
  <si>
    <t>68233</t>
  </si>
  <si>
    <t>WAN KING SHING</t>
  </si>
  <si>
    <t>852-64070168</t>
  </si>
  <si>
    <t>68760</t>
  </si>
  <si>
    <t>WONG KA PO MARGARET</t>
  </si>
  <si>
    <t>852-91918191</t>
  </si>
  <si>
    <t>69909</t>
  </si>
  <si>
    <t>TAI CHI WAI</t>
  </si>
  <si>
    <t>06990</t>
  </si>
  <si>
    <t>BC AL VERTEX (G1)</t>
  </si>
  <si>
    <t>852-94860948</t>
  </si>
  <si>
    <t>71138</t>
  </si>
  <si>
    <t>KWAN KIT YEE</t>
  </si>
  <si>
    <t>852-93050943</t>
  </si>
  <si>
    <t>72430</t>
  </si>
  <si>
    <t>NG TAT KWONG FREDERICK</t>
  </si>
  <si>
    <t>07081</t>
  </si>
  <si>
    <t>BC AL AA (G1)</t>
  </si>
  <si>
    <t>852-66172898</t>
  </si>
  <si>
    <t>72547</t>
  </si>
  <si>
    <t>LAM WAI FAN</t>
  </si>
  <si>
    <t>852-61417778</t>
  </si>
  <si>
    <t>72579</t>
  </si>
  <si>
    <t>LEE MAN TUNG YUMIKO</t>
  </si>
  <si>
    <t>852-93868818</t>
  </si>
  <si>
    <t>72827</t>
  </si>
  <si>
    <t>YIP PUI SHAN</t>
  </si>
  <si>
    <t>852-92813588</t>
  </si>
  <si>
    <t>76433</t>
  </si>
  <si>
    <t>MAK CHI YUEN CALVIN</t>
  </si>
  <si>
    <t>852-94397707</t>
  </si>
  <si>
    <t>76999</t>
  </si>
  <si>
    <t>LEUNG KIN WAH</t>
  </si>
  <si>
    <t>852-61306628</t>
  </si>
  <si>
    <t>79959</t>
  </si>
  <si>
    <t>CHU HIN CHUN WINSON</t>
  </si>
  <si>
    <t>852-91999829</t>
  </si>
  <si>
    <t>80450</t>
  </si>
  <si>
    <t>CHENG SUI WAH</t>
  </si>
  <si>
    <t>852-93526869</t>
  </si>
  <si>
    <t>80893</t>
  </si>
  <si>
    <t>CHONG YI LING</t>
  </si>
  <si>
    <t>852-96204802</t>
  </si>
  <si>
    <t>84060</t>
  </si>
  <si>
    <t>POON NGA SZE</t>
  </si>
  <si>
    <t>852-92183169</t>
  </si>
  <si>
    <t>85685</t>
  </si>
  <si>
    <t>SHUM CHI LAI</t>
  </si>
  <si>
    <t>852-62388821</t>
  </si>
  <si>
    <t>86346</t>
  </si>
  <si>
    <t>LEE CHUN KI BRIAN</t>
  </si>
  <si>
    <t>20005</t>
  </si>
  <si>
    <t>BC AL BRIGHT (G1)</t>
  </si>
  <si>
    <t>852-68194111</t>
  </si>
  <si>
    <t>86440</t>
  </si>
  <si>
    <t>YU WING HO</t>
  </si>
  <si>
    <t>852-62010601</t>
  </si>
  <si>
    <t>87933</t>
  </si>
  <si>
    <t>KWONG YUK SEUNG MARIANNE</t>
  </si>
  <si>
    <t>852-63386919</t>
  </si>
  <si>
    <t>89422</t>
  </si>
  <si>
    <t>TANG LOK YAN</t>
  </si>
  <si>
    <t>852-67314148</t>
  </si>
  <si>
    <t>A1082</t>
  </si>
  <si>
    <t>LAW HUNG YUET</t>
  </si>
  <si>
    <t>08712</t>
  </si>
  <si>
    <t>BC AL MP (G1)</t>
  </si>
  <si>
    <t>852-91337998</t>
  </si>
  <si>
    <t>A1405</t>
  </si>
  <si>
    <t>SOM SIU LAI ALEXANDRA</t>
  </si>
  <si>
    <t>852-94273566</t>
  </si>
  <si>
    <t>A2123</t>
  </si>
  <si>
    <t>HUANG QING</t>
  </si>
  <si>
    <t>A2556</t>
  </si>
  <si>
    <t>WU MEI MIU</t>
  </si>
  <si>
    <t>852-96795622</t>
  </si>
  <si>
    <t>A2888</t>
  </si>
  <si>
    <t>CHAN KAI KWONG</t>
  </si>
  <si>
    <t>08236</t>
  </si>
  <si>
    <t>AL ELITE KK (3X)</t>
  </si>
  <si>
    <t>852-94857007</t>
  </si>
  <si>
    <t>A3124</t>
  </si>
  <si>
    <t>CHEUNG YIN LAI ANNIE</t>
  </si>
  <si>
    <t>852-90961568</t>
  </si>
  <si>
    <t>A3521</t>
  </si>
  <si>
    <t>HO SUK YING SHIRLEY</t>
  </si>
  <si>
    <t>852-91071899</t>
  </si>
  <si>
    <t>A4241</t>
  </si>
  <si>
    <t>NG YIN MING</t>
  </si>
  <si>
    <t>852-90461805</t>
  </si>
  <si>
    <t>A4242</t>
  </si>
  <si>
    <t>SIU HIU MEI</t>
  </si>
  <si>
    <t>852-95055650</t>
  </si>
  <si>
    <t>A4431</t>
  </si>
  <si>
    <t>LEUNG KIT YING ANGELA</t>
  </si>
  <si>
    <t>852-94874567</t>
  </si>
  <si>
    <t>A4801</t>
  </si>
  <si>
    <t>CHENG SHE TING</t>
  </si>
  <si>
    <t>852-94951817</t>
  </si>
  <si>
    <t>A4866</t>
  </si>
  <si>
    <t>MAN NGA SZE AGNES</t>
  </si>
  <si>
    <t>852-93131022</t>
  </si>
  <si>
    <t>A5164</t>
  </si>
  <si>
    <t>CHEUNG YIU KAI DENIS</t>
  </si>
  <si>
    <t>852-90996504</t>
  </si>
  <si>
    <t>A5179</t>
  </si>
  <si>
    <t>CHO MING JOE</t>
  </si>
  <si>
    <t>A5279</t>
  </si>
  <si>
    <t>HUANG LILI</t>
  </si>
  <si>
    <t>852-67720720</t>
  </si>
  <si>
    <t>A5638</t>
  </si>
  <si>
    <t>LI QIAN YU</t>
  </si>
  <si>
    <t>852-94684733</t>
  </si>
  <si>
    <t>A6369</t>
  </si>
  <si>
    <t>FAN LAP FAI</t>
  </si>
  <si>
    <t>852-53137158</t>
  </si>
  <si>
    <t>A7093</t>
  </si>
  <si>
    <t>LAU CHI CHUNG TONY</t>
  </si>
  <si>
    <t>852-51931911</t>
  </si>
  <si>
    <t>A8086</t>
  </si>
  <si>
    <t>SZE SHING YIP</t>
  </si>
  <si>
    <t>852-91308584</t>
  </si>
  <si>
    <t>A8155</t>
  </si>
  <si>
    <t>CHEN ZHAOMEI FIONA</t>
  </si>
  <si>
    <t>852-66346722</t>
  </si>
  <si>
    <t>A8306</t>
  </si>
  <si>
    <t>HO WING MING</t>
  </si>
  <si>
    <t>852-93273423</t>
  </si>
  <si>
    <t>A8550</t>
  </si>
  <si>
    <t>CHOI SUK HAN</t>
  </si>
  <si>
    <t>852-97777418</t>
  </si>
  <si>
    <t>A8599</t>
  </si>
  <si>
    <t>FUNG WING SANG</t>
  </si>
  <si>
    <t>852-98880095</t>
  </si>
  <si>
    <t>A8616</t>
  </si>
  <si>
    <t>XUE YUEFENG</t>
  </si>
  <si>
    <t>852-91014330</t>
  </si>
  <si>
    <t>A9014</t>
  </si>
  <si>
    <t>YAU WAI HUNG BENNE</t>
  </si>
  <si>
    <t>852-92522136</t>
  </si>
  <si>
    <t>A9320</t>
  </si>
  <si>
    <t>WONG CHEUK WAH CHESTER</t>
  </si>
  <si>
    <t>852-96838359</t>
  </si>
  <si>
    <t>A9799</t>
  </si>
  <si>
    <t>JIAO ZHILI</t>
  </si>
  <si>
    <t>10727</t>
  </si>
  <si>
    <t>BC AL MOK (G1)</t>
  </si>
  <si>
    <t>852-67315999</t>
  </si>
  <si>
    <t>B0061</t>
  </si>
  <si>
    <t>QIN JIE</t>
  </si>
  <si>
    <t>852-97123467</t>
  </si>
  <si>
    <t>B0499</t>
  </si>
  <si>
    <t>LI WING CHEUNG</t>
  </si>
  <si>
    <t>852-90209653</t>
  </si>
  <si>
    <t>B0563</t>
  </si>
  <si>
    <t>MOK FUNG CHI</t>
  </si>
  <si>
    <t>852-96301184</t>
  </si>
  <si>
    <t>B1370</t>
  </si>
  <si>
    <t>CHU LEE LEE</t>
  </si>
  <si>
    <t>852-93129348</t>
  </si>
  <si>
    <t>B1660</t>
  </si>
  <si>
    <t>XIONG LINGLIN</t>
  </si>
  <si>
    <t>852-91957627</t>
  </si>
  <si>
    <t>B2059</t>
  </si>
  <si>
    <t>LAM KIN PING</t>
  </si>
  <si>
    <t>852-94687289</t>
  </si>
  <si>
    <t>B3111</t>
  </si>
  <si>
    <t>NG SIU KAM</t>
  </si>
  <si>
    <t>852-94907414</t>
  </si>
  <si>
    <t>B3384</t>
  </si>
  <si>
    <t>LI YUET</t>
  </si>
  <si>
    <t>852-66806566</t>
  </si>
  <si>
    <t>B4366</t>
  </si>
  <si>
    <t>TANG HAU YAN AMANDA</t>
  </si>
  <si>
    <t>852-96098356</t>
  </si>
  <si>
    <t>B8831</t>
  </si>
  <si>
    <t>WONG UN MENG</t>
  </si>
  <si>
    <t>852-63300758</t>
  </si>
  <si>
    <t>B9956</t>
  </si>
  <si>
    <t>MAK CHEUK WAI CAROL</t>
  </si>
  <si>
    <t>852-53008884</t>
  </si>
  <si>
    <t>D0267</t>
  </si>
  <si>
    <t>LAU LOK IN</t>
  </si>
  <si>
    <t>852-61308596</t>
  </si>
  <si>
    <t>D1199</t>
  </si>
  <si>
    <t>CHUGANI RAJEEV RAMESH</t>
  </si>
  <si>
    <t>852-93256100</t>
  </si>
  <si>
    <t>D2385</t>
  </si>
  <si>
    <t>LI WEIWEI</t>
  </si>
  <si>
    <t>852-97949244</t>
  </si>
  <si>
    <t>D2789</t>
  </si>
  <si>
    <t>HUANG SUZHI</t>
  </si>
  <si>
    <t>852-97302280</t>
  </si>
  <si>
    <t>D3833</t>
  </si>
  <si>
    <t>YUNG BOK WING BALDWIN</t>
  </si>
  <si>
    <t>D5275</t>
  </si>
  <si>
    <t>CHU CHUN CHI</t>
  </si>
  <si>
    <t>852-62785822</t>
  </si>
  <si>
    <t>D6106</t>
  </si>
  <si>
    <t>LIANG XIAOLAN</t>
  </si>
  <si>
    <t>852-97338684</t>
  </si>
  <si>
    <t>D6278</t>
  </si>
  <si>
    <t>SUN XIAOHUA</t>
  </si>
  <si>
    <t>852-53192699</t>
  </si>
  <si>
    <t>D6889</t>
  </si>
  <si>
    <t>NGAN KIM WAI</t>
  </si>
  <si>
    <t>852-97720086</t>
  </si>
  <si>
    <t>D7096</t>
  </si>
  <si>
    <t>SONG YI CHIU LUKAS</t>
  </si>
  <si>
    <t>852-53809625</t>
  </si>
  <si>
    <t>D7132</t>
  </si>
  <si>
    <t>TAI MAN KIN</t>
  </si>
  <si>
    <t>852-63727977</t>
  </si>
  <si>
    <t>D7396</t>
  </si>
  <si>
    <t>CHAN SHUT CHU</t>
  </si>
  <si>
    <t>852-93856597</t>
  </si>
  <si>
    <t>D7622</t>
  </si>
  <si>
    <t>CHENG KA CHOI</t>
  </si>
  <si>
    <t>852-97225771</t>
  </si>
  <si>
    <t>D8693</t>
  </si>
  <si>
    <t>SHIH YUK MIU</t>
  </si>
  <si>
    <t>852-92079949</t>
  </si>
  <si>
    <t>D9871</t>
  </si>
  <si>
    <t>HUANG XINYU</t>
  </si>
  <si>
    <t>852-52290416</t>
  </si>
  <si>
    <t>D9885</t>
  </si>
  <si>
    <t>GUI XIAOQING</t>
  </si>
  <si>
    <t>852-96719365</t>
  </si>
  <si>
    <t>D9902</t>
  </si>
  <si>
    <t>TSOI KA CHUN KEVIN</t>
  </si>
  <si>
    <t>852-95448199</t>
  </si>
  <si>
    <t>G0079</t>
  </si>
  <si>
    <t>IP CHAK LUN</t>
  </si>
  <si>
    <t>852-92295519</t>
  </si>
  <si>
    <t>G1153</t>
  </si>
  <si>
    <t>YU WAI YUK TERRENCE</t>
  </si>
  <si>
    <t>852-96062946</t>
  </si>
  <si>
    <t>G2328</t>
  </si>
  <si>
    <t>WONG CHIN LEUNG</t>
  </si>
  <si>
    <t>852-62765290</t>
  </si>
  <si>
    <t>G2931</t>
  </si>
  <si>
    <t>WAN SZE HO</t>
  </si>
  <si>
    <t>852-91811521</t>
  </si>
  <si>
    <t>G4703</t>
  </si>
  <si>
    <t>CHENG KIN WANG KIVENY</t>
  </si>
  <si>
    <t>852-94230087</t>
  </si>
  <si>
    <t>G5082</t>
  </si>
  <si>
    <t>CHOW HANG YEE BRENDA</t>
  </si>
  <si>
    <t>852-96867732</t>
  </si>
  <si>
    <t>G8387</t>
  </si>
  <si>
    <t>LAM ROSICA</t>
  </si>
  <si>
    <t>852-61911332</t>
  </si>
  <si>
    <t>G8629</t>
  </si>
  <si>
    <t>YAM WAI TO</t>
  </si>
  <si>
    <t>10407</t>
  </si>
  <si>
    <t>BC AL BEYOND (G1)</t>
  </si>
  <si>
    <t>852-66116382</t>
  </si>
  <si>
    <t>G8630</t>
  </si>
  <si>
    <t>852-61988376</t>
  </si>
  <si>
    <t>G8723</t>
  </si>
  <si>
    <t>MENG XIAOYING</t>
  </si>
  <si>
    <t>10676</t>
  </si>
  <si>
    <t>BC AL JESSIE (G1)</t>
  </si>
  <si>
    <t>852-97989600</t>
  </si>
  <si>
    <t>G9039</t>
  </si>
  <si>
    <t>CHEN HONGWEI</t>
  </si>
  <si>
    <t>852-56159918</t>
  </si>
  <si>
    <t>G9537</t>
  </si>
  <si>
    <t>TANG SHALENE</t>
  </si>
  <si>
    <t>852-97100611</t>
  </si>
  <si>
    <t>G9927</t>
  </si>
  <si>
    <t>XU SHU</t>
  </si>
  <si>
    <t>852-94907336</t>
  </si>
  <si>
    <t>G9956</t>
  </si>
  <si>
    <t>CHUNG CHRISTY WENDY</t>
  </si>
  <si>
    <t>852-98310907</t>
  </si>
  <si>
    <t>H0130</t>
  </si>
  <si>
    <t>CHAN HOU LUNG</t>
  </si>
  <si>
    <t>852-67580015</t>
  </si>
  <si>
    <t>H0156</t>
  </si>
  <si>
    <t>SUN YIFEI</t>
  </si>
  <si>
    <t>852-95883141</t>
  </si>
  <si>
    <t>H0233</t>
  </si>
  <si>
    <t>WONG YU WING</t>
  </si>
  <si>
    <t>852-98282238</t>
  </si>
  <si>
    <t>H0456</t>
  </si>
  <si>
    <t>TANG WAI HIM THEODRE</t>
  </si>
  <si>
    <t>852-98663113</t>
  </si>
  <si>
    <t>H0512</t>
  </si>
  <si>
    <t>KAM YIN PING</t>
  </si>
  <si>
    <t>852-66383811</t>
  </si>
  <si>
    <t>H0668</t>
  </si>
  <si>
    <t>LUI CHOI MEI</t>
  </si>
  <si>
    <t>10586</t>
  </si>
  <si>
    <t>BC AL LCM (G1)</t>
  </si>
  <si>
    <t>852-94979526</t>
  </si>
  <si>
    <t>H0679</t>
  </si>
  <si>
    <t>WONG KWOK KIT</t>
  </si>
  <si>
    <t>852-91714141</t>
  </si>
  <si>
    <t>H0733</t>
  </si>
  <si>
    <t>CHUNG WING YI</t>
  </si>
  <si>
    <t>852-92402204</t>
  </si>
  <si>
    <t>H1192</t>
  </si>
  <si>
    <t>ZHU YANYAN</t>
  </si>
  <si>
    <t>852-62666947</t>
  </si>
  <si>
    <t>H1283</t>
  </si>
  <si>
    <t>LAM MAN HA</t>
  </si>
  <si>
    <t>852-91898886</t>
  </si>
  <si>
    <t>H1395</t>
  </si>
  <si>
    <t>SHI HENG</t>
  </si>
  <si>
    <t>852-97005846</t>
  </si>
  <si>
    <t>H1435</t>
  </si>
  <si>
    <t>WONG LUNG PUI</t>
  </si>
  <si>
    <t>852-62751636</t>
  </si>
  <si>
    <t>H1470</t>
  </si>
  <si>
    <t>CHEN EYOU</t>
  </si>
  <si>
    <t>852-67270586</t>
  </si>
  <si>
    <t>H1471</t>
  </si>
  <si>
    <t>HUANG DONG LING</t>
  </si>
  <si>
    <t>852-63723555</t>
  </si>
  <si>
    <t>H1522</t>
  </si>
  <si>
    <t>ZHENG XIAOYU</t>
  </si>
  <si>
    <t>852-53005855</t>
  </si>
  <si>
    <t>H1897</t>
  </si>
  <si>
    <t>WU LINGLING</t>
  </si>
  <si>
    <t>852-65836969</t>
  </si>
  <si>
    <t>H2172</t>
  </si>
  <si>
    <t>ZHANG QICHEN</t>
  </si>
  <si>
    <t>10935</t>
  </si>
  <si>
    <t>BC AL SHIU (G1)</t>
  </si>
  <si>
    <t>852-68106227</t>
  </si>
  <si>
    <t>H2839</t>
  </si>
  <si>
    <t>CHAN WING HAN</t>
  </si>
  <si>
    <t>852-67762168</t>
  </si>
  <si>
    <t>H2906</t>
  </si>
  <si>
    <t>LIU MEI</t>
  </si>
  <si>
    <t>10672</t>
  </si>
  <si>
    <t>BC AL AMIA (G1)</t>
  </si>
  <si>
    <t>852-55125780</t>
  </si>
  <si>
    <t>H3010</t>
  </si>
  <si>
    <t>XU RONG</t>
  </si>
  <si>
    <t>H3401</t>
  </si>
  <si>
    <t>LAU SIN TAI</t>
  </si>
  <si>
    <t>H3419</t>
  </si>
  <si>
    <t>ZHANG FENGCHUN</t>
  </si>
  <si>
    <t>852-97148113</t>
  </si>
  <si>
    <t>H3457</t>
  </si>
  <si>
    <t>CHIU HO MAN</t>
  </si>
  <si>
    <t>852-96235204</t>
  </si>
  <si>
    <t>H3477</t>
  </si>
  <si>
    <t>WONG NOK TING SARINA</t>
  </si>
  <si>
    <t>852-63133285</t>
  </si>
  <si>
    <t>H3507</t>
  </si>
  <si>
    <t>WANG XINHONG</t>
  </si>
  <si>
    <t>852-59510718</t>
  </si>
  <si>
    <t>H3539</t>
  </si>
  <si>
    <t>ZHANG YUXIAN</t>
  </si>
  <si>
    <t>852-61984812</t>
  </si>
  <si>
    <t>H3860</t>
  </si>
  <si>
    <t>LI LI</t>
  </si>
  <si>
    <t>852-65496046</t>
  </si>
  <si>
    <t>H4215</t>
  </si>
  <si>
    <t>SONG LEI</t>
  </si>
  <si>
    <t>852-68759279</t>
  </si>
  <si>
    <t>H4481</t>
  </si>
  <si>
    <t>YAU WAI YEE</t>
  </si>
  <si>
    <t>852-67924525</t>
  </si>
  <si>
    <t>H4506</t>
  </si>
  <si>
    <t>XIE KUNSONG</t>
  </si>
  <si>
    <t>852-62296978</t>
  </si>
  <si>
    <t>H4535</t>
  </si>
  <si>
    <t>AU YAT MING FRANCIS</t>
  </si>
  <si>
    <t>852-94998994</t>
  </si>
  <si>
    <t>H4726</t>
  </si>
  <si>
    <t>ZHANG JINHUI</t>
  </si>
  <si>
    <t>852-53713948</t>
  </si>
  <si>
    <t>H4756</t>
  </si>
  <si>
    <t>AU CHUN HOI</t>
  </si>
  <si>
    <t>852-96445525</t>
  </si>
  <si>
    <t>H4783</t>
  </si>
  <si>
    <t>LI JUNLIN</t>
  </si>
  <si>
    <t>852-66623975</t>
  </si>
  <si>
    <t>H4855</t>
  </si>
  <si>
    <t>YUAN YUCHEN</t>
  </si>
  <si>
    <t>852-52457644</t>
  </si>
  <si>
    <t>H4943</t>
  </si>
  <si>
    <t>MAO JIANFENG</t>
  </si>
  <si>
    <t>852-69423529</t>
  </si>
  <si>
    <t>H5360</t>
  </si>
  <si>
    <t>WONG WAI CHUN</t>
  </si>
  <si>
    <t>852-92836220</t>
  </si>
  <si>
    <t>H5403</t>
  </si>
  <si>
    <t>OR CHING CHEUNG RICKY</t>
  </si>
  <si>
    <t>852-97868118</t>
  </si>
  <si>
    <t>H5582</t>
  </si>
  <si>
    <t>NG TSZ TAI</t>
  </si>
  <si>
    <t>852-61261688</t>
  </si>
  <si>
    <t>H5740</t>
  </si>
  <si>
    <t>ZENG KEYU</t>
  </si>
  <si>
    <t>H5878</t>
  </si>
  <si>
    <t>LAM LAI CHING</t>
  </si>
  <si>
    <t>852-55136380</t>
  </si>
  <si>
    <t>H5920</t>
  </si>
  <si>
    <t>HUANG JIANCHENG</t>
  </si>
  <si>
    <t>852-62158641</t>
  </si>
  <si>
    <t>H6183</t>
  </si>
  <si>
    <t>HE BIN</t>
  </si>
  <si>
    <t>852-69978486</t>
  </si>
  <si>
    <t>H6227</t>
  </si>
  <si>
    <t>CAO JING</t>
  </si>
  <si>
    <t>852-84042657</t>
  </si>
  <si>
    <t>H6397</t>
  </si>
  <si>
    <t>WU JUNFENG</t>
  </si>
  <si>
    <t>852-56229156</t>
  </si>
  <si>
    <t>H6775</t>
  </si>
  <si>
    <t>TANG KELIN</t>
  </si>
  <si>
    <t>852-92100416</t>
  </si>
  <si>
    <t>H6785</t>
  </si>
  <si>
    <t>LIU AIPING</t>
  </si>
  <si>
    <t>852-54248373</t>
  </si>
  <si>
    <t>H6836</t>
  </si>
  <si>
    <t>CHIU CHI KIN</t>
  </si>
  <si>
    <t>852-66238367</t>
  </si>
  <si>
    <t>H6891</t>
  </si>
  <si>
    <t>LO WING SANG</t>
  </si>
  <si>
    <t>852-90255967</t>
  </si>
  <si>
    <t>H7079</t>
  </si>
  <si>
    <t>LUK KING YIN HENRY</t>
  </si>
  <si>
    <t>852-91211808</t>
  </si>
  <si>
    <t>H7086</t>
  </si>
  <si>
    <t>WANG LIDUO</t>
  </si>
  <si>
    <t>852-56206505</t>
  </si>
  <si>
    <t>H7243</t>
  </si>
  <si>
    <t>CHUI CHOI FUNG</t>
  </si>
  <si>
    <t>852-62291440</t>
  </si>
  <si>
    <t>H7368</t>
  </si>
  <si>
    <t>LEE YIN WA</t>
  </si>
  <si>
    <t>852-98143813</t>
  </si>
  <si>
    <t>H7907</t>
  </si>
  <si>
    <t>SHEN FEIFAN</t>
  </si>
  <si>
    <t>852-53747821</t>
  </si>
  <si>
    <t>H8029</t>
  </si>
  <si>
    <t>TIAN ZHIYAO</t>
  </si>
  <si>
    <t>852-61261183</t>
  </si>
  <si>
    <t>H8142</t>
  </si>
  <si>
    <t>ZHONG QIAOLING</t>
  </si>
  <si>
    <t>852-69324949</t>
  </si>
  <si>
    <t>H8181</t>
  </si>
  <si>
    <t>YIN PING</t>
  </si>
  <si>
    <t>852-59568468</t>
  </si>
  <si>
    <t>H8299</t>
  </si>
  <si>
    <t>NGAI CRYSTAL STEPHANIE</t>
  </si>
  <si>
    <t>852-96310191</t>
  </si>
  <si>
    <t>H8332</t>
  </si>
  <si>
    <t>HO CHI KWAN</t>
  </si>
  <si>
    <t>852-68215750</t>
  </si>
  <si>
    <t>H8408</t>
  </si>
  <si>
    <t>BI QIANQIAN</t>
  </si>
  <si>
    <t>852-52232777</t>
  </si>
  <si>
    <t>H8575</t>
  </si>
  <si>
    <t>LUI CHI CHUEN</t>
  </si>
  <si>
    <t>852-51708338</t>
  </si>
  <si>
    <t>H8618</t>
  </si>
  <si>
    <t>LIN YUNJIE</t>
  </si>
  <si>
    <t>852-91789566</t>
  </si>
  <si>
    <t>48084</t>
  </si>
  <si>
    <t>FOK KWONG NAN JACKSON</t>
  </si>
  <si>
    <t>852-94853202</t>
  </si>
  <si>
    <t>48656</t>
  </si>
  <si>
    <t>WONG KA PUI TERESA</t>
  </si>
  <si>
    <t>852-94858814</t>
  </si>
  <si>
    <t>49812</t>
  </si>
  <si>
    <t>TAI KAM HAR CONNIE</t>
  </si>
  <si>
    <t>852-94991282</t>
  </si>
  <si>
    <t>51171</t>
  </si>
  <si>
    <t>NGO CHUI SHUN YING TERESA</t>
  </si>
  <si>
    <t>05673</t>
  </si>
  <si>
    <t>BC AL SMILE BINGO (N5)</t>
  </si>
  <si>
    <t>852-60193071</t>
  </si>
  <si>
    <t>53252</t>
  </si>
  <si>
    <t>PAU LAI FONG</t>
  </si>
  <si>
    <t>852-90214113</t>
  </si>
  <si>
    <t>58629</t>
  </si>
  <si>
    <t>NG SAU LIN</t>
  </si>
  <si>
    <t>08178</t>
  </si>
  <si>
    <t>BC AL SMILE MOLLY (N5)</t>
  </si>
  <si>
    <t>852-56835873</t>
  </si>
  <si>
    <t>66011</t>
  </si>
  <si>
    <t>WONG TAK KAM</t>
  </si>
  <si>
    <t>852-92758023</t>
  </si>
  <si>
    <t>69433</t>
  </si>
  <si>
    <t>WONG PO LING</t>
  </si>
  <si>
    <t>06970</t>
  </si>
  <si>
    <t>BC AL SMILE RITA (N5)</t>
  </si>
  <si>
    <t>852-91973496</t>
  </si>
  <si>
    <t>69506</t>
  </si>
  <si>
    <t>TSUI KA MING JOHNSON</t>
  </si>
  <si>
    <t>852-60777645</t>
  </si>
  <si>
    <t>78341</t>
  </si>
  <si>
    <t>CHA LUI LILIAN</t>
  </si>
  <si>
    <t>20179</t>
  </si>
  <si>
    <t>BC AL SMILE DIAMOND (N5)</t>
  </si>
  <si>
    <t>852-92277135</t>
  </si>
  <si>
    <t>80277</t>
  </si>
  <si>
    <t>YIP GIN HENG</t>
  </si>
  <si>
    <t>852-95329216</t>
  </si>
  <si>
    <t>82438</t>
  </si>
  <si>
    <t>CHAN SAU KUEN</t>
  </si>
  <si>
    <t>852-94606441</t>
  </si>
  <si>
    <t>84651</t>
  </si>
  <si>
    <t>LEE CAROL KA YAU</t>
  </si>
  <si>
    <t>852-98686861</t>
  </si>
  <si>
    <t>87522</t>
  </si>
  <si>
    <t>WONG LO YAN</t>
  </si>
  <si>
    <t>852-54044078</t>
  </si>
  <si>
    <t>A0806</t>
  </si>
  <si>
    <t>ZHENG YINLING</t>
  </si>
  <si>
    <t>852-64395356</t>
  </si>
  <si>
    <t>A0995</t>
  </si>
  <si>
    <t>CHAN HOI YAN TWELVER</t>
  </si>
  <si>
    <t>852-97917738</t>
  </si>
  <si>
    <t>A2052</t>
  </si>
  <si>
    <t>LAM WING HAN</t>
  </si>
  <si>
    <t>852-53232738</t>
  </si>
  <si>
    <t>A6691</t>
  </si>
  <si>
    <t>LEUNG MAN HON</t>
  </si>
  <si>
    <t>852-56832213</t>
  </si>
  <si>
    <t>B3602</t>
  </si>
  <si>
    <t>WONG PIK KWAN</t>
  </si>
  <si>
    <t>852-96205434</t>
  </si>
  <si>
    <t>B4624</t>
  </si>
  <si>
    <t>LU SHAOYUN</t>
  </si>
  <si>
    <t>852-93587298</t>
  </si>
  <si>
    <t>B7868</t>
  </si>
  <si>
    <t>LAU KWAN CHAK GERALD</t>
  </si>
  <si>
    <t>852-94264026</t>
  </si>
  <si>
    <t>B9957</t>
  </si>
  <si>
    <t>ZENG FAN</t>
  </si>
  <si>
    <t>852-51346932</t>
  </si>
  <si>
    <t>D1778</t>
  </si>
  <si>
    <t>LUI MEI YEE</t>
  </si>
  <si>
    <t>852-60161804</t>
  </si>
  <si>
    <t>D6428</t>
  </si>
  <si>
    <t>LAI MAN LEE</t>
  </si>
  <si>
    <t>852-94322802</t>
  </si>
  <si>
    <t>D7108</t>
  </si>
  <si>
    <t>LEE BIK WAH BERTHA</t>
  </si>
  <si>
    <t>852-60617137</t>
  </si>
  <si>
    <t>D8141</t>
  </si>
  <si>
    <t>FAN HOI SHAN</t>
  </si>
  <si>
    <t>852-94119376</t>
  </si>
  <si>
    <t>F1302</t>
  </si>
  <si>
    <t>TSANG CHIU MING</t>
  </si>
  <si>
    <t>852-66279298</t>
  </si>
  <si>
    <t>G0233</t>
  </si>
  <si>
    <t>MAN YUEN LING WENDY</t>
  </si>
  <si>
    <t>852-95435438</t>
  </si>
  <si>
    <t>G9989</t>
  </si>
  <si>
    <t>SO WING HUNG ELEY</t>
  </si>
  <si>
    <t>852-94950604</t>
  </si>
  <si>
    <t>H1772</t>
  </si>
  <si>
    <t>CHEN GILLIAN RONG</t>
  </si>
  <si>
    <t>852-84930405</t>
  </si>
  <si>
    <t>H1853</t>
  </si>
  <si>
    <t>WU LIJIE</t>
  </si>
  <si>
    <t>852-62773787</t>
  </si>
  <si>
    <t>H2088</t>
  </si>
  <si>
    <t>LI CHENYANG</t>
  </si>
  <si>
    <t>852-84948986</t>
  </si>
  <si>
    <t>H6871</t>
  </si>
  <si>
    <t>LIU LIMIN</t>
  </si>
  <si>
    <t>852-51381568</t>
  </si>
  <si>
    <t>H7003</t>
  </si>
  <si>
    <t>NG KWAN CHUN</t>
  </si>
  <si>
    <t>852-63902466</t>
  </si>
  <si>
    <t>H7902</t>
  </si>
  <si>
    <t>LI JUNHUAN</t>
  </si>
  <si>
    <t>852-67607699</t>
  </si>
  <si>
    <t>28711</t>
  </si>
  <si>
    <t>LIU CHEUNG YING BARTON</t>
  </si>
  <si>
    <t>852-94936166</t>
  </si>
  <si>
    <t>48914</t>
  </si>
  <si>
    <t>YUEN LAI KWAN JANIS</t>
  </si>
  <si>
    <t>852-93038705</t>
  </si>
  <si>
    <t>50555</t>
  </si>
  <si>
    <t>LUNG LAI CHING PHYLLIS</t>
  </si>
  <si>
    <t>852-92555256</t>
  </si>
  <si>
    <t>67483</t>
  </si>
  <si>
    <t>CHU WAI HONG JACKY</t>
  </si>
  <si>
    <t>852-93009087</t>
  </si>
  <si>
    <t>85674</t>
  </si>
  <si>
    <t>852-60369735</t>
  </si>
  <si>
    <t>A2188</t>
  </si>
  <si>
    <t>WU JIAYIN</t>
  </si>
  <si>
    <t>852-59663931</t>
  </si>
  <si>
    <t>86261</t>
  </si>
  <si>
    <t>TANG YUET LING</t>
  </si>
  <si>
    <t>852-63385707</t>
  </si>
  <si>
    <t>87267</t>
  </si>
  <si>
    <t>KWOK SEN FAI</t>
  </si>
  <si>
    <t>08510</t>
  </si>
  <si>
    <t>BC AL PROMISE CREDIT (6T)</t>
  </si>
  <si>
    <t>852-98493334</t>
  </si>
  <si>
    <t>88050</t>
  </si>
  <si>
    <t>LO KA YI JOEY</t>
  </si>
  <si>
    <t>852-63088815</t>
  </si>
  <si>
    <t>A4234</t>
  </si>
  <si>
    <t>TANG YINGRUI</t>
  </si>
  <si>
    <t>852-93490352</t>
  </si>
  <si>
    <t>A7447</t>
  </si>
  <si>
    <t>YE LIUXIN</t>
  </si>
  <si>
    <t>09620</t>
  </si>
  <si>
    <t>BC AL PROMISE INFINITY (6T)</t>
  </si>
  <si>
    <t>852-96315023</t>
  </si>
  <si>
    <t>A8765</t>
  </si>
  <si>
    <t>NG SAI TAK</t>
  </si>
  <si>
    <t>852-94189113</t>
  </si>
  <si>
    <t>B0324</t>
  </si>
  <si>
    <t>KUANG DANNA</t>
  </si>
  <si>
    <t>852-97357323</t>
  </si>
  <si>
    <t>B0966</t>
  </si>
  <si>
    <t>CHENG YI FENG</t>
  </si>
  <si>
    <t>852-90786608</t>
  </si>
  <si>
    <t>B7891</t>
  </si>
  <si>
    <t>CHEUNG TSZ KIN</t>
  </si>
  <si>
    <t>852-91785123</t>
  </si>
  <si>
    <t>B9063</t>
  </si>
  <si>
    <t>LI LIFANG</t>
  </si>
  <si>
    <t>20258</t>
  </si>
  <si>
    <t>BC AL PROMISE RAINBOW (6T)</t>
  </si>
  <si>
    <t>852-62090999</t>
  </si>
  <si>
    <t>D2295</t>
  </si>
  <si>
    <t>CHEN YINYI</t>
  </si>
  <si>
    <t>852-64053301</t>
  </si>
  <si>
    <t>D2819</t>
  </si>
  <si>
    <t>LAM SUET YEE</t>
  </si>
  <si>
    <t>852-68249127</t>
  </si>
  <si>
    <t>D3166</t>
  </si>
  <si>
    <t>JIANG ZHUONAN</t>
  </si>
  <si>
    <t>852-97155241</t>
  </si>
  <si>
    <t>D3391</t>
  </si>
  <si>
    <t>PUN LONG HIM</t>
  </si>
  <si>
    <t>852-54034603</t>
  </si>
  <si>
    <t>D7583</t>
  </si>
  <si>
    <t>WENG WEIJU</t>
  </si>
  <si>
    <t>852-60903097</t>
  </si>
  <si>
    <t>D8050</t>
  </si>
  <si>
    <t>MA KWAI YUEN</t>
  </si>
  <si>
    <t>852-93822345</t>
  </si>
  <si>
    <t>F1619</t>
  </si>
  <si>
    <t>HUNG LING MING</t>
  </si>
  <si>
    <t>852-94723728</t>
  </si>
  <si>
    <t>G2578</t>
  </si>
  <si>
    <t>CHEUNG NGA KWAN</t>
  </si>
  <si>
    <t>852-93349725</t>
  </si>
  <si>
    <t>G3736</t>
  </si>
  <si>
    <t>LO TSUI YAN TRACY</t>
  </si>
  <si>
    <t>852-91790299</t>
  </si>
  <si>
    <t>G6239</t>
  </si>
  <si>
    <t>LAI KAM HO</t>
  </si>
  <si>
    <t>852-95338743</t>
  </si>
  <si>
    <t>H0761</t>
  </si>
  <si>
    <t>CHAN CHUN HO</t>
  </si>
  <si>
    <t>852-97995905</t>
  </si>
  <si>
    <t>H2633</t>
  </si>
  <si>
    <t>QI JIATONG</t>
  </si>
  <si>
    <t>852-97437597</t>
  </si>
  <si>
    <t>H2987</t>
  </si>
  <si>
    <t>TSUI KWONG CHI</t>
  </si>
  <si>
    <t>H3438</t>
  </si>
  <si>
    <t>TSUI CHI PING</t>
  </si>
  <si>
    <t>852-94932399</t>
  </si>
  <si>
    <t>H3521</t>
  </si>
  <si>
    <t>NG KA PO</t>
  </si>
  <si>
    <t>852-65460748</t>
  </si>
  <si>
    <t>H3988</t>
  </si>
  <si>
    <t>MURAKAMI SEIKA</t>
  </si>
  <si>
    <t>852-66434780</t>
  </si>
  <si>
    <t>H5583</t>
  </si>
  <si>
    <t>JU YINXIANG</t>
  </si>
  <si>
    <t>852-67610709</t>
  </si>
  <si>
    <t>H5608</t>
  </si>
  <si>
    <t>LAU MEI KWAN</t>
  </si>
  <si>
    <t>H6175</t>
  </si>
  <si>
    <t>CHEN QIMING</t>
  </si>
  <si>
    <t>852-59661226</t>
  </si>
  <si>
    <t>H7756</t>
  </si>
  <si>
    <t>CHAN CHUN CHUNG</t>
  </si>
  <si>
    <t>852-55337884</t>
  </si>
  <si>
    <t>A0680</t>
  </si>
  <si>
    <t>CHUNG HOI SHAN</t>
  </si>
  <si>
    <t>08082</t>
  </si>
  <si>
    <t>AL SC WC (8P)</t>
  </si>
  <si>
    <t>852-92586888</t>
  </si>
  <si>
    <t>A0682</t>
  </si>
  <si>
    <t>LAI HUNG KIN TOMMY</t>
  </si>
  <si>
    <t>08083</t>
  </si>
  <si>
    <t>AL SC TL (8P)</t>
  </si>
  <si>
    <t>852-62561819</t>
  </si>
  <si>
    <t>A0683</t>
  </si>
  <si>
    <t>WONG CHI LEUNG</t>
  </si>
  <si>
    <t>08088</t>
  </si>
  <si>
    <t>AL SC (8P)</t>
  </si>
  <si>
    <t>A0687</t>
  </si>
  <si>
    <t>TSE YUEN SHAN</t>
  </si>
  <si>
    <t>852-92514662</t>
  </si>
  <si>
    <t>A0696</t>
  </si>
  <si>
    <t>CHAN HOI YIN</t>
  </si>
  <si>
    <t>852-98098163</t>
  </si>
  <si>
    <t>A0699</t>
  </si>
  <si>
    <t>MAK WAI KWONG</t>
  </si>
  <si>
    <t>852-90920485</t>
  </si>
  <si>
    <t>A0811</t>
  </si>
  <si>
    <t>CHIN WAI KEUNG</t>
  </si>
  <si>
    <t>852-91368811</t>
  </si>
  <si>
    <t>A1439</t>
  </si>
  <si>
    <t>TAO LAI SZE</t>
  </si>
  <si>
    <t>852-93330603</t>
  </si>
  <si>
    <t>A1551</t>
  </si>
  <si>
    <t>TSANG PUI YING</t>
  </si>
  <si>
    <t>20134</t>
  </si>
  <si>
    <t>AL SC RT (8P)</t>
  </si>
  <si>
    <t>852-64092513</t>
  </si>
  <si>
    <t>A1767</t>
  </si>
  <si>
    <t>CHOW SIU MAN LOUISE</t>
  </si>
  <si>
    <t>852-93097959</t>
  </si>
  <si>
    <t>A1772</t>
  </si>
  <si>
    <t>WONG MAN NI</t>
  </si>
  <si>
    <t>852-61818887</t>
  </si>
  <si>
    <t>A3731</t>
  </si>
  <si>
    <t>JIANG LING</t>
  </si>
  <si>
    <t>852-55429870</t>
  </si>
  <si>
    <t>A6575</t>
  </si>
  <si>
    <t>DU RUN</t>
  </si>
  <si>
    <t>852-60892380</t>
  </si>
  <si>
    <t>A8290</t>
  </si>
  <si>
    <t>NG WING YIN</t>
  </si>
  <si>
    <t>852-61043061</t>
  </si>
  <si>
    <t>A8618</t>
  </si>
  <si>
    <t>LAM WAI YING TERESA</t>
  </si>
  <si>
    <t>852-94961422</t>
  </si>
  <si>
    <t>B0643</t>
  </si>
  <si>
    <t>YIP SHUK FAN</t>
  </si>
  <si>
    <t>852-94520920</t>
  </si>
  <si>
    <t>B4347</t>
  </si>
  <si>
    <t>KWAN CHI WING PATRICK</t>
  </si>
  <si>
    <t>852-94595016</t>
  </si>
  <si>
    <t>D4499</t>
  </si>
  <si>
    <t>LOK KA WO</t>
  </si>
  <si>
    <t>852-94063758</t>
  </si>
  <si>
    <t>F0070</t>
  </si>
  <si>
    <t>LAW CHOI WAH</t>
  </si>
  <si>
    <t>852-63003491</t>
  </si>
  <si>
    <t>G7362</t>
  </si>
  <si>
    <t>WONG POLLY PO-YEE</t>
  </si>
  <si>
    <t>852-91813719</t>
  </si>
  <si>
    <t>G8313</t>
  </si>
  <si>
    <t>SO MAN YEE</t>
  </si>
  <si>
    <t>852-93282627</t>
  </si>
  <si>
    <t>G9655</t>
  </si>
  <si>
    <t>LAU KWOK HUNG</t>
  </si>
  <si>
    <t>852-93205524</t>
  </si>
  <si>
    <t>H0825</t>
  </si>
  <si>
    <t>HUANG KAIXIN</t>
  </si>
  <si>
    <t>852-97275396</t>
  </si>
  <si>
    <t>H1060</t>
  </si>
  <si>
    <t>852-51725602</t>
  </si>
  <si>
    <t>H1281</t>
  </si>
  <si>
    <t>CHEN FENGJUAN</t>
  </si>
  <si>
    <t>852-51094680</t>
  </si>
  <si>
    <t>H5188</t>
  </si>
  <si>
    <t>NG WAI YEE</t>
  </si>
  <si>
    <t>852-61282229</t>
  </si>
  <si>
    <t>H5315</t>
  </si>
  <si>
    <t>ZHANG WENXI</t>
  </si>
  <si>
    <t>852-52251916</t>
  </si>
  <si>
    <t>H5705</t>
  </si>
  <si>
    <t>ZHAN XITONG</t>
  </si>
  <si>
    <t>852-52824777</t>
  </si>
  <si>
    <t>H5930</t>
  </si>
  <si>
    <t>LAI CHUN YIN</t>
  </si>
  <si>
    <t>852-51888642</t>
  </si>
  <si>
    <t>H6122</t>
  </si>
  <si>
    <t>JIN CHENG</t>
  </si>
  <si>
    <t>852-55429029</t>
  </si>
  <si>
    <t>H6275</t>
  </si>
  <si>
    <t>LIU YUTAO</t>
  </si>
  <si>
    <t>852-96092994</t>
  </si>
  <si>
    <t>H8541</t>
  </si>
  <si>
    <t>ZHANG WEI</t>
  </si>
  <si>
    <t>852-52827158</t>
  </si>
  <si>
    <t>A3999</t>
  </si>
  <si>
    <t>YUNG SHEUNG LUN EDWIN</t>
  </si>
  <si>
    <t>08299</t>
  </si>
  <si>
    <t>AL EY EDWIN (3Z)</t>
  </si>
  <si>
    <t>852-96433681</t>
  </si>
  <si>
    <t>A4591</t>
  </si>
  <si>
    <t>KWAN CHAK KING</t>
  </si>
  <si>
    <t>08288</t>
  </si>
  <si>
    <t>AL EY S537 (3Z)</t>
  </si>
  <si>
    <t>852-94029190</t>
  </si>
  <si>
    <t>A4592</t>
  </si>
  <si>
    <t>LAI YAN KI</t>
  </si>
  <si>
    <t>852-60308139</t>
  </si>
  <si>
    <t>A4599</t>
  </si>
  <si>
    <t>852-92015791</t>
  </si>
  <si>
    <t>A4600</t>
  </si>
  <si>
    <t>LUI HO YIN</t>
  </si>
  <si>
    <t>08289</t>
  </si>
  <si>
    <t>AL EY JL (3Z)</t>
  </si>
  <si>
    <t>852-67723581</t>
  </si>
  <si>
    <t>A4629</t>
  </si>
  <si>
    <t>WU SUYAN</t>
  </si>
  <si>
    <t>20028</t>
  </si>
  <si>
    <t>AL EY WUDI (3Z)</t>
  </si>
  <si>
    <t>852-96254805</t>
  </si>
  <si>
    <t>A4633</t>
  </si>
  <si>
    <t>CHEUNG KA NING</t>
  </si>
  <si>
    <t>08269</t>
  </si>
  <si>
    <t>AL EY 4PLUS (3Z)</t>
  </si>
  <si>
    <t>852-44162319</t>
  </si>
  <si>
    <t>A4659</t>
  </si>
  <si>
    <t>CHEUNG KAM LAN</t>
  </si>
  <si>
    <t>852-63847828</t>
  </si>
  <si>
    <t>A4915</t>
  </si>
  <si>
    <t>WANG SHIDA</t>
  </si>
  <si>
    <t>852-64311188</t>
  </si>
  <si>
    <t>A5292</t>
  </si>
  <si>
    <t>CHUNG UE HOI</t>
  </si>
  <si>
    <t>852-90414038</t>
  </si>
  <si>
    <t>A5862</t>
  </si>
  <si>
    <t>ZHANG XIUMEI</t>
  </si>
  <si>
    <t>852-60944609</t>
  </si>
  <si>
    <t>A6122</t>
  </si>
  <si>
    <t>CHEUNG WING LOK</t>
  </si>
  <si>
    <t>852-60501257</t>
  </si>
  <si>
    <t>A6160</t>
  </si>
  <si>
    <t>DONG XIAOMEI</t>
  </si>
  <si>
    <t>852-95388355</t>
  </si>
  <si>
    <t>A6267</t>
  </si>
  <si>
    <t>LI LAI TING</t>
  </si>
  <si>
    <t>852-93098490</t>
  </si>
  <si>
    <t>A6268</t>
  </si>
  <si>
    <t>YAU MAN HEI</t>
  </si>
  <si>
    <t>852-90222101</t>
  </si>
  <si>
    <t>A6755</t>
  </si>
  <si>
    <t>YEUNG KAM NGAN</t>
  </si>
  <si>
    <t>852-98368079</t>
  </si>
  <si>
    <t>B3272</t>
  </si>
  <si>
    <t>HUANG RUIFANG</t>
  </si>
  <si>
    <t>852-60948720</t>
  </si>
  <si>
    <t>B3615</t>
  </si>
  <si>
    <t>WONG MING YUNG</t>
  </si>
  <si>
    <t>852-97127278</t>
  </si>
  <si>
    <t>B3981</t>
  </si>
  <si>
    <t>LIU YAMING</t>
  </si>
  <si>
    <t>852-91701680</t>
  </si>
  <si>
    <t>B5536</t>
  </si>
  <si>
    <t>CHAN PIK KWAN</t>
  </si>
  <si>
    <t>852-90481136</t>
  </si>
  <si>
    <t>B8206</t>
  </si>
  <si>
    <t>WU XINGJUAN</t>
  </si>
  <si>
    <t>852-69493012</t>
  </si>
  <si>
    <t>D4951</t>
  </si>
  <si>
    <t>YE BILU</t>
  </si>
  <si>
    <t>852-53111584</t>
  </si>
  <si>
    <t>D9883</t>
  </si>
  <si>
    <t>TAM KIT YEE</t>
  </si>
  <si>
    <t>852-98307700</t>
  </si>
  <si>
    <t>G0819</t>
  </si>
  <si>
    <t>CHU YAN CHI</t>
  </si>
  <si>
    <t>852-94492090</t>
  </si>
  <si>
    <t>G0878</t>
  </si>
  <si>
    <t>WONG KIM YAN</t>
  </si>
  <si>
    <t>852-98684388</t>
  </si>
  <si>
    <t>G1137</t>
  </si>
  <si>
    <t>SO YAU SUM</t>
  </si>
  <si>
    <t>852-96609227</t>
  </si>
  <si>
    <t>G1138</t>
  </si>
  <si>
    <t>WOO HUNG CHEUNG</t>
  </si>
  <si>
    <t>852-94460660</t>
  </si>
  <si>
    <t>G1259</t>
  </si>
  <si>
    <t>ZHANG HONG</t>
  </si>
  <si>
    <t>852-51918807</t>
  </si>
  <si>
    <t>G2737</t>
  </si>
  <si>
    <t>TONG PUI YAN FIONA</t>
  </si>
  <si>
    <t>852-98399188</t>
  </si>
  <si>
    <t>G3150</t>
  </si>
  <si>
    <t>YEUNG WING YUK</t>
  </si>
  <si>
    <t>852-98377179</t>
  </si>
  <si>
    <t>G3325</t>
  </si>
  <si>
    <t>POON CHING PANG</t>
  </si>
  <si>
    <t>852-92430151</t>
  </si>
  <si>
    <t>G3936</t>
  </si>
  <si>
    <t>CHAU WING LOK</t>
  </si>
  <si>
    <t>852-98348100</t>
  </si>
  <si>
    <t>G6070</t>
  </si>
  <si>
    <t>CHAN KA ON CARL</t>
  </si>
  <si>
    <t>852-91688252</t>
  </si>
  <si>
    <t>G7678</t>
  </si>
  <si>
    <t>CHAN NGA LAI</t>
  </si>
  <si>
    <t>852-92232130</t>
  </si>
  <si>
    <t>G7827</t>
  </si>
  <si>
    <t>CHAN YUK YEE</t>
  </si>
  <si>
    <t>852-65189418</t>
  </si>
  <si>
    <t>G8778</t>
  </si>
  <si>
    <t>CHAN KING HEI</t>
  </si>
  <si>
    <t>852-90105508</t>
  </si>
  <si>
    <t>H0241</t>
  </si>
  <si>
    <t>LIU SIYUAN</t>
  </si>
  <si>
    <t>852-95657539</t>
  </si>
  <si>
    <t>H0701</t>
  </si>
  <si>
    <t>LAU KWUN YIU</t>
  </si>
  <si>
    <t>852-92284823</t>
  </si>
  <si>
    <t>H2050</t>
  </si>
  <si>
    <t>SHI CHANGFU</t>
  </si>
  <si>
    <t>852-53995058</t>
  </si>
  <si>
    <t>H2656</t>
  </si>
  <si>
    <t>LEUNG CHUI SHAN TRACY</t>
  </si>
  <si>
    <t>852-92073414</t>
  </si>
  <si>
    <t>H3892</t>
  </si>
  <si>
    <t>VAN DER WONING TSOI MEE PO MABEL</t>
  </si>
  <si>
    <t>852-91200631</t>
  </si>
  <si>
    <t>H4575</t>
  </si>
  <si>
    <t>LI CHUNMEI</t>
  </si>
  <si>
    <t>852-66870922</t>
  </si>
  <si>
    <t>H4901</t>
  </si>
  <si>
    <t>ZHOU MIAOWEN</t>
  </si>
  <si>
    <t>852-68435664</t>
  </si>
  <si>
    <t>H5521</t>
  </si>
  <si>
    <t>ZHAO CHENYI</t>
  </si>
  <si>
    <t>852-51313405</t>
  </si>
  <si>
    <t>H6103</t>
  </si>
  <si>
    <t>CHAN WILFRID SHOU YI</t>
  </si>
  <si>
    <t>852-60539868</t>
  </si>
  <si>
    <t>H6437</t>
  </si>
  <si>
    <t>WU SIN YAU</t>
  </si>
  <si>
    <t>852-55192488</t>
  </si>
  <si>
    <t>H6738</t>
  </si>
  <si>
    <t>XUE XI</t>
  </si>
  <si>
    <t>852-55436608</t>
  </si>
  <si>
    <t>H6749</t>
  </si>
  <si>
    <t>TSE ALVIN TSZ HO</t>
  </si>
  <si>
    <t>852-98515943</t>
  </si>
  <si>
    <t>H6989</t>
  </si>
  <si>
    <t>CHAN CHEUNG</t>
  </si>
  <si>
    <t>852-94494937</t>
  </si>
  <si>
    <t>H8100</t>
  </si>
  <si>
    <t>LAM SAU FUNG</t>
  </si>
  <si>
    <t>852-91200431</t>
  </si>
  <si>
    <t>H8197</t>
  </si>
  <si>
    <t>ZHANG SHUYU</t>
  </si>
  <si>
    <t>852-44669166</t>
  </si>
  <si>
    <t>H8556</t>
  </si>
  <si>
    <t>TANG LITING CECILLINA</t>
  </si>
  <si>
    <t>852-94690498</t>
  </si>
  <si>
    <t>F1438</t>
  </si>
  <si>
    <t>FUNG SI LUEN DARRYL</t>
  </si>
  <si>
    <t>852-98008054</t>
  </si>
  <si>
    <t>F1488</t>
  </si>
  <si>
    <t>LIU TIN WAI</t>
  </si>
  <si>
    <t>10047</t>
  </si>
  <si>
    <t>AL MERX DFVL (3N)</t>
  </si>
  <si>
    <t>852-97297277</t>
  </si>
  <si>
    <t>G0419</t>
  </si>
  <si>
    <t>TAM SHEUNG CHO</t>
  </si>
  <si>
    <t>852-97702610</t>
  </si>
  <si>
    <t>G0421</t>
  </si>
  <si>
    <t>LEUNG TSZ HING</t>
  </si>
  <si>
    <t>852-61143302</t>
  </si>
  <si>
    <t>G0472</t>
  </si>
  <si>
    <t>CHAN KA MAN</t>
  </si>
  <si>
    <t>852-98157399</t>
  </si>
  <si>
    <t>G0687</t>
  </si>
  <si>
    <t>KWONG CHI HENG MICHAEL</t>
  </si>
  <si>
    <t>852-61284240</t>
  </si>
  <si>
    <t>G0853</t>
  </si>
  <si>
    <t>TUNG SHING WAI</t>
  </si>
  <si>
    <t>852-65643670</t>
  </si>
  <si>
    <t>G1068</t>
  </si>
  <si>
    <t>SHUK SING MARY</t>
  </si>
  <si>
    <t>852-92112595</t>
  </si>
  <si>
    <t>G1203</t>
  </si>
  <si>
    <t>LEE YUEN KWAN</t>
  </si>
  <si>
    <t>852-67267433</t>
  </si>
  <si>
    <t>G2537</t>
  </si>
  <si>
    <t>LEE WING HING</t>
  </si>
  <si>
    <t>852-60829545</t>
  </si>
  <si>
    <t>G3027</t>
  </si>
  <si>
    <t>CHENG SAI KIT</t>
  </si>
  <si>
    <t>10148</t>
  </si>
  <si>
    <t>AL MERX DFKM (3N)</t>
  </si>
  <si>
    <t>852-61548898</t>
  </si>
  <si>
    <t>G3098</t>
  </si>
  <si>
    <t>LI LONG SANG</t>
  </si>
  <si>
    <t>852-67326903</t>
  </si>
  <si>
    <t>G3111</t>
  </si>
  <si>
    <t>KAM WAI CHUN</t>
  </si>
  <si>
    <t>852-68711498</t>
  </si>
  <si>
    <t>G3115</t>
  </si>
  <si>
    <t>HO LAI YIN BILLY</t>
  </si>
  <si>
    <t>852-63681766</t>
  </si>
  <si>
    <t>G3137</t>
  </si>
  <si>
    <t>LAU PO YI</t>
  </si>
  <si>
    <t>852-60815513</t>
  </si>
  <si>
    <t>G3176</t>
  </si>
  <si>
    <t>YEUNG SIN HANG</t>
  </si>
  <si>
    <t>852-66806148</t>
  </si>
  <si>
    <t>G3716</t>
  </si>
  <si>
    <t>CHONG YUK TING</t>
  </si>
  <si>
    <t>10170</t>
  </si>
  <si>
    <t>AL MERX DFCC (3N)</t>
  </si>
  <si>
    <t>852-60487417</t>
  </si>
  <si>
    <t>G8061</t>
  </si>
  <si>
    <t>WONG YAN YAN</t>
  </si>
  <si>
    <t>852-61312114</t>
  </si>
  <si>
    <t>G8611</t>
  </si>
  <si>
    <t>CHEUNG KA WA</t>
  </si>
  <si>
    <t>G9305</t>
  </si>
  <si>
    <t>TING ALICE</t>
  </si>
  <si>
    <t>852-92048232</t>
  </si>
  <si>
    <t>G9951</t>
  </si>
  <si>
    <t>XUE BINGBING</t>
  </si>
  <si>
    <t>852-53132740</t>
  </si>
  <si>
    <t>H2725</t>
  </si>
  <si>
    <t>LAM CHUEN YU PAUL</t>
  </si>
  <si>
    <t>852-98898687</t>
  </si>
  <si>
    <t>H3697</t>
  </si>
  <si>
    <t>YEUNG SHEUNG LING</t>
  </si>
  <si>
    <t>852-93376618</t>
  </si>
  <si>
    <t>H6410</t>
  </si>
  <si>
    <t>NG HONG SHUN ERIK</t>
  </si>
  <si>
    <t>852-60556841</t>
  </si>
  <si>
    <t>H7693</t>
  </si>
  <si>
    <t>WU WAI YIN</t>
  </si>
  <si>
    <t>852-51888069</t>
  </si>
  <si>
    <t>H8150</t>
  </si>
  <si>
    <t>FONG CHIU KUI</t>
  </si>
  <si>
    <t>852-68501683</t>
  </si>
  <si>
    <t>D9939</t>
  </si>
  <si>
    <t>WONG WANG YUK CAROL</t>
  </si>
  <si>
    <t>09949</t>
  </si>
  <si>
    <t>AL ORIGIN ORIGIN (G1)</t>
  </si>
  <si>
    <t>852-67146833</t>
  </si>
  <si>
    <t>F0066</t>
  </si>
  <si>
    <t>XIE WENYAN</t>
  </si>
  <si>
    <t>09993</t>
  </si>
  <si>
    <t>AL ORIGIN RICH (G1)</t>
  </si>
  <si>
    <t>852-52134666</t>
  </si>
  <si>
    <t>F0067</t>
  </si>
  <si>
    <t>CHAN KWUN YU</t>
  </si>
  <si>
    <t>09991</t>
  </si>
  <si>
    <t>AL ORIGIN ATOM (G1)</t>
  </si>
  <si>
    <t>852-98861393</t>
  </si>
  <si>
    <t>F0068</t>
  </si>
  <si>
    <t>HONG YIM</t>
  </si>
  <si>
    <t>852-51268239</t>
  </si>
  <si>
    <t>F0078</t>
  </si>
  <si>
    <t>FENG MEI</t>
  </si>
  <si>
    <t>852-54933426</t>
  </si>
  <si>
    <t>F1439</t>
  </si>
  <si>
    <t>ZOU PENG</t>
  </si>
  <si>
    <t>852-67761672</t>
  </si>
  <si>
    <t>G2383</t>
  </si>
  <si>
    <t>SUN YAN</t>
  </si>
  <si>
    <t>852-66393431</t>
  </si>
  <si>
    <t>G2717</t>
  </si>
  <si>
    <t>TO SHU AH</t>
  </si>
  <si>
    <t>852-96883280</t>
  </si>
  <si>
    <t>G5093</t>
  </si>
  <si>
    <t>TAM SZE LUI NING</t>
  </si>
  <si>
    <t>852-94417871</t>
  </si>
  <si>
    <t>G5223</t>
  </si>
  <si>
    <t>LEUNG HUNG SANDY</t>
  </si>
  <si>
    <t>852-96063597</t>
  </si>
  <si>
    <t>G8137</t>
  </si>
  <si>
    <t>GU XIAOPING</t>
  </si>
  <si>
    <t>10391</t>
  </si>
  <si>
    <t>AL ORIGIN AMY (G1)</t>
  </si>
  <si>
    <t>852-96582921</t>
  </si>
  <si>
    <t>G9693</t>
  </si>
  <si>
    <t>WANG YANG YANG</t>
  </si>
  <si>
    <t>10531</t>
  </si>
  <si>
    <t>AL ORIGIN RISE (G1)</t>
  </si>
  <si>
    <t>852-96839564</t>
  </si>
  <si>
    <t>G9813</t>
  </si>
  <si>
    <t>PANG TSUI YING HEIDI</t>
  </si>
  <si>
    <t>852-66262672</t>
  </si>
  <si>
    <t>H0665</t>
  </si>
  <si>
    <t>AU CHEUK HIN</t>
  </si>
  <si>
    <t>852-91452777</t>
  </si>
  <si>
    <t>H0858</t>
  </si>
  <si>
    <t>LI NA</t>
  </si>
  <si>
    <t>852-54837528</t>
  </si>
  <si>
    <t>H1653</t>
  </si>
  <si>
    <t>LI YIJING</t>
  </si>
  <si>
    <t>852-55786714</t>
  </si>
  <si>
    <t>H3062</t>
  </si>
  <si>
    <t>HUNG TAN</t>
  </si>
  <si>
    <t>852-93137841</t>
  </si>
  <si>
    <t>H4380</t>
  </si>
  <si>
    <t>LAI YUHONG</t>
  </si>
  <si>
    <t>852-64878923</t>
  </si>
  <si>
    <t>H5475</t>
  </si>
  <si>
    <t>XIE JIEXIN</t>
  </si>
  <si>
    <t>852-63325311</t>
  </si>
  <si>
    <t>H6011</t>
  </si>
  <si>
    <t>TANG NAN</t>
  </si>
  <si>
    <t>852-51344967</t>
  </si>
  <si>
    <t>82633</t>
  </si>
  <si>
    <t>YU LINA</t>
  </si>
  <si>
    <t>08506</t>
  </si>
  <si>
    <t>AL PHK LUK LINA (7J)</t>
  </si>
  <si>
    <t>852-60813003</t>
  </si>
  <si>
    <t>83021</t>
  </si>
  <si>
    <t>LUK SAN TUNG CONNIE</t>
  </si>
  <si>
    <t>07591</t>
  </si>
  <si>
    <t>AL PHK LUK (7J)</t>
  </si>
  <si>
    <t>852-69988618</t>
  </si>
  <si>
    <t>83023</t>
  </si>
  <si>
    <t>CHAU MING SAN</t>
  </si>
  <si>
    <t>852-93531688</t>
  </si>
  <si>
    <t>83157</t>
  </si>
  <si>
    <t>CHENG MEE YING CHALAN</t>
  </si>
  <si>
    <t>852-98639228</t>
  </si>
  <si>
    <t>83349</t>
  </si>
  <si>
    <t>JING YI BO KANNY</t>
  </si>
  <si>
    <t>20117</t>
  </si>
  <si>
    <t>AL PHK LUK GOLDEN (7J)</t>
  </si>
  <si>
    <t>852-92192832</t>
  </si>
  <si>
    <t>84476</t>
  </si>
  <si>
    <t>YU TAN LING</t>
  </si>
  <si>
    <t>852-98135096</t>
  </si>
  <si>
    <t>84927</t>
  </si>
  <si>
    <t>TING MEI CHUN KAREN</t>
  </si>
  <si>
    <t>852-61598513</t>
  </si>
  <si>
    <t>88246</t>
  </si>
  <si>
    <t>WONG SUK YING</t>
  </si>
  <si>
    <t>A1863</t>
  </si>
  <si>
    <t>CHAN SI KIU</t>
  </si>
  <si>
    <t>10689</t>
  </si>
  <si>
    <t>AL PHK LUK SUN (7J)</t>
  </si>
  <si>
    <t>852-67333315</t>
  </si>
  <si>
    <t>A2046</t>
  </si>
  <si>
    <t>YIP YUNG YU</t>
  </si>
  <si>
    <t>08632</t>
  </si>
  <si>
    <t>AL PHK LUK LIMITLESS (7J)</t>
  </si>
  <si>
    <t>852-95771797</t>
  </si>
  <si>
    <t>A5349</t>
  </si>
  <si>
    <t>LEUNG HON SUM SHIRLEY</t>
  </si>
  <si>
    <t>852-66141686</t>
  </si>
  <si>
    <t>A6757</t>
  </si>
  <si>
    <t>CHAN YEUK YEUNG</t>
  </si>
  <si>
    <t>852-94239081</t>
  </si>
  <si>
    <t>A6920</t>
  </si>
  <si>
    <t>KWOK YIU WAH</t>
  </si>
  <si>
    <t>852-46615077</t>
  </si>
  <si>
    <t>A7681</t>
  </si>
  <si>
    <t>YIU LAI LING</t>
  </si>
  <si>
    <t>852-65512135</t>
  </si>
  <si>
    <t>A9505</t>
  </si>
  <si>
    <t>CHEN HUI</t>
  </si>
  <si>
    <t>852-66224931</t>
  </si>
  <si>
    <t>B1607</t>
  </si>
  <si>
    <t>LI ZHUOLUN</t>
  </si>
  <si>
    <t>852-44626572</t>
  </si>
  <si>
    <t>B5834</t>
  </si>
  <si>
    <t>TANG KWAI</t>
  </si>
  <si>
    <t>852-69350502</t>
  </si>
  <si>
    <t>B8829</t>
  </si>
  <si>
    <t>WANG DAN</t>
  </si>
  <si>
    <t>852-98241777</t>
  </si>
  <si>
    <t>D3151</t>
  </si>
  <si>
    <t>NG SZE YI</t>
  </si>
  <si>
    <t>852-65513329</t>
  </si>
  <si>
    <t>D5980</t>
  </si>
  <si>
    <t>LAU YUI PING</t>
  </si>
  <si>
    <t>852-64890481</t>
  </si>
  <si>
    <t>F0076</t>
  </si>
  <si>
    <t>CHEN SI</t>
  </si>
  <si>
    <t>852-66701067</t>
  </si>
  <si>
    <t>G9775</t>
  </si>
  <si>
    <t>HO SHING HEI DODGE</t>
  </si>
  <si>
    <t>852-64070670</t>
  </si>
  <si>
    <t>H0879</t>
  </si>
  <si>
    <t>CHOW MAN YING</t>
  </si>
  <si>
    <t>H3157</t>
  </si>
  <si>
    <t>WANG XIAO BIN SHIRLEY</t>
  </si>
  <si>
    <t>852-66455326</t>
  </si>
  <si>
    <t>H3873</t>
  </si>
  <si>
    <t>WANG PING</t>
  </si>
  <si>
    <t>852-55351795</t>
  </si>
  <si>
    <t>H4540</t>
  </si>
  <si>
    <t>LIANG RUOYING</t>
  </si>
  <si>
    <t>852-67651202</t>
  </si>
  <si>
    <t>H4643</t>
  </si>
  <si>
    <t>HONG QIANQI</t>
  </si>
  <si>
    <t>852-65179555</t>
  </si>
  <si>
    <t>H7403</t>
  </si>
  <si>
    <t>CHU MEI CHING</t>
  </si>
  <si>
    <t>852-52811316</t>
  </si>
  <si>
    <t>H8110</t>
  </si>
  <si>
    <t>ZHANG YIQIAN</t>
  </si>
  <si>
    <t>852-84020713</t>
  </si>
  <si>
    <t>85437</t>
  </si>
  <si>
    <t>LIU LIANG SHAOAI</t>
  </si>
  <si>
    <t>07883</t>
  </si>
  <si>
    <t>AL PHK LUK ALS (7J)</t>
  </si>
  <si>
    <t>852-97594680</t>
  </si>
  <si>
    <t>85708</t>
  </si>
  <si>
    <t>SUEN CHING MUI</t>
  </si>
  <si>
    <t>852-97229146</t>
  </si>
  <si>
    <t>85709</t>
  </si>
  <si>
    <t>SUEN CHING PANG</t>
  </si>
  <si>
    <t>852-90224367</t>
  </si>
  <si>
    <t>87043</t>
  </si>
  <si>
    <t>WANG WEI</t>
  </si>
  <si>
    <t>08708</t>
  </si>
  <si>
    <t>AL PHK LUK VFH (7J)</t>
  </si>
  <si>
    <t>852-93375613</t>
  </si>
  <si>
    <t>88031</t>
  </si>
  <si>
    <t>LIN MEI SHEN</t>
  </si>
  <si>
    <t>09816</t>
  </si>
  <si>
    <t>AL PHK LUK SRISE (7J)</t>
  </si>
  <si>
    <t>852-92272314</t>
  </si>
  <si>
    <t>A6013</t>
  </si>
  <si>
    <t>CHEN WEN XIA</t>
  </si>
  <si>
    <t>09650</t>
  </si>
  <si>
    <t>AL PHK LUK LSF (7J)</t>
  </si>
  <si>
    <t>852-67936766</t>
  </si>
  <si>
    <t>A6035</t>
  </si>
  <si>
    <t>LIN HUIDAN</t>
  </si>
  <si>
    <t>09651</t>
  </si>
  <si>
    <t>AL PHK LUK LAVA (7J)</t>
  </si>
  <si>
    <t>852-67996558</t>
  </si>
  <si>
    <t>A8247</t>
  </si>
  <si>
    <t>TONG YUAN</t>
  </si>
  <si>
    <t>08961</t>
  </si>
  <si>
    <t>AL PHK LUK ILIFE (7J)</t>
  </si>
  <si>
    <t>852-61120980</t>
  </si>
  <si>
    <t>A8265</t>
  </si>
  <si>
    <t>SONG XIAOLEI</t>
  </si>
  <si>
    <t>852-60699925</t>
  </si>
  <si>
    <t>B0147</t>
  </si>
  <si>
    <t>LIU CONGPING</t>
  </si>
  <si>
    <t>852-63569129</t>
  </si>
  <si>
    <t>B1302</t>
  </si>
  <si>
    <t>ZHANG GUOFENG</t>
  </si>
  <si>
    <t>852-65852971</t>
  </si>
  <si>
    <t>B1357</t>
  </si>
  <si>
    <t>852-55079939</t>
  </si>
  <si>
    <t>B1411</t>
  </si>
  <si>
    <t>SHEN YALE</t>
  </si>
  <si>
    <t>852-94064211</t>
  </si>
  <si>
    <t>B3627</t>
  </si>
  <si>
    <t>TAI KATRINA KEN YE</t>
  </si>
  <si>
    <t>852-91967317</t>
  </si>
  <si>
    <t>B3729</t>
  </si>
  <si>
    <t>ZHU HONG</t>
  </si>
  <si>
    <t>852-51356793</t>
  </si>
  <si>
    <t>B7211</t>
  </si>
  <si>
    <t>CHAN WOON LEUNG</t>
  </si>
  <si>
    <t>852-66003478</t>
  </si>
  <si>
    <t>B8819</t>
  </si>
  <si>
    <t>ZHOU XIUMEI</t>
  </si>
  <si>
    <t>852-97212609</t>
  </si>
  <si>
    <t>B9071</t>
  </si>
  <si>
    <t>JIANG NAN</t>
  </si>
  <si>
    <t>852-96097624</t>
  </si>
  <si>
    <t>D1035</t>
  </si>
  <si>
    <t>BAI XIANYUE</t>
  </si>
  <si>
    <t>852-61666937</t>
  </si>
  <si>
    <t>D5837</t>
  </si>
  <si>
    <t>TANG HUIQI</t>
  </si>
  <si>
    <t>852-54065770</t>
  </si>
  <si>
    <t>D6245</t>
  </si>
  <si>
    <t>LEE CHUNG YUK</t>
  </si>
  <si>
    <t>852-91882713</t>
  </si>
  <si>
    <t>G9363</t>
  </si>
  <si>
    <t>ZOU YAN</t>
  </si>
  <si>
    <t>852-67654142</t>
  </si>
  <si>
    <t>H0328</t>
  </si>
  <si>
    <t>LI HUI</t>
  </si>
  <si>
    <t>852-66151714</t>
  </si>
  <si>
    <t>H1176</t>
  </si>
  <si>
    <t>TAO YIMEI</t>
  </si>
  <si>
    <t>10611</t>
  </si>
  <si>
    <t>AL PHK LUK ALSF MABLE (7J)</t>
  </si>
  <si>
    <t>852-51238173</t>
  </si>
  <si>
    <t>H1226</t>
  </si>
  <si>
    <t>KUK CHING PING ERICA</t>
  </si>
  <si>
    <t>852-97113397</t>
  </si>
  <si>
    <t>H1789</t>
  </si>
  <si>
    <t>ZHANG XIUPING</t>
  </si>
  <si>
    <t>852-59880295</t>
  </si>
  <si>
    <t>H2130</t>
  </si>
  <si>
    <t>SUN JIUHUI</t>
  </si>
  <si>
    <t>852-53947679</t>
  </si>
  <si>
    <t>H2323</t>
  </si>
  <si>
    <t>YOU ZHIYUN</t>
  </si>
  <si>
    <t>852-92968612</t>
  </si>
  <si>
    <t>H3802</t>
  </si>
  <si>
    <t>LIU WEI</t>
  </si>
  <si>
    <t>852-90601866</t>
  </si>
  <si>
    <t>H4220</t>
  </si>
  <si>
    <t>852-68471930</t>
  </si>
  <si>
    <t>H4915</t>
  </si>
  <si>
    <t>ZHANG HAN</t>
  </si>
  <si>
    <t>852-70732161</t>
  </si>
  <si>
    <t>H7030</t>
  </si>
  <si>
    <t>KONG LEI</t>
  </si>
  <si>
    <t>852-65911257</t>
  </si>
  <si>
    <t>H7617</t>
  </si>
  <si>
    <t>FENG WEI</t>
  </si>
  <si>
    <t>852-84048815</t>
  </si>
  <si>
    <t>H8391</t>
  </si>
  <si>
    <t>WANG SHAOQIANG</t>
  </si>
  <si>
    <t>852-84169834</t>
  </si>
  <si>
    <t>87741</t>
  </si>
  <si>
    <t>NG TAN</t>
  </si>
  <si>
    <t>08014</t>
  </si>
  <si>
    <t>AL PHK TT (2R)</t>
  </si>
  <si>
    <t>852-97700006</t>
  </si>
  <si>
    <t>87754</t>
  </si>
  <si>
    <t>CHING CHI HO FRANCIS</t>
  </si>
  <si>
    <t>852-61101000</t>
  </si>
  <si>
    <t>87774</t>
  </si>
  <si>
    <t>SZE TO CHUN YU WILSON</t>
  </si>
  <si>
    <t>852-90119901</t>
  </si>
  <si>
    <t>88283</t>
  </si>
  <si>
    <t>HON CHING</t>
  </si>
  <si>
    <t>852-96639578</t>
  </si>
  <si>
    <t>A0014</t>
  </si>
  <si>
    <t>NG CHING KAI</t>
  </si>
  <si>
    <t>852-93659136</t>
  </si>
  <si>
    <t>A0690</t>
  </si>
  <si>
    <t>WONG CHEE MING</t>
  </si>
  <si>
    <t>852-94819241</t>
  </si>
  <si>
    <t>A0692</t>
  </si>
  <si>
    <t>YUEN MEI HA</t>
  </si>
  <si>
    <t>852-94387392</t>
  </si>
  <si>
    <t>A0748</t>
  </si>
  <si>
    <t>YU YINGHONG</t>
  </si>
  <si>
    <t>852-95831395</t>
  </si>
  <si>
    <t>A0758</t>
  </si>
  <si>
    <t>YIM WAI</t>
  </si>
  <si>
    <t>852-98899690</t>
  </si>
  <si>
    <t>A3586</t>
  </si>
  <si>
    <t>YU DEFANG</t>
  </si>
  <si>
    <t>852-64466223</t>
  </si>
  <si>
    <t>B0135</t>
  </si>
  <si>
    <t>WANG DI</t>
  </si>
  <si>
    <t>852-92650696</t>
  </si>
  <si>
    <t>B0797</t>
  </si>
  <si>
    <t>SUN SHIYU</t>
  </si>
  <si>
    <t>852-95752927</t>
  </si>
  <si>
    <t>D1171</t>
  </si>
  <si>
    <t>LAU PO CHI</t>
  </si>
  <si>
    <t>852-94007048</t>
  </si>
  <si>
    <t>D8007</t>
  </si>
  <si>
    <t>KWONG KA WAI</t>
  </si>
  <si>
    <t>10067</t>
  </si>
  <si>
    <t>AL PHK W (2R)</t>
  </si>
  <si>
    <t>852-96467286</t>
  </si>
  <si>
    <t>D9579</t>
  </si>
  <si>
    <t>LAN YINGYING</t>
  </si>
  <si>
    <t>852-54209698</t>
  </si>
  <si>
    <t>F1489</t>
  </si>
  <si>
    <t>ZHANG WEN</t>
  </si>
  <si>
    <t>852-98167096</t>
  </si>
  <si>
    <t>G1183</t>
  </si>
  <si>
    <t>SIU FOK JOENG</t>
  </si>
  <si>
    <t>852-64986277</t>
  </si>
  <si>
    <t>G2806</t>
  </si>
  <si>
    <t>CHEUNG HIU TUNG</t>
  </si>
  <si>
    <t>852-91300784</t>
  </si>
  <si>
    <t>G4975</t>
  </si>
  <si>
    <t>POON KA MAN</t>
  </si>
  <si>
    <t>852-96099047</t>
  </si>
  <si>
    <t>G5575</t>
  </si>
  <si>
    <t>MIAO QING</t>
  </si>
  <si>
    <t>852-66360085</t>
  </si>
  <si>
    <t>H1665</t>
  </si>
  <si>
    <t>LAM LAI BING</t>
  </si>
  <si>
    <t>852-91274544</t>
  </si>
  <si>
    <t>H1670</t>
  </si>
  <si>
    <t>WANG JINGXUE</t>
  </si>
  <si>
    <t>852-56435680</t>
  </si>
  <si>
    <t>H1778</t>
  </si>
  <si>
    <t>SU AIPING</t>
  </si>
  <si>
    <t>852-54980296</t>
  </si>
  <si>
    <t>H2139</t>
  </si>
  <si>
    <t>CHOW YIU MAN ANTHONY</t>
  </si>
  <si>
    <t>852-63822373</t>
  </si>
  <si>
    <t>H3096</t>
  </si>
  <si>
    <t>LIU XUE MEI</t>
  </si>
  <si>
    <t>852-97821225</t>
  </si>
  <si>
    <t>H3535</t>
  </si>
  <si>
    <t>ZENG YAN</t>
  </si>
  <si>
    <t>852-90501487</t>
  </si>
  <si>
    <t>H5201</t>
  </si>
  <si>
    <t>CHEN YING</t>
  </si>
  <si>
    <t>852-64320703</t>
  </si>
  <si>
    <t>H6002</t>
  </si>
  <si>
    <t>LIAO RONGFANG</t>
  </si>
  <si>
    <t>852-62118378</t>
  </si>
  <si>
    <t>H6527</t>
  </si>
  <si>
    <t>NG FAI FIONA</t>
  </si>
  <si>
    <t>852-90975671</t>
  </si>
  <si>
    <t>H6929</t>
  </si>
  <si>
    <t>YAN HONGYU</t>
  </si>
  <si>
    <t>852-67046631</t>
  </si>
  <si>
    <t>H7418</t>
  </si>
  <si>
    <t>DUAN MINGYA</t>
  </si>
  <si>
    <t>852-65036859</t>
  </si>
  <si>
    <t>H7662</t>
  </si>
  <si>
    <t>CHOI SHEK TO FRANK</t>
  </si>
  <si>
    <t>10798</t>
  </si>
  <si>
    <t>AL PHK FCST (2R)</t>
  </si>
  <si>
    <t>852-94088033</t>
  </si>
  <si>
    <t>H7663</t>
  </si>
  <si>
    <t>TAM WING KEI</t>
  </si>
  <si>
    <t>852-62923374</t>
  </si>
  <si>
    <t>H7833</t>
  </si>
  <si>
    <t>DENG BAOYAN</t>
  </si>
  <si>
    <t>852-51610952</t>
  </si>
  <si>
    <t>H8281</t>
  </si>
  <si>
    <t>WONG MAN TAT</t>
  </si>
  <si>
    <t>852-92352631</t>
  </si>
  <si>
    <t>85777</t>
  </si>
  <si>
    <t>LI CHAI</t>
  </si>
  <si>
    <t>852-92857777</t>
  </si>
  <si>
    <t>88413</t>
  </si>
  <si>
    <t>YOU QUANFANG</t>
  </si>
  <si>
    <t>20398</t>
  </si>
  <si>
    <t>AL SI SR (1R)</t>
  </si>
  <si>
    <t>852-52258988</t>
  </si>
  <si>
    <t>88506</t>
  </si>
  <si>
    <t>ZHANG GUANGLAN</t>
  </si>
  <si>
    <t>852-97333865</t>
  </si>
  <si>
    <t>88528</t>
  </si>
  <si>
    <t>CUI LIRONG</t>
  </si>
  <si>
    <t>852-65148168</t>
  </si>
  <si>
    <t>A0016</t>
  </si>
  <si>
    <t>ZHANG ZHAOXIA</t>
  </si>
  <si>
    <t>852-60294093</t>
  </si>
  <si>
    <t>A0377</t>
  </si>
  <si>
    <t>XIA HONG</t>
  </si>
  <si>
    <t>852-54927649</t>
  </si>
  <si>
    <t>A0417</t>
  </si>
  <si>
    <t>LAM WAI LING</t>
  </si>
  <si>
    <t>852-92364918</t>
  </si>
  <si>
    <t>A0610</t>
  </si>
  <si>
    <t>CAI LI CANDY</t>
  </si>
  <si>
    <t>08710</t>
  </si>
  <si>
    <t>AL SI POWER (1R)</t>
  </si>
  <si>
    <t>852-96346778</t>
  </si>
  <si>
    <t>A0757</t>
  </si>
  <si>
    <t>GUO SUXIANG</t>
  </si>
  <si>
    <t>20068</t>
  </si>
  <si>
    <t>AL SI STAR (1R)</t>
  </si>
  <si>
    <t>852-54208968</t>
  </si>
  <si>
    <t>A2260</t>
  </si>
  <si>
    <t>LIU QIN</t>
  </si>
  <si>
    <t>09705</t>
  </si>
  <si>
    <t>AL SI LIU (1R)</t>
  </si>
  <si>
    <t>852-93865877</t>
  </si>
  <si>
    <t>A5064</t>
  </si>
  <si>
    <t>YAM MAN</t>
  </si>
  <si>
    <t>852-92863666</t>
  </si>
  <si>
    <t>A6574</t>
  </si>
  <si>
    <t>LI YUN</t>
  </si>
  <si>
    <t>852-65559793</t>
  </si>
  <si>
    <t>A7750</t>
  </si>
  <si>
    <t>WANG JINPING</t>
  </si>
  <si>
    <t>852-65871061</t>
  </si>
  <si>
    <t>A8159</t>
  </si>
  <si>
    <t>LI WAI PING</t>
  </si>
  <si>
    <t>852-54963131</t>
  </si>
  <si>
    <t>A8312</t>
  </si>
  <si>
    <t>CHEUNG HAU WAN</t>
  </si>
  <si>
    <t>852-60608202</t>
  </si>
  <si>
    <t>A8718</t>
  </si>
  <si>
    <t>YAU TSZ KWAN</t>
  </si>
  <si>
    <t>852-64297177</t>
  </si>
  <si>
    <t>A8720</t>
  </si>
  <si>
    <t>XIE ZHEN</t>
  </si>
  <si>
    <t>852-69982233</t>
  </si>
  <si>
    <t>A9057</t>
  </si>
  <si>
    <t>CHEUNG YAM CHI DONNA</t>
  </si>
  <si>
    <t>852-92270992</t>
  </si>
  <si>
    <t>A9489</t>
  </si>
  <si>
    <t>NG SIN KWAI</t>
  </si>
  <si>
    <t>852-54077096</t>
  </si>
  <si>
    <t>A9887</t>
  </si>
  <si>
    <t>YANG WEI</t>
  </si>
  <si>
    <t>852-98052598</t>
  </si>
  <si>
    <t>B0817</t>
  </si>
  <si>
    <t>TIAN PING</t>
  </si>
  <si>
    <t>852-53221660</t>
  </si>
  <si>
    <t>B1115</t>
  </si>
  <si>
    <t>HU JING</t>
  </si>
  <si>
    <t>852-60800995</t>
  </si>
  <si>
    <t>B3393</t>
  </si>
  <si>
    <t>ZHAI HAIYAN</t>
  </si>
  <si>
    <t>852-90687852</t>
  </si>
  <si>
    <t>B6605</t>
  </si>
  <si>
    <t>HU YUHAN</t>
  </si>
  <si>
    <t>852-65865952</t>
  </si>
  <si>
    <t>B6629</t>
  </si>
  <si>
    <t>YEUNG HIU TING</t>
  </si>
  <si>
    <t>852-68556818</t>
  </si>
  <si>
    <t>B7206</t>
  </si>
  <si>
    <t>LIU HUA</t>
  </si>
  <si>
    <t>852-67980999</t>
  </si>
  <si>
    <t>B7612</t>
  </si>
  <si>
    <t>SUEN WAI HANG</t>
  </si>
  <si>
    <t>852-67000006</t>
  </si>
  <si>
    <t>B7636</t>
  </si>
  <si>
    <t>HO KIN PING KENNY</t>
  </si>
  <si>
    <t>852-92001209</t>
  </si>
  <si>
    <t>B7640</t>
  </si>
  <si>
    <t>JIANG XIUQIN</t>
  </si>
  <si>
    <t>852-68596083</t>
  </si>
  <si>
    <t>B7870</t>
  </si>
  <si>
    <t>CHAN TUEN YIN</t>
  </si>
  <si>
    <t>852-55976825</t>
  </si>
  <si>
    <t>D2376</t>
  </si>
  <si>
    <t>LU QUN</t>
  </si>
  <si>
    <t>09734</t>
  </si>
  <si>
    <t>AL SI SH (1R)</t>
  </si>
  <si>
    <t>852-55729703</t>
  </si>
  <si>
    <t>D3450</t>
  </si>
  <si>
    <t>TIAN YU</t>
  </si>
  <si>
    <t>852-67679009</t>
  </si>
  <si>
    <t>D3716</t>
  </si>
  <si>
    <t>WENG WEICHAO</t>
  </si>
  <si>
    <t>852-54838433</t>
  </si>
  <si>
    <t>D3853</t>
  </si>
  <si>
    <t>SHEN WENJING</t>
  </si>
  <si>
    <t>852-94700702</t>
  </si>
  <si>
    <t>D3975</t>
  </si>
  <si>
    <t>CAI HUI</t>
  </si>
  <si>
    <t>852-62142918</t>
  </si>
  <si>
    <t>D5268</t>
  </si>
  <si>
    <t>ZHANG YUAN</t>
  </si>
  <si>
    <t>852-68252597</t>
  </si>
  <si>
    <t>D5818</t>
  </si>
  <si>
    <t>LUI WAI FEI</t>
  </si>
  <si>
    <t>852-92724206</t>
  </si>
  <si>
    <t>D6032</t>
  </si>
  <si>
    <t>ZHANG YUE</t>
  </si>
  <si>
    <t>852-65789057</t>
  </si>
  <si>
    <t>D6243</t>
  </si>
  <si>
    <t>CHAN LAI PING</t>
  </si>
  <si>
    <t>852-63478018</t>
  </si>
  <si>
    <t>D6788</t>
  </si>
  <si>
    <t>YANG PING</t>
  </si>
  <si>
    <t>09786</t>
  </si>
  <si>
    <t>AL SI CY (1R)</t>
  </si>
  <si>
    <t>852-63539090</t>
  </si>
  <si>
    <t>D7646</t>
  </si>
  <si>
    <t>WONG PIK FONG JANET</t>
  </si>
  <si>
    <t>852-68781716</t>
  </si>
  <si>
    <t>D8673</t>
  </si>
  <si>
    <t>TIAN XIAONA</t>
  </si>
  <si>
    <t>852-67652502</t>
  </si>
  <si>
    <t>D9390</t>
  </si>
  <si>
    <t>JIANG ZHOUWEN</t>
  </si>
  <si>
    <t>852-98478099</t>
  </si>
  <si>
    <t>D9713</t>
  </si>
  <si>
    <t>ZHOU HAN</t>
  </si>
  <si>
    <t>852-56809699</t>
  </si>
  <si>
    <t>D9897</t>
  </si>
  <si>
    <t>YANG YANPING</t>
  </si>
  <si>
    <t>852-56032995</t>
  </si>
  <si>
    <t>F2710</t>
  </si>
  <si>
    <t>MEN JINGBANG</t>
  </si>
  <si>
    <t>852-66619004</t>
  </si>
  <si>
    <t>G2163</t>
  </si>
  <si>
    <t>ZHANG QING</t>
  </si>
  <si>
    <t>10078</t>
  </si>
  <si>
    <t>AL SI HQ (1R)</t>
  </si>
  <si>
    <t>852-68487577</t>
  </si>
  <si>
    <t>G2390</t>
  </si>
  <si>
    <t>HO SIU MUI</t>
  </si>
  <si>
    <t>852-97577781</t>
  </si>
  <si>
    <t>G2555</t>
  </si>
  <si>
    <t>XIAO QINGQING</t>
  </si>
  <si>
    <t>852-54246377</t>
  </si>
  <si>
    <t>G5417</t>
  </si>
  <si>
    <t>MI XIAOJUN</t>
  </si>
  <si>
    <t>852-95565775</t>
  </si>
  <si>
    <t>G5511</t>
  </si>
  <si>
    <t>HE YAN</t>
  </si>
  <si>
    <t>G6250</t>
  </si>
  <si>
    <t>SHEN SE</t>
  </si>
  <si>
    <t>G6385</t>
  </si>
  <si>
    <t>WANG HAIYAN</t>
  </si>
  <si>
    <t>852-56409274</t>
  </si>
  <si>
    <t>G7891</t>
  </si>
  <si>
    <t>LI MANNI</t>
  </si>
  <si>
    <t>852-69977525</t>
  </si>
  <si>
    <t>G9501</t>
  </si>
  <si>
    <t>JU JIAQI</t>
  </si>
  <si>
    <t>852-90651465</t>
  </si>
  <si>
    <t>G9502</t>
  </si>
  <si>
    <t>GUO HAIZHU</t>
  </si>
  <si>
    <t>852-63316894</t>
  </si>
  <si>
    <t>G9505</t>
  </si>
  <si>
    <t>YIN TIANRUI</t>
  </si>
  <si>
    <t>852-59033259</t>
  </si>
  <si>
    <t>H0264</t>
  </si>
  <si>
    <t>WEN XUEYI</t>
  </si>
  <si>
    <t>852-62271655</t>
  </si>
  <si>
    <t>H0843</t>
  </si>
  <si>
    <t>YU XIAOLIN</t>
  </si>
  <si>
    <t>852-51730668</t>
  </si>
  <si>
    <t>H1449</t>
  </si>
  <si>
    <t>ZENG MIAO</t>
  </si>
  <si>
    <t>852-95398087</t>
  </si>
  <si>
    <t>H1860</t>
  </si>
  <si>
    <t>LEE YUEN LAM</t>
  </si>
  <si>
    <t>10640</t>
  </si>
  <si>
    <t>AL SI VG (1R)</t>
  </si>
  <si>
    <t>852-68182766</t>
  </si>
  <si>
    <t>H2016</t>
  </si>
  <si>
    <t>XU LEI</t>
  </si>
  <si>
    <t>852-98413566</t>
  </si>
  <si>
    <t>H2406</t>
  </si>
  <si>
    <t>WANG NINGJIE</t>
  </si>
  <si>
    <t>852-60662656</t>
  </si>
  <si>
    <t>H2510</t>
  </si>
  <si>
    <t>ZHAO FANBIN</t>
  </si>
  <si>
    <t>852-98280634</t>
  </si>
  <si>
    <t>H2679</t>
  </si>
  <si>
    <t>XU XILIN</t>
  </si>
  <si>
    <t>852-62531669</t>
  </si>
  <si>
    <t>H2859</t>
  </si>
  <si>
    <t>YIN XIAOMEI</t>
  </si>
  <si>
    <t>852-68480500</t>
  </si>
  <si>
    <t>H3126</t>
  </si>
  <si>
    <t>MA XIYUAN</t>
  </si>
  <si>
    <t>852-66109177</t>
  </si>
  <si>
    <t>H3220</t>
  </si>
  <si>
    <t>LIU YILIN</t>
  </si>
  <si>
    <t>H3319</t>
  </si>
  <si>
    <t>ZHENG WENBIAO</t>
  </si>
  <si>
    <t>852-59502866</t>
  </si>
  <si>
    <t>H3626</t>
  </si>
  <si>
    <t>SI JIARUI</t>
  </si>
  <si>
    <t>852-84915191</t>
  </si>
  <si>
    <t>H3701</t>
  </si>
  <si>
    <t>LIU JUAN</t>
  </si>
  <si>
    <t>852-69494446</t>
  </si>
  <si>
    <t>H3812</t>
  </si>
  <si>
    <t>CHEUNG HIN KIT</t>
  </si>
  <si>
    <t>852-62788756</t>
  </si>
  <si>
    <t>H3886</t>
  </si>
  <si>
    <t>LAI HING FUNG TERRANCE</t>
  </si>
  <si>
    <t>852-52234334</t>
  </si>
  <si>
    <t>H4358</t>
  </si>
  <si>
    <t>CHOW YUNG CLAIRE</t>
  </si>
  <si>
    <t>852-66609003</t>
  </si>
  <si>
    <t>H4416</t>
  </si>
  <si>
    <t>LI RUI</t>
  </si>
  <si>
    <t>852-57929227</t>
  </si>
  <si>
    <t>H4752</t>
  </si>
  <si>
    <t>MENG BOCHENG</t>
  </si>
  <si>
    <t>852-59504856</t>
  </si>
  <si>
    <t>H4920</t>
  </si>
  <si>
    <t>GUO SHUHAN</t>
  </si>
  <si>
    <t>852-59316872</t>
  </si>
  <si>
    <t>H5223</t>
  </si>
  <si>
    <t>NONG LIYONG</t>
  </si>
  <si>
    <t>852-84048158</t>
  </si>
  <si>
    <t>H5371</t>
  </si>
  <si>
    <t>WU LILI LILY</t>
  </si>
  <si>
    <t>10758</t>
  </si>
  <si>
    <t>AL SI HL (1R)</t>
  </si>
  <si>
    <t>852-97339599</t>
  </si>
  <si>
    <t>H5518</t>
  </si>
  <si>
    <t>WANG YUANWANG</t>
  </si>
  <si>
    <t>852-61874485</t>
  </si>
  <si>
    <t>H5711</t>
  </si>
  <si>
    <t>CHAN KWAI BIU</t>
  </si>
  <si>
    <t>852-93498087</t>
  </si>
  <si>
    <t>H6088</t>
  </si>
  <si>
    <t>LIANG KAIER</t>
  </si>
  <si>
    <t>852-84820501</t>
  </si>
  <si>
    <t>H6219</t>
  </si>
  <si>
    <t>LIU GUISHAN</t>
  </si>
  <si>
    <t>852-92053120</t>
  </si>
  <si>
    <t>H6399</t>
  </si>
  <si>
    <t>YIN FANGHONG</t>
  </si>
  <si>
    <t>852-59576956</t>
  </si>
  <si>
    <t>H6475</t>
  </si>
  <si>
    <t>852-59903703</t>
  </si>
  <si>
    <t>H6636</t>
  </si>
  <si>
    <t>GONG HE</t>
  </si>
  <si>
    <t>852-84903923</t>
  </si>
  <si>
    <t>H6898</t>
  </si>
  <si>
    <t>SONG TIANMEI</t>
  </si>
  <si>
    <t>852-62183304</t>
  </si>
  <si>
    <t>H6976</t>
  </si>
  <si>
    <t>HU LI</t>
  </si>
  <si>
    <t>852-64821977</t>
  </si>
  <si>
    <t>H7116</t>
  </si>
  <si>
    <t>SHI YUHENG</t>
  </si>
  <si>
    <t>852-56637288</t>
  </si>
  <si>
    <t>H7118</t>
  </si>
  <si>
    <t>JIN XIANSHU</t>
  </si>
  <si>
    <t>852-46845594</t>
  </si>
  <si>
    <t>H7296</t>
  </si>
  <si>
    <t>LEUNG TSZ CHING</t>
  </si>
  <si>
    <t>852-51642338</t>
  </si>
  <si>
    <t>H7605</t>
  </si>
  <si>
    <t>WANG YOUTING</t>
  </si>
  <si>
    <t>852-68577049</t>
  </si>
  <si>
    <t>H7606</t>
  </si>
  <si>
    <t>WONG WAN</t>
  </si>
  <si>
    <t>852-95435010</t>
  </si>
  <si>
    <t>H8000</t>
  </si>
  <si>
    <t>LING ZHICI</t>
  </si>
  <si>
    <t>852-84021020</t>
  </si>
  <si>
    <t>H8109</t>
  </si>
  <si>
    <t>HU YUXIAO</t>
  </si>
  <si>
    <t>852-97348370</t>
  </si>
  <si>
    <t>H8157</t>
  </si>
  <si>
    <t>YU WENWEN</t>
  </si>
  <si>
    <t>852-56015937</t>
  </si>
  <si>
    <t>H8191</t>
  </si>
  <si>
    <t>YU YINFENG</t>
  </si>
  <si>
    <t>852-92978798</t>
  </si>
  <si>
    <t>H8245</t>
  </si>
  <si>
    <t>OUYANG YICHUAN</t>
  </si>
  <si>
    <t>852-59582294</t>
  </si>
  <si>
    <t>H8258</t>
  </si>
  <si>
    <t>XU JU HONG</t>
  </si>
  <si>
    <t>852-92182758</t>
  </si>
  <si>
    <t>H8341</t>
  </si>
  <si>
    <t>ZHANG ZHENSHUN</t>
  </si>
  <si>
    <t>852-69116626</t>
  </si>
  <si>
    <t>H8543</t>
  </si>
  <si>
    <t>SUN YUE</t>
  </si>
  <si>
    <t>852-66893562</t>
  </si>
  <si>
    <t>88935</t>
  </si>
  <si>
    <t>YANG JIE</t>
  </si>
  <si>
    <t>08709</t>
  </si>
  <si>
    <t>AL SV YJ (1R)</t>
  </si>
  <si>
    <t>852-63772585</t>
  </si>
  <si>
    <t>A7903</t>
  </si>
  <si>
    <t>ZHONG JINGJING</t>
  </si>
  <si>
    <t>852-67616909</t>
  </si>
  <si>
    <t>A9166</t>
  </si>
  <si>
    <t>852-51168752</t>
  </si>
  <si>
    <t>B2596</t>
  </si>
  <si>
    <t>LING LOK HUNG</t>
  </si>
  <si>
    <t>852-69910987</t>
  </si>
  <si>
    <t>B4655</t>
  </si>
  <si>
    <t>CHEN JINPING</t>
  </si>
  <si>
    <t>852-69279019</t>
  </si>
  <si>
    <t>B9811</t>
  </si>
  <si>
    <t>LIN JING</t>
  </si>
  <si>
    <t>852-53927200</t>
  </si>
  <si>
    <t>D1807</t>
  </si>
  <si>
    <t>GUO JUN</t>
  </si>
  <si>
    <t>09471</t>
  </si>
  <si>
    <t>AL SV SF (1R)</t>
  </si>
  <si>
    <t>852-51104868</t>
  </si>
  <si>
    <t>D2760</t>
  </si>
  <si>
    <t>CHAN SIU FONG</t>
  </si>
  <si>
    <t>852-68305559</t>
  </si>
  <si>
    <t>D4861</t>
  </si>
  <si>
    <t>CHEN JINRU</t>
  </si>
  <si>
    <t>852-55118139</t>
  </si>
  <si>
    <t>D6247</t>
  </si>
  <si>
    <t>CHONG OI PING</t>
  </si>
  <si>
    <t>852-98382383</t>
  </si>
  <si>
    <t>D8615</t>
  </si>
  <si>
    <t>CHEN XUE</t>
  </si>
  <si>
    <t>852-68452066</t>
  </si>
  <si>
    <t>D9928</t>
  </si>
  <si>
    <t>XIA YING</t>
  </si>
  <si>
    <t>F1681</t>
  </si>
  <si>
    <t>GUO XIAOHUA</t>
  </si>
  <si>
    <t>852-54888361</t>
  </si>
  <si>
    <t>F2593</t>
  </si>
  <si>
    <t>HE YUXIN</t>
  </si>
  <si>
    <t>852-56196618</t>
  </si>
  <si>
    <t>G4576</t>
  </si>
  <si>
    <t>ZOU JIALIN</t>
  </si>
  <si>
    <t>852-56219220</t>
  </si>
  <si>
    <t>G6008</t>
  </si>
  <si>
    <t>LO HIU KIT</t>
  </si>
  <si>
    <t>10722</t>
  </si>
  <si>
    <t>AL SV LOL (1R)</t>
  </si>
  <si>
    <t>852-62382339</t>
  </si>
  <si>
    <t>G8600</t>
  </si>
  <si>
    <t>FAN RUILIN</t>
  </si>
  <si>
    <t>852-54830990</t>
  </si>
  <si>
    <t>G8868</t>
  </si>
  <si>
    <t>HUANG YAWEN</t>
  </si>
  <si>
    <t>852-94428494</t>
  </si>
  <si>
    <t>G9090</t>
  </si>
  <si>
    <t>LIN FENG</t>
  </si>
  <si>
    <t>852-51361504</t>
  </si>
  <si>
    <t>G9528</t>
  </si>
  <si>
    <t>CAO CHUNYAN</t>
  </si>
  <si>
    <t>852-61876766</t>
  </si>
  <si>
    <t>G9746</t>
  </si>
  <si>
    <t>SIT FONG</t>
  </si>
  <si>
    <t>10526</t>
  </si>
  <si>
    <t>AL SV SL (1R)</t>
  </si>
  <si>
    <t>852-60903799</t>
  </si>
  <si>
    <t>G9787</t>
  </si>
  <si>
    <t>CHAN CHING YI</t>
  </si>
  <si>
    <t>852-67735509</t>
  </si>
  <si>
    <t>H0391</t>
  </si>
  <si>
    <t>ZHENG PUYANG</t>
  </si>
  <si>
    <t>H0602</t>
  </si>
  <si>
    <t>YU WENTING</t>
  </si>
  <si>
    <t>852-95767315</t>
  </si>
  <si>
    <t>H0767</t>
  </si>
  <si>
    <t>CHEN HONG</t>
  </si>
  <si>
    <t>852-51957847</t>
  </si>
  <si>
    <t>H0785</t>
  </si>
  <si>
    <t>ZHAO NANA</t>
  </si>
  <si>
    <t>852-67006501</t>
  </si>
  <si>
    <t>H0809</t>
  </si>
  <si>
    <t>MA YUQIAN</t>
  </si>
  <si>
    <t>H1116</t>
  </si>
  <si>
    <t>LUI KIM FUNG</t>
  </si>
  <si>
    <t>852-93737226</t>
  </si>
  <si>
    <t>H1169</t>
  </si>
  <si>
    <t>CHEN XIAOMU</t>
  </si>
  <si>
    <t>852-59361592</t>
  </si>
  <si>
    <t>H1352</t>
  </si>
  <si>
    <t>LIN ZIYU</t>
  </si>
  <si>
    <t>852-60644910</t>
  </si>
  <si>
    <t>H1519</t>
  </si>
  <si>
    <t>MEI HANYUE</t>
  </si>
  <si>
    <t>852-46648933</t>
  </si>
  <si>
    <t>H2238</t>
  </si>
  <si>
    <t>LI SHA</t>
  </si>
  <si>
    <t>852-65810976</t>
  </si>
  <si>
    <t>H2251</t>
  </si>
  <si>
    <t>SHENG BO</t>
  </si>
  <si>
    <t>852-53945668</t>
  </si>
  <si>
    <t>H2830</t>
  </si>
  <si>
    <t>TANG TINGTING</t>
  </si>
  <si>
    <t>852-61565306</t>
  </si>
  <si>
    <t>H3161</t>
  </si>
  <si>
    <t>CHEN SHAOYUAN</t>
  </si>
  <si>
    <t>852-97763711</t>
  </si>
  <si>
    <t>H3170</t>
  </si>
  <si>
    <t>FU KA HO</t>
  </si>
  <si>
    <t>10692</t>
  </si>
  <si>
    <t>AL SV MF (1R)</t>
  </si>
  <si>
    <t>852-62200224</t>
  </si>
  <si>
    <t>H3795</t>
  </si>
  <si>
    <t>LIU JUNXIA</t>
  </si>
  <si>
    <t>852-98619219</t>
  </si>
  <si>
    <t>H3799</t>
  </si>
  <si>
    <t>YANG LING</t>
  </si>
  <si>
    <t>852-67572805</t>
  </si>
  <si>
    <t>H4432</t>
  </si>
  <si>
    <t>XIAO QIQI</t>
  </si>
  <si>
    <t>852-61475042</t>
  </si>
  <si>
    <t>H4656</t>
  </si>
  <si>
    <t>LAU YUK YING</t>
  </si>
  <si>
    <t>852-51782630</t>
  </si>
  <si>
    <t>H5457</t>
  </si>
  <si>
    <t>LAM MAN CHING</t>
  </si>
  <si>
    <t>852-90200505</t>
  </si>
  <si>
    <t>H5461</t>
  </si>
  <si>
    <t>XIONG GUIZHEN</t>
  </si>
  <si>
    <t>852-84049785</t>
  </si>
  <si>
    <t>H6169</t>
  </si>
  <si>
    <t>CHEUNG YIU CHUNG</t>
  </si>
  <si>
    <t>852-95077088</t>
  </si>
  <si>
    <t>H6458</t>
  </si>
  <si>
    <t>FANG YUHUAN</t>
  </si>
  <si>
    <t>852-59510424</t>
  </si>
  <si>
    <t>H6479</t>
  </si>
  <si>
    <t>LI XIAOYAN</t>
  </si>
  <si>
    <t>852-66761093</t>
  </si>
  <si>
    <t>H7323</t>
  </si>
  <si>
    <t>POON WING YAN</t>
  </si>
  <si>
    <t>852-90429430</t>
  </si>
  <si>
    <t>H7979</t>
  </si>
  <si>
    <t>FANG BEILI</t>
  </si>
  <si>
    <t>852-67057650</t>
  </si>
  <si>
    <t>H7981</t>
  </si>
  <si>
    <t>DING MENGDI</t>
  </si>
  <si>
    <t>852-67398421</t>
  </si>
  <si>
    <t>H8005</t>
  </si>
  <si>
    <t>ZHONG HUA</t>
  </si>
  <si>
    <t>852-59513252</t>
  </si>
  <si>
    <t>H8009</t>
  </si>
  <si>
    <t>CHEN XI</t>
  </si>
  <si>
    <t>852-93387775</t>
  </si>
  <si>
    <t>H8179</t>
  </si>
  <si>
    <t>PAN WENJUN</t>
  </si>
  <si>
    <t>852-95796826</t>
  </si>
  <si>
    <t>A7566</t>
  </si>
  <si>
    <t>YEUNG CHUN HUNG</t>
  </si>
  <si>
    <t>08466</t>
  </si>
  <si>
    <t>AL JP TRACY (4Q)</t>
  </si>
  <si>
    <t>852-61339855</t>
  </si>
  <si>
    <t>A7569</t>
  </si>
  <si>
    <t>WONG SAU YUK</t>
  </si>
  <si>
    <t>852-97186456</t>
  </si>
  <si>
    <t>A7666</t>
  </si>
  <si>
    <t>LEE JAMES CHI KEUNG</t>
  </si>
  <si>
    <t>08477</t>
  </si>
  <si>
    <t>AL JP JP (4Q)</t>
  </si>
  <si>
    <t>852-98314017</t>
  </si>
  <si>
    <t>A7669</t>
  </si>
  <si>
    <t>WONG SHUI SAN</t>
  </si>
  <si>
    <t>852-67621228</t>
  </si>
  <si>
    <t>A9507</t>
  </si>
  <si>
    <t>LAU WAN CHI</t>
  </si>
  <si>
    <t>852-97335667</t>
  </si>
  <si>
    <t>A9629</t>
  </si>
  <si>
    <t>KOT WAN FUNG</t>
  </si>
  <si>
    <t>852-98451912</t>
  </si>
  <si>
    <t>B0016</t>
  </si>
  <si>
    <t>TSE YING HUNG</t>
  </si>
  <si>
    <t>08639</t>
  </si>
  <si>
    <t>AL JP BETTY (4Q)</t>
  </si>
  <si>
    <t>852-63511861</t>
  </si>
  <si>
    <t>B0018</t>
  </si>
  <si>
    <t>CHEUNG MEI WAN</t>
  </si>
  <si>
    <t>852-60929081</t>
  </si>
  <si>
    <t>B0019</t>
  </si>
  <si>
    <t>TAM YEE MAN</t>
  </si>
  <si>
    <t>852-92766838</t>
  </si>
  <si>
    <t>B0746</t>
  </si>
  <si>
    <t>CHEN DONGMEI</t>
  </si>
  <si>
    <t>852-60920518</t>
  </si>
  <si>
    <t>B2601</t>
  </si>
  <si>
    <t>LEUNG MUI</t>
  </si>
  <si>
    <t>852-91000181</t>
  </si>
  <si>
    <t>B4511</t>
  </si>
  <si>
    <t>LO YU MAN</t>
  </si>
  <si>
    <t>852-63006369</t>
  </si>
  <si>
    <t>B7270</t>
  </si>
  <si>
    <t>LIU GUANGMIN</t>
  </si>
  <si>
    <t>852-91316003</t>
  </si>
  <si>
    <t>D5168</t>
  </si>
  <si>
    <t>CHEUNG KIN WAH</t>
  </si>
  <si>
    <t>852-91318380</t>
  </si>
  <si>
    <t>D6223</t>
  </si>
  <si>
    <t>TSE MEI YUK</t>
  </si>
  <si>
    <t>852-98570052</t>
  </si>
  <si>
    <t>D8696</t>
  </si>
  <si>
    <t>KWOK GLORIA</t>
  </si>
  <si>
    <t>852-60675765</t>
  </si>
  <si>
    <t>G0137</t>
  </si>
  <si>
    <t>WONG WAI LING</t>
  </si>
  <si>
    <t>852-96670267</t>
  </si>
  <si>
    <t>G3578</t>
  </si>
  <si>
    <t>NG SIU LAI</t>
  </si>
  <si>
    <t>852-55488616</t>
  </si>
  <si>
    <t>G5151</t>
  </si>
  <si>
    <t>WONG YUET MEI</t>
  </si>
  <si>
    <t>852-54021308</t>
  </si>
  <si>
    <t>G9377</t>
  </si>
  <si>
    <t>ZENG YUNYI</t>
  </si>
  <si>
    <t>852-97132135</t>
  </si>
  <si>
    <t>H1365</t>
  </si>
  <si>
    <t>GUO DANNA</t>
  </si>
  <si>
    <t>852-69101297</t>
  </si>
  <si>
    <t>H3725</t>
  </si>
  <si>
    <t>ZHENG JIALI</t>
  </si>
  <si>
    <t>852-46803483</t>
  </si>
  <si>
    <t>H3930</t>
  </si>
  <si>
    <t>SHI JUAN</t>
  </si>
  <si>
    <t>852-55997126</t>
  </si>
  <si>
    <t>H3996</t>
  </si>
  <si>
    <t>CHEN YAN</t>
  </si>
  <si>
    <t>852-91423559</t>
  </si>
  <si>
    <t>H4099</t>
  </si>
  <si>
    <t>SHI JUN</t>
  </si>
  <si>
    <t>852-59510419</t>
  </si>
  <si>
    <t>H4720</t>
  </si>
  <si>
    <t>CHEN JIANBIAO</t>
  </si>
  <si>
    <t>852-59509437</t>
  </si>
  <si>
    <t>H7551</t>
  </si>
  <si>
    <t>XING BODONG</t>
  </si>
  <si>
    <t>852-66621071</t>
  </si>
  <si>
    <t>A1422</t>
  </si>
  <si>
    <t>LIU ZHE</t>
  </si>
  <si>
    <t>08564</t>
  </si>
  <si>
    <t>AL STARX LEO (8S)</t>
  </si>
  <si>
    <t>852-67599596</t>
  </si>
  <si>
    <t>B0556</t>
  </si>
  <si>
    <t>ZHONG HUI</t>
  </si>
  <si>
    <t>B0823</t>
  </si>
  <si>
    <t>HUANG CHIYU</t>
  </si>
  <si>
    <t>852-51164358</t>
  </si>
  <si>
    <t>B4346</t>
  </si>
  <si>
    <t>TENG DIWEN</t>
  </si>
  <si>
    <t>852-59230657</t>
  </si>
  <si>
    <t>B4534</t>
  </si>
  <si>
    <t>ZHOU XIAOYAN</t>
  </si>
  <si>
    <t>B9804</t>
  </si>
  <si>
    <t>HU YIYI</t>
  </si>
  <si>
    <t>D3718</t>
  </si>
  <si>
    <t>LAU PO LIN</t>
  </si>
  <si>
    <t>852-54019750</t>
  </si>
  <si>
    <t>G5393</t>
  </si>
  <si>
    <t>SHI MENG</t>
  </si>
  <si>
    <t>10213</t>
  </si>
  <si>
    <t>AL STARX SHI (8S)</t>
  </si>
  <si>
    <t>852-68780126</t>
  </si>
  <si>
    <t>G7858</t>
  </si>
  <si>
    <t>QU XINYI</t>
  </si>
  <si>
    <t>852-90620899</t>
  </si>
  <si>
    <t>G7956</t>
  </si>
  <si>
    <t>HAN JINGTONG</t>
  </si>
  <si>
    <t>10376</t>
  </si>
  <si>
    <t>AL STARX ANNIE (8S)</t>
  </si>
  <si>
    <t>852-68865869</t>
  </si>
  <si>
    <t>G8878</t>
  </si>
  <si>
    <t>YAN FUZHANG</t>
  </si>
  <si>
    <t>852-56456297</t>
  </si>
  <si>
    <t>G8885</t>
  </si>
  <si>
    <t>KANG YING</t>
  </si>
  <si>
    <t>852-66479667</t>
  </si>
  <si>
    <t>G9308</t>
  </si>
  <si>
    <t>GOU YUEMIN</t>
  </si>
  <si>
    <t>10488</t>
  </si>
  <si>
    <t>AL STARX SANDRA (8S)</t>
  </si>
  <si>
    <t>852-54914577</t>
  </si>
  <si>
    <t>G9824</t>
  </si>
  <si>
    <t>YANG HANYUE</t>
  </si>
  <si>
    <t>852-62345227</t>
  </si>
  <si>
    <t>H0075</t>
  </si>
  <si>
    <t>LIU CHANG</t>
  </si>
  <si>
    <t>852-91813497</t>
  </si>
  <si>
    <t>H0142</t>
  </si>
  <si>
    <t>CHEN YAOJIAN</t>
  </si>
  <si>
    <t>852-63529662</t>
  </si>
  <si>
    <t>H0313</t>
  </si>
  <si>
    <t>LIANG DIZHI</t>
  </si>
  <si>
    <t>852-62668785</t>
  </si>
  <si>
    <t>H0799</t>
  </si>
  <si>
    <t>LI XING</t>
  </si>
  <si>
    <t>852-62060199</t>
  </si>
  <si>
    <t>H1056</t>
  </si>
  <si>
    <t>WANG GANG</t>
  </si>
  <si>
    <t>852-57082677</t>
  </si>
  <si>
    <t>H1057</t>
  </si>
  <si>
    <t>HE JUNYING</t>
  </si>
  <si>
    <t>852-54975616</t>
  </si>
  <si>
    <t>H1058</t>
  </si>
  <si>
    <t>HOU QINGWEN</t>
  </si>
  <si>
    <t>852-57084877</t>
  </si>
  <si>
    <t>H1582</t>
  </si>
  <si>
    <t>ZHANG BOCHENG</t>
  </si>
  <si>
    <t>852-53280194</t>
  </si>
  <si>
    <t>H1818</t>
  </si>
  <si>
    <t>MA NAO</t>
  </si>
  <si>
    <t>852-63118969</t>
  </si>
  <si>
    <t>H1920</t>
  </si>
  <si>
    <t>JIN LINYUAN</t>
  </si>
  <si>
    <t>10648</t>
  </si>
  <si>
    <t>AL STARX FOREST (8S)</t>
  </si>
  <si>
    <t>852-54988098</t>
  </si>
  <si>
    <t>H2003</t>
  </si>
  <si>
    <t>852-60601823</t>
  </si>
  <si>
    <t>H3090</t>
  </si>
  <si>
    <t>HAN YAN</t>
  </si>
  <si>
    <t>852-84940603</t>
  </si>
  <si>
    <t>H3105</t>
  </si>
  <si>
    <t>CAO YILONG</t>
  </si>
  <si>
    <t>852-55368182</t>
  </si>
  <si>
    <t>H3171</t>
  </si>
  <si>
    <t>FENG ZISHAN</t>
  </si>
  <si>
    <t>852-95700314</t>
  </si>
  <si>
    <t>H3239</t>
  </si>
  <si>
    <t>WANG NAN</t>
  </si>
  <si>
    <t>852-84948625</t>
  </si>
  <si>
    <t>H3435</t>
  </si>
  <si>
    <t>ZHANG JINGCHENG</t>
  </si>
  <si>
    <t>10702</t>
  </si>
  <si>
    <t>AL STARX JC (8S)</t>
  </si>
  <si>
    <t>852-69376981</t>
  </si>
  <si>
    <t>H3463</t>
  </si>
  <si>
    <t>YANG SIQI</t>
  </si>
  <si>
    <t>852-60611431</t>
  </si>
  <si>
    <t>H4149</t>
  </si>
  <si>
    <t>CHEN YIYI</t>
  </si>
  <si>
    <t>852-65033693</t>
  </si>
  <si>
    <t>H4191</t>
  </si>
  <si>
    <t>WANG YUDONG</t>
  </si>
  <si>
    <t>852-56185818</t>
  </si>
  <si>
    <t>H4402</t>
  </si>
  <si>
    <t>ZHANG YUNJING</t>
  </si>
  <si>
    <t>852-54800364</t>
  </si>
  <si>
    <t>H4511</t>
  </si>
  <si>
    <t>852-67443038</t>
  </si>
  <si>
    <t>H5041</t>
  </si>
  <si>
    <t>LIN MUQIONG</t>
  </si>
  <si>
    <t>852-66769445</t>
  </si>
  <si>
    <t>H5416</t>
  </si>
  <si>
    <t>852-64735149</t>
  </si>
  <si>
    <t>H6013</t>
  </si>
  <si>
    <t>ZHANG XIAOHANG</t>
  </si>
  <si>
    <t>852-56041905</t>
  </si>
  <si>
    <t>H6807</t>
  </si>
  <si>
    <t>LI JIA</t>
  </si>
  <si>
    <t>852-93773636</t>
  </si>
  <si>
    <t>H7129</t>
  </si>
  <si>
    <t>LI XUAN</t>
  </si>
  <si>
    <t>852-61993056</t>
  </si>
  <si>
    <t>H7331</t>
  </si>
  <si>
    <t>JIAN RUIDE</t>
  </si>
  <si>
    <t>852-91497042</t>
  </si>
  <si>
    <t>H7338</t>
  </si>
  <si>
    <t>ZHOU MIAO</t>
  </si>
  <si>
    <t>852-59580308</t>
  </si>
  <si>
    <t>H7355</t>
  </si>
  <si>
    <t>LIU ZIYUN</t>
  </si>
  <si>
    <t>852-57719307</t>
  </si>
  <si>
    <t>H7701</t>
  </si>
  <si>
    <t>HUANG YATING</t>
  </si>
  <si>
    <t>852-84022799</t>
  </si>
  <si>
    <t>H7702</t>
  </si>
  <si>
    <t>XIE SHUANGYUAN</t>
  </si>
  <si>
    <t>852-64348591</t>
  </si>
  <si>
    <t>H7990</t>
  </si>
  <si>
    <t>CHEN CHI</t>
  </si>
  <si>
    <t>852-54915340</t>
  </si>
  <si>
    <t>H8698</t>
  </si>
  <si>
    <t>AN JINGYI</t>
  </si>
  <si>
    <t>852-95788580</t>
  </si>
  <si>
    <t>24679</t>
  </si>
  <si>
    <t>WONG WAI WING JACK</t>
  </si>
  <si>
    <t>04940</t>
  </si>
  <si>
    <t>SUC JACK (W1)</t>
  </si>
  <si>
    <t>852-90258678</t>
  </si>
  <si>
    <t>32460</t>
  </si>
  <si>
    <t>KWOK TSAN LEUNG</t>
  </si>
  <si>
    <t>852-92215238</t>
  </si>
  <si>
    <t>34050</t>
  </si>
  <si>
    <t>LIAO HUI CHUAN</t>
  </si>
  <si>
    <t>852-68800568</t>
  </si>
  <si>
    <t>40984</t>
  </si>
  <si>
    <t>WONG TING FUK</t>
  </si>
  <si>
    <t>852-94941712</t>
  </si>
  <si>
    <t>52407</t>
  </si>
  <si>
    <t>SO CHI KWONG</t>
  </si>
  <si>
    <t>852-92636303</t>
  </si>
  <si>
    <t>62672</t>
  </si>
  <si>
    <t>LAU LEE</t>
  </si>
  <si>
    <t>20164</t>
  </si>
  <si>
    <t>SUC LIGHT (W1)</t>
  </si>
  <si>
    <t>852-98478931</t>
  </si>
  <si>
    <t>72231</t>
  </si>
  <si>
    <t>POK SAU YIN</t>
  </si>
  <si>
    <t>852-63489630</t>
  </si>
  <si>
    <t>82096</t>
  </si>
  <si>
    <t>CHEUNG HON WAH</t>
  </si>
  <si>
    <t>852-93334083</t>
  </si>
  <si>
    <t>85287</t>
  </si>
  <si>
    <t>CHAN YUNG</t>
  </si>
  <si>
    <t>20083</t>
  </si>
  <si>
    <t>SUC YUNG (W1)</t>
  </si>
  <si>
    <t>852-57035507</t>
  </si>
  <si>
    <t>A3709</t>
  </si>
  <si>
    <t>ZHU XIAHUI</t>
  </si>
  <si>
    <t>852-66929363</t>
  </si>
  <si>
    <t>A9009</t>
  </si>
  <si>
    <t>KWOK CHUN MUI MEG</t>
  </si>
  <si>
    <t>852-91374417</t>
  </si>
  <si>
    <t>B4488</t>
  </si>
  <si>
    <t>TSANG YING KIT</t>
  </si>
  <si>
    <t>09376</t>
  </si>
  <si>
    <t>SUC TYK (W1)</t>
  </si>
  <si>
    <t>852-91775983</t>
  </si>
  <si>
    <t>B5670</t>
  </si>
  <si>
    <t>FONG CHI HUNG</t>
  </si>
  <si>
    <t>20168</t>
  </si>
  <si>
    <t>SUC BOA (W1)</t>
  </si>
  <si>
    <t>852-96496867</t>
  </si>
  <si>
    <t>B7772</t>
  </si>
  <si>
    <t>HUNG SAU FAN</t>
  </si>
  <si>
    <t>852-94931503</t>
  </si>
  <si>
    <t>D0377</t>
  </si>
  <si>
    <t>SZETO MAN DENNIS</t>
  </si>
  <si>
    <t>852-98544563</t>
  </si>
  <si>
    <t>D5015</t>
  </si>
  <si>
    <t>XUAN XIAOPING</t>
  </si>
  <si>
    <t>852-63055294</t>
  </si>
  <si>
    <t>D5329</t>
  </si>
  <si>
    <t>FONG PO KUEN</t>
  </si>
  <si>
    <t>852-92337869</t>
  </si>
  <si>
    <t>F0948</t>
  </si>
  <si>
    <t>CHEN YUTING</t>
  </si>
  <si>
    <t>852-97295373</t>
  </si>
  <si>
    <t>F1082</t>
  </si>
  <si>
    <t>JIANG FANGFANG</t>
  </si>
  <si>
    <t>852-63122901</t>
  </si>
  <si>
    <t>F1271</t>
  </si>
  <si>
    <t>CHAN HOI TAT KELVIN</t>
  </si>
  <si>
    <t>852-64704798</t>
  </si>
  <si>
    <t>F1339</t>
  </si>
  <si>
    <t>LI PUI HA MONICA</t>
  </si>
  <si>
    <t>852-95444538</t>
  </si>
  <si>
    <t>F2213</t>
  </si>
  <si>
    <t>NG PUI MAN DORIS</t>
  </si>
  <si>
    <t>852-64469163</t>
  </si>
  <si>
    <t>F2406</t>
  </si>
  <si>
    <t>ZHANG YINGYING</t>
  </si>
  <si>
    <t>852-53923736</t>
  </si>
  <si>
    <t>F2679</t>
  </si>
  <si>
    <t>WANG XU</t>
  </si>
  <si>
    <t>10788</t>
  </si>
  <si>
    <t>SUC AP (W1)</t>
  </si>
  <si>
    <t>852-94934327</t>
  </si>
  <si>
    <t>G1077</t>
  </si>
  <si>
    <t>CHAN YAT KEI</t>
  </si>
  <si>
    <t>852-92724053</t>
  </si>
  <si>
    <t>G1216</t>
  </si>
  <si>
    <t>CHEUNG WING KI</t>
  </si>
  <si>
    <t>852-51663149</t>
  </si>
  <si>
    <t>G3020</t>
  </si>
  <si>
    <t>HOU HUIMIN</t>
  </si>
  <si>
    <t>852-98187587</t>
  </si>
  <si>
    <t>G4145</t>
  </si>
  <si>
    <t>TSANG KA YAN</t>
  </si>
  <si>
    <t>852-63765327</t>
  </si>
  <si>
    <t>G4527</t>
  </si>
  <si>
    <t>CHUN KWUN LONG</t>
  </si>
  <si>
    <t>852-92968168</t>
  </si>
  <si>
    <t>G4901</t>
  </si>
  <si>
    <t>LUI KA KEI</t>
  </si>
  <si>
    <t>852-44198843</t>
  </si>
  <si>
    <t>G5602</t>
  </si>
  <si>
    <t>ZHANG NANA</t>
  </si>
  <si>
    <t>852-62558797</t>
  </si>
  <si>
    <t>G5819</t>
  </si>
  <si>
    <t>TSANG CHOI HAN</t>
  </si>
  <si>
    <t>10231</t>
  </si>
  <si>
    <t>SUC GBPOLYMETIS (W1)</t>
  </si>
  <si>
    <t>852-90898728</t>
  </si>
  <si>
    <t>G5821</t>
  </si>
  <si>
    <t>ZENG CUI XIA</t>
  </si>
  <si>
    <t>852-92429081</t>
  </si>
  <si>
    <t>G5822</t>
  </si>
  <si>
    <t>LI KAR WAI</t>
  </si>
  <si>
    <t>10233</t>
  </si>
  <si>
    <t>SUC GBNEWOSCAR (W1)</t>
  </si>
  <si>
    <t>852-61301932</t>
  </si>
  <si>
    <t>G5823</t>
  </si>
  <si>
    <t>LEUNG SUI HUNG</t>
  </si>
  <si>
    <t>10234</t>
  </si>
  <si>
    <t>SUC GBGREATBILLION (W1)</t>
  </si>
  <si>
    <t>852-67685582</t>
  </si>
  <si>
    <t>G5828</t>
  </si>
  <si>
    <t>CHUNG TSZ HONG</t>
  </si>
  <si>
    <t>852-95847696</t>
  </si>
  <si>
    <t>G5829</t>
  </si>
  <si>
    <t>LEUNG SUI FAN</t>
  </si>
  <si>
    <t>852-68483268</t>
  </si>
  <si>
    <t>G7366</t>
  </si>
  <si>
    <t>WU LEI</t>
  </si>
  <si>
    <t>852-94588783</t>
  </si>
  <si>
    <t>G7585</t>
  </si>
  <si>
    <t>SUI YANLI</t>
  </si>
  <si>
    <t>10823</t>
  </si>
  <si>
    <t>SUC FREE (W1)</t>
  </si>
  <si>
    <t>852-56130065</t>
  </si>
  <si>
    <t>G7680</t>
  </si>
  <si>
    <t>LEUNG KAI PONG</t>
  </si>
  <si>
    <t>852-91041987</t>
  </si>
  <si>
    <t>G7798</t>
  </si>
  <si>
    <t>LIAO XIONGYAN</t>
  </si>
  <si>
    <t>10373</t>
  </si>
  <si>
    <t>SUC GBBRYANSO (W1)</t>
  </si>
  <si>
    <t>852-68969913</t>
  </si>
  <si>
    <t>G7856</t>
  </si>
  <si>
    <t>MAN WING TO</t>
  </si>
  <si>
    <t>10366</t>
  </si>
  <si>
    <t>SUC GBLESLIE (W1)</t>
  </si>
  <si>
    <t>852-53002797</t>
  </si>
  <si>
    <t>G7867</t>
  </si>
  <si>
    <t>CHUNG CHAK HANG</t>
  </si>
  <si>
    <t>10367</t>
  </si>
  <si>
    <t>SUC REALM (W1)</t>
  </si>
  <si>
    <t>852-63554456</t>
  </si>
  <si>
    <t>G7872</t>
  </si>
  <si>
    <t>LIU PING</t>
  </si>
  <si>
    <t>10368</t>
  </si>
  <si>
    <t>SUC CHAMPION (W1)</t>
  </si>
  <si>
    <t>852-92009783</t>
  </si>
  <si>
    <t>G7887</t>
  </si>
  <si>
    <t>SHUM KWONG WAI EDMOND</t>
  </si>
  <si>
    <t>10370</t>
  </si>
  <si>
    <t>SUC GBEDMOND (W1)</t>
  </si>
  <si>
    <t>852-90883262</t>
  </si>
  <si>
    <t>G7902</t>
  </si>
  <si>
    <t>TSANG OI PING</t>
  </si>
  <si>
    <t>10371</t>
  </si>
  <si>
    <t>SUC GBADA (W1)</t>
  </si>
  <si>
    <t>852-69387881</t>
  </si>
  <si>
    <t>G7921</t>
  </si>
  <si>
    <t>SO CHUN YIP</t>
  </si>
  <si>
    <t>852-63789894</t>
  </si>
  <si>
    <t>G7955</t>
  </si>
  <si>
    <t>WONG CHUN MAN</t>
  </si>
  <si>
    <t>852-64897217</t>
  </si>
  <si>
    <t>G8035</t>
  </si>
  <si>
    <t>NI XIAOJING</t>
  </si>
  <si>
    <t>10377</t>
  </si>
  <si>
    <t>SUC GBELLA (W1)</t>
  </si>
  <si>
    <t>852-44627307</t>
  </si>
  <si>
    <t>G8072</t>
  </si>
  <si>
    <t>WU XIAOFEI</t>
  </si>
  <si>
    <t>852-68428975</t>
  </si>
  <si>
    <t>G8097</t>
  </si>
  <si>
    <t>HA SO KAM</t>
  </si>
  <si>
    <t>10387</t>
  </si>
  <si>
    <t>SUC GBSOPHIA (W1)</t>
  </si>
  <si>
    <t>852-96314973</t>
  </si>
  <si>
    <t>G8168</t>
  </si>
  <si>
    <t>CHENG YEAH KING</t>
  </si>
  <si>
    <t>852-62994828</t>
  </si>
  <si>
    <t>G8267</t>
  </si>
  <si>
    <t>SZE HUNG KWUN</t>
  </si>
  <si>
    <t>10395</t>
  </si>
  <si>
    <t>SUC GBKWUN (W1)</t>
  </si>
  <si>
    <t>852-95201975</t>
  </si>
  <si>
    <t>G8271</t>
  </si>
  <si>
    <t>LAM FONG</t>
  </si>
  <si>
    <t>10397</t>
  </si>
  <si>
    <t>SUC GBLISA (W1)</t>
  </si>
  <si>
    <t>852-65902868</t>
  </si>
  <si>
    <t>G8300</t>
  </si>
  <si>
    <t>PAN XUETING</t>
  </si>
  <si>
    <t>852-67335624</t>
  </si>
  <si>
    <t>G8559</t>
  </si>
  <si>
    <t>JIANG LEI</t>
  </si>
  <si>
    <t>852-54862587</t>
  </si>
  <si>
    <t>G8628</t>
  </si>
  <si>
    <t>WONG KIN YU</t>
  </si>
  <si>
    <t>10418</t>
  </si>
  <si>
    <t>SUC GBSAM (W1)</t>
  </si>
  <si>
    <t>852-56027795</t>
  </si>
  <si>
    <t>G8685</t>
  </si>
  <si>
    <t>CHAN YEE SHUN</t>
  </si>
  <si>
    <t>852-92247746</t>
  </si>
  <si>
    <t>G8705</t>
  </si>
  <si>
    <t>LIU LILI</t>
  </si>
  <si>
    <t>852-63133624</t>
  </si>
  <si>
    <t>G8766</t>
  </si>
  <si>
    <t>CHAN CHI MING</t>
  </si>
  <si>
    <t>852-64867025</t>
  </si>
  <si>
    <t>G8769</t>
  </si>
  <si>
    <t>CHEUNG SIU HANG</t>
  </si>
  <si>
    <t>852-97276495</t>
  </si>
  <si>
    <t>G8876</t>
  </si>
  <si>
    <t>LIU WAI KIN</t>
  </si>
  <si>
    <t>852-62382431</t>
  </si>
  <si>
    <t>G8877</t>
  </si>
  <si>
    <t>FUNG NGA HING</t>
  </si>
  <si>
    <t>852-67169282</t>
  </si>
  <si>
    <t>G8920</t>
  </si>
  <si>
    <t>YANG MIN</t>
  </si>
  <si>
    <t>10448</t>
  </si>
  <si>
    <t>SUC RD (W1)</t>
  </si>
  <si>
    <t>852-90995158</t>
  </si>
  <si>
    <t>G8925</t>
  </si>
  <si>
    <t>YANG CHANGRONG</t>
  </si>
  <si>
    <t>10449</t>
  </si>
  <si>
    <t>SUC PHOENIXS (W1)</t>
  </si>
  <si>
    <t>852-62177988</t>
  </si>
  <si>
    <t>G9017</t>
  </si>
  <si>
    <t>LI MING HOI</t>
  </si>
  <si>
    <t>852-55076226</t>
  </si>
  <si>
    <t>G9123</t>
  </si>
  <si>
    <t>SHEUNG YI TUNG</t>
  </si>
  <si>
    <t>852-65582895</t>
  </si>
  <si>
    <t>G9315</t>
  </si>
  <si>
    <t>NIU JINLI</t>
  </si>
  <si>
    <t>10560</t>
  </si>
  <si>
    <t>SUC GBCHAPPY (W1)</t>
  </si>
  <si>
    <t>852-64484563</t>
  </si>
  <si>
    <t>G9575</t>
  </si>
  <si>
    <t>LUK MING HEI</t>
  </si>
  <si>
    <t>10552</t>
  </si>
  <si>
    <t>SUC ROLLS (W1)</t>
  </si>
  <si>
    <t>852-55399388</t>
  </si>
  <si>
    <t>G9608</t>
  </si>
  <si>
    <t>HE JIAMIN</t>
  </si>
  <si>
    <t>852-68510677</t>
  </si>
  <si>
    <t>G9638</t>
  </si>
  <si>
    <t>NAN HAIRONG</t>
  </si>
  <si>
    <t>10516</t>
  </si>
  <si>
    <t>SUC GBACHIEVE (W1)</t>
  </si>
  <si>
    <t>852-55780588</t>
  </si>
  <si>
    <t>G9678</t>
  </si>
  <si>
    <t>YU YEE MAN</t>
  </si>
  <si>
    <t>852-97164378</t>
  </si>
  <si>
    <t>G9698</t>
  </si>
  <si>
    <t>852-51389894</t>
  </si>
  <si>
    <t>G9699</t>
  </si>
  <si>
    <t>LEE HUI FEI</t>
  </si>
  <si>
    <t>852-96049928</t>
  </si>
  <si>
    <t>G9714</t>
  </si>
  <si>
    <t>TSANG SZE PING</t>
  </si>
  <si>
    <t>852-96512213</t>
  </si>
  <si>
    <t>G9728</t>
  </si>
  <si>
    <t>MA LIANGRUI</t>
  </si>
  <si>
    <t>10523</t>
  </si>
  <si>
    <t>SUC MAMBA (W1)</t>
  </si>
  <si>
    <t>852-69860869</t>
  </si>
  <si>
    <t>H0060</t>
  </si>
  <si>
    <t>JONES AMY</t>
  </si>
  <si>
    <t>852-57625385</t>
  </si>
  <si>
    <t>H0170</t>
  </si>
  <si>
    <t>WONG WAI HAN CHAPPY</t>
  </si>
  <si>
    <t>852-93868498</t>
  </si>
  <si>
    <t>H0191</t>
  </si>
  <si>
    <t>YU FAN</t>
  </si>
  <si>
    <t>852-98584516</t>
  </si>
  <si>
    <t>H0218</t>
  </si>
  <si>
    <t>CHUNG HAU YAN</t>
  </si>
  <si>
    <t>10563</t>
  </si>
  <si>
    <t>SUC GBCANDY (W1)</t>
  </si>
  <si>
    <t>852-91818962</t>
  </si>
  <si>
    <t>H0259</t>
  </si>
  <si>
    <t>CAI CHENG</t>
  </si>
  <si>
    <t>852-62648653</t>
  </si>
  <si>
    <t>H0355</t>
  </si>
  <si>
    <t>ZHANG YIXIAO</t>
  </si>
  <si>
    <t>852-51739864</t>
  </si>
  <si>
    <t>H0356</t>
  </si>
  <si>
    <t>CHEUNG WING HIN</t>
  </si>
  <si>
    <t>852-59706553</t>
  </si>
  <si>
    <t>H0368</t>
  </si>
  <si>
    <t>WU CHUN HEUNG</t>
  </si>
  <si>
    <t>852-56626878</t>
  </si>
  <si>
    <t>H0370</t>
  </si>
  <si>
    <t>KA OI FONG</t>
  </si>
  <si>
    <t>852-55117169</t>
  </si>
  <si>
    <t>H0442</t>
  </si>
  <si>
    <t>NIE MINGJUN</t>
  </si>
  <si>
    <t>852-60856662</t>
  </si>
  <si>
    <t>H0483</t>
  </si>
  <si>
    <t>LO TAK KUEN DEREK</t>
  </si>
  <si>
    <t>H0487</t>
  </si>
  <si>
    <t>HUANG YAOKUN</t>
  </si>
  <si>
    <t>852-67022199</t>
  </si>
  <si>
    <t>H0498</t>
  </si>
  <si>
    <t>852-96093777</t>
  </si>
  <si>
    <t>H0796</t>
  </si>
  <si>
    <t>WONG CHING WING</t>
  </si>
  <si>
    <t>852-55232847</t>
  </si>
  <si>
    <t>H0974</t>
  </si>
  <si>
    <t>LO HUNG PING</t>
  </si>
  <si>
    <t>852-65766726</t>
  </si>
  <si>
    <t>H0998</t>
  </si>
  <si>
    <t>XU CHANGPING</t>
  </si>
  <si>
    <t>852-67093818</t>
  </si>
  <si>
    <t>H1228</t>
  </si>
  <si>
    <t>LIU PIK CHI PEGGY</t>
  </si>
  <si>
    <t>10613</t>
  </si>
  <si>
    <t>SUC TIPTOP (W1)</t>
  </si>
  <si>
    <t>852-61257979</t>
  </si>
  <si>
    <t>H1562</t>
  </si>
  <si>
    <t>CHEN PEILIN</t>
  </si>
  <si>
    <t>852-59757560</t>
  </si>
  <si>
    <t>H1578</t>
  </si>
  <si>
    <t>LI SU</t>
  </si>
  <si>
    <t>852-54609496</t>
  </si>
  <si>
    <t>H1701</t>
  </si>
  <si>
    <t>CHAN CHUN WAI</t>
  </si>
  <si>
    <t>852-93479647</t>
  </si>
  <si>
    <t>H1727</t>
  </si>
  <si>
    <t>HE QING</t>
  </si>
  <si>
    <t>852-65887308</t>
  </si>
  <si>
    <t>H1730</t>
  </si>
  <si>
    <t>SUN SHAOHONG</t>
  </si>
  <si>
    <t>852-67482777</t>
  </si>
  <si>
    <t>H1859</t>
  </si>
  <si>
    <t>DENG LANHUA</t>
  </si>
  <si>
    <t>852-92593688</t>
  </si>
  <si>
    <t>H1861</t>
  </si>
  <si>
    <t>XU JIASHENG</t>
  </si>
  <si>
    <t>H1886</t>
  </si>
  <si>
    <t>WONG SIN YEE</t>
  </si>
  <si>
    <t>852-92020199</t>
  </si>
  <si>
    <t>H1912</t>
  </si>
  <si>
    <t>YUEN HOI PING</t>
  </si>
  <si>
    <t>852-93383688</t>
  </si>
  <si>
    <t>H2030</t>
  </si>
  <si>
    <t>CHEUNG YI MU</t>
  </si>
  <si>
    <t>852-66766769</t>
  </si>
  <si>
    <t>H2100</t>
  </si>
  <si>
    <t>DU YIXIAO</t>
  </si>
  <si>
    <t>852-66456744</t>
  </si>
  <si>
    <t>H2129</t>
  </si>
  <si>
    <t>CHAN YUK YAN</t>
  </si>
  <si>
    <t>852-98671838</t>
  </si>
  <si>
    <t>H2131</t>
  </si>
  <si>
    <t>HU XIAOJUN</t>
  </si>
  <si>
    <t>852-56031887</t>
  </si>
  <si>
    <t>H2137</t>
  </si>
  <si>
    <t>DING YOUAN</t>
  </si>
  <si>
    <t>852-54451711</t>
  </si>
  <si>
    <t>H2270</t>
  </si>
  <si>
    <t>HO LOK YI CONNIE</t>
  </si>
  <si>
    <t>852-62926900</t>
  </si>
  <si>
    <t>H2393</t>
  </si>
  <si>
    <t>ZHAO XIAOJUN</t>
  </si>
  <si>
    <t>852-51155394</t>
  </si>
  <si>
    <t>H2535</t>
  </si>
  <si>
    <t>GUO MIAOMIAO</t>
  </si>
  <si>
    <t>10825</t>
  </si>
  <si>
    <t>SUC GBSPARK (W1)</t>
  </si>
  <si>
    <t>852-55337652</t>
  </si>
  <si>
    <t>H2671</t>
  </si>
  <si>
    <t>CHONG CHIU PING</t>
  </si>
  <si>
    <t>852-98869908</t>
  </si>
  <si>
    <t>H2692</t>
  </si>
  <si>
    <t>LI ANG</t>
  </si>
  <si>
    <t>852-65749651</t>
  </si>
  <si>
    <t>H2820</t>
  </si>
  <si>
    <t>FONG HANG YEE</t>
  </si>
  <si>
    <t>852-69312413</t>
  </si>
  <si>
    <t>H2916</t>
  </si>
  <si>
    <t>QIN BIYING</t>
  </si>
  <si>
    <t>852-94047662</t>
  </si>
  <si>
    <t>H3052</t>
  </si>
  <si>
    <t>WANG XIAOHUI</t>
  </si>
  <si>
    <t>852-55371569</t>
  </si>
  <si>
    <t>H3055</t>
  </si>
  <si>
    <t>YU EASON YUCHENG</t>
  </si>
  <si>
    <t>852-62032239</t>
  </si>
  <si>
    <t>H3211</t>
  </si>
  <si>
    <t>MAK KWAI TONG</t>
  </si>
  <si>
    <t>852-68230727</t>
  </si>
  <si>
    <t>H3456</t>
  </si>
  <si>
    <t>CHAU KAM FAI</t>
  </si>
  <si>
    <t>852-68554845</t>
  </si>
  <si>
    <t>H3506</t>
  </si>
  <si>
    <t>NG KAI FUNG</t>
  </si>
  <si>
    <t>852-98885019</t>
  </si>
  <si>
    <t>H3658</t>
  </si>
  <si>
    <t>GUO XIAOMEI</t>
  </si>
  <si>
    <t>852-59371517</t>
  </si>
  <si>
    <t>H3885</t>
  </si>
  <si>
    <t>DENG ZILEI</t>
  </si>
  <si>
    <t>852-96856833</t>
  </si>
  <si>
    <t>H3933</t>
  </si>
  <si>
    <t>LEUNG KA CHUN</t>
  </si>
  <si>
    <t>852-61820107</t>
  </si>
  <si>
    <t>H3976</t>
  </si>
  <si>
    <t>CHAU SHUK YEE</t>
  </si>
  <si>
    <t>852-98399717</t>
  </si>
  <si>
    <t>H4160</t>
  </si>
  <si>
    <t>NIE XING</t>
  </si>
  <si>
    <t>852-93706201</t>
  </si>
  <si>
    <t>H4172</t>
  </si>
  <si>
    <t>VELEZ PIERRE JACINTO FERDINAND F.</t>
  </si>
  <si>
    <t>H4173</t>
  </si>
  <si>
    <t>WANG LINGLING</t>
  </si>
  <si>
    <t>852-51671855</t>
  </si>
  <si>
    <t>H4182</t>
  </si>
  <si>
    <t>YAO KUO</t>
  </si>
  <si>
    <t>H4192</t>
  </si>
  <si>
    <t>ZHU LIN</t>
  </si>
  <si>
    <t>H4212</t>
  </si>
  <si>
    <t>SHI MEIZHI</t>
  </si>
  <si>
    <t>H4280</t>
  </si>
  <si>
    <t>YU WING HEI NICOLE</t>
  </si>
  <si>
    <t>H4362</t>
  </si>
  <si>
    <t>LAM CHI KWAN</t>
  </si>
  <si>
    <t>852-96793939</t>
  </si>
  <si>
    <t>H4441</t>
  </si>
  <si>
    <t>CHENG JIYUAN</t>
  </si>
  <si>
    <t>852-67066519</t>
  </si>
  <si>
    <t>H4519</t>
  </si>
  <si>
    <t>WONG SAI YUNG</t>
  </si>
  <si>
    <t>852-57677287</t>
  </si>
  <si>
    <t>H4523</t>
  </si>
  <si>
    <t>YIP TSZ MING</t>
  </si>
  <si>
    <t>852-68435298</t>
  </si>
  <si>
    <t>H4652</t>
  </si>
  <si>
    <t>LI HAO</t>
  </si>
  <si>
    <t>852-70172970</t>
  </si>
  <si>
    <t>H4780</t>
  </si>
  <si>
    <t>LING QUN</t>
  </si>
  <si>
    <t>852-59505799</t>
  </si>
  <si>
    <t>H4803</t>
  </si>
  <si>
    <t>LAM CHI FU</t>
  </si>
  <si>
    <t>852-90337152</t>
  </si>
  <si>
    <t>H4822</t>
  </si>
  <si>
    <t>YAN BAI MAN ANGEL</t>
  </si>
  <si>
    <t>852-68128238</t>
  </si>
  <si>
    <t>H4905</t>
  </si>
  <si>
    <t>LI ZHITONG</t>
  </si>
  <si>
    <t>852-69466206</t>
  </si>
  <si>
    <t>H5009</t>
  </si>
  <si>
    <t>CHAU WAI</t>
  </si>
  <si>
    <t>852-97940289</t>
  </si>
  <si>
    <t>H5012</t>
  </si>
  <si>
    <t>CHEN WANRONG</t>
  </si>
  <si>
    <t>852-61539936</t>
  </si>
  <si>
    <t>H5029</t>
  </si>
  <si>
    <t>HUANG LIMING</t>
  </si>
  <si>
    <t>852-97987356</t>
  </si>
  <si>
    <t>H5119</t>
  </si>
  <si>
    <t>YU SHUXIA</t>
  </si>
  <si>
    <t>852-52289256</t>
  </si>
  <si>
    <t>H5130</t>
  </si>
  <si>
    <t>LAU KA LOK</t>
  </si>
  <si>
    <t>852-51805069</t>
  </si>
  <si>
    <t>H5255</t>
  </si>
  <si>
    <t>WANG XIAOYU</t>
  </si>
  <si>
    <t>852-46616713</t>
  </si>
  <si>
    <t>H5278</t>
  </si>
  <si>
    <t>LEE KWONG HO DEREK</t>
  </si>
  <si>
    <t>852-91918936</t>
  </si>
  <si>
    <t>H5392</t>
  </si>
  <si>
    <t>DING YU</t>
  </si>
  <si>
    <t>852-59814331</t>
  </si>
  <si>
    <t>H5460</t>
  </si>
  <si>
    <t>CHEUNG TSZ CHING</t>
  </si>
  <si>
    <t>852-67022186</t>
  </si>
  <si>
    <t>H5472</t>
  </si>
  <si>
    <t>HAI WAI YUK</t>
  </si>
  <si>
    <t>852-92569264</t>
  </si>
  <si>
    <t>H5520</t>
  </si>
  <si>
    <t>XIA SHENG</t>
  </si>
  <si>
    <t>852-44450759</t>
  </si>
  <si>
    <t>H5663</t>
  </si>
  <si>
    <t>LI JINGWEI</t>
  </si>
  <si>
    <t>852-67137286</t>
  </si>
  <si>
    <t>H5706</t>
  </si>
  <si>
    <t>HAO GUANHUA</t>
  </si>
  <si>
    <t>H5817</t>
  </si>
  <si>
    <t>MA LAIAO</t>
  </si>
  <si>
    <t>852-65458377</t>
  </si>
  <si>
    <t>H5907</t>
  </si>
  <si>
    <t>CHEN XIN</t>
  </si>
  <si>
    <t>852-46963821</t>
  </si>
  <si>
    <t>H5923</t>
  </si>
  <si>
    <t>HUANG XIANFEI</t>
  </si>
  <si>
    <t>852-51304526</t>
  </si>
  <si>
    <t>H5975</t>
  </si>
  <si>
    <t>NAM PO</t>
  </si>
  <si>
    <t>852-93809612</t>
  </si>
  <si>
    <t>H5982</t>
  </si>
  <si>
    <t>YEUNG LAN</t>
  </si>
  <si>
    <t>852-57022411</t>
  </si>
  <si>
    <t>H6127</t>
  </si>
  <si>
    <t>852-96771142</t>
  </si>
  <si>
    <t>H6201</t>
  </si>
  <si>
    <t>WANG ZHIYUAN</t>
  </si>
  <si>
    <t>852-67460817</t>
  </si>
  <si>
    <t>H6236</t>
  </si>
  <si>
    <t>LI FENGHUI</t>
  </si>
  <si>
    <t>852-97751817</t>
  </si>
  <si>
    <t>H6293</t>
  </si>
  <si>
    <t>CHEN YINGJIE</t>
  </si>
  <si>
    <t>852-51009230</t>
  </si>
  <si>
    <t>H6313</t>
  </si>
  <si>
    <t>CHAU PUI HAN</t>
  </si>
  <si>
    <t>852-52289889</t>
  </si>
  <si>
    <t>H6330</t>
  </si>
  <si>
    <t>LUO JIXIANG</t>
  </si>
  <si>
    <t>852-60407017</t>
  </si>
  <si>
    <t>H6353</t>
  </si>
  <si>
    <t>852-63586011</t>
  </si>
  <si>
    <t>H6413</t>
  </si>
  <si>
    <t>ZHANG GUOWEI</t>
  </si>
  <si>
    <t>852-52639657</t>
  </si>
  <si>
    <t>H6533</t>
  </si>
  <si>
    <t>HUANG WENSHENG</t>
  </si>
  <si>
    <t>852-98754564</t>
  </si>
  <si>
    <t>H6589</t>
  </si>
  <si>
    <t>LO DING TO</t>
  </si>
  <si>
    <t>852-60602155</t>
  </si>
  <si>
    <t>H6608</t>
  </si>
  <si>
    <t>CHAN WAH TAN</t>
  </si>
  <si>
    <t>852-90195659</t>
  </si>
  <si>
    <t>H6638</t>
  </si>
  <si>
    <t>LEE CHI MAN</t>
  </si>
  <si>
    <t>852-62211602</t>
  </si>
  <si>
    <t>H6679</t>
  </si>
  <si>
    <t>CHAN HO CHI</t>
  </si>
  <si>
    <t>852-66928839</t>
  </si>
  <si>
    <t>H6685</t>
  </si>
  <si>
    <t>ZOU YUHUA</t>
  </si>
  <si>
    <t>852-46779613</t>
  </si>
  <si>
    <t>H6772</t>
  </si>
  <si>
    <t>SUI JIAHE</t>
  </si>
  <si>
    <t>852-56152926</t>
  </si>
  <si>
    <t>H6862</t>
  </si>
  <si>
    <t>JIANG YOUNAN</t>
  </si>
  <si>
    <t>852-52636192</t>
  </si>
  <si>
    <t>H6865</t>
  </si>
  <si>
    <t>JIN XUEHUA</t>
  </si>
  <si>
    <t>852-70758712</t>
  </si>
  <si>
    <t>H6888</t>
  </si>
  <si>
    <t>LIU YAN</t>
  </si>
  <si>
    <t>852-56268855</t>
  </si>
  <si>
    <t>H6910</t>
  </si>
  <si>
    <t>ZHANG MEIQIN</t>
  </si>
  <si>
    <t>852-68875678</t>
  </si>
  <si>
    <t>H6913</t>
  </si>
  <si>
    <t>ZHANG YINGWEI</t>
  </si>
  <si>
    <t>852-46391035</t>
  </si>
  <si>
    <t>H6938</t>
  </si>
  <si>
    <t>SO CHI HANG</t>
  </si>
  <si>
    <t>852-59233808</t>
  </si>
  <si>
    <t>H7006</t>
  </si>
  <si>
    <t>HAN WEI</t>
  </si>
  <si>
    <t>852-93535985</t>
  </si>
  <si>
    <t>H7087</t>
  </si>
  <si>
    <t>LAU WAN HA</t>
  </si>
  <si>
    <t>852-95007716</t>
  </si>
  <si>
    <t>H7145</t>
  </si>
  <si>
    <t>CHEN DI</t>
  </si>
  <si>
    <t>852-84167409</t>
  </si>
  <si>
    <t>H7146</t>
  </si>
  <si>
    <t>KONG WANYIN</t>
  </si>
  <si>
    <t>852-56210936</t>
  </si>
  <si>
    <t>H7163</t>
  </si>
  <si>
    <t>DING JIAJI</t>
  </si>
  <si>
    <t>852-69984601</t>
  </si>
  <si>
    <t>H7303</t>
  </si>
  <si>
    <t>LIU JUNCHEN</t>
  </si>
  <si>
    <t>852-44720615</t>
  </si>
  <si>
    <t>H7371</t>
  </si>
  <si>
    <t>YU WING CHEONG</t>
  </si>
  <si>
    <t>852-63574833</t>
  </si>
  <si>
    <t>H7375</t>
  </si>
  <si>
    <t>LUO WEIHUA</t>
  </si>
  <si>
    <t>852-44003834</t>
  </si>
  <si>
    <t>H7406</t>
  </si>
  <si>
    <t>ZHANG WENXUAN</t>
  </si>
  <si>
    <t>852-92820266</t>
  </si>
  <si>
    <t>H7436</t>
  </si>
  <si>
    <t>GUO HANRUN</t>
  </si>
  <si>
    <t>852-55302874</t>
  </si>
  <si>
    <t>H7445</t>
  </si>
  <si>
    <t>QIU DONGMEI</t>
  </si>
  <si>
    <t>852-55300347</t>
  </si>
  <si>
    <t>H7480</t>
  </si>
  <si>
    <t>WEI ZHENG</t>
  </si>
  <si>
    <t>852-55309892</t>
  </si>
  <si>
    <t>H7488</t>
  </si>
  <si>
    <t>ZENG LI YI</t>
  </si>
  <si>
    <t>852-51618996</t>
  </si>
  <si>
    <t>H7530</t>
  </si>
  <si>
    <t>WU KEYANG</t>
  </si>
  <si>
    <t>852-51645724</t>
  </si>
  <si>
    <t>H7629</t>
  </si>
  <si>
    <t>LEE SHU TING ANNE</t>
  </si>
  <si>
    <t>H7748</t>
  </si>
  <si>
    <t>XU CHI</t>
  </si>
  <si>
    <t>852-57894647</t>
  </si>
  <si>
    <t>H7763</t>
  </si>
  <si>
    <t>XIAO JIGUO</t>
  </si>
  <si>
    <t>852-51069631</t>
  </si>
  <si>
    <t>H7780</t>
  </si>
  <si>
    <t>LAN BO</t>
  </si>
  <si>
    <t>852-51240795</t>
  </si>
  <si>
    <t>H7806</t>
  </si>
  <si>
    <t>ZENG CHAO</t>
  </si>
  <si>
    <t>852-55471095</t>
  </si>
  <si>
    <t>H7817</t>
  </si>
  <si>
    <t>LI SHIJIE</t>
  </si>
  <si>
    <t>852-61086972</t>
  </si>
  <si>
    <t>H7836</t>
  </si>
  <si>
    <t>ZHANG XI</t>
  </si>
  <si>
    <t>852-53678518</t>
  </si>
  <si>
    <t>H7989</t>
  </si>
  <si>
    <t>CHAN TSZ KI</t>
  </si>
  <si>
    <t>852-97488756</t>
  </si>
  <si>
    <t>H7998</t>
  </si>
  <si>
    <t>LIU YUTONG</t>
  </si>
  <si>
    <t>852-84031859</t>
  </si>
  <si>
    <t>H8012</t>
  </si>
  <si>
    <t>WONG YU HIN</t>
  </si>
  <si>
    <t>852-62147914</t>
  </si>
  <si>
    <t>H8032</t>
  </si>
  <si>
    <t>WANG CHENXIN</t>
  </si>
  <si>
    <t>852-52607041</t>
  </si>
  <si>
    <t>H8042</t>
  </si>
  <si>
    <t>ANG YITING</t>
  </si>
  <si>
    <t>852-54134131</t>
  </si>
  <si>
    <t>H8076</t>
  </si>
  <si>
    <t>ZHU LINGLAN</t>
  </si>
  <si>
    <t>852-70152138</t>
  </si>
  <si>
    <t>H8143</t>
  </si>
  <si>
    <t>HE TIAN</t>
  </si>
  <si>
    <t>852-91418047</t>
  </si>
  <si>
    <t>H8175</t>
  </si>
  <si>
    <t>LAI YUE</t>
  </si>
  <si>
    <t>852-57089655</t>
  </si>
  <si>
    <t>H8177</t>
  </si>
  <si>
    <t>852-51700782</t>
  </si>
  <si>
    <t>H8180</t>
  </si>
  <si>
    <t>REN YUFENG</t>
  </si>
  <si>
    <t>852-51288028</t>
  </si>
  <si>
    <t>H8212</t>
  </si>
  <si>
    <t>DING YIFEI</t>
  </si>
  <si>
    <t>852-62161525</t>
  </si>
  <si>
    <t>H8309</t>
  </si>
  <si>
    <t>WU LERU</t>
  </si>
  <si>
    <t>852-70128639</t>
  </si>
  <si>
    <t>H8328</t>
  </si>
  <si>
    <t>LI CHUANSHAN</t>
  </si>
  <si>
    <t>852-68740776</t>
  </si>
  <si>
    <t>H8547</t>
  </si>
  <si>
    <t>CHOW YU TUNG</t>
  </si>
  <si>
    <t>852-65220538</t>
  </si>
  <si>
    <t>H8573</t>
  </si>
  <si>
    <t>WANG JIANYU</t>
  </si>
  <si>
    <t>852-65829805</t>
  </si>
  <si>
    <t>H8599</t>
  </si>
  <si>
    <t>HUANG SHIXUN</t>
  </si>
  <si>
    <t>852-68556049</t>
  </si>
  <si>
    <t>H8611</t>
  </si>
  <si>
    <t>QIU HONGSHAN</t>
  </si>
  <si>
    <t>852-59837226</t>
  </si>
  <si>
    <t>44832</t>
  </si>
  <si>
    <t>SIU MA NA</t>
  </si>
  <si>
    <t>852-96852099</t>
  </si>
  <si>
    <t>68501</t>
  </si>
  <si>
    <t>CHEUNG SAU FUN</t>
  </si>
  <si>
    <t>852-91978027</t>
  </si>
  <si>
    <t>69511</t>
  </si>
  <si>
    <t>LAM SIU SHAN</t>
  </si>
  <si>
    <t>08123</t>
  </si>
  <si>
    <t>SUC SAMMIE (W5)</t>
  </si>
  <si>
    <t>852-98385047</t>
  </si>
  <si>
    <t>76234</t>
  </si>
  <si>
    <t>SZE CHUI LIN</t>
  </si>
  <si>
    <t>852-98123976</t>
  </si>
  <si>
    <t>78917</t>
  </si>
  <si>
    <t>KWOK CHOI WAH</t>
  </si>
  <si>
    <t>852-98507125</t>
  </si>
  <si>
    <t>85992</t>
  </si>
  <si>
    <t>PUN SUET FONG</t>
  </si>
  <si>
    <t>852-93811803</t>
  </si>
  <si>
    <t>87973</t>
  </si>
  <si>
    <t>CHAN YAM</t>
  </si>
  <si>
    <t>852-98109813</t>
  </si>
  <si>
    <t>A0232</t>
  </si>
  <si>
    <t>LAM SHU SHING</t>
  </si>
  <si>
    <t>852-92669712</t>
  </si>
  <si>
    <t>A3054</t>
  </si>
  <si>
    <t>CHAN WING SZE</t>
  </si>
  <si>
    <t>852-93454115</t>
  </si>
  <si>
    <t>A6043</t>
  </si>
  <si>
    <t>CHAN PING PING</t>
  </si>
  <si>
    <t>852-94251929</t>
  </si>
  <si>
    <t>A7607</t>
  </si>
  <si>
    <t>CHAU SUM SUM</t>
  </si>
  <si>
    <t>852-56692366</t>
  </si>
  <si>
    <t>A8283</t>
  </si>
  <si>
    <t>AU-YEUNG TING</t>
  </si>
  <si>
    <t>852-67363467</t>
  </si>
  <si>
    <t>B2077</t>
  </si>
  <si>
    <t>YOU JIANHUA</t>
  </si>
  <si>
    <t>852-67332067</t>
  </si>
  <si>
    <t>G0549</t>
  </si>
  <si>
    <t>WONG YIN ZHI</t>
  </si>
  <si>
    <t>852-62380406</t>
  </si>
  <si>
    <t>G0793</t>
  </si>
  <si>
    <t>XU JIE</t>
  </si>
  <si>
    <t>852-95230003</t>
  </si>
  <si>
    <t>G4899</t>
  </si>
  <si>
    <t>LEE KONG NAM</t>
  </si>
  <si>
    <t>852-53769780</t>
  </si>
  <si>
    <t>G6227</t>
  </si>
  <si>
    <t>LIU XIUJUAN</t>
  </si>
  <si>
    <t>852-52961558</t>
  </si>
  <si>
    <t>G9523</t>
  </si>
  <si>
    <t>852-51088896</t>
  </si>
  <si>
    <t>G9661</t>
  </si>
  <si>
    <t>YEUNG LAM KEI</t>
  </si>
  <si>
    <t>852-64469856</t>
  </si>
  <si>
    <t>H0049</t>
  </si>
  <si>
    <t>WANG XINHUA</t>
  </si>
  <si>
    <t>852-91539599</t>
  </si>
  <si>
    <t>H0177</t>
  </si>
  <si>
    <t>GU JIAXU</t>
  </si>
  <si>
    <t>852-97976199</t>
  </si>
  <si>
    <t>H1643</t>
  </si>
  <si>
    <t>GUO STEVEN</t>
  </si>
  <si>
    <t>10824</t>
  </si>
  <si>
    <t>SUC FREEDOM (W5)</t>
  </si>
  <si>
    <t>852-98369020</t>
  </si>
  <si>
    <t>H2391</t>
  </si>
  <si>
    <t>LIN QINGHUA</t>
  </si>
  <si>
    <t>H2411</t>
  </si>
  <si>
    <t>HONG MEICHUN</t>
  </si>
  <si>
    <t>852-90877188</t>
  </si>
  <si>
    <t>H2412</t>
  </si>
  <si>
    <t>NG SIN YEE CRYSTAL</t>
  </si>
  <si>
    <t>852-91919363</t>
  </si>
  <si>
    <t>H2961</t>
  </si>
  <si>
    <t>WANG ZIHAO</t>
  </si>
  <si>
    <t>852-90404716</t>
  </si>
  <si>
    <t>H4413</t>
  </si>
  <si>
    <t>LIU YUN CHEONG</t>
  </si>
  <si>
    <t>852-92810349</t>
  </si>
  <si>
    <t>H4687</t>
  </si>
  <si>
    <t>ZHOU ZHANHAO</t>
  </si>
  <si>
    <t>852-94177679</t>
  </si>
  <si>
    <t>H5187</t>
  </si>
  <si>
    <t>CAO YAN</t>
  </si>
  <si>
    <t>852-68589460</t>
  </si>
  <si>
    <t>H6368</t>
  </si>
  <si>
    <t>MAI XINAN</t>
  </si>
  <si>
    <t>852-52286547</t>
  </si>
  <si>
    <t>H6670</t>
  </si>
  <si>
    <t>852-53159930</t>
  </si>
  <si>
    <t>H6710</t>
  </si>
  <si>
    <t>TAO ZIQING</t>
  </si>
  <si>
    <t>852-51210602</t>
  </si>
  <si>
    <t>H7142</t>
  </si>
  <si>
    <t>CHEN XIAN</t>
  </si>
  <si>
    <t>852-66726856</t>
  </si>
  <si>
    <t>H8193</t>
  </si>
  <si>
    <t>852-84167828</t>
  </si>
  <si>
    <t>H8506</t>
  </si>
  <si>
    <t>XIE HANXIAN</t>
  </si>
  <si>
    <t>852-69964345</t>
  </si>
  <si>
    <t>80629</t>
  </si>
  <si>
    <t>LIN HON LUN</t>
  </si>
  <si>
    <t>852-90419407</t>
  </si>
  <si>
    <t>83866</t>
  </si>
  <si>
    <t>CHENG HO FAI</t>
  </si>
  <si>
    <t>852-98229446</t>
  </si>
  <si>
    <t>85403</t>
  </si>
  <si>
    <t>CHEUNG WAI CHUN TERRY</t>
  </si>
  <si>
    <t>852-98139416</t>
  </si>
  <si>
    <t>A0861</t>
  </si>
  <si>
    <t>XU TIANCHENG</t>
  </si>
  <si>
    <t>852-68298365</t>
  </si>
  <si>
    <t>A2290</t>
  </si>
  <si>
    <t>YEUNG LOK WAH</t>
  </si>
  <si>
    <t>852-91673910</t>
  </si>
  <si>
    <t>A3043</t>
  </si>
  <si>
    <t>CHONG HUI YEUNG</t>
  </si>
  <si>
    <t>10826</t>
  </si>
  <si>
    <t>S ARROW (5L)</t>
  </si>
  <si>
    <t>852-54052944</t>
  </si>
  <si>
    <t>B4588</t>
  </si>
  <si>
    <t>CHAN CHI YUNG</t>
  </si>
  <si>
    <t>20000</t>
  </si>
  <si>
    <t>SUC HEART (5L)</t>
  </si>
  <si>
    <t>852-69015535</t>
  </si>
  <si>
    <t>B6378</t>
  </si>
  <si>
    <t>ZENG ZI</t>
  </si>
  <si>
    <t>852-91422402</t>
  </si>
  <si>
    <t>H0213</t>
  </si>
  <si>
    <t>CHAN SZE MING DICKEN</t>
  </si>
  <si>
    <t>852-96968462</t>
  </si>
  <si>
    <t>H3858</t>
  </si>
  <si>
    <t>SO KA HEI</t>
  </si>
  <si>
    <t>852-65137654</t>
  </si>
  <si>
    <t>H3977</t>
  </si>
  <si>
    <t>LIN SIU FUNG</t>
  </si>
  <si>
    <t>852-98753581</t>
  </si>
  <si>
    <t>H4531</t>
  </si>
  <si>
    <t>LO MAN HIN</t>
  </si>
  <si>
    <t>852-93458218</t>
  </si>
  <si>
    <t>H4610</t>
  </si>
  <si>
    <t>LAU FONG LAM</t>
  </si>
  <si>
    <t>852-63028151</t>
  </si>
  <si>
    <t>H5820</t>
  </si>
  <si>
    <t>CHEN WEIJIAN</t>
  </si>
  <si>
    <t>H6389</t>
  </si>
  <si>
    <t>LAI XIAOHAI</t>
  </si>
  <si>
    <t>852-67007036</t>
  </si>
  <si>
    <t>H6418</t>
  </si>
  <si>
    <t>LIN CHING TUNG</t>
  </si>
  <si>
    <t>H7025</t>
  </si>
  <si>
    <t>LI TSZ YIN</t>
  </si>
  <si>
    <t>H7028</t>
  </si>
  <si>
    <t>WONG ROMEO MARS</t>
  </si>
  <si>
    <t>852-97183434</t>
  </si>
  <si>
    <t>H8075</t>
  </si>
  <si>
    <t>H8149</t>
  </si>
  <si>
    <t>WONG KAI SHUN</t>
  </si>
  <si>
    <t>852-54492818</t>
  </si>
  <si>
    <t>H8490</t>
  </si>
  <si>
    <t>CAO QIAOYU</t>
  </si>
  <si>
    <t>852-59341785</t>
  </si>
  <si>
    <t>68381</t>
  </si>
  <si>
    <t>IP SIN MAN GLORIA</t>
  </si>
  <si>
    <t>07207</t>
  </si>
  <si>
    <t>SUC ANSON (8W)</t>
  </si>
  <si>
    <t>852-90531703</t>
  </si>
  <si>
    <t>77014</t>
  </si>
  <si>
    <t>CHU YUET LING</t>
  </si>
  <si>
    <t>08332</t>
  </si>
  <si>
    <t>SUC AMIS (8W)</t>
  </si>
  <si>
    <t>852-95894726</t>
  </si>
  <si>
    <t>A6284</t>
  </si>
  <si>
    <t>TAM MING KWAN</t>
  </si>
  <si>
    <t>852-62928270</t>
  </si>
  <si>
    <t>A7365</t>
  </si>
  <si>
    <t>CHU WIN KAR</t>
  </si>
  <si>
    <t>852-46359427</t>
  </si>
  <si>
    <t>B1287</t>
  </si>
  <si>
    <t>NIP WUN SI WENCY</t>
  </si>
  <si>
    <t>852-56615615</t>
  </si>
  <si>
    <t>D3376</t>
  </si>
  <si>
    <t>LIU CHING KWAN</t>
  </si>
  <si>
    <t>852-62592731</t>
  </si>
  <si>
    <t>D6175</t>
  </si>
  <si>
    <t>WONG SHUK MAN</t>
  </si>
  <si>
    <t>852-60168162</t>
  </si>
  <si>
    <t>F1019</t>
  </si>
  <si>
    <t>KWONG HO YAN</t>
  </si>
  <si>
    <t>20215</t>
  </si>
  <si>
    <t>SUC AK (8W)</t>
  </si>
  <si>
    <t>852-66852552</t>
  </si>
  <si>
    <t>G1768</t>
  </si>
  <si>
    <t>LAM HUNG SING</t>
  </si>
  <si>
    <t>G6715</t>
  </si>
  <si>
    <t>HO KA HUNG</t>
  </si>
  <si>
    <t>852-69373885</t>
  </si>
  <si>
    <t>H1495</t>
  </si>
  <si>
    <t>JIA LUQI</t>
  </si>
  <si>
    <t>852-66777576</t>
  </si>
  <si>
    <t>H2157</t>
  </si>
  <si>
    <t>LI JUN</t>
  </si>
  <si>
    <t>852-54960124</t>
  </si>
  <si>
    <t>H2361</t>
  </si>
  <si>
    <t>CHIM WAI WAI</t>
  </si>
  <si>
    <t>852-68598227</t>
  </si>
  <si>
    <t>H4240</t>
  </si>
  <si>
    <t>MENG TINGTING</t>
  </si>
  <si>
    <t>852-67056423</t>
  </si>
  <si>
    <t>H4857</t>
  </si>
  <si>
    <t>ZHANG MEIXIN</t>
  </si>
  <si>
    <t>852-69366501</t>
  </si>
  <si>
    <t>H5512</t>
  </si>
  <si>
    <t>WONG TING HIU</t>
  </si>
  <si>
    <t>852-53736310</t>
  </si>
  <si>
    <t>H5523</t>
  </si>
  <si>
    <t>TAM SIN YI</t>
  </si>
  <si>
    <t>852-91257597</t>
  </si>
  <si>
    <t>H6246</t>
  </si>
  <si>
    <t>ZHENG JIANLONG</t>
  </si>
  <si>
    <t>852-64689663</t>
  </si>
  <si>
    <t>H6469</t>
  </si>
  <si>
    <t>LI ZHONGHUIZI</t>
  </si>
  <si>
    <t>852-68510925</t>
  </si>
  <si>
    <t>H6571</t>
  </si>
  <si>
    <t>LO WAI</t>
  </si>
  <si>
    <t>852-53994216</t>
  </si>
  <si>
    <t>H7075</t>
  </si>
  <si>
    <t>WONG CHI MAN STEPHEN</t>
  </si>
  <si>
    <t>852-90165520</t>
  </si>
  <si>
    <t>H7390</t>
  </si>
  <si>
    <t>ONG CHO WING</t>
  </si>
  <si>
    <t>852-54486973</t>
  </si>
  <si>
    <t>H8188</t>
  </si>
  <si>
    <t>HO CHUN HIM</t>
  </si>
  <si>
    <t>852-67394308</t>
  </si>
  <si>
    <t>H8428</t>
  </si>
  <si>
    <t>LO WAI CHING</t>
  </si>
  <si>
    <t>852-59866449</t>
  </si>
  <si>
    <t>67086</t>
  </si>
  <si>
    <t>CHAN KIN LAP</t>
  </si>
  <si>
    <t>07315</t>
  </si>
  <si>
    <t>SUC VICTOR (7Q)</t>
  </si>
  <si>
    <t>852-93191285</t>
  </si>
  <si>
    <t>A4480</t>
  </si>
  <si>
    <t>CHIU LAI KIU</t>
  </si>
  <si>
    <t>852-97501056</t>
  </si>
  <si>
    <t>A5672</t>
  </si>
  <si>
    <t>AU KA MAN GAVIN</t>
  </si>
  <si>
    <t>852-91280339</t>
  </si>
  <si>
    <t>D2711</t>
  </si>
  <si>
    <t>CHUNG YING KIT</t>
  </si>
  <si>
    <t>852-69333190</t>
  </si>
  <si>
    <t>D3881</t>
  </si>
  <si>
    <t>LI SIN YEE</t>
  </si>
  <si>
    <t>852-98502763</t>
  </si>
  <si>
    <t>G5612</t>
  </si>
  <si>
    <t>LAU LAI CHI</t>
  </si>
  <si>
    <t>10223</t>
  </si>
  <si>
    <t>SUC LISA (7Q)</t>
  </si>
  <si>
    <t>852-95359768</t>
  </si>
  <si>
    <t>G5613</t>
  </si>
  <si>
    <t>ZHU LING</t>
  </si>
  <si>
    <t>852-68420773</t>
  </si>
  <si>
    <t>G6370</t>
  </si>
  <si>
    <t>TAN HAIPING</t>
  </si>
  <si>
    <t>10290</t>
  </si>
  <si>
    <t>SUC MILO (7Q)</t>
  </si>
  <si>
    <t>852-69004003</t>
  </si>
  <si>
    <t>G6388</t>
  </si>
  <si>
    <t>CHEUNG LAI FONG</t>
  </si>
  <si>
    <t>10291</t>
  </si>
  <si>
    <t>SUC REGENT (7Q)</t>
  </si>
  <si>
    <t>852-51929623</t>
  </si>
  <si>
    <t>G6788</t>
  </si>
  <si>
    <t>ZHU JIANFANG</t>
  </si>
  <si>
    <t>10303</t>
  </si>
  <si>
    <t>SUC ELITE JULIA (7Q)</t>
  </si>
  <si>
    <t>852-96084579</t>
  </si>
  <si>
    <t>G6837</t>
  </si>
  <si>
    <t>WU YINGHONG</t>
  </si>
  <si>
    <t>852-51320868</t>
  </si>
  <si>
    <t>H0078</t>
  </si>
  <si>
    <t>LAM PAK CHUNG</t>
  </si>
  <si>
    <t>852-96516525</t>
  </si>
  <si>
    <t>H0302</t>
  </si>
  <si>
    <t>DU MIN</t>
  </si>
  <si>
    <t>852-67308860</t>
  </si>
  <si>
    <t>H0505</t>
  </si>
  <si>
    <t>CHU KA MING</t>
  </si>
  <si>
    <t>852-59519362</t>
  </si>
  <si>
    <t>H0689</t>
  </si>
  <si>
    <t>LAM SIU MUI</t>
  </si>
  <si>
    <t>10592</t>
  </si>
  <si>
    <t>SUC ZIZI (7Q)</t>
  </si>
  <si>
    <t>852-51685167</t>
  </si>
  <si>
    <t>H1217</t>
  </si>
  <si>
    <t>ZHU YIMING</t>
  </si>
  <si>
    <t>852-68578375</t>
  </si>
  <si>
    <t>H1788</t>
  </si>
  <si>
    <t>HO YIM FEI</t>
  </si>
  <si>
    <t>852-60892659</t>
  </si>
  <si>
    <t>H2831</t>
  </si>
  <si>
    <t>CHAN KWAN</t>
  </si>
  <si>
    <t>852-61308113</t>
  </si>
  <si>
    <t>H2893</t>
  </si>
  <si>
    <t>WU YOUXIANG</t>
  </si>
  <si>
    <t>852-90137599</t>
  </si>
  <si>
    <t>H3156</t>
  </si>
  <si>
    <t>JIANG XINRU</t>
  </si>
  <si>
    <t>852-93426019</t>
  </si>
  <si>
    <t>H4151</t>
  </si>
  <si>
    <t>LI XINZE</t>
  </si>
  <si>
    <t>H5067</t>
  </si>
  <si>
    <t>YIN YETAO</t>
  </si>
  <si>
    <t>852-65760533</t>
  </si>
  <si>
    <t>H5411</t>
  </si>
  <si>
    <t>TSANG PUI SHAN</t>
  </si>
  <si>
    <t>852-90804564</t>
  </si>
  <si>
    <t>H6325</t>
  </si>
  <si>
    <t>CHEN JIAYING</t>
  </si>
  <si>
    <t>852-54946322</t>
  </si>
  <si>
    <t>H6725</t>
  </si>
  <si>
    <t>YANG MING</t>
  </si>
  <si>
    <t>852-55781334</t>
  </si>
  <si>
    <t>H6903</t>
  </si>
  <si>
    <t>TONG ANLIN</t>
  </si>
  <si>
    <t>852-59517635</t>
  </si>
  <si>
    <t>H7710</t>
  </si>
  <si>
    <t>CHENG MENGTING</t>
  </si>
  <si>
    <t>852-65551317</t>
  </si>
  <si>
    <t>H8342</t>
  </si>
  <si>
    <t>LIU LIT KAY</t>
  </si>
  <si>
    <t>852-93576814</t>
  </si>
  <si>
    <t>H8537</t>
  </si>
  <si>
    <t>TSANG YAM HO</t>
  </si>
  <si>
    <t>852-90606310</t>
  </si>
  <si>
    <t>72155</t>
  </si>
  <si>
    <t>YIP KWONG KAN</t>
  </si>
  <si>
    <t>07007</t>
  </si>
  <si>
    <t>SUC COURAGE (4C)</t>
  </si>
  <si>
    <t>852-90773294</t>
  </si>
  <si>
    <t>80914</t>
  </si>
  <si>
    <t>SZE TAK YIN</t>
  </si>
  <si>
    <t>852-97296413</t>
  </si>
  <si>
    <t>83206</t>
  </si>
  <si>
    <t>LAM CHING</t>
  </si>
  <si>
    <t>852-90192694</t>
  </si>
  <si>
    <t>83306</t>
  </si>
  <si>
    <t>KE CHI YIU</t>
  </si>
  <si>
    <t>08120</t>
  </si>
  <si>
    <t>SUC GRIFFIN (4C)</t>
  </si>
  <si>
    <t>852-91908252</t>
  </si>
  <si>
    <t>83506</t>
  </si>
  <si>
    <t>LEE KA YI</t>
  </si>
  <si>
    <t>08335</t>
  </si>
  <si>
    <t>SUC LEGENDS (4C)</t>
  </si>
  <si>
    <t>852-98441281</t>
  </si>
  <si>
    <t>83969</t>
  </si>
  <si>
    <t>LEE PAK LEUNG</t>
  </si>
  <si>
    <t>852-54687720</t>
  </si>
  <si>
    <t>85014</t>
  </si>
  <si>
    <t>YIP CHUI YUK</t>
  </si>
  <si>
    <t>852-62716178</t>
  </si>
  <si>
    <t>A0103</t>
  </si>
  <si>
    <t>LEE WAI KUI MELODY</t>
  </si>
  <si>
    <t>852-61023702</t>
  </si>
  <si>
    <t>A2681</t>
  </si>
  <si>
    <t>SONG BUTONG</t>
  </si>
  <si>
    <t>852-68234212</t>
  </si>
  <si>
    <t>A3417</t>
  </si>
  <si>
    <t>LAU CHI KIT</t>
  </si>
  <si>
    <t>09213</t>
  </si>
  <si>
    <t>SUC PISTI (4C)</t>
  </si>
  <si>
    <t>852-52247268</t>
  </si>
  <si>
    <t>A3761</t>
  </si>
  <si>
    <t>YIP CHUN WAI</t>
  </si>
  <si>
    <t>852-92874808</t>
  </si>
  <si>
    <t>A4883</t>
  </si>
  <si>
    <t>ZHOU CHUANCHUAN</t>
  </si>
  <si>
    <t>20031</t>
  </si>
  <si>
    <t>SUC ATOM (4C)</t>
  </si>
  <si>
    <t>852-55886879</t>
  </si>
  <si>
    <t>A6988</t>
  </si>
  <si>
    <t>DONG HANFANG</t>
  </si>
  <si>
    <t>10827</t>
  </si>
  <si>
    <t>S BEYOND (4C)</t>
  </si>
  <si>
    <t>852-67761286</t>
  </si>
  <si>
    <t>A7990</t>
  </si>
  <si>
    <t>WU QIAN</t>
  </si>
  <si>
    <t>852-68445905</t>
  </si>
  <si>
    <t>A9809</t>
  </si>
  <si>
    <t>LEE PUI CHUN</t>
  </si>
  <si>
    <t>852-66955419</t>
  </si>
  <si>
    <t>B0890</t>
  </si>
  <si>
    <t>SONG YI</t>
  </si>
  <si>
    <t>852-63429005</t>
  </si>
  <si>
    <t>B2684</t>
  </si>
  <si>
    <t>TSOI YEE WA</t>
  </si>
  <si>
    <t>852-51049651</t>
  </si>
  <si>
    <t>B3327</t>
  </si>
  <si>
    <t>LIU XIAOXIA</t>
  </si>
  <si>
    <t>852-51222286</t>
  </si>
  <si>
    <t>B4286</t>
  </si>
  <si>
    <t>ZHU JIAJIA</t>
  </si>
  <si>
    <t>09623</t>
  </si>
  <si>
    <t>SUC JOURNEY (4C)</t>
  </si>
  <si>
    <t>852-54497325</t>
  </si>
  <si>
    <t>D0122</t>
  </si>
  <si>
    <t>LIU QUANXIN</t>
  </si>
  <si>
    <t>852-52495559</t>
  </si>
  <si>
    <t>D1306</t>
  </si>
  <si>
    <t>LAI YU IN</t>
  </si>
  <si>
    <t>852-96700222</t>
  </si>
  <si>
    <t>D3783</t>
  </si>
  <si>
    <t>LI YI</t>
  </si>
  <si>
    <t>852-52658016</t>
  </si>
  <si>
    <t>D6942</t>
  </si>
  <si>
    <t>LUI CHING WAN</t>
  </si>
  <si>
    <t>852-54125525</t>
  </si>
  <si>
    <t>D9263</t>
  </si>
  <si>
    <t>LIU LIQI</t>
  </si>
  <si>
    <t>852-67005080</t>
  </si>
  <si>
    <t>D9487</t>
  </si>
  <si>
    <t>LAI YIXIANG</t>
  </si>
  <si>
    <t>852-65033231</t>
  </si>
  <si>
    <t>G4462</t>
  </si>
  <si>
    <t>KU YUEN MAN</t>
  </si>
  <si>
    <t>852-65983535</t>
  </si>
  <si>
    <t>G9062</t>
  </si>
  <si>
    <t>NIU JIEJUN</t>
  </si>
  <si>
    <t>852-60493937</t>
  </si>
  <si>
    <t>H0201</t>
  </si>
  <si>
    <t>LI HUIYUN</t>
  </si>
  <si>
    <t>852-55249867</t>
  </si>
  <si>
    <t>H1110</t>
  </si>
  <si>
    <t>YE DI</t>
  </si>
  <si>
    <t>852-59870239</t>
  </si>
  <si>
    <t>H1113</t>
  </si>
  <si>
    <t>XU XIAXIAN</t>
  </si>
  <si>
    <t>852-53783785</t>
  </si>
  <si>
    <t>H1242</t>
  </si>
  <si>
    <t>LIU LU</t>
  </si>
  <si>
    <t>852-62193071</t>
  </si>
  <si>
    <t>H1411</t>
  </si>
  <si>
    <t>ZHAO XIAOYA</t>
  </si>
  <si>
    <t>852-55468256</t>
  </si>
  <si>
    <t>H1706</t>
  </si>
  <si>
    <t>LAU CHING YIU</t>
  </si>
  <si>
    <t>852-61141189</t>
  </si>
  <si>
    <t>H2445</t>
  </si>
  <si>
    <t>CHEN HUIRU</t>
  </si>
  <si>
    <t>852-67447185</t>
  </si>
  <si>
    <t>H2549</t>
  </si>
  <si>
    <t>CHAN PEI CHEONG ANDY</t>
  </si>
  <si>
    <t>852-97282033</t>
  </si>
  <si>
    <t>H3499</t>
  </si>
  <si>
    <t>KUN CHEUK YEE JESSIE</t>
  </si>
  <si>
    <t>852-60704733</t>
  </si>
  <si>
    <t>H3987</t>
  </si>
  <si>
    <t>LIU JIN</t>
  </si>
  <si>
    <t>852-65931683</t>
  </si>
  <si>
    <t>H4372</t>
  </si>
  <si>
    <t>ZHANG XIWEN</t>
  </si>
  <si>
    <t>852-95790636</t>
  </si>
  <si>
    <t>H4549</t>
  </si>
  <si>
    <t>YANG QINYI</t>
  </si>
  <si>
    <t>852-53157071</t>
  </si>
  <si>
    <t>H4572</t>
  </si>
  <si>
    <t>SHEN WEIHUANG</t>
  </si>
  <si>
    <t>852-68570441</t>
  </si>
  <si>
    <t>H5121</t>
  </si>
  <si>
    <t>LAM KAI WING</t>
  </si>
  <si>
    <t>H5272</t>
  </si>
  <si>
    <t>LI YASHI</t>
  </si>
  <si>
    <t>852-67018391</t>
  </si>
  <si>
    <t>H5327</t>
  </si>
  <si>
    <t>ZHANG NANYI</t>
  </si>
  <si>
    <t>852-61596205</t>
  </si>
  <si>
    <t>H5511</t>
  </si>
  <si>
    <t>TONG MAN PUI BILL</t>
  </si>
  <si>
    <t>852-60507885</t>
  </si>
  <si>
    <t>H5925</t>
  </si>
  <si>
    <t>XU YASHAN</t>
  </si>
  <si>
    <t>852-53301045</t>
  </si>
  <si>
    <t>H5937</t>
  </si>
  <si>
    <t>LEUNG NGA CHING</t>
  </si>
  <si>
    <t>H6286</t>
  </si>
  <si>
    <t>GUO BIN</t>
  </si>
  <si>
    <t>852-52288922</t>
  </si>
  <si>
    <t>H6703</t>
  </si>
  <si>
    <t>GUO ZAIMEI</t>
  </si>
  <si>
    <t>852-59581909</t>
  </si>
  <si>
    <t>H7200</t>
  </si>
  <si>
    <t>LIN YAYA</t>
  </si>
  <si>
    <t>852-51660092</t>
  </si>
  <si>
    <t>H7268</t>
  </si>
  <si>
    <t>LIU YINGYAN</t>
  </si>
  <si>
    <t>852-97977573</t>
  </si>
  <si>
    <t>H7270</t>
  </si>
  <si>
    <t>YUAN SHUO</t>
  </si>
  <si>
    <t>852-51091524</t>
  </si>
  <si>
    <t>H7291</t>
  </si>
  <si>
    <t>CHOW CHOI MEI</t>
  </si>
  <si>
    <t>852-63568398</t>
  </si>
  <si>
    <t>H7620</t>
  </si>
  <si>
    <t>ZHANG YU</t>
  </si>
  <si>
    <t>852-59841150</t>
  </si>
  <si>
    <t>H7686</t>
  </si>
  <si>
    <t>LI ZHUOCHEN</t>
  </si>
  <si>
    <t>852-59567875</t>
  </si>
  <si>
    <t>H8070</t>
  </si>
  <si>
    <t>ZHAO MENG</t>
  </si>
  <si>
    <t>852-67413590</t>
  </si>
  <si>
    <t>H8221</t>
  </si>
  <si>
    <t>SUN ZHENG</t>
  </si>
  <si>
    <t>852-93726346</t>
  </si>
  <si>
    <t>69503</t>
  </si>
  <si>
    <t>WONG KIN CHUEN</t>
  </si>
  <si>
    <t>852-92772775</t>
  </si>
  <si>
    <t>77860</t>
  </si>
  <si>
    <t>SZE MAN LING</t>
  </si>
  <si>
    <t>08333</t>
  </si>
  <si>
    <t>SUC MICHELLE (W9)</t>
  </si>
  <si>
    <t>852-96459538</t>
  </si>
  <si>
    <t>83097</t>
  </si>
  <si>
    <t>LAI CHI PIU</t>
  </si>
  <si>
    <t>852-51253591</t>
  </si>
  <si>
    <t>89387</t>
  </si>
  <si>
    <t>CAI ZHIHONG</t>
  </si>
  <si>
    <t>852-51146086</t>
  </si>
  <si>
    <t>A1886</t>
  </si>
  <si>
    <t>SHI LING LING</t>
  </si>
  <si>
    <t>852-61289502</t>
  </si>
  <si>
    <t>A3041</t>
  </si>
  <si>
    <t>TSOI MAN HANG</t>
  </si>
  <si>
    <t>852-63731989</t>
  </si>
  <si>
    <t>A8626</t>
  </si>
  <si>
    <t>SHI QIANPIN</t>
  </si>
  <si>
    <t>852-69609818</t>
  </si>
  <si>
    <t>B1602</t>
  </si>
  <si>
    <t>YEUNG WUI CHING</t>
  </si>
  <si>
    <t>852-52603737</t>
  </si>
  <si>
    <t>B3589</t>
  </si>
  <si>
    <t>NG KAM LAU</t>
  </si>
  <si>
    <t>852-95157582</t>
  </si>
  <si>
    <t>B5969</t>
  </si>
  <si>
    <t>WONG BOK YUI</t>
  </si>
  <si>
    <t>10829</t>
  </si>
  <si>
    <t>SUC ASAP (W9)</t>
  </si>
  <si>
    <t>852-69996329</t>
  </si>
  <si>
    <t>B9572</t>
  </si>
  <si>
    <t>LIANG BINGJIE</t>
  </si>
  <si>
    <t>852-52182718</t>
  </si>
  <si>
    <t>D3362</t>
  </si>
  <si>
    <t>FONG KA MING</t>
  </si>
  <si>
    <t>20123</t>
  </si>
  <si>
    <t>SUC OP (W9)</t>
  </si>
  <si>
    <t>852-57165609</t>
  </si>
  <si>
    <t>F0323</t>
  </si>
  <si>
    <t>SUEN SUI KEUNG</t>
  </si>
  <si>
    <t>852-64376665</t>
  </si>
  <si>
    <t>F2212</t>
  </si>
  <si>
    <t>AU MING HO</t>
  </si>
  <si>
    <t>852-54018276</t>
  </si>
  <si>
    <t>G3595</t>
  </si>
  <si>
    <t>CHENG KA PO</t>
  </si>
  <si>
    <t>852-68997165</t>
  </si>
  <si>
    <t>H1699</t>
  </si>
  <si>
    <t>TSOI CHEUK BONG</t>
  </si>
  <si>
    <t>852-60179066</t>
  </si>
  <si>
    <t>H1992</t>
  </si>
  <si>
    <t>HU YUJIN</t>
  </si>
  <si>
    <t>852-91638769</t>
  </si>
  <si>
    <t>H2513</t>
  </si>
  <si>
    <t>ZENG HUI</t>
  </si>
  <si>
    <t>852-54890802</t>
  </si>
  <si>
    <t>H4282</t>
  </si>
  <si>
    <t>CHEN YI</t>
  </si>
  <si>
    <t>852-54811827</t>
  </si>
  <si>
    <t>H4647</t>
  </si>
  <si>
    <t>TANG WAN FAN RITA</t>
  </si>
  <si>
    <t>852-98289112</t>
  </si>
  <si>
    <t>H4765</t>
  </si>
  <si>
    <t>XIONG JUN</t>
  </si>
  <si>
    <t>10742</t>
  </si>
  <si>
    <t>SUC JQM (W9)</t>
  </si>
  <si>
    <t>852-69980213</t>
  </si>
  <si>
    <t>H5158</t>
  </si>
  <si>
    <t>NAN ZHOU</t>
  </si>
  <si>
    <t>10746</t>
  </si>
  <si>
    <t>SUC CONVERGE (W9)</t>
  </si>
  <si>
    <t>852-62076273</t>
  </si>
  <si>
    <t>H6280</t>
  </si>
  <si>
    <t>CHEN ZUANLI</t>
  </si>
  <si>
    <t>852-54364662</t>
  </si>
  <si>
    <t>H6512</t>
  </si>
  <si>
    <t>WONG KWOK CHUN</t>
  </si>
  <si>
    <t>852-69924198</t>
  </si>
  <si>
    <t>H7639</t>
  </si>
  <si>
    <t>LAM LAP CHEUK</t>
  </si>
  <si>
    <t>852-46709693</t>
  </si>
  <si>
    <t>H8300</t>
  </si>
  <si>
    <t>HUANG ZANWEN</t>
  </si>
  <si>
    <t>852-91061547</t>
  </si>
  <si>
    <t>H8302</t>
  </si>
  <si>
    <t>ZHANG BAOBAO</t>
  </si>
  <si>
    <t>852-55666292</t>
  </si>
  <si>
    <t>H8323</t>
  </si>
  <si>
    <t>CHEN WENWEN</t>
  </si>
  <si>
    <t>852-91400058</t>
  </si>
  <si>
    <t>H8700</t>
  </si>
  <si>
    <t>WANG ZIYING</t>
  </si>
  <si>
    <t>852-59569751</t>
  </si>
  <si>
    <t>30055</t>
  </si>
  <si>
    <t>WONG AH HUNG</t>
  </si>
  <si>
    <t>852-52318149</t>
  </si>
  <si>
    <t>40545</t>
  </si>
  <si>
    <t>WONG HOI TIN</t>
  </si>
  <si>
    <t>09637</t>
  </si>
  <si>
    <t>SUC SAMWONG (7W)</t>
  </si>
  <si>
    <t>852-96556168</t>
  </si>
  <si>
    <t>40958</t>
  </si>
  <si>
    <t>YIP CHUI CHING</t>
  </si>
  <si>
    <t>08382</t>
  </si>
  <si>
    <t>SUC JOYFUL (7W)</t>
  </si>
  <si>
    <t>852-91246823</t>
  </si>
  <si>
    <t>40977</t>
  </si>
  <si>
    <t>LAI ON MAN</t>
  </si>
  <si>
    <t>852-92171237</t>
  </si>
  <si>
    <t>48288</t>
  </si>
  <si>
    <t>NG TZE YAN</t>
  </si>
  <si>
    <t>852-96679375</t>
  </si>
  <si>
    <t>49465</t>
  </si>
  <si>
    <t>TAI HON MAN</t>
  </si>
  <si>
    <t>07202</t>
  </si>
  <si>
    <t>SUC HERMAN (7W)</t>
  </si>
  <si>
    <t>852-92521975</t>
  </si>
  <si>
    <t>49978</t>
  </si>
  <si>
    <t>LEUNG SHUK YING</t>
  </si>
  <si>
    <t>852-68824427</t>
  </si>
  <si>
    <t>50611</t>
  </si>
  <si>
    <t>CHAN SZE MEI</t>
  </si>
  <si>
    <t>852-96086468</t>
  </si>
  <si>
    <t>64116</t>
  </si>
  <si>
    <t>CHONG LAI WAH</t>
  </si>
  <si>
    <t>09106</t>
  </si>
  <si>
    <t>SUC KARIS (7W)</t>
  </si>
  <si>
    <t>852-98838986</t>
  </si>
  <si>
    <t>64648</t>
  </si>
  <si>
    <t>WAI YAT SAN</t>
  </si>
  <si>
    <t>852-92165210</t>
  </si>
  <si>
    <t>65736</t>
  </si>
  <si>
    <t>TSOI PIK HING</t>
  </si>
  <si>
    <t>852-92132149</t>
  </si>
  <si>
    <t>73652</t>
  </si>
  <si>
    <t>TAI SIU YIN</t>
  </si>
  <si>
    <t>852-61328932</t>
  </si>
  <si>
    <t>73753</t>
  </si>
  <si>
    <t>CHAN CHUNG HON</t>
  </si>
  <si>
    <t>09638</t>
  </si>
  <si>
    <t>SUC SOLAR (7W)</t>
  </si>
  <si>
    <t>852-91389937</t>
  </si>
  <si>
    <t>75862</t>
  </si>
  <si>
    <t>HUNG PIK YU</t>
  </si>
  <si>
    <t>852-61927296</t>
  </si>
  <si>
    <t>75951</t>
  </si>
  <si>
    <t>WONG WING MING</t>
  </si>
  <si>
    <t>852-93137223</t>
  </si>
  <si>
    <t>76123</t>
  </si>
  <si>
    <t>LAM KA YIN</t>
  </si>
  <si>
    <t>852-61227647</t>
  </si>
  <si>
    <t>77976</t>
  </si>
  <si>
    <t>WONG KUI FUNG</t>
  </si>
  <si>
    <t>852-66869699</t>
  </si>
  <si>
    <t>80372</t>
  </si>
  <si>
    <t>CHAN SIU MAN</t>
  </si>
  <si>
    <t>852-67492844</t>
  </si>
  <si>
    <t>80441</t>
  </si>
  <si>
    <t>WONG LAI KAI</t>
  </si>
  <si>
    <t>852-65021208</t>
  </si>
  <si>
    <t>82162</t>
  </si>
  <si>
    <t>ZHANG YI</t>
  </si>
  <si>
    <t>08116</t>
  </si>
  <si>
    <t>SUC TAMMY (7W)</t>
  </si>
  <si>
    <t>852-63337918</t>
  </si>
  <si>
    <t>82605</t>
  </si>
  <si>
    <t>YE BING</t>
  </si>
  <si>
    <t>20236</t>
  </si>
  <si>
    <t>SUC ASSURE (7W)</t>
  </si>
  <si>
    <t>852-93380895</t>
  </si>
  <si>
    <t>82625</t>
  </si>
  <si>
    <t>AU TSZ TING EMILY</t>
  </si>
  <si>
    <t>852-60183150</t>
  </si>
  <si>
    <t>82723</t>
  </si>
  <si>
    <t>KWAN CHUNG LAM</t>
  </si>
  <si>
    <t>852-84941253</t>
  </si>
  <si>
    <t>84869</t>
  </si>
  <si>
    <t>LAM SHUN YUK</t>
  </si>
  <si>
    <t>852-92895372</t>
  </si>
  <si>
    <t>85244</t>
  </si>
  <si>
    <t>LEUNG SIN MAN</t>
  </si>
  <si>
    <t>20165</t>
  </si>
  <si>
    <t>SUC HAPPINESS (7W)</t>
  </si>
  <si>
    <t>852-61283113</t>
  </si>
  <si>
    <t>85281</t>
  </si>
  <si>
    <t>YEUNG WAI LING</t>
  </si>
  <si>
    <t>852-98358130</t>
  </si>
  <si>
    <t>85603</t>
  </si>
  <si>
    <t>KAM TAN</t>
  </si>
  <si>
    <t>08337</t>
  </si>
  <si>
    <t>SUC JINA (7W)</t>
  </si>
  <si>
    <t>852-90835858</t>
  </si>
  <si>
    <t>87246</t>
  </si>
  <si>
    <t>ZENG CAIQING</t>
  </si>
  <si>
    <t>852-59385788</t>
  </si>
  <si>
    <t>88929</t>
  </si>
  <si>
    <t>CHEN MEI</t>
  </si>
  <si>
    <t>08735</t>
  </si>
  <si>
    <t>SUC MJ (7W)</t>
  </si>
  <si>
    <t>852-64669318</t>
  </si>
  <si>
    <t>89166</t>
  </si>
  <si>
    <t>TAU SIU WA</t>
  </si>
  <si>
    <t>852-60309239</t>
  </si>
  <si>
    <t>A0489</t>
  </si>
  <si>
    <t>CHAN MEI NGA</t>
  </si>
  <si>
    <t>852-96997231</t>
  </si>
  <si>
    <t>A2287</t>
  </si>
  <si>
    <t>CHEN YANJUN</t>
  </si>
  <si>
    <t>852-97913807</t>
  </si>
  <si>
    <t>A2365</t>
  </si>
  <si>
    <t>LI JIANYING</t>
  </si>
  <si>
    <t>852-56953309</t>
  </si>
  <si>
    <t>A3248</t>
  </si>
  <si>
    <t>CHAN CHI MING ANTOM</t>
  </si>
  <si>
    <t>852-91741471</t>
  </si>
  <si>
    <t>A3540</t>
  </si>
  <si>
    <t>LI SAU MUI</t>
  </si>
  <si>
    <t>10832</t>
  </si>
  <si>
    <t>SUC BEACON (7W)</t>
  </si>
  <si>
    <t>852-61217313</t>
  </si>
  <si>
    <t>A3873</t>
  </si>
  <si>
    <t>MO JINNI</t>
  </si>
  <si>
    <t>852-62129936</t>
  </si>
  <si>
    <t>A4655</t>
  </si>
  <si>
    <t>JIANG PING</t>
  </si>
  <si>
    <t>08740</t>
  </si>
  <si>
    <t>SUC SUNRISE (7W)</t>
  </si>
  <si>
    <t>852-98278578</t>
  </si>
  <si>
    <t>A4656</t>
  </si>
  <si>
    <t>GUO HONGWEI</t>
  </si>
  <si>
    <t>852-69359598</t>
  </si>
  <si>
    <t>A4943</t>
  </si>
  <si>
    <t>SHEN ZHILAN</t>
  </si>
  <si>
    <t>852-69201314</t>
  </si>
  <si>
    <t>A5602</t>
  </si>
  <si>
    <t>XIAO TING</t>
  </si>
  <si>
    <t>852-93886726</t>
  </si>
  <si>
    <t>A6279</t>
  </si>
  <si>
    <t>NG TING TING</t>
  </si>
  <si>
    <t>852-97293622</t>
  </si>
  <si>
    <t>A6846</t>
  </si>
  <si>
    <t>XIONG WENFENG</t>
  </si>
  <si>
    <t>852-51822588</t>
  </si>
  <si>
    <t>A7589</t>
  </si>
  <si>
    <t>O KAM CHUNG</t>
  </si>
  <si>
    <t>852-62277806</t>
  </si>
  <si>
    <t>A8583</t>
  </si>
  <si>
    <t>CHAN KIT HO</t>
  </si>
  <si>
    <t>10923</t>
  </si>
  <si>
    <t>SUC RESPECT (7W)</t>
  </si>
  <si>
    <t>852-69030223</t>
  </si>
  <si>
    <t>A8584</t>
  </si>
  <si>
    <t>YU GANGSU</t>
  </si>
  <si>
    <t>852-51057628</t>
  </si>
  <si>
    <t>A8909</t>
  </si>
  <si>
    <t>HU LING</t>
  </si>
  <si>
    <t>852-63836601</t>
  </si>
  <si>
    <t>A9207</t>
  </si>
  <si>
    <t>SUN TIM</t>
  </si>
  <si>
    <t>852-93130889</t>
  </si>
  <si>
    <t>A9219</t>
  </si>
  <si>
    <t>CHEN YONGGANG</t>
  </si>
  <si>
    <t>852-69321823</t>
  </si>
  <si>
    <t>A9762</t>
  </si>
  <si>
    <t>LI TONG</t>
  </si>
  <si>
    <t>20317</t>
  </si>
  <si>
    <t>SUC SHINING (7W)</t>
  </si>
  <si>
    <t>852-96615058</t>
  </si>
  <si>
    <t>B0666</t>
  </si>
  <si>
    <t>CHU LOUIS BO</t>
  </si>
  <si>
    <t>20318</t>
  </si>
  <si>
    <t>SUC CESSFUL (7W)</t>
  </si>
  <si>
    <t>852-52666711</t>
  </si>
  <si>
    <t>B1073</t>
  </si>
  <si>
    <t>LEUNG CHOI WA</t>
  </si>
  <si>
    <t>852-96066614</t>
  </si>
  <si>
    <t>B1220</t>
  </si>
  <si>
    <t>LAI FAT CHUEN</t>
  </si>
  <si>
    <t>852-96610530</t>
  </si>
  <si>
    <t>B1314</t>
  </si>
  <si>
    <t>YEUNG SHING CHU</t>
  </si>
  <si>
    <t>B1399</t>
  </si>
  <si>
    <t>LAM CHING CHING</t>
  </si>
  <si>
    <t>852-93513416</t>
  </si>
  <si>
    <t>B1679</t>
  </si>
  <si>
    <t>XIE HUIYING</t>
  </si>
  <si>
    <t>852-55888209</t>
  </si>
  <si>
    <t>B2079</t>
  </si>
  <si>
    <t>ZHANG XIAOJUAN</t>
  </si>
  <si>
    <t>852-68839833</t>
  </si>
  <si>
    <t>B2083</t>
  </si>
  <si>
    <t>HE BIYUN</t>
  </si>
  <si>
    <t>20399</t>
  </si>
  <si>
    <t>SUC PHOENIX (7W)</t>
  </si>
  <si>
    <t>852-66918313</t>
  </si>
  <si>
    <t>B2514</t>
  </si>
  <si>
    <t>LIANG SHUKUI</t>
  </si>
  <si>
    <t>20136</t>
  </si>
  <si>
    <t>SUC SUKI (7W)</t>
  </si>
  <si>
    <t>852-67296180</t>
  </si>
  <si>
    <t>B2878</t>
  </si>
  <si>
    <t>WANG JUAN</t>
  </si>
  <si>
    <t>852-97518267</t>
  </si>
  <si>
    <t>B2891</t>
  </si>
  <si>
    <t>GAI YUN</t>
  </si>
  <si>
    <t>852-52123779</t>
  </si>
  <si>
    <t>B3022</t>
  </si>
  <si>
    <t>LI BIN</t>
  </si>
  <si>
    <t>852-68748723</t>
  </si>
  <si>
    <t>B3507</t>
  </si>
  <si>
    <t>MO JIEHONG</t>
  </si>
  <si>
    <t>20108</t>
  </si>
  <si>
    <t>SUC NICOLE (7W)</t>
  </si>
  <si>
    <t>852-67426829</t>
  </si>
  <si>
    <t>B4607</t>
  </si>
  <si>
    <t>WONG SAN WING</t>
  </si>
  <si>
    <t>852-92518677</t>
  </si>
  <si>
    <t>B6163</t>
  </si>
  <si>
    <t>YEUNG WAN HA</t>
  </si>
  <si>
    <t>852-61325265</t>
  </si>
  <si>
    <t>B6268</t>
  </si>
  <si>
    <t>SHI LIFANG</t>
  </si>
  <si>
    <t>852-61710006</t>
  </si>
  <si>
    <t>B6535</t>
  </si>
  <si>
    <t>TSOI AI TONG</t>
  </si>
  <si>
    <t>852-98343578</t>
  </si>
  <si>
    <t>B6680</t>
  </si>
  <si>
    <t>LAM YEE LING</t>
  </si>
  <si>
    <t>852-53455902</t>
  </si>
  <si>
    <t>B7527</t>
  </si>
  <si>
    <t>WONG HANG SAU</t>
  </si>
  <si>
    <t>852-95133978</t>
  </si>
  <si>
    <t>B7773</t>
  </si>
  <si>
    <t>XIAN MANNI</t>
  </si>
  <si>
    <t>852-91753875</t>
  </si>
  <si>
    <t>B9230</t>
  </si>
  <si>
    <t>BU XUHUAN</t>
  </si>
  <si>
    <t>852-52371539</t>
  </si>
  <si>
    <t>B9425</t>
  </si>
  <si>
    <t>WANG QINGFANG</t>
  </si>
  <si>
    <t>852-51197605</t>
  </si>
  <si>
    <t>B9898</t>
  </si>
  <si>
    <t>WONG AH LUEN</t>
  </si>
  <si>
    <t>852-53059288</t>
  </si>
  <si>
    <t>D2290</t>
  </si>
  <si>
    <t>HUANG SHAOYING</t>
  </si>
  <si>
    <t>852-53058206</t>
  </si>
  <si>
    <t>D3798</t>
  </si>
  <si>
    <t>KAM CHOI CHUN</t>
  </si>
  <si>
    <t>09486</t>
  </si>
  <si>
    <t>SUC GOLDEN (7W)</t>
  </si>
  <si>
    <t>852-53138399</t>
  </si>
  <si>
    <t>D3892</t>
  </si>
  <si>
    <t>MA CHING YEE PONY</t>
  </si>
  <si>
    <t>20302</t>
  </si>
  <si>
    <t>SUC PRAISES (7W)</t>
  </si>
  <si>
    <t>852-60958026</t>
  </si>
  <si>
    <t>D4078</t>
  </si>
  <si>
    <t>PANG HAIYAN</t>
  </si>
  <si>
    <t>852-63091268</t>
  </si>
  <si>
    <t>D4322</t>
  </si>
  <si>
    <t>ZHOU BAOZHU</t>
  </si>
  <si>
    <t>10833</t>
  </si>
  <si>
    <t>SUC BRT (7W)</t>
  </si>
  <si>
    <t>852-62830081</t>
  </si>
  <si>
    <t>D4833</t>
  </si>
  <si>
    <t>WONG TAN FUNG</t>
  </si>
  <si>
    <t>852-65339370</t>
  </si>
  <si>
    <t>D6195</t>
  </si>
  <si>
    <t>NING LIN</t>
  </si>
  <si>
    <t>852-54255278</t>
  </si>
  <si>
    <t>D6713</t>
  </si>
  <si>
    <t>YIP SHUK CHING</t>
  </si>
  <si>
    <t>852-98563102</t>
  </si>
  <si>
    <t>D6983</t>
  </si>
  <si>
    <t>WANG YU</t>
  </si>
  <si>
    <t>852-98035098</t>
  </si>
  <si>
    <t>D7006</t>
  </si>
  <si>
    <t>NGOK SHUT WAN</t>
  </si>
  <si>
    <t>852-93120993</t>
  </si>
  <si>
    <t>D7179</t>
  </si>
  <si>
    <t>HUANG YING HELEN</t>
  </si>
  <si>
    <t>852-69087200</t>
  </si>
  <si>
    <t>D7265</t>
  </si>
  <si>
    <t>KWOK SEN</t>
  </si>
  <si>
    <t>852-53768787</t>
  </si>
  <si>
    <t>D7335</t>
  </si>
  <si>
    <t>HO YIM FONG</t>
  </si>
  <si>
    <t>852-94734486</t>
  </si>
  <si>
    <t>D7833</t>
  </si>
  <si>
    <t>CHEN TONG</t>
  </si>
  <si>
    <t>852-91766491</t>
  </si>
  <si>
    <t>D9109</t>
  </si>
  <si>
    <t>WU YINYING</t>
  </si>
  <si>
    <t>852-91460192</t>
  </si>
  <si>
    <t>F0559</t>
  </si>
  <si>
    <t>LIU LIWEI</t>
  </si>
  <si>
    <t>852-90178506</t>
  </si>
  <si>
    <t>F2000</t>
  </si>
  <si>
    <t>WONG TSZ MEI</t>
  </si>
  <si>
    <t>852-56285275</t>
  </si>
  <si>
    <t>F2105</t>
  </si>
  <si>
    <t>YU YUK MAN</t>
  </si>
  <si>
    <t>F2196</t>
  </si>
  <si>
    <t>TANG HIU YU</t>
  </si>
  <si>
    <t>852-67014279</t>
  </si>
  <si>
    <t>F2342</t>
  </si>
  <si>
    <t>CHUNG SHING CHAK</t>
  </si>
  <si>
    <t>852-92539696</t>
  </si>
  <si>
    <t>F2472</t>
  </si>
  <si>
    <t>LAI WING CHUN</t>
  </si>
  <si>
    <t>852-68756004</t>
  </si>
  <si>
    <t>F2630</t>
  </si>
  <si>
    <t>LEE FUNG LAM</t>
  </si>
  <si>
    <t>852-52233995</t>
  </si>
  <si>
    <t>G0208</t>
  </si>
  <si>
    <t>WONG TSZ TSUN</t>
  </si>
  <si>
    <t>852-64326610</t>
  </si>
  <si>
    <t>G0865</t>
  </si>
  <si>
    <t>CHAU CHING</t>
  </si>
  <si>
    <t>852-60845471</t>
  </si>
  <si>
    <t>G1897</t>
  </si>
  <si>
    <t>WONG LOK BAN</t>
  </si>
  <si>
    <t>852-63435112</t>
  </si>
  <si>
    <t>G2061</t>
  </si>
  <si>
    <t>LEE WAI KONG</t>
  </si>
  <si>
    <t>852-96186491</t>
  </si>
  <si>
    <t>G2885</t>
  </si>
  <si>
    <t>TSUI CHOR CHING SHARAH</t>
  </si>
  <si>
    <t>852-93571555</t>
  </si>
  <si>
    <t>G3939</t>
  </si>
  <si>
    <t>LEUNG CHI KIN</t>
  </si>
  <si>
    <t>852-92823966</t>
  </si>
  <si>
    <t>G4207</t>
  </si>
  <si>
    <t>CHOW KWOK WING</t>
  </si>
  <si>
    <t>852-91012538</t>
  </si>
  <si>
    <t>G4256</t>
  </si>
  <si>
    <t>NG CHUN PANG</t>
  </si>
  <si>
    <t>852-56958822</t>
  </si>
  <si>
    <t>G4591</t>
  </si>
  <si>
    <t>MA SHING CHUNG KELVIS</t>
  </si>
  <si>
    <t>852-69986681</t>
  </si>
  <si>
    <t>G4897</t>
  </si>
  <si>
    <t>KANCHHAL SUNIL KUMAR</t>
  </si>
  <si>
    <t>852-63846199</t>
  </si>
  <si>
    <t>G5537</t>
  </si>
  <si>
    <t>LEUNG WAI KIT</t>
  </si>
  <si>
    <t>852-95144400</t>
  </si>
  <si>
    <t>G5576</t>
  </si>
  <si>
    <t>JIA ZHUO</t>
  </si>
  <si>
    <t>852-62106668</t>
  </si>
  <si>
    <t>G6537</t>
  </si>
  <si>
    <t>CHEUNG YUK CHUN CARMEN</t>
  </si>
  <si>
    <t>852-91626731</t>
  </si>
  <si>
    <t>G6755</t>
  </si>
  <si>
    <t>WONG TSZ ON</t>
  </si>
  <si>
    <t>852-54685589</t>
  </si>
  <si>
    <t>G7557</t>
  </si>
  <si>
    <t>QIU JIEHUA</t>
  </si>
  <si>
    <t>852-59381488</t>
  </si>
  <si>
    <t>G7773</t>
  </si>
  <si>
    <t>LAU WING MEI KUMIKO</t>
  </si>
  <si>
    <t>852-90252213</t>
  </si>
  <si>
    <t>G9262</t>
  </si>
  <si>
    <t>WONG YIU WA</t>
  </si>
  <si>
    <t>852-96249459</t>
  </si>
  <si>
    <t>G9970</t>
  </si>
  <si>
    <t>HO NGA YUK KITTY</t>
  </si>
  <si>
    <t>852-93128800</t>
  </si>
  <si>
    <t>H0025</t>
  </si>
  <si>
    <t>CHEUNG CHING</t>
  </si>
  <si>
    <t>10546</t>
  </si>
  <si>
    <t>SUC CLL (7W)</t>
  </si>
  <si>
    <t>852-62861660</t>
  </si>
  <si>
    <t>H0046</t>
  </si>
  <si>
    <t>LUO LIQIN</t>
  </si>
  <si>
    <t>852-65736557</t>
  </si>
  <si>
    <t>H0363</t>
  </si>
  <si>
    <t>TANG XIAODONG</t>
  </si>
  <si>
    <t>852-57226669</t>
  </si>
  <si>
    <t>H0421</t>
  </si>
  <si>
    <t>HUANG YUANDA</t>
  </si>
  <si>
    <t>H0565</t>
  </si>
  <si>
    <t>CHAN YIK IN</t>
  </si>
  <si>
    <t>852-52231399</t>
  </si>
  <si>
    <t>H0659</t>
  </si>
  <si>
    <t>FUNG KA TAT</t>
  </si>
  <si>
    <t>852-62540104</t>
  </si>
  <si>
    <t>H0805</t>
  </si>
  <si>
    <t>HU DIKANG</t>
  </si>
  <si>
    <t>852-66934657</t>
  </si>
  <si>
    <t>H0816</t>
  </si>
  <si>
    <t>SIT HUNG</t>
  </si>
  <si>
    <t>852-91957491</t>
  </si>
  <si>
    <t>H0838</t>
  </si>
  <si>
    <t>LEE CHEUK HIM</t>
  </si>
  <si>
    <t>H1096</t>
  </si>
  <si>
    <t>WOO MING YAN</t>
  </si>
  <si>
    <t>852-64939898</t>
  </si>
  <si>
    <t>H1185</t>
  </si>
  <si>
    <t>LI HUNG YING</t>
  </si>
  <si>
    <t>852-97912263</t>
  </si>
  <si>
    <t>H1186</t>
  </si>
  <si>
    <t>WU WAI PING</t>
  </si>
  <si>
    <t>852-51185032</t>
  </si>
  <si>
    <t>H1532</t>
  </si>
  <si>
    <t>OSTWALDT STEFAN PETER</t>
  </si>
  <si>
    <t>852-95118798</t>
  </si>
  <si>
    <t>H1612</t>
  </si>
  <si>
    <t>LIN CHEN</t>
  </si>
  <si>
    <t>852-56102954</t>
  </si>
  <si>
    <t>H1913</t>
  </si>
  <si>
    <t>ZHANG LI</t>
  </si>
  <si>
    <t>H2048</t>
  </si>
  <si>
    <t>TSOI CHO PING</t>
  </si>
  <si>
    <t>10652</t>
  </si>
  <si>
    <t>SUC HOPE (7W)</t>
  </si>
  <si>
    <t>852-64299942</t>
  </si>
  <si>
    <t>H2101</t>
  </si>
  <si>
    <t>CHEN YAHONG</t>
  </si>
  <si>
    <t>852-61079660</t>
  </si>
  <si>
    <t>H2125</t>
  </si>
  <si>
    <t>ZHAO ZHEN HUA</t>
  </si>
  <si>
    <t>852-51186497</t>
  </si>
  <si>
    <t>H2161</t>
  </si>
  <si>
    <t>YAO ZHIYING</t>
  </si>
  <si>
    <t>852-44029065</t>
  </si>
  <si>
    <t>H2239</t>
  </si>
  <si>
    <t>CHEN LIXIN</t>
  </si>
  <si>
    <t>852-54937188</t>
  </si>
  <si>
    <t>H2328</t>
  </si>
  <si>
    <t>HUANG YI</t>
  </si>
  <si>
    <t>852-93461192</t>
  </si>
  <si>
    <t>H2509</t>
  </si>
  <si>
    <t>CHU HIU YING</t>
  </si>
  <si>
    <t>852-51716922</t>
  </si>
  <si>
    <t>H2609</t>
  </si>
  <si>
    <t>CHAN SAU HING</t>
  </si>
  <si>
    <t>852-94859867</t>
  </si>
  <si>
    <t>H2690</t>
  </si>
  <si>
    <t>LAW WAI YEE</t>
  </si>
  <si>
    <t>852-60257827</t>
  </si>
  <si>
    <t>H2939</t>
  </si>
  <si>
    <t>CHEN YANNI</t>
  </si>
  <si>
    <t>852-95744802</t>
  </si>
  <si>
    <t>H2963</t>
  </si>
  <si>
    <t>YANG YULONG</t>
  </si>
  <si>
    <t>H2995</t>
  </si>
  <si>
    <t>CHENG YUE</t>
  </si>
  <si>
    <t>852-52029808</t>
  </si>
  <si>
    <t>H3092</t>
  </si>
  <si>
    <t>WONG MAN KWONG</t>
  </si>
  <si>
    <t>852-90979960</t>
  </si>
  <si>
    <t>H3138</t>
  </si>
  <si>
    <t>WANG XIANGCHEN</t>
  </si>
  <si>
    <t>852-57613890</t>
  </si>
  <si>
    <t>H3475</t>
  </si>
  <si>
    <t>CHENG KWAI WA ERIC</t>
  </si>
  <si>
    <t>852-91459080</t>
  </si>
  <si>
    <t>H3483</t>
  </si>
  <si>
    <t>HUANG LIYA</t>
  </si>
  <si>
    <t>852-66727861</t>
  </si>
  <si>
    <t>H3485</t>
  </si>
  <si>
    <t>CHEN HAO</t>
  </si>
  <si>
    <t>852-90935077</t>
  </si>
  <si>
    <t>H3511</t>
  </si>
  <si>
    <t>WANG JIASHENG</t>
  </si>
  <si>
    <t>852-61689233</t>
  </si>
  <si>
    <t>H3615</t>
  </si>
  <si>
    <t>CHENG WAI YING</t>
  </si>
  <si>
    <t>852-66838381</t>
  </si>
  <si>
    <t>H3629</t>
  </si>
  <si>
    <t>CHENG LAP TUNG</t>
  </si>
  <si>
    <t>10720</t>
  </si>
  <si>
    <t>SUC ANSONWONG (7W)</t>
  </si>
  <si>
    <t>852-92109744</t>
  </si>
  <si>
    <t>H3871</t>
  </si>
  <si>
    <t>WONG WAI SUM</t>
  </si>
  <si>
    <t>852-67458018</t>
  </si>
  <si>
    <t>H3959</t>
  </si>
  <si>
    <t>HO SZE SZE</t>
  </si>
  <si>
    <t>H4041</t>
  </si>
  <si>
    <t>LAM SIU YIN</t>
  </si>
  <si>
    <t>852-53223661</t>
  </si>
  <si>
    <t>H4087</t>
  </si>
  <si>
    <t>WONG TSZ YING</t>
  </si>
  <si>
    <t>852-97457677</t>
  </si>
  <si>
    <t>H4312</t>
  </si>
  <si>
    <t>WANG XIAONING</t>
  </si>
  <si>
    <t>852-93175136</t>
  </si>
  <si>
    <t>H4351</t>
  </si>
  <si>
    <t>KE XIXIN</t>
  </si>
  <si>
    <t>852-59515074</t>
  </si>
  <si>
    <t>H4435</t>
  </si>
  <si>
    <t>YUE DAN</t>
  </si>
  <si>
    <t>852-57925141</t>
  </si>
  <si>
    <t>H4548</t>
  </si>
  <si>
    <t>HUANG MIN</t>
  </si>
  <si>
    <t>852-53370528</t>
  </si>
  <si>
    <t>H4583</t>
  </si>
  <si>
    <t>LAM YIN FOON</t>
  </si>
  <si>
    <t>852-69931925</t>
  </si>
  <si>
    <t>H4612</t>
  </si>
  <si>
    <t>LIU XIAOXIAO</t>
  </si>
  <si>
    <t>852-95014327</t>
  </si>
  <si>
    <t>H4622</t>
  </si>
  <si>
    <t>HUI YI SUM</t>
  </si>
  <si>
    <t>852-68258938</t>
  </si>
  <si>
    <t>H4871</t>
  </si>
  <si>
    <t>HUI KA YEE</t>
  </si>
  <si>
    <t>852-69417109</t>
  </si>
  <si>
    <t>H4933</t>
  </si>
  <si>
    <t>QIU LINGLING</t>
  </si>
  <si>
    <t>852-84037025</t>
  </si>
  <si>
    <t>H5089</t>
  </si>
  <si>
    <t>PENG YANG</t>
  </si>
  <si>
    <t>852-59516135</t>
  </si>
  <si>
    <t>H5179</t>
  </si>
  <si>
    <t>LAU CHUI PING</t>
  </si>
  <si>
    <t>852-92588896</t>
  </si>
  <si>
    <t>H5186</t>
  </si>
  <si>
    <t>HUANG ZHILI</t>
  </si>
  <si>
    <t>852-53451408</t>
  </si>
  <si>
    <t>H5222</t>
  </si>
  <si>
    <t>LI XIAODONG</t>
  </si>
  <si>
    <t>852-65213255</t>
  </si>
  <si>
    <t>H5336</t>
  </si>
  <si>
    <t>WU YUET LAN</t>
  </si>
  <si>
    <t>852-98308141</t>
  </si>
  <si>
    <t>H5548</t>
  </si>
  <si>
    <t>ZHANG XIAOYAN</t>
  </si>
  <si>
    <t>852-95657157</t>
  </si>
  <si>
    <t>H5558</t>
  </si>
  <si>
    <t>FENG JIA</t>
  </si>
  <si>
    <t>852-59508227</t>
  </si>
  <si>
    <t>H5621</t>
  </si>
  <si>
    <t>ZHANG YAHUA</t>
  </si>
  <si>
    <t>852-66620896</t>
  </si>
  <si>
    <t>H5735</t>
  </si>
  <si>
    <t>YU CHAU YEE</t>
  </si>
  <si>
    <t>852-97659675</t>
  </si>
  <si>
    <t>H6027</t>
  </si>
  <si>
    <t>LEUNG HIU MAN</t>
  </si>
  <si>
    <t>852-61977729</t>
  </si>
  <si>
    <t>H6028</t>
  </si>
  <si>
    <t>FONG CHI CHEONG TONY</t>
  </si>
  <si>
    <t>852-63513381</t>
  </si>
  <si>
    <t>H6062</t>
  </si>
  <si>
    <t>POON HANG ON</t>
  </si>
  <si>
    <t>H6082</t>
  </si>
  <si>
    <t>GUO LUSHA</t>
  </si>
  <si>
    <t>852-95184031</t>
  </si>
  <si>
    <t>H6092</t>
  </si>
  <si>
    <t>852-95415415</t>
  </si>
  <si>
    <t>H6115</t>
  </si>
  <si>
    <t>XIE DA</t>
  </si>
  <si>
    <t>852-66929231</t>
  </si>
  <si>
    <t>H6125</t>
  </si>
  <si>
    <t>ZHAO MIAOQIN</t>
  </si>
  <si>
    <t>852-62150869</t>
  </si>
  <si>
    <t>H6133</t>
  </si>
  <si>
    <t>WANG LIJIAN</t>
  </si>
  <si>
    <t>852-66161901</t>
  </si>
  <si>
    <t>H6187</t>
  </si>
  <si>
    <t>LI YANFENG</t>
  </si>
  <si>
    <t>852-57650570</t>
  </si>
  <si>
    <t>H6276</t>
  </si>
  <si>
    <t>WANG ZHIHONG</t>
  </si>
  <si>
    <t>852-96206311</t>
  </si>
  <si>
    <t>H6446</t>
  </si>
  <si>
    <t>HUANG CHAK CHEONG</t>
  </si>
  <si>
    <t>852-62233031</t>
  </si>
  <si>
    <t>H6449</t>
  </si>
  <si>
    <t>LEI NINGYI</t>
  </si>
  <si>
    <t>852-67364815</t>
  </si>
  <si>
    <t>H6602</t>
  </si>
  <si>
    <t>SUN JIANGTAO</t>
  </si>
  <si>
    <t>852-98889723</t>
  </si>
  <si>
    <t>H6668</t>
  </si>
  <si>
    <t>NG MAN CHUN</t>
  </si>
  <si>
    <t>852-55669365</t>
  </si>
  <si>
    <t>H6705</t>
  </si>
  <si>
    <t>MAI JIEMEI</t>
  </si>
  <si>
    <t>852-92939081</t>
  </si>
  <si>
    <t>H6769</t>
  </si>
  <si>
    <t>HAN CHUNYAN</t>
  </si>
  <si>
    <t>852-56141945</t>
  </si>
  <si>
    <t>H6952</t>
  </si>
  <si>
    <t>LIANG BING</t>
  </si>
  <si>
    <t>852-52380123</t>
  </si>
  <si>
    <t>H6953</t>
  </si>
  <si>
    <t>SUN JIANNAN</t>
  </si>
  <si>
    <t>852-54484058</t>
  </si>
  <si>
    <t>H6955</t>
  </si>
  <si>
    <t>CHEN YUANYUAN</t>
  </si>
  <si>
    <t>852-65865467</t>
  </si>
  <si>
    <t>H6956</t>
  </si>
  <si>
    <t>ZHENG XUAN</t>
  </si>
  <si>
    <t>852-63673176</t>
  </si>
  <si>
    <t>H6959</t>
  </si>
  <si>
    <t>852-52280678</t>
  </si>
  <si>
    <t>H6962</t>
  </si>
  <si>
    <t>DING SHIYONG</t>
  </si>
  <si>
    <t>852-59583010</t>
  </si>
  <si>
    <t>H6963</t>
  </si>
  <si>
    <t>WONG SHUN WAI</t>
  </si>
  <si>
    <t>852-94326591</t>
  </si>
  <si>
    <t>H6965</t>
  </si>
  <si>
    <t>CHEN WEIJING</t>
  </si>
  <si>
    <t>852-84043480</t>
  </si>
  <si>
    <t>H7073</t>
  </si>
  <si>
    <t>CHUNG CHUEN HANG</t>
  </si>
  <si>
    <t>852-69799014</t>
  </si>
  <si>
    <t>H7077</t>
  </si>
  <si>
    <t>YANG JINGXIN</t>
  </si>
  <si>
    <t>852-66226960</t>
  </si>
  <si>
    <t>H7106</t>
  </si>
  <si>
    <t>ZHANG JIE</t>
  </si>
  <si>
    <t>852-57831068</t>
  </si>
  <si>
    <t>H7173</t>
  </si>
  <si>
    <t>JIM KING YU</t>
  </si>
  <si>
    <t>852-61179397</t>
  </si>
  <si>
    <t>H7221</t>
  </si>
  <si>
    <t>TSE CHI KEUNG</t>
  </si>
  <si>
    <t>852-90606658</t>
  </si>
  <si>
    <t>H7247</t>
  </si>
  <si>
    <t>LI CHENYUN</t>
  </si>
  <si>
    <t>852-65399536</t>
  </si>
  <si>
    <t>H7265</t>
  </si>
  <si>
    <t>SO HIU CHING CHILI</t>
  </si>
  <si>
    <t>852-54267351</t>
  </si>
  <si>
    <t>H7322</t>
  </si>
  <si>
    <t>PANG LILI</t>
  </si>
  <si>
    <t>852-69367011</t>
  </si>
  <si>
    <t>H7345</t>
  </si>
  <si>
    <t>YAN YU</t>
  </si>
  <si>
    <t>852-64802003</t>
  </si>
  <si>
    <t>H7468</t>
  </si>
  <si>
    <t>LIANG YIMING</t>
  </si>
  <si>
    <t>852-67333771</t>
  </si>
  <si>
    <t>H7477</t>
  </si>
  <si>
    <t>ZHANG RUI</t>
  </si>
  <si>
    <t>852-63609269</t>
  </si>
  <si>
    <t>H7486</t>
  </si>
  <si>
    <t>CHEN YEHONG</t>
  </si>
  <si>
    <t>852-68181213</t>
  </si>
  <si>
    <t>H7487</t>
  </si>
  <si>
    <t>XIE ZHENJIE</t>
  </si>
  <si>
    <t>852-65413134</t>
  </si>
  <si>
    <t>H7572</t>
  </si>
  <si>
    <t>TENG YUE</t>
  </si>
  <si>
    <t>852-92757929</t>
  </si>
  <si>
    <t>H7581</t>
  </si>
  <si>
    <t>XUE ZHANCHUN</t>
  </si>
  <si>
    <t>852-95186597</t>
  </si>
  <si>
    <t>H7632</t>
  </si>
  <si>
    <t>CHAN YUEN MEI</t>
  </si>
  <si>
    <t>H7640</t>
  </si>
  <si>
    <t>WEI JIAQI</t>
  </si>
  <si>
    <t>852-62176095</t>
  </si>
  <si>
    <t>H7642</t>
  </si>
  <si>
    <t>TANG SIN YEE</t>
  </si>
  <si>
    <t>852-69351319</t>
  </si>
  <si>
    <t>H7651</t>
  </si>
  <si>
    <t>LI MEIGUI</t>
  </si>
  <si>
    <t>10797</t>
  </si>
  <si>
    <t>SUC WWW (7W)</t>
  </si>
  <si>
    <t>852-84936162</t>
  </si>
  <si>
    <t>H7781</t>
  </si>
  <si>
    <t>ZOU YING</t>
  </si>
  <si>
    <t>852-93301813</t>
  </si>
  <si>
    <t>H7800</t>
  </si>
  <si>
    <t>DAI ZHENG</t>
  </si>
  <si>
    <t>852-94181299</t>
  </si>
  <si>
    <t>H7843</t>
  </si>
  <si>
    <t>CHEN FULEI</t>
  </si>
  <si>
    <t>852-96485439</t>
  </si>
  <si>
    <t>H7860</t>
  </si>
  <si>
    <t>CUI HONG YAN</t>
  </si>
  <si>
    <t>852-95527080</t>
  </si>
  <si>
    <t>H7895</t>
  </si>
  <si>
    <t>ZHANG JIAXIONG</t>
  </si>
  <si>
    <t>852-57040998</t>
  </si>
  <si>
    <t>H7911</t>
  </si>
  <si>
    <t>KE XIUNI</t>
  </si>
  <si>
    <t>852-51257222</t>
  </si>
  <si>
    <t>H7917</t>
  </si>
  <si>
    <t>LIANG YINGSI</t>
  </si>
  <si>
    <t>852-51362806</t>
  </si>
  <si>
    <t>H7958</t>
  </si>
  <si>
    <t>LIU TAORUI</t>
  </si>
  <si>
    <t>852-67702235</t>
  </si>
  <si>
    <t>H8035</t>
  </si>
  <si>
    <t>XIONG YUETING</t>
  </si>
  <si>
    <t>852-63530434</t>
  </si>
  <si>
    <t>H8067</t>
  </si>
  <si>
    <t>JIN JIANG</t>
  </si>
  <si>
    <t>852-54447773</t>
  </si>
  <si>
    <t>H8079</t>
  </si>
  <si>
    <t>MOW YUE MAN KENTOM</t>
  </si>
  <si>
    <t>852-98679768</t>
  </si>
  <si>
    <t>H8099</t>
  </si>
  <si>
    <t>LIU YUFENG</t>
  </si>
  <si>
    <t>852-51070571</t>
  </si>
  <si>
    <t>H8125</t>
  </si>
  <si>
    <t>TSANG KEUNG</t>
  </si>
  <si>
    <t>852-95653550</t>
  </si>
  <si>
    <t>H8126</t>
  </si>
  <si>
    <t>HO WAI KI</t>
  </si>
  <si>
    <t>852-54047877</t>
  </si>
  <si>
    <t>H8130</t>
  </si>
  <si>
    <t>HOU HUIFEN</t>
  </si>
  <si>
    <t>852-96144543</t>
  </si>
  <si>
    <t>H8159</t>
  </si>
  <si>
    <t>CHEN JIAAO</t>
  </si>
  <si>
    <t>852-68587349</t>
  </si>
  <si>
    <t>H8273</t>
  </si>
  <si>
    <t>SIU KA MAN</t>
  </si>
  <si>
    <t>852-98339169</t>
  </si>
  <si>
    <t>H8280</t>
  </si>
  <si>
    <t>YAN FEI</t>
  </si>
  <si>
    <t>852-57310445</t>
  </si>
  <si>
    <t>H8282</t>
  </si>
  <si>
    <t>SHENG JINGYU</t>
  </si>
  <si>
    <t>852-90218607</t>
  </si>
  <si>
    <t>H8423</t>
  </si>
  <si>
    <t>SHAO LINGHONG</t>
  </si>
  <si>
    <t>852-57810881</t>
  </si>
  <si>
    <t>H8426</t>
  </si>
  <si>
    <t>BAI YUHANG</t>
  </si>
  <si>
    <t>852-56665485</t>
  </si>
  <si>
    <t>H8435</t>
  </si>
  <si>
    <t>HUANG CAN</t>
  </si>
  <si>
    <t>852-61058400</t>
  </si>
  <si>
    <t>H8507</t>
  </si>
  <si>
    <t>GUO YANG</t>
  </si>
  <si>
    <t>852-59507806</t>
  </si>
  <si>
    <t>H8548</t>
  </si>
  <si>
    <t>YAO KAIFEI</t>
  </si>
  <si>
    <t>852-84006419</t>
  </si>
  <si>
    <t>H8667</t>
  </si>
  <si>
    <t>KWOK WING YIN</t>
  </si>
  <si>
    <t>852-64871615</t>
  </si>
  <si>
    <t>80637</t>
  </si>
  <si>
    <t>SHEK KA WAI</t>
  </si>
  <si>
    <t>852-96819242</t>
  </si>
  <si>
    <t>84630</t>
  </si>
  <si>
    <t>CHENG KA YAN</t>
  </si>
  <si>
    <t>08283</t>
  </si>
  <si>
    <t>SUC STRONG (7E)</t>
  </si>
  <si>
    <t>852-90186524</t>
  </si>
  <si>
    <t>88924</t>
  </si>
  <si>
    <t>CHUA KWUN PAN</t>
  </si>
  <si>
    <t>08799</t>
  </si>
  <si>
    <t>SUC PILOT (7E)</t>
  </si>
  <si>
    <t>852-96340211</t>
  </si>
  <si>
    <t>89385</t>
  </si>
  <si>
    <t>852-67301432</t>
  </si>
  <si>
    <t>A3726</t>
  </si>
  <si>
    <t>CHENG ELAM</t>
  </si>
  <si>
    <t>852-64406189</t>
  </si>
  <si>
    <t>B0335</t>
  </si>
  <si>
    <t>LEE LAI SZE</t>
  </si>
  <si>
    <t>09214</t>
  </si>
  <si>
    <t>SUC SPEAK (7E)</t>
  </si>
  <si>
    <t>852-60220270</t>
  </si>
  <si>
    <t>B4297</t>
  </si>
  <si>
    <t>LIU TAK LUN</t>
  </si>
  <si>
    <t>852-98550580</t>
  </si>
  <si>
    <t>B5071</t>
  </si>
  <si>
    <t>WONG CHI LUNG</t>
  </si>
  <si>
    <t>852-69001105</t>
  </si>
  <si>
    <t>D4401</t>
  </si>
  <si>
    <t>ZHANG JING</t>
  </si>
  <si>
    <t>852-65228526</t>
  </si>
  <si>
    <t>D6276</t>
  </si>
  <si>
    <t>KWOK PUI WAH AUGUSTINA</t>
  </si>
  <si>
    <t>852-91001871</t>
  </si>
  <si>
    <t>F0746</t>
  </si>
  <si>
    <t>PANG HA</t>
  </si>
  <si>
    <t>852-66724326</t>
  </si>
  <si>
    <t>G0059</t>
  </si>
  <si>
    <t>LEUNG CHUN LOK</t>
  </si>
  <si>
    <t>852-97602407</t>
  </si>
  <si>
    <t>G4263</t>
  </si>
  <si>
    <t>PANG WAI SHAN</t>
  </si>
  <si>
    <t>852-68568087</t>
  </si>
  <si>
    <t>G4597</t>
  </si>
  <si>
    <t>YUEN TSZ HUEN</t>
  </si>
  <si>
    <t>852-54012368</t>
  </si>
  <si>
    <t>G4691</t>
  </si>
  <si>
    <t>LAU TSZ YAN LYDIA</t>
  </si>
  <si>
    <t>852-64008628</t>
  </si>
  <si>
    <t>G5719</t>
  </si>
  <si>
    <t>TSANG WING YAN</t>
  </si>
  <si>
    <t>852-69064707</t>
  </si>
  <si>
    <t>H2865</t>
  </si>
  <si>
    <t>CHAN FONG FONG HEIDI</t>
  </si>
  <si>
    <t>852-84937318</t>
  </si>
  <si>
    <t>H3423</t>
  </si>
  <si>
    <t>LI LING</t>
  </si>
  <si>
    <t>852-90643338</t>
  </si>
  <si>
    <t>H4497</t>
  </si>
  <si>
    <t>852-67610704</t>
  </si>
  <si>
    <t>H5271</t>
  </si>
  <si>
    <t>KWAI SUM</t>
  </si>
  <si>
    <t>852-68587889</t>
  </si>
  <si>
    <t>H5871</t>
  </si>
  <si>
    <t>ZHANG YULIN</t>
  </si>
  <si>
    <t>852-64094476</t>
  </si>
  <si>
    <t>H6047</t>
  </si>
  <si>
    <t>WU HUAQIANG</t>
  </si>
  <si>
    <t>852-84049720</t>
  </si>
  <si>
    <t>H6691</t>
  </si>
  <si>
    <t>LIN WENXI</t>
  </si>
  <si>
    <t>852-67768595</t>
  </si>
  <si>
    <t>H7690</t>
  </si>
  <si>
    <t>ZHUANG NI</t>
  </si>
  <si>
    <t>852-54430259</t>
  </si>
  <si>
    <t>H7967</t>
  </si>
  <si>
    <t>DENG XIUJUN</t>
  </si>
  <si>
    <t>852-53075268</t>
  </si>
  <si>
    <t>H8292</t>
  </si>
  <si>
    <t>ZHANG QIANRU</t>
  </si>
  <si>
    <t>852-90923799</t>
  </si>
  <si>
    <t>H8293</t>
  </si>
  <si>
    <t>HUNG PUI HANG</t>
  </si>
  <si>
    <t>852-64990111</t>
  </si>
  <si>
    <t>H8336</t>
  </si>
  <si>
    <t>WONG YAN KIT</t>
  </si>
  <si>
    <t>852-91051418</t>
  </si>
  <si>
    <t>H8350</t>
  </si>
  <si>
    <t>WU JIAJING</t>
  </si>
  <si>
    <t>852-63533916</t>
  </si>
  <si>
    <t>H8536</t>
  </si>
  <si>
    <t>CHAN KAI YAN</t>
  </si>
  <si>
    <t>852-55785381</t>
  </si>
  <si>
    <t>68616</t>
  </si>
  <si>
    <t>YEUNG CHUNG CHAK</t>
  </si>
  <si>
    <t>07314</t>
  </si>
  <si>
    <t>SUC SKY (W7)</t>
  </si>
  <si>
    <t>852-90929777</t>
  </si>
  <si>
    <t>76122</t>
  </si>
  <si>
    <t>LAU CHEONG MAN</t>
  </si>
  <si>
    <t>852-92687488</t>
  </si>
  <si>
    <t>77706</t>
  </si>
  <si>
    <t>KWOK PIK ON</t>
  </si>
  <si>
    <t>852-93208001</t>
  </si>
  <si>
    <t>80388</t>
  </si>
  <si>
    <t>LAU HIN YUE WENDY</t>
  </si>
  <si>
    <t>20098</t>
  </si>
  <si>
    <t>SUC RUN (W7)</t>
  </si>
  <si>
    <t>852-94375411</t>
  </si>
  <si>
    <t>A6994</t>
  </si>
  <si>
    <t>JIANG YOU TING</t>
  </si>
  <si>
    <t>852-93481763</t>
  </si>
  <si>
    <t>B4861</t>
  </si>
  <si>
    <t>YEUNG LAI KWAN</t>
  </si>
  <si>
    <t>09702</t>
  </si>
  <si>
    <t>SUC ICAN (W7)</t>
  </si>
  <si>
    <t>852-63488999</t>
  </si>
  <si>
    <t>B6823</t>
  </si>
  <si>
    <t>CHAN HON TAI</t>
  </si>
  <si>
    <t>20319</t>
  </si>
  <si>
    <t>SUC CYAN (W7)</t>
  </si>
  <si>
    <t>852-91885235</t>
  </si>
  <si>
    <t>B9574</t>
  </si>
  <si>
    <t>KAN YU</t>
  </si>
  <si>
    <t>852-92826509</t>
  </si>
  <si>
    <t>D6736</t>
  </si>
  <si>
    <t>WONG PO FAI</t>
  </si>
  <si>
    <t>852-63083899</t>
  </si>
  <si>
    <t>G9282</t>
  </si>
  <si>
    <t>852-97196691</t>
  </si>
  <si>
    <t>G9293</t>
  </si>
  <si>
    <t>LEE CHEUK HO</t>
  </si>
  <si>
    <t>852-96656355</t>
  </si>
  <si>
    <t>H1465</t>
  </si>
  <si>
    <t>LIU ZIYU</t>
  </si>
  <si>
    <t>852-51896877</t>
  </si>
  <si>
    <t>H2608</t>
  </si>
  <si>
    <t>CHEN JUNJIE</t>
  </si>
  <si>
    <t>852-65096514</t>
  </si>
  <si>
    <t>H2993</t>
  </si>
  <si>
    <t>JIANG JIAN</t>
  </si>
  <si>
    <t>852-46720683</t>
  </si>
  <si>
    <t>H4177</t>
  </si>
  <si>
    <t>WU QING</t>
  </si>
  <si>
    <t>852-97124636</t>
  </si>
  <si>
    <t>H4935</t>
  </si>
  <si>
    <t>KAM CHO SIN</t>
  </si>
  <si>
    <t>852-51656733</t>
  </si>
  <si>
    <t>H5935</t>
  </si>
  <si>
    <t>HUE MING YUET</t>
  </si>
  <si>
    <t>852-51112620</t>
  </si>
  <si>
    <t>H7093</t>
  </si>
  <si>
    <t>SHEN JIAHANG</t>
  </si>
  <si>
    <t>852-53091441</t>
  </si>
  <si>
    <t>H7388</t>
  </si>
  <si>
    <t>FENG JIAYING</t>
  </si>
  <si>
    <t>852-95124162</t>
  </si>
  <si>
    <t>H7415</t>
  </si>
  <si>
    <t>YEUNG SHUN</t>
  </si>
  <si>
    <t>852-56875073</t>
  </si>
  <si>
    <t>H7751</t>
  </si>
  <si>
    <t>LIU LI</t>
  </si>
  <si>
    <t>852-56125590</t>
  </si>
  <si>
    <t>H8675</t>
  </si>
  <si>
    <t>XIA RUIJIE</t>
  </si>
  <si>
    <t>852-62383106</t>
  </si>
  <si>
    <t>H6063</t>
  </si>
  <si>
    <t>FAN ZHONGJIAN</t>
  </si>
  <si>
    <t>10780</t>
  </si>
  <si>
    <t>SUC LIONSTONE (9X)</t>
  </si>
  <si>
    <t>852-56238952</t>
  </si>
  <si>
    <t>H7217</t>
  </si>
  <si>
    <t>LAU TSE YAN</t>
  </si>
  <si>
    <t>852-97988773</t>
  </si>
  <si>
    <t>05976</t>
  </si>
  <si>
    <t>SY INSURANCE AND FINANCIAL CONSULTANCY LIMITE</t>
  </si>
  <si>
    <t>852-90271688</t>
  </si>
  <si>
    <t>11978</t>
  </si>
  <si>
    <t>YIU FUNG HING LOUISIA</t>
  </si>
  <si>
    <t>08321</t>
  </si>
  <si>
    <t>SUC LY (A4)</t>
  </si>
  <si>
    <t>852-94611220</t>
  </si>
  <si>
    <t>12669</t>
  </si>
  <si>
    <t>LAM LAP CHUNG TOMMY</t>
  </si>
  <si>
    <t>852-94846129</t>
  </si>
  <si>
    <t>14185</t>
  </si>
  <si>
    <t>LAU YAN SANG HENRY</t>
  </si>
  <si>
    <t>04385</t>
  </si>
  <si>
    <t>SUC YSL (A4)</t>
  </si>
  <si>
    <t>852-90809867</t>
  </si>
  <si>
    <t>14597</t>
  </si>
  <si>
    <t>WONG YING KIT</t>
  </si>
  <si>
    <t>04388</t>
  </si>
  <si>
    <t>SUC SW (A4)</t>
  </si>
  <si>
    <t>852-98857788</t>
  </si>
  <si>
    <t>14743</t>
  </si>
  <si>
    <t>POON KIT LING</t>
  </si>
  <si>
    <t>852-94813676</t>
  </si>
  <si>
    <t>18146</t>
  </si>
  <si>
    <t>PAO SHING KWONG EDWARD</t>
  </si>
  <si>
    <t>852-62228422</t>
  </si>
  <si>
    <t>19520</t>
  </si>
  <si>
    <t>FUNG WING KEUNG</t>
  </si>
  <si>
    <t>852-95139227</t>
  </si>
  <si>
    <t>20692</t>
  </si>
  <si>
    <t>NG SHUI KIU</t>
  </si>
  <si>
    <t>852-91953721</t>
  </si>
  <si>
    <t>21242</t>
  </si>
  <si>
    <t>LUI SIU NGOR</t>
  </si>
  <si>
    <t>07108</t>
  </si>
  <si>
    <t>SUC SY KLN (A4)</t>
  </si>
  <si>
    <t>852-94948632</t>
  </si>
  <si>
    <t>22318</t>
  </si>
  <si>
    <t>SUNG SIU MAN</t>
  </si>
  <si>
    <t>852-92311445</t>
  </si>
  <si>
    <t>23785</t>
  </si>
  <si>
    <t>TSOI YUEN MAN</t>
  </si>
  <si>
    <t>852-94321836</t>
  </si>
  <si>
    <t>24864</t>
  </si>
  <si>
    <t>KWAN YUEN FUN TAMMY</t>
  </si>
  <si>
    <t>852-90843784</t>
  </si>
  <si>
    <t>26509</t>
  </si>
  <si>
    <t>YIM YING</t>
  </si>
  <si>
    <t>04937</t>
  </si>
  <si>
    <t>SUC YY (A4)</t>
  </si>
  <si>
    <t>852-62580698</t>
  </si>
  <si>
    <t>28020</t>
  </si>
  <si>
    <t>YIU SIU HING</t>
  </si>
  <si>
    <t>852-63779062</t>
  </si>
  <si>
    <t>28187</t>
  </si>
  <si>
    <t>LAM KA LEUNG</t>
  </si>
  <si>
    <t>852-61357373</t>
  </si>
  <si>
    <t>28841</t>
  </si>
  <si>
    <t>CHENG SUK WAI DAISY</t>
  </si>
  <si>
    <t>852-60117221</t>
  </si>
  <si>
    <t>28935</t>
  </si>
  <si>
    <t>852-93889215</t>
  </si>
  <si>
    <t>28997</t>
  </si>
  <si>
    <t>LEE YIU CHO</t>
  </si>
  <si>
    <t>852-92267488</t>
  </si>
  <si>
    <t>30674</t>
  </si>
  <si>
    <t>CHEUNG YUK NAM STEPHEN</t>
  </si>
  <si>
    <t>852-61693931</t>
  </si>
  <si>
    <t>30700</t>
  </si>
  <si>
    <t>852-90235896</t>
  </si>
  <si>
    <t>30855</t>
  </si>
  <si>
    <t>LAW PUI LING ANITA</t>
  </si>
  <si>
    <t>852-97738783</t>
  </si>
  <si>
    <t>31832</t>
  </si>
  <si>
    <t>CHAN HOI WAN PHYLLIS</t>
  </si>
  <si>
    <t>06446</t>
  </si>
  <si>
    <t>SUC CHARM (A4)</t>
  </si>
  <si>
    <t>852-68867262</t>
  </si>
  <si>
    <t>32084</t>
  </si>
  <si>
    <t>IE YING HUNG SCARLET</t>
  </si>
  <si>
    <t>852-90747190</t>
  </si>
  <si>
    <t>33461</t>
  </si>
  <si>
    <t>WONG LAI MAN MANDY</t>
  </si>
  <si>
    <t>852-90862811</t>
  </si>
  <si>
    <t>34013</t>
  </si>
  <si>
    <t>LAW SIU WAI ALZA</t>
  </si>
  <si>
    <t>852-90193453</t>
  </si>
  <si>
    <t>34283</t>
  </si>
  <si>
    <t>POON CHI HANG STEPHEN</t>
  </si>
  <si>
    <t>852-90992073</t>
  </si>
  <si>
    <t>35541</t>
  </si>
  <si>
    <t>CHU HOK YING</t>
  </si>
  <si>
    <t>852-90329485</t>
  </si>
  <si>
    <t>35746</t>
  </si>
  <si>
    <t>CHEUNG YUET PING MOON</t>
  </si>
  <si>
    <t>852-90127449</t>
  </si>
  <si>
    <t>35762</t>
  </si>
  <si>
    <t>AU YUEN YEE AMY</t>
  </si>
  <si>
    <t>852-93120342</t>
  </si>
  <si>
    <t>36793</t>
  </si>
  <si>
    <t>CHIU SAU KING</t>
  </si>
  <si>
    <t>852-94567697</t>
  </si>
  <si>
    <t>36796</t>
  </si>
  <si>
    <t>HA YING LEUNG</t>
  </si>
  <si>
    <t>852-90975610</t>
  </si>
  <si>
    <t>37567</t>
  </si>
  <si>
    <t>YEUNG WAI LAM DAISY</t>
  </si>
  <si>
    <t>852-93870696</t>
  </si>
  <si>
    <t>40339</t>
  </si>
  <si>
    <t>KO CHUEN YUN</t>
  </si>
  <si>
    <t>06448</t>
  </si>
  <si>
    <t>SUC KOS (A4)</t>
  </si>
  <si>
    <t>852-93020284</t>
  </si>
  <si>
    <t>40951</t>
  </si>
  <si>
    <t>AU KING WING</t>
  </si>
  <si>
    <t>852-91374168</t>
  </si>
  <si>
    <t>41319</t>
  </si>
  <si>
    <t>HO LO KWAN</t>
  </si>
  <si>
    <t>852-90260731</t>
  </si>
  <si>
    <t>41358</t>
  </si>
  <si>
    <t>SZE KAM CHO</t>
  </si>
  <si>
    <t>852-94917659</t>
  </si>
  <si>
    <t>43136</t>
  </si>
  <si>
    <t>KOO YING TING</t>
  </si>
  <si>
    <t>852-92759813</t>
  </si>
  <si>
    <t>43597</t>
  </si>
  <si>
    <t>LEUNG MO LING ANNIE</t>
  </si>
  <si>
    <t>05362</t>
  </si>
  <si>
    <t>SUC SY AL (A4)</t>
  </si>
  <si>
    <t>852-92238628</t>
  </si>
  <si>
    <t>43601</t>
  </si>
  <si>
    <t>LEE DAN LI DANNI</t>
  </si>
  <si>
    <t>852-90126893</t>
  </si>
  <si>
    <t>44896</t>
  </si>
  <si>
    <t>CHEUNG MEI TING</t>
  </si>
  <si>
    <t>06445</t>
  </si>
  <si>
    <t>SUC STEED (A4)</t>
  </si>
  <si>
    <t>852-94887473</t>
  </si>
  <si>
    <t>47188</t>
  </si>
  <si>
    <t>CHAN FUK LUN</t>
  </si>
  <si>
    <t>852-98638311</t>
  </si>
  <si>
    <t>47203</t>
  </si>
  <si>
    <t>TSANG YUEN FONG ISABELLA</t>
  </si>
  <si>
    <t>852-94120922</t>
  </si>
  <si>
    <t>47487</t>
  </si>
  <si>
    <t>LEUNG WING YIN</t>
  </si>
  <si>
    <t>852-92249288</t>
  </si>
  <si>
    <t>47533</t>
  </si>
  <si>
    <t>LI YUET SHEUNG KITTY</t>
  </si>
  <si>
    <t>852-91761890</t>
  </si>
  <si>
    <t>47915</t>
  </si>
  <si>
    <t>HO KIT YING TRACY</t>
  </si>
  <si>
    <t>852-92703003</t>
  </si>
  <si>
    <t>47916</t>
  </si>
  <si>
    <t>CHEE WAI YEE YOLANDA</t>
  </si>
  <si>
    <t>852-96569377</t>
  </si>
  <si>
    <t>48906</t>
  </si>
  <si>
    <t>CHAN WAI YEE PEON</t>
  </si>
  <si>
    <t>852-90275996</t>
  </si>
  <si>
    <t>51349</t>
  </si>
  <si>
    <t>HO KWAN MING</t>
  </si>
  <si>
    <t>05678</t>
  </si>
  <si>
    <t>SUC DIONNE (A4)</t>
  </si>
  <si>
    <t>852-54911616</t>
  </si>
  <si>
    <t>51350</t>
  </si>
  <si>
    <t>TAM SZE KI</t>
  </si>
  <si>
    <t>852-94822312</t>
  </si>
  <si>
    <t>51351</t>
  </si>
  <si>
    <t>CHU CHUN KIT</t>
  </si>
  <si>
    <t>852-92738465</t>
  </si>
  <si>
    <t>51518</t>
  </si>
  <si>
    <t>MANG KWAN WAI</t>
  </si>
  <si>
    <t>852-60413393</t>
  </si>
  <si>
    <t>53460</t>
  </si>
  <si>
    <t>CHOW KING</t>
  </si>
  <si>
    <t>06793</t>
  </si>
  <si>
    <t>SUC DAVY (A4)</t>
  </si>
  <si>
    <t>852-61037777</t>
  </si>
  <si>
    <t>54286</t>
  </si>
  <si>
    <t>KONG PIK SHAN PENNIE</t>
  </si>
  <si>
    <t>852-61572728</t>
  </si>
  <si>
    <t>55218</t>
  </si>
  <si>
    <t>CHENG WOON SUN</t>
  </si>
  <si>
    <t>06008</t>
  </si>
  <si>
    <t>SUC JOHNNY (A4)</t>
  </si>
  <si>
    <t>852-94373867</t>
  </si>
  <si>
    <t>55238</t>
  </si>
  <si>
    <t>CHAN WING HAN ALTHEA</t>
  </si>
  <si>
    <t>852-90374243</t>
  </si>
  <si>
    <t>55259</t>
  </si>
  <si>
    <t>YUE YIK LAM EDDY</t>
  </si>
  <si>
    <t>852-96411095</t>
  </si>
  <si>
    <t>55638</t>
  </si>
  <si>
    <t>LEUNG MEI YUK</t>
  </si>
  <si>
    <t>852-92793007</t>
  </si>
  <si>
    <t>55810</t>
  </si>
  <si>
    <t>WU MEW MAY</t>
  </si>
  <si>
    <t>852-94848651</t>
  </si>
  <si>
    <t>56199</t>
  </si>
  <si>
    <t>LAM CHI DOY</t>
  </si>
  <si>
    <t>852-90799967</t>
  </si>
  <si>
    <t>57676</t>
  </si>
  <si>
    <t>MOK KWOK KIT EDDIE</t>
  </si>
  <si>
    <t>852-98127543</t>
  </si>
  <si>
    <t>58212</t>
  </si>
  <si>
    <t>TSE CYRUS KIN MAN</t>
  </si>
  <si>
    <t>852-92243108</t>
  </si>
  <si>
    <t>58641</t>
  </si>
  <si>
    <t>CHOI CHI HO</t>
  </si>
  <si>
    <t>852-98712259</t>
  </si>
  <si>
    <t>58744</t>
  </si>
  <si>
    <t>LAI SUET YIN</t>
  </si>
  <si>
    <t>08291</t>
  </si>
  <si>
    <t>SUC KAREN (A4)</t>
  </si>
  <si>
    <t>852-96918961</t>
  </si>
  <si>
    <t>60116</t>
  </si>
  <si>
    <t>CHAN KA HO</t>
  </si>
  <si>
    <t>20169</t>
  </si>
  <si>
    <t>SUC SY IDEAL (A4)</t>
  </si>
  <si>
    <t>852-94906604</t>
  </si>
  <si>
    <t>60674</t>
  </si>
  <si>
    <t>LEUNG KAM MEI</t>
  </si>
  <si>
    <t>852-60318799</t>
  </si>
  <si>
    <t>60792</t>
  </si>
  <si>
    <t>LO KOON KI</t>
  </si>
  <si>
    <t>852-92733722</t>
  </si>
  <si>
    <t>61913</t>
  </si>
  <si>
    <t>CHOW LAI MING DAIXE</t>
  </si>
  <si>
    <t>852-91901998</t>
  </si>
  <si>
    <t>62183</t>
  </si>
  <si>
    <t>852-94261380</t>
  </si>
  <si>
    <t>62464</t>
  </si>
  <si>
    <t>CHOW TING</t>
  </si>
  <si>
    <t>852-94119990</t>
  </si>
  <si>
    <t>64099</t>
  </si>
  <si>
    <t>MA SUK HAN</t>
  </si>
  <si>
    <t>06674</t>
  </si>
  <si>
    <t>SUC JANNIE (A4)</t>
  </si>
  <si>
    <t>852-60102288</t>
  </si>
  <si>
    <t>64139</t>
  </si>
  <si>
    <t>CHAU PING YIN HELEN</t>
  </si>
  <si>
    <t>852-98033467</t>
  </si>
  <si>
    <t>64357</t>
  </si>
  <si>
    <t>HO CHEUK KWUN</t>
  </si>
  <si>
    <t>852-93026702</t>
  </si>
  <si>
    <t>64570</t>
  </si>
  <si>
    <t>AU-YEUNG WAI MAN</t>
  </si>
  <si>
    <t>852-93020654</t>
  </si>
  <si>
    <t>64649</t>
  </si>
  <si>
    <t>TANG MUK LAN DEBBIE</t>
  </si>
  <si>
    <t>852-92596755</t>
  </si>
  <si>
    <t>64864</t>
  </si>
  <si>
    <t>LI SUI CHING</t>
  </si>
  <si>
    <t>852-92886405</t>
  </si>
  <si>
    <t>64969</t>
  </si>
  <si>
    <t>NG PUI YAN CHRISTINE</t>
  </si>
  <si>
    <t>65012</t>
  </si>
  <si>
    <t>CHAN BUT FUNG</t>
  </si>
  <si>
    <t>852-68222768</t>
  </si>
  <si>
    <t>65431</t>
  </si>
  <si>
    <t>CHAN WAI YIP</t>
  </si>
  <si>
    <t>852-61898898</t>
  </si>
  <si>
    <t>65814</t>
  </si>
  <si>
    <t>YU KUEN CHING TANA</t>
  </si>
  <si>
    <t>852-93393092</t>
  </si>
  <si>
    <t>66716</t>
  </si>
  <si>
    <t>WU HING HO DOROTHY</t>
  </si>
  <si>
    <t>852-92798557</t>
  </si>
  <si>
    <t>66916</t>
  </si>
  <si>
    <t>CHANG KAM YU ROSANNA</t>
  </si>
  <si>
    <t>852-62720265</t>
  </si>
  <si>
    <t>67033</t>
  </si>
  <si>
    <t>WONG WAI YEE</t>
  </si>
  <si>
    <t>06847</t>
  </si>
  <si>
    <t>SUC SANITA (A4)</t>
  </si>
  <si>
    <t>852-94369366</t>
  </si>
  <si>
    <t>67237</t>
  </si>
  <si>
    <t>KAM WAI SHU ANGELA</t>
  </si>
  <si>
    <t>852-94528648</t>
  </si>
  <si>
    <t>68672</t>
  </si>
  <si>
    <t>LAU MIRANDA</t>
  </si>
  <si>
    <t>852-64966868</t>
  </si>
  <si>
    <t>69078</t>
  </si>
  <si>
    <t>LEE CHUN LUI</t>
  </si>
  <si>
    <t>06955</t>
  </si>
  <si>
    <t>SUC SEEDS (A4)</t>
  </si>
  <si>
    <t>852-90215703</t>
  </si>
  <si>
    <t>69129</t>
  </si>
  <si>
    <t>CHAN KA KI ALEX</t>
  </si>
  <si>
    <t>852-98019922</t>
  </si>
  <si>
    <t>69637</t>
  </si>
  <si>
    <t>TSE WAI LIN</t>
  </si>
  <si>
    <t>852-92182348</t>
  </si>
  <si>
    <t>71222</t>
  </si>
  <si>
    <t>LAW KWAI SIM</t>
  </si>
  <si>
    <t>852-97112697</t>
  </si>
  <si>
    <t>71584</t>
  </si>
  <si>
    <t>TANG KAI MING</t>
  </si>
  <si>
    <t>09273</t>
  </si>
  <si>
    <t>SUC ST (A4)</t>
  </si>
  <si>
    <t>852-91300500</t>
  </si>
  <si>
    <t>71657</t>
  </si>
  <si>
    <t>CHAN YUK LING</t>
  </si>
  <si>
    <t>852-98610053</t>
  </si>
  <si>
    <t>73189</t>
  </si>
  <si>
    <t>LEUNG YUET KING</t>
  </si>
  <si>
    <t>852-90804011</t>
  </si>
  <si>
    <t>73855</t>
  </si>
  <si>
    <t>KWOK OI SEE JOYCE</t>
  </si>
  <si>
    <t>852-60884486</t>
  </si>
  <si>
    <t>75861</t>
  </si>
  <si>
    <t>LAM WING MAN</t>
  </si>
  <si>
    <t>852-93026248</t>
  </si>
  <si>
    <t>75959</t>
  </si>
  <si>
    <t>LAW WING KIN</t>
  </si>
  <si>
    <t>852-92580845</t>
  </si>
  <si>
    <t>77135</t>
  </si>
  <si>
    <t>LAI SIU CHUNG</t>
  </si>
  <si>
    <t>852-61710657</t>
  </si>
  <si>
    <t>78146</t>
  </si>
  <si>
    <t>TAM SZE KA</t>
  </si>
  <si>
    <t>852-91562587</t>
  </si>
  <si>
    <t>78759</t>
  </si>
  <si>
    <t>TONG SHOK YUEN</t>
  </si>
  <si>
    <t>852-94818496</t>
  </si>
  <si>
    <t>80382</t>
  </si>
  <si>
    <t>TSUI HAU MAN</t>
  </si>
  <si>
    <t>852-64188893</t>
  </si>
  <si>
    <t>80640</t>
  </si>
  <si>
    <t>CHONG LAI FONG</t>
  </si>
  <si>
    <t>852-90504648</t>
  </si>
  <si>
    <t>80825</t>
  </si>
  <si>
    <t>CHANG SIU FUI</t>
  </si>
  <si>
    <t>852-98628779</t>
  </si>
  <si>
    <t>80976</t>
  </si>
  <si>
    <t>WONG LAI WAH LISA</t>
  </si>
  <si>
    <t>852-95832140</t>
  </si>
  <si>
    <t>82075</t>
  </si>
  <si>
    <t>LEUNG KA YUEN</t>
  </si>
  <si>
    <t>852-90496041</t>
  </si>
  <si>
    <t>83358</t>
  </si>
  <si>
    <t>CHUNG CHEUK WA</t>
  </si>
  <si>
    <t>852-66531854</t>
  </si>
  <si>
    <t>84685</t>
  </si>
  <si>
    <t>CHIAN YAT PING</t>
  </si>
  <si>
    <t>852-98785482</t>
  </si>
  <si>
    <t>84694</t>
  </si>
  <si>
    <t>YEUNG WAI TING</t>
  </si>
  <si>
    <t>852-68286207</t>
  </si>
  <si>
    <t>86008</t>
  </si>
  <si>
    <t>YUNG YUEN CHEE DONNA</t>
  </si>
  <si>
    <t>852-90921775</t>
  </si>
  <si>
    <t>88459</t>
  </si>
  <si>
    <t>LAU YIN LING</t>
  </si>
  <si>
    <t>852-91001086</t>
  </si>
  <si>
    <t>A0002</t>
  </si>
  <si>
    <t>YUNG SIN KEI</t>
  </si>
  <si>
    <t>09222</t>
  </si>
  <si>
    <t>SUC ZOE (A4)</t>
  </si>
  <si>
    <t>852-93839293</t>
  </si>
  <si>
    <t>A1227</t>
  </si>
  <si>
    <t>NG KA MAN</t>
  </si>
  <si>
    <t>852-54458278</t>
  </si>
  <si>
    <t>A1935</t>
  </si>
  <si>
    <t>CHEUNG KIM MAN</t>
  </si>
  <si>
    <t>852-95124061</t>
  </si>
  <si>
    <t>A1940</t>
  </si>
  <si>
    <t>LI SUI MAN</t>
  </si>
  <si>
    <t>852-68281336</t>
  </si>
  <si>
    <t>A2589</t>
  </si>
  <si>
    <t>LEE KA FAI</t>
  </si>
  <si>
    <t>852-92125134</t>
  </si>
  <si>
    <t>A2827</t>
  </si>
  <si>
    <t>IU MING YUEN</t>
  </si>
  <si>
    <t>852-90495338</t>
  </si>
  <si>
    <t>A3928</t>
  </si>
  <si>
    <t>ZOU YUXIANG</t>
  </si>
  <si>
    <t>20099</t>
  </si>
  <si>
    <t>SUC JZ (A4)</t>
  </si>
  <si>
    <t>852-65533465</t>
  </si>
  <si>
    <t>A4076</t>
  </si>
  <si>
    <t>FU RONGHUA</t>
  </si>
  <si>
    <t>852-68910575</t>
  </si>
  <si>
    <t>A4098</t>
  </si>
  <si>
    <t>LAI TSZ HO</t>
  </si>
  <si>
    <t>852-92266163</t>
  </si>
  <si>
    <t>A4334</t>
  </si>
  <si>
    <t>LI KA CHUN</t>
  </si>
  <si>
    <t>852-98260911</t>
  </si>
  <si>
    <t>A4647</t>
  </si>
  <si>
    <t>TSE YUET MUI</t>
  </si>
  <si>
    <t>852-91321839</t>
  </si>
  <si>
    <t>A5052</t>
  </si>
  <si>
    <t>GAO YUE</t>
  </si>
  <si>
    <t>08829</t>
  </si>
  <si>
    <t>SUC GY (A4)</t>
  </si>
  <si>
    <t>852-53921062</t>
  </si>
  <si>
    <t>A5922</t>
  </si>
  <si>
    <t>CAI YIMU</t>
  </si>
  <si>
    <t>852-55460301</t>
  </si>
  <si>
    <t>A6355</t>
  </si>
  <si>
    <t>FU KING YIM</t>
  </si>
  <si>
    <t>852-69202886</t>
  </si>
  <si>
    <t>A7923</t>
  </si>
  <si>
    <t>LIU SUYUN</t>
  </si>
  <si>
    <t>852-93593194</t>
  </si>
  <si>
    <t>A8849</t>
  </si>
  <si>
    <t>MA YUANYUAN</t>
  </si>
  <si>
    <t>852-55458528</t>
  </si>
  <si>
    <t>A9278</t>
  </si>
  <si>
    <t>LIU JIAN</t>
  </si>
  <si>
    <t>852-53074762</t>
  </si>
  <si>
    <t>A9369</t>
  </si>
  <si>
    <t>ZHU RUIXIA</t>
  </si>
  <si>
    <t>852-90133862</t>
  </si>
  <si>
    <t>A9603</t>
  </si>
  <si>
    <t>GUI QIYING</t>
  </si>
  <si>
    <t>852-63596060</t>
  </si>
  <si>
    <t>A9822</t>
  </si>
  <si>
    <t>LEUNG KA HANG</t>
  </si>
  <si>
    <t>852-90886496</t>
  </si>
  <si>
    <t>B0007</t>
  </si>
  <si>
    <t>DOU YIJUN</t>
  </si>
  <si>
    <t>852-90303926</t>
  </si>
  <si>
    <t>B0831</t>
  </si>
  <si>
    <t>WEI WEI</t>
  </si>
  <si>
    <t>852-64361523</t>
  </si>
  <si>
    <t>B1932</t>
  </si>
  <si>
    <t>852-97787588</t>
  </si>
  <si>
    <t>B2282</t>
  </si>
  <si>
    <t>LI QI</t>
  </si>
  <si>
    <t>852-59371377</t>
  </si>
  <si>
    <t>B2533</t>
  </si>
  <si>
    <t>852-53375717</t>
  </si>
  <si>
    <t>B3442</t>
  </si>
  <si>
    <t>ZHANG ZHILING</t>
  </si>
  <si>
    <t>852-61964346</t>
  </si>
  <si>
    <t>B3672</t>
  </si>
  <si>
    <t>CHAN SIU FAN</t>
  </si>
  <si>
    <t>852-63408212</t>
  </si>
  <si>
    <t>B4619</t>
  </si>
  <si>
    <t>LING KA LAI CLARA</t>
  </si>
  <si>
    <t>852-61131689</t>
  </si>
  <si>
    <t>B4621</t>
  </si>
  <si>
    <t>LIU ZHENRU</t>
  </si>
  <si>
    <t>852-65583305</t>
  </si>
  <si>
    <t>B5629</t>
  </si>
  <si>
    <t>TAN JIAXIAN</t>
  </si>
  <si>
    <t>852-61517474</t>
  </si>
  <si>
    <t>B5898</t>
  </si>
  <si>
    <t>YIP LAI LAI</t>
  </si>
  <si>
    <t>852-94021942</t>
  </si>
  <si>
    <t>B9683</t>
  </si>
  <si>
    <t>WU WEI</t>
  </si>
  <si>
    <t>852-66887960</t>
  </si>
  <si>
    <t>B9723</t>
  </si>
  <si>
    <t>LIU JIA MAGGIE</t>
  </si>
  <si>
    <t>852-52289458</t>
  </si>
  <si>
    <t>B9728</t>
  </si>
  <si>
    <t>852-60282263</t>
  </si>
  <si>
    <t>D0032</t>
  </si>
  <si>
    <t>TAM KAI FUNG</t>
  </si>
  <si>
    <t>852-95850026</t>
  </si>
  <si>
    <t>D0038</t>
  </si>
  <si>
    <t>POON CHUN MING</t>
  </si>
  <si>
    <t>852-67982689</t>
  </si>
  <si>
    <t>D0173</t>
  </si>
  <si>
    <t>CHEN JING</t>
  </si>
  <si>
    <t>852-68579331</t>
  </si>
  <si>
    <t>D1045</t>
  </si>
  <si>
    <t>TO MAN LAI</t>
  </si>
  <si>
    <t>852-63391812</t>
  </si>
  <si>
    <t>D1360</t>
  </si>
  <si>
    <t>GU CHENCHAO</t>
  </si>
  <si>
    <t>852-68230716</t>
  </si>
  <si>
    <t>D1712</t>
  </si>
  <si>
    <t>WU XING</t>
  </si>
  <si>
    <t>852-53821243</t>
  </si>
  <si>
    <t>D2680</t>
  </si>
  <si>
    <t>ZHOU YANYI FLORA</t>
  </si>
  <si>
    <t>852-98110870</t>
  </si>
  <si>
    <t>D3990</t>
  </si>
  <si>
    <t>LUO TING</t>
  </si>
  <si>
    <t>852-69763680</t>
  </si>
  <si>
    <t>D5068</t>
  </si>
  <si>
    <t>LAU LAI PING</t>
  </si>
  <si>
    <t>852-94061077</t>
  </si>
  <si>
    <t>D5086</t>
  </si>
  <si>
    <t>CHEUNG SIU SEE</t>
  </si>
  <si>
    <t>852-65533458</t>
  </si>
  <si>
    <t>D5356</t>
  </si>
  <si>
    <t>LUO YAQI</t>
  </si>
  <si>
    <t>852-61382768</t>
  </si>
  <si>
    <t>D5381</t>
  </si>
  <si>
    <t>WU XIUXIA</t>
  </si>
  <si>
    <t>852-59337169</t>
  </si>
  <si>
    <t>D5720</t>
  </si>
  <si>
    <t>YANG SAU CHING</t>
  </si>
  <si>
    <t>852-93339690</t>
  </si>
  <si>
    <t>D6415</t>
  </si>
  <si>
    <t>YE QINGYUN</t>
  </si>
  <si>
    <t>852-59333146</t>
  </si>
  <si>
    <t>D7750</t>
  </si>
  <si>
    <t>ZHANG FENNI</t>
  </si>
  <si>
    <t>852-55663018</t>
  </si>
  <si>
    <t>F0182</t>
  </si>
  <si>
    <t>CHOW JONATHAN SZE HO</t>
  </si>
  <si>
    <t>852-90322651</t>
  </si>
  <si>
    <t>F0703</t>
  </si>
  <si>
    <t>BISCOCHO MARICHIE PASCO</t>
  </si>
  <si>
    <t>852-61658848</t>
  </si>
  <si>
    <t>F1028</t>
  </si>
  <si>
    <t>WONG HEI MAN FRANCES</t>
  </si>
  <si>
    <t>852-91028534</t>
  </si>
  <si>
    <t>F1111</t>
  </si>
  <si>
    <t>YIP CHI WA</t>
  </si>
  <si>
    <t>852-96635856</t>
  </si>
  <si>
    <t>G0066</t>
  </si>
  <si>
    <t>CHAN PUI MAN</t>
  </si>
  <si>
    <t>852-63232599</t>
  </si>
  <si>
    <t>G1510</t>
  </si>
  <si>
    <t>LUI PUI SHAN</t>
  </si>
  <si>
    <t>852-61238036</t>
  </si>
  <si>
    <t>G3097</t>
  </si>
  <si>
    <t>WONG CHI SHAN</t>
  </si>
  <si>
    <t>852-91002463</t>
  </si>
  <si>
    <t>G4388</t>
  </si>
  <si>
    <t>ZHANG BEI</t>
  </si>
  <si>
    <t>852-92161222</t>
  </si>
  <si>
    <t>G4483</t>
  </si>
  <si>
    <t>LI MUI CHUN</t>
  </si>
  <si>
    <t>852-98650479</t>
  </si>
  <si>
    <t>G5603</t>
  </si>
  <si>
    <t>YIU SHING YIN</t>
  </si>
  <si>
    <t>852-96727227</t>
  </si>
  <si>
    <t>G6719</t>
  </si>
  <si>
    <t>CHAN CHI KIN</t>
  </si>
  <si>
    <t>852-69800229</t>
  </si>
  <si>
    <t>G8228</t>
  </si>
  <si>
    <t>LI CHUNG KWONG ANDREW</t>
  </si>
  <si>
    <t>852-90262406</t>
  </si>
  <si>
    <t>G9186</t>
  </si>
  <si>
    <t>YIU CHUNG MAN</t>
  </si>
  <si>
    <t>852-92806721</t>
  </si>
  <si>
    <t>G9766</t>
  </si>
  <si>
    <t>CHEUNG LONG YIN</t>
  </si>
  <si>
    <t>852-96251175</t>
  </si>
  <si>
    <t>G9866</t>
  </si>
  <si>
    <t>LEE KAI CHUEN</t>
  </si>
  <si>
    <t>852-90970640</t>
  </si>
  <si>
    <t>G9934</t>
  </si>
  <si>
    <t>LI YUEN KWAN</t>
  </si>
  <si>
    <t>852-98378903</t>
  </si>
  <si>
    <t>H0339</t>
  </si>
  <si>
    <t>852-59819819</t>
  </si>
  <si>
    <t>H0558</t>
  </si>
  <si>
    <t>YE SIRAN</t>
  </si>
  <si>
    <t>852-64147151</t>
  </si>
  <si>
    <t>H0563</t>
  </si>
  <si>
    <t>TIAN YE</t>
  </si>
  <si>
    <t>852-64934939</t>
  </si>
  <si>
    <t>H0604</t>
  </si>
  <si>
    <t>CHUNG CHUI CHUI</t>
  </si>
  <si>
    <t>852-98218368</t>
  </si>
  <si>
    <t>H0932</t>
  </si>
  <si>
    <t>YU MAN</t>
  </si>
  <si>
    <t>852-69247236</t>
  </si>
  <si>
    <t>H1135</t>
  </si>
  <si>
    <t>LIANG SIDUAN</t>
  </si>
  <si>
    <t>852-64751184</t>
  </si>
  <si>
    <t>H1925</t>
  </si>
  <si>
    <t>852-98682127</t>
  </si>
  <si>
    <t>H2293</t>
  </si>
  <si>
    <t>CHOY PETAL</t>
  </si>
  <si>
    <t>852-92524952</t>
  </si>
  <si>
    <t>H3362</t>
  </si>
  <si>
    <t>FAN KWOK LAI</t>
  </si>
  <si>
    <t>852-63598833</t>
  </si>
  <si>
    <t>H3990</t>
  </si>
  <si>
    <t>HUA WEIWEI</t>
  </si>
  <si>
    <t>852-56881053</t>
  </si>
  <si>
    <t>H4209</t>
  </si>
  <si>
    <t>SU CHUNG TAK DOMINIC</t>
  </si>
  <si>
    <t>852-98398809</t>
  </si>
  <si>
    <t>H4386</t>
  </si>
  <si>
    <t>LEUNG KIT YEE</t>
  </si>
  <si>
    <t>852-92626143</t>
  </si>
  <si>
    <t>H4738</t>
  </si>
  <si>
    <t>CHEN XIAOQIN</t>
  </si>
  <si>
    <t>852-57899371</t>
  </si>
  <si>
    <t>H4839</t>
  </si>
  <si>
    <t>CHAN SANDRA</t>
  </si>
  <si>
    <t>852-98776209</t>
  </si>
  <si>
    <t>H4947</t>
  </si>
  <si>
    <t>BUCKELL SARAH</t>
  </si>
  <si>
    <t>852-94556139</t>
  </si>
  <si>
    <t>H5235</t>
  </si>
  <si>
    <t>ZHENG NANYAN</t>
  </si>
  <si>
    <t>852-66953736</t>
  </si>
  <si>
    <t>H5483</t>
  </si>
  <si>
    <t>WONG WAI YING</t>
  </si>
  <si>
    <t>852-64416592</t>
  </si>
  <si>
    <t>H5680</t>
  </si>
  <si>
    <t>MEI YUANYUAN</t>
  </si>
  <si>
    <t>852-66722940</t>
  </si>
  <si>
    <t>H5965</t>
  </si>
  <si>
    <t>LAM YAN WAI</t>
  </si>
  <si>
    <t>852-44201888</t>
  </si>
  <si>
    <t>H6095</t>
  </si>
  <si>
    <t>LI KIT LIM</t>
  </si>
  <si>
    <t>852-95206006</t>
  </si>
  <si>
    <t>H6173</t>
  </si>
  <si>
    <t>HO CHUN LUNG</t>
  </si>
  <si>
    <t>852-64785992</t>
  </si>
  <si>
    <t>H6257</t>
  </si>
  <si>
    <t>WU QIAOLING</t>
  </si>
  <si>
    <t>852-55172700</t>
  </si>
  <si>
    <t>H6291</t>
  </si>
  <si>
    <t>WANG JIE</t>
  </si>
  <si>
    <t>H6315</t>
  </si>
  <si>
    <t>MAK SUK YIN JOYCE</t>
  </si>
  <si>
    <t>852-51154884</t>
  </si>
  <si>
    <t>H6390</t>
  </si>
  <si>
    <t>TAO JIE</t>
  </si>
  <si>
    <t>852-98896986</t>
  </si>
  <si>
    <t>H6493</t>
  </si>
  <si>
    <t>ZHU GUIFEN</t>
  </si>
  <si>
    <t>852-62639974</t>
  </si>
  <si>
    <t>H6806</t>
  </si>
  <si>
    <t>HO CHUNG HONG</t>
  </si>
  <si>
    <t>852-62896181</t>
  </si>
  <si>
    <t>H7063</t>
  </si>
  <si>
    <t>LIANG YUCHEN</t>
  </si>
  <si>
    <t>852-62385647</t>
  </si>
  <si>
    <t>H7078</t>
  </si>
  <si>
    <t>LI ZHAOLIN</t>
  </si>
  <si>
    <t>852-53453679</t>
  </si>
  <si>
    <t>H7113</t>
  </si>
  <si>
    <t>ZHENG WAN RONG</t>
  </si>
  <si>
    <t>852-67576656</t>
  </si>
  <si>
    <t>H7216</t>
  </si>
  <si>
    <t>CHENG NGA MAN</t>
  </si>
  <si>
    <t>852-65884847</t>
  </si>
  <si>
    <t>H7481</t>
  </si>
  <si>
    <t>CHOW YIU MING</t>
  </si>
  <si>
    <t>852-95862011</t>
  </si>
  <si>
    <t>H7670</t>
  </si>
  <si>
    <t>PUN CHEUK MAN</t>
  </si>
  <si>
    <t>852-97680654</t>
  </si>
  <si>
    <t>H7906</t>
  </si>
  <si>
    <t>CHEN FANG</t>
  </si>
  <si>
    <t>852-68065417</t>
  </si>
  <si>
    <t>H8098</t>
  </si>
  <si>
    <t>LI JIANJUN</t>
  </si>
  <si>
    <t>852-56844464</t>
  </si>
  <si>
    <t>H8161</t>
  </si>
  <si>
    <t>FAN RUONAN</t>
  </si>
  <si>
    <t>852-53943983</t>
  </si>
  <si>
    <t>H8687</t>
  </si>
  <si>
    <t>CUI XINNING</t>
  </si>
  <si>
    <t>852-64987052</t>
  </si>
  <si>
    <t>86833</t>
  </si>
  <si>
    <t>YUNG SZE HON SOLOMON</t>
  </si>
  <si>
    <t>08500</t>
  </si>
  <si>
    <t>SUC SOLOMON (A4)</t>
  </si>
  <si>
    <t>852-60730088</t>
  </si>
  <si>
    <t>A4670</t>
  </si>
  <si>
    <t>HO KAI WING</t>
  </si>
  <si>
    <t>852-91369371</t>
  </si>
  <si>
    <t>A9948</t>
  </si>
  <si>
    <t>DENG YUAN AILEEN</t>
  </si>
  <si>
    <t>852-69003672</t>
  </si>
  <si>
    <t>B3822</t>
  </si>
  <si>
    <t>TAI TSUN KIT JASON</t>
  </si>
  <si>
    <t>852-63389654</t>
  </si>
  <si>
    <t>B5492</t>
  </si>
  <si>
    <t>POON HONG YI</t>
  </si>
  <si>
    <t>852-95898674</t>
  </si>
  <si>
    <t>B5999</t>
  </si>
  <si>
    <t>JIN MENGJIA</t>
  </si>
  <si>
    <t>852-68048711</t>
  </si>
  <si>
    <t>D1123</t>
  </si>
  <si>
    <t>CHEUNG SHUK PING</t>
  </si>
  <si>
    <t>852-93826819</t>
  </si>
  <si>
    <t>D3038</t>
  </si>
  <si>
    <t>LAW LAM</t>
  </si>
  <si>
    <t>852-95881528</t>
  </si>
  <si>
    <t>D3415</t>
  </si>
  <si>
    <t>KWAN WAI SHUN</t>
  </si>
  <si>
    <t>852-67056987</t>
  </si>
  <si>
    <t>D7112</t>
  </si>
  <si>
    <t>DUAN GAOJIE</t>
  </si>
  <si>
    <t>10647</t>
  </si>
  <si>
    <t>SUC MM (A4)</t>
  </si>
  <si>
    <t>852-55783627</t>
  </si>
  <si>
    <t>F1036</t>
  </si>
  <si>
    <t>DENG QINQIN</t>
  </si>
  <si>
    <t>852-65850539</t>
  </si>
  <si>
    <t>G0658</t>
  </si>
  <si>
    <t>YUNG KOON YU</t>
  </si>
  <si>
    <t>852-98180039</t>
  </si>
  <si>
    <t>G0707</t>
  </si>
  <si>
    <t>WONG YAN CHI</t>
  </si>
  <si>
    <t>852-90230941</t>
  </si>
  <si>
    <t>G5127</t>
  </si>
  <si>
    <t>KOT SZE WAI LORRAINE</t>
  </si>
  <si>
    <t>852-63482230</t>
  </si>
  <si>
    <t>G5167</t>
  </si>
  <si>
    <t>CHEUNG LAI KWAN</t>
  </si>
  <si>
    <t>852-51195581</t>
  </si>
  <si>
    <t>G5335</t>
  </si>
  <si>
    <t>FU HANG WING</t>
  </si>
  <si>
    <t>852-90617057</t>
  </si>
  <si>
    <t>G5445</t>
  </si>
  <si>
    <t>TUNG KIN YING</t>
  </si>
  <si>
    <t>852-96241555</t>
  </si>
  <si>
    <t>G7197</t>
  </si>
  <si>
    <t>HO HON KEI</t>
  </si>
  <si>
    <t>852-62782304</t>
  </si>
  <si>
    <t>G7209</t>
  </si>
  <si>
    <t>CHAN YUK KEI KARTER</t>
  </si>
  <si>
    <t>852-68005872</t>
  </si>
  <si>
    <t>G7727</t>
  </si>
  <si>
    <t>LIU FENG</t>
  </si>
  <si>
    <t>852-67658036</t>
  </si>
  <si>
    <t>G7979</t>
  </si>
  <si>
    <t>TANG CHANG LI-FANG</t>
  </si>
  <si>
    <t>852-97738686</t>
  </si>
  <si>
    <t>G8053</t>
  </si>
  <si>
    <t>HO MAGGIE MEI LING</t>
  </si>
  <si>
    <t>852-68764709</t>
  </si>
  <si>
    <t>G8633</t>
  </si>
  <si>
    <t>LAU LAI KAM</t>
  </si>
  <si>
    <t>852-67300110</t>
  </si>
  <si>
    <t>G8912</t>
  </si>
  <si>
    <t>LI QINGYU</t>
  </si>
  <si>
    <t>852-57644229</t>
  </si>
  <si>
    <t>G9510</t>
  </si>
  <si>
    <t>ZHANG ALVIN RUN FA</t>
  </si>
  <si>
    <t>852-68239411</t>
  </si>
  <si>
    <t>H0079</t>
  </si>
  <si>
    <t>YANG LIU</t>
  </si>
  <si>
    <t>852-62358626</t>
  </si>
  <si>
    <t>H0420</t>
  </si>
  <si>
    <t>CHAU KA HO</t>
  </si>
  <si>
    <t>852-63382708</t>
  </si>
  <si>
    <t>H1160</t>
  </si>
  <si>
    <t>LAU PO YEE</t>
  </si>
  <si>
    <t>852-61288943</t>
  </si>
  <si>
    <t>H1197</t>
  </si>
  <si>
    <t>LUK HOI MAN</t>
  </si>
  <si>
    <t>852-97558176</t>
  </si>
  <si>
    <t>H1978</t>
  </si>
  <si>
    <t>MA SAU</t>
  </si>
  <si>
    <t>852-93899649</t>
  </si>
  <si>
    <t>H2485</t>
  </si>
  <si>
    <t>WAN SO WING</t>
  </si>
  <si>
    <t>852-98728632</t>
  </si>
  <si>
    <t>H2663</t>
  </si>
  <si>
    <t>NAN KEYU</t>
  </si>
  <si>
    <t>852-91402805</t>
  </si>
  <si>
    <t>H3282</t>
  </si>
  <si>
    <t>SHI YUAN</t>
  </si>
  <si>
    <t>852-66337054</t>
  </si>
  <si>
    <t>H3367</t>
  </si>
  <si>
    <t>LAU YU HIN RANSON</t>
  </si>
  <si>
    <t>852-91448253</t>
  </si>
  <si>
    <t>H3589</t>
  </si>
  <si>
    <t>CHEUNG TAT KEE SAM</t>
  </si>
  <si>
    <t>852-91909173</t>
  </si>
  <si>
    <t>H4322</t>
  </si>
  <si>
    <t>LI HONGYAN</t>
  </si>
  <si>
    <t>852-93231039</t>
  </si>
  <si>
    <t>H4323</t>
  </si>
  <si>
    <t>LIU HONGMAN</t>
  </si>
  <si>
    <t>852-94142970</t>
  </si>
  <si>
    <t>H4560</t>
  </si>
  <si>
    <t>CHAN SZE HANG</t>
  </si>
  <si>
    <t>852-57779364</t>
  </si>
  <si>
    <t>H4929</t>
  </si>
  <si>
    <t>ZHANG YANGYANG</t>
  </si>
  <si>
    <t>852-46754544</t>
  </si>
  <si>
    <t>H5605</t>
  </si>
  <si>
    <t>YU LU</t>
  </si>
  <si>
    <t>852-61563045</t>
  </si>
  <si>
    <t>H5671</t>
  </si>
  <si>
    <t>CHEN YA</t>
  </si>
  <si>
    <t>852-55360423</t>
  </si>
  <si>
    <t>H5796</t>
  </si>
  <si>
    <t>CHENG TSZ LUNG</t>
  </si>
  <si>
    <t>852-52319999</t>
  </si>
  <si>
    <t>H5908</t>
  </si>
  <si>
    <t>WOO KA HEI MAX</t>
  </si>
  <si>
    <t>852-98608689</t>
  </si>
  <si>
    <t>H6340</t>
  </si>
  <si>
    <t>WU SHUXUAN</t>
  </si>
  <si>
    <t>852-61949097</t>
  </si>
  <si>
    <t>H6420</t>
  </si>
  <si>
    <t>LYU NA</t>
  </si>
  <si>
    <t>852-59572015</t>
  </si>
  <si>
    <t>H6682</t>
  </si>
  <si>
    <t>WOO MAN LING</t>
  </si>
  <si>
    <t>852-55182371</t>
  </si>
  <si>
    <t>H7020</t>
  </si>
  <si>
    <t>HAO YUN</t>
  </si>
  <si>
    <t>852-53483787</t>
  </si>
  <si>
    <t>H7222</t>
  </si>
  <si>
    <t>LUO YIWEN</t>
  </si>
  <si>
    <t>852-54464845</t>
  </si>
  <si>
    <t>H7237</t>
  </si>
  <si>
    <t>TANG TAI YU</t>
  </si>
  <si>
    <t>852-62361138</t>
  </si>
  <si>
    <t>H7508</t>
  </si>
  <si>
    <t>CEN JIANGLAN</t>
  </si>
  <si>
    <t>852-51294628</t>
  </si>
  <si>
    <t>H7771</t>
  </si>
  <si>
    <t>WONG HA MAY</t>
  </si>
  <si>
    <t>852-67726897</t>
  </si>
  <si>
    <t>H8251</t>
  </si>
  <si>
    <t>WONG ADRIAN CHI HANG</t>
  </si>
  <si>
    <t>852-92291072</t>
  </si>
  <si>
    <t>H8412</t>
  </si>
  <si>
    <t>CHENG HONG YEE JUDY</t>
  </si>
  <si>
    <t>852-61719088</t>
  </si>
  <si>
    <t>H8491</t>
  </si>
  <si>
    <t>JIN LIAN</t>
  </si>
  <si>
    <t>852-59860211</t>
  </si>
  <si>
    <t>32622</t>
  </si>
  <si>
    <t>WONG LILY</t>
  </si>
  <si>
    <t>852-90187705</t>
  </si>
  <si>
    <t>34024</t>
  </si>
  <si>
    <t>HO YEE WAH EVA</t>
  </si>
  <si>
    <t>07224</t>
  </si>
  <si>
    <t>SUC EE (A4)</t>
  </si>
  <si>
    <t>852-96988941</t>
  </si>
  <si>
    <t>68844</t>
  </si>
  <si>
    <t>CHIU KAM YIN CATHERINA</t>
  </si>
  <si>
    <t>852-93533805</t>
  </si>
  <si>
    <t>77165</t>
  </si>
  <si>
    <t>CHING SIU CHING</t>
  </si>
  <si>
    <t>852-92059045</t>
  </si>
  <si>
    <t>A0739</t>
  </si>
  <si>
    <t>ZHOU TIAN</t>
  </si>
  <si>
    <t>09223</t>
  </si>
  <si>
    <t>SUC SKYE (A4)</t>
  </si>
  <si>
    <t>852-66965265</t>
  </si>
  <si>
    <t>A2105</t>
  </si>
  <si>
    <t>MA YIN WAN</t>
  </si>
  <si>
    <t>852-92725791</t>
  </si>
  <si>
    <t>B0879</t>
  </si>
  <si>
    <t>LAM CHUNG CHAK</t>
  </si>
  <si>
    <t>852-90949218</t>
  </si>
  <si>
    <t>B4003</t>
  </si>
  <si>
    <t>TO WING YIN</t>
  </si>
  <si>
    <t>852-64998628</t>
  </si>
  <si>
    <t>B4868</t>
  </si>
  <si>
    <t>FUNG FONG LUI FLORENCE</t>
  </si>
  <si>
    <t>20036</t>
  </si>
  <si>
    <t>SUC FLOURISH (A4)</t>
  </si>
  <si>
    <t>852-66229131</t>
  </si>
  <si>
    <t>B7398</t>
  </si>
  <si>
    <t>WONG CHEUK MAN</t>
  </si>
  <si>
    <t>852-92800705</t>
  </si>
  <si>
    <t>D0951</t>
  </si>
  <si>
    <t>TSANG LAI KWAN MAGGIE</t>
  </si>
  <si>
    <t>852-63937030</t>
  </si>
  <si>
    <t>D3399</t>
  </si>
  <si>
    <t>MAN SAU HING</t>
  </si>
  <si>
    <t>852-63890396</t>
  </si>
  <si>
    <t>D3721</t>
  </si>
  <si>
    <t>LEUNG JING YIU</t>
  </si>
  <si>
    <t>20257</t>
  </si>
  <si>
    <t>SUC CLM (A4)</t>
  </si>
  <si>
    <t>852-63618898</t>
  </si>
  <si>
    <t>D4392</t>
  </si>
  <si>
    <t>CHAU CHIN YIP</t>
  </si>
  <si>
    <t>852-96570130</t>
  </si>
  <si>
    <t>D5085</t>
  </si>
  <si>
    <t>LIN LI</t>
  </si>
  <si>
    <t>852-54889568</t>
  </si>
  <si>
    <t>F0398</t>
  </si>
  <si>
    <t>WAN CHEN</t>
  </si>
  <si>
    <t>09977</t>
  </si>
  <si>
    <t>SUC LIZ (A4)</t>
  </si>
  <si>
    <t>852-91976294</t>
  </si>
  <si>
    <t>F1023</t>
  </si>
  <si>
    <t>FAN KEYING</t>
  </si>
  <si>
    <t>852-68193121</t>
  </si>
  <si>
    <t>F2601</t>
  </si>
  <si>
    <t>HUO YUHANG</t>
  </si>
  <si>
    <t>852-91953137</t>
  </si>
  <si>
    <t>G0095</t>
  </si>
  <si>
    <t>LEE KA KWAN</t>
  </si>
  <si>
    <t>852-54037961</t>
  </si>
  <si>
    <t>G0866</t>
  </si>
  <si>
    <t>NG TZE YU</t>
  </si>
  <si>
    <t>852-92283877</t>
  </si>
  <si>
    <t>G1373</t>
  </si>
  <si>
    <t>TANG MAN WAH</t>
  </si>
  <si>
    <t>852-96227818</t>
  </si>
  <si>
    <t>G3782</t>
  </si>
  <si>
    <t>NIU YONGMEI</t>
  </si>
  <si>
    <t>852-62165302</t>
  </si>
  <si>
    <t>G4965</t>
  </si>
  <si>
    <t>WONG KIT MAN</t>
  </si>
  <si>
    <t>852-97522567</t>
  </si>
  <si>
    <t>G6815</t>
  </si>
  <si>
    <t>LAU KO CHUNG LUCILLE</t>
  </si>
  <si>
    <t>852-67583530</t>
  </si>
  <si>
    <t>G9507</t>
  </si>
  <si>
    <t>WANG DONGJIE</t>
  </si>
  <si>
    <t>852-54989546</t>
  </si>
  <si>
    <t>H0468</t>
  </si>
  <si>
    <t>WONG HIU TUNG</t>
  </si>
  <si>
    <t>852-55778720</t>
  </si>
  <si>
    <t>H1128</t>
  </si>
  <si>
    <t>MA SIU KAM</t>
  </si>
  <si>
    <t>H1525</t>
  </si>
  <si>
    <t>HU ROUJIA</t>
  </si>
  <si>
    <t>852-51393540</t>
  </si>
  <si>
    <t>H1829</t>
  </si>
  <si>
    <t>LAU SZE WAI</t>
  </si>
  <si>
    <t>852-63388280</t>
  </si>
  <si>
    <t>H2166</t>
  </si>
  <si>
    <t>TAO DINGWEN</t>
  </si>
  <si>
    <t>852-54488905</t>
  </si>
  <si>
    <t>H3341</t>
  </si>
  <si>
    <t>HOU YIYUAN</t>
  </si>
  <si>
    <t>852-94754958</t>
  </si>
  <si>
    <t>H3609</t>
  </si>
  <si>
    <t>YUNG YU</t>
  </si>
  <si>
    <t>852-67028155</t>
  </si>
  <si>
    <t>H3610</t>
  </si>
  <si>
    <t>MOK KWOK BUN</t>
  </si>
  <si>
    <t>852-90276112</t>
  </si>
  <si>
    <t>H3651</t>
  </si>
  <si>
    <t>SZETAU KWOK KEUNG TELICK</t>
  </si>
  <si>
    <t>852-91736138</t>
  </si>
  <si>
    <t>H4990</t>
  </si>
  <si>
    <t>NAM CHING WAI</t>
  </si>
  <si>
    <t>852-64771319</t>
  </si>
  <si>
    <t>H4991</t>
  </si>
  <si>
    <t>CHUNG MEI LING</t>
  </si>
  <si>
    <t>852-95110712</t>
  </si>
  <si>
    <t>H4995</t>
  </si>
  <si>
    <t>ZHU SHENGFEI</t>
  </si>
  <si>
    <t>852-66853602</t>
  </si>
  <si>
    <t>H6666</t>
  </si>
  <si>
    <t>CHUNG KWONG SAN</t>
  </si>
  <si>
    <t>852-96993943</t>
  </si>
  <si>
    <t>H6745</t>
  </si>
  <si>
    <t>CUI AIHONG</t>
  </si>
  <si>
    <t>852-67923292</t>
  </si>
  <si>
    <t>H6915</t>
  </si>
  <si>
    <t>CHEN XUEHUI</t>
  </si>
  <si>
    <t>852-64358025</t>
  </si>
  <si>
    <t>H6916</t>
  </si>
  <si>
    <t>LIN QIN</t>
  </si>
  <si>
    <t>852-59500382</t>
  </si>
  <si>
    <t>H8361</t>
  </si>
  <si>
    <t>WONG YEE LUN LUKE</t>
  </si>
  <si>
    <t>852-54935068</t>
  </si>
  <si>
    <t>H8493</t>
  </si>
  <si>
    <t>HE LIMEI</t>
  </si>
  <si>
    <t>852-53999761</t>
  </si>
  <si>
    <t>H8625</t>
  </si>
  <si>
    <t>LUO JIE</t>
  </si>
  <si>
    <t>852-66799829</t>
  </si>
  <si>
    <t>H8626</t>
  </si>
  <si>
    <t>SHEN FANG</t>
  </si>
  <si>
    <t>34512</t>
  </si>
  <si>
    <t>YIU FUNG CHU</t>
  </si>
  <si>
    <t>852-92780818</t>
  </si>
  <si>
    <t>89418</t>
  </si>
  <si>
    <t>TSUI CHI WAI</t>
  </si>
  <si>
    <t>852-60717206</t>
  </si>
  <si>
    <t>D9075</t>
  </si>
  <si>
    <t>JIM CHUNG MAU</t>
  </si>
  <si>
    <t>852-96603863</t>
  </si>
  <si>
    <t>H2382</t>
  </si>
  <si>
    <t>DIAO SISHI</t>
  </si>
  <si>
    <t>852-65387628</t>
  </si>
  <si>
    <t>H7092</t>
  </si>
  <si>
    <t>YE QING</t>
  </si>
  <si>
    <t>852-46546412</t>
  </si>
  <si>
    <t>H7687</t>
  </si>
  <si>
    <t>LI XIANGXIANG</t>
  </si>
  <si>
    <t>852-59572705</t>
  </si>
  <si>
    <t>B9726</t>
  </si>
  <si>
    <t>LIU XIAOYU</t>
  </si>
  <si>
    <t>09438</t>
  </si>
  <si>
    <t>SUC CT (6F)</t>
  </si>
  <si>
    <t>852-59897921</t>
  </si>
  <si>
    <t>D0031</t>
  </si>
  <si>
    <t>DING ZHONGHONG</t>
  </si>
  <si>
    <t>09439</t>
  </si>
  <si>
    <t>SUC MINISA (6F)</t>
  </si>
  <si>
    <t>852-67025304</t>
  </si>
  <si>
    <t>D0868</t>
  </si>
  <si>
    <t>CHAN PING</t>
  </si>
  <si>
    <t>852-95439111</t>
  </si>
  <si>
    <t>D0869</t>
  </si>
  <si>
    <t>CHEUNG TO</t>
  </si>
  <si>
    <t>852-94308262</t>
  </si>
  <si>
    <t>D0870</t>
  </si>
  <si>
    <t>SU WANHUA</t>
  </si>
  <si>
    <t>09437</t>
  </si>
  <si>
    <t>SUC JULIA (6F)</t>
  </si>
  <si>
    <t>852-56163787</t>
  </si>
  <si>
    <t>D1081</t>
  </si>
  <si>
    <t>KWOK CHING</t>
  </si>
  <si>
    <t>09385</t>
  </si>
  <si>
    <t>SUC QQ (6F)</t>
  </si>
  <si>
    <t>852-60205536</t>
  </si>
  <si>
    <t>D4047</t>
  </si>
  <si>
    <t>SO WAI MING</t>
  </si>
  <si>
    <t>852-61170402</t>
  </si>
  <si>
    <t>D7041</t>
  </si>
  <si>
    <t>SU YINGLAN</t>
  </si>
  <si>
    <t>852-63488777</t>
  </si>
  <si>
    <t>G1581</t>
  </si>
  <si>
    <t>KWOK YI KA</t>
  </si>
  <si>
    <t>852-53329955</t>
  </si>
  <si>
    <t>G6162</t>
  </si>
  <si>
    <t>LI WEI</t>
  </si>
  <si>
    <t>10257</t>
  </si>
  <si>
    <t>SUC WEI (6F)</t>
  </si>
  <si>
    <t>852-55786716</t>
  </si>
  <si>
    <t>G7108</t>
  </si>
  <si>
    <t>LI YIYUE</t>
  </si>
  <si>
    <t>10925</t>
  </si>
  <si>
    <t>SUC ALAIA (6F)</t>
  </si>
  <si>
    <t>852-51355739</t>
  </si>
  <si>
    <t>H0133</t>
  </si>
  <si>
    <t>CHAN KWOK WAI</t>
  </si>
  <si>
    <t>852-90199564</t>
  </si>
  <si>
    <t>H0193</t>
  </si>
  <si>
    <t>JIANG JIFENG</t>
  </si>
  <si>
    <t>10926</t>
  </si>
  <si>
    <t>SUC JEM (6F)</t>
  </si>
  <si>
    <t>852-60221137</t>
  </si>
  <si>
    <t>H0361</t>
  </si>
  <si>
    <t>LIU YE</t>
  </si>
  <si>
    <t>852-92735989</t>
  </si>
  <si>
    <t>H1199</t>
  </si>
  <si>
    <t>ZHANG JINGLIN</t>
  </si>
  <si>
    <t>852-56068556</t>
  </si>
  <si>
    <t>H1869</t>
  </si>
  <si>
    <t>ZHANG RONGHAI</t>
  </si>
  <si>
    <t>852-52399311</t>
  </si>
  <si>
    <t>H2143</t>
  </si>
  <si>
    <t>ZHANG SHIPU</t>
  </si>
  <si>
    <t>852-69007389</t>
  </si>
  <si>
    <t>H3450</t>
  </si>
  <si>
    <t>LI CHUANG</t>
  </si>
  <si>
    <t>852-66841902</t>
  </si>
  <si>
    <t>H3533</t>
  </si>
  <si>
    <t>WANG FAN</t>
  </si>
  <si>
    <t>852-55725707</t>
  </si>
  <si>
    <t>H3677</t>
  </si>
  <si>
    <t>FAN XIAOXI</t>
  </si>
  <si>
    <t>852-55185725</t>
  </si>
  <si>
    <t>H5679</t>
  </si>
  <si>
    <t>HU QINYI</t>
  </si>
  <si>
    <t>852-56975320</t>
  </si>
  <si>
    <t>H6008</t>
  </si>
  <si>
    <t>JIANG YOUWEI</t>
  </si>
  <si>
    <t>852-63491692</t>
  </si>
  <si>
    <t>H6042</t>
  </si>
  <si>
    <t>WANG TENGFEI</t>
  </si>
  <si>
    <t>852-54478287</t>
  </si>
  <si>
    <t>H6471</t>
  </si>
  <si>
    <t>ZHENG RUOLAN</t>
  </si>
  <si>
    <t>852-60549755</t>
  </si>
  <si>
    <t>H6472</t>
  </si>
  <si>
    <t>REN TIANYI</t>
  </si>
  <si>
    <t>852-84913756</t>
  </si>
  <si>
    <t>H6850</t>
  </si>
  <si>
    <t>FU YONGJIANG</t>
  </si>
  <si>
    <t>852-66604672</t>
  </si>
  <si>
    <t>H7133</t>
  </si>
  <si>
    <t>CHEN JIAO</t>
  </si>
  <si>
    <t>852-55142439</t>
  </si>
  <si>
    <t>H7267</t>
  </si>
  <si>
    <t>852-66819384</t>
  </si>
  <si>
    <t>H7517</t>
  </si>
  <si>
    <t>WANG YINGCHEN</t>
  </si>
  <si>
    <t>852-46803851</t>
  </si>
  <si>
    <t>H7666</t>
  </si>
  <si>
    <t>LIANG JIEQUN</t>
  </si>
  <si>
    <t>852-93903178</t>
  </si>
  <si>
    <t>H7669</t>
  </si>
  <si>
    <t>YU KEJIE</t>
  </si>
  <si>
    <t>852-96319952</t>
  </si>
  <si>
    <t>H7733</t>
  </si>
  <si>
    <t>LIU SHUAI</t>
  </si>
  <si>
    <t>852-92532129</t>
  </si>
  <si>
    <t>H8211</t>
  </si>
  <si>
    <t>XIAO DAQIAN</t>
  </si>
  <si>
    <t>852-94198997</t>
  </si>
  <si>
    <t>H8568</t>
  </si>
  <si>
    <t>MIAO LILI</t>
  </si>
  <si>
    <t>852-92979042</t>
  </si>
  <si>
    <t>11918</t>
  </si>
  <si>
    <t>LAM YEE YEUNG VIC</t>
  </si>
  <si>
    <t>852-90912345</t>
  </si>
  <si>
    <t>15516</t>
  </si>
  <si>
    <t>POON LAI MING</t>
  </si>
  <si>
    <t>852-91926616</t>
  </si>
  <si>
    <t>15941</t>
  </si>
  <si>
    <t>YIU FUNG KAM FRENDA</t>
  </si>
  <si>
    <t>09612</t>
  </si>
  <si>
    <t>SUC FV (5D)</t>
  </si>
  <si>
    <t>852-94612345</t>
  </si>
  <si>
    <t>21890</t>
  </si>
  <si>
    <t>LAU MAN CHEUNG</t>
  </si>
  <si>
    <t>852-94701283</t>
  </si>
  <si>
    <t>24976</t>
  </si>
  <si>
    <t>LUI SAU LAN MAT</t>
  </si>
  <si>
    <t>852-66291128</t>
  </si>
  <si>
    <t>27828</t>
  </si>
  <si>
    <t>WONG CHI HUNG MAJOR</t>
  </si>
  <si>
    <t>852-90200688</t>
  </si>
  <si>
    <t>50015</t>
  </si>
  <si>
    <t>LAU YUK CHUN SHERRY</t>
  </si>
  <si>
    <t>852-90793634</t>
  </si>
  <si>
    <t>62762</t>
  </si>
  <si>
    <t>WAN YAN KIT</t>
  </si>
  <si>
    <t>852-91985035</t>
  </si>
  <si>
    <t>82564</t>
  </si>
  <si>
    <t>CHOW PO YU</t>
  </si>
  <si>
    <t>852-66255999</t>
  </si>
  <si>
    <t>84555</t>
  </si>
  <si>
    <t>CHUNG HOK TAK TOMMY</t>
  </si>
  <si>
    <t>07742</t>
  </si>
  <si>
    <t>SUC TOMMY (5D)</t>
  </si>
  <si>
    <t>852-92632739</t>
  </si>
  <si>
    <t>84584</t>
  </si>
  <si>
    <t>CHOW NGA KWAN</t>
  </si>
  <si>
    <t>852-91617167</t>
  </si>
  <si>
    <t>A7407</t>
  </si>
  <si>
    <t>CHEUNG YIM CHI</t>
  </si>
  <si>
    <t>852-62061383</t>
  </si>
  <si>
    <t>A8498</t>
  </si>
  <si>
    <t>WONG YI LAM</t>
  </si>
  <si>
    <t>09795</t>
  </si>
  <si>
    <t>SUC ELAINE (5D)</t>
  </si>
  <si>
    <t>852-63952368</t>
  </si>
  <si>
    <t>B3333</t>
  </si>
  <si>
    <t>LAM CHEUK TING ABIGAIL</t>
  </si>
  <si>
    <t>852-98383737</t>
  </si>
  <si>
    <t>B4237</t>
  </si>
  <si>
    <t>KWOK KA PING</t>
  </si>
  <si>
    <t>852-60119018</t>
  </si>
  <si>
    <t>D0239</t>
  </si>
  <si>
    <t>FANG SHUBING</t>
  </si>
  <si>
    <t>10934</t>
  </si>
  <si>
    <t>SUC FANG (5D)</t>
  </si>
  <si>
    <t>852-67037899</t>
  </si>
  <si>
    <t>F1121</t>
  </si>
  <si>
    <t>WOO ALICES</t>
  </si>
  <si>
    <t>852-62117191</t>
  </si>
  <si>
    <t>G0190</t>
  </si>
  <si>
    <t>CHOI LUCY TING TING</t>
  </si>
  <si>
    <t>852-69079296</t>
  </si>
  <si>
    <t>G4571</t>
  </si>
  <si>
    <t>WONG WAI PING</t>
  </si>
  <si>
    <t>852-98803877</t>
  </si>
  <si>
    <t>G5033</t>
  </si>
  <si>
    <t>WONG CHING YAN KRIS</t>
  </si>
  <si>
    <t>852-61233990</t>
  </si>
  <si>
    <t>G5440</t>
  </si>
  <si>
    <t>LIU WAI MAN</t>
  </si>
  <si>
    <t>852-95383986</t>
  </si>
  <si>
    <t>G5702</t>
  </si>
  <si>
    <t>LEE WING MAN ROSITA</t>
  </si>
  <si>
    <t>852-63369565</t>
  </si>
  <si>
    <t>H0326</t>
  </si>
  <si>
    <t>CHOI PUI PUI BELLY</t>
  </si>
  <si>
    <t>SUC SUPERCANDY (5D)</t>
  </si>
  <si>
    <t>852-69799018</t>
  </si>
  <si>
    <t>H1000</t>
  </si>
  <si>
    <t>LIM YUEN CHI</t>
  </si>
  <si>
    <t>852-90210901</t>
  </si>
  <si>
    <t>H1501</t>
  </si>
  <si>
    <t>LEUNG OI YI</t>
  </si>
  <si>
    <t>852-91872108</t>
  </si>
  <si>
    <t>H2677</t>
  </si>
  <si>
    <t>KONG MING KWAN</t>
  </si>
  <si>
    <t>852-96959686</t>
  </si>
  <si>
    <t>H3883</t>
  </si>
  <si>
    <t>ZHENG BINGBING</t>
  </si>
  <si>
    <t>852-56162249</t>
  </si>
  <si>
    <t>H4393</t>
  </si>
  <si>
    <t>ZHANG GUODONG</t>
  </si>
  <si>
    <t>852-68512913</t>
  </si>
  <si>
    <t>H4731</t>
  </si>
  <si>
    <t>XIONG JUAN</t>
  </si>
  <si>
    <t>852-84031560</t>
  </si>
  <si>
    <t>H4872</t>
  </si>
  <si>
    <t>CAI JIALIANG</t>
  </si>
  <si>
    <t>852-92971344</t>
  </si>
  <si>
    <t>H5431</t>
  </si>
  <si>
    <t>CUI TINGYU</t>
  </si>
  <si>
    <t>852-53744674</t>
  </si>
  <si>
    <t>H5439</t>
  </si>
  <si>
    <t>WANG YING TINA</t>
  </si>
  <si>
    <t>852-60960593</t>
  </si>
  <si>
    <t>H5929</t>
  </si>
  <si>
    <t>ZHENG XUEQIU</t>
  </si>
  <si>
    <t>852-56290694</t>
  </si>
  <si>
    <t>H7392</t>
  </si>
  <si>
    <t>FUNG KA LUN</t>
  </si>
  <si>
    <t>852-54207373</t>
  </si>
  <si>
    <t>H8218</t>
  </si>
  <si>
    <t>ZHENG DANDAN</t>
  </si>
  <si>
    <t>852-84903179</t>
  </si>
  <si>
    <t>H8266</t>
  </si>
  <si>
    <t>852-90638326</t>
  </si>
  <si>
    <t>H8355</t>
  </si>
  <si>
    <t>ZHENG JIANZHONG</t>
  </si>
  <si>
    <t>852-56001990</t>
  </si>
  <si>
    <t>H8520</t>
  </si>
  <si>
    <t>PAN TING</t>
  </si>
  <si>
    <t>852-92025596</t>
  </si>
  <si>
    <t>H8592</t>
  </si>
  <si>
    <t>YANG YANQING</t>
  </si>
  <si>
    <t>852-54490488</t>
  </si>
  <si>
    <t>B8433</t>
  </si>
  <si>
    <t>NG WING HAN</t>
  </si>
  <si>
    <t>09228</t>
  </si>
  <si>
    <t>SUC FORTUNATE SHINER (6C)</t>
  </si>
  <si>
    <t>852-97744280</t>
  </si>
  <si>
    <t>B8668</t>
  </si>
  <si>
    <t>WOO WAI HUNG</t>
  </si>
  <si>
    <t>09293</t>
  </si>
  <si>
    <t>SUC FORTUNATE CARLOS (6C)</t>
  </si>
  <si>
    <t>852-92693409</t>
  </si>
  <si>
    <t>B8669</t>
  </si>
  <si>
    <t>CHONG NOK KI</t>
  </si>
  <si>
    <t>09282</t>
  </si>
  <si>
    <t>SUC FORTUNATE ENRICH (6C)</t>
  </si>
  <si>
    <t>852-60305190</t>
  </si>
  <si>
    <t>B9722</t>
  </si>
  <si>
    <t>NG TUNG LOK</t>
  </si>
  <si>
    <t>852-62237195</t>
  </si>
  <si>
    <t>D0043</t>
  </si>
  <si>
    <t>LI KIT YUK</t>
  </si>
  <si>
    <t>09690</t>
  </si>
  <si>
    <t>SUC FORTUNATE ACE (6C)</t>
  </si>
  <si>
    <t>852-96019003</t>
  </si>
  <si>
    <t>D0044</t>
  </si>
  <si>
    <t>LO LAP WAI</t>
  </si>
  <si>
    <t>852-60674388</t>
  </si>
  <si>
    <t>D0468</t>
  </si>
  <si>
    <t>LUI SHUN FAT</t>
  </si>
  <si>
    <t>09370</t>
  </si>
  <si>
    <t>SUC FORTUNATE GLOBAL (6C)</t>
  </si>
  <si>
    <t>852-90557070</t>
  </si>
  <si>
    <t>D1365</t>
  </si>
  <si>
    <t>SIT YING KIT SARAH</t>
  </si>
  <si>
    <t>09450</t>
  </si>
  <si>
    <t>SUC FORTUNATE INTEGRITY (6C)</t>
  </si>
  <si>
    <t>852-98401401</t>
  </si>
  <si>
    <t>D1376</t>
  </si>
  <si>
    <t>MA WAN YEE</t>
  </si>
  <si>
    <t>09435</t>
  </si>
  <si>
    <t>SUC FORTUNATE WYNN (6C)</t>
  </si>
  <si>
    <t>852-60411343</t>
  </si>
  <si>
    <t>D1887</t>
  </si>
  <si>
    <t>MA NING</t>
  </si>
  <si>
    <t>852-98313955</t>
  </si>
  <si>
    <t>D2326</t>
  </si>
  <si>
    <t>YEUNG KA LOK ANDY</t>
  </si>
  <si>
    <t>09465</t>
  </si>
  <si>
    <t>SUC FORTUNATE FAMILY BUSINESS (6C)</t>
  </si>
  <si>
    <t>852-90428898</t>
  </si>
  <si>
    <t>D3083</t>
  </si>
  <si>
    <t>KWOK YUET HEI</t>
  </si>
  <si>
    <t>852-96609225</t>
  </si>
  <si>
    <t>D4290</t>
  </si>
  <si>
    <t>WONG WA FONG</t>
  </si>
  <si>
    <t>852-56179272</t>
  </si>
  <si>
    <t>D4448</t>
  </si>
  <si>
    <t>CHEN XURU</t>
  </si>
  <si>
    <t>852-96378329</t>
  </si>
  <si>
    <t>D6411</t>
  </si>
  <si>
    <t>NG KA YI</t>
  </si>
  <si>
    <t>852-65353791</t>
  </si>
  <si>
    <t>D6832</t>
  </si>
  <si>
    <t>CHAN KIN WAI</t>
  </si>
  <si>
    <t>852-90123161</t>
  </si>
  <si>
    <t>D7051</t>
  </si>
  <si>
    <t>GUO JIE</t>
  </si>
  <si>
    <t>09998</t>
  </si>
  <si>
    <t>SUC FORTUNATE SUN (6C)</t>
  </si>
  <si>
    <t>852-62128158</t>
  </si>
  <si>
    <t>D7082</t>
  </si>
  <si>
    <t>CHEUNG RITA</t>
  </si>
  <si>
    <t>852-97266966</t>
  </si>
  <si>
    <t>D9783</t>
  </si>
  <si>
    <t>ZHOU YUAN</t>
  </si>
  <si>
    <t>F1105</t>
  </si>
  <si>
    <t>LI SIU HUNG</t>
  </si>
  <si>
    <t>10020</t>
  </si>
  <si>
    <t>SUC FORTUNATE DIAMOND (6C)</t>
  </si>
  <si>
    <t>852-93537696</t>
  </si>
  <si>
    <t>G0916</t>
  </si>
  <si>
    <t>LEE MING YEE</t>
  </si>
  <si>
    <t>852-60772894</t>
  </si>
  <si>
    <t>G5731</t>
  </si>
  <si>
    <t>NG KA SIN</t>
  </si>
  <si>
    <t>10240</t>
  </si>
  <si>
    <t>SUC FORTUNATE STARS (6C)</t>
  </si>
  <si>
    <t>852-67314627</t>
  </si>
  <si>
    <t>G9298</t>
  </si>
  <si>
    <t>852-67267146</t>
  </si>
  <si>
    <t>G9531</t>
  </si>
  <si>
    <t>LAI PUI HUNG ROSA</t>
  </si>
  <si>
    <t>10504</t>
  </si>
  <si>
    <t>SUC FORTUNATE MERCY (6C)</t>
  </si>
  <si>
    <t>852-91550916</t>
  </si>
  <si>
    <t>G9562</t>
  </si>
  <si>
    <t>LUK PING HUNG</t>
  </si>
  <si>
    <t>10494</t>
  </si>
  <si>
    <t>SUC FORTUNATE METIS (6C)</t>
  </si>
  <si>
    <t>852-94954233</t>
  </si>
  <si>
    <t>G9810</t>
  </si>
  <si>
    <t>DU XIAOMIN</t>
  </si>
  <si>
    <t>852-56669570</t>
  </si>
  <si>
    <t>H0099</t>
  </si>
  <si>
    <t>WANG XIANSONG</t>
  </si>
  <si>
    <t>852-53783066</t>
  </si>
  <si>
    <t>H0105</t>
  </si>
  <si>
    <t>QIU CHAOYI</t>
  </si>
  <si>
    <t>852-65676268</t>
  </si>
  <si>
    <t>H0426</t>
  </si>
  <si>
    <t>WONG MIU YEE</t>
  </si>
  <si>
    <t>H0561</t>
  </si>
  <si>
    <t>HA HIN HEI DIXON</t>
  </si>
  <si>
    <t>852-61754120</t>
  </si>
  <si>
    <t>H0874</t>
  </si>
  <si>
    <t>LAI YIN FUNG</t>
  </si>
  <si>
    <t>852-69797183</t>
  </si>
  <si>
    <t>H1020</t>
  </si>
  <si>
    <t>LEUNG NGA TING</t>
  </si>
  <si>
    <t>852-95259203</t>
  </si>
  <si>
    <t>H1140</t>
  </si>
  <si>
    <t>JING MINGBO</t>
  </si>
  <si>
    <t>852-69381770</t>
  </si>
  <si>
    <t>H1256</t>
  </si>
  <si>
    <t>HUANG TIEJUN</t>
  </si>
  <si>
    <t>852-63462330</t>
  </si>
  <si>
    <t>H1398</t>
  </si>
  <si>
    <t>SIU YAN YEE</t>
  </si>
  <si>
    <t>852-90791367</t>
  </si>
  <si>
    <t>H1605</t>
  </si>
  <si>
    <t>PU JING</t>
  </si>
  <si>
    <t>852-64330593</t>
  </si>
  <si>
    <t>H1668</t>
  </si>
  <si>
    <t>LAI WAI NI</t>
  </si>
  <si>
    <t>852-51898586</t>
  </si>
  <si>
    <t>H1726</t>
  </si>
  <si>
    <t>852-53405185</t>
  </si>
  <si>
    <t>H1760</t>
  </si>
  <si>
    <t>LI XICHUN</t>
  </si>
  <si>
    <t>852-98781089</t>
  </si>
  <si>
    <t>H1765</t>
  </si>
  <si>
    <t>TSE WAI TING</t>
  </si>
  <si>
    <t>852-61148975</t>
  </si>
  <si>
    <t>H1963</t>
  </si>
  <si>
    <t>OR WAI HAN</t>
  </si>
  <si>
    <t>852-51320268</t>
  </si>
  <si>
    <t>H2837</t>
  </si>
  <si>
    <t>TSUI KWOK FAI</t>
  </si>
  <si>
    <t>852-61000217</t>
  </si>
  <si>
    <t>H2983</t>
  </si>
  <si>
    <t>SUM KWOK WAI</t>
  </si>
  <si>
    <t>852-96495568</t>
  </si>
  <si>
    <t>H3022</t>
  </si>
  <si>
    <t>YU HUAN</t>
  </si>
  <si>
    <t>852-51237706</t>
  </si>
  <si>
    <t>H3087</t>
  </si>
  <si>
    <t>FUNG KA CHUN STEPHEN</t>
  </si>
  <si>
    <t>852-93718889</t>
  </si>
  <si>
    <t>H4297</t>
  </si>
  <si>
    <t>ZHAO YING</t>
  </si>
  <si>
    <t>852-56003198</t>
  </si>
  <si>
    <t>H4298</t>
  </si>
  <si>
    <t>HE MIN</t>
  </si>
  <si>
    <t>852-46723740</t>
  </si>
  <si>
    <t>H4645</t>
  </si>
  <si>
    <t>SIT CHING</t>
  </si>
  <si>
    <t>852-93163500</t>
  </si>
  <si>
    <t>H5247</t>
  </si>
  <si>
    <t>WANG YAZHUO</t>
  </si>
  <si>
    <t>852-91487554</t>
  </si>
  <si>
    <t>H6050</t>
  </si>
  <si>
    <t>YE XUAN</t>
  </si>
  <si>
    <t>852-68793325</t>
  </si>
  <si>
    <t>H6461</t>
  </si>
  <si>
    <t>CHAN SUET MUI</t>
  </si>
  <si>
    <t>852-92386565</t>
  </si>
  <si>
    <t>H6598</t>
  </si>
  <si>
    <t>AN MEIXUAN</t>
  </si>
  <si>
    <t>852-53487107</t>
  </si>
  <si>
    <t>H6702</t>
  </si>
  <si>
    <t>LI NANA</t>
  </si>
  <si>
    <t>852-90605285</t>
  </si>
  <si>
    <t>H6945</t>
  </si>
  <si>
    <t>ZHENG YIMAN</t>
  </si>
  <si>
    <t>852-67602349</t>
  </si>
  <si>
    <t>H7992</t>
  </si>
  <si>
    <t>CUI TONG</t>
  </si>
  <si>
    <t>852-67427918</t>
  </si>
  <si>
    <t>H8120</t>
  </si>
  <si>
    <t>WONG KEI YAM</t>
  </si>
  <si>
    <t>852-54484423</t>
  </si>
  <si>
    <t>16726</t>
  </si>
  <si>
    <t>LAM KANKI</t>
  </si>
  <si>
    <t>852-94866355</t>
  </si>
  <si>
    <t>22625</t>
  </si>
  <si>
    <t>KWAN EMILY</t>
  </si>
  <si>
    <t>852-94846028</t>
  </si>
  <si>
    <t>23555</t>
  </si>
  <si>
    <t>HO CHEUK WING ROGER</t>
  </si>
  <si>
    <t>852-94812241</t>
  </si>
  <si>
    <t>26396</t>
  </si>
  <si>
    <t>CHAN WING MING</t>
  </si>
  <si>
    <t>852-61680226</t>
  </si>
  <si>
    <t>27865</t>
  </si>
  <si>
    <t>KWAN HO YAN</t>
  </si>
  <si>
    <t>852-94955583</t>
  </si>
  <si>
    <t>28048</t>
  </si>
  <si>
    <t>TAM SIN MAN CECILIA</t>
  </si>
  <si>
    <t>09220</t>
  </si>
  <si>
    <t>PX KANKI CC (4M)</t>
  </si>
  <si>
    <t>852-94938530</t>
  </si>
  <si>
    <t>29285</t>
  </si>
  <si>
    <t>NUI YUI LING PECKY</t>
  </si>
  <si>
    <t>852-94954051</t>
  </si>
  <si>
    <t>30344</t>
  </si>
  <si>
    <t>LAW FENIC</t>
  </si>
  <si>
    <t>852-94822235</t>
  </si>
  <si>
    <t>31908</t>
  </si>
  <si>
    <t>CHAN CHUN YAN KELLER</t>
  </si>
  <si>
    <t>852-63388218</t>
  </si>
  <si>
    <t>33564</t>
  </si>
  <si>
    <t>LO LAI CHUN</t>
  </si>
  <si>
    <t>852-93171827</t>
  </si>
  <si>
    <t>34438</t>
  </si>
  <si>
    <t>CHEUNG CHEONG LUM GEORGE</t>
  </si>
  <si>
    <t>852-94316835</t>
  </si>
  <si>
    <t>35992</t>
  </si>
  <si>
    <t>HO CHAN WING KI</t>
  </si>
  <si>
    <t>852-94951180</t>
  </si>
  <si>
    <t>37471</t>
  </si>
  <si>
    <t>WONG CHING WAI JACKIE</t>
  </si>
  <si>
    <t>852-90989910</t>
  </si>
  <si>
    <t>41129</t>
  </si>
  <si>
    <t>FONG IOK LENG</t>
  </si>
  <si>
    <t>852-93190888</t>
  </si>
  <si>
    <t>43901</t>
  </si>
  <si>
    <t>HO SEE WAI SANDY</t>
  </si>
  <si>
    <t>852-92123886</t>
  </si>
  <si>
    <t>46693</t>
  </si>
  <si>
    <t>KAO WAI YUEN</t>
  </si>
  <si>
    <t>852-90180423</t>
  </si>
  <si>
    <t>50409</t>
  </si>
  <si>
    <t>WONG MAY LING</t>
  </si>
  <si>
    <t>852-90916297</t>
  </si>
  <si>
    <t>56279</t>
  </si>
  <si>
    <t>SHEK KAM LING ANNIE</t>
  </si>
  <si>
    <t>07479</t>
  </si>
  <si>
    <t>PX KANKI AS (L6)</t>
  </si>
  <si>
    <t>852-90959461</t>
  </si>
  <si>
    <t>58279</t>
  </si>
  <si>
    <t>LI HING KUEN</t>
  </si>
  <si>
    <t>852-97874050</t>
  </si>
  <si>
    <t>65171</t>
  </si>
  <si>
    <t>LUNG MEE YING</t>
  </si>
  <si>
    <t>852-97289694</t>
  </si>
  <si>
    <t>73090</t>
  </si>
  <si>
    <t>LAU HUNG TAK</t>
  </si>
  <si>
    <t>08581</t>
  </si>
  <si>
    <t>PX KANKI AT (L6)</t>
  </si>
  <si>
    <t>852-93417306</t>
  </si>
  <si>
    <t>76597</t>
  </si>
  <si>
    <t>LAU HUNG WAI</t>
  </si>
  <si>
    <t>852-60901325</t>
  </si>
  <si>
    <t>77736</t>
  </si>
  <si>
    <t>HUNG LO MING</t>
  </si>
  <si>
    <t>852-93131802</t>
  </si>
  <si>
    <t>78061</t>
  </si>
  <si>
    <t>CHIU SHI KWAN</t>
  </si>
  <si>
    <t>852-62811546</t>
  </si>
  <si>
    <t>79939</t>
  </si>
  <si>
    <t>TSANG YAT CHUN</t>
  </si>
  <si>
    <t>852-96595702</t>
  </si>
  <si>
    <t>80394</t>
  </si>
  <si>
    <t>LAW LONG TING</t>
  </si>
  <si>
    <t>852-65006418</t>
  </si>
  <si>
    <t>82607</t>
  </si>
  <si>
    <t>LO PUI LING</t>
  </si>
  <si>
    <t>852-97399606</t>
  </si>
  <si>
    <t>84348</t>
  </si>
  <si>
    <t>NG SUM SUM</t>
  </si>
  <si>
    <t>852-90887526</t>
  </si>
  <si>
    <t>84544</t>
  </si>
  <si>
    <t>CHUNG PO KI</t>
  </si>
  <si>
    <t>852-95315190</t>
  </si>
  <si>
    <t>86326</t>
  </si>
  <si>
    <t>WU KING YAU</t>
  </si>
  <si>
    <t>852-95589218</t>
  </si>
  <si>
    <t>A0809</t>
  </si>
  <si>
    <t>SIN HOI LING</t>
  </si>
  <si>
    <t>852-62738906</t>
  </si>
  <si>
    <t>A2215</t>
  </si>
  <si>
    <t>CHUNG KA LUN</t>
  </si>
  <si>
    <t>852-60505926</t>
  </si>
  <si>
    <t>A4918</t>
  </si>
  <si>
    <t>HUI WING SHEUNG</t>
  </si>
  <si>
    <t>08771</t>
  </si>
  <si>
    <t>PX KANKI AJ (L6)</t>
  </si>
  <si>
    <t>852-63006947</t>
  </si>
  <si>
    <t>A7367</t>
  </si>
  <si>
    <t>LO KAI CHI</t>
  </si>
  <si>
    <t>852-60996061</t>
  </si>
  <si>
    <t>A9538</t>
  </si>
  <si>
    <t>YUEN PAK LING</t>
  </si>
  <si>
    <t>852-62361858</t>
  </si>
  <si>
    <t>A9920</t>
  </si>
  <si>
    <t>KAN YING CHI</t>
  </si>
  <si>
    <t>852-97108184</t>
  </si>
  <si>
    <t>B4190</t>
  </si>
  <si>
    <t>CHAN CHING YIN</t>
  </si>
  <si>
    <t>852-93540023</t>
  </si>
  <si>
    <t>B4763</t>
  </si>
  <si>
    <t>WONG KIN SHEK</t>
  </si>
  <si>
    <t>20316</t>
  </si>
  <si>
    <t>PX KANKI PW (L6)</t>
  </si>
  <si>
    <t>852-53689802</t>
  </si>
  <si>
    <t>B4939</t>
  </si>
  <si>
    <t>TO CALVIN</t>
  </si>
  <si>
    <t>852-62203070</t>
  </si>
  <si>
    <t>B5596</t>
  </si>
  <si>
    <t>NG LOK CHIN</t>
  </si>
  <si>
    <t>852-91277771</t>
  </si>
  <si>
    <t>B6536</t>
  </si>
  <si>
    <t>CHEUNG POK WAI</t>
  </si>
  <si>
    <t>852-97303366</t>
  </si>
  <si>
    <t>G2293</t>
  </si>
  <si>
    <t>LAU KIN PONG</t>
  </si>
  <si>
    <t>852-96949333</t>
  </si>
  <si>
    <t>G3331</t>
  </si>
  <si>
    <t>KWAN WING SHING</t>
  </si>
  <si>
    <t>852-98339903</t>
  </si>
  <si>
    <t>G3555</t>
  </si>
  <si>
    <t>LEE CHUNG HANG</t>
  </si>
  <si>
    <t>852-97840257</t>
  </si>
  <si>
    <t>G3576</t>
  </si>
  <si>
    <t>LEUNG YAU MING ANCUN</t>
  </si>
  <si>
    <t>852-66797245</t>
  </si>
  <si>
    <t>G6207</t>
  </si>
  <si>
    <t>WU SZE YUNG</t>
  </si>
  <si>
    <t>852-97100833</t>
  </si>
  <si>
    <t>H1579</t>
  </si>
  <si>
    <t>TAM YUEN HEI</t>
  </si>
  <si>
    <t>852-68402923</t>
  </si>
  <si>
    <t>H1857</t>
  </si>
  <si>
    <t>CHAN HON LAM</t>
  </si>
  <si>
    <t>10642</t>
  </si>
  <si>
    <t>PX KANKI HC (L6)</t>
  </si>
  <si>
    <t>852-98762322</t>
  </si>
  <si>
    <t>H3392</t>
  </si>
  <si>
    <t>POON WING CHEE</t>
  </si>
  <si>
    <t>852-90499576</t>
  </si>
  <si>
    <t>H4732</t>
  </si>
  <si>
    <t>SIU WING LEONG</t>
  </si>
  <si>
    <t>852-96572027</t>
  </si>
  <si>
    <t>H6376</t>
  </si>
  <si>
    <t>LAU WAI SHING</t>
  </si>
  <si>
    <t>H6802</t>
  </si>
  <si>
    <t>CHEUNG MAN PAN</t>
  </si>
  <si>
    <t>H7870</t>
  </si>
  <si>
    <t>LAU HINDLEY</t>
  </si>
  <si>
    <t>852-90369978</t>
  </si>
  <si>
    <t>H8086</t>
  </si>
  <si>
    <t>LUI HOK PAN</t>
  </si>
  <si>
    <t>852-57630504</t>
  </si>
  <si>
    <t>H8470</t>
  </si>
  <si>
    <t>SZE PUI MAN</t>
  </si>
  <si>
    <t>852-46847127</t>
  </si>
  <si>
    <t>04855</t>
  </si>
  <si>
    <t>CHENG YA FUNG</t>
  </si>
  <si>
    <t>852-84017001</t>
  </si>
  <si>
    <t>04861</t>
  </si>
  <si>
    <t>LAU CHUNG WING</t>
  </si>
  <si>
    <t>852-95522628</t>
  </si>
  <si>
    <t>05251</t>
  </si>
  <si>
    <t>CHAN CHUN TAT RAY</t>
  </si>
  <si>
    <t>852-94866008</t>
  </si>
  <si>
    <t>10509</t>
  </si>
  <si>
    <t>LAU YIU CHEUNG</t>
  </si>
  <si>
    <t>05564</t>
  </si>
  <si>
    <t>PX BL (D1)</t>
  </si>
  <si>
    <t>852-94225577</t>
  </si>
  <si>
    <t>11475</t>
  </si>
  <si>
    <t>LAU CHUN WAH</t>
  </si>
  <si>
    <t>852-91755369</t>
  </si>
  <si>
    <t>11553</t>
  </si>
  <si>
    <t>LEUNG MAN YIU CALBERT</t>
  </si>
  <si>
    <t>852-94698246</t>
  </si>
  <si>
    <t>11554</t>
  </si>
  <si>
    <t>CHOI CHAK MING</t>
  </si>
  <si>
    <t>852-93792950</t>
  </si>
  <si>
    <t>12908</t>
  </si>
  <si>
    <t>LI WAI CHING</t>
  </si>
  <si>
    <t>852-94841813</t>
  </si>
  <si>
    <t>13162</t>
  </si>
  <si>
    <t>CHAN SUI CHING JACQUELINE</t>
  </si>
  <si>
    <t>852-94288840</t>
  </si>
  <si>
    <t>16755</t>
  </si>
  <si>
    <t>LO WAI LIN</t>
  </si>
  <si>
    <t>852-90402032</t>
  </si>
  <si>
    <t>16915</t>
  </si>
  <si>
    <t>852-94883757</t>
  </si>
  <si>
    <t>17108</t>
  </si>
  <si>
    <t>CHOI TAK WAI</t>
  </si>
  <si>
    <t>852-94945880</t>
  </si>
  <si>
    <t>18193</t>
  </si>
  <si>
    <t>CHOI CHEUNG KONG</t>
  </si>
  <si>
    <t>852-90958917</t>
  </si>
  <si>
    <t>19227</t>
  </si>
  <si>
    <t>LEE SIU WAI</t>
  </si>
  <si>
    <t>852-91400484</t>
  </si>
  <si>
    <t>19513</t>
  </si>
  <si>
    <t>LI YIN LAN</t>
  </si>
  <si>
    <t>852-94815094</t>
  </si>
  <si>
    <t>19533</t>
  </si>
  <si>
    <t>LAW KWOK KEUNG</t>
  </si>
  <si>
    <t>852-90233604</t>
  </si>
  <si>
    <t>21620</t>
  </si>
  <si>
    <t>CHIU WAI BING</t>
  </si>
  <si>
    <t>852-90924950</t>
  </si>
  <si>
    <t>22727</t>
  </si>
  <si>
    <t>CHO LAP MING</t>
  </si>
  <si>
    <t>852-94364545</t>
  </si>
  <si>
    <t>23572</t>
  </si>
  <si>
    <t>852-94921128</t>
  </si>
  <si>
    <t>23613</t>
  </si>
  <si>
    <t>CHAN KWOK PO</t>
  </si>
  <si>
    <t>852-94368320</t>
  </si>
  <si>
    <t>24458</t>
  </si>
  <si>
    <t>IP LAI PING</t>
  </si>
  <si>
    <t>852-93673851</t>
  </si>
  <si>
    <t>25839</t>
  </si>
  <si>
    <t>LEE SHEUNG CHING</t>
  </si>
  <si>
    <t>852-94183721</t>
  </si>
  <si>
    <t>27459</t>
  </si>
  <si>
    <t>YIU YUK YEE BONNIE</t>
  </si>
  <si>
    <t>852-94935098</t>
  </si>
  <si>
    <t>28856</t>
  </si>
  <si>
    <t>YUE KEE LAP ELIJAH</t>
  </si>
  <si>
    <t>852-90237864</t>
  </si>
  <si>
    <t>30946</t>
  </si>
  <si>
    <t>CHAN YUK MING</t>
  </si>
  <si>
    <t>852-98808311</t>
  </si>
  <si>
    <t>31000</t>
  </si>
  <si>
    <t>LEE WAI MAN STEPHEN</t>
  </si>
  <si>
    <t>852-96401712</t>
  </si>
  <si>
    <t>34253</t>
  </si>
  <si>
    <t>SIU TAK PUI</t>
  </si>
  <si>
    <t>852-96219008</t>
  </si>
  <si>
    <t>34507</t>
  </si>
  <si>
    <t>SULTANA MAZHAR</t>
  </si>
  <si>
    <t>852-93038881</t>
  </si>
  <si>
    <t>35710</t>
  </si>
  <si>
    <t>TSANG TAK MING PATRICK</t>
  </si>
  <si>
    <t>852-63398826</t>
  </si>
  <si>
    <t>36040</t>
  </si>
  <si>
    <t>NG KA LUN</t>
  </si>
  <si>
    <t>852-90913238</t>
  </si>
  <si>
    <t>40017</t>
  </si>
  <si>
    <t>YEE SHING KEE DARIUS</t>
  </si>
  <si>
    <t>06938</t>
  </si>
  <si>
    <t>PX DY (D1)</t>
  </si>
  <si>
    <t>852-91088082</t>
  </si>
  <si>
    <t>40257</t>
  </si>
  <si>
    <t>LAW CHI WAI</t>
  </si>
  <si>
    <t>852-94555949</t>
  </si>
  <si>
    <t>41481</t>
  </si>
  <si>
    <t>LUK KA PO ANTHONY</t>
  </si>
  <si>
    <t>852-91072992</t>
  </si>
  <si>
    <t>42412</t>
  </si>
  <si>
    <t>NATESH BAL MURALI</t>
  </si>
  <si>
    <t>852-90353459</t>
  </si>
  <si>
    <t>43425</t>
  </si>
  <si>
    <t>WONG PO FUNG KING</t>
  </si>
  <si>
    <t>852-98061894</t>
  </si>
  <si>
    <t>44378</t>
  </si>
  <si>
    <t>AU MUI LING</t>
  </si>
  <si>
    <t>852-95500671</t>
  </si>
  <si>
    <t>45245</t>
  </si>
  <si>
    <t>LEUNG SHING KIN</t>
  </si>
  <si>
    <t>852-68914189</t>
  </si>
  <si>
    <t>45716</t>
  </si>
  <si>
    <t>PAU SUK WUN</t>
  </si>
  <si>
    <t>852-91217689</t>
  </si>
  <si>
    <t>45721</t>
  </si>
  <si>
    <t>SO KAI CHI RAY</t>
  </si>
  <si>
    <t>852-92597375</t>
  </si>
  <si>
    <t>46082</t>
  </si>
  <si>
    <t>LI YAU KAM</t>
  </si>
  <si>
    <t>852-96710258</t>
  </si>
  <si>
    <t>47412</t>
  </si>
  <si>
    <t>KAN WAI YU</t>
  </si>
  <si>
    <t>852-91002782</t>
  </si>
  <si>
    <t>47702</t>
  </si>
  <si>
    <t>LEE HOI KEUNG</t>
  </si>
  <si>
    <t>852-95818181</t>
  </si>
  <si>
    <t>49404</t>
  </si>
  <si>
    <t>LEE MIU YIN</t>
  </si>
  <si>
    <t>852-90471703</t>
  </si>
  <si>
    <t>50120</t>
  </si>
  <si>
    <t>YIP SHIN WAH PAMELA</t>
  </si>
  <si>
    <t>852-96778108</t>
  </si>
  <si>
    <t>50696</t>
  </si>
  <si>
    <t>CHAN CHING KI VICKY</t>
  </si>
  <si>
    <t>852-90112807</t>
  </si>
  <si>
    <t>54528</t>
  </si>
  <si>
    <t>CHENG DENNIS</t>
  </si>
  <si>
    <t>852-61721198</t>
  </si>
  <si>
    <t>54939</t>
  </si>
  <si>
    <t>LI KWAN HO</t>
  </si>
  <si>
    <t>852-93611134</t>
  </si>
  <si>
    <t>56573</t>
  </si>
  <si>
    <t>KWOK LING MUI</t>
  </si>
  <si>
    <t>852-60557071</t>
  </si>
  <si>
    <t>57240</t>
  </si>
  <si>
    <t>AU SHUK YI JENNIFER</t>
  </si>
  <si>
    <t>852-91772992</t>
  </si>
  <si>
    <t>58607</t>
  </si>
  <si>
    <t>HO SIU KAN</t>
  </si>
  <si>
    <t>852-90973538</t>
  </si>
  <si>
    <t>62763</t>
  </si>
  <si>
    <t>TANG CHI WAI ANTHONY</t>
  </si>
  <si>
    <t>852-98010698</t>
  </si>
  <si>
    <t>63667</t>
  </si>
  <si>
    <t>LEE YUEN CHING</t>
  </si>
  <si>
    <t>852-61328202</t>
  </si>
  <si>
    <t>64667</t>
  </si>
  <si>
    <t>HO KWOK HUNG</t>
  </si>
  <si>
    <t>852-98336458</t>
  </si>
  <si>
    <t>65233</t>
  </si>
  <si>
    <t>LAI WAH</t>
  </si>
  <si>
    <t>852-94868926</t>
  </si>
  <si>
    <t>65799</t>
  </si>
  <si>
    <t>HO MAN TAT</t>
  </si>
  <si>
    <t>852-98201145</t>
  </si>
  <si>
    <t>67159</t>
  </si>
  <si>
    <t>TANG HING WAH</t>
  </si>
  <si>
    <t>852-98385284</t>
  </si>
  <si>
    <t>67160</t>
  </si>
  <si>
    <t>CHOY NICHOL</t>
  </si>
  <si>
    <t>852-62885895</t>
  </si>
  <si>
    <t>67597</t>
  </si>
  <si>
    <t>LAU KWOK LEUNG</t>
  </si>
  <si>
    <t>852-61128213</t>
  </si>
  <si>
    <t>67802</t>
  </si>
  <si>
    <t>LAI WAI PAN</t>
  </si>
  <si>
    <t>852-60784157</t>
  </si>
  <si>
    <t>68057</t>
  </si>
  <si>
    <t>CHEUNG KIM FU</t>
  </si>
  <si>
    <t>852-92524628</t>
  </si>
  <si>
    <t>68235</t>
  </si>
  <si>
    <t>CHEUNG KIN HUNG ALBERT</t>
  </si>
  <si>
    <t>852-94377331</t>
  </si>
  <si>
    <t>71261</t>
  </si>
  <si>
    <t>CHANG KA YING</t>
  </si>
  <si>
    <t>852-62360074</t>
  </si>
  <si>
    <t>72460</t>
  </si>
  <si>
    <t>CHAN SHUK HAN</t>
  </si>
  <si>
    <t>852-92317803</t>
  </si>
  <si>
    <t>73945</t>
  </si>
  <si>
    <t>CHAN CHO SHUEN TONY</t>
  </si>
  <si>
    <t>852-94737268</t>
  </si>
  <si>
    <t>75886</t>
  </si>
  <si>
    <t>MOK CHUNG SHING</t>
  </si>
  <si>
    <t>852-66851133</t>
  </si>
  <si>
    <t>77401</t>
  </si>
  <si>
    <t>TO KIN LIK</t>
  </si>
  <si>
    <t>852-65753241</t>
  </si>
  <si>
    <t>79753</t>
  </si>
  <si>
    <t>YUNG HOI YAN</t>
  </si>
  <si>
    <t>852-64350611</t>
  </si>
  <si>
    <t>82581</t>
  </si>
  <si>
    <t>HUNG TAK SHING</t>
  </si>
  <si>
    <t>852-61466470</t>
  </si>
  <si>
    <t>84380</t>
  </si>
  <si>
    <t>CHENG CHIN WANG</t>
  </si>
  <si>
    <t>852-66529310</t>
  </si>
  <si>
    <t>84561</t>
  </si>
  <si>
    <t>LAU CHUN MAN</t>
  </si>
  <si>
    <t>852-97661613</t>
  </si>
  <si>
    <t>85999</t>
  </si>
  <si>
    <t>WONG WAI KA HENRY</t>
  </si>
  <si>
    <t>852-92769691</t>
  </si>
  <si>
    <t>86010</t>
  </si>
  <si>
    <t>CHEUNG HIN TAT</t>
  </si>
  <si>
    <t>852-66818032</t>
  </si>
  <si>
    <t>86650</t>
  </si>
  <si>
    <t>LEE HO LAM</t>
  </si>
  <si>
    <t>852-98139302</t>
  </si>
  <si>
    <t>89443</t>
  </si>
  <si>
    <t>TSE LOK HO RYAN STEPHEN</t>
  </si>
  <si>
    <t>852-66831920</t>
  </si>
  <si>
    <t>A2626</t>
  </si>
  <si>
    <t>SIU KA WAI AGNES</t>
  </si>
  <si>
    <t>852-91872693</t>
  </si>
  <si>
    <t>A3332</t>
  </si>
  <si>
    <t>WONG MING HEI</t>
  </si>
  <si>
    <t>852-63311360</t>
  </si>
  <si>
    <t>A3579</t>
  </si>
  <si>
    <t>LEUNG YUEN TUNG</t>
  </si>
  <si>
    <t>852-63148300</t>
  </si>
  <si>
    <t>A4054</t>
  </si>
  <si>
    <t>SUN SHUK KWAN</t>
  </si>
  <si>
    <t>852-61622752</t>
  </si>
  <si>
    <t>A6610</t>
  </si>
  <si>
    <t>KWONG MEI KEI</t>
  </si>
  <si>
    <t>852-98891100</t>
  </si>
  <si>
    <t>A7993</t>
  </si>
  <si>
    <t>ASWANI ROHIT SHANKER</t>
  </si>
  <si>
    <t>852-96346554</t>
  </si>
  <si>
    <t>A9446</t>
  </si>
  <si>
    <t>CHEUNG MAN SHUEN</t>
  </si>
  <si>
    <t>852-98450715</t>
  </si>
  <si>
    <t>B0662</t>
  </si>
  <si>
    <t>ZHANG SHUHUA</t>
  </si>
  <si>
    <t>852-64656401</t>
  </si>
  <si>
    <t>B1744</t>
  </si>
  <si>
    <t>YE YUNONG</t>
  </si>
  <si>
    <t>852-97561172</t>
  </si>
  <si>
    <t>B4932</t>
  </si>
  <si>
    <t>LEE YAN TAT</t>
  </si>
  <si>
    <t>852-65365131</t>
  </si>
  <si>
    <t>B7100</t>
  </si>
  <si>
    <t>KWOK YING YING</t>
  </si>
  <si>
    <t>852-94686353</t>
  </si>
  <si>
    <t>D5867</t>
  </si>
  <si>
    <t>LAU SUI FAY</t>
  </si>
  <si>
    <t>852-97266478</t>
  </si>
  <si>
    <t>D6931</t>
  </si>
  <si>
    <t>YUEN KIM YI</t>
  </si>
  <si>
    <t>852-51381211</t>
  </si>
  <si>
    <t>D7715</t>
  </si>
  <si>
    <t>CHOW WING HIM</t>
  </si>
  <si>
    <t>852-92843036</t>
  </si>
  <si>
    <t>D8216</t>
  </si>
  <si>
    <t>CAI ZHIHUI</t>
  </si>
  <si>
    <t>852-90664239</t>
  </si>
  <si>
    <t>D8647</t>
  </si>
  <si>
    <t>CHIEN YA FANG</t>
  </si>
  <si>
    <t>852-69964839</t>
  </si>
  <si>
    <t>H0172</t>
  </si>
  <si>
    <t>KWONG LEUNG MAN</t>
  </si>
  <si>
    <t>H2775</t>
  </si>
  <si>
    <t>LEUNG YI WA MICHELLE</t>
  </si>
  <si>
    <t>852-61310613</t>
  </si>
  <si>
    <t>H2813</t>
  </si>
  <si>
    <t>CHOI YIN KEI</t>
  </si>
  <si>
    <t>852-96978885</t>
  </si>
  <si>
    <t>H3331</t>
  </si>
  <si>
    <t>CAI DAXIN</t>
  </si>
  <si>
    <t>852-95879997</t>
  </si>
  <si>
    <t>H3497</t>
  </si>
  <si>
    <t>ZOU JINGJING</t>
  </si>
  <si>
    <t>852-51849216</t>
  </si>
  <si>
    <t>H3543</t>
  </si>
  <si>
    <t>852-91260891</t>
  </si>
  <si>
    <t>H4356</t>
  </si>
  <si>
    <t>SAMTANI MUSKAAN</t>
  </si>
  <si>
    <t>852-98222520</t>
  </si>
  <si>
    <t>H4565</t>
  </si>
  <si>
    <t>ZHOU YANJUN</t>
  </si>
  <si>
    <t>852-60628557</t>
  </si>
  <si>
    <t>H4619</t>
  </si>
  <si>
    <t>SHEN YICEN</t>
  </si>
  <si>
    <t>H4832</t>
  </si>
  <si>
    <t>RONG BAOBANG</t>
  </si>
  <si>
    <t>852-55729250</t>
  </si>
  <si>
    <t>H5132</t>
  </si>
  <si>
    <t>WONG YI LONG</t>
  </si>
  <si>
    <t>852-92698303</t>
  </si>
  <si>
    <t>H5646</t>
  </si>
  <si>
    <t>ISLAM ZAFARUL</t>
  </si>
  <si>
    <t>852-55138832</t>
  </si>
  <si>
    <t>H6110</t>
  </si>
  <si>
    <t>CHU ERIC TING HIN</t>
  </si>
  <si>
    <t>852-60107982</t>
  </si>
  <si>
    <t>H6481</t>
  </si>
  <si>
    <t>WASAN KULBIR SINGH</t>
  </si>
  <si>
    <t>852-98113764</t>
  </si>
  <si>
    <t>H7878</t>
  </si>
  <si>
    <t>CAI SISI</t>
  </si>
  <si>
    <t>852-90620757</t>
  </si>
  <si>
    <t>54863</t>
  </si>
  <si>
    <t>SO YUEN MAY TERESA</t>
  </si>
  <si>
    <t>852-94917415</t>
  </si>
  <si>
    <t>54867</t>
  </si>
  <si>
    <t>CHAN YAN CHUEN</t>
  </si>
  <si>
    <t>05990</t>
  </si>
  <si>
    <t>GIA APEX FC (L8)</t>
  </si>
  <si>
    <t>852-91958262</t>
  </si>
  <si>
    <t>54868</t>
  </si>
  <si>
    <t>WONG SHUK YING WENDY</t>
  </si>
  <si>
    <t>852-91884048</t>
  </si>
  <si>
    <t>54869</t>
  </si>
  <si>
    <t>WONG LAI MING REBECCA</t>
  </si>
  <si>
    <t>852-90852988</t>
  </si>
  <si>
    <t>54977</t>
  </si>
  <si>
    <t>CHENG KAM KWAN</t>
  </si>
  <si>
    <t>852-90154365</t>
  </si>
  <si>
    <t>57721</t>
  </si>
  <si>
    <t>LO YUK LIN CAMY</t>
  </si>
  <si>
    <t>852-96080811</t>
  </si>
  <si>
    <t>60071</t>
  </si>
  <si>
    <t>CHENG PO LING</t>
  </si>
  <si>
    <t>852-90281379</t>
  </si>
  <si>
    <t>60340</t>
  </si>
  <si>
    <t>CHEUNG YEE KWAN</t>
  </si>
  <si>
    <t>852-93881827</t>
  </si>
  <si>
    <t>61007</t>
  </si>
  <si>
    <t>AU SEK LUN</t>
  </si>
  <si>
    <t>852-92774512</t>
  </si>
  <si>
    <t>61540</t>
  </si>
  <si>
    <t>CHAN KA LEE</t>
  </si>
  <si>
    <t>852-61238256</t>
  </si>
  <si>
    <t>62813</t>
  </si>
  <si>
    <t>KWOK NGA CHUN</t>
  </si>
  <si>
    <t>852-98766329</t>
  </si>
  <si>
    <t>65611</t>
  </si>
  <si>
    <t>SHUM KEI HOI ALEX</t>
  </si>
  <si>
    <t>08577</t>
  </si>
  <si>
    <t>GIA APEX AS (L8)</t>
  </si>
  <si>
    <t>852-98099997</t>
  </si>
  <si>
    <t>65613</t>
  </si>
  <si>
    <t>LAU HIU KWAN</t>
  </si>
  <si>
    <t>852-93388093</t>
  </si>
  <si>
    <t>67390</t>
  </si>
  <si>
    <t>IP KIN CHUN MAURICE</t>
  </si>
  <si>
    <t>852-90947711</t>
  </si>
  <si>
    <t>73893</t>
  </si>
  <si>
    <t>LAM KA SHUN</t>
  </si>
  <si>
    <t>09627</t>
  </si>
  <si>
    <t>GIA APEX TL (L8)</t>
  </si>
  <si>
    <t>852-62480799</t>
  </si>
  <si>
    <t>75086</t>
  </si>
  <si>
    <t>WU WAI MAN</t>
  </si>
  <si>
    <t>852-98357806</t>
  </si>
  <si>
    <t>76012</t>
  </si>
  <si>
    <t>CHU HONG TAT</t>
  </si>
  <si>
    <t>852-90207853</t>
  </si>
  <si>
    <t>82248</t>
  </si>
  <si>
    <t>LI SHUK YI ISAAC</t>
  </si>
  <si>
    <t>852-98892103</t>
  </si>
  <si>
    <t>83526</t>
  </si>
  <si>
    <t>NG MEI WAH</t>
  </si>
  <si>
    <t>852-92686238</t>
  </si>
  <si>
    <t>84764</t>
  </si>
  <si>
    <t>POON YIU CHOI ROCKY</t>
  </si>
  <si>
    <t>852-96835166</t>
  </si>
  <si>
    <t>89334</t>
  </si>
  <si>
    <t>FOK ON YIN ANN</t>
  </si>
  <si>
    <t>852-91923752</t>
  </si>
  <si>
    <t>A1700</t>
  </si>
  <si>
    <t>LAM TSZ KI</t>
  </si>
  <si>
    <t>852-64223344</t>
  </si>
  <si>
    <t>A8698</t>
  </si>
  <si>
    <t>SHUM SHEUNG MAN SHERMON</t>
  </si>
  <si>
    <t>852-91631219</t>
  </si>
  <si>
    <t>B0072</t>
  </si>
  <si>
    <t>WEI XUEMEI</t>
  </si>
  <si>
    <t>08996</t>
  </si>
  <si>
    <t>GIA APEX TW (L8)</t>
  </si>
  <si>
    <t>852-63863133</t>
  </si>
  <si>
    <t>B3895</t>
  </si>
  <si>
    <t>LAU PUI YI</t>
  </si>
  <si>
    <t>852-98105712</t>
  </si>
  <si>
    <t>B5051</t>
  </si>
  <si>
    <t>TSE KWAN</t>
  </si>
  <si>
    <t>852-90421785</t>
  </si>
  <si>
    <t>B5433</t>
  </si>
  <si>
    <t>LI FEI</t>
  </si>
  <si>
    <t>852-55250008</t>
  </si>
  <si>
    <t>B5465</t>
  </si>
  <si>
    <t>FENG ZHI</t>
  </si>
  <si>
    <t>20315</t>
  </si>
  <si>
    <t>GIA APEX AF (L8)</t>
  </si>
  <si>
    <t>852-98190969</t>
  </si>
  <si>
    <t>B8321</t>
  </si>
  <si>
    <t>TONG YIU TING</t>
  </si>
  <si>
    <t>852-93817393</t>
  </si>
  <si>
    <t>B9870</t>
  </si>
  <si>
    <t>TSE FUNG</t>
  </si>
  <si>
    <t>852-93262938</t>
  </si>
  <si>
    <t>G0031</t>
  </si>
  <si>
    <t>WAN MAN SZE VANESSA</t>
  </si>
  <si>
    <t>852-91349135</t>
  </si>
  <si>
    <t>G3503</t>
  </si>
  <si>
    <t>ZHA XIUPING</t>
  </si>
  <si>
    <t>852-63683466</t>
  </si>
  <si>
    <t>G5032</t>
  </si>
  <si>
    <t>WANG TIEN TZU</t>
  </si>
  <si>
    <t>852-91636612</t>
  </si>
  <si>
    <t>H0506</t>
  </si>
  <si>
    <t>LI YING</t>
  </si>
  <si>
    <t>852-55179551</t>
  </si>
  <si>
    <t>H0968</t>
  </si>
  <si>
    <t>LI MAN YEE</t>
  </si>
  <si>
    <t>10615</t>
  </si>
  <si>
    <t>GIA APEX MC (L8)</t>
  </si>
  <si>
    <t>852-93654646</t>
  </si>
  <si>
    <t>H1247</t>
  </si>
  <si>
    <t>CHAU WING NIN MATTHEW</t>
  </si>
  <si>
    <t>852-90195328</t>
  </si>
  <si>
    <t>H1488</t>
  </si>
  <si>
    <t>WU CHENG</t>
  </si>
  <si>
    <t>852-56112269</t>
  </si>
  <si>
    <t>H1995</t>
  </si>
  <si>
    <t>XIAO FANG</t>
  </si>
  <si>
    <t>852-66426879</t>
  </si>
  <si>
    <t>H2506</t>
  </si>
  <si>
    <t>HAO DAN</t>
  </si>
  <si>
    <t>852-63650962</t>
  </si>
  <si>
    <t>H2821</t>
  </si>
  <si>
    <t>MA DANYI</t>
  </si>
  <si>
    <t>852-63683367</t>
  </si>
  <si>
    <t>H2899</t>
  </si>
  <si>
    <t>WANG YUTONG</t>
  </si>
  <si>
    <t>852-55853594</t>
  </si>
  <si>
    <t>H3560</t>
  </si>
  <si>
    <t>LUO JINGJIN</t>
  </si>
  <si>
    <t>852-65612556</t>
  </si>
  <si>
    <t>H4849</t>
  </si>
  <si>
    <t>WANG BAOLONG</t>
  </si>
  <si>
    <t>852-91582258</t>
  </si>
  <si>
    <t>H4892</t>
  </si>
  <si>
    <t>TAM CHI HUNG</t>
  </si>
  <si>
    <t>852-97174439</t>
  </si>
  <si>
    <t>H5367</t>
  </si>
  <si>
    <t>LIU JIANBIAO</t>
  </si>
  <si>
    <t>852-97134238</t>
  </si>
  <si>
    <t>H5850</t>
  </si>
  <si>
    <t>LO KIN WAH</t>
  </si>
  <si>
    <t>852-68383721</t>
  </si>
  <si>
    <t>H6552</t>
  </si>
  <si>
    <t>LAM KA WA</t>
  </si>
  <si>
    <t>852-98648996</t>
  </si>
  <si>
    <t>H7306</t>
  </si>
  <si>
    <t>LI GUIFENG</t>
  </si>
  <si>
    <t>852-66833996</t>
  </si>
  <si>
    <t>H8140</t>
  </si>
  <si>
    <t>HE YUAN</t>
  </si>
  <si>
    <t>852-59315118</t>
  </si>
  <si>
    <t>64963</t>
  </si>
  <si>
    <t>YU WING HONG</t>
  </si>
  <si>
    <t>852-93719797</t>
  </si>
  <si>
    <t>64964</t>
  </si>
  <si>
    <t>YU CHU YIN PRISCILLA</t>
  </si>
  <si>
    <t>852-96861357</t>
  </si>
  <si>
    <t>64965</t>
  </si>
  <si>
    <t>MAN TAT YIN</t>
  </si>
  <si>
    <t>852-97715515</t>
  </si>
  <si>
    <t>65693</t>
  </si>
  <si>
    <t>LAI YU KIT</t>
  </si>
  <si>
    <t>852-96480703</t>
  </si>
  <si>
    <t>65697</t>
  </si>
  <si>
    <t>WONG CHI YAN</t>
  </si>
  <si>
    <t>852-92786038</t>
  </si>
  <si>
    <t>73825</t>
  </si>
  <si>
    <t>CHOI YIU FAI</t>
  </si>
  <si>
    <t>10010</t>
  </si>
  <si>
    <t>GIA APEX CYF (8H)</t>
  </si>
  <si>
    <t>852-97414092</t>
  </si>
  <si>
    <t>77382</t>
  </si>
  <si>
    <t>LAM CHING FAI</t>
  </si>
  <si>
    <t>852-97303897</t>
  </si>
  <si>
    <t>88058</t>
  </si>
  <si>
    <t>WONG HEUNG PING</t>
  </si>
  <si>
    <t>852-92235612</t>
  </si>
  <si>
    <t>A7256</t>
  </si>
  <si>
    <t>LAU YUK NAM</t>
  </si>
  <si>
    <t>852-66803159</t>
  </si>
  <si>
    <t>A9044</t>
  </si>
  <si>
    <t>CHENG SZE MAN</t>
  </si>
  <si>
    <t>852-94873860</t>
  </si>
  <si>
    <t>B4528</t>
  </si>
  <si>
    <t>LEUNG KA KI</t>
  </si>
  <si>
    <t>852-98887737</t>
  </si>
  <si>
    <t>D4311</t>
  </si>
  <si>
    <t>FUNG KAI CHI</t>
  </si>
  <si>
    <t>852-93316046</t>
  </si>
  <si>
    <t>D6676</t>
  </si>
  <si>
    <t>852-92176193</t>
  </si>
  <si>
    <t>D9043</t>
  </si>
  <si>
    <t>LO TSZ YEUNG</t>
  </si>
  <si>
    <t>852-56488466</t>
  </si>
  <si>
    <t>F2305</t>
  </si>
  <si>
    <t>LAI MAN YING</t>
  </si>
  <si>
    <t>852-92709627</t>
  </si>
  <si>
    <t>H0123</t>
  </si>
  <si>
    <t>MAN FU YU</t>
  </si>
  <si>
    <t>852-61066247</t>
  </si>
  <si>
    <t>H1095</t>
  </si>
  <si>
    <t>H1881</t>
  </si>
  <si>
    <t>LAW WAI LAM</t>
  </si>
  <si>
    <t>H3659</t>
  </si>
  <si>
    <t>CHENG YUN LEUNG</t>
  </si>
  <si>
    <t>H5027</t>
  </si>
  <si>
    <t>TAM WAI HAN</t>
  </si>
  <si>
    <t>852-91234494</t>
  </si>
  <si>
    <t>H7016</t>
  </si>
  <si>
    <t>SIT NELSON</t>
  </si>
  <si>
    <t>852-90994906</t>
  </si>
  <si>
    <t>H7135</t>
  </si>
  <si>
    <t>CHEUNG SIN TUNG</t>
  </si>
  <si>
    <t>852-98083294</t>
  </si>
  <si>
    <t>H7223</t>
  </si>
  <si>
    <t>LEI XI</t>
  </si>
  <si>
    <t>852-65188897</t>
  </si>
  <si>
    <t>H7225</t>
  </si>
  <si>
    <t>WONG TAK SING</t>
  </si>
  <si>
    <t>852-67318555</t>
  </si>
  <si>
    <t>H7427</t>
  </si>
  <si>
    <t>CHUNG CHING LUNG HENRY</t>
  </si>
  <si>
    <t>852-98650515</t>
  </si>
  <si>
    <t>03925</t>
  </si>
  <si>
    <t>KWONG KAM WING ANTHONY</t>
  </si>
  <si>
    <t>04038</t>
  </si>
  <si>
    <t>SUCCESS AK (F6)</t>
  </si>
  <si>
    <t>852-93044019</t>
  </si>
  <si>
    <t>04475</t>
  </si>
  <si>
    <t>HO YUK NGAN</t>
  </si>
  <si>
    <t>852-96373307</t>
  </si>
  <si>
    <t>05116</t>
  </si>
  <si>
    <t>FUNG CHI YUEN</t>
  </si>
  <si>
    <t>04271</t>
  </si>
  <si>
    <t>SUCCESS AF (C7)</t>
  </si>
  <si>
    <t>852-63821809</t>
  </si>
  <si>
    <t>11436</t>
  </si>
  <si>
    <t>NG HING SANG</t>
  </si>
  <si>
    <t>04187</t>
  </si>
  <si>
    <t>SUCCESS HS (C7)</t>
  </si>
  <si>
    <t>852-94861387</t>
  </si>
  <si>
    <t>11769</t>
  </si>
  <si>
    <t>FUNG SIU LING</t>
  </si>
  <si>
    <t>852-94871332</t>
  </si>
  <si>
    <t>13235</t>
  </si>
  <si>
    <t>LAM SI KEUNG</t>
  </si>
  <si>
    <t>852-94858511</t>
  </si>
  <si>
    <t>13404</t>
  </si>
  <si>
    <t>WONG ROBERT SAI HO</t>
  </si>
  <si>
    <t>04318</t>
  </si>
  <si>
    <t>SUCCESS ROB (C7)</t>
  </si>
  <si>
    <t>852-94841428</t>
  </si>
  <si>
    <t>14179</t>
  </si>
  <si>
    <t>WONG EMILY KIT CHU</t>
  </si>
  <si>
    <t>852-94880297</t>
  </si>
  <si>
    <t>14216</t>
  </si>
  <si>
    <t>LEE SUK FAN</t>
  </si>
  <si>
    <t>852-90486295</t>
  </si>
  <si>
    <t>15817</t>
  </si>
  <si>
    <t>CHOW CHAK CHUN</t>
  </si>
  <si>
    <t>852-90807464</t>
  </si>
  <si>
    <t>15912</t>
  </si>
  <si>
    <t>WAN KING FUN</t>
  </si>
  <si>
    <t>852-90823902</t>
  </si>
  <si>
    <t>16103</t>
  </si>
  <si>
    <t>LAI YING HAR</t>
  </si>
  <si>
    <t>852-91421954</t>
  </si>
  <si>
    <t>16332</t>
  </si>
  <si>
    <t>HUNG CHUN MING</t>
  </si>
  <si>
    <t>852-94861823</t>
  </si>
  <si>
    <t>16864</t>
  </si>
  <si>
    <t>WONG KIN FAI RICKY</t>
  </si>
  <si>
    <t>852-93774366</t>
  </si>
  <si>
    <t>16953</t>
  </si>
  <si>
    <t>LAO YOE</t>
  </si>
  <si>
    <t>852-91926184</t>
  </si>
  <si>
    <t>18585</t>
  </si>
  <si>
    <t>LAU LAI CHING</t>
  </si>
  <si>
    <t>852-90848495</t>
  </si>
  <si>
    <t>18697</t>
  </si>
  <si>
    <t>CHOI SIU HUNG</t>
  </si>
  <si>
    <t>852-96008117</t>
  </si>
  <si>
    <t>18726</t>
  </si>
  <si>
    <t>LEUNG YUK NGOR</t>
  </si>
  <si>
    <t>852-94860815</t>
  </si>
  <si>
    <t>19879</t>
  </si>
  <si>
    <t>WONG SUK LAN TERESA</t>
  </si>
  <si>
    <t>852-94886569</t>
  </si>
  <si>
    <t>20667</t>
  </si>
  <si>
    <t>SO KAM PIU</t>
  </si>
  <si>
    <t>852-94922398</t>
  </si>
  <si>
    <t>21106</t>
  </si>
  <si>
    <t>CHU HON CHOW</t>
  </si>
  <si>
    <t>04836</t>
  </si>
  <si>
    <t>SUCCESS TOUR (C7)</t>
  </si>
  <si>
    <t>852-90819780</t>
  </si>
  <si>
    <t>21744</t>
  </si>
  <si>
    <t>YUEN CHI KEUNG</t>
  </si>
  <si>
    <t>852-90237918</t>
  </si>
  <si>
    <t>22289</t>
  </si>
  <si>
    <t>SO HON FAT</t>
  </si>
  <si>
    <t>852-94924308</t>
  </si>
  <si>
    <t>22773</t>
  </si>
  <si>
    <t>LAU CHI CHEONG</t>
  </si>
  <si>
    <t>852-90107178</t>
  </si>
  <si>
    <t>23557</t>
  </si>
  <si>
    <t>SHIU MAN SHAN</t>
  </si>
  <si>
    <t>852-90412103</t>
  </si>
  <si>
    <t>24356</t>
  </si>
  <si>
    <t>WONG KING KI</t>
  </si>
  <si>
    <t>852-90108288</t>
  </si>
  <si>
    <t>25299</t>
  </si>
  <si>
    <t>TSUN CHUN HING</t>
  </si>
  <si>
    <t>852-94932783</t>
  </si>
  <si>
    <t>26501</t>
  </si>
  <si>
    <t>LEUNG SUI HA</t>
  </si>
  <si>
    <t>852-90903973</t>
  </si>
  <si>
    <t>27431</t>
  </si>
  <si>
    <t>NG SAU FONG</t>
  </si>
  <si>
    <t>852-68001094</t>
  </si>
  <si>
    <t>27515</t>
  </si>
  <si>
    <t>CHU WAI YING</t>
  </si>
  <si>
    <t>852-91304818</t>
  </si>
  <si>
    <t>27637</t>
  </si>
  <si>
    <t>NGAI KAM YU</t>
  </si>
  <si>
    <t>852-90231076</t>
  </si>
  <si>
    <t>28222</t>
  </si>
  <si>
    <t>TSANG SUK KING MAISE</t>
  </si>
  <si>
    <t>852-93266262</t>
  </si>
  <si>
    <t>29015</t>
  </si>
  <si>
    <t>CHUNG KWOK HING</t>
  </si>
  <si>
    <t>05757</t>
  </si>
  <si>
    <t>SUCCESS AHPAUL (C7)</t>
  </si>
  <si>
    <t>852-94339488</t>
  </si>
  <si>
    <t>30499</t>
  </si>
  <si>
    <t>HUEN SUK MUI</t>
  </si>
  <si>
    <t>852-91271060</t>
  </si>
  <si>
    <t>30866</t>
  </si>
  <si>
    <t>CHEUNG LAI LING</t>
  </si>
  <si>
    <t>08520</t>
  </si>
  <si>
    <t>SUCCESS RIGHTWAY (C7)</t>
  </si>
  <si>
    <t>852-92323336</t>
  </si>
  <si>
    <t>30867</t>
  </si>
  <si>
    <t>WONG YUET FAN JANET</t>
  </si>
  <si>
    <t>852-92569109</t>
  </si>
  <si>
    <t>30906</t>
  </si>
  <si>
    <t>LAM LAI CHUN AFINA</t>
  </si>
  <si>
    <t>852-90170030</t>
  </si>
  <si>
    <t>31004</t>
  </si>
  <si>
    <t>YAU TUNG HUNG</t>
  </si>
  <si>
    <t>08533</t>
  </si>
  <si>
    <t>SUCCESS IDEA (C7)</t>
  </si>
  <si>
    <t>852-90218812</t>
  </si>
  <si>
    <t>31121</t>
  </si>
  <si>
    <t>IP YUET LAM</t>
  </si>
  <si>
    <t>05299</t>
  </si>
  <si>
    <t>SUCCESS MOON (C7)</t>
  </si>
  <si>
    <t>852-90214554</t>
  </si>
  <si>
    <t>31751</t>
  </si>
  <si>
    <t>TSANG CHOI HA</t>
  </si>
  <si>
    <t>852-92527790</t>
  </si>
  <si>
    <t>31877</t>
  </si>
  <si>
    <t>LAU YAT CHI ANDY</t>
  </si>
  <si>
    <t>852-90836323</t>
  </si>
  <si>
    <t>32977</t>
  </si>
  <si>
    <t>LEE MIU FAN</t>
  </si>
  <si>
    <t>852-90889080</t>
  </si>
  <si>
    <t>32982</t>
  </si>
  <si>
    <t>LI CHEUK FAN</t>
  </si>
  <si>
    <t>852-91229433</t>
  </si>
  <si>
    <t>33045</t>
  </si>
  <si>
    <t>BUT SAU MAN</t>
  </si>
  <si>
    <t>852-90823933</t>
  </si>
  <si>
    <t>33858</t>
  </si>
  <si>
    <t>LEUNG KIT MING</t>
  </si>
  <si>
    <t>852-97567899</t>
  </si>
  <si>
    <t>33950</t>
  </si>
  <si>
    <t>LEUNG WAI HUNG LEWIS</t>
  </si>
  <si>
    <t>852-62118807</t>
  </si>
  <si>
    <t>34138</t>
  </si>
  <si>
    <t>SO JANET TZE CHUN</t>
  </si>
  <si>
    <t>852-92063980</t>
  </si>
  <si>
    <t>34312</t>
  </si>
  <si>
    <t>TO FUNG MEI WINNIE</t>
  </si>
  <si>
    <t>852-94655839</t>
  </si>
  <si>
    <t>34724</t>
  </si>
  <si>
    <t>CHENG CHEUNG MING</t>
  </si>
  <si>
    <t>852-96886661</t>
  </si>
  <si>
    <t>35132</t>
  </si>
  <si>
    <t>CHEUNG MUK LAN</t>
  </si>
  <si>
    <t>852-90704776</t>
  </si>
  <si>
    <t>36175</t>
  </si>
  <si>
    <t>LIU YUK KING</t>
  </si>
  <si>
    <t>852-98722463</t>
  </si>
  <si>
    <t>40557</t>
  </si>
  <si>
    <t>SHUM YIN LING</t>
  </si>
  <si>
    <t>852-90560132</t>
  </si>
  <si>
    <t>41957</t>
  </si>
  <si>
    <t>WONG YUET CHING</t>
  </si>
  <si>
    <t>852-91023233</t>
  </si>
  <si>
    <t>42046</t>
  </si>
  <si>
    <t>WAN CHI WAI</t>
  </si>
  <si>
    <t>852-90756831</t>
  </si>
  <si>
    <t>42067</t>
  </si>
  <si>
    <t>LEUNG WING SUM</t>
  </si>
  <si>
    <t>852-90237282</t>
  </si>
  <si>
    <t>42070</t>
  </si>
  <si>
    <t>LEUNG SIU LAN</t>
  </si>
  <si>
    <t>852-90966929</t>
  </si>
  <si>
    <t>42367</t>
  </si>
  <si>
    <t>TO LAI CHU</t>
  </si>
  <si>
    <t>852-96541166</t>
  </si>
  <si>
    <t>42409</t>
  </si>
  <si>
    <t>CHAN MEI CHUN</t>
  </si>
  <si>
    <t>852-90520031</t>
  </si>
  <si>
    <t>42442</t>
  </si>
  <si>
    <t>YING LAI PING</t>
  </si>
  <si>
    <t>852-93434488</t>
  </si>
  <si>
    <t>42793</t>
  </si>
  <si>
    <t>MAK WING TUNG CLARA</t>
  </si>
  <si>
    <t>852-93136238</t>
  </si>
  <si>
    <t>42875</t>
  </si>
  <si>
    <t>POON CHEUNG ON</t>
  </si>
  <si>
    <t>852-93537538</t>
  </si>
  <si>
    <t>42905</t>
  </si>
  <si>
    <t>LUI SAU SHEUNG</t>
  </si>
  <si>
    <t>852-93149728</t>
  </si>
  <si>
    <t>43180</t>
  </si>
  <si>
    <t>MAK PO YUE</t>
  </si>
  <si>
    <t>852-92260068</t>
  </si>
  <si>
    <t>43413</t>
  </si>
  <si>
    <t>WONG PIK LIN</t>
  </si>
  <si>
    <t>852-90422600</t>
  </si>
  <si>
    <t>44031</t>
  </si>
  <si>
    <t>CHEN LING LONG CONNIE</t>
  </si>
  <si>
    <t>852-94864863</t>
  </si>
  <si>
    <t>44923</t>
  </si>
  <si>
    <t>CHAN KA PO JOE</t>
  </si>
  <si>
    <t>852-93022587</t>
  </si>
  <si>
    <t>44991</t>
  </si>
  <si>
    <t>HUI LOK MAN</t>
  </si>
  <si>
    <t>852-91275887</t>
  </si>
  <si>
    <t>45022</t>
  </si>
  <si>
    <t>WONG PIK WAH</t>
  </si>
  <si>
    <t>852-92703390</t>
  </si>
  <si>
    <t>45185</t>
  </si>
  <si>
    <t>LAM CHING YEE</t>
  </si>
  <si>
    <t>852-91635645</t>
  </si>
  <si>
    <t>45378</t>
  </si>
  <si>
    <t>HUNG TIM YING JEANNE</t>
  </si>
  <si>
    <t>852-94876362</t>
  </si>
  <si>
    <t>45755</t>
  </si>
  <si>
    <t>LI OI WAH</t>
  </si>
  <si>
    <t>852-61201008</t>
  </si>
  <si>
    <t>45864</t>
  </si>
  <si>
    <t>WONG MUN WA</t>
  </si>
  <si>
    <t>852-93152668</t>
  </si>
  <si>
    <t>46313</t>
  </si>
  <si>
    <t>LEE MAY LING</t>
  </si>
  <si>
    <t>852-94841328</t>
  </si>
  <si>
    <t>46407</t>
  </si>
  <si>
    <t>YUEN KIN KEI ERIC</t>
  </si>
  <si>
    <t>08776</t>
  </si>
  <si>
    <t>SUCCESS PAKYIN (C7)</t>
  </si>
  <si>
    <t>852-94363548</t>
  </si>
  <si>
    <t>46865</t>
  </si>
  <si>
    <t>YIM KWAI HAN ELANE</t>
  </si>
  <si>
    <t>852-93283250</t>
  </si>
  <si>
    <t>46886</t>
  </si>
  <si>
    <t>MAK MEE FUNG</t>
  </si>
  <si>
    <t>05502</t>
  </si>
  <si>
    <t>SUCCESS MACKS (C7)</t>
  </si>
  <si>
    <t>852-94855714</t>
  </si>
  <si>
    <t>46888</t>
  </si>
  <si>
    <t>YU CHUCK FAI</t>
  </si>
  <si>
    <t>852-93400969</t>
  </si>
  <si>
    <t>46912</t>
  </si>
  <si>
    <t>YUEN KAI LAI CARY</t>
  </si>
  <si>
    <t>852-90232827</t>
  </si>
  <si>
    <t>47410</t>
  </si>
  <si>
    <t>KO TSZ MAN</t>
  </si>
  <si>
    <t>852-90193744</t>
  </si>
  <si>
    <t>47426</t>
  </si>
  <si>
    <t>CHAN KAI LIN</t>
  </si>
  <si>
    <t>852-96838238</t>
  </si>
  <si>
    <t>47604</t>
  </si>
  <si>
    <t>CHAN SIN YING ELIZA</t>
  </si>
  <si>
    <t>852-90179092</t>
  </si>
  <si>
    <t>47606</t>
  </si>
  <si>
    <t>CHEUNG KUK WAN</t>
  </si>
  <si>
    <t>852-98613283</t>
  </si>
  <si>
    <t>47629</t>
  </si>
  <si>
    <t>CHAN LAI YIN</t>
  </si>
  <si>
    <t>852-94644161</t>
  </si>
  <si>
    <t>47651</t>
  </si>
  <si>
    <t>CHAN YIN FAN PHOBE</t>
  </si>
  <si>
    <t>852-92622467</t>
  </si>
  <si>
    <t>47785</t>
  </si>
  <si>
    <t>KU LAI PING</t>
  </si>
  <si>
    <t>852-56974638</t>
  </si>
  <si>
    <t>47911</t>
  </si>
  <si>
    <t>NIP TAK CHEUNG ARDILES</t>
  </si>
  <si>
    <t>852-94669354</t>
  </si>
  <si>
    <t>48031</t>
  </si>
  <si>
    <t>WONG YIM CHARM</t>
  </si>
  <si>
    <t>852-94945467</t>
  </si>
  <si>
    <t>48922</t>
  </si>
  <si>
    <t>CHOW CHAK MING</t>
  </si>
  <si>
    <t>852-90717109</t>
  </si>
  <si>
    <t>49308</t>
  </si>
  <si>
    <t>TSANG WAI ON</t>
  </si>
  <si>
    <t>852-96430657</t>
  </si>
  <si>
    <t>49322</t>
  </si>
  <si>
    <t>LEUNG MEI MUI</t>
  </si>
  <si>
    <t>852-90276996</t>
  </si>
  <si>
    <t>49458</t>
  </si>
  <si>
    <t>LUI CHUNG YIN</t>
  </si>
  <si>
    <t>852-92284392</t>
  </si>
  <si>
    <t>50276</t>
  </si>
  <si>
    <t>CHAN TAN HUNG</t>
  </si>
  <si>
    <t>852-97512597</t>
  </si>
  <si>
    <t>50298</t>
  </si>
  <si>
    <t>LEE YUET YUNG CINDERELLA</t>
  </si>
  <si>
    <t>852-90210264</t>
  </si>
  <si>
    <t>50356</t>
  </si>
  <si>
    <t>YUNG KIN CHUK</t>
  </si>
  <si>
    <t>852-97619888</t>
  </si>
  <si>
    <t>50365</t>
  </si>
  <si>
    <t>852-61277828</t>
  </si>
  <si>
    <t>50811</t>
  </si>
  <si>
    <t>YANG KA KONG</t>
  </si>
  <si>
    <t>852-63387900</t>
  </si>
  <si>
    <t>51128</t>
  </si>
  <si>
    <t>MUI YUEN FUN</t>
  </si>
  <si>
    <t>852-91045237</t>
  </si>
  <si>
    <t>51462</t>
  </si>
  <si>
    <t>YAN TAK YI</t>
  </si>
  <si>
    <t>852-90551297</t>
  </si>
  <si>
    <t>51564</t>
  </si>
  <si>
    <t>NGAN SHUI LAN CODY</t>
  </si>
  <si>
    <t>852-95539866</t>
  </si>
  <si>
    <t>51991</t>
  </si>
  <si>
    <t>YIU LAI PING</t>
  </si>
  <si>
    <t>852-97754954</t>
  </si>
  <si>
    <t>52828</t>
  </si>
  <si>
    <t>THANYANURUK KRITTIKA</t>
  </si>
  <si>
    <t>852-98343722</t>
  </si>
  <si>
    <t>53184</t>
  </si>
  <si>
    <t>CHAU SUET YEE</t>
  </si>
  <si>
    <t>852-94366862</t>
  </si>
  <si>
    <t>53568</t>
  </si>
  <si>
    <t>TANG YUK MUI</t>
  </si>
  <si>
    <t>852-61109163</t>
  </si>
  <si>
    <t>53902</t>
  </si>
  <si>
    <t>LUNG SHUI KING</t>
  </si>
  <si>
    <t>852-97729040</t>
  </si>
  <si>
    <t>53996</t>
  </si>
  <si>
    <t>WU SAI HUNG</t>
  </si>
  <si>
    <t>852-94075372</t>
  </si>
  <si>
    <t>54220</t>
  </si>
  <si>
    <t>SPIVEY JENELYN BULALET</t>
  </si>
  <si>
    <t>852-92301675</t>
  </si>
  <si>
    <t>55470</t>
  </si>
  <si>
    <t>WONG YAN YEE ANGIE</t>
  </si>
  <si>
    <t>852-98328389</t>
  </si>
  <si>
    <t>55513</t>
  </si>
  <si>
    <t>LEUNG YUK WAH</t>
  </si>
  <si>
    <t>852-97733631</t>
  </si>
  <si>
    <t>55665</t>
  </si>
  <si>
    <t>SO MING JIMMY</t>
  </si>
  <si>
    <t>852-91389230</t>
  </si>
  <si>
    <t>55812</t>
  </si>
  <si>
    <t>KAM KAM MUI</t>
  </si>
  <si>
    <t>852-90234089</t>
  </si>
  <si>
    <t>56123</t>
  </si>
  <si>
    <t>CHEUNG KAM LOONG</t>
  </si>
  <si>
    <t>852-91843334</t>
  </si>
  <si>
    <t>56361</t>
  </si>
  <si>
    <t>CHUNG SHAO PING</t>
  </si>
  <si>
    <t>852-94860437</t>
  </si>
  <si>
    <t>56406</t>
  </si>
  <si>
    <t>TAM FUNG CHUN</t>
  </si>
  <si>
    <t>07189</t>
  </si>
  <si>
    <t>SUCCESS PHOENIX (C7)</t>
  </si>
  <si>
    <t>852-93008456</t>
  </si>
  <si>
    <t>56813</t>
  </si>
  <si>
    <t>WONG TUNG LING</t>
  </si>
  <si>
    <t>852-60312839</t>
  </si>
  <si>
    <t>57328</t>
  </si>
  <si>
    <t>CHAN KEE WAN</t>
  </si>
  <si>
    <t>852-90205692</t>
  </si>
  <si>
    <t>57720</t>
  </si>
  <si>
    <t>HO MEI KWAN</t>
  </si>
  <si>
    <t>852-91330276</t>
  </si>
  <si>
    <t>58046</t>
  </si>
  <si>
    <t>SO PING</t>
  </si>
  <si>
    <t>852-90776303</t>
  </si>
  <si>
    <t>58342</t>
  </si>
  <si>
    <t>WONG CHI SHING</t>
  </si>
  <si>
    <t>852-60296949</t>
  </si>
  <si>
    <t>58535</t>
  </si>
  <si>
    <t>CHAN SHEK BUN</t>
  </si>
  <si>
    <t>852-98711767</t>
  </si>
  <si>
    <t>58578</t>
  </si>
  <si>
    <t>LEUNG SIU LING</t>
  </si>
  <si>
    <t>852-60901234</t>
  </si>
  <si>
    <t>58985</t>
  </si>
  <si>
    <t>YU PUI SUAN JENNIE</t>
  </si>
  <si>
    <t>852-96769308</t>
  </si>
  <si>
    <t>60890</t>
  </si>
  <si>
    <t>LEE WAI KEI</t>
  </si>
  <si>
    <t>06485</t>
  </si>
  <si>
    <t>SUCCESS LV (C7)</t>
  </si>
  <si>
    <t>852-93662735</t>
  </si>
  <si>
    <t>61306</t>
  </si>
  <si>
    <t>LO CHUN-TING JOHN</t>
  </si>
  <si>
    <t>852-92279096</t>
  </si>
  <si>
    <t>62215</t>
  </si>
  <si>
    <t>CHEUNG CHI KAI</t>
  </si>
  <si>
    <t>852-91083469</t>
  </si>
  <si>
    <t>62504</t>
  </si>
  <si>
    <t>KUNG WING HONG</t>
  </si>
  <si>
    <t>852-90239863</t>
  </si>
  <si>
    <t>62732</t>
  </si>
  <si>
    <t>LUI HOI LUN CHARLES</t>
  </si>
  <si>
    <t>852-95592305</t>
  </si>
  <si>
    <t>64425</t>
  </si>
  <si>
    <t>LAU YU SZE LEE ELIZABETH</t>
  </si>
  <si>
    <t>852-91732104</t>
  </si>
  <si>
    <t>64427</t>
  </si>
  <si>
    <t>TSUI CHUEN YING</t>
  </si>
  <si>
    <t>08319</t>
  </si>
  <si>
    <t>SUCCESS BEAUTY (C7)</t>
  </si>
  <si>
    <t>852-96530562</t>
  </si>
  <si>
    <t>65993</t>
  </si>
  <si>
    <t>CHAN KIN LAN</t>
  </si>
  <si>
    <t>852-60923947</t>
  </si>
  <si>
    <t>66928</t>
  </si>
  <si>
    <t>LAU PAK TAT</t>
  </si>
  <si>
    <t>852-60260193</t>
  </si>
  <si>
    <t>69210</t>
  </si>
  <si>
    <t>NGAI KA CHUN</t>
  </si>
  <si>
    <t>852-67347965</t>
  </si>
  <si>
    <t>69798</t>
  </si>
  <si>
    <t>CHENG FU ON</t>
  </si>
  <si>
    <t>852-96214798</t>
  </si>
  <si>
    <t>69951</t>
  </si>
  <si>
    <t>CHEUNG KAI FAI</t>
  </si>
  <si>
    <t>852-96883674</t>
  </si>
  <si>
    <t>72292</t>
  </si>
  <si>
    <t>IP WAI FAN</t>
  </si>
  <si>
    <t>852-94579918</t>
  </si>
  <si>
    <t>73623</t>
  </si>
  <si>
    <t>LEE YIU POR</t>
  </si>
  <si>
    <t>852-66992263</t>
  </si>
  <si>
    <t>76058</t>
  </si>
  <si>
    <t>SHA CHUN HO</t>
  </si>
  <si>
    <t>852-94954357</t>
  </si>
  <si>
    <t>76868</t>
  </si>
  <si>
    <t>YIU WING HON KEN</t>
  </si>
  <si>
    <t>852-63345699</t>
  </si>
  <si>
    <t>77222</t>
  </si>
  <si>
    <t>NG KAM YO</t>
  </si>
  <si>
    <t>852-93808538</t>
  </si>
  <si>
    <t>77361</t>
  </si>
  <si>
    <t>LEE KIM FUNG</t>
  </si>
  <si>
    <t>852-97855959</t>
  </si>
  <si>
    <t>77539</t>
  </si>
  <si>
    <t>CHENG GIT YING</t>
  </si>
  <si>
    <t>852-84043643</t>
  </si>
  <si>
    <t>79989</t>
  </si>
  <si>
    <t>YUNG KA ON</t>
  </si>
  <si>
    <t>852-66023233</t>
  </si>
  <si>
    <t>80377</t>
  </si>
  <si>
    <t>SEW WAI YIN</t>
  </si>
  <si>
    <t>852-60918191</t>
  </si>
  <si>
    <t>80925</t>
  </si>
  <si>
    <t>YEUNG SHAN SHAN</t>
  </si>
  <si>
    <t>852-61014564</t>
  </si>
  <si>
    <t>82570</t>
  </si>
  <si>
    <t>YEUNG FUK YING</t>
  </si>
  <si>
    <t>852-95112981</t>
  </si>
  <si>
    <t>83181</t>
  </si>
  <si>
    <t>852-69082821</t>
  </si>
  <si>
    <t>83869</t>
  </si>
  <si>
    <t>LAI BIK YUK SANNA</t>
  </si>
  <si>
    <t>852-66802369</t>
  </si>
  <si>
    <t>85431</t>
  </si>
  <si>
    <t>FUNG PO YAN</t>
  </si>
  <si>
    <t>852-90996599</t>
  </si>
  <si>
    <t>86068</t>
  </si>
  <si>
    <t>WONG KA HUNG ALEXANDER</t>
  </si>
  <si>
    <t>852-96608922</t>
  </si>
  <si>
    <t>86096</t>
  </si>
  <si>
    <t>CHAN CHING SZE</t>
  </si>
  <si>
    <t>852-60321314</t>
  </si>
  <si>
    <t>86455</t>
  </si>
  <si>
    <t>KONG HA ADA</t>
  </si>
  <si>
    <t>852-90905839</t>
  </si>
  <si>
    <t>86580</t>
  </si>
  <si>
    <t>CHUNG WILSON CHUN FUNG</t>
  </si>
  <si>
    <t>852-91762818</t>
  </si>
  <si>
    <t>86599</t>
  </si>
  <si>
    <t>KWOK YEUK LAM</t>
  </si>
  <si>
    <t>852-61552744</t>
  </si>
  <si>
    <t>87931</t>
  </si>
  <si>
    <t>LI YU YUN AMY</t>
  </si>
  <si>
    <t>852-63761823</t>
  </si>
  <si>
    <t>88151</t>
  </si>
  <si>
    <t>FUNG SHING PONG</t>
  </si>
  <si>
    <t>852-92849418</t>
  </si>
  <si>
    <t>88424</t>
  </si>
  <si>
    <t>SHUNG YICK KWAN</t>
  </si>
  <si>
    <t>852-91989288</t>
  </si>
  <si>
    <t>89760</t>
  </si>
  <si>
    <t>YAN YAU WAI</t>
  </si>
  <si>
    <t>852-66289918</t>
  </si>
  <si>
    <t>89763</t>
  </si>
  <si>
    <t>CHING SHUN YU</t>
  </si>
  <si>
    <t>852-91992717</t>
  </si>
  <si>
    <t>A0063</t>
  </si>
  <si>
    <t>LEE KA MAN</t>
  </si>
  <si>
    <t>852-70754327</t>
  </si>
  <si>
    <t>A0132</t>
  </si>
  <si>
    <t>CHUNG FO YIM</t>
  </si>
  <si>
    <t>852-61223320</t>
  </si>
  <si>
    <t>A0311</t>
  </si>
  <si>
    <t>DENG WEILIN</t>
  </si>
  <si>
    <t>852-96660511</t>
  </si>
  <si>
    <t>A1976</t>
  </si>
  <si>
    <t>NG YING YING DO DO</t>
  </si>
  <si>
    <t>852-96488928</t>
  </si>
  <si>
    <t>A2432</t>
  </si>
  <si>
    <t>SHU JIN</t>
  </si>
  <si>
    <t>852-64481952</t>
  </si>
  <si>
    <t>A2485</t>
  </si>
  <si>
    <t>YUEN WING LING</t>
  </si>
  <si>
    <t>852-53818713</t>
  </si>
  <si>
    <t>A5675</t>
  </si>
  <si>
    <t>WANG LINA</t>
  </si>
  <si>
    <t>852-93785678</t>
  </si>
  <si>
    <t>A5744</t>
  </si>
  <si>
    <t>ZHANG LIJUAN</t>
  </si>
  <si>
    <t>852-62746133</t>
  </si>
  <si>
    <t>A6185</t>
  </si>
  <si>
    <t>WANG ZHONGYUAN</t>
  </si>
  <si>
    <t>852-91434787</t>
  </si>
  <si>
    <t>A6695</t>
  </si>
  <si>
    <t>NG YIM CHUN</t>
  </si>
  <si>
    <t>852-60728713</t>
  </si>
  <si>
    <t>B0066</t>
  </si>
  <si>
    <t>WONG LAI YIU</t>
  </si>
  <si>
    <t>852-51008484</t>
  </si>
  <si>
    <t>B0241</t>
  </si>
  <si>
    <t>WONG WING YIU</t>
  </si>
  <si>
    <t>852-61839439</t>
  </si>
  <si>
    <t>B1414</t>
  </si>
  <si>
    <t>LAM CHUI KAM</t>
  </si>
  <si>
    <t>852-91838507</t>
  </si>
  <si>
    <t>B1583</t>
  </si>
  <si>
    <t>ZHANG JUN</t>
  </si>
  <si>
    <t>852-67386781</t>
  </si>
  <si>
    <t>B1912</t>
  </si>
  <si>
    <t>GUO LIHENG</t>
  </si>
  <si>
    <t>852-93373036</t>
  </si>
  <si>
    <t>B1926</t>
  </si>
  <si>
    <t>AU-YEUNG CHUN FUNG</t>
  </si>
  <si>
    <t>852-68790126</t>
  </si>
  <si>
    <t>B4978</t>
  </si>
  <si>
    <t>KONG KAM SAU</t>
  </si>
  <si>
    <t>852-61368813</t>
  </si>
  <si>
    <t>B6807</t>
  </si>
  <si>
    <t>HO WING YEE</t>
  </si>
  <si>
    <t>852-95428349</t>
  </si>
  <si>
    <t>B9328</t>
  </si>
  <si>
    <t>HO HONG YUEN</t>
  </si>
  <si>
    <t>852-93008941</t>
  </si>
  <si>
    <t>D4030</t>
  </si>
  <si>
    <t>CHEUNG CHUI YAN</t>
  </si>
  <si>
    <t>852-61987633</t>
  </si>
  <si>
    <t>D5016</t>
  </si>
  <si>
    <t>POON WAI FONG</t>
  </si>
  <si>
    <t>852-94987818</t>
  </si>
  <si>
    <t>D7238</t>
  </si>
  <si>
    <t>WANG YUZHENG</t>
  </si>
  <si>
    <t>852-53458999</t>
  </si>
  <si>
    <t>D7578</t>
  </si>
  <si>
    <t>HO WAI WA</t>
  </si>
  <si>
    <t>852-62570808</t>
  </si>
  <si>
    <t>D7736</t>
  </si>
  <si>
    <t>CHEUNG MING KAU</t>
  </si>
  <si>
    <t>852-96032422</t>
  </si>
  <si>
    <t>D8108</t>
  </si>
  <si>
    <t>SZE WAI LING</t>
  </si>
  <si>
    <t>852-91730684</t>
  </si>
  <si>
    <t>G0469</t>
  </si>
  <si>
    <t>LAU CHE KIT EDMOND</t>
  </si>
  <si>
    <t>852-61255463</t>
  </si>
  <si>
    <t>G2977</t>
  </si>
  <si>
    <t>CHAN LAI KI</t>
  </si>
  <si>
    <t>852-62302585</t>
  </si>
  <si>
    <t>G4055</t>
  </si>
  <si>
    <t>MAK YUEN FUNG KELVIN</t>
  </si>
  <si>
    <t>852-94998509</t>
  </si>
  <si>
    <t>G4437</t>
  </si>
  <si>
    <t>CHAN WAI SHUN</t>
  </si>
  <si>
    <t>852-92316106</t>
  </si>
  <si>
    <t>G5379</t>
  </si>
  <si>
    <t>HAU SUI PO</t>
  </si>
  <si>
    <t>852-98350782</t>
  </si>
  <si>
    <t>G5873</t>
  </si>
  <si>
    <t>CHON CHOR YING FIONA</t>
  </si>
  <si>
    <t>852-92593636</t>
  </si>
  <si>
    <t>G6037</t>
  </si>
  <si>
    <t>LEUNG HOI MAN</t>
  </si>
  <si>
    <t>852-91211550</t>
  </si>
  <si>
    <t>G8675</t>
  </si>
  <si>
    <t>CAI XI</t>
  </si>
  <si>
    <t>852-66601858</t>
  </si>
  <si>
    <t>G8755</t>
  </si>
  <si>
    <t>CHAN SHUK HAN HANNAH</t>
  </si>
  <si>
    <t>852-59439393</t>
  </si>
  <si>
    <t>G8975</t>
  </si>
  <si>
    <t>YEUNG CHI KIT</t>
  </si>
  <si>
    <t>852-95150507</t>
  </si>
  <si>
    <t>G9646</t>
  </si>
  <si>
    <t>SHUM HANG LIT HENRY</t>
  </si>
  <si>
    <t>852-63718068</t>
  </si>
  <si>
    <t>H0125</t>
  </si>
  <si>
    <t>LAM TSZ YAN</t>
  </si>
  <si>
    <t>852-91066276</t>
  </si>
  <si>
    <t>H0287</t>
  </si>
  <si>
    <t>YAN HUIZHI</t>
  </si>
  <si>
    <t>852-66852777</t>
  </si>
  <si>
    <t>H1549</t>
  </si>
  <si>
    <t>LAU TSZ KI</t>
  </si>
  <si>
    <t>H2750</t>
  </si>
  <si>
    <t>KUANG SHURONG</t>
  </si>
  <si>
    <t>852-63679826</t>
  </si>
  <si>
    <t>H2972</t>
  </si>
  <si>
    <t>KUNG HOI YING</t>
  </si>
  <si>
    <t>852-97880263</t>
  </si>
  <si>
    <t>H3251</t>
  </si>
  <si>
    <t>HUI YAN KIU GLORIA</t>
  </si>
  <si>
    <t>852-66005363</t>
  </si>
  <si>
    <t>H4122</t>
  </si>
  <si>
    <t>CHEUNG HEI NAM</t>
  </si>
  <si>
    <t>852-96677808</t>
  </si>
  <si>
    <t>H4453</t>
  </si>
  <si>
    <t>HIU CHEUK HANG</t>
  </si>
  <si>
    <t>H4962</t>
  </si>
  <si>
    <t>WANG JI</t>
  </si>
  <si>
    <t>852-66162767</t>
  </si>
  <si>
    <t>H5066</t>
  </si>
  <si>
    <t>XU CHUNXUAN</t>
  </si>
  <si>
    <t>852-91870636</t>
  </si>
  <si>
    <t>H5467</t>
  </si>
  <si>
    <t>YEUNG SHIU SHAN RACHEL</t>
  </si>
  <si>
    <t>852-69087281</t>
  </si>
  <si>
    <t>H6632</t>
  </si>
  <si>
    <t>TANG HONGXIA</t>
  </si>
  <si>
    <t>852-96140574</t>
  </si>
  <si>
    <t>H6853</t>
  </si>
  <si>
    <t>CHAN CHING YAN</t>
  </si>
  <si>
    <t>852-92188016</t>
  </si>
  <si>
    <t>H7643</t>
  </si>
  <si>
    <t>LIU XIUYING</t>
  </si>
  <si>
    <t>852-59010059</t>
  </si>
  <si>
    <t>H8077</t>
  </si>
  <si>
    <t>ZHOU YANG</t>
  </si>
  <si>
    <t>852-60411707</t>
  </si>
  <si>
    <t>H8502</t>
  </si>
  <si>
    <t>TSANG KA MAN</t>
  </si>
  <si>
    <t>852-63456222</t>
  </si>
  <si>
    <t>41932</t>
  </si>
  <si>
    <t>LAU KONG WAI</t>
  </si>
  <si>
    <t>852-94398102</t>
  </si>
  <si>
    <t>41982</t>
  </si>
  <si>
    <t>LEUNG SIU LUNG</t>
  </si>
  <si>
    <t>852-90103459</t>
  </si>
  <si>
    <t>42661</t>
  </si>
  <si>
    <t>CHUNG ROSE YING YEE</t>
  </si>
  <si>
    <t>852-94841388</t>
  </si>
  <si>
    <t>43013</t>
  </si>
  <si>
    <t>CHAN YUN TING</t>
  </si>
  <si>
    <t>852-91329478</t>
  </si>
  <si>
    <t>46309</t>
  </si>
  <si>
    <t>NG SO FAN CAROL</t>
  </si>
  <si>
    <t>05476</t>
  </si>
  <si>
    <t>SUCCESS ROBO (H3)</t>
  </si>
  <si>
    <t>852-92603013</t>
  </si>
  <si>
    <t>46525</t>
  </si>
  <si>
    <t>LAW YIU TING</t>
  </si>
  <si>
    <t>852-92777855</t>
  </si>
  <si>
    <t>47354</t>
  </si>
  <si>
    <t>CHUNG CHI SING</t>
  </si>
  <si>
    <t>852-92329555</t>
  </si>
  <si>
    <t>47955</t>
  </si>
  <si>
    <t>CHAU KIT YI</t>
  </si>
  <si>
    <t>852-90526353</t>
  </si>
  <si>
    <t>48183</t>
  </si>
  <si>
    <t>KWOK WING MAN WILLIAM</t>
  </si>
  <si>
    <t>05593</t>
  </si>
  <si>
    <t>SUCCESS MAGIC (H3)</t>
  </si>
  <si>
    <t>852-69618798</t>
  </si>
  <si>
    <t>49735</t>
  </si>
  <si>
    <t>LEUNG WAI MAN</t>
  </si>
  <si>
    <t>852-92396608</t>
  </si>
  <si>
    <t>51430</t>
  </si>
  <si>
    <t>YIU SIU KIT</t>
  </si>
  <si>
    <t>852-97755412</t>
  </si>
  <si>
    <t>53216</t>
  </si>
  <si>
    <t>852-90902383</t>
  </si>
  <si>
    <t>66613</t>
  </si>
  <si>
    <t>WONG MEI YEE DONNA</t>
  </si>
  <si>
    <t>852-91418844</t>
  </si>
  <si>
    <t>69248</t>
  </si>
  <si>
    <t>SUEN KWOK WING</t>
  </si>
  <si>
    <t>852-93708771</t>
  </si>
  <si>
    <t>76045</t>
  </si>
  <si>
    <t>LEE CHUN TIN</t>
  </si>
  <si>
    <t>852-92129065</t>
  </si>
  <si>
    <t>89191</t>
  </si>
  <si>
    <t>TSE HOK KING</t>
  </si>
  <si>
    <t>852-65379252</t>
  </si>
  <si>
    <t>A6478</t>
  </si>
  <si>
    <t>LEE KING YUEN JONATHAN</t>
  </si>
  <si>
    <t>10265</t>
  </si>
  <si>
    <t>SUCCESS CONVERGENCE (H3)</t>
  </si>
  <si>
    <t>852-97438181</t>
  </si>
  <si>
    <t>B3230</t>
  </si>
  <si>
    <t>LI LAI MAN</t>
  </si>
  <si>
    <t>852-60248888</t>
  </si>
  <si>
    <t>B5888</t>
  </si>
  <si>
    <t>LAW TSZ WAI PERRY</t>
  </si>
  <si>
    <t>852-60886239</t>
  </si>
  <si>
    <t>D0708</t>
  </si>
  <si>
    <t>YEE WAI CHI</t>
  </si>
  <si>
    <t>852-94264606</t>
  </si>
  <si>
    <t>G2818</t>
  </si>
  <si>
    <t>TSUI CHI LING FLORENCE</t>
  </si>
  <si>
    <t>852-93419199</t>
  </si>
  <si>
    <t>G2959</t>
  </si>
  <si>
    <t>FAN CHUN SHING PHILIP</t>
  </si>
  <si>
    <t>852-55112512</t>
  </si>
  <si>
    <t>G6356</t>
  </si>
  <si>
    <t>LAU SUK YI SALLY</t>
  </si>
  <si>
    <t>852-51462228</t>
  </si>
  <si>
    <t>H3412</t>
  </si>
  <si>
    <t>OUYANG JUN</t>
  </si>
  <si>
    <t>852-46627627</t>
  </si>
  <si>
    <t>H5149</t>
  </si>
  <si>
    <t>LAU CHUN WAI FREEMAN</t>
  </si>
  <si>
    <t>852-51660220</t>
  </si>
  <si>
    <t>H5495</t>
  </si>
  <si>
    <t>LIANG QIQI</t>
  </si>
  <si>
    <t>852-59504875</t>
  </si>
  <si>
    <t>H8409</t>
  </si>
  <si>
    <t>LIANG ZHIPENG</t>
  </si>
  <si>
    <t>852-93364831</t>
  </si>
  <si>
    <t>H8546</t>
  </si>
  <si>
    <t>WU GUIHUA</t>
  </si>
  <si>
    <t>852-64284777</t>
  </si>
  <si>
    <t>16013</t>
  </si>
  <si>
    <t>TONG WAI LAN</t>
  </si>
  <si>
    <t>852-94844173</t>
  </si>
  <si>
    <t>43363</t>
  </si>
  <si>
    <t>LOK KIT FONG BABY</t>
  </si>
  <si>
    <t>852-90783679</t>
  </si>
  <si>
    <t>47185</t>
  </si>
  <si>
    <t>YEUNG YIM</t>
  </si>
  <si>
    <t>852-92059688</t>
  </si>
  <si>
    <t>58162</t>
  </si>
  <si>
    <t>CHU CHERIE</t>
  </si>
  <si>
    <t>852-93691093</t>
  </si>
  <si>
    <t>59849</t>
  </si>
  <si>
    <t>TSOI NEUNG CHAU</t>
  </si>
  <si>
    <t>852-96482565</t>
  </si>
  <si>
    <t>63782</t>
  </si>
  <si>
    <t>CHEUNG YUEN YING CELIA</t>
  </si>
  <si>
    <t>852-97545436</t>
  </si>
  <si>
    <t>64725</t>
  </si>
  <si>
    <t>LAU KA WAI</t>
  </si>
  <si>
    <t>07432</t>
  </si>
  <si>
    <t>SUCCESS KAWAI (8A)</t>
  </si>
  <si>
    <t>852-63319781</t>
  </si>
  <si>
    <t>67148</t>
  </si>
  <si>
    <t>FUNG WAI LAP</t>
  </si>
  <si>
    <t>852-98324510</t>
  </si>
  <si>
    <t>67202</t>
  </si>
  <si>
    <t>CHAN HON YING OLIVIA</t>
  </si>
  <si>
    <t>852-69982816</t>
  </si>
  <si>
    <t>69426</t>
  </si>
  <si>
    <t>CHIU SUI CHING</t>
  </si>
  <si>
    <t>852-68939889</t>
  </si>
  <si>
    <t>76097</t>
  </si>
  <si>
    <t>LUNG CHEUK PUI</t>
  </si>
  <si>
    <t>852-64894555</t>
  </si>
  <si>
    <t>76726</t>
  </si>
  <si>
    <t>CHOY WING YEUK</t>
  </si>
  <si>
    <t>852-98391817</t>
  </si>
  <si>
    <t>76873</t>
  </si>
  <si>
    <t>TSOI CHI SHING</t>
  </si>
  <si>
    <t>852-98089694</t>
  </si>
  <si>
    <t>77707</t>
  </si>
  <si>
    <t>LEE SHUK YIN</t>
  </si>
  <si>
    <t>852-64898789</t>
  </si>
  <si>
    <t>85108</t>
  </si>
  <si>
    <t>WONG MUN YAN</t>
  </si>
  <si>
    <t>852-92545492</t>
  </si>
  <si>
    <t>85345</t>
  </si>
  <si>
    <t>JIANG HUA</t>
  </si>
  <si>
    <t>852-62205068</t>
  </si>
  <si>
    <t>86915</t>
  </si>
  <si>
    <t>CHEUNG WAI HUNG</t>
  </si>
  <si>
    <t>852-95535997</t>
  </si>
  <si>
    <t>A1203</t>
  </si>
  <si>
    <t>CHOW CHIU KI</t>
  </si>
  <si>
    <t>852-53355202</t>
  </si>
  <si>
    <t>A4439</t>
  </si>
  <si>
    <t>ZENG JIANWEN</t>
  </si>
  <si>
    <t>852-67907981</t>
  </si>
  <si>
    <t>A6399</t>
  </si>
  <si>
    <t>CHEUNG YIM MAN</t>
  </si>
  <si>
    <t>852-69078092</t>
  </si>
  <si>
    <t>A6492</t>
  </si>
  <si>
    <t>ZHOU HUIDONG</t>
  </si>
  <si>
    <t>852-90513732</t>
  </si>
  <si>
    <t>A8678</t>
  </si>
  <si>
    <t>YEUNG KA WING</t>
  </si>
  <si>
    <t>852-63372130</t>
  </si>
  <si>
    <t>A8802</t>
  </si>
  <si>
    <t>LEE HOI YAN</t>
  </si>
  <si>
    <t>852-96998715</t>
  </si>
  <si>
    <t>A9222</t>
  </si>
  <si>
    <t>TUNG CHAU MIN</t>
  </si>
  <si>
    <t>852-68453362</t>
  </si>
  <si>
    <t>B0062</t>
  </si>
  <si>
    <t>TSE KWONG HANG</t>
  </si>
  <si>
    <t>852-62288736</t>
  </si>
  <si>
    <t>B0489</t>
  </si>
  <si>
    <t>SHIH HSIAO HUI</t>
  </si>
  <si>
    <t>852-54493845</t>
  </si>
  <si>
    <t>B5286</t>
  </si>
  <si>
    <t>CHONG SIU PAN</t>
  </si>
  <si>
    <t>852-98421822</t>
  </si>
  <si>
    <t>B7276</t>
  </si>
  <si>
    <t>LEE YUK LUNG</t>
  </si>
  <si>
    <t>852-63368727</t>
  </si>
  <si>
    <t>B8399</t>
  </si>
  <si>
    <t>LAI KWONG HUNG</t>
  </si>
  <si>
    <t>852-65010758</t>
  </si>
  <si>
    <t>B9528</t>
  </si>
  <si>
    <t>CHIN YAN HO</t>
  </si>
  <si>
    <t>852-52194646</t>
  </si>
  <si>
    <t>D0068</t>
  </si>
  <si>
    <t>FENG KUN</t>
  </si>
  <si>
    <t>852-97985075</t>
  </si>
  <si>
    <t>D0728</t>
  </si>
  <si>
    <t>YIM CHI SHING</t>
  </si>
  <si>
    <t>852-93270173</t>
  </si>
  <si>
    <t>F2156</t>
  </si>
  <si>
    <t>WONG KEI YAU EUNICE</t>
  </si>
  <si>
    <t>F2161</t>
  </si>
  <si>
    <t>LIU HOK HIN</t>
  </si>
  <si>
    <t>852-67680265</t>
  </si>
  <si>
    <t>F2255</t>
  </si>
  <si>
    <t>CHEUNG TSZ YAN</t>
  </si>
  <si>
    <t>852-62282479</t>
  </si>
  <si>
    <t>F2379</t>
  </si>
  <si>
    <t>CHAN LAP YIN</t>
  </si>
  <si>
    <t>852-53018744</t>
  </si>
  <si>
    <t>F2592</t>
  </si>
  <si>
    <t>LYU SHUFEN</t>
  </si>
  <si>
    <t>852-63602265</t>
  </si>
  <si>
    <t>G0577</t>
  </si>
  <si>
    <t>852-65486689</t>
  </si>
  <si>
    <t>G1175</t>
  </si>
  <si>
    <t>SITU JINLING</t>
  </si>
  <si>
    <t>852-54489115</t>
  </si>
  <si>
    <t>G2202</t>
  </si>
  <si>
    <t>BAI LING FEI CHLOE</t>
  </si>
  <si>
    <t>852-66768787</t>
  </si>
  <si>
    <t>G3819</t>
  </si>
  <si>
    <t>LI YUK MAN</t>
  </si>
  <si>
    <t>852-51698119</t>
  </si>
  <si>
    <t>G9823</t>
  </si>
  <si>
    <t>LIN LIN</t>
  </si>
  <si>
    <t>852-56312725</t>
  </si>
  <si>
    <t>H1877</t>
  </si>
  <si>
    <t>FUNG SHUK WA</t>
  </si>
  <si>
    <t>852-95560920</t>
  </si>
  <si>
    <t>H2428</t>
  </si>
  <si>
    <t>852-67182131</t>
  </si>
  <si>
    <t>H3340</t>
  </si>
  <si>
    <t>QIAO QIAN</t>
  </si>
  <si>
    <t>852-93803588</t>
  </si>
  <si>
    <t>H3859</t>
  </si>
  <si>
    <t>MAN YIP SEN</t>
  </si>
  <si>
    <t>852-65282809</t>
  </si>
  <si>
    <t>H4806</t>
  </si>
  <si>
    <t>LIU TINGTING</t>
  </si>
  <si>
    <t>852-55361006</t>
  </si>
  <si>
    <t>H6211</t>
  </si>
  <si>
    <t>YIU CHUEN YUI</t>
  </si>
  <si>
    <t>852-68964314</t>
  </si>
  <si>
    <t>H6229</t>
  </si>
  <si>
    <t>SO TSZ KI</t>
  </si>
  <si>
    <t>852-54029352</t>
  </si>
  <si>
    <t>H6515</t>
  </si>
  <si>
    <t>YU AH TING VANESSA</t>
  </si>
  <si>
    <t>852-91687961</t>
  </si>
  <si>
    <t>H6683</t>
  </si>
  <si>
    <t>ZHENG LINGYUN</t>
  </si>
  <si>
    <t>852-65109583</t>
  </si>
  <si>
    <t>H6856</t>
  </si>
  <si>
    <t>MA XIAO</t>
  </si>
  <si>
    <t>H7431</t>
  </si>
  <si>
    <t>WEI JIAJING</t>
  </si>
  <si>
    <t>852-93911568</t>
  </si>
  <si>
    <t>H7741</t>
  </si>
  <si>
    <t>CHONG YIN PAN</t>
  </si>
  <si>
    <t>852-97459411</t>
  </si>
  <si>
    <t>H8043</t>
  </si>
  <si>
    <t>TU XIANGYUN</t>
  </si>
  <si>
    <t>852-47022801</t>
  </si>
  <si>
    <t>H8045</t>
  </si>
  <si>
    <t>CHEN ZHUOYI</t>
  </si>
  <si>
    <t>852-68510298</t>
  </si>
  <si>
    <t>H8201</t>
  </si>
  <si>
    <t>LAM KEE KWAN</t>
  </si>
  <si>
    <t>852-66502502</t>
  </si>
  <si>
    <t>42864</t>
  </si>
  <si>
    <t>SUNG HOI CHOW</t>
  </si>
  <si>
    <t>852-90129095</t>
  </si>
  <si>
    <t>42866</t>
  </si>
  <si>
    <t>POON HOI MING PETER</t>
  </si>
  <si>
    <t>852-90430331</t>
  </si>
  <si>
    <t>44270</t>
  </si>
  <si>
    <t>FUNG PO LING</t>
  </si>
  <si>
    <t>852-93877096</t>
  </si>
  <si>
    <t>58922</t>
  </si>
  <si>
    <t>SUNG LEE WAI KUEN</t>
  </si>
  <si>
    <t>852-97513441</t>
  </si>
  <si>
    <t>61898</t>
  </si>
  <si>
    <t>CHEUNG YING KI SHIRLEY</t>
  </si>
  <si>
    <t>852-94082808</t>
  </si>
  <si>
    <t>73745</t>
  </si>
  <si>
    <t>FOK YING LUN</t>
  </si>
  <si>
    <t>852-65656598</t>
  </si>
  <si>
    <t>86300</t>
  </si>
  <si>
    <t>CHEUNG YAN</t>
  </si>
  <si>
    <t>852-95777638</t>
  </si>
  <si>
    <t>87968</t>
  </si>
  <si>
    <t>WONG KA YEE</t>
  </si>
  <si>
    <t>852-93789833</t>
  </si>
  <si>
    <t>89460</t>
  </si>
  <si>
    <t>CHIEU AMELIA</t>
  </si>
  <si>
    <t>852-64861360</t>
  </si>
  <si>
    <t>A6276</t>
  </si>
  <si>
    <t>LAI WING YEE KATHY</t>
  </si>
  <si>
    <t>852-63330125</t>
  </si>
  <si>
    <t>A7788</t>
  </si>
  <si>
    <t>ZHOU JIANG JENNY</t>
  </si>
  <si>
    <t>852-98180118</t>
  </si>
  <si>
    <t>B0171</t>
  </si>
  <si>
    <t>KEUNG MING KIT</t>
  </si>
  <si>
    <t>852-98061750</t>
  </si>
  <si>
    <t>D7019</t>
  </si>
  <si>
    <t>HO WAI KIN PAUL</t>
  </si>
  <si>
    <t>852-63330669</t>
  </si>
  <si>
    <t>G9848</t>
  </si>
  <si>
    <t>HUNG SZE NGA LOUISA</t>
  </si>
  <si>
    <t>852-90365979</t>
  </si>
  <si>
    <t>H0905</t>
  </si>
  <si>
    <t>KATO YUKI</t>
  </si>
  <si>
    <t>852-92742068</t>
  </si>
  <si>
    <t>H1510</t>
  </si>
  <si>
    <t>YING LENG</t>
  </si>
  <si>
    <t>852-91000045</t>
  </si>
  <si>
    <t>H3625</t>
  </si>
  <si>
    <t>SIN WING SAN</t>
  </si>
  <si>
    <t>852-91317313</t>
  </si>
  <si>
    <t>H6197</t>
  </si>
  <si>
    <t>YUM CHING YEUNG</t>
  </si>
  <si>
    <t>852-54850898</t>
  </si>
  <si>
    <t>H8590</t>
  </si>
  <si>
    <t>KWOK MAN YI</t>
  </si>
  <si>
    <t>852-52114826</t>
  </si>
  <si>
    <t>26359</t>
  </si>
  <si>
    <t>LI CHUN KAM</t>
  </si>
  <si>
    <t>852-94807259</t>
  </si>
  <si>
    <t>44969</t>
  </si>
  <si>
    <t>HUNG HOI TIK BETTY</t>
  </si>
  <si>
    <t>852-91966430</t>
  </si>
  <si>
    <t>87990</t>
  </si>
  <si>
    <t>LEE KWAN YU</t>
  </si>
  <si>
    <t>852-62780214</t>
  </si>
  <si>
    <t>A3444</t>
  </si>
  <si>
    <t>YEUNG WAI LEUNG</t>
  </si>
  <si>
    <t>852-62412712</t>
  </si>
  <si>
    <t>A6890</t>
  </si>
  <si>
    <t>KAN TSZ HO</t>
  </si>
  <si>
    <t>20163</t>
  </si>
  <si>
    <t>SUCCESS NOVEL (C7)</t>
  </si>
  <si>
    <t>852-62255806</t>
  </si>
  <si>
    <t>A7699</t>
  </si>
  <si>
    <t>TANG FUI YIN</t>
  </si>
  <si>
    <t>852-67063670</t>
  </si>
  <si>
    <t>D9834</t>
  </si>
  <si>
    <t>KAN TSZ SING</t>
  </si>
  <si>
    <t>852-98219831</t>
  </si>
  <si>
    <t>F2332</t>
  </si>
  <si>
    <t>HUI SEAN</t>
  </si>
  <si>
    <t>852-92297471</t>
  </si>
  <si>
    <t>F2689</t>
  </si>
  <si>
    <t>KWOK CHING NAM</t>
  </si>
  <si>
    <t>852-55334570</t>
  </si>
  <si>
    <t>G0270</t>
  </si>
  <si>
    <t>WONG CHUN LONG</t>
  </si>
  <si>
    <t>852-64399562</t>
  </si>
  <si>
    <t>G0772</t>
  </si>
  <si>
    <t>LEUNG KWAN HO</t>
  </si>
  <si>
    <t>852-56633512</t>
  </si>
  <si>
    <t>G6689</t>
  </si>
  <si>
    <t>HO KEI HIN</t>
  </si>
  <si>
    <t>852-69927748</t>
  </si>
  <si>
    <t>H0673</t>
  </si>
  <si>
    <t>SAR YUI MAN</t>
  </si>
  <si>
    <t>852-63330543</t>
  </si>
  <si>
    <t>H1603</t>
  </si>
  <si>
    <t>CHENG HOI CHUN NICHOLAS</t>
  </si>
  <si>
    <t>852-64776101</t>
  </si>
  <si>
    <t>H2806</t>
  </si>
  <si>
    <t>852-90998224</t>
  </si>
  <si>
    <t>H4011</t>
  </si>
  <si>
    <t>CHEUNG TAK YI CHRISTY</t>
  </si>
  <si>
    <t>852-90190004</t>
  </si>
  <si>
    <t>H4197</t>
  </si>
  <si>
    <t>CHOW SIU LUNG</t>
  </si>
  <si>
    <t>852-95516098</t>
  </si>
  <si>
    <t>H5782</t>
  </si>
  <si>
    <t>CHEUNG KA YI KYLIE</t>
  </si>
  <si>
    <t>852-60560311</t>
  </si>
  <si>
    <t>H6417</t>
  </si>
  <si>
    <t>HE YINGHAN</t>
  </si>
  <si>
    <t>852-94658845</t>
  </si>
  <si>
    <t>H6427</t>
  </si>
  <si>
    <t>ZENG SHIRUI</t>
  </si>
  <si>
    <t>852-54814272</t>
  </si>
  <si>
    <t>H7619</t>
  </si>
  <si>
    <t>HUANG XIAOMING</t>
  </si>
  <si>
    <t>852-54818996</t>
  </si>
  <si>
    <t>B6169</t>
  </si>
  <si>
    <t>CHEN CHEUK YAN</t>
  </si>
  <si>
    <t>20327</t>
  </si>
  <si>
    <t>SUCCESS GLITTER (C7)</t>
  </si>
  <si>
    <t>852-91251140</t>
  </si>
  <si>
    <t>B9883</t>
  </si>
  <si>
    <t>CHAN KAM TAT</t>
  </si>
  <si>
    <t>852-60529791</t>
  </si>
  <si>
    <t>D5607</t>
  </si>
  <si>
    <t>CHEUNG WAI LIM</t>
  </si>
  <si>
    <t>852-97070282</t>
  </si>
  <si>
    <t>F0331</t>
  </si>
  <si>
    <t>YEUNG PO SHAN</t>
  </si>
  <si>
    <t>852-96294660</t>
  </si>
  <si>
    <t>F2360</t>
  </si>
  <si>
    <t>CHAN YUEN SZE</t>
  </si>
  <si>
    <t>852-67551928</t>
  </si>
  <si>
    <t>F2367</t>
  </si>
  <si>
    <t>LI KAI HUNG</t>
  </si>
  <si>
    <t>852-69048913</t>
  </si>
  <si>
    <t>F2368</t>
  </si>
  <si>
    <t>LI KA CHEUK</t>
  </si>
  <si>
    <t>852-96036593</t>
  </si>
  <si>
    <t>F2369</t>
  </si>
  <si>
    <t>HO SUM YI</t>
  </si>
  <si>
    <t>852-62223002</t>
  </si>
  <si>
    <t>F2390</t>
  </si>
  <si>
    <t>LEUNG WING YEE</t>
  </si>
  <si>
    <t>852-60673994</t>
  </si>
  <si>
    <t>G0960</t>
  </si>
  <si>
    <t>WONG KA PO PO PO</t>
  </si>
  <si>
    <t>852-91781614</t>
  </si>
  <si>
    <t>G1327</t>
  </si>
  <si>
    <t>LEONG PUI LING</t>
  </si>
  <si>
    <t>852-68565698</t>
  </si>
  <si>
    <t>G2572</t>
  </si>
  <si>
    <t>WONG HO WING</t>
  </si>
  <si>
    <t>852-60789080</t>
  </si>
  <si>
    <t>G6520</t>
  </si>
  <si>
    <t>CHAN TSZ YEUNG</t>
  </si>
  <si>
    <t>852-91248994</t>
  </si>
  <si>
    <t>G6650</t>
  </si>
  <si>
    <t>LEUNG HOI YAT JOEMARY</t>
  </si>
  <si>
    <t>852-61024678</t>
  </si>
  <si>
    <t>G7009</t>
  </si>
  <si>
    <t>LAM WANG WAH</t>
  </si>
  <si>
    <t>852-64278657</t>
  </si>
  <si>
    <t>G7593</t>
  </si>
  <si>
    <t>YU KA PO</t>
  </si>
  <si>
    <t>852-61041309</t>
  </si>
  <si>
    <t>G8608</t>
  </si>
  <si>
    <t>WONG MAN SZE</t>
  </si>
  <si>
    <t>852-54240057</t>
  </si>
  <si>
    <t>G8631</t>
  </si>
  <si>
    <t>CHENG TIN YU</t>
  </si>
  <si>
    <t>G9055</t>
  </si>
  <si>
    <t>LAI FUNG</t>
  </si>
  <si>
    <t>852-51067717</t>
  </si>
  <si>
    <t>H2516</t>
  </si>
  <si>
    <t>WONG HO TIN</t>
  </si>
  <si>
    <t>852-65735924</t>
  </si>
  <si>
    <t>H2659</t>
  </si>
  <si>
    <t>CHUNG MAN FEI</t>
  </si>
  <si>
    <t>852-63815026</t>
  </si>
  <si>
    <t>H6851</t>
  </si>
  <si>
    <t>YIP KA WING</t>
  </si>
  <si>
    <t>852-90888836</t>
  </si>
  <si>
    <t>H7519</t>
  </si>
  <si>
    <t>852-69999354</t>
  </si>
  <si>
    <t>H8073</t>
  </si>
  <si>
    <t>WONG CHUN KI</t>
  </si>
  <si>
    <t>852-53440542</t>
  </si>
  <si>
    <t>66944</t>
  </si>
  <si>
    <t>WONG WAI PING FRANCIS</t>
  </si>
  <si>
    <t>852-90354639</t>
  </si>
  <si>
    <t>68383</t>
  </si>
  <si>
    <t>POON KIN SANG PAUL</t>
  </si>
  <si>
    <t>06888</t>
  </si>
  <si>
    <t>OLY ACHIEVERS MDRT2 (2M)</t>
  </si>
  <si>
    <t>852-94981663</t>
  </si>
  <si>
    <t>68384</t>
  </si>
  <si>
    <t>LAM CHUEN TUNG</t>
  </si>
  <si>
    <t>852-90229808</t>
  </si>
  <si>
    <t>71817</t>
  </si>
  <si>
    <t>HO KA WAI LARRY</t>
  </si>
  <si>
    <t>07168</t>
  </si>
  <si>
    <t>OLY ACHIEVERS MDRT5 (2M)</t>
  </si>
  <si>
    <t>852-69009322</t>
  </si>
  <si>
    <t>73617</t>
  </si>
  <si>
    <t>LAI PIK KI IMAN</t>
  </si>
  <si>
    <t>852-93075407</t>
  </si>
  <si>
    <t>73661</t>
  </si>
  <si>
    <t>CHEUNG SIU WAN</t>
  </si>
  <si>
    <t>852-94005552</t>
  </si>
  <si>
    <t>75193</t>
  </si>
  <si>
    <t>KO CHING WAH</t>
  </si>
  <si>
    <t>852-96697185</t>
  </si>
  <si>
    <t>76267</t>
  </si>
  <si>
    <t>SIU ON LING</t>
  </si>
  <si>
    <t>852-93535949</t>
  </si>
  <si>
    <t>76626</t>
  </si>
  <si>
    <t>CHAN SIU YIN</t>
  </si>
  <si>
    <t>852-92281324</t>
  </si>
  <si>
    <t>77120</t>
  </si>
  <si>
    <t>WONG SAU HING EDITH</t>
  </si>
  <si>
    <t>852-96500565</t>
  </si>
  <si>
    <t>77650</t>
  </si>
  <si>
    <t>LAM CHUN YIU</t>
  </si>
  <si>
    <t>852-62920315</t>
  </si>
  <si>
    <t>78053</t>
  </si>
  <si>
    <t>852-98341695</t>
  </si>
  <si>
    <t>80174</t>
  </si>
  <si>
    <t>TANG CHI MEE</t>
  </si>
  <si>
    <t>07492</t>
  </si>
  <si>
    <t>OLY ACHIEVERS MDRT7 (2M)</t>
  </si>
  <si>
    <t>852-93004686</t>
  </si>
  <si>
    <t>80175</t>
  </si>
  <si>
    <t>CHAN SAU FUNG CHRISTINE</t>
  </si>
  <si>
    <t>852-91888091</t>
  </si>
  <si>
    <t>83610</t>
  </si>
  <si>
    <t>CHU SIU YING KAREN</t>
  </si>
  <si>
    <t>852-96471838</t>
  </si>
  <si>
    <t>83664</t>
  </si>
  <si>
    <t>MA MAN WAI</t>
  </si>
  <si>
    <t>20088</t>
  </si>
  <si>
    <t>OLY ACHIEVERS MDRT44 (2M)</t>
  </si>
  <si>
    <t>852-64708418</t>
  </si>
  <si>
    <t>83708</t>
  </si>
  <si>
    <t>TSE TSZ LING</t>
  </si>
  <si>
    <t>07682</t>
  </si>
  <si>
    <t>OLY ACHIEVERS MDRT19 (2M)</t>
  </si>
  <si>
    <t>852-62913568</t>
  </si>
  <si>
    <t>83710</t>
  </si>
  <si>
    <t>852-97558042</t>
  </si>
  <si>
    <t>83718</t>
  </si>
  <si>
    <t>TSE CHIU MING</t>
  </si>
  <si>
    <t>852-94790915</t>
  </si>
  <si>
    <t>83719</t>
  </si>
  <si>
    <t>TSUI KA KIN</t>
  </si>
  <si>
    <t>852-93231287</t>
  </si>
  <si>
    <t>84225</t>
  </si>
  <si>
    <t>LAI NGA KWAN JACQUELINE</t>
  </si>
  <si>
    <t>852-93678731</t>
  </si>
  <si>
    <t>84543</t>
  </si>
  <si>
    <t>NG LING YUN AMY</t>
  </si>
  <si>
    <t>852-91333984</t>
  </si>
  <si>
    <t>84883</t>
  </si>
  <si>
    <t>WONG SUK KWAN EVA</t>
  </si>
  <si>
    <t>852-93648554</t>
  </si>
  <si>
    <t>87278</t>
  </si>
  <si>
    <t>TAM YUEN LING EUNICE</t>
  </si>
  <si>
    <t>852-95283202</t>
  </si>
  <si>
    <t>A2854</t>
  </si>
  <si>
    <t>NG CHEUK WANG</t>
  </si>
  <si>
    <t>852-67765256</t>
  </si>
  <si>
    <t>A6181</t>
  </si>
  <si>
    <t>WONG KWOK BUN</t>
  </si>
  <si>
    <t>852-92883488</t>
  </si>
  <si>
    <t>A6499</t>
  </si>
  <si>
    <t>CHENG SIU CHUNG</t>
  </si>
  <si>
    <t>852-90280191</t>
  </si>
  <si>
    <t>B4746</t>
  </si>
  <si>
    <t>LEUNG WING YAN</t>
  </si>
  <si>
    <t>852-93077745</t>
  </si>
  <si>
    <t>B5406</t>
  </si>
  <si>
    <t>CHAN YUEN HAN IRENE</t>
  </si>
  <si>
    <t>852-59730330</t>
  </si>
  <si>
    <t>B6373</t>
  </si>
  <si>
    <t>CHAN HIU SHAN</t>
  </si>
  <si>
    <t>10868</t>
  </si>
  <si>
    <t>OLY ACHIEVERS MDRT54 (2M)</t>
  </si>
  <si>
    <t>852-63339365</t>
  </si>
  <si>
    <t>B8288</t>
  </si>
  <si>
    <t>XIAO TENGHUA</t>
  </si>
  <si>
    <t>20325</t>
  </si>
  <si>
    <t>OLY ACHIEVERS MDRT52 (2M)</t>
  </si>
  <si>
    <t>852-65872971</t>
  </si>
  <si>
    <t>D4395</t>
  </si>
  <si>
    <t>LI XIAO RONG</t>
  </si>
  <si>
    <t>852-94406128</t>
  </si>
  <si>
    <t>D5090</t>
  </si>
  <si>
    <t>852-96096689</t>
  </si>
  <si>
    <t>D5931</t>
  </si>
  <si>
    <t>WONG SIU KUEN</t>
  </si>
  <si>
    <t>852-93546755</t>
  </si>
  <si>
    <t>D7878</t>
  </si>
  <si>
    <t>LIU YUK KEUNG</t>
  </si>
  <si>
    <t>852-60317558</t>
  </si>
  <si>
    <t>F1285</t>
  </si>
  <si>
    <t>LEE KWUN LING MAY JEAN</t>
  </si>
  <si>
    <t>852-92292239</t>
  </si>
  <si>
    <t>F1641</t>
  </si>
  <si>
    <t>KO COLLEEN TING MAN</t>
  </si>
  <si>
    <t>852-98353013</t>
  </si>
  <si>
    <t>G0393</t>
  </si>
  <si>
    <t>CHUN NAM ALVA</t>
  </si>
  <si>
    <t>852-96277666</t>
  </si>
  <si>
    <t>G5561</t>
  </si>
  <si>
    <t>MA SHUK WAI</t>
  </si>
  <si>
    <t>852-69706797</t>
  </si>
  <si>
    <t>G6569</t>
  </si>
  <si>
    <t>HUNG MAN CHONG</t>
  </si>
  <si>
    <t>852-98388867</t>
  </si>
  <si>
    <t>G7031</t>
  </si>
  <si>
    <t>CHAN WAI MING HERBERT</t>
  </si>
  <si>
    <t>852-91992927</t>
  </si>
  <si>
    <t>G7995</t>
  </si>
  <si>
    <t>LIANG PINGZHU</t>
  </si>
  <si>
    <t>852-56289960</t>
  </si>
  <si>
    <t>G9103</t>
  </si>
  <si>
    <t>SO YUEN HUNG</t>
  </si>
  <si>
    <t>852-64754856</t>
  </si>
  <si>
    <t>H0365</t>
  </si>
  <si>
    <t>LAW KAI WA</t>
  </si>
  <si>
    <t>10575</t>
  </si>
  <si>
    <t>OLY ACHIEVERS MDRT 51 (2M)</t>
  </si>
  <si>
    <t>852-55882423</t>
  </si>
  <si>
    <t>H0490</t>
  </si>
  <si>
    <t>NG HO HIN ELVIS</t>
  </si>
  <si>
    <t>852-69022836</t>
  </si>
  <si>
    <t>H0566</t>
  </si>
  <si>
    <t>PANG CHEUK WAI</t>
  </si>
  <si>
    <t>852-69071904</t>
  </si>
  <si>
    <t>H1171</t>
  </si>
  <si>
    <t>852-62269754</t>
  </si>
  <si>
    <t>H1196</t>
  </si>
  <si>
    <t>WONG YAU</t>
  </si>
  <si>
    <t>852-98620802</t>
  </si>
  <si>
    <t>H1373</t>
  </si>
  <si>
    <t>WEN HAOJUN</t>
  </si>
  <si>
    <t>852-92259797</t>
  </si>
  <si>
    <t>H1620</t>
  </si>
  <si>
    <t>LIU WENQI</t>
  </si>
  <si>
    <t>852-65700806</t>
  </si>
  <si>
    <t>H2156</t>
  </si>
  <si>
    <t>YANG ZIXIAO</t>
  </si>
  <si>
    <t>852-53196239</t>
  </si>
  <si>
    <t>H2930</t>
  </si>
  <si>
    <t>FUNG CHUN HO</t>
  </si>
  <si>
    <t>852-60642907</t>
  </si>
  <si>
    <t>H3355</t>
  </si>
  <si>
    <t>CAI YINI</t>
  </si>
  <si>
    <t>852-63140318</t>
  </si>
  <si>
    <t>H3462</t>
  </si>
  <si>
    <t>LO LOK PUI LAWRENCE</t>
  </si>
  <si>
    <t>852-60946361</t>
  </si>
  <si>
    <t>H3643</t>
  </si>
  <si>
    <t>LYU FEICHAO</t>
  </si>
  <si>
    <t>852-65510685</t>
  </si>
  <si>
    <t>H4455</t>
  </si>
  <si>
    <t>WANG XUN</t>
  </si>
  <si>
    <t>852-63361973</t>
  </si>
  <si>
    <t>H4483</t>
  </si>
  <si>
    <t>LIN LITING</t>
  </si>
  <si>
    <t>852-52325006</t>
  </si>
  <si>
    <t>H5098</t>
  </si>
  <si>
    <t>LIU HENGYU</t>
  </si>
  <si>
    <t>852-67091952</t>
  </si>
  <si>
    <t>H5213</t>
  </si>
  <si>
    <t>FANG MENGFAN</t>
  </si>
  <si>
    <t>852-60644831</t>
  </si>
  <si>
    <t>H5301</t>
  </si>
  <si>
    <t>WONG YUEN LING HELEN</t>
  </si>
  <si>
    <t>10752</t>
  </si>
  <si>
    <t>OLY ACHIEVERS MDRT53 (2M)</t>
  </si>
  <si>
    <t>852-60167177</t>
  </si>
  <si>
    <t>H5433</t>
  </si>
  <si>
    <t>WONG PUI HA</t>
  </si>
  <si>
    <t>H5445</t>
  </si>
  <si>
    <t>LIU HAORAN</t>
  </si>
  <si>
    <t>852-60426443</t>
  </si>
  <si>
    <t>H5932</t>
  </si>
  <si>
    <t>TSE LONG TIN</t>
  </si>
  <si>
    <t>852-51321030</t>
  </si>
  <si>
    <t>H6029</t>
  </si>
  <si>
    <t>HAN JIANAN</t>
  </si>
  <si>
    <t>852-95174317</t>
  </si>
  <si>
    <t>H6111</t>
  </si>
  <si>
    <t>SONG HAIMING</t>
  </si>
  <si>
    <t>852-84942921</t>
  </si>
  <si>
    <t>H6660</t>
  </si>
  <si>
    <t>NG LAI</t>
  </si>
  <si>
    <t>852-54357500</t>
  </si>
  <si>
    <t>H6730</t>
  </si>
  <si>
    <t>GUO CHENXI</t>
  </si>
  <si>
    <t>852-59829077</t>
  </si>
  <si>
    <t>H6832</t>
  </si>
  <si>
    <t>HO WING CHI</t>
  </si>
  <si>
    <t>852-93621389</t>
  </si>
  <si>
    <t>H6860</t>
  </si>
  <si>
    <t>852-55376810</t>
  </si>
  <si>
    <t>H6991</t>
  </si>
  <si>
    <t>YANG SICHENG</t>
  </si>
  <si>
    <t>852-66763150</t>
  </si>
  <si>
    <t>H7329</t>
  </si>
  <si>
    <t>SHUM MAN NI</t>
  </si>
  <si>
    <t>H7993</t>
  </si>
  <si>
    <t>CAO JIAXIN</t>
  </si>
  <si>
    <t>852-66864161</t>
  </si>
  <si>
    <t>H8560</t>
  </si>
  <si>
    <t>HE YING</t>
  </si>
  <si>
    <t>852-51072235</t>
  </si>
  <si>
    <t>H8583</t>
  </si>
  <si>
    <t>SIU YING LUN</t>
  </si>
  <si>
    <t>852-98110261</t>
  </si>
  <si>
    <t>A1298</t>
  </si>
  <si>
    <t>WONG GLEN</t>
  </si>
  <si>
    <t>852-66871080</t>
  </si>
  <si>
    <t>A1301</t>
  </si>
  <si>
    <t>CHEUNG TSZ WAN</t>
  </si>
  <si>
    <t>852-54166488</t>
  </si>
  <si>
    <t>A1302</t>
  </si>
  <si>
    <t>WONG HIN LUN</t>
  </si>
  <si>
    <t>A1447</t>
  </si>
  <si>
    <t>LAU CHUN TING</t>
  </si>
  <si>
    <t>852-60727012</t>
  </si>
  <si>
    <t>A2222</t>
  </si>
  <si>
    <t>TSUI WAI SHAN NICOLE</t>
  </si>
  <si>
    <t>852-92331413</t>
  </si>
  <si>
    <t>A2223</t>
  </si>
  <si>
    <t>HUI YEE LAM</t>
  </si>
  <si>
    <t>852-91207590</t>
  </si>
  <si>
    <t>A5670</t>
  </si>
  <si>
    <t>YEUNG PO LING</t>
  </si>
  <si>
    <t>10858</t>
  </si>
  <si>
    <t>GIVERS MDRT AY (2M)</t>
  </si>
  <si>
    <t>852-46396228</t>
  </si>
  <si>
    <t>B0730</t>
  </si>
  <si>
    <t>HO FUNG IN</t>
  </si>
  <si>
    <t>852-94881767</t>
  </si>
  <si>
    <t>B1070</t>
  </si>
  <si>
    <t>LO TING CHI</t>
  </si>
  <si>
    <t>852-93694697</t>
  </si>
  <si>
    <t>B1084</t>
  </si>
  <si>
    <t>MA LING</t>
  </si>
  <si>
    <t>852-60936955</t>
  </si>
  <si>
    <t>B1331</t>
  </si>
  <si>
    <t>NGAI LON LAWRENCE</t>
  </si>
  <si>
    <t>20243</t>
  </si>
  <si>
    <t>GIVERS MDRT LN (2M)</t>
  </si>
  <si>
    <t>852-98568408</t>
  </si>
  <si>
    <t>B3025</t>
  </si>
  <si>
    <t>CHAN KIN MING KENNY</t>
  </si>
  <si>
    <t>852-92109173</t>
  </si>
  <si>
    <t>B4494</t>
  </si>
  <si>
    <t>CHAN HIN HO</t>
  </si>
  <si>
    <t>852-67689296</t>
  </si>
  <si>
    <t>B5338</t>
  </si>
  <si>
    <t>IP MING KIN</t>
  </si>
  <si>
    <t>852-98879833</t>
  </si>
  <si>
    <t>B8702</t>
  </si>
  <si>
    <t>LEUNG MAN HO</t>
  </si>
  <si>
    <t>20160</t>
  </si>
  <si>
    <t>GIVERS MDRT AL (2M)</t>
  </si>
  <si>
    <t>852-90430530</t>
  </si>
  <si>
    <t>D0177</t>
  </si>
  <si>
    <t>CHAN YUK YAN ERIC</t>
  </si>
  <si>
    <t>852-55817613</t>
  </si>
  <si>
    <t>D2269</t>
  </si>
  <si>
    <t>CHOW DONOVAN MARK</t>
  </si>
  <si>
    <t>852-94889151</t>
  </si>
  <si>
    <t>D5966</t>
  </si>
  <si>
    <t>WONG HOI YAN</t>
  </si>
  <si>
    <t>852-92868567</t>
  </si>
  <si>
    <t>D6326</t>
  </si>
  <si>
    <t>YEUNG HO YI</t>
  </si>
  <si>
    <t>852-63506148</t>
  </si>
  <si>
    <t>D7868</t>
  </si>
  <si>
    <t>PENFOLD CHRISTOPHER JOHN</t>
  </si>
  <si>
    <t>852-56034369</t>
  </si>
  <si>
    <t>D8589</t>
  </si>
  <si>
    <t>NG WING TUNG</t>
  </si>
  <si>
    <t>852-91999468</t>
  </si>
  <si>
    <t>D9860</t>
  </si>
  <si>
    <t>HO WING LAM</t>
  </si>
  <si>
    <t>852-90119867</t>
  </si>
  <si>
    <t>G0009</t>
  </si>
  <si>
    <t>TANG WING WAI</t>
  </si>
  <si>
    <t>852-92355521</t>
  </si>
  <si>
    <t>G0662</t>
  </si>
  <si>
    <t>HO CHEUK LAM</t>
  </si>
  <si>
    <t>852-66776176</t>
  </si>
  <si>
    <t>G0671</t>
  </si>
  <si>
    <t>FU TAK WAI</t>
  </si>
  <si>
    <t>852-97055861</t>
  </si>
  <si>
    <t>G2365</t>
  </si>
  <si>
    <t>YAM LAP YIP</t>
  </si>
  <si>
    <t>852-97684217</t>
  </si>
  <si>
    <t>G4056</t>
  </si>
  <si>
    <t>CHEUNG CHUN SHING JUSTIN</t>
  </si>
  <si>
    <t>852-96052920</t>
  </si>
  <si>
    <t>G4060</t>
  </si>
  <si>
    <t>WU ON YI</t>
  </si>
  <si>
    <t>852-61109708</t>
  </si>
  <si>
    <t>G4106</t>
  </si>
  <si>
    <t>LAM YUK SHING</t>
  </si>
  <si>
    <t>852-61595266</t>
  </si>
  <si>
    <t>G4132</t>
  </si>
  <si>
    <t>YUEN SZE NGA</t>
  </si>
  <si>
    <t>10180</t>
  </si>
  <si>
    <t>GIVERS MDRT IY (2M)</t>
  </si>
  <si>
    <t>852-97022663</t>
  </si>
  <si>
    <t>G4133</t>
  </si>
  <si>
    <t>LEUNG HO WAI</t>
  </si>
  <si>
    <t>852-69978345</t>
  </si>
  <si>
    <t>G4948</t>
  </si>
  <si>
    <t>CHEN HSIN HUNG ERIC</t>
  </si>
  <si>
    <t>852-63658679</t>
  </si>
  <si>
    <t>G5125</t>
  </si>
  <si>
    <t>CHAN SIU HO</t>
  </si>
  <si>
    <t>852-65795717</t>
  </si>
  <si>
    <t>G5455</t>
  </si>
  <si>
    <t>TONG SUNNY CHUN KIT</t>
  </si>
  <si>
    <t>852-62286965</t>
  </si>
  <si>
    <t>G5961</t>
  </si>
  <si>
    <t>LAU YU KWAN</t>
  </si>
  <si>
    <t>852-59133411</t>
  </si>
  <si>
    <t>G6091</t>
  </si>
  <si>
    <t>CHEN ZHI TING ERNIE</t>
  </si>
  <si>
    <t>852-52265759</t>
  </si>
  <si>
    <t>G6730</t>
  </si>
  <si>
    <t>TANG CHUNG CHUN WAH YVONNE</t>
  </si>
  <si>
    <t>852-98802882</t>
  </si>
  <si>
    <t>G6766</t>
  </si>
  <si>
    <t>YIP HIU TUNG</t>
  </si>
  <si>
    <t>852-51780590</t>
  </si>
  <si>
    <t>G6821</t>
  </si>
  <si>
    <t>LAM SIU NAM</t>
  </si>
  <si>
    <t>852-96998902</t>
  </si>
  <si>
    <t>G7066</t>
  </si>
  <si>
    <t>TSANG CHOI WAI</t>
  </si>
  <si>
    <t>852-53923149</t>
  </si>
  <si>
    <t>G7135</t>
  </si>
  <si>
    <t>NGAN NGA MAN</t>
  </si>
  <si>
    <t>852-94786378</t>
  </si>
  <si>
    <t>G7173</t>
  </si>
  <si>
    <t>LAM KWOK CHUN</t>
  </si>
  <si>
    <t>852-66227466</t>
  </si>
  <si>
    <t>G7182</t>
  </si>
  <si>
    <t>LAM MAN WAI</t>
  </si>
  <si>
    <t>852-62009796</t>
  </si>
  <si>
    <t>G7351</t>
  </si>
  <si>
    <t>MA CHEUK SANG</t>
  </si>
  <si>
    <t>852-92560897</t>
  </si>
  <si>
    <t>G8853</t>
  </si>
  <si>
    <t>BABAJEE HANSRAM</t>
  </si>
  <si>
    <t>852-98827701</t>
  </si>
  <si>
    <t>G9118</t>
  </si>
  <si>
    <t>LEE KA YEE</t>
  </si>
  <si>
    <t>852-53217809</t>
  </si>
  <si>
    <t>G9188</t>
  </si>
  <si>
    <t>LI YIU CHUEN JACKY</t>
  </si>
  <si>
    <t>10472</t>
  </si>
  <si>
    <t>GIVERS MDRT JA (2M)</t>
  </si>
  <si>
    <t>852-96988866</t>
  </si>
  <si>
    <t>G9352</t>
  </si>
  <si>
    <t>KWAN TIN LONG</t>
  </si>
  <si>
    <t>852-92495022</t>
  </si>
  <si>
    <t>G9566</t>
  </si>
  <si>
    <t>LEUNG YUK NAM</t>
  </si>
  <si>
    <t>852-54064899</t>
  </si>
  <si>
    <t>G9625</t>
  </si>
  <si>
    <t>DU WANYING</t>
  </si>
  <si>
    <t>852-65018281</t>
  </si>
  <si>
    <t>G9683</t>
  </si>
  <si>
    <t>PANG WING YAN</t>
  </si>
  <si>
    <t>852-68798496</t>
  </si>
  <si>
    <t>G9839</t>
  </si>
  <si>
    <t>LEUNG SHUN LING</t>
  </si>
  <si>
    <t>10536</t>
  </si>
  <si>
    <t>GIVERS MDRT NL (2M)</t>
  </si>
  <si>
    <t>852-96893620</t>
  </si>
  <si>
    <t>G9971</t>
  </si>
  <si>
    <t>ZHANG LINGWEN</t>
  </si>
  <si>
    <t>852-63038009</t>
  </si>
  <si>
    <t>H0227</t>
  </si>
  <si>
    <t>MAK CHUN HO</t>
  </si>
  <si>
    <t>852-67741125</t>
  </si>
  <si>
    <t>H0537</t>
  </si>
  <si>
    <t>TSOI WING LAM</t>
  </si>
  <si>
    <t>852-53861661</t>
  </si>
  <si>
    <t>H0540</t>
  </si>
  <si>
    <t>SAJNANI KARISHMA</t>
  </si>
  <si>
    <t>852-56621051</t>
  </si>
  <si>
    <t>H0688</t>
  </si>
  <si>
    <t>TSUI PAK CHIU</t>
  </si>
  <si>
    <t>852-64770352</t>
  </si>
  <si>
    <t>H0759</t>
  </si>
  <si>
    <t>ZHU LI</t>
  </si>
  <si>
    <t>852-95513968</t>
  </si>
  <si>
    <t>H0848</t>
  </si>
  <si>
    <t>MOK SHUN NOG</t>
  </si>
  <si>
    <t>852-96019105</t>
  </si>
  <si>
    <t>H1149</t>
  </si>
  <si>
    <t>SIU LAI SHAN</t>
  </si>
  <si>
    <t>852-51163258</t>
  </si>
  <si>
    <t>H1150</t>
  </si>
  <si>
    <t>GUO JIAQI</t>
  </si>
  <si>
    <t>852-51967209</t>
  </si>
  <si>
    <t>H1157</t>
  </si>
  <si>
    <t>HE XIAOHUA</t>
  </si>
  <si>
    <t>852-68276139</t>
  </si>
  <si>
    <t>H1162</t>
  </si>
  <si>
    <t>MO WUE</t>
  </si>
  <si>
    <t>852-91466803</t>
  </si>
  <si>
    <t>H1527</t>
  </si>
  <si>
    <t>CHAN NICOLE CHI HEI</t>
  </si>
  <si>
    <t>852-51341534</t>
  </si>
  <si>
    <t>H1581</t>
  </si>
  <si>
    <t>852-98383708</t>
  </si>
  <si>
    <t>H2200</t>
  </si>
  <si>
    <t>YU CHUN NGAI</t>
  </si>
  <si>
    <t>852-66877381</t>
  </si>
  <si>
    <t>H2283</t>
  </si>
  <si>
    <t>THONG YUAN LIN</t>
  </si>
  <si>
    <t>852-62002661</t>
  </si>
  <si>
    <t>H2372</t>
  </si>
  <si>
    <t>ZHANG NIANHUA</t>
  </si>
  <si>
    <t>852-51067621</t>
  </si>
  <si>
    <t>H2471</t>
  </si>
  <si>
    <t>LO KAI</t>
  </si>
  <si>
    <t>10666</t>
  </si>
  <si>
    <t>GIVERS MDRT EL (2M)</t>
  </si>
  <si>
    <t>852-98841898</t>
  </si>
  <si>
    <t>H2571</t>
  </si>
  <si>
    <t>MAK HO TING</t>
  </si>
  <si>
    <t>852-66777721</t>
  </si>
  <si>
    <t>H2599</t>
  </si>
  <si>
    <t>LI YUK SAU</t>
  </si>
  <si>
    <t>852-66336621</t>
  </si>
  <si>
    <t>H3067</t>
  </si>
  <si>
    <t>CHAN OI LAM</t>
  </si>
  <si>
    <t>852-93237676</t>
  </si>
  <si>
    <t>H3333</t>
  </si>
  <si>
    <t>TSANG KA CHING</t>
  </si>
  <si>
    <t>852-96597259</t>
  </si>
  <si>
    <t>H3375</t>
  </si>
  <si>
    <t>TSANG WING KAM</t>
  </si>
  <si>
    <t>852-92913456</t>
  </si>
  <si>
    <t>H3536</t>
  </si>
  <si>
    <t>HE YANJUN</t>
  </si>
  <si>
    <t>852-69925139</t>
  </si>
  <si>
    <t>H3570</t>
  </si>
  <si>
    <t>LEE YAN TUNG</t>
  </si>
  <si>
    <t>852-51855180</t>
  </si>
  <si>
    <t>H3639</t>
  </si>
  <si>
    <t>LIU HIU LAAM</t>
  </si>
  <si>
    <t>852-67269493</t>
  </si>
  <si>
    <t>H3893</t>
  </si>
  <si>
    <t>WONG CHING IN</t>
  </si>
  <si>
    <t>852-65787000</t>
  </si>
  <si>
    <t>H3995</t>
  </si>
  <si>
    <t>LI YIU ON</t>
  </si>
  <si>
    <t>852-96986111</t>
  </si>
  <si>
    <t>H3999</t>
  </si>
  <si>
    <t>IP YUN SANG</t>
  </si>
  <si>
    <t>852-63522382</t>
  </si>
  <si>
    <t>H4150</t>
  </si>
  <si>
    <t>CHAN TAK IN</t>
  </si>
  <si>
    <t>852-97885057</t>
  </si>
  <si>
    <t>H4260</t>
  </si>
  <si>
    <t>CHEN XIAOLI</t>
  </si>
  <si>
    <t>852-67067684</t>
  </si>
  <si>
    <t>H4371</t>
  </si>
  <si>
    <t>LEE YUEN KI</t>
  </si>
  <si>
    <t>852-63797794</t>
  </si>
  <si>
    <t>H4373</t>
  </si>
  <si>
    <t>YU MINGLING</t>
  </si>
  <si>
    <t>852-64360477</t>
  </si>
  <si>
    <t>H4383</t>
  </si>
  <si>
    <t>CHAN CHIN HEI GENIUS</t>
  </si>
  <si>
    <t>852-66824748</t>
  </si>
  <si>
    <t>H4439</t>
  </si>
  <si>
    <t>CHONG TSZ LUNG</t>
  </si>
  <si>
    <t>10738</t>
  </si>
  <si>
    <t>GIVERS MDRT WC (2M)</t>
  </si>
  <si>
    <t>852-97251306</t>
  </si>
  <si>
    <t>H4471</t>
  </si>
  <si>
    <t>LEE KIN HOK</t>
  </si>
  <si>
    <t>852-94565859</t>
  </si>
  <si>
    <t>H4669</t>
  </si>
  <si>
    <t>LEUNG CHEUK MING</t>
  </si>
  <si>
    <t>852-55117679</t>
  </si>
  <si>
    <t>H4815</t>
  </si>
  <si>
    <t>KWAN HO LAM</t>
  </si>
  <si>
    <t>852-69911736</t>
  </si>
  <si>
    <t>H4867</t>
  </si>
  <si>
    <t>WONG SZE LOK</t>
  </si>
  <si>
    <t>852-95170661</t>
  </si>
  <si>
    <t>H4881</t>
  </si>
  <si>
    <t>SHEN MENGTEWEI</t>
  </si>
  <si>
    <t>852-65830666</t>
  </si>
  <si>
    <t>H4889</t>
  </si>
  <si>
    <t>PANG KA FAI</t>
  </si>
  <si>
    <t>H4890</t>
  </si>
  <si>
    <t>YIP PO YING</t>
  </si>
  <si>
    <t>852-91927274</t>
  </si>
  <si>
    <t>H5100</t>
  </si>
  <si>
    <t>LAU HIU WAH MARGARET</t>
  </si>
  <si>
    <t>852-60399893</t>
  </si>
  <si>
    <t>H5169</t>
  </si>
  <si>
    <t>TSANG SIU YING TRACY</t>
  </si>
  <si>
    <t>852-54254295</t>
  </si>
  <si>
    <t>H5173</t>
  </si>
  <si>
    <t>SZE KIT YING</t>
  </si>
  <si>
    <t>852-60535505</t>
  </si>
  <si>
    <t>H5220</t>
  </si>
  <si>
    <t>WONG CHING HO</t>
  </si>
  <si>
    <t>10750</t>
  </si>
  <si>
    <t>GIVERS MDRT AW (2M)</t>
  </si>
  <si>
    <t>852-96923498</t>
  </si>
  <si>
    <t>H5232</t>
  </si>
  <si>
    <t>XU QIUHUA</t>
  </si>
  <si>
    <t>852-94437344</t>
  </si>
  <si>
    <t>H5318</t>
  </si>
  <si>
    <t>LEE PO TUNG</t>
  </si>
  <si>
    <t>852-96961371</t>
  </si>
  <si>
    <t>H5361</t>
  </si>
  <si>
    <t>KEUNG YUEN YUEN</t>
  </si>
  <si>
    <t>852-52283118</t>
  </si>
  <si>
    <t>H5598</t>
  </si>
  <si>
    <t>WONG TUNG MAN</t>
  </si>
  <si>
    <t>852-62036750</t>
  </si>
  <si>
    <t>H5669</t>
  </si>
  <si>
    <t>CHOI LAP KWAN</t>
  </si>
  <si>
    <t>852-56488235</t>
  </si>
  <si>
    <t>H5769</t>
  </si>
  <si>
    <t>SIU CHEUK HIM</t>
  </si>
  <si>
    <t>852-62952713</t>
  </si>
  <si>
    <t>H5863</t>
  </si>
  <si>
    <t>MAN SHUK MAN</t>
  </si>
  <si>
    <t>852-98382264</t>
  </si>
  <si>
    <t>H6032</t>
  </si>
  <si>
    <t>LEUNG LONG HO</t>
  </si>
  <si>
    <t>852-95023573</t>
  </si>
  <si>
    <t>H6119</t>
  </si>
  <si>
    <t>CHUNG MEI KEI</t>
  </si>
  <si>
    <t>852-64224606</t>
  </si>
  <si>
    <t>H6166</t>
  </si>
  <si>
    <t>CHUNG CHONG FAI</t>
  </si>
  <si>
    <t>852-61912513</t>
  </si>
  <si>
    <t>H6281</t>
  </si>
  <si>
    <t>CHEUNG KUNG NAM SOPHIA</t>
  </si>
  <si>
    <t>852-64083229</t>
  </si>
  <si>
    <t>H6393</t>
  </si>
  <si>
    <t>CHAN HIU YING</t>
  </si>
  <si>
    <t>852-63382625</t>
  </si>
  <si>
    <t>H6455</t>
  </si>
  <si>
    <t>TSUI HEI TUNG</t>
  </si>
  <si>
    <t>852-67627776</t>
  </si>
  <si>
    <t>H6459</t>
  </si>
  <si>
    <t>KWAN POK MEI</t>
  </si>
  <si>
    <t>852-60639554</t>
  </si>
  <si>
    <t>H6510</t>
  </si>
  <si>
    <t>ZHANG YANG</t>
  </si>
  <si>
    <t>852-98335056</t>
  </si>
  <si>
    <t>H6536</t>
  </si>
  <si>
    <t>KUNG CHIN TSZ</t>
  </si>
  <si>
    <t>852-68555847</t>
  </si>
  <si>
    <t>H6537</t>
  </si>
  <si>
    <t>HUI MAN SHUN</t>
  </si>
  <si>
    <t>852-93083704</t>
  </si>
  <si>
    <t>H6841</t>
  </si>
  <si>
    <t>LUK SZE MAN</t>
  </si>
  <si>
    <t>852-95393989</t>
  </si>
  <si>
    <t>H6849</t>
  </si>
  <si>
    <t>HUANG YONGPEI</t>
  </si>
  <si>
    <t>852-51143949</t>
  </si>
  <si>
    <t>H7099</t>
  </si>
  <si>
    <t>CHEUNG WAI</t>
  </si>
  <si>
    <t>852-67617524</t>
  </si>
  <si>
    <t>H7125</t>
  </si>
  <si>
    <t>LUO XIAOYAN</t>
  </si>
  <si>
    <t>852-65817579</t>
  </si>
  <si>
    <t>H7190</t>
  </si>
  <si>
    <t>852-92992289</t>
  </si>
  <si>
    <t>H7549</t>
  </si>
  <si>
    <t>LAU CHUN TAT ANTHONY</t>
  </si>
  <si>
    <t>852-98309501</t>
  </si>
  <si>
    <t>H7583</t>
  </si>
  <si>
    <t>YAU SONG CHRISTIE</t>
  </si>
  <si>
    <t>852-90200110</t>
  </si>
  <si>
    <t>H7671</t>
  </si>
  <si>
    <t>LAU PUI SHAN</t>
  </si>
  <si>
    <t>852-51107800</t>
  </si>
  <si>
    <t>H7700</t>
  </si>
  <si>
    <t>XUE JIALIN</t>
  </si>
  <si>
    <t>852-59880670</t>
  </si>
  <si>
    <t>H7713</t>
  </si>
  <si>
    <t>SIAO WING YIN</t>
  </si>
  <si>
    <t>852-60719961</t>
  </si>
  <si>
    <t>H7730</t>
  </si>
  <si>
    <t>SUN KIN YING</t>
  </si>
  <si>
    <t>H8018</t>
  </si>
  <si>
    <t>LO CHI YUEN</t>
  </si>
  <si>
    <t>852-56285761</t>
  </si>
  <si>
    <t>H8047</t>
  </si>
  <si>
    <t>PAN GUANYU</t>
  </si>
  <si>
    <t>852-94206186</t>
  </si>
  <si>
    <t>H8209</t>
  </si>
  <si>
    <t>JIANG YING</t>
  </si>
  <si>
    <t>852-51780745</t>
  </si>
  <si>
    <t>H8352</t>
  </si>
  <si>
    <t>TSANG WAI SHING JEFFREY</t>
  </si>
  <si>
    <t>10931</t>
  </si>
  <si>
    <t>GIVERS MDRT DN (2M)</t>
  </si>
  <si>
    <t>852-97013381</t>
  </si>
  <si>
    <t>H8373</t>
  </si>
  <si>
    <t>YAU HOI KA</t>
  </si>
  <si>
    <t>852-67191081</t>
  </si>
  <si>
    <t>H8425</t>
  </si>
  <si>
    <t>WONG WAI FAN</t>
  </si>
  <si>
    <t>852-68716027</t>
  </si>
  <si>
    <t>H8557</t>
  </si>
  <si>
    <t>SHIU FAN</t>
  </si>
  <si>
    <t>10917</t>
  </si>
  <si>
    <t>GIVERS MDRT RT (2M)</t>
  </si>
  <si>
    <t>852-92872649</t>
  </si>
  <si>
    <t>H8562</t>
  </si>
  <si>
    <t>TSE PAK CHUNG</t>
  </si>
  <si>
    <t>852-66188310</t>
  </si>
  <si>
    <t>H8566</t>
  </si>
  <si>
    <t>HUI CHUN WANG</t>
  </si>
  <si>
    <t>10918</t>
  </si>
  <si>
    <t>GIVERS MDRT MH (2M)</t>
  </si>
  <si>
    <t>852-63511905</t>
  </si>
  <si>
    <t>H8567</t>
  </si>
  <si>
    <t>CHAN YUI YIN</t>
  </si>
  <si>
    <t>10929</t>
  </si>
  <si>
    <t>GIVERS MDRT FH (2M)</t>
  </si>
  <si>
    <t>852-68004010</t>
  </si>
  <si>
    <t>H8572</t>
  </si>
  <si>
    <t>YUEN CHI CHUN</t>
  </si>
  <si>
    <t>852-98123569</t>
  </si>
  <si>
    <t>H8595</t>
  </si>
  <si>
    <t>LAM YUEN LING</t>
  </si>
  <si>
    <t>852-94529780</t>
  </si>
  <si>
    <t>G8963</t>
  </si>
  <si>
    <t>TAM HIU TUNG</t>
  </si>
  <si>
    <t>852-63467606</t>
  </si>
  <si>
    <t>G8986</t>
  </si>
  <si>
    <t>CHAN SIN TUNG</t>
  </si>
  <si>
    <t>852-66770541</t>
  </si>
  <si>
    <t>G9036</t>
  </si>
  <si>
    <t>TO MAN</t>
  </si>
  <si>
    <t>852-92515599</t>
  </si>
  <si>
    <t>G9073</t>
  </si>
  <si>
    <t>CHUNG WAI HO</t>
  </si>
  <si>
    <t>852-62998771</t>
  </si>
  <si>
    <t>G9171</t>
  </si>
  <si>
    <t>YAU CHUI LING</t>
  </si>
  <si>
    <t>852-92860906</t>
  </si>
  <si>
    <t>G9296</t>
  </si>
  <si>
    <t>POON SHARON</t>
  </si>
  <si>
    <t>852-61926626</t>
  </si>
  <si>
    <t>G9297</t>
  </si>
  <si>
    <t>LI NAM</t>
  </si>
  <si>
    <t>852-65814640</t>
  </si>
  <si>
    <t>G9355</t>
  </si>
  <si>
    <t>CHEN YEE CHING</t>
  </si>
  <si>
    <t>G9390</t>
  </si>
  <si>
    <t>CHEUNG YAT HIN</t>
  </si>
  <si>
    <t>10497</t>
  </si>
  <si>
    <t>ALPHA MDRT HC (2M)</t>
  </si>
  <si>
    <t>852-60707115</t>
  </si>
  <si>
    <t>G9506</t>
  </si>
  <si>
    <t>LIU SHING TSUEN DICKSON</t>
  </si>
  <si>
    <t>852-97172198</t>
  </si>
  <si>
    <t>G9737</t>
  </si>
  <si>
    <t>CHOW CHEUK YEE</t>
  </si>
  <si>
    <t>852-67417751</t>
  </si>
  <si>
    <t>H0003</t>
  </si>
  <si>
    <t>WONG TZE CHING</t>
  </si>
  <si>
    <t>852-65902040</t>
  </si>
  <si>
    <t>H0972</t>
  </si>
  <si>
    <t>HO CHUN YIN</t>
  </si>
  <si>
    <t>H1961</t>
  </si>
  <si>
    <t>HO HAU MAN</t>
  </si>
  <si>
    <t>H2896</t>
  </si>
  <si>
    <t>NG HOI TIK</t>
  </si>
  <si>
    <t>H3640</t>
  </si>
  <si>
    <t>LEE CHUNG YUEN</t>
  </si>
  <si>
    <t>852-95188043</t>
  </si>
  <si>
    <t>H4068</t>
  </si>
  <si>
    <t>LAM SIU CHUNG</t>
  </si>
  <si>
    <t>852-61259595</t>
  </si>
  <si>
    <t>H4431</t>
  </si>
  <si>
    <t>WU YINGWEN</t>
  </si>
  <si>
    <t>852-67306806</t>
  </si>
  <si>
    <t>H5107</t>
  </si>
  <si>
    <t>XU JINGJING</t>
  </si>
  <si>
    <t>852-97206067</t>
  </si>
  <si>
    <t>H5135</t>
  </si>
  <si>
    <t>HO KIT LAM IRENE</t>
  </si>
  <si>
    <t>852-60881962</t>
  </si>
  <si>
    <t>H5231</t>
  </si>
  <si>
    <t>TSE LAI YING</t>
  </si>
  <si>
    <t>852-62044906</t>
  </si>
  <si>
    <t>H5787</t>
  </si>
  <si>
    <t>FARNWORTH CRYSTAL WAN CHI</t>
  </si>
  <si>
    <t>852-90522640</t>
  </si>
  <si>
    <t>H5997</t>
  </si>
  <si>
    <t>LAM SIU HIN</t>
  </si>
  <si>
    <t>852-62314234</t>
  </si>
  <si>
    <t>H6162</t>
  </si>
  <si>
    <t>CHAN YUK TONG</t>
  </si>
  <si>
    <t>852-92256321</t>
  </si>
  <si>
    <t>H6606</t>
  </si>
  <si>
    <t>KWOK CHUI PING PINKY</t>
  </si>
  <si>
    <t>852-61523719</t>
  </si>
  <si>
    <t>H7883</t>
  </si>
  <si>
    <t>NG HOI LING REX</t>
  </si>
  <si>
    <t>852-96256119</t>
  </si>
  <si>
    <t>H2735</t>
  </si>
  <si>
    <t>LEE CHI CHUNG</t>
  </si>
  <si>
    <t>10670</t>
  </si>
  <si>
    <t>SPARK MDRT DL (2M)</t>
  </si>
  <si>
    <t>852-66168682</t>
  </si>
  <si>
    <t>H2745</t>
  </si>
  <si>
    <t>CHAN WAI MAN</t>
  </si>
  <si>
    <t>10671</t>
  </si>
  <si>
    <t>SPARK MDRT RC (2M)</t>
  </si>
  <si>
    <t>852-56898878</t>
  </si>
  <si>
    <t>H3280</t>
  </si>
  <si>
    <t>LO KWAI YIN</t>
  </si>
  <si>
    <t>10696</t>
  </si>
  <si>
    <t>UNO MDRT GL (2M)</t>
  </si>
  <si>
    <t>852-60346696</t>
  </si>
  <si>
    <t>H3538</t>
  </si>
  <si>
    <t>TZE CHU ON</t>
  </si>
  <si>
    <t>10705</t>
  </si>
  <si>
    <t>UNO MDRT BT (2M)</t>
  </si>
  <si>
    <t>852-98828711</t>
  </si>
  <si>
    <t>H3647</t>
  </si>
  <si>
    <t>TSOI HOI CHUEN</t>
  </si>
  <si>
    <t>10710</t>
  </si>
  <si>
    <t>UNO MDRT JT (2M)</t>
  </si>
  <si>
    <t>852-92737203</t>
  </si>
  <si>
    <t>H3686</t>
  </si>
  <si>
    <t>NG LONG TO</t>
  </si>
  <si>
    <t>852-68861082</t>
  </si>
  <si>
    <t>H3972</t>
  </si>
  <si>
    <t>HO CHOI LAM</t>
  </si>
  <si>
    <t>852-94011561</t>
  </si>
  <si>
    <t>H4395</t>
  </si>
  <si>
    <t>SUE CHEUNG PUI TSZ</t>
  </si>
  <si>
    <t>H6457</t>
  </si>
  <si>
    <t>WONG HO LAM</t>
  </si>
  <si>
    <t>852-65193688</t>
  </si>
  <si>
    <t>03576</t>
  </si>
  <si>
    <t>CHAN LING</t>
  </si>
  <si>
    <t>852-90279891</t>
  </si>
  <si>
    <t>04110</t>
  </si>
  <si>
    <t>FUNG WING HONG DANNY</t>
  </si>
  <si>
    <t>04015</t>
  </si>
  <si>
    <t>BC DF DF (G4)</t>
  </si>
  <si>
    <t>852-94826302</t>
  </si>
  <si>
    <t>04959</t>
  </si>
  <si>
    <t>LO FUNG CHUN</t>
  </si>
  <si>
    <t>852-90943922</t>
  </si>
  <si>
    <t>05806</t>
  </si>
  <si>
    <t>YICK PING CHI</t>
  </si>
  <si>
    <t>852-61926193</t>
  </si>
  <si>
    <t>05828</t>
  </si>
  <si>
    <t>YUEN FUK LEUNG</t>
  </si>
  <si>
    <t>852-61004488</t>
  </si>
  <si>
    <t>05973</t>
  </si>
  <si>
    <t>WONG YING TAO GINA</t>
  </si>
  <si>
    <t>852-90900439</t>
  </si>
  <si>
    <t>10097</t>
  </si>
  <si>
    <t>NGAI WING YU</t>
  </si>
  <si>
    <t>852-94951768</t>
  </si>
  <si>
    <t>10211</t>
  </si>
  <si>
    <t>04975</t>
  </si>
  <si>
    <t>BC DF RUBY (G4)</t>
  </si>
  <si>
    <t>852-90801277</t>
  </si>
  <si>
    <t>13937</t>
  </si>
  <si>
    <t>NG WING CHUN</t>
  </si>
  <si>
    <t>852-54063905</t>
  </si>
  <si>
    <t>15323</t>
  </si>
  <si>
    <t>PUI YUK OI HEIDI</t>
  </si>
  <si>
    <t>852-94000977</t>
  </si>
  <si>
    <t>15334</t>
  </si>
  <si>
    <t>CHEUNG KA YEE MARTIN</t>
  </si>
  <si>
    <t>852-91894861</t>
  </si>
  <si>
    <t>15740</t>
  </si>
  <si>
    <t>HO SHUK FAN</t>
  </si>
  <si>
    <t>04662</t>
  </si>
  <si>
    <t>BC FAME (G4)</t>
  </si>
  <si>
    <t>852-90773888</t>
  </si>
  <si>
    <t>16978</t>
  </si>
  <si>
    <t>HO TAK WAH JACKY</t>
  </si>
  <si>
    <t>852-94537259</t>
  </si>
  <si>
    <t>17890</t>
  </si>
  <si>
    <t>SO KA SIN JOYCE</t>
  </si>
  <si>
    <t>852-93802282</t>
  </si>
  <si>
    <t>18236</t>
  </si>
  <si>
    <t>WONG SIU YUNG</t>
  </si>
  <si>
    <t>852-94959197</t>
  </si>
  <si>
    <t>18852</t>
  </si>
  <si>
    <t>LAU PAK WING</t>
  </si>
  <si>
    <t>852-94852581</t>
  </si>
  <si>
    <t>19855</t>
  </si>
  <si>
    <t>TIN OI PING</t>
  </si>
  <si>
    <t>852-90222667</t>
  </si>
  <si>
    <t>19904</t>
  </si>
  <si>
    <t>LAM LAI SHEUNG</t>
  </si>
  <si>
    <t>852-91033929</t>
  </si>
  <si>
    <t>LAI CHI MING</t>
  </si>
  <si>
    <t>852-90226673</t>
  </si>
  <si>
    <t>20928</t>
  </si>
  <si>
    <t>NG SHIU KI</t>
  </si>
  <si>
    <t>852-94591038</t>
  </si>
  <si>
    <t>21875</t>
  </si>
  <si>
    <t>CHONG WAI MAN BRUSE</t>
  </si>
  <si>
    <t>852-90923643</t>
  </si>
  <si>
    <t>21969</t>
  </si>
  <si>
    <t>WONG POI DOR DORIS</t>
  </si>
  <si>
    <t>852-94941148</t>
  </si>
  <si>
    <t>22602</t>
  </si>
  <si>
    <t>LAI JOSEPH</t>
  </si>
  <si>
    <t>852-92752494</t>
  </si>
  <si>
    <t>23189</t>
  </si>
  <si>
    <t>YEUNG SUK YEE</t>
  </si>
  <si>
    <t>852-93863231</t>
  </si>
  <si>
    <t>24226</t>
  </si>
  <si>
    <t>WONG MIU SHEUNG MAVIS</t>
  </si>
  <si>
    <t>852-91724196</t>
  </si>
  <si>
    <t>24349</t>
  </si>
  <si>
    <t>TAM MEI WAN KUBY</t>
  </si>
  <si>
    <t>852-92588833</t>
  </si>
  <si>
    <t>25412</t>
  </si>
  <si>
    <t>YOUNG CHI HUNG LESTER</t>
  </si>
  <si>
    <t>852-92408033</t>
  </si>
  <si>
    <t>25883</t>
  </si>
  <si>
    <t>SIU CHI FU</t>
  </si>
  <si>
    <t>05949</t>
  </si>
  <si>
    <t>BC ACTIVE (G4)</t>
  </si>
  <si>
    <t>852-92552322</t>
  </si>
  <si>
    <t>25942</t>
  </si>
  <si>
    <t>HON YUK WA AMY</t>
  </si>
  <si>
    <t>852-94628096</t>
  </si>
  <si>
    <t>26653</t>
  </si>
  <si>
    <t>LAI WING CHEUNG</t>
  </si>
  <si>
    <t>852-90885845</t>
  </si>
  <si>
    <t>27982</t>
  </si>
  <si>
    <t>SUNG BIK SHAN</t>
  </si>
  <si>
    <t>852-90227436</t>
  </si>
  <si>
    <t>28962</t>
  </si>
  <si>
    <t>YEUNG MAN TAT RICKY</t>
  </si>
  <si>
    <t>852-91927968</t>
  </si>
  <si>
    <t>29656</t>
  </si>
  <si>
    <t>SO PUI YIU</t>
  </si>
  <si>
    <t>852-94506402</t>
  </si>
  <si>
    <t>30686</t>
  </si>
  <si>
    <t>YUNG PIK SHAN BETTY</t>
  </si>
  <si>
    <t>852-96230549</t>
  </si>
  <si>
    <t>31442</t>
  </si>
  <si>
    <t>MA SIU YIN</t>
  </si>
  <si>
    <t>852-90349168</t>
  </si>
  <si>
    <t>32786</t>
  </si>
  <si>
    <t>SO YIU HUNG SIMON</t>
  </si>
  <si>
    <t>852-91796633</t>
  </si>
  <si>
    <t>32993</t>
  </si>
  <si>
    <t>WU WAI LAM</t>
  </si>
  <si>
    <t>852-90589123</t>
  </si>
  <si>
    <t>33144</t>
  </si>
  <si>
    <t>KWONG CHAO YUN YU</t>
  </si>
  <si>
    <t>852-93657739</t>
  </si>
  <si>
    <t>34011</t>
  </si>
  <si>
    <t>LI KING HONG DOMINIC</t>
  </si>
  <si>
    <t>08364</t>
  </si>
  <si>
    <t>BC KING (G4)</t>
  </si>
  <si>
    <t>852-57225327</t>
  </si>
  <si>
    <t>34160</t>
  </si>
  <si>
    <t>HANG SUIT SAN</t>
  </si>
  <si>
    <t>852-90401521</t>
  </si>
  <si>
    <t>34841</t>
  </si>
  <si>
    <t>PUN LAI KUEN</t>
  </si>
  <si>
    <t>852-92133248</t>
  </si>
  <si>
    <t>35141</t>
  </si>
  <si>
    <t>YU TAT CHING</t>
  </si>
  <si>
    <t>852-95804418</t>
  </si>
  <si>
    <t>35372</t>
  </si>
  <si>
    <t>YEE PUI YUK</t>
  </si>
  <si>
    <t>852-92118321</t>
  </si>
  <si>
    <t>43957</t>
  </si>
  <si>
    <t>WONG WING HONG WILLIAM</t>
  </si>
  <si>
    <t>852-92251858</t>
  </si>
  <si>
    <t>47307</t>
  </si>
  <si>
    <t>LEUNG YUEN FUN METTY</t>
  </si>
  <si>
    <t>852-60536936</t>
  </si>
  <si>
    <t>47718</t>
  </si>
  <si>
    <t>PANG OI LIN IRENE</t>
  </si>
  <si>
    <t>852-90134480</t>
  </si>
  <si>
    <t>48538</t>
  </si>
  <si>
    <t>WU HIU FAI</t>
  </si>
  <si>
    <t>852-96660238</t>
  </si>
  <si>
    <t>51436</t>
  </si>
  <si>
    <t>NG SIU WAI</t>
  </si>
  <si>
    <t>852-92156812</t>
  </si>
  <si>
    <t>53348</t>
  </si>
  <si>
    <t>CHAN YIU WING RAYMOND</t>
  </si>
  <si>
    <t>852-96693800</t>
  </si>
  <si>
    <t>53598</t>
  </si>
  <si>
    <t>WONG CHUN LAM ARNOLD</t>
  </si>
  <si>
    <t>852-93828632</t>
  </si>
  <si>
    <t>53599</t>
  </si>
  <si>
    <t>TSUI WANG KWAN</t>
  </si>
  <si>
    <t>852-93294434</t>
  </si>
  <si>
    <t>55303</t>
  </si>
  <si>
    <t>CHAN TACK YOU</t>
  </si>
  <si>
    <t>852-98582638</t>
  </si>
  <si>
    <t>56806</t>
  </si>
  <si>
    <t>LAU CHI CHIU</t>
  </si>
  <si>
    <t>852-98379147</t>
  </si>
  <si>
    <t>59371</t>
  </si>
  <si>
    <t>FUNG HON LAM FRANKI</t>
  </si>
  <si>
    <t>852-96823984</t>
  </si>
  <si>
    <t>64436</t>
  </si>
  <si>
    <t>CHENG MEI KUEN</t>
  </si>
  <si>
    <t>852-96286188</t>
  </si>
  <si>
    <t>66297</t>
  </si>
  <si>
    <t>LAM SIU FAI</t>
  </si>
  <si>
    <t>852-96490600</t>
  </si>
  <si>
    <t>67976</t>
  </si>
  <si>
    <t>CHAN CHUN MAN</t>
  </si>
  <si>
    <t>852-68976803</t>
  </si>
  <si>
    <t>67984</t>
  </si>
  <si>
    <t>WONG WAI HAN</t>
  </si>
  <si>
    <t>852-97351686</t>
  </si>
  <si>
    <t>68015</t>
  </si>
  <si>
    <t>PONG WAI SHEK</t>
  </si>
  <si>
    <t>852-91017637</t>
  </si>
  <si>
    <t>71697</t>
  </si>
  <si>
    <t>WONG SUM YAT</t>
  </si>
  <si>
    <t>852-93897869</t>
  </si>
  <si>
    <t>71770</t>
  </si>
  <si>
    <t>YOUNG YAU NGOR</t>
  </si>
  <si>
    <t>852-90760707</t>
  </si>
  <si>
    <t>72031</t>
  </si>
  <si>
    <t>TU SZE CHUNG MACOCIANO</t>
  </si>
  <si>
    <t>852-68983869</t>
  </si>
  <si>
    <t>82639</t>
  </si>
  <si>
    <t>WU OI NGAN</t>
  </si>
  <si>
    <t>852-94289986</t>
  </si>
  <si>
    <t>A0409</t>
  </si>
  <si>
    <t>LEE HAY WING MIDCO</t>
  </si>
  <si>
    <t>852-95403587</t>
  </si>
  <si>
    <t>A1632</t>
  </si>
  <si>
    <t>LAU SHUN YEE JESSIE</t>
  </si>
  <si>
    <t>852-91063213</t>
  </si>
  <si>
    <t>A2401</t>
  </si>
  <si>
    <t>TSE WAI PUN</t>
  </si>
  <si>
    <t>852-92832398</t>
  </si>
  <si>
    <t>B1146</t>
  </si>
  <si>
    <t>YE SHAOFANG</t>
  </si>
  <si>
    <t>852-94632536</t>
  </si>
  <si>
    <t>B3348</t>
  </si>
  <si>
    <t>CHEN MANYI</t>
  </si>
  <si>
    <t>852-91006016</t>
  </si>
  <si>
    <t>D5632</t>
  </si>
  <si>
    <t>SIU WING CHUNG</t>
  </si>
  <si>
    <t>852-93118651</t>
  </si>
  <si>
    <t>G5493</t>
  </si>
  <si>
    <t>WONG LONG SUM MAXINE</t>
  </si>
  <si>
    <t>852-97703641</t>
  </si>
  <si>
    <t>27765</t>
  </si>
  <si>
    <t>TSE LAP YEE STANLEY</t>
  </si>
  <si>
    <t>05816</t>
  </si>
  <si>
    <t>BC MDRT MDRT (G4)</t>
  </si>
  <si>
    <t>852-91927988</t>
  </si>
  <si>
    <t>59005</t>
  </si>
  <si>
    <t>MAK KA LEUNG</t>
  </si>
  <si>
    <t>852-90412831</t>
  </si>
  <si>
    <t>60413</t>
  </si>
  <si>
    <t>WONG YI MUI ELIZA</t>
  </si>
  <si>
    <t>852-91929980</t>
  </si>
  <si>
    <t>63651</t>
  </si>
  <si>
    <t>TONG TAI YIN</t>
  </si>
  <si>
    <t>852-97269799</t>
  </si>
  <si>
    <t>64546</t>
  </si>
  <si>
    <t>CHAN MAN HUNG</t>
  </si>
  <si>
    <t>852-61282333</t>
  </si>
  <si>
    <t>75876</t>
  </si>
  <si>
    <t>SZE HIP MAN</t>
  </si>
  <si>
    <t>852-61701096</t>
  </si>
  <si>
    <t>80077</t>
  </si>
  <si>
    <t>TSE YAN CHI</t>
  </si>
  <si>
    <t>08844</t>
  </si>
  <si>
    <t>BC MDRT EPIC (G4)</t>
  </si>
  <si>
    <t>852-61858787</t>
  </si>
  <si>
    <t>80456</t>
  </si>
  <si>
    <t>LAU WAI CHING IRIS</t>
  </si>
  <si>
    <t>852-92243934</t>
  </si>
  <si>
    <t>82221</t>
  </si>
  <si>
    <t>LAM YIN LING</t>
  </si>
  <si>
    <t>08801</t>
  </si>
  <si>
    <t>BC MDRT JL (G4)</t>
  </si>
  <si>
    <t>852-98720509</t>
  </si>
  <si>
    <t>85259</t>
  </si>
  <si>
    <t>HUI MAN PAN</t>
  </si>
  <si>
    <t>852-98807728</t>
  </si>
  <si>
    <t>85260</t>
  </si>
  <si>
    <t>TO YIU</t>
  </si>
  <si>
    <t>852-92519280</t>
  </si>
  <si>
    <t>86118</t>
  </si>
  <si>
    <t>HON HOI KWONG</t>
  </si>
  <si>
    <t>08883</t>
  </si>
  <si>
    <t>BC MDRT SUNLIGHT (G4)</t>
  </si>
  <si>
    <t>852-97158809</t>
  </si>
  <si>
    <t>89299</t>
  </si>
  <si>
    <t>XU WENCAI</t>
  </si>
  <si>
    <t>852-95228089</t>
  </si>
  <si>
    <t>A1191</t>
  </si>
  <si>
    <t>TSE YAN CHUNG</t>
  </si>
  <si>
    <t>852-61271238</t>
  </si>
  <si>
    <t>A4343</t>
  </si>
  <si>
    <t>TSANG SUET KAM</t>
  </si>
  <si>
    <t>852-97188134</t>
  </si>
  <si>
    <t>A4715</t>
  </si>
  <si>
    <t>CHAU MAN</t>
  </si>
  <si>
    <t>852-51757089</t>
  </si>
  <si>
    <t>A7975</t>
  </si>
  <si>
    <t>CHUN LAI SZE LIZ</t>
  </si>
  <si>
    <t>852-67686951</t>
  </si>
  <si>
    <t>B2588</t>
  </si>
  <si>
    <t>TSANG SIU LAI</t>
  </si>
  <si>
    <t>08691</t>
  </si>
  <si>
    <t>BC MDRT SKYST (G4)</t>
  </si>
  <si>
    <t>852-64149988</t>
  </si>
  <si>
    <t>B2777</t>
  </si>
  <si>
    <t>XIE TAO</t>
  </si>
  <si>
    <t>852-69922789</t>
  </si>
  <si>
    <t>B2978</t>
  </si>
  <si>
    <t>HUANG WEI</t>
  </si>
  <si>
    <t>852-51881866</t>
  </si>
  <si>
    <t>B3186</t>
  </si>
  <si>
    <t>LAI CHUN NUNG</t>
  </si>
  <si>
    <t>852-65997066</t>
  </si>
  <si>
    <t>B9270</t>
  </si>
  <si>
    <t>LIN XIAOHUA</t>
  </si>
  <si>
    <t>852-98529240</t>
  </si>
  <si>
    <t>D4490</t>
  </si>
  <si>
    <t>LEUNG YAU CHUEN</t>
  </si>
  <si>
    <t>852-97712528</t>
  </si>
  <si>
    <t>D6518</t>
  </si>
  <si>
    <t>CAI PINGPING</t>
  </si>
  <si>
    <t>852-97180198</t>
  </si>
  <si>
    <t>G1863</t>
  </si>
  <si>
    <t>852-69991179</t>
  </si>
  <si>
    <t>G9663</t>
  </si>
  <si>
    <t>ZENG SHAOFEI</t>
  </si>
  <si>
    <t>852-57289036</t>
  </si>
  <si>
    <t>G9723</t>
  </si>
  <si>
    <t>SING WAI KI</t>
  </si>
  <si>
    <t>852-95658519</t>
  </si>
  <si>
    <t>H0513</t>
  </si>
  <si>
    <t>XU CHUN FAI</t>
  </si>
  <si>
    <t>852-66588198</t>
  </si>
  <si>
    <t>H1786</t>
  </si>
  <si>
    <t>LAI WEIYUN</t>
  </si>
  <si>
    <t>852-51663558</t>
  </si>
  <si>
    <t>H1953</t>
  </si>
  <si>
    <t>CHONG SALLY</t>
  </si>
  <si>
    <t>852-61537659</t>
  </si>
  <si>
    <t>H2112</t>
  </si>
  <si>
    <t>CHEN YUFENG</t>
  </si>
  <si>
    <t>852-65262887</t>
  </si>
  <si>
    <t>H2230</t>
  </si>
  <si>
    <t>LAI YINGYING</t>
  </si>
  <si>
    <t>852-61970051</t>
  </si>
  <si>
    <t>H3245</t>
  </si>
  <si>
    <t>HE YANZHENG</t>
  </si>
  <si>
    <t>852-97060146</t>
  </si>
  <si>
    <t>H3345</t>
  </si>
  <si>
    <t>ZHANG PEIWEN</t>
  </si>
  <si>
    <t>852-97106394</t>
  </si>
  <si>
    <t>H3669</t>
  </si>
  <si>
    <t>CHEN CHEN</t>
  </si>
  <si>
    <t>852-64911345</t>
  </si>
  <si>
    <t>H6869</t>
  </si>
  <si>
    <t>DONG JIAGENG</t>
  </si>
  <si>
    <t>852-62125322</t>
  </si>
  <si>
    <t>04664</t>
  </si>
  <si>
    <t>CHEUK YUK PANG</t>
  </si>
  <si>
    <t>04060</t>
  </si>
  <si>
    <t>BC SF FS (G4)</t>
  </si>
  <si>
    <t>852-91971561</t>
  </si>
  <si>
    <t>14959</t>
  </si>
  <si>
    <t>CHOW PIK YUNG IRIS</t>
  </si>
  <si>
    <t>852-90233982</t>
  </si>
  <si>
    <t>25602</t>
  </si>
  <si>
    <t>YAU KWAI HUNG</t>
  </si>
  <si>
    <t>852-90224981</t>
  </si>
  <si>
    <t>31797</t>
  </si>
  <si>
    <t>CHAN PUI LING</t>
  </si>
  <si>
    <t>852-94531557</t>
  </si>
  <si>
    <t>36864</t>
  </si>
  <si>
    <t>CHIM KI YAN</t>
  </si>
  <si>
    <t>852-91994917</t>
  </si>
  <si>
    <t>84450</t>
  </si>
  <si>
    <t>FONG TSANG MING</t>
  </si>
  <si>
    <t>08349</t>
  </si>
  <si>
    <t>BC SF TTR (G4)</t>
  </si>
  <si>
    <t>852-68234956</t>
  </si>
  <si>
    <t>A2266</t>
  </si>
  <si>
    <t>HUANG YING</t>
  </si>
  <si>
    <t>852-56688295</t>
  </si>
  <si>
    <t>A7443</t>
  </si>
  <si>
    <t>CHAN ON KEI ANGEL</t>
  </si>
  <si>
    <t>852-97743331</t>
  </si>
  <si>
    <t>B3459</t>
  </si>
  <si>
    <t>SUN WEI</t>
  </si>
  <si>
    <t>852-55959326</t>
  </si>
  <si>
    <t>13829</t>
  </si>
  <si>
    <t>CHUNG CHIU LING</t>
  </si>
  <si>
    <t>852-93184804</t>
  </si>
  <si>
    <t>19033</t>
  </si>
  <si>
    <t>YUEN CHI KONG</t>
  </si>
  <si>
    <t>852-94330488</t>
  </si>
  <si>
    <t>42775</t>
  </si>
  <si>
    <t>LEUNG SHUN HO</t>
  </si>
  <si>
    <t>852-91324815</t>
  </si>
  <si>
    <t>53534</t>
  </si>
  <si>
    <t>WONG CHI WAH</t>
  </si>
  <si>
    <t>06998</t>
  </si>
  <si>
    <t>BC SF BO OASIS (G4)</t>
  </si>
  <si>
    <t>852-92311444</t>
  </si>
  <si>
    <t>57181</t>
  </si>
  <si>
    <t>WU YEE HA</t>
  </si>
  <si>
    <t>852-60222502</t>
  </si>
  <si>
    <t>57211</t>
  </si>
  <si>
    <t>YUEN CHI YAN</t>
  </si>
  <si>
    <t>852-90192669</t>
  </si>
  <si>
    <t>75926</t>
  </si>
  <si>
    <t>WONG KA ON</t>
  </si>
  <si>
    <t>852-60367408</t>
  </si>
  <si>
    <t>82320</t>
  </si>
  <si>
    <t>CHUNG MEI SHEUNG</t>
  </si>
  <si>
    <t>852-90701688</t>
  </si>
  <si>
    <t>88540</t>
  </si>
  <si>
    <t>JIANG XINA</t>
  </si>
  <si>
    <t>20196</t>
  </si>
  <si>
    <t>BC SF BO SKY (G4)</t>
  </si>
  <si>
    <t>852-91384117</t>
  </si>
  <si>
    <t>89502</t>
  </si>
  <si>
    <t>MA KWOK KEI</t>
  </si>
  <si>
    <t>852-90347865</t>
  </si>
  <si>
    <t>A0484</t>
  </si>
  <si>
    <t>HUNG KIT</t>
  </si>
  <si>
    <t>08634</t>
  </si>
  <si>
    <t>BC SF BO PHOENIX (G4)</t>
  </si>
  <si>
    <t>852-98000072</t>
  </si>
  <si>
    <t>A5185</t>
  </si>
  <si>
    <t>CHUA SUY HONG</t>
  </si>
  <si>
    <t>852-98134134</t>
  </si>
  <si>
    <t>A6226</t>
  </si>
  <si>
    <t>HO YIN</t>
  </si>
  <si>
    <t>852-92089343</t>
  </si>
  <si>
    <t>A8764</t>
  </si>
  <si>
    <t>CHEN WEIYUAN</t>
  </si>
  <si>
    <t>852-65759491</t>
  </si>
  <si>
    <t>A8984</t>
  </si>
  <si>
    <t>GAO JUN</t>
  </si>
  <si>
    <t>852-55008562</t>
  </si>
  <si>
    <t>B6410</t>
  </si>
  <si>
    <t>LIANG JIAYING</t>
  </si>
  <si>
    <t>852-68263110</t>
  </si>
  <si>
    <t>D1005</t>
  </si>
  <si>
    <t>LAU HIU MEI</t>
  </si>
  <si>
    <t>852-65493332</t>
  </si>
  <si>
    <t>D6287</t>
  </si>
  <si>
    <t>NG PUI SHAN</t>
  </si>
  <si>
    <t>852-98088399</t>
  </si>
  <si>
    <t>D8273</t>
  </si>
  <si>
    <t>JIANG YAOXIA</t>
  </si>
  <si>
    <t>852-68103971</t>
  </si>
  <si>
    <t>F2458</t>
  </si>
  <si>
    <t>LAM KA WAI</t>
  </si>
  <si>
    <t>852-61996756</t>
  </si>
  <si>
    <t>G4539</t>
  </si>
  <si>
    <t>XU YANFANG</t>
  </si>
  <si>
    <t>852-90601099</t>
  </si>
  <si>
    <t>H0522</t>
  </si>
  <si>
    <t>WONG WING YEE</t>
  </si>
  <si>
    <t>852-66492313</t>
  </si>
  <si>
    <t>H0636</t>
  </si>
  <si>
    <t>KWAN SIU TO</t>
  </si>
  <si>
    <t>852-97205665</t>
  </si>
  <si>
    <t>H2042</t>
  </si>
  <si>
    <t>CAI TSZ WONG</t>
  </si>
  <si>
    <t>852-59898007</t>
  </si>
  <si>
    <t>H2091</t>
  </si>
  <si>
    <t>JIA CHENGXIANG</t>
  </si>
  <si>
    <t>852-63507605</t>
  </si>
  <si>
    <t>H3100</t>
  </si>
  <si>
    <t>LEUNG WING LUN</t>
  </si>
  <si>
    <t>852-62780260</t>
  </si>
  <si>
    <t>H7379</t>
  </si>
  <si>
    <t>IP TING CHUN</t>
  </si>
  <si>
    <t>852-92369124</t>
  </si>
  <si>
    <t>H7815</t>
  </si>
  <si>
    <t>WONG CHEUK YIU</t>
  </si>
  <si>
    <t>852-66575559</t>
  </si>
  <si>
    <t>04195</t>
  </si>
  <si>
    <t>TAM KWONG MEI</t>
  </si>
  <si>
    <t>04029</t>
  </si>
  <si>
    <t>BC GT GT (E5)</t>
  </si>
  <si>
    <t>852-91047848</t>
  </si>
  <si>
    <t>05940</t>
  </si>
  <si>
    <t>MUI WAI KEUNG CLARENCE</t>
  </si>
  <si>
    <t>852-94817147</t>
  </si>
  <si>
    <t>11866</t>
  </si>
  <si>
    <t>CHEUNG WO CHUN</t>
  </si>
  <si>
    <t>852-91953901</t>
  </si>
  <si>
    <t>13000</t>
  </si>
  <si>
    <t>WAN TAK WAH</t>
  </si>
  <si>
    <t>852-94898839</t>
  </si>
  <si>
    <t>16648</t>
  </si>
  <si>
    <t>WONG WING KEUNG</t>
  </si>
  <si>
    <t>852-93491881</t>
  </si>
  <si>
    <t>17065</t>
  </si>
  <si>
    <t>KWOK WAI YIN BRIAN</t>
  </si>
  <si>
    <t>852-94508985</t>
  </si>
  <si>
    <t>17306</t>
  </si>
  <si>
    <t>HO HIN FAN JOANNY</t>
  </si>
  <si>
    <t>852-91965128</t>
  </si>
  <si>
    <t>19830</t>
  </si>
  <si>
    <t>CHUNG KA LEUNG</t>
  </si>
  <si>
    <t>08348</t>
  </si>
  <si>
    <t>BC GT DIAMOND (E5)</t>
  </si>
  <si>
    <t>852-90993567</t>
  </si>
  <si>
    <t>20420</t>
  </si>
  <si>
    <t>TAM NGAN YING</t>
  </si>
  <si>
    <t>08231</t>
  </si>
  <si>
    <t>BC GT DAWN (E5)</t>
  </si>
  <si>
    <t>852-96913619</t>
  </si>
  <si>
    <t>20923</t>
  </si>
  <si>
    <t>YIP MO CHING</t>
  </si>
  <si>
    <t>852-90839001</t>
  </si>
  <si>
    <t>21359</t>
  </si>
  <si>
    <t>LAW TZE WAN</t>
  </si>
  <si>
    <t>852-94601908</t>
  </si>
  <si>
    <t>22298</t>
  </si>
  <si>
    <t>TANG SO SO</t>
  </si>
  <si>
    <t>852-90234516</t>
  </si>
  <si>
    <t>23361</t>
  </si>
  <si>
    <t>WONG WAI YUEN</t>
  </si>
  <si>
    <t>852-94995280</t>
  </si>
  <si>
    <t>24977</t>
  </si>
  <si>
    <t>WONG CHEUK YIN</t>
  </si>
  <si>
    <t>852-93675501</t>
  </si>
  <si>
    <t>25507</t>
  </si>
  <si>
    <t>WONG LAI HA CECILY</t>
  </si>
  <si>
    <t>852-90332839</t>
  </si>
  <si>
    <t>34707</t>
  </si>
  <si>
    <t>852-98509099</t>
  </si>
  <si>
    <t>34832</t>
  </si>
  <si>
    <t>MOK PUI MAN</t>
  </si>
  <si>
    <t>852-91250769</t>
  </si>
  <si>
    <t>44796</t>
  </si>
  <si>
    <t>LIU HIU YAN</t>
  </si>
  <si>
    <t>852-93899903</t>
  </si>
  <si>
    <t>72141</t>
  </si>
  <si>
    <t>CHEUNG SIU KUEN</t>
  </si>
  <si>
    <t>852-65430856</t>
  </si>
  <si>
    <t>75867</t>
  </si>
  <si>
    <t>YUNG WAI LAN ANNA</t>
  </si>
  <si>
    <t>87351</t>
  </si>
  <si>
    <t>CHAN CHIK YUEN</t>
  </si>
  <si>
    <t>852-69982691</t>
  </si>
  <si>
    <t>G3108</t>
  </si>
  <si>
    <t>CHAN YUEN SHAN</t>
  </si>
  <si>
    <t>852-69981941</t>
  </si>
  <si>
    <t>G4378</t>
  </si>
  <si>
    <t>LEUNG TAN YU</t>
  </si>
  <si>
    <t>852-62814055</t>
  </si>
  <si>
    <t>H3118</t>
  </si>
  <si>
    <t>CHENG HON LAM</t>
  </si>
  <si>
    <t>852-61716980</t>
  </si>
  <si>
    <t>19990</t>
  </si>
  <si>
    <t>WONG SIU MAN MARGARET</t>
  </si>
  <si>
    <t>852-90354472</t>
  </si>
  <si>
    <t>25216</t>
  </si>
  <si>
    <t>CHAN SUK MING TINA</t>
  </si>
  <si>
    <t>852-90223716</t>
  </si>
  <si>
    <t>25506</t>
  </si>
  <si>
    <t>WONG CHI MEI</t>
  </si>
  <si>
    <t>852-90126008</t>
  </si>
  <si>
    <t>25655</t>
  </si>
  <si>
    <t>WONG LAI YEE</t>
  </si>
  <si>
    <t>852-90824468</t>
  </si>
  <si>
    <t>28320</t>
  </si>
  <si>
    <t>LEE YUET MUI</t>
  </si>
  <si>
    <t>852-68127727</t>
  </si>
  <si>
    <t>29708</t>
  </si>
  <si>
    <t>CHENG CHI MING</t>
  </si>
  <si>
    <t>852-94501204</t>
  </si>
  <si>
    <t>33081</t>
  </si>
  <si>
    <t>FUNG CHOI LIN</t>
  </si>
  <si>
    <t>852-90288533</t>
  </si>
  <si>
    <t>36195</t>
  </si>
  <si>
    <t>KWOK WING KAI</t>
  </si>
  <si>
    <t>852-90846689</t>
  </si>
  <si>
    <t>37599</t>
  </si>
  <si>
    <t>CHENG YUEN CHI MONICA</t>
  </si>
  <si>
    <t>852-93694568</t>
  </si>
  <si>
    <t>41221</t>
  </si>
  <si>
    <t>852-93070383</t>
  </si>
  <si>
    <t>49125</t>
  </si>
  <si>
    <t>LI PIK KUEN ANITA</t>
  </si>
  <si>
    <t>852-90803231</t>
  </si>
  <si>
    <t>64887</t>
  </si>
  <si>
    <t>SUM KIN TUNG</t>
  </si>
  <si>
    <t>852-61033216</t>
  </si>
  <si>
    <t>66777</t>
  </si>
  <si>
    <t>WONG CHI NI CHERRY</t>
  </si>
  <si>
    <t>852-95590559</t>
  </si>
  <si>
    <t>A0144</t>
  </si>
  <si>
    <t>HUNG WING SUM</t>
  </si>
  <si>
    <t>852-95286866</t>
  </si>
  <si>
    <t>A7729</t>
  </si>
  <si>
    <t>NGO HOI MING</t>
  </si>
  <si>
    <t>852-90200198</t>
  </si>
  <si>
    <t>B6081</t>
  </si>
  <si>
    <t>LAU CHUN FU</t>
  </si>
  <si>
    <t>852-66769262</t>
  </si>
  <si>
    <t>B6228</t>
  </si>
  <si>
    <t>HO WAN KI TIFFANY</t>
  </si>
  <si>
    <t>852-92377046</t>
  </si>
  <si>
    <t>05614</t>
  </si>
  <si>
    <t>HUI MAN WAI</t>
  </si>
  <si>
    <t>852-94881912</t>
  </si>
  <si>
    <t>13242</t>
  </si>
  <si>
    <t>KWONG KAM YIN</t>
  </si>
  <si>
    <t>852-90425370</t>
  </si>
  <si>
    <t>22023</t>
  </si>
  <si>
    <t>WONG LAI WAH AMIE</t>
  </si>
  <si>
    <t>852-92759028</t>
  </si>
  <si>
    <t>36256</t>
  </si>
  <si>
    <t>WONG CHIU MING DERRICK</t>
  </si>
  <si>
    <t>852-94919583</t>
  </si>
  <si>
    <t>52255</t>
  </si>
  <si>
    <t>FONG SIU MAN</t>
  </si>
  <si>
    <t>852-90590530</t>
  </si>
  <si>
    <t>61476</t>
  </si>
  <si>
    <t>MAK LAI HIN SHAWN</t>
  </si>
  <si>
    <t>852-90972266</t>
  </si>
  <si>
    <t>61587</t>
  </si>
  <si>
    <t>POON SHING CHEUNG</t>
  </si>
  <si>
    <t>852-97743861</t>
  </si>
  <si>
    <t>64050</t>
  </si>
  <si>
    <t>CHOI PUI LING CINDY</t>
  </si>
  <si>
    <t>852-90848160</t>
  </si>
  <si>
    <t>75783</t>
  </si>
  <si>
    <t>LEUNG MAN YEE</t>
  </si>
  <si>
    <t>852-68832282</t>
  </si>
  <si>
    <t>79127</t>
  </si>
  <si>
    <t>SHUI WING SZE VIVIAN</t>
  </si>
  <si>
    <t>852-64810375</t>
  </si>
  <si>
    <t>84768</t>
  </si>
  <si>
    <t>CHAN HO WAI</t>
  </si>
  <si>
    <t>852-91077317</t>
  </si>
  <si>
    <t>D7388</t>
  </si>
  <si>
    <t>HUI WEI LAM PHOEBE</t>
  </si>
  <si>
    <t>852-63331314</t>
  </si>
  <si>
    <t>04384</t>
  </si>
  <si>
    <t>CHAN YUK BING PHOEBE</t>
  </si>
  <si>
    <t>852-90943282</t>
  </si>
  <si>
    <t>05009</t>
  </si>
  <si>
    <t>LAU HING YUNG LEO</t>
  </si>
  <si>
    <t>852-90308107</t>
  </si>
  <si>
    <t>05072</t>
  </si>
  <si>
    <t>LEE FU CHUEN FRANKIE</t>
  </si>
  <si>
    <t>04226</t>
  </si>
  <si>
    <t>OLY FLE (N7)</t>
  </si>
  <si>
    <t>852-94517851</t>
  </si>
  <si>
    <t>05645</t>
  </si>
  <si>
    <t>CHEUNG WAI KEUNG</t>
  </si>
  <si>
    <t>852-94896112</t>
  </si>
  <si>
    <t>05988</t>
  </si>
  <si>
    <t>MAK YUEN FONG</t>
  </si>
  <si>
    <t>04026</t>
  </si>
  <si>
    <t>OLY BS (D7)</t>
  </si>
  <si>
    <t>852-90343398</t>
  </si>
  <si>
    <t>10024</t>
  </si>
  <si>
    <t>MAK YUEN LING GLENDY</t>
  </si>
  <si>
    <t>852-94871732</t>
  </si>
  <si>
    <t>10162</t>
  </si>
  <si>
    <t>SZE WING TAT</t>
  </si>
  <si>
    <t>04124</t>
  </si>
  <si>
    <t>OLY GZ (A5)</t>
  </si>
  <si>
    <t>852-63780028</t>
  </si>
  <si>
    <t>10163</t>
  </si>
  <si>
    <t>CHOW SIK POR DANNY</t>
  </si>
  <si>
    <t>04106</t>
  </si>
  <si>
    <t>OLY DC (G3)</t>
  </si>
  <si>
    <t>852-92716268</t>
  </si>
  <si>
    <t>10196</t>
  </si>
  <si>
    <t>CHAN SEE MING</t>
  </si>
  <si>
    <t>07842</t>
  </si>
  <si>
    <t>OLY SMC (A5)</t>
  </si>
  <si>
    <t>852-95112207</t>
  </si>
  <si>
    <t>10555</t>
  </si>
  <si>
    <t>KWOK PING</t>
  </si>
  <si>
    <t>852-91200152</t>
  </si>
  <si>
    <t>10662</t>
  </si>
  <si>
    <t>SIU CHI KEUNG TIMOTHY</t>
  </si>
  <si>
    <t>04143</t>
  </si>
  <si>
    <t>OLY TS (N7)</t>
  </si>
  <si>
    <t>852-94849624</t>
  </si>
  <si>
    <t>11277</t>
  </si>
  <si>
    <t>HUNG YUK WAI RAYMOND</t>
  </si>
  <si>
    <t>04214</t>
  </si>
  <si>
    <t>OLY RH (S0)</t>
  </si>
  <si>
    <t>852-93813108</t>
  </si>
  <si>
    <t>11650</t>
  </si>
  <si>
    <t>IP CHING YEE</t>
  </si>
  <si>
    <t>852-90405085</t>
  </si>
  <si>
    <t>11663</t>
  </si>
  <si>
    <t>LI YUK CHING JENNY</t>
  </si>
  <si>
    <t>852-61128708</t>
  </si>
  <si>
    <t>11863</t>
  </si>
  <si>
    <t>HUI WING LO ALAN</t>
  </si>
  <si>
    <t>04247</t>
  </si>
  <si>
    <t>OLY AH (G3)</t>
  </si>
  <si>
    <t>852-94881761</t>
  </si>
  <si>
    <t>13563</t>
  </si>
  <si>
    <t>LUI WAI WAH</t>
  </si>
  <si>
    <t>04354</t>
  </si>
  <si>
    <t>OLY SL (P6)</t>
  </si>
  <si>
    <t>852-94866160</t>
  </si>
  <si>
    <t>13837</t>
  </si>
  <si>
    <t>FONG WING KIN</t>
  </si>
  <si>
    <t>852-92352656</t>
  </si>
  <si>
    <t>14534</t>
  </si>
  <si>
    <t>CHEUNG KAM WING</t>
  </si>
  <si>
    <t>05109</t>
  </si>
  <si>
    <t>OLY EC (N7)</t>
  </si>
  <si>
    <t>852-90821000</t>
  </si>
  <si>
    <t>14679</t>
  </si>
  <si>
    <t>WONG PIK HAN ALISON</t>
  </si>
  <si>
    <t>04863</t>
  </si>
  <si>
    <t>OLY AL (Q6)</t>
  </si>
  <si>
    <t>852-90125733</t>
  </si>
  <si>
    <t>14690</t>
  </si>
  <si>
    <t>LEUNG SEE HUNG</t>
  </si>
  <si>
    <t>852-97873278</t>
  </si>
  <si>
    <t>14696</t>
  </si>
  <si>
    <t>CHONG HOK KAR SINDY</t>
  </si>
  <si>
    <t>852-90216281</t>
  </si>
  <si>
    <t>14771</t>
  </si>
  <si>
    <t>LAI SHU PUI</t>
  </si>
  <si>
    <t>852-66284844</t>
  </si>
  <si>
    <t>15377</t>
  </si>
  <si>
    <t>YUEN YIU CHEONG</t>
  </si>
  <si>
    <t>05568</t>
  </si>
  <si>
    <t>OLY JEFF (S0)</t>
  </si>
  <si>
    <t>852-91717830</t>
  </si>
  <si>
    <t>16170</t>
  </si>
  <si>
    <t>LAM YUK CHING</t>
  </si>
  <si>
    <t>852-90903184</t>
  </si>
  <si>
    <t>16646</t>
  </si>
  <si>
    <t>CHAO LAI WAH</t>
  </si>
  <si>
    <t>852-97832326</t>
  </si>
  <si>
    <t>17551</t>
  </si>
  <si>
    <t>CHEUNG TAI SING</t>
  </si>
  <si>
    <t>852-90903989</t>
  </si>
  <si>
    <t>17689</t>
  </si>
  <si>
    <t>WANG WAI YUK</t>
  </si>
  <si>
    <t>852-91746186</t>
  </si>
  <si>
    <t>18623</t>
  </si>
  <si>
    <t>LUI YU KAI</t>
  </si>
  <si>
    <t>04921</t>
  </si>
  <si>
    <t>OLY RL (N7)</t>
  </si>
  <si>
    <t>852-94920791</t>
  </si>
  <si>
    <t>19098</t>
  </si>
  <si>
    <t>WONG HO MAN</t>
  </si>
  <si>
    <t>852-60729177</t>
  </si>
  <si>
    <t>19724</t>
  </si>
  <si>
    <t>LEUNG SHU KWAN</t>
  </si>
  <si>
    <t>852-93828590</t>
  </si>
  <si>
    <t>20246</t>
  </si>
  <si>
    <t>SUNG PUI NGAN</t>
  </si>
  <si>
    <t>852-94866096</t>
  </si>
  <si>
    <t>20751</t>
  </si>
  <si>
    <t>LEUNG YUK KWAI</t>
  </si>
  <si>
    <t>852-92321489</t>
  </si>
  <si>
    <t>21166</t>
  </si>
  <si>
    <t>KWAN MEI YEE</t>
  </si>
  <si>
    <t>852-94969015</t>
  </si>
  <si>
    <t>21852</t>
  </si>
  <si>
    <t>CHAN SUK YEE GLORIA</t>
  </si>
  <si>
    <t>05119</t>
  </si>
  <si>
    <t>OLY SY (A5)</t>
  </si>
  <si>
    <t>852-94005812</t>
  </si>
  <si>
    <t>21898</t>
  </si>
  <si>
    <t>YUNG YICK MING</t>
  </si>
  <si>
    <t>852-90326462</t>
  </si>
  <si>
    <t>21982</t>
  </si>
  <si>
    <t>TSUI CHING MAN</t>
  </si>
  <si>
    <t>852-93848413</t>
  </si>
  <si>
    <t>22155</t>
  </si>
  <si>
    <t>LO YUK KING</t>
  </si>
  <si>
    <t>852-94815000</t>
  </si>
  <si>
    <t>22224</t>
  </si>
  <si>
    <t>CHAN HING WAI</t>
  </si>
  <si>
    <t>852-98830396</t>
  </si>
  <si>
    <t>22595</t>
  </si>
  <si>
    <t>NG HA CHING</t>
  </si>
  <si>
    <t>852-94085778</t>
  </si>
  <si>
    <t>22627</t>
  </si>
  <si>
    <t>CHAN HUNG LEUNG</t>
  </si>
  <si>
    <t>07665</t>
  </si>
  <si>
    <t>OLY HEY (A5)</t>
  </si>
  <si>
    <t>852-92354974</t>
  </si>
  <si>
    <t>22687</t>
  </si>
  <si>
    <t>KWONG PO HUNG</t>
  </si>
  <si>
    <t>852-90778292</t>
  </si>
  <si>
    <t>22754</t>
  </si>
  <si>
    <t>WONG PUI LING</t>
  </si>
  <si>
    <t>852-93113444</t>
  </si>
  <si>
    <t>22939</t>
  </si>
  <si>
    <t>KWOK YUK FONG JOEY</t>
  </si>
  <si>
    <t>852-92357756</t>
  </si>
  <si>
    <t>22998</t>
  </si>
  <si>
    <t>LI WAI YU JANNY</t>
  </si>
  <si>
    <t>852-94190832</t>
  </si>
  <si>
    <t>23424</t>
  </si>
  <si>
    <t>CHUI SHUK KUEN</t>
  </si>
  <si>
    <t>852-90953754</t>
  </si>
  <si>
    <t>26553</t>
  </si>
  <si>
    <t>NG SIU CHING</t>
  </si>
  <si>
    <t>852-90260778</t>
  </si>
  <si>
    <t>26664</t>
  </si>
  <si>
    <t>CHAN NGAI MAN ERNEST</t>
  </si>
  <si>
    <t>852-92294210</t>
  </si>
  <si>
    <t>26877</t>
  </si>
  <si>
    <t>852-90885543</t>
  </si>
  <si>
    <t>27516</t>
  </si>
  <si>
    <t>HAN PICK JEE</t>
  </si>
  <si>
    <t>852-94931950</t>
  </si>
  <si>
    <t>27883</t>
  </si>
  <si>
    <t>WU HSUAN LIANG</t>
  </si>
  <si>
    <t>05621</t>
  </si>
  <si>
    <t>OLY RW (N7)</t>
  </si>
  <si>
    <t>852-62921577</t>
  </si>
  <si>
    <t>28122</t>
  </si>
  <si>
    <t>NG OI KING</t>
  </si>
  <si>
    <t>852-62008322</t>
  </si>
  <si>
    <t>28648</t>
  </si>
  <si>
    <t>LAI KA KAN KANNY</t>
  </si>
  <si>
    <t>852-93333970</t>
  </si>
  <si>
    <t>29846</t>
  </si>
  <si>
    <t>TANG YUEN LING</t>
  </si>
  <si>
    <t>852-90197656</t>
  </si>
  <si>
    <t>30170</t>
  </si>
  <si>
    <t>WONG SAU KING MARANDA</t>
  </si>
  <si>
    <t>852-92358017</t>
  </si>
  <si>
    <t>30673</t>
  </si>
  <si>
    <t>KU ON WAH DORIS</t>
  </si>
  <si>
    <t>852-90138273</t>
  </si>
  <si>
    <t>32029</t>
  </si>
  <si>
    <t>TSANG WAI PING ANGELA</t>
  </si>
  <si>
    <t>852-90328633</t>
  </si>
  <si>
    <t>32031</t>
  </si>
  <si>
    <t>SO BIK CHU</t>
  </si>
  <si>
    <t>852-51864143</t>
  </si>
  <si>
    <t>32986</t>
  </si>
  <si>
    <t>CHAN MAN YING JENNY</t>
  </si>
  <si>
    <t>852-90902549</t>
  </si>
  <si>
    <t>33078</t>
  </si>
  <si>
    <t>LOO MAN SHAN SALLY</t>
  </si>
  <si>
    <t>852-90975052</t>
  </si>
  <si>
    <t>33621</t>
  </si>
  <si>
    <t>YU CHOI WING KITTY</t>
  </si>
  <si>
    <t>852-90402211</t>
  </si>
  <si>
    <t>34278</t>
  </si>
  <si>
    <t>WONG CHI KONG KELVIN</t>
  </si>
  <si>
    <t>852-94307614</t>
  </si>
  <si>
    <t>35962</t>
  </si>
  <si>
    <t>NG MO KIT</t>
  </si>
  <si>
    <t>852-90419557</t>
  </si>
  <si>
    <t>36427</t>
  </si>
  <si>
    <t>CHAN LAI YING</t>
  </si>
  <si>
    <t>852-91209238</t>
  </si>
  <si>
    <t>36730</t>
  </si>
  <si>
    <t>CHENG MEI LIN</t>
  </si>
  <si>
    <t>852-90460258</t>
  </si>
  <si>
    <t>40515</t>
  </si>
  <si>
    <t>CHENG SUK WAN RELISA</t>
  </si>
  <si>
    <t>852-91030409</t>
  </si>
  <si>
    <t>41115</t>
  </si>
  <si>
    <t>HUNG LAN YING CARIE</t>
  </si>
  <si>
    <t>852-94500259</t>
  </si>
  <si>
    <t>41594</t>
  </si>
  <si>
    <t>CHAN CHOI HUNG</t>
  </si>
  <si>
    <t>42235</t>
  </si>
  <si>
    <t>CHAN MEI FAN</t>
  </si>
  <si>
    <t>852-68781468</t>
  </si>
  <si>
    <t>42425</t>
  </si>
  <si>
    <t>TANG KA WAI</t>
  </si>
  <si>
    <t>852-91224413</t>
  </si>
  <si>
    <t>43740</t>
  </si>
  <si>
    <t>MAK KA NIN</t>
  </si>
  <si>
    <t>852-97791324</t>
  </si>
  <si>
    <t>43907</t>
  </si>
  <si>
    <t>CHOW PUI MING</t>
  </si>
  <si>
    <t>852-98314488</t>
  </si>
  <si>
    <t>43925</t>
  </si>
  <si>
    <t>CHAN WO TIMOTHY</t>
  </si>
  <si>
    <t>852-91513282</t>
  </si>
  <si>
    <t>43930</t>
  </si>
  <si>
    <t>LEUNG SHUI PING</t>
  </si>
  <si>
    <t>852-94986631</t>
  </si>
  <si>
    <t>44103</t>
  </si>
  <si>
    <t>WANG HONG AMY</t>
  </si>
  <si>
    <t>06623</t>
  </si>
  <si>
    <t>OLY RED (N7)</t>
  </si>
  <si>
    <t>852-90312219</t>
  </si>
  <si>
    <t>44612</t>
  </si>
  <si>
    <t>MAK WING CHUNG</t>
  </si>
  <si>
    <t>852-91333643</t>
  </si>
  <si>
    <t>45504</t>
  </si>
  <si>
    <t>TAM VAI CHENG</t>
  </si>
  <si>
    <t>852-96678278</t>
  </si>
  <si>
    <t>45840</t>
  </si>
  <si>
    <t>YU MING HAR HALLEY</t>
  </si>
  <si>
    <t>852-92198139</t>
  </si>
  <si>
    <t>45886</t>
  </si>
  <si>
    <t>LAU MEI KEI MAGGIE</t>
  </si>
  <si>
    <t>852-94282762</t>
  </si>
  <si>
    <t>45935</t>
  </si>
  <si>
    <t>TAM KAM HUNG RONALD</t>
  </si>
  <si>
    <t>07066</t>
  </si>
  <si>
    <t>OLY RT (A5)</t>
  </si>
  <si>
    <t>852-94968463</t>
  </si>
  <si>
    <t>46450</t>
  </si>
  <si>
    <t>WONG KIT HAN IVY</t>
  </si>
  <si>
    <t>852-92358016</t>
  </si>
  <si>
    <t>47490</t>
  </si>
  <si>
    <t>LEUNG WING KAM SERENA</t>
  </si>
  <si>
    <t>852-68813326</t>
  </si>
  <si>
    <t>48979</t>
  </si>
  <si>
    <t>CHAN MEI WAH SHEILA</t>
  </si>
  <si>
    <t>852-91504220</t>
  </si>
  <si>
    <t>49111</t>
  </si>
  <si>
    <t>YUEN SIU HUNG</t>
  </si>
  <si>
    <t>852-90388362</t>
  </si>
  <si>
    <t>49358</t>
  </si>
  <si>
    <t>YU SAU LAN</t>
  </si>
  <si>
    <t>852-91067488</t>
  </si>
  <si>
    <t>49526</t>
  </si>
  <si>
    <t>WONG YIN SO</t>
  </si>
  <si>
    <t>08098</t>
  </si>
  <si>
    <t>OLY SIEGER (N7)</t>
  </si>
  <si>
    <t>852-93748110</t>
  </si>
  <si>
    <t>50421</t>
  </si>
  <si>
    <t>CHOY LEUNG YAU</t>
  </si>
  <si>
    <t>852-90707347</t>
  </si>
  <si>
    <t>52510</t>
  </si>
  <si>
    <t>WU TANG FUNG</t>
  </si>
  <si>
    <t>852-96039749</t>
  </si>
  <si>
    <t>55139</t>
  </si>
  <si>
    <t>CHEUNG SAU KAM</t>
  </si>
  <si>
    <t>06419</t>
  </si>
  <si>
    <t>OLY BETTY (S0)</t>
  </si>
  <si>
    <t>852-94617287</t>
  </si>
  <si>
    <t>55345</t>
  </si>
  <si>
    <t>HO LAI YUNG</t>
  </si>
  <si>
    <t>852-92324880</t>
  </si>
  <si>
    <t>55562</t>
  </si>
  <si>
    <t>LUK WAI KAN ZOE</t>
  </si>
  <si>
    <t>852-91980677</t>
  </si>
  <si>
    <t>55662</t>
  </si>
  <si>
    <t>06031</t>
  </si>
  <si>
    <t>OLY LEE (N7)</t>
  </si>
  <si>
    <t>852-60231366</t>
  </si>
  <si>
    <t>55668</t>
  </si>
  <si>
    <t>LEE YIK SHING</t>
  </si>
  <si>
    <t>852-92568318</t>
  </si>
  <si>
    <t>55888</t>
  </si>
  <si>
    <t>LING YIU SING</t>
  </si>
  <si>
    <t>852-93712223</t>
  </si>
  <si>
    <t>55892</t>
  </si>
  <si>
    <t>CHANG SIU LIN</t>
  </si>
  <si>
    <t>852-67675262</t>
  </si>
  <si>
    <t>56553</t>
  </si>
  <si>
    <t>LING KAM SHING</t>
  </si>
  <si>
    <t>852-93712228</t>
  </si>
  <si>
    <t>56788</t>
  </si>
  <si>
    <t>HUI SUK FONG</t>
  </si>
  <si>
    <t>852-92223137</t>
  </si>
  <si>
    <t>57236</t>
  </si>
  <si>
    <t>WANG CHI SUM</t>
  </si>
  <si>
    <t>852-60520138</t>
  </si>
  <si>
    <t>59638</t>
  </si>
  <si>
    <t>FU YUN SUN MICHAEL</t>
  </si>
  <si>
    <t>06751</t>
  </si>
  <si>
    <t>OLY SUN (S0)</t>
  </si>
  <si>
    <t>852-94510989</t>
  </si>
  <si>
    <t>59639</t>
  </si>
  <si>
    <t>CHEUNG WANG FAT JOSEPH</t>
  </si>
  <si>
    <t>852-94747434</t>
  </si>
  <si>
    <t>61282</t>
  </si>
  <si>
    <t>LAU WING CHEONG</t>
  </si>
  <si>
    <t>852-93033836</t>
  </si>
  <si>
    <t>63099</t>
  </si>
  <si>
    <t>CHEUNG HONG WING TIMOTHY</t>
  </si>
  <si>
    <t>852-98889968</t>
  </si>
  <si>
    <t>63275</t>
  </si>
  <si>
    <t>SIU WAI MAN</t>
  </si>
  <si>
    <t>852-96685678</t>
  </si>
  <si>
    <t>63289</t>
  </si>
  <si>
    <t>HO MEI BO MICELLA</t>
  </si>
  <si>
    <t>852-63339889</t>
  </si>
  <si>
    <t>63320</t>
  </si>
  <si>
    <t>CHAN CHOI KUEN</t>
  </si>
  <si>
    <t>852-93535036</t>
  </si>
  <si>
    <t>63534</t>
  </si>
  <si>
    <t>CHAN KAM YIN MAKY</t>
  </si>
  <si>
    <t>852-91267899</t>
  </si>
  <si>
    <t>64813</t>
  </si>
  <si>
    <t>CHOW CARMEN</t>
  </si>
  <si>
    <t>852-60189866</t>
  </si>
  <si>
    <t>64852</t>
  </si>
  <si>
    <t>LAM KAM</t>
  </si>
  <si>
    <t>852-93876372</t>
  </si>
  <si>
    <t>65068</t>
  </si>
  <si>
    <t>LAM GEORGINA ROSALINE OI MING</t>
  </si>
  <si>
    <t>852-90314873</t>
  </si>
  <si>
    <t>67387</t>
  </si>
  <si>
    <t>SIU WAI HUNG</t>
  </si>
  <si>
    <t>852-60132182</t>
  </si>
  <si>
    <t>68329</t>
  </si>
  <si>
    <t>YAN KIN PONG PETER</t>
  </si>
  <si>
    <t>08422</t>
  </si>
  <si>
    <t>OLY RHINO (S0)</t>
  </si>
  <si>
    <t>852-95312738</t>
  </si>
  <si>
    <t>68363</t>
  </si>
  <si>
    <t>KWOK CHEUNG LEE SIMON</t>
  </si>
  <si>
    <t>852-94082026</t>
  </si>
  <si>
    <t>68386</t>
  </si>
  <si>
    <t>HUNG HAU SHA</t>
  </si>
  <si>
    <t>852-97236817</t>
  </si>
  <si>
    <t>71439</t>
  </si>
  <si>
    <t>NG CHI CHUNG</t>
  </si>
  <si>
    <t>852-61011926</t>
  </si>
  <si>
    <t>71898</t>
  </si>
  <si>
    <t>YIU SHU WAI</t>
  </si>
  <si>
    <t>08188</t>
  </si>
  <si>
    <t>OLY STEPHEN (S0)</t>
  </si>
  <si>
    <t>852-90174409</t>
  </si>
  <si>
    <t>75360</t>
  </si>
  <si>
    <t>KAN WAI CHU</t>
  </si>
  <si>
    <t>852-90210382</t>
  </si>
  <si>
    <t>76054</t>
  </si>
  <si>
    <t>LEE KA YIU</t>
  </si>
  <si>
    <t>852-91224225</t>
  </si>
  <si>
    <t>76488</t>
  </si>
  <si>
    <t>CHENG SO CHAU HENRY</t>
  </si>
  <si>
    <t>852-53268483</t>
  </si>
  <si>
    <t>82258</t>
  </si>
  <si>
    <t>CHEUNG CHAM FA</t>
  </si>
  <si>
    <t>852-90787367</t>
  </si>
  <si>
    <t>83824</t>
  </si>
  <si>
    <t>CHAN KAI HEI</t>
  </si>
  <si>
    <t>08898</t>
  </si>
  <si>
    <t>OLY CHARM (A5)</t>
  </si>
  <si>
    <t>852-97330243</t>
  </si>
  <si>
    <t>84419</t>
  </si>
  <si>
    <t>CHAN SAI HAN</t>
  </si>
  <si>
    <t>852-94601334</t>
  </si>
  <si>
    <t>85822</t>
  </si>
  <si>
    <t>LIU KAM KEUNG</t>
  </si>
  <si>
    <t>852-90871102</t>
  </si>
  <si>
    <t>87710</t>
  </si>
  <si>
    <t>WONG SIN CHI</t>
  </si>
  <si>
    <t>852-66263409</t>
  </si>
  <si>
    <t>89097</t>
  </si>
  <si>
    <t>LAU MING LAI HENRY</t>
  </si>
  <si>
    <t>852-92640807</t>
  </si>
  <si>
    <t>A0018</t>
  </si>
  <si>
    <t>CHEUNG KAI FAT CHANNON</t>
  </si>
  <si>
    <t>852-98362387</t>
  </si>
  <si>
    <t>A1244</t>
  </si>
  <si>
    <t>NG AH YIN DILYS</t>
  </si>
  <si>
    <t>852-92358633</t>
  </si>
  <si>
    <t>A1986</t>
  </si>
  <si>
    <t>CHU TANDY RONG FU</t>
  </si>
  <si>
    <t>09597</t>
  </si>
  <si>
    <t>OLY APOLLO (A5)</t>
  </si>
  <si>
    <t>852-54981689</t>
  </si>
  <si>
    <t>A2063</t>
  </si>
  <si>
    <t>LEUNG KWAN HOI</t>
  </si>
  <si>
    <t>852-92136342</t>
  </si>
  <si>
    <t>A2574</t>
  </si>
  <si>
    <t>SIU KWAN YEUNG</t>
  </si>
  <si>
    <t>852-55099177</t>
  </si>
  <si>
    <t>A3039</t>
  </si>
  <si>
    <t>LI MAN KWONG</t>
  </si>
  <si>
    <t>852-61833206</t>
  </si>
  <si>
    <t>A3768</t>
  </si>
  <si>
    <t>YIU HO YEE JULIE</t>
  </si>
  <si>
    <t>08870</t>
  </si>
  <si>
    <t>OLY SPARKLE (S0)</t>
  </si>
  <si>
    <t>852-96010723</t>
  </si>
  <si>
    <t>A5207</t>
  </si>
  <si>
    <t>CHUNG HIN TING</t>
  </si>
  <si>
    <t>852-61726326</t>
  </si>
  <si>
    <t>A5244</t>
  </si>
  <si>
    <t>CHU WENHUI</t>
  </si>
  <si>
    <t>852-63230823</t>
  </si>
  <si>
    <t>A7793</t>
  </si>
  <si>
    <t>TANG SAU MING</t>
  </si>
  <si>
    <t>852-66598086</t>
  </si>
  <si>
    <t>B3094</t>
  </si>
  <si>
    <t>WONG PAK HO</t>
  </si>
  <si>
    <t>852-90625547</t>
  </si>
  <si>
    <t>B4705</t>
  </si>
  <si>
    <t>KWOK TING HIM</t>
  </si>
  <si>
    <t>852-94334175</t>
  </si>
  <si>
    <t>B5207</t>
  </si>
  <si>
    <t>CHAN YUNG SING</t>
  </si>
  <si>
    <t>852-94882030</t>
  </si>
  <si>
    <t>B5390</t>
  </si>
  <si>
    <t>YIP LOK NAM</t>
  </si>
  <si>
    <t>852-67302398</t>
  </si>
  <si>
    <t>B5709</t>
  </si>
  <si>
    <t>LEUNG SIN YEE</t>
  </si>
  <si>
    <t>852-92741357</t>
  </si>
  <si>
    <t>B6955</t>
  </si>
  <si>
    <t>HO HOU WA</t>
  </si>
  <si>
    <t>852-62860408</t>
  </si>
  <si>
    <t>B7720</t>
  </si>
  <si>
    <t>LAI KA CHUN</t>
  </si>
  <si>
    <t>852-62148535</t>
  </si>
  <si>
    <t>B8473</t>
  </si>
  <si>
    <t>LAU SAU LING</t>
  </si>
  <si>
    <t>852-90206291</t>
  </si>
  <si>
    <t>B9186</t>
  </si>
  <si>
    <t>HO LAI YIN</t>
  </si>
  <si>
    <t>852-61312689</t>
  </si>
  <si>
    <t>D0672</t>
  </si>
  <si>
    <t>ZHENG ZHONG</t>
  </si>
  <si>
    <t>852-67715976</t>
  </si>
  <si>
    <t>D0823</t>
  </si>
  <si>
    <t>LEUNG CHO WANG</t>
  </si>
  <si>
    <t>852-51337009</t>
  </si>
  <si>
    <t>D1046</t>
  </si>
  <si>
    <t>LAU TSZ TIM</t>
  </si>
  <si>
    <t>852-63009406</t>
  </si>
  <si>
    <t>D1885</t>
  </si>
  <si>
    <t>LIANG JUNTING</t>
  </si>
  <si>
    <t>852-68844322</t>
  </si>
  <si>
    <t>D2933</t>
  </si>
  <si>
    <t>TSE KA YAN</t>
  </si>
  <si>
    <t>852-60767837</t>
  </si>
  <si>
    <t>D3470</t>
  </si>
  <si>
    <t>LAM KA HO</t>
  </si>
  <si>
    <t>852-63913177</t>
  </si>
  <si>
    <t>D5709</t>
  </si>
  <si>
    <t>CHUNG CHEUK LAM PAULINE</t>
  </si>
  <si>
    <t>852-64464322</t>
  </si>
  <si>
    <t>D7118</t>
  </si>
  <si>
    <t>TSOI KUEN FUK CHERRY</t>
  </si>
  <si>
    <t>852-97705200</t>
  </si>
  <si>
    <t>D7290</t>
  </si>
  <si>
    <t>LAW KWOK SUM</t>
  </si>
  <si>
    <t>09812</t>
  </si>
  <si>
    <t>OLY SAMLAW (N7)</t>
  </si>
  <si>
    <t>852-69797869</t>
  </si>
  <si>
    <t>F0485</t>
  </si>
  <si>
    <t>CHAN HON KWAN</t>
  </si>
  <si>
    <t>852-68982902</t>
  </si>
  <si>
    <t>F0719</t>
  </si>
  <si>
    <t>PARANJPE PRASHANT SHYAM</t>
  </si>
  <si>
    <t>852-98192000</t>
  </si>
  <si>
    <t>F2362</t>
  </si>
  <si>
    <t>WONG NGAO SAN MARCUS</t>
  </si>
  <si>
    <t>852-59436877</t>
  </si>
  <si>
    <t>G0162</t>
  </si>
  <si>
    <t>LEE YAN WA</t>
  </si>
  <si>
    <t>852-96356410</t>
  </si>
  <si>
    <t>G4260</t>
  </si>
  <si>
    <t>WUTHINITIKORNKIT YADA</t>
  </si>
  <si>
    <t>852-68943120</t>
  </si>
  <si>
    <t>G6330</t>
  </si>
  <si>
    <t>NG SIU LUN</t>
  </si>
  <si>
    <t>852-60904590</t>
  </si>
  <si>
    <t>G9052</t>
  </si>
  <si>
    <t>CHAN WAN YAN</t>
  </si>
  <si>
    <t>G9957</t>
  </si>
  <si>
    <t>LIU CHENYE</t>
  </si>
  <si>
    <t>852-92269635</t>
  </si>
  <si>
    <t>H0919</t>
  </si>
  <si>
    <t>LAW PRESTON TSZ HAM</t>
  </si>
  <si>
    <t>852-91988774</t>
  </si>
  <si>
    <t>H1530</t>
  </si>
  <si>
    <t>LIANG SIHUA</t>
  </si>
  <si>
    <t>852-96502405</t>
  </si>
  <si>
    <t>H2015</t>
  </si>
  <si>
    <t>LIN PEIJI</t>
  </si>
  <si>
    <t>852-51682313</t>
  </si>
  <si>
    <t>H2288</t>
  </si>
  <si>
    <t>CHEN LIGE</t>
  </si>
  <si>
    <t>852-54116663</t>
  </si>
  <si>
    <t>H2455</t>
  </si>
  <si>
    <t>LIN JIAYAO</t>
  </si>
  <si>
    <t>852-57347768</t>
  </si>
  <si>
    <t>H2778</t>
  </si>
  <si>
    <t>XIE ZHUOHAN</t>
  </si>
  <si>
    <t>852-55188763</t>
  </si>
  <si>
    <t>H3249</t>
  </si>
  <si>
    <t>SONG LIJIAN</t>
  </si>
  <si>
    <t>852-63166413</t>
  </si>
  <si>
    <t>H3327</t>
  </si>
  <si>
    <t>LEE KA HO</t>
  </si>
  <si>
    <t>852-61561634</t>
  </si>
  <si>
    <t>H3336</t>
  </si>
  <si>
    <t>XIE JINGSHAN</t>
  </si>
  <si>
    <t>852-59508696</t>
  </si>
  <si>
    <t>H3396</t>
  </si>
  <si>
    <t>WOO CHUNG HIN TONY</t>
  </si>
  <si>
    <t>852-84946793</t>
  </si>
  <si>
    <t>H4146</t>
  </si>
  <si>
    <t>SARMA SNIGDHA</t>
  </si>
  <si>
    <t>852-67347379</t>
  </si>
  <si>
    <t>H4517</t>
  </si>
  <si>
    <t>NG CHI WAI</t>
  </si>
  <si>
    <t>852-98642320</t>
  </si>
  <si>
    <t>H4869</t>
  </si>
  <si>
    <t>SHAO YIDONG</t>
  </si>
  <si>
    <t>852-59352572</t>
  </si>
  <si>
    <t>H5001</t>
  </si>
  <si>
    <t>TAM SIU MING MICHAEL</t>
  </si>
  <si>
    <t>852-93829902</t>
  </si>
  <si>
    <t>H5005</t>
  </si>
  <si>
    <t>CHAN PO HANG</t>
  </si>
  <si>
    <t>852-64037700</t>
  </si>
  <si>
    <t>H5147</t>
  </si>
  <si>
    <t>LEE KWOK ON KENNETH</t>
  </si>
  <si>
    <t>852-90910665</t>
  </si>
  <si>
    <t>H5319</t>
  </si>
  <si>
    <t>WAN GUANGMEI</t>
  </si>
  <si>
    <t>852-69157926</t>
  </si>
  <si>
    <t>H5421</t>
  </si>
  <si>
    <t>NG CHUNG YU</t>
  </si>
  <si>
    <t>852-69042888</t>
  </si>
  <si>
    <t>H5442</t>
  </si>
  <si>
    <t>LEUNG CHING HAN</t>
  </si>
  <si>
    <t>852-96254077</t>
  </si>
  <si>
    <t>H5599</t>
  </si>
  <si>
    <t>FU ZHONGBIN</t>
  </si>
  <si>
    <t>852-69903397</t>
  </si>
  <si>
    <t>H6086</t>
  </si>
  <si>
    <t>JIN YU</t>
  </si>
  <si>
    <t>852-90636085</t>
  </si>
  <si>
    <t>H6553</t>
  </si>
  <si>
    <t>WONG KA WAI ANITA</t>
  </si>
  <si>
    <t>852-96673401</t>
  </si>
  <si>
    <t>H6731</t>
  </si>
  <si>
    <t>LIU ZIWEI</t>
  </si>
  <si>
    <t>852-94869380</t>
  </si>
  <si>
    <t>H6990</t>
  </si>
  <si>
    <t>FU YUCHEN</t>
  </si>
  <si>
    <t>852-66806858</t>
  </si>
  <si>
    <t>H7259</t>
  </si>
  <si>
    <t>WONG CHE KWONG BENJAMIN</t>
  </si>
  <si>
    <t>852-92309983</t>
  </si>
  <si>
    <t>H7351</t>
  </si>
  <si>
    <t>PANG KWAN CHING</t>
  </si>
  <si>
    <t>852-93762013</t>
  </si>
  <si>
    <t>H7540</t>
  </si>
  <si>
    <t>YU XIAOXUAN</t>
  </si>
  <si>
    <t>852-67409525</t>
  </si>
  <si>
    <t>H8113</t>
  </si>
  <si>
    <t>JIANG YUANYING</t>
  </si>
  <si>
    <t>852-60972940</t>
  </si>
  <si>
    <t>H8250</t>
  </si>
  <si>
    <t>SHUM HO SENG</t>
  </si>
  <si>
    <t>852-63412664</t>
  </si>
  <si>
    <t>42237</t>
  </si>
  <si>
    <t>852-65008887</t>
  </si>
  <si>
    <t>45922</t>
  </si>
  <si>
    <t>WONG YUEN YEE</t>
  </si>
  <si>
    <t>852-92719120</t>
  </si>
  <si>
    <t>67504</t>
  </si>
  <si>
    <t>LEE YING WAH ALFRED AUGUSTINE</t>
  </si>
  <si>
    <t>852-64061909</t>
  </si>
  <si>
    <t>72749</t>
  </si>
  <si>
    <t>LAU KA KI</t>
  </si>
  <si>
    <t>852-97868826</t>
  </si>
  <si>
    <t>75482</t>
  </si>
  <si>
    <t>CHEUNG BUN YAN</t>
  </si>
  <si>
    <t>852-92680031</t>
  </si>
  <si>
    <t>75871</t>
  </si>
  <si>
    <t>LEE SHUN KWAN</t>
  </si>
  <si>
    <t>852-90312011</t>
  </si>
  <si>
    <t>78418</t>
  </si>
  <si>
    <t>KUNG HOW WAN FLORENCE</t>
  </si>
  <si>
    <t>852-93756521</t>
  </si>
  <si>
    <t>82629</t>
  </si>
  <si>
    <t>LAM SAU CHUN</t>
  </si>
  <si>
    <t>852-92713283</t>
  </si>
  <si>
    <t>83756</t>
  </si>
  <si>
    <t>FONG LEUNG MING VICTOR</t>
  </si>
  <si>
    <t>852-92700033</t>
  </si>
  <si>
    <t>83803</t>
  </si>
  <si>
    <t>LEE WINNIE KWAI LING</t>
  </si>
  <si>
    <t>852-64061309</t>
  </si>
  <si>
    <t>83830</t>
  </si>
  <si>
    <t>LEE MEI YUK</t>
  </si>
  <si>
    <t>852-61034078</t>
  </si>
  <si>
    <t>87189</t>
  </si>
  <si>
    <t>CHONG FUNG YING</t>
  </si>
  <si>
    <t>852-94864896</t>
  </si>
  <si>
    <t>A0933</t>
  </si>
  <si>
    <t>CHOW HUNG PUN</t>
  </si>
  <si>
    <t>08072</t>
  </si>
  <si>
    <t>OLY MDRT55 (N3)</t>
  </si>
  <si>
    <t>852-95827572</t>
  </si>
  <si>
    <t>A3422</t>
  </si>
  <si>
    <t>LIU YUI SHAN</t>
  </si>
  <si>
    <t>852-63406940</t>
  </si>
  <si>
    <t>A8485</t>
  </si>
  <si>
    <t>LEE FUNG YU</t>
  </si>
  <si>
    <t>852-96269196</t>
  </si>
  <si>
    <t>A8701</t>
  </si>
  <si>
    <t>NG LAI YUI</t>
  </si>
  <si>
    <t>08670</t>
  </si>
  <si>
    <t>OLY MDRT72 (N3)</t>
  </si>
  <si>
    <t>852-94459144</t>
  </si>
  <si>
    <t>A9761</t>
  </si>
  <si>
    <t>CHENG WANJING</t>
  </si>
  <si>
    <t>852-96020505</t>
  </si>
  <si>
    <t>B0929</t>
  </si>
  <si>
    <t>CHAN OI FONG</t>
  </si>
  <si>
    <t>852-97805821</t>
  </si>
  <si>
    <t>B1089</t>
  </si>
  <si>
    <t>HUNG PAN SHUN</t>
  </si>
  <si>
    <t>852-61829525</t>
  </si>
  <si>
    <t>B4072</t>
  </si>
  <si>
    <t>CHENG CHAK YAN</t>
  </si>
  <si>
    <t>852-66629253</t>
  </si>
  <si>
    <t>B4938</t>
  </si>
  <si>
    <t>852-95576889</t>
  </si>
  <si>
    <t>B6801</t>
  </si>
  <si>
    <t>CHAN WAI YAN YANKI</t>
  </si>
  <si>
    <t>852-66830457</t>
  </si>
  <si>
    <t>B6803</t>
  </si>
  <si>
    <t>LI QING</t>
  </si>
  <si>
    <t>852-51887138</t>
  </si>
  <si>
    <t>B8293</t>
  </si>
  <si>
    <t>WONG WAN YAN</t>
  </si>
  <si>
    <t>852-67973787</t>
  </si>
  <si>
    <t>B8309</t>
  </si>
  <si>
    <t>LEE FEI CHUI</t>
  </si>
  <si>
    <t>852-90460204</t>
  </si>
  <si>
    <t>B8612</t>
  </si>
  <si>
    <t>WONG AH YING</t>
  </si>
  <si>
    <t>09260</t>
  </si>
  <si>
    <t>OLY MDRT82 (N3)</t>
  </si>
  <si>
    <t>852-92214974</t>
  </si>
  <si>
    <t>B8705</t>
  </si>
  <si>
    <t>YUEN PIK YAN</t>
  </si>
  <si>
    <t>852-95561090</t>
  </si>
  <si>
    <t>B9693</t>
  </si>
  <si>
    <t>SE LAM YUEN</t>
  </si>
  <si>
    <t>852-60346416</t>
  </si>
  <si>
    <t>D7892</t>
  </si>
  <si>
    <t>TSANG WAI HAN CHRISTINE</t>
  </si>
  <si>
    <t>852-93817613</t>
  </si>
  <si>
    <t>G0223</t>
  </si>
  <si>
    <t>YU WAI FAN</t>
  </si>
  <si>
    <t>852-61827125</t>
  </si>
  <si>
    <t>G2957</t>
  </si>
  <si>
    <t>FONG KA SHUN</t>
  </si>
  <si>
    <t>10141</t>
  </si>
  <si>
    <t>OLY MDRT93 (N3)</t>
  </si>
  <si>
    <t>852-91611912</t>
  </si>
  <si>
    <t>G3072</t>
  </si>
  <si>
    <t>CHENG KIN HO</t>
  </si>
  <si>
    <t>852-61832974</t>
  </si>
  <si>
    <t>G4021</t>
  </si>
  <si>
    <t>WU KING MAN</t>
  </si>
  <si>
    <t>10179</t>
  </si>
  <si>
    <t>OLY MDRT97 (N3)</t>
  </si>
  <si>
    <t>852-98114905</t>
  </si>
  <si>
    <t>G4052</t>
  </si>
  <si>
    <t>MAK KAI YIP</t>
  </si>
  <si>
    <t>852-93841307</t>
  </si>
  <si>
    <t>G4336</t>
  </si>
  <si>
    <t>WONG LEE LING</t>
  </si>
  <si>
    <t>852-60391053</t>
  </si>
  <si>
    <t>G5050</t>
  </si>
  <si>
    <t>WONG KAI KEUNG HUGH</t>
  </si>
  <si>
    <t>852-67459546</t>
  </si>
  <si>
    <t>G5080</t>
  </si>
  <si>
    <t>WONG MAN WAI</t>
  </si>
  <si>
    <t>10197</t>
  </si>
  <si>
    <t>OLY MDRT101 (N3)</t>
  </si>
  <si>
    <t>852-95189213</t>
  </si>
  <si>
    <t>G5377</t>
  </si>
  <si>
    <t>LAI CHEUK SUN</t>
  </si>
  <si>
    <t>852-95897268</t>
  </si>
  <si>
    <t>G5663</t>
  </si>
  <si>
    <t>YEUNG MUT KA RAMON</t>
  </si>
  <si>
    <t>10228</t>
  </si>
  <si>
    <t>OLY MDRT105 (N3)</t>
  </si>
  <si>
    <t>852-91081950</t>
  </si>
  <si>
    <t>G5761</t>
  </si>
  <si>
    <t>KUNG PAK HANG</t>
  </si>
  <si>
    <t>852-53447667</t>
  </si>
  <si>
    <t>G5836</t>
  </si>
  <si>
    <t>FONG WAI HUNG</t>
  </si>
  <si>
    <t>852-55711314</t>
  </si>
  <si>
    <t>G5900</t>
  </si>
  <si>
    <t>TSE SUET KAM</t>
  </si>
  <si>
    <t>852-65877724</t>
  </si>
  <si>
    <t>G7730</t>
  </si>
  <si>
    <t>CHEUNG WAI YAN</t>
  </si>
  <si>
    <t>852-95516995</t>
  </si>
  <si>
    <t>G7775</t>
  </si>
  <si>
    <t>RONG XIAOMIN</t>
  </si>
  <si>
    <t>852-62149004</t>
  </si>
  <si>
    <t>G9033</t>
  </si>
  <si>
    <t>SZETO CHI HUNG</t>
  </si>
  <si>
    <t>852-67443912</t>
  </si>
  <si>
    <t>G9085</t>
  </si>
  <si>
    <t>CHAN KA LING</t>
  </si>
  <si>
    <t>10471</t>
  </si>
  <si>
    <t>OLY MDRT 124 (N3)</t>
  </si>
  <si>
    <t>852-68474572</t>
  </si>
  <si>
    <t>G9261</t>
  </si>
  <si>
    <t>LI CHIN CHING</t>
  </si>
  <si>
    <t>852-93620869</t>
  </si>
  <si>
    <t>G9265</t>
  </si>
  <si>
    <t>CHAN WAI KI</t>
  </si>
  <si>
    <t>852-61836908</t>
  </si>
  <si>
    <t>G9675</t>
  </si>
  <si>
    <t>TSANG SAU YING</t>
  </si>
  <si>
    <t>852-61681661</t>
  </si>
  <si>
    <t>H0161</t>
  </si>
  <si>
    <t>YUN KAM YI</t>
  </si>
  <si>
    <t>852-63546176</t>
  </si>
  <si>
    <t>H0203</t>
  </si>
  <si>
    <t>852-61386612</t>
  </si>
  <si>
    <t>H0249</t>
  </si>
  <si>
    <t>QIU SHUANG</t>
  </si>
  <si>
    <t>852-69399067</t>
  </si>
  <si>
    <t>H0358</t>
  </si>
  <si>
    <t>HO YEE CHUEN</t>
  </si>
  <si>
    <t>852-97058593</t>
  </si>
  <si>
    <t>H0760</t>
  </si>
  <si>
    <t>852-91776969</t>
  </si>
  <si>
    <t>H0847</t>
  </si>
  <si>
    <t>YAU KI CHEUNG</t>
  </si>
  <si>
    <t>852-90261001</t>
  </si>
  <si>
    <t>H0850</t>
  </si>
  <si>
    <t>TSANG WAI IN</t>
  </si>
  <si>
    <t>10601</t>
  </si>
  <si>
    <t>OLY MDRT137 (N3)</t>
  </si>
  <si>
    <t>852-93162692</t>
  </si>
  <si>
    <t>H1170</t>
  </si>
  <si>
    <t>HO CHUNG MING BRIAN</t>
  </si>
  <si>
    <t>852-95814134</t>
  </si>
  <si>
    <t>H1180</t>
  </si>
  <si>
    <t>ZHANG ZHANG</t>
  </si>
  <si>
    <t>852-57227976</t>
  </si>
  <si>
    <t>H1246</t>
  </si>
  <si>
    <t>LAI TINGTING</t>
  </si>
  <si>
    <t>852-62347871</t>
  </si>
  <si>
    <t>H1393</t>
  </si>
  <si>
    <t>WONG ANGELINA STEPHANIE</t>
  </si>
  <si>
    <t>852-51956878</t>
  </si>
  <si>
    <t>H2057</t>
  </si>
  <si>
    <t>CHING SAU YEE</t>
  </si>
  <si>
    <t>852-63162288</t>
  </si>
  <si>
    <t>H2152</t>
  </si>
  <si>
    <t>LEE HON YING</t>
  </si>
  <si>
    <t>852-92890638</t>
  </si>
  <si>
    <t>H3510</t>
  </si>
  <si>
    <t>GAO ZHIFENG</t>
  </si>
  <si>
    <t>852-63562997</t>
  </si>
  <si>
    <t>H3577</t>
  </si>
  <si>
    <t>YOUNG HOK SUM ERNST</t>
  </si>
  <si>
    <t>852-65581535</t>
  </si>
  <si>
    <t>H4141</t>
  </si>
  <si>
    <t>CAI HUALIN</t>
  </si>
  <si>
    <t>852-55793361</t>
  </si>
  <si>
    <t>H4261</t>
  </si>
  <si>
    <t>YIU MEI WAN BECKY</t>
  </si>
  <si>
    <t>852-94318882</t>
  </si>
  <si>
    <t>H4521</t>
  </si>
  <si>
    <t>852-90946328</t>
  </si>
  <si>
    <t>H4996</t>
  </si>
  <si>
    <t>YEUNG KWAN TING</t>
  </si>
  <si>
    <t>852-64639824</t>
  </si>
  <si>
    <t>H5349</t>
  </si>
  <si>
    <t>CHEUNG WING HONG FREDERICK</t>
  </si>
  <si>
    <t>852-90356707</t>
  </si>
  <si>
    <t>H5429</t>
  </si>
  <si>
    <t>CHAN AARON DAVID</t>
  </si>
  <si>
    <t>852-63332485</t>
  </si>
  <si>
    <t>H5432</t>
  </si>
  <si>
    <t>ZHU JIAWEN</t>
  </si>
  <si>
    <t>852-59244573</t>
  </si>
  <si>
    <t>H5436</t>
  </si>
  <si>
    <t>ZHANG CHENG</t>
  </si>
  <si>
    <t>852-97282981</t>
  </si>
  <si>
    <t>H5476</t>
  </si>
  <si>
    <t>TANG CHI CHUNG</t>
  </si>
  <si>
    <t>852-93885618</t>
  </si>
  <si>
    <t>H5482</t>
  </si>
  <si>
    <t>ZHANG LEI</t>
  </si>
  <si>
    <t>H5531</t>
  </si>
  <si>
    <t>LEUNG PUI KWAN</t>
  </si>
  <si>
    <t>10766</t>
  </si>
  <si>
    <t>OLY MDRT138 (N3)</t>
  </si>
  <si>
    <t>852-97726212</t>
  </si>
  <si>
    <t>H5537</t>
  </si>
  <si>
    <t>LEUNG SIU KAM</t>
  </si>
  <si>
    <t>10767</t>
  </si>
  <si>
    <t>OLY MDRT139 (N3)</t>
  </si>
  <si>
    <t>852-94202022</t>
  </si>
  <si>
    <t>H5803</t>
  </si>
  <si>
    <t>HO NAM YEUNG</t>
  </si>
  <si>
    <t>852-61833288</t>
  </si>
  <si>
    <t>H5807</t>
  </si>
  <si>
    <t>ZHANG HAORUO</t>
  </si>
  <si>
    <t>H6066</t>
  </si>
  <si>
    <t>CHAN YU CHUNG JOHANNES</t>
  </si>
  <si>
    <t>852-61210527</t>
  </si>
  <si>
    <t>H6337</t>
  </si>
  <si>
    <t>SIU CANDIE</t>
  </si>
  <si>
    <t>852-96961443</t>
  </si>
  <si>
    <t>H6646</t>
  </si>
  <si>
    <t>LEUNG KWAN YING JENNY</t>
  </si>
  <si>
    <t>852-92138898</t>
  </si>
  <si>
    <t>H6687</t>
  </si>
  <si>
    <t>ZENG BO</t>
  </si>
  <si>
    <t>852-96867551</t>
  </si>
  <si>
    <t>H6692</t>
  </si>
  <si>
    <t>WANG WEI HUA</t>
  </si>
  <si>
    <t>10795</t>
  </si>
  <si>
    <t>OLY MDRT141 (N3)</t>
  </si>
  <si>
    <t>852-51310313</t>
  </si>
  <si>
    <t>H6693</t>
  </si>
  <si>
    <t>HUANG KA LAP</t>
  </si>
  <si>
    <t>852-91676391</t>
  </si>
  <si>
    <t>H6755</t>
  </si>
  <si>
    <t>LAU KIT LING</t>
  </si>
  <si>
    <t>852-94391802</t>
  </si>
  <si>
    <t>H6779</t>
  </si>
  <si>
    <t>WANG GUANCHU</t>
  </si>
  <si>
    <t>852-52129395</t>
  </si>
  <si>
    <t>H6969</t>
  </si>
  <si>
    <t>SUN YANJUN</t>
  </si>
  <si>
    <t>852-66610872</t>
  </si>
  <si>
    <t>H6987</t>
  </si>
  <si>
    <t>CHONG HO WANG</t>
  </si>
  <si>
    <t>852-96286963</t>
  </si>
  <si>
    <t>H7279</t>
  </si>
  <si>
    <t>DING WENBO</t>
  </si>
  <si>
    <t>852-60374351</t>
  </si>
  <si>
    <t>H7342</t>
  </si>
  <si>
    <t>KWOK YING KUEN</t>
  </si>
  <si>
    <t>852-96111982</t>
  </si>
  <si>
    <t>H7499</t>
  </si>
  <si>
    <t>CHANG KAI CHEONG</t>
  </si>
  <si>
    <t>852-90836217</t>
  </si>
  <si>
    <t>H7735</t>
  </si>
  <si>
    <t>CHUNG KAI TO</t>
  </si>
  <si>
    <t>852-91761418</t>
  </si>
  <si>
    <t>H7739</t>
  </si>
  <si>
    <t>CHOY ELLIN</t>
  </si>
  <si>
    <t>852-98397442</t>
  </si>
  <si>
    <t>H7798</t>
  </si>
  <si>
    <t>JIANG JIANMING</t>
  </si>
  <si>
    <t>852-84046758</t>
  </si>
  <si>
    <t>H7816</t>
  </si>
  <si>
    <t>SUN QIN</t>
  </si>
  <si>
    <t>852-67605818</t>
  </si>
  <si>
    <t>H7868</t>
  </si>
  <si>
    <t>WONG EMILY MAN-CHING</t>
  </si>
  <si>
    <t>852-92133701</t>
  </si>
  <si>
    <t>H7885</t>
  </si>
  <si>
    <t>LEE YIN YI KATHY</t>
  </si>
  <si>
    <t>852-92629910</t>
  </si>
  <si>
    <t>H7978</t>
  </si>
  <si>
    <t>JIA JUNTING</t>
  </si>
  <si>
    <t>852-97925983</t>
  </si>
  <si>
    <t>H7983</t>
  </si>
  <si>
    <t>SO PAK LUNG</t>
  </si>
  <si>
    <t>852-67910612</t>
  </si>
  <si>
    <t>H8101</t>
  </si>
  <si>
    <t>HUNG LONG HIN</t>
  </si>
  <si>
    <t>852-55949960</t>
  </si>
  <si>
    <t>H8118</t>
  </si>
  <si>
    <t>LIN JIAXIN</t>
  </si>
  <si>
    <t>10807</t>
  </si>
  <si>
    <t>OLY MDRT142 (N3)</t>
  </si>
  <si>
    <t>852-95723553</t>
  </si>
  <si>
    <t>H8417</t>
  </si>
  <si>
    <t>CHAN LEON YU HEAN</t>
  </si>
  <si>
    <t>852-61103862</t>
  </si>
  <si>
    <t>H8530</t>
  </si>
  <si>
    <t>CHAN CHO TING</t>
  </si>
  <si>
    <t>10916</t>
  </si>
  <si>
    <t>OLY MDRT143 (N3)</t>
  </si>
  <si>
    <t>852-60331799</t>
  </si>
  <si>
    <t>77508</t>
  </si>
  <si>
    <t>YU BO YUK</t>
  </si>
  <si>
    <t>852-91379127</t>
  </si>
  <si>
    <t>77509</t>
  </si>
  <si>
    <t>YU BO TING</t>
  </si>
  <si>
    <t>09390</t>
  </si>
  <si>
    <t>SUP DYN WE WIN RALLY (5S)</t>
  </si>
  <si>
    <t>852-61838012</t>
  </si>
  <si>
    <t>77626</t>
  </si>
  <si>
    <t>KONG WAI SHAN</t>
  </si>
  <si>
    <t>852-69977599</t>
  </si>
  <si>
    <t>78219</t>
  </si>
  <si>
    <t>LEUNG WAI PING</t>
  </si>
  <si>
    <t>852-94381177</t>
  </si>
  <si>
    <t>78276</t>
  </si>
  <si>
    <t>CHOI SHUK MEI ONNA</t>
  </si>
  <si>
    <t>852-94061668</t>
  </si>
  <si>
    <t>79266</t>
  </si>
  <si>
    <t>CHANG SHUK LING</t>
  </si>
  <si>
    <t>852-91807297</t>
  </si>
  <si>
    <t>A9225</t>
  </si>
  <si>
    <t>LEON SIN YEE</t>
  </si>
  <si>
    <t>852-63928199</t>
  </si>
  <si>
    <t>B0253</t>
  </si>
  <si>
    <t>CHAN TIN YUN RUBY</t>
  </si>
  <si>
    <t>852-95088128</t>
  </si>
  <si>
    <t>B5116</t>
  </si>
  <si>
    <t>YEUNG TSUN YIN</t>
  </si>
  <si>
    <t>852-67329866</t>
  </si>
  <si>
    <t>B5527</t>
  </si>
  <si>
    <t>MA HING YEE</t>
  </si>
  <si>
    <t>852-55939669</t>
  </si>
  <si>
    <t>B7033</t>
  </si>
  <si>
    <t>SIU NIM PO</t>
  </si>
  <si>
    <t>852-96376654</t>
  </si>
  <si>
    <t>G3720</t>
  </si>
  <si>
    <t>YEUNG JIT KEI</t>
  </si>
  <si>
    <t>852-60838847</t>
  </si>
  <si>
    <t>G4101</t>
  </si>
  <si>
    <t>SO WAI CHI</t>
  </si>
  <si>
    <t>852-63827292</t>
  </si>
  <si>
    <t>G8582</t>
  </si>
  <si>
    <t>KO MIU MAN</t>
  </si>
  <si>
    <t>852-95127687</t>
  </si>
  <si>
    <t>H3198</t>
  </si>
  <si>
    <t>LO NGAI FUNG</t>
  </si>
  <si>
    <t>852-69072542</t>
  </si>
  <si>
    <t>H3997</t>
  </si>
  <si>
    <t>TAI KA YU</t>
  </si>
  <si>
    <t>852-90838572</t>
  </si>
  <si>
    <t>H5463</t>
  </si>
  <si>
    <t>CHENG SHUN YI</t>
  </si>
  <si>
    <t>852-97549638</t>
  </si>
  <si>
    <t>H8056</t>
  </si>
  <si>
    <t>PANG CHING LING</t>
  </si>
  <si>
    <t>852-90565454</t>
  </si>
  <si>
    <t>H8545</t>
  </si>
  <si>
    <t>852-62047801</t>
  </si>
  <si>
    <t>12762</t>
  </si>
  <si>
    <t>WONG WAI KWONG</t>
  </si>
  <si>
    <t>852-94825591</t>
  </si>
  <si>
    <t>28931</t>
  </si>
  <si>
    <t>SO CHING CHEONG CHESTER</t>
  </si>
  <si>
    <t>60489</t>
  </si>
  <si>
    <t>YANG YIU LEUNG KENNETH PATRICK</t>
  </si>
  <si>
    <t>852-98200047</t>
  </si>
  <si>
    <t>71661</t>
  </si>
  <si>
    <t>LIN CHAN FAI</t>
  </si>
  <si>
    <t>852-97160468</t>
  </si>
  <si>
    <t>72107</t>
  </si>
  <si>
    <t>LUI SIU MAN SILLIA</t>
  </si>
  <si>
    <t>852-97294101</t>
  </si>
  <si>
    <t>A5019</t>
  </si>
  <si>
    <t>WONG HEI LAM MICHELLE</t>
  </si>
  <si>
    <t>20135</t>
  </si>
  <si>
    <t>SUP DYN SECRET (L0)</t>
  </si>
  <si>
    <t>852-60817877</t>
  </si>
  <si>
    <t>A9724</t>
  </si>
  <si>
    <t>WANG TING</t>
  </si>
  <si>
    <t>852-93467877</t>
  </si>
  <si>
    <t>B0474</t>
  </si>
  <si>
    <t>LI MATTHEW KA-MING</t>
  </si>
  <si>
    <t>852-67600488</t>
  </si>
  <si>
    <t>B1354</t>
  </si>
  <si>
    <t>YIM FUNG PIN</t>
  </si>
  <si>
    <t>852-52281812</t>
  </si>
  <si>
    <t>D1827</t>
  </si>
  <si>
    <t>LI WING NGA</t>
  </si>
  <si>
    <t>852-96263612</t>
  </si>
  <si>
    <t>D2373</t>
  </si>
  <si>
    <t>LEUNG SIU WAI STEVE</t>
  </si>
  <si>
    <t>852-98388927</t>
  </si>
  <si>
    <t>H1659</t>
  </si>
  <si>
    <t>KWOK HOI CHING</t>
  </si>
  <si>
    <t>852-65815528</t>
  </si>
  <si>
    <t>H1999</t>
  </si>
  <si>
    <t>CHAN SZE WING</t>
  </si>
  <si>
    <t>852-93469437</t>
  </si>
  <si>
    <t>H4587</t>
  </si>
  <si>
    <t>AU CHEUK HIM ENOCH</t>
  </si>
  <si>
    <t>852-60548365</t>
  </si>
  <si>
    <t>13949</t>
  </si>
  <si>
    <t>WONG SO PING PECKY</t>
  </si>
  <si>
    <t>852-63788759</t>
  </si>
  <si>
    <t>44023</t>
  </si>
  <si>
    <t>YIP NGA LUN</t>
  </si>
  <si>
    <t>08965</t>
  </si>
  <si>
    <t>SUP DYN WE OCEAN (L0)</t>
  </si>
  <si>
    <t>852-94666453</t>
  </si>
  <si>
    <t>66093</t>
  </si>
  <si>
    <t>WU ANITA</t>
  </si>
  <si>
    <t>852-91071492</t>
  </si>
  <si>
    <t>87785</t>
  </si>
  <si>
    <t>WANG JINGJING</t>
  </si>
  <si>
    <t>852-54887097</t>
  </si>
  <si>
    <t>A2914</t>
  </si>
  <si>
    <t>NING XIA</t>
  </si>
  <si>
    <t>852-91452427</t>
  </si>
  <si>
    <t>B1649</t>
  </si>
  <si>
    <t>CHAN WING HEI</t>
  </si>
  <si>
    <t>852-61031894</t>
  </si>
  <si>
    <t>B5517</t>
  </si>
  <si>
    <t>LIN DANIELLE SAMANTHA</t>
  </si>
  <si>
    <t>852-91980906</t>
  </si>
  <si>
    <t>B8210</t>
  </si>
  <si>
    <t>WONG SIN MAN MANDY</t>
  </si>
  <si>
    <t>852-93102828</t>
  </si>
  <si>
    <t>F0859</t>
  </si>
  <si>
    <t>CHAN HIN WAI</t>
  </si>
  <si>
    <t>10017</t>
  </si>
  <si>
    <t>SUP DYN WE WW (L0)</t>
  </si>
  <si>
    <t>852-61607462</t>
  </si>
  <si>
    <t>F2467</t>
  </si>
  <si>
    <t>NG FUNG HAN FLORENCE</t>
  </si>
  <si>
    <t>852-56353666</t>
  </si>
  <si>
    <t>H1175</t>
  </si>
  <si>
    <t>TSOI KING IP</t>
  </si>
  <si>
    <t>852-90149544</t>
  </si>
  <si>
    <t>H1277</t>
  </si>
  <si>
    <t>CHENG KAM TIM TIMMY</t>
  </si>
  <si>
    <t>852-55749579</t>
  </si>
  <si>
    <t>H3143</t>
  </si>
  <si>
    <t>LAI HONG HAN</t>
  </si>
  <si>
    <t>H4098</t>
  </si>
  <si>
    <t>SIU YING KI AMY</t>
  </si>
  <si>
    <t>10731</t>
  </si>
  <si>
    <t>SUP DYN WE BWORLDWIDE (L0)</t>
  </si>
  <si>
    <t>852-92729655</t>
  </si>
  <si>
    <t>H4185</t>
  </si>
  <si>
    <t>DUAN RAN</t>
  </si>
  <si>
    <t>H4392</t>
  </si>
  <si>
    <t>LAI KA WANG</t>
  </si>
  <si>
    <t>852-96552428</t>
  </si>
  <si>
    <t>H4627</t>
  </si>
  <si>
    <t>CHEUNG KING LAM</t>
  </si>
  <si>
    <t>852-97002178</t>
  </si>
  <si>
    <t>H4746</t>
  </si>
  <si>
    <t>KWAN KA MAN</t>
  </si>
  <si>
    <t>852-93452835</t>
  </si>
  <si>
    <t>H5210</t>
  </si>
  <si>
    <t>TSANG HO KAR</t>
  </si>
  <si>
    <t>852-93151875</t>
  </si>
  <si>
    <t>H5449</t>
  </si>
  <si>
    <t>WONG CHIN HONG</t>
  </si>
  <si>
    <t>852-69375840</t>
  </si>
  <si>
    <t>H5743</t>
  </si>
  <si>
    <t>HUNG MAN TING FLORENCE</t>
  </si>
  <si>
    <t>852-90951293</t>
  </si>
  <si>
    <t>H7060</t>
  </si>
  <si>
    <t>LIU ENZE</t>
  </si>
  <si>
    <t>852-68558954</t>
  </si>
  <si>
    <t>H7705</t>
  </si>
  <si>
    <t>ZHANG ZHIYI</t>
  </si>
  <si>
    <t>852-60916067</t>
  </si>
  <si>
    <t>H8393</t>
  </si>
  <si>
    <t>WANG LIQIAO</t>
  </si>
  <si>
    <t>852-65009985</t>
  </si>
  <si>
    <t>H8631</t>
  </si>
  <si>
    <t>YANG LIQIONG</t>
  </si>
  <si>
    <t>852-61283188</t>
  </si>
  <si>
    <t>04728</t>
  </si>
  <si>
    <t>TAM YUN TUNG LILY</t>
  </si>
  <si>
    <t>852-94810788</t>
  </si>
  <si>
    <t>05605</t>
  </si>
  <si>
    <t>YIP CHI KEUNG AARON</t>
  </si>
  <si>
    <t>06618</t>
  </si>
  <si>
    <t>SUP AY (A2)</t>
  </si>
  <si>
    <t>852-90938828</t>
  </si>
  <si>
    <t>05844</t>
  </si>
  <si>
    <t>LO CHUN SIM AMY</t>
  </si>
  <si>
    <t>852-94718288</t>
  </si>
  <si>
    <t>10131</t>
  </si>
  <si>
    <t>LAU MEI KIU WINNIE</t>
  </si>
  <si>
    <t>852-90901905</t>
  </si>
  <si>
    <t>10191</t>
  </si>
  <si>
    <t>LUK KWAI LING</t>
  </si>
  <si>
    <t>852-96208960</t>
  </si>
  <si>
    <t>11738</t>
  </si>
  <si>
    <t>CHENG LAI WAN</t>
  </si>
  <si>
    <t>852-90254459</t>
  </si>
  <si>
    <t>13009</t>
  </si>
  <si>
    <t>YU YIM BING</t>
  </si>
  <si>
    <t>852-94394925</t>
  </si>
  <si>
    <t>13442</t>
  </si>
  <si>
    <t>FUNG TUNG FAI TONY</t>
  </si>
  <si>
    <t>15163</t>
  </si>
  <si>
    <t>CHAN WAI CHUNG</t>
  </si>
  <si>
    <t>852-92691663</t>
  </si>
  <si>
    <t>19518</t>
  </si>
  <si>
    <t>CHOW YAU WOON</t>
  </si>
  <si>
    <t>852-90824758</t>
  </si>
  <si>
    <t>22402</t>
  </si>
  <si>
    <t>LEE CHI WAI ANDREW</t>
  </si>
  <si>
    <t>06220</t>
  </si>
  <si>
    <t>SUP ANDREW (A2)</t>
  </si>
  <si>
    <t>852-91938338</t>
  </si>
  <si>
    <t>22770</t>
  </si>
  <si>
    <t>NG MEE YU SUSANNA</t>
  </si>
  <si>
    <t>852-90410753</t>
  </si>
  <si>
    <t>27770</t>
  </si>
  <si>
    <t>CHEUNG WAI MEI</t>
  </si>
  <si>
    <t>852-90422728</t>
  </si>
  <si>
    <t>31558</t>
  </si>
  <si>
    <t>NGAI KEI HEUNG KEILY</t>
  </si>
  <si>
    <t>852-90266780</t>
  </si>
  <si>
    <t>36756</t>
  </si>
  <si>
    <t>CHU WEE CHUEN</t>
  </si>
  <si>
    <t>852-67266578</t>
  </si>
  <si>
    <t>40656</t>
  </si>
  <si>
    <t>LI CHUNG PO</t>
  </si>
  <si>
    <t>852-61230013</t>
  </si>
  <si>
    <t>45910</t>
  </si>
  <si>
    <t>LEUNG CHI HUNG</t>
  </si>
  <si>
    <t>852-90553025</t>
  </si>
  <si>
    <t>50447</t>
  </si>
  <si>
    <t>YUEN CHI KUI MICO</t>
  </si>
  <si>
    <t>852-92111848</t>
  </si>
  <si>
    <t>50476</t>
  </si>
  <si>
    <t>CHAN WAI HAR MARY</t>
  </si>
  <si>
    <t>852-96576288</t>
  </si>
  <si>
    <t>55034</t>
  </si>
  <si>
    <t>SHUM CHUN WAH ERIC</t>
  </si>
  <si>
    <t>852-93179760</t>
  </si>
  <si>
    <t>55576</t>
  </si>
  <si>
    <t>WONG YIU YAN BENJAMIN</t>
  </si>
  <si>
    <t>852-60778209</t>
  </si>
  <si>
    <t>63068</t>
  </si>
  <si>
    <t>SHUM WAI HAR MAGGIE</t>
  </si>
  <si>
    <t>852-93118154</t>
  </si>
  <si>
    <t>A3770</t>
  </si>
  <si>
    <t>852-67268086</t>
  </si>
  <si>
    <t>A5609</t>
  </si>
  <si>
    <t>LAI MEI YUK</t>
  </si>
  <si>
    <t>852-92712266</t>
  </si>
  <si>
    <t>D1232</t>
  </si>
  <si>
    <t>FENG DAN</t>
  </si>
  <si>
    <t>852-65788810</t>
  </si>
  <si>
    <t>D3299</t>
  </si>
  <si>
    <t>NING NAN</t>
  </si>
  <si>
    <t>852-60868196</t>
  </si>
  <si>
    <t>H0108</t>
  </si>
  <si>
    <t>TSANG CHING FAI</t>
  </si>
  <si>
    <t>852-96108220</t>
  </si>
  <si>
    <t>03769</t>
  </si>
  <si>
    <t>YU KWOK CHUEN EDDIE</t>
  </si>
  <si>
    <t>00075</t>
  </si>
  <si>
    <t>SUP EY (A0)</t>
  </si>
  <si>
    <t>852-90238889</t>
  </si>
  <si>
    <t>CHAN SIN WAH</t>
  </si>
  <si>
    <t>852-94891388</t>
  </si>
  <si>
    <t>12350</t>
  </si>
  <si>
    <t>WAN SIU LING VICKY</t>
  </si>
  <si>
    <t>852-93170692</t>
  </si>
  <si>
    <t>13062</t>
  </si>
  <si>
    <t>DASWANEY HARESH GORDON</t>
  </si>
  <si>
    <t>852-94634321</t>
  </si>
  <si>
    <t>13845</t>
  </si>
  <si>
    <t>PUN YI LING ELAINE</t>
  </si>
  <si>
    <t>852-94807929</t>
  </si>
  <si>
    <t>14874</t>
  </si>
  <si>
    <t>TSUI CHI KEUNG</t>
  </si>
  <si>
    <t>852-90336656</t>
  </si>
  <si>
    <t>16704</t>
  </si>
  <si>
    <t>PANG CHING HO</t>
  </si>
  <si>
    <t>05759</t>
  </si>
  <si>
    <t>SUP GW (A0)</t>
  </si>
  <si>
    <t>852-93247952</t>
  </si>
  <si>
    <t>17883</t>
  </si>
  <si>
    <t>WONG YAU TIN</t>
  </si>
  <si>
    <t>852-92353888</t>
  </si>
  <si>
    <t>18534</t>
  </si>
  <si>
    <t>CHEUNG HAU CHUNG</t>
  </si>
  <si>
    <t>852-96486792</t>
  </si>
  <si>
    <t>24462</t>
  </si>
  <si>
    <t>LAM SUK PING</t>
  </si>
  <si>
    <t>852-90101412</t>
  </si>
  <si>
    <t>32603</t>
  </si>
  <si>
    <t>TSE SIU LAN GRACE</t>
  </si>
  <si>
    <t>852-90391538</t>
  </si>
  <si>
    <t>34903</t>
  </si>
  <si>
    <t>YIU FUNG YIN</t>
  </si>
  <si>
    <t>852-94083357</t>
  </si>
  <si>
    <t>45307</t>
  </si>
  <si>
    <t>CHEUNG FUNG YEE</t>
  </si>
  <si>
    <t>852-91047377</t>
  </si>
  <si>
    <t>50507</t>
  </si>
  <si>
    <t>LEUNG HIU HUNG</t>
  </si>
  <si>
    <t>852-92523363</t>
  </si>
  <si>
    <t>62189</t>
  </si>
  <si>
    <t>TING YUEN TENG LIZA</t>
  </si>
  <si>
    <t>852-95003739</t>
  </si>
  <si>
    <t>73243</t>
  </si>
  <si>
    <t>HUNG TAK CHUN</t>
  </si>
  <si>
    <t>852-97276296</t>
  </si>
  <si>
    <t>84106</t>
  </si>
  <si>
    <t>SO HIU CHI</t>
  </si>
  <si>
    <t>852-66417044</t>
  </si>
  <si>
    <t>19015</t>
  </si>
  <si>
    <t>LEE WAI YUEN</t>
  </si>
  <si>
    <t>852-94820840</t>
  </si>
  <si>
    <t>69843</t>
  </si>
  <si>
    <t>852-90935948</t>
  </si>
  <si>
    <t>71729</t>
  </si>
  <si>
    <t>YUNG MING HIM</t>
  </si>
  <si>
    <t>852-98320472</t>
  </si>
  <si>
    <t>79953</t>
  </si>
  <si>
    <t>LAM CHOI KING YAMMY</t>
  </si>
  <si>
    <t>852-91624453</t>
  </si>
  <si>
    <t>86104</t>
  </si>
  <si>
    <t>WU SHUK YIN WINDY</t>
  </si>
  <si>
    <t>852-96499862</t>
  </si>
  <si>
    <t>89509</t>
  </si>
  <si>
    <t>YIP STANLEY CHUN-HO</t>
  </si>
  <si>
    <t>852-94069994</t>
  </si>
  <si>
    <t>B0159</t>
  </si>
  <si>
    <t>NG CHEUNG PING</t>
  </si>
  <si>
    <t>852-64232260</t>
  </si>
  <si>
    <t>B5138</t>
  </si>
  <si>
    <t>WONG MO MAN</t>
  </si>
  <si>
    <t>852-60940057</t>
  </si>
  <si>
    <t>B7900</t>
  </si>
  <si>
    <t>ZHAN JINGXIAN</t>
  </si>
  <si>
    <t>852-98191553</t>
  </si>
  <si>
    <t>D0556</t>
  </si>
  <si>
    <t>CHENG CHI KONG</t>
  </si>
  <si>
    <t>852-90493040</t>
  </si>
  <si>
    <t>D2786</t>
  </si>
  <si>
    <t>LEE WAI FAN</t>
  </si>
  <si>
    <t>852-94006166</t>
  </si>
  <si>
    <t>D7069</t>
  </si>
  <si>
    <t>HO PAK FUNG</t>
  </si>
  <si>
    <t>D7351</t>
  </si>
  <si>
    <t>LAU LAI MAN</t>
  </si>
  <si>
    <t>852-51107585</t>
  </si>
  <si>
    <t>G5769</t>
  </si>
  <si>
    <t>TONG ON KI</t>
  </si>
  <si>
    <t>852-97098677</t>
  </si>
  <si>
    <t>G6319</t>
  </si>
  <si>
    <t>LI DONGMENG</t>
  </si>
  <si>
    <t>852-68175933</t>
  </si>
  <si>
    <t>H1093</t>
  </si>
  <si>
    <t>TANG POK CHING</t>
  </si>
  <si>
    <t>852-96556367</t>
  </si>
  <si>
    <t>H3199</t>
  </si>
  <si>
    <t>HUANG YU</t>
  </si>
  <si>
    <t>852-90631335</t>
  </si>
  <si>
    <t>H4007</t>
  </si>
  <si>
    <t>LI KA KEI VICKY</t>
  </si>
  <si>
    <t>852-63069769</t>
  </si>
  <si>
    <t>H4030</t>
  </si>
  <si>
    <t>WANG XUEMENG</t>
  </si>
  <si>
    <t>852-95100825</t>
  </si>
  <si>
    <t>H5771</t>
  </si>
  <si>
    <t>WU CHING YIN JULIAN</t>
  </si>
  <si>
    <t>852-55352535</t>
  </si>
  <si>
    <t>H5862</t>
  </si>
  <si>
    <t>JIAO QIANFEN</t>
  </si>
  <si>
    <t>852-51031600</t>
  </si>
  <si>
    <t>H5883</t>
  </si>
  <si>
    <t>WANG YINGTENG</t>
  </si>
  <si>
    <t>852-55821814</t>
  </si>
  <si>
    <t>H6129</t>
  </si>
  <si>
    <t>YIU TSZ CHING</t>
  </si>
  <si>
    <t>852-95813313</t>
  </si>
  <si>
    <t>H6381</t>
  </si>
  <si>
    <t>852-92319900</t>
  </si>
  <si>
    <t>H6867</t>
  </si>
  <si>
    <t>LIU JIANZHONG</t>
  </si>
  <si>
    <t>852-59572668</t>
  </si>
  <si>
    <t>H7948</t>
  </si>
  <si>
    <t>LUNG HO YIN ERIC</t>
  </si>
  <si>
    <t>852-98022481</t>
  </si>
  <si>
    <t>H8333</t>
  </si>
  <si>
    <t>WAI SHUN YIN</t>
  </si>
  <si>
    <t>852-56032313</t>
  </si>
  <si>
    <t>G8388</t>
  </si>
  <si>
    <t>MUI CHAU KAM</t>
  </si>
  <si>
    <t>852-98316795</t>
  </si>
  <si>
    <t>G8750</t>
  </si>
  <si>
    <t>NG SHEUNG WOON</t>
  </si>
  <si>
    <t>852-60516031</t>
  </si>
  <si>
    <t>G8753</t>
  </si>
  <si>
    <t>TSANG SAU KUEN</t>
  </si>
  <si>
    <t>10423</t>
  </si>
  <si>
    <t>AL MWG VIVIDM AHUB (8U)</t>
  </si>
  <si>
    <t>852-60933856</t>
  </si>
  <si>
    <t>G8761</t>
  </si>
  <si>
    <t>TSANG KWONG TAT JOEY</t>
  </si>
  <si>
    <t>10425</t>
  </si>
  <si>
    <t>AL MWG VIVIDM JTP (8U)</t>
  </si>
  <si>
    <t>852-92222070</t>
  </si>
  <si>
    <t>G8765</t>
  </si>
  <si>
    <t>NG KA MING</t>
  </si>
  <si>
    <t>852-96844667</t>
  </si>
  <si>
    <t>G8772</t>
  </si>
  <si>
    <t>LEE PUI KEI</t>
  </si>
  <si>
    <t>852-63883699</t>
  </si>
  <si>
    <t>G8776</t>
  </si>
  <si>
    <t>PANG KEN</t>
  </si>
  <si>
    <t>852-63126319</t>
  </si>
  <si>
    <t>G9162</t>
  </si>
  <si>
    <t>TSANG LONG HIN</t>
  </si>
  <si>
    <t>852-61850525</t>
  </si>
  <si>
    <t>G9887</t>
  </si>
  <si>
    <t>TANG TSZ CHUN</t>
  </si>
  <si>
    <t>852-64380790</t>
  </si>
  <si>
    <t>H0028</t>
  </si>
  <si>
    <t>POON SO HING</t>
  </si>
  <si>
    <t>852-98038768</t>
  </si>
  <si>
    <t>H1010</t>
  </si>
  <si>
    <t>HO CHI HO</t>
  </si>
  <si>
    <t>10619</t>
  </si>
  <si>
    <t>AL MWG VIVIDM SKETCH (8U)</t>
  </si>
  <si>
    <t>852-65613579</t>
  </si>
  <si>
    <t>H1368</t>
  </si>
  <si>
    <t>WU CHI YUEN</t>
  </si>
  <si>
    <t>852-63004999</t>
  </si>
  <si>
    <t>H1405</t>
  </si>
  <si>
    <t>HO YAN HO</t>
  </si>
  <si>
    <t>852-62879276</t>
  </si>
  <si>
    <t>H2299</t>
  </si>
  <si>
    <t>CHENG KWOK KUEN</t>
  </si>
  <si>
    <t>852-96398966</t>
  </si>
  <si>
    <t>H2713</t>
  </si>
  <si>
    <t>MA CHUN KIN</t>
  </si>
  <si>
    <t>852-63313369</t>
  </si>
  <si>
    <t>H2855</t>
  </si>
  <si>
    <t>LIANG SHUMEI</t>
  </si>
  <si>
    <t>852-90363252</t>
  </si>
  <si>
    <t>H3363</t>
  </si>
  <si>
    <t>ZHANG MENGXI</t>
  </si>
  <si>
    <t>852-92963670</t>
  </si>
  <si>
    <t>H3678</t>
  </si>
  <si>
    <t>LAU YU LEONG</t>
  </si>
  <si>
    <t>852-62385298</t>
  </si>
  <si>
    <t>H4319</t>
  </si>
  <si>
    <t>ZHANG XINYUE</t>
  </si>
  <si>
    <t>H4461</t>
  </si>
  <si>
    <t>852-68785724</t>
  </si>
  <si>
    <t>H4508</t>
  </si>
  <si>
    <t>ZHONG HONGWEI</t>
  </si>
  <si>
    <t>852-66750184</t>
  </si>
  <si>
    <t>H4936</t>
  </si>
  <si>
    <t>DUAN XUEYAN</t>
  </si>
  <si>
    <t>852-53946672</t>
  </si>
  <si>
    <t>H5780</t>
  </si>
  <si>
    <t>ROSENZWEIG ISAAC HENRY JULIUS</t>
  </si>
  <si>
    <t>852-54466707</t>
  </si>
  <si>
    <t>H6279</t>
  </si>
  <si>
    <t>YU YUE HIN</t>
  </si>
  <si>
    <t>852-62064393</t>
  </si>
  <si>
    <t>H7038</t>
  </si>
  <si>
    <t>CHEN MIAO</t>
  </si>
  <si>
    <t>H7055</t>
  </si>
  <si>
    <t>ZHAN YINGYING</t>
  </si>
  <si>
    <t>852-53775744</t>
  </si>
  <si>
    <t>H7531</t>
  </si>
  <si>
    <t>MIAO MIAO</t>
  </si>
  <si>
    <t>852-67420328</t>
  </si>
  <si>
    <t>H7912</t>
  </si>
  <si>
    <t>ZHAN JINGJING</t>
  </si>
  <si>
    <t>852-67444255</t>
  </si>
  <si>
    <t>83636</t>
  </si>
  <si>
    <t>SIU KAM LAN</t>
  </si>
  <si>
    <t>852-90933377</t>
  </si>
  <si>
    <t>D6251</t>
  </si>
  <si>
    <t>CHAN LOK PIN</t>
  </si>
  <si>
    <t>09785</t>
  </si>
  <si>
    <t>G B (6M)</t>
  </si>
  <si>
    <t>852-60488357</t>
  </si>
  <si>
    <t>D6595</t>
  </si>
  <si>
    <t>CHIK WING LAN JENNY</t>
  </si>
  <si>
    <t>09791</t>
  </si>
  <si>
    <t>G J (6M)</t>
  </si>
  <si>
    <t>852-98377217</t>
  </si>
  <si>
    <t>G8799</t>
  </si>
  <si>
    <t>852-51207475</t>
  </si>
  <si>
    <t>G9772</t>
  </si>
  <si>
    <t>CHIK KA WING BRIAN</t>
  </si>
  <si>
    <t>852-54242407</t>
  </si>
  <si>
    <t>H0800</t>
  </si>
  <si>
    <t>LAM KA MAN</t>
  </si>
  <si>
    <t>852-52689536</t>
  </si>
  <si>
    <t>H6387</t>
  </si>
  <si>
    <t>NGAI YUEN CHING</t>
  </si>
  <si>
    <t>852-93809138</t>
  </si>
  <si>
    <t>86888</t>
  </si>
  <si>
    <t>CHAN MAN PONG</t>
  </si>
  <si>
    <t>07930</t>
  </si>
  <si>
    <t>SCN (7T)</t>
  </si>
  <si>
    <t>852-62345133</t>
  </si>
  <si>
    <t>B1752</t>
  </si>
  <si>
    <t>LUO FIESSTA</t>
  </si>
  <si>
    <t>852-66079933</t>
  </si>
  <si>
    <t>B9656</t>
  </si>
  <si>
    <t>HO CHING KWAN JUSTIN</t>
  </si>
  <si>
    <t>852-95167180</t>
  </si>
  <si>
    <t>D0580</t>
  </si>
  <si>
    <t>CHEN JIAN FANG</t>
  </si>
  <si>
    <t>09356</t>
  </si>
  <si>
    <t>SCN CARE (7T)</t>
  </si>
  <si>
    <t>852-66426251</t>
  </si>
  <si>
    <t>D4950</t>
  </si>
  <si>
    <t>WONG MAN HA</t>
  </si>
  <si>
    <t>852-98653123</t>
  </si>
  <si>
    <t>D5469</t>
  </si>
  <si>
    <t>20145</t>
  </si>
  <si>
    <t>SCN RAY (7T)</t>
  </si>
  <si>
    <t>852-60271126</t>
  </si>
  <si>
    <t>D6221</t>
  </si>
  <si>
    <t>YIP TSZ KAM</t>
  </si>
  <si>
    <t>852-92197068</t>
  </si>
  <si>
    <t>D6228</t>
  </si>
  <si>
    <t>LO SHING</t>
  </si>
  <si>
    <t>852-64381892</t>
  </si>
  <si>
    <t>D7072</t>
  </si>
  <si>
    <t>ZHANG YAO</t>
  </si>
  <si>
    <t>20214</t>
  </si>
  <si>
    <t>SCN PRO (7T)</t>
  </si>
  <si>
    <t>852-61620518</t>
  </si>
  <si>
    <t>D7171</t>
  </si>
  <si>
    <t>WANG FEN</t>
  </si>
  <si>
    <t>852-63863891</t>
  </si>
  <si>
    <t>G0732</t>
  </si>
  <si>
    <t>LI YANG</t>
  </si>
  <si>
    <t>852-59315582</t>
  </si>
  <si>
    <t>G3198</t>
  </si>
  <si>
    <t>LAU KWOK FAI</t>
  </si>
  <si>
    <t>852-61593789</t>
  </si>
  <si>
    <t>G4829</t>
  </si>
  <si>
    <t>JIN SHAN</t>
  </si>
  <si>
    <t>852-62678350</t>
  </si>
  <si>
    <t>G5448</t>
  </si>
  <si>
    <t>NG YUI</t>
  </si>
  <si>
    <t>10749</t>
  </si>
  <si>
    <t>SCN DARKHORSE (7T)</t>
  </si>
  <si>
    <t>852-61737755</t>
  </si>
  <si>
    <t>G5488</t>
  </si>
  <si>
    <t>CHENG CHEUK LOK</t>
  </si>
  <si>
    <t>852-91449158</t>
  </si>
  <si>
    <t>G5521</t>
  </si>
  <si>
    <t>ZHANG CHUANXIU</t>
  </si>
  <si>
    <t>852-63682818</t>
  </si>
  <si>
    <t>G5858</t>
  </si>
  <si>
    <t>WEI QINXIN</t>
  </si>
  <si>
    <t>852-68802067</t>
  </si>
  <si>
    <t>G6770</t>
  </si>
  <si>
    <t>FONG CHOR YAN MELODY</t>
  </si>
  <si>
    <t>852-98780295</t>
  </si>
  <si>
    <t>G6813</t>
  </si>
  <si>
    <t>LEUNG HO PING</t>
  </si>
  <si>
    <t>852-96674489</t>
  </si>
  <si>
    <t>G7556</t>
  </si>
  <si>
    <t>YU MIU LING</t>
  </si>
  <si>
    <t>10860</t>
  </si>
  <si>
    <t>SCN RAY AAA (7T)</t>
  </si>
  <si>
    <t>852-90602632</t>
  </si>
  <si>
    <t>G8098</t>
  </si>
  <si>
    <t>SHI XIAOYING</t>
  </si>
  <si>
    <t>852-53924495</t>
  </si>
  <si>
    <t>G9025</t>
  </si>
  <si>
    <t>GU YITING</t>
  </si>
  <si>
    <t>852-66265258</t>
  </si>
  <si>
    <t>G9856</t>
  </si>
  <si>
    <t>PAN JIAHAN</t>
  </si>
  <si>
    <t>852-60488163</t>
  </si>
  <si>
    <t>H0196</t>
  </si>
  <si>
    <t>WU CHUNXIANG</t>
  </si>
  <si>
    <t>852-92202007</t>
  </si>
  <si>
    <t>H0388</t>
  </si>
  <si>
    <t>LIN PEI</t>
  </si>
  <si>
    <t>852-56826062</t>
  </si>
  <si>
    <t>H0569</t>
  </si>
  <si>
    <t>SUEN KAI YEE KELLY</t>
  </si>
  <si>
    <t>852-56808317</t>
  </si>
  <si>
    <t>H0831</t>
  </si>
  <si>
    <t>XIAO ZIWEN</t>
  </si>
  <si>
    <t>852-68463810</t>
  </si>
  <si>
    <t>H0912</t>
  </si>
  <si>
    <t>YAN YUYING</t>
  </si>
  <si>
    <t>852-61506705</t>
  </si>
  <si>
    <t>H0929</t>
  </si>
  <si>
    <t>ZHANG WENJIA</t>
  </si>
  <si>
    <t>852-54920629</t>
  </si>
  <si>
    <t>H1025</t>
  </si>
  <si>
    <t>GUO MIAO</t>
  </si>
  <si>
    <t>852-56027839</t>
  </si>
  <si>
    <t>H1109</t>
  </si>
  <si>
    <t>WOOD DIANA</t>
  </si>
  <si>
    <t>852-67522007</t>
  </si>
  <si>
    <t>H1752</t>
  </si>
  <si>
    <t>LAW CHUNG YUK</t>
  </si>
  <si>
    <t>852-54968550</t>
  </si>
  <si>
    <t>H2240</t>
  </si>
  <si>
    <t>SHEN LISANG</t>
  </si>
  <si>
    <t>852-67369787</t>
  </si>
  <si>
    <t>H4038</t>
  </si>
  <si>
    <t>NG CHEUK KIU</t>
  </si>
  <si>
    <t>852-54093649</t>
  </si>
  <si>
    <t>H4156</t>
  </si>
  <si>
    <t>ZHANG ZEWEI</t>
  </si>
  <si>
    <t>852-59516984</t>
  </si>
  <si>
    <t>H4558</t>
  </si>
  <si>
    <t>SU LI</t>
  </si>
  <si>
    <t>852-63327798</t>
  </si>
  <si>
    <t>H5899</t>
  </si>
  <si>
    <t>LI JIAPING</t>
  </si>
  <si>
    <t>852-60458506</t>
  </si>
  <si>
    <t>H5952</t>
  </si>
  <si>
    <t>LIU SONG</t>
  </si>
  <si>
    <t>852-68516224</t>
  </si>
  <si>
    <t>H6501</t>
  </si>
  <si>
    <t>CHEN GUOHUI</t>
  </si>
  <si>
    <t>852-84915128</t>
  </si>
  <si>
    <t>H6523</t>
  </si>
  <si>
    <t>DAI HUAZHONG</t>
  </si>
  <si>
    <t>852-98325725</t>
  </si>
  <si>
    <t>H6561</t>
  </si>
  <si>
    <t>SHEN SHIQING</t>
  </si>
  <si>
    <t>852-91475935</t>
  </si>
  <si>
    <t>H6935</t>
  </si>
  <si>
    <t>FENG XINMIAO</t>
  </si>
  <si>
    <t>852-51664042</t>
  </si>
  <si>
    <t>H6936</t>
  </si>
  <si>
    <t>HUANG CHIN JOU</t>
  </si>
  <si>
    <t>852-65123818</t>
  </si>
  <si>
    <t>H6937</t>
  </si>
  <si>
    <t>LI YUMO</t>
  </si>
  <si>
    <t>852-84909982</t>
  </si>
  <si>
    <t>H7095</t>
  </si>
  <si>
    <t>LOU ZICONG</t>
  </si>
  <si>
    <t>852-61984108</t>
  </si>
  <si>
    <t>H7457</t>
  </si>
  <si>
    <t>HUANG DONGMEI</t>
  </si>
  <si>
    <t>852-62677865</t>
  </si>
  <si>
    <t>H7556</t>
  </si>
  <si>
    <t>GAO HONGLIANG</t>
  </si>
  <si>
    <t>H7887</t>
  </si>
  <si>
    <t>ZHAO ZIWEI</t>
  </si>
  <si>
    <t>H8371</t>
  </si>
  <si>
    <t>TAN HAIBO</t>
  </si>
  <si>
    <t>852-62369044</t>
  </si>
  <si>
    <t>H8392</t>
  </si>
  <si>
    <t>852-95218199</t>
  </si>
  <si>
    <t>H8612</t>
  </si>
  <si>
    <t>LUO DAN</t>
  </si>
  <si>
    <t>852-59895659</t>
  </si>
  <si>
    <t>H8615</t>
  </si>
  <si>
    <t>JIANG YUMIAO</t>
  </si>
  <si>
    <t>852-93426845</t>
  </si>
  <si>
    <t>86338</t>
  </si>
  <si>
    <t>LAI TIN YAU</t>
  </si>
  <si>
    <t>852-91803030</t>
  </si>
  <si>
    <t>86362</t>
  </si>
  <si>
    <t>LI SHEUNG WAI DONNY</t>
  </si>
  <si>
    <t>852-95355099</t>
  </si>
  <si>
    <t>86383</t>
  </si>
  <si>
    <t>LAI CHEUK YAN JANUARY</t>
  </si>
  <si>
    <t>852-90289919</t>
  </si>
  <si>
    <t>86428</t>
  </si>
  <si>
    <t>YUEN PONG WAH</t>
  </si>
  <si>
    <t>10756</t>
  </si>
  <si>
    <t>CHOIX VY (3L)</t>
  </si>
  <si>
    <t>852-91528368</t>
  </si>
  <si>
    <t>86433</t>
  </si>
  <si>
    <t>LUI HOI LUN HELEN</t>
  </si>
  <si>
    <t>852-91338249</t>
  </si>
  <si>
    <t>86460</t>
  </si>
  <si>
    <t>LAN TIANFENG</t>
  </si>
  <si>
    <t>852-54897782</t>
  </si>
  <si>
    <t>A0946</t>
  </si>
  <si>
    <t>CHAN HIN CHING</t>
  </si>
  <si>
    <t>852-67043723</t>
  </si>
  <si>
    <t>A4376</t>
  </si>
  <si>
    <t>CAI JIAYING</t>
  </si>
  <si>
    <t>852-53450454</t>
  </si>
  <si>
    <t>A4545</t>
  </si>
  <si>
    <t>KWOK JEANIE</t>
  </si>
  <si>
    <t>852-97333888</t>
  </si>
  <si>
    <t>B2805</t>
  </si>
  <si>
    <t>LI XIAORONG</t>
  </si>
  <si>
    <t>852-63136287</t>
  </si>
  <si>
    <t>B7200</t>
  </si>
  <si>
    <t>ZHANG DONGQIONG</t>
  </si>
  <si>
    <t>852-69967468</t>
  </si>
  <si>
    <t>D0598</t>
  </si>
  <si>
    <t>LI YANGYANG</t>
  </si>
  <si>
    <t>852-66115747</t>
  </si>
  <si>
    <t>D6213</t>
  </si>
  <si>
    <t>HO KING FAN</t>
  </si>
  <si>
    <t>852-97120089</t>
  </si>
  <si>
    <t>D7315</t>
  </si>
  <si>
    <t>YIP KAM FONG</t>
  </si>
  <si>
    <t>852-98573628</t>
  </si>
  <si>
    <t>D9623</t>
  </si>
  <si>
    <t>LI HUI CELIA</t>
  </si>
  <si>
    <t>852-61108211</t>
  </si>
  <si>
    <t>G3727</t>
  </si>
  <si>
    <t>AU WAI KUEN</t>
  </si>
  <si>
    <t>852-69086502</t>
  </si>
  <si>
    <t>G4468</t>
  </si>
  <si>
    <t>YIU WING KAR DEBBIE</t>
  </si>
  <si>
    <t>852-91522297</t>
  </si>
  <si>
    <t>G6007</t>
  </si>
  <si>
    <t>FONG CHI KWAN</t>
  </si>
  <si>
    <t>852-63406093</t>
  </si>
  <si>
    <t>G8055</t>
  </si>
  <si>
    <t>LEE WAI KING GARY</t>
  </si>
  <si>
    <t>10383</t>
  </si>
  <si>
    <t>CHOIX GL (3L)</t>
  </si>
  <si>
    <t>852-90458814</t>
  </si>
  <si>
    <t>G8062</t>
  </si>
  <si>
    <t>LOK AH KAM</t>
  </si>
  <si>
    <t>10385</t>
  </si>
  <si>
    <t>CHOIX AL (3L)</t>
  </si>
  <si>
    <t>852-63378797</t>
  </si>
  <si>
    <t>G8063</t>
  </si>
  <si>
    <t>WU LINA</t>
  </si>
  <si>
    <t>852-98861755</t>
  </si>
  <si>
    <t>G8068</t>
  </si>
  <si>
    <t>SHI HUA</t>
  </si>
  <si>
    <t>10382</t>
  </si>
  <si>
    <t>CHOIX MS (3L)</t>
  </si>
  <si>
    <t>852-93365751</t>
  </si>
  <si>
    <t>G8981</t>
  </si>
  <si>
    <t>LAM KAI MING</t>
  </si>
  <si>
    <t>852-97394664</t>
  </si>
  <si>
    <t>G9368</t>
  </si>
  <si>
    <t>WONG YU SIN</t>
  </si>
  <si>
    <t>10493</t>
  </si>
  <si>
    <t>CHOIX AW (3L)</t>
  </si>
  <si>
    <t>852-69952345</t>
  </si>
  <si>
    <t>G9378</t>
  </si>
  <si>
    <t>FUNG TAI YU</t>
  </si>
  <si>
    <t>10492</t>
  </si>
  <si>
    <t>CHOIX TF (3L)</t>
  </si>
  <si>
    <t>852-69975789</t>
  </si>
  <si>
    <t>G9567</t>
  </si>
  <si>
    <t>SHEN YANQIN</t>
  </si>
  <si>
    <t>852-69446982</t>
  </si>
  <si>
    <t>G9702</t>
  </si>
  <si>
    <t>YANG CHENG</t>
  </si>
  <si>
    <t>852-96681588</t>
  </si>
  <si>
    <t>H0006</t>
  </si>
  <si>
    <t>WU WEIQI</t>
  </si>
  <si>
    <t>852-69997468</t>
  </si>
  <si>
    <t>H0065</t>
  </si>
  <si>
    <t>LU YIMING</t>
  </si>
  <si>
    <t>852-91391261</t>
  </si>
  <si>
    <t>H0085</t>
  </si>
  <si>
    <t>ZHAN ZHENYANG</t>
  </si>
  <si>
    <t>852-46625855</t>
  </si>
  <si>
    <t>H0088</t>
  </si>
  <si>
    <t>LI JINGYI</t>
  </si>
  <si>
    <t>H0228</t>
  </si>
  <si>
    <t>PENG YING</t>
  </si>
  <si>
    <t>852-51140108</t>
  </si>
  <si>
    <t>H0387</t>
  </si>
  <si>
    <t>WONG CHI KEUNG</t>
  </si>
  <si>
    <t>852-93832672</t>
  </si>
  <si>
    <t>H0413</t>
  </si>
  <si>
    <t>LI MENGTING</t>
  </si>
  <si>
    <t>H0461</t>
  </si>
  <si>
    <t>ZHANG XIAOBIN</t>
  </si>
  <si>
    <t>852-66627517</t>
  </si>
  <si>
    <t>H0559</t>
  </si>
  <si>
    <t>CHENG MAN WING</t>
  </si>
  <si>
    <t>H0886</t>
  </si>
  <si>
    <t>KAN HOK FUNG</t>
  </si>
  <si>
    <t>852-63489100</t>
  </si>
  <si>
    <t>H0990</t>
  </si>
  <si>
    <t>CAI XUE</t>
  </si>
  <si>
    <t>852-61528900</t>
  </si>
  <si>
    <t>H1227</t>
  </si>
  <si>
    <t>CHAN SIU PING</t>
  </si>
  <si>
    <t>852-97905163</t>
  </si>
  <si>
    <t>H1895</t>
  </si>
  <si>
    <t>LIAO MIN</t>
  </si>
  <si>
    <t>852-51383908</t>
  </si>
  <si>
    <t>H2005</t>
  </si>
  <si>
    <t>CHAN YU CHUN</t>
  </si>
  <si>
    <t>H2046</t>
  </si>
  <si>
    <t>YU SIU NGAI</t>
  </si>
  <si>
    <t>852-62232529</t>
  </si>
  <si>
    <t>H2672</t>
  </si>
  <si>
    <t>CHAN KA KI</t>
  </si>
  <si>
    <t>852-53776481</t>
  </si>
  <si>
    <t>H2823</t>
  </si>
  <si>
    <t>YU JIFU</t>
  </si>
  <si>
    <t>852-59397286</t>
  </si>
  <si>
    <t>H3313</t>
  </si>
  <si>
    <t>FU NI</t>
  </si>
  <si>
    <t>852-97003366</t>
  </si>
  <si>
    <t>H3443</t>
  </si>
  <si>
    <t>TO MAN HING</t>
  </si>
  <si>
    <t>852-92889355</t>
  </si>
  <si>
    <t>H4285</t>
  </si>
  <si>
    <t>JONG YAT MAN HILDA</t>
  </si>
  <si>
    <t>852-61266500</t>
  </si>
  <si>
    <t>H4781</t>
  </si>
  <si>
    <t>SHI XIE</t>
  </si>
  <si>
    <t>H4782</t>
  </si>
  <si>
    <t>SHI WENJUN</t>
  </si>
  <si>
    <t>H5026</t>
  </si>
  <si>
    <t>KUNG RENE IRENE</t>
  </si>
  <si>
    <t>852-98411020</t>
  </si>
  <si>
    <t>H5086</t>
  </si>
  <si>
    <t>FOK LING LING</t>
  </si>
  <si>
    <t>852-60565200</t>
  </si>
  <si>
    <t>H5248</t>
  </si>
  <si>
    <t>WANG AO</t>
  </si>
  <si>
    <t>852-62637968</t>
  </si>
  <si>
    <t>H5298</t>
  </si>
  <si>
    <t>TAN RONGLI</t>
  </si>
  <si>
    <t>852-62801627</t>
  </si>
  <si>
    <t>H5412</t>
  </si>
  <si>
    <t>FUNG CHUN</t>
  </si>
  <si>
    <t>852-97221238</t>
  </si>
  <si>
    <t>H5800</t>
  </si>
  <si>
    <t>CHENG HOI LAM</t>
  </si>
  <si>
    <t>852-97929888</t>
  </si>
  <si>
    <t>H5802</t>
  </si>
  <si>
    <t>CHAN KA LOI</t>
  </si>
  <si>
    <t>H5882</t>
  </si>
  <si>
    <t>CHUK PING</t>
  </si>
  <si>
    <t>852-94467558</t>
  </si>
  <si>
    <t>H6597</t>
  </si>
  <si>
    <t>WANG FEI</t>
  </si>
  <si>
    <t>852-56008795</t>
  </si>
  <si>
    <t>H6695</t>
  </si>
  <si>
    <t>LIU KAILIN</t>
  </si>
  <si>
    <t>852-96147140</t>
  </si>
  <si>
    <t>H6720</t>
  </si>
  <si>
    <t>YU YANG</t>
  </si>
  <si>
    <t>H7242</t>
  </si>
  <si>
    <t>YICK HO HIN</t>
  </si>
  <si>
    <t>852-96144769</t>
  </si>
  <si>
    <t>H7282</t>
  </si>
  <si>
    <t>CHEN PENG</t>
  </si>
  <si>
    <t>852-62913556</t>
  </si>
  <si>
    <t>H7649</t>
  </si>
  <si>
    <t>CHAN CHIU HA</t>
  </si>
  <si>
    <t>852-51182453</t>
  </si>
  <si>
    <t>H7789</t>
  </si>
  <si>
    <t>YEUNG JORDAN MAN CHING</t>
  </si>
  <si>
    <t>852-93113684</t>
  </si>
  <si>
    <t>H7985</t>
  </si>
  <si>
    <t>HO SIN HELEN</t>
  </si>
  <si>
    <t>852-60778802</t>
  </si>
  <si>
    <t>H8511</t>
  </si>
  <si>
    <t>LEE SZE YING</t>
  </si>
  <si>
    <t>852-68955156</t>
  </si>
  <si>
    <t>H8709</t>
  </si>
  <si>
    <t>LIN JINHONG</t>
  </si>
  <si>
    <t>852-66072838</t>
  </si>
  <si>
    <t>82828</t>
  </si>
  <si>
    <t>CHOW YIU HING</t>
  </si>
  <si>
    <t>07575</t>
  </si>
  <si>
    <t>LUCKY (2C)</t>
  </si>
  <si>
    <t>852-98887888</t>
  </si>
  <si>
    <t>82868</t>
  </si>
  <si>
    <t>KONG YU MAN</t>
  </si>
  <si>
    <t>07605</t>
  </si>
  <si>
    <t>LUCKY EK (2C)</t>
  </si>
  <si>
    <t>852-66887536</t>
  </si>
  <si>
    <t>82878</t>
  </si>
  <si>
    <t>CHAN WING KAM</t>
  </si>
  <si>
    <t>852-68494728</t>
  </si>
  <si>
    <t>82886</t>
  </si>
  <si>
    <t>YEUNG KIT YING</t>
  </si>
  <si>
    <t>07608</t>
  </si>
  <si>
    <t>LUCKY YY (2C)</t>
  </si>
  <si>
    <t>852-96966827</t>
  </si>
  <si>
    <t>83128</t>
  </si>
  <si>
    <t>852-68181898</t>
  </si>
  <si>
    <t>83313</t>
  </si>
  <si>
    <t>PO YUK CHUN JANET</t>
  </si>
  <si>
    <t>07618</t>
  </si>
  <si>
    <t>LUCKY JEFF (7D)</t>
  </si>
  <si>
    <t>852-96579093</t>
  </si>
  <si>
    <t>83322</t>
  </si>
  <si>
    <t>HO HON HIM</t>
  </si>
  <si>
    <t>852-91333509</t>
  </si>
  <si>
    <t>83333</t>
  </si>
  <si>
    <t>LAI WAI TONG</t>
  </si>
  <si>
    <t>852-94235407</t>
  </si>
  <si>
    <t>83338</t>
  </si>
  <si>
    <t>YAU YIM HAN</t>
  </si>
  <si>
    <t>852-94933423</t>
  </si>
  <si>
    <t>83688</t>
  </si>
  <si>
    <t>CHAN SUK MING PALEY</t>
  </si>
  <si>
    <t>852-94750994</t>
  </si>
  <si>
    <t>84111</t>
  </si>
  <si>
    <t>SO WAI CHUNG</t>
  </si>
  <si>
    <t>852-63378557</t>
  </si>
  <si>
    <t>84582</t>
  </si>
  <si>
    <t>HO YUK CHUN WINDY</t>
  </si>
  <si>
    <t>852-93224285</t>
  </si>
  <si>
    <t>85862</t>
  </si>
  <si>
    <t>LEE TSAN HUNG VICMA</t>
  </si>
  <si>
    <t>852-91283414</t>
  </si>
  <si>
    <t>85868</t>
  </si>
  <si>
    <t>CHEUNG SHU YUEN</t>
  </si>
  <si>
    <t>852-62876987</t>
  </si>
  <si>
    <t>86996</t>
  </si>
  <si>
    <t>LEE SZE MAN GIGI</t>
  </si>
  <si>
    <t>852-68879789</t>
  </si>
  <si>
    <t>88222</t>
  </si>
  <si>
    <t>KWOK MAN KIT BONO</t>
  </si>
  <si>
    <t>852-54287791</t>
  </si>
  <si>
    <t>88288</t>
  </si>
  <si>
    <t>CHOW KAN FUNG</t>
  </si>
  <si>
    <t>852-65133300</t>
  </si>
  <si>
    <t>88422</t>
  </si>
  <si>
    <t>CHAN ZEE WAI SERENA</t>
  </si>
  <si>
    <t>852-96589898</t>
  </si>
  <si>
    <t>89788</t>
  </si>
  <si>
    <t>LI YAN PING</t>
  </si>
  <si>
    <t>852-96547055</t>
  </si>
  <si>
    <t>A2218</t>
  </si>
  <si>
    <t>YIM WING MING ANTHONY</t>
  </si>
  <si>
    <t>852-64862456</t>
  </si>
  <si>
    <t>A4818</t>
  </si>
  <si>
    <t>MA WAI YEE ROXY</t>
  </si>
  <si>
    <t>08383</t>
  </si>
  <si>
    <t>LUCKY JUMBO (2C)</t>
  </si>
  <si>
    <t>852-61176715</t>
  </si>
  <si>
    <t>A6272</t>
  </si>
  <si>
    <t>HUEW SUI MING</t>
  </si>
  <si>
    <t>852-95309155</t>
  </si>
  <si>
    <t>A6508</t>
  </si>
  <si>
    <t>YIP WAN WAI</t>
  </si>
  <si>
    <t>852-98023492</t>
  </si>
  <si>
    <t>A7483</t>
  </si>
  <si>
    <t>CHEUNG KWOK KEUNG</t>
  </si>
  <si>
    <t>852-96201244</t>
  </si>
  <si>
    <t>A9288</t>
  </si>
  <si>
    <t>ZHU XUEHUI</t>
  </si>
  <si>
    <t>852-56340970</t>
  </si>
  <si>
    <t>B2028</t>
  </si>
  <si>
    <t>HUNG SUK YEE</t>
  </si>
  <si>
    <t>852-98763500</t>
  </si>
  <si>
    <t>B7261</t>
  </si>
  <si>
    <t>LI CHUN TO</t>
  </si>
  <si>
    <t>852-54991693</t>
  </si>
  <si>
    <t>D1185</t>
  </si>
  <si>
    <t>LIU SANG PO</t>
  </si>
  <si>
    <t>852-64880931</t>
  </si>
  <si>
    <t>D5675</t>
  </si>
  <si>
    <t>RAO YINHUA</t>
  </si>
  <si>
    <t>852-96875319</t>
  </si>
  <si>
    <t>G2636</t>
  </si>
  <si>
    <t>CHUI SUK WA EUNICE</t>
  </si>
  <si>
    <t>852-93537027</t>
  </si>
  <si>
    <t>G6756</t>
  </si>
  <si>
    <t>TSE CHEUK HEI KEITH</t>
  </si>
  <si>
    <t>852-95559281</t>
  </si>
  <si>
    <t>H0560</t>
  </si>
  <si>
    <t>852-61235538</t>
  </si>
  <si>
    <t>H3013</t>
  </si>
  <si>
    <t>HO FUNG</t>
  </si>
  <si>
    <t>852-96361431</t>
  </si>
  <si>
    <t>H4805</t>
  </si>
  <si>
    <t>POON WAI YIU</t>
  </si>
  <si>
    <t>852-56221210</t>
  </si>
  <si>
    <t>H4826</t>
  </si>
  <si>
    <t>YU NGA LAI</t>
  </si>
  <si>
    <t>852-98766708</t>
  </si>
  <si>
    <t>H6375</t>
  </si>
  <si>
    <t>LUNG SUK MUN</t>
  </si>
  <si>
    <t>852-60805502</t>
  </si>
  <si>
    <t>H6975</t>
  </si>
  <si>
    <t>CHEUNG LEUNG HONG</t>
  </si>
  <si>
    <t>852-68168878</t>
  </si>
  <si>
    <t>H7165</t>
  </si>
  <si>
    <t>HSU WAI LOK</t>
  </si>
  <si>
    <t>H7281</t>
  </si>
  <si>
    <t>MAN WAI FUNG</t>
  </si>
  <si>
    <t>58726</t>
  </si>
  <si>
    <t>CHAU PUI CHI</t>
  </si>
  <si>
    <t>09639</t>
  </si>
  <si>
    <t>ULV ANNIE (4F)</t>
  </si>
  <si>
    <t>852-62876882</t>
  </si>
  <si>
    <t>82778</t>
  </si>
  <si>
    <t>YU WAI SANG</t>
  </si>
  <si>
    <t>07538</t>
  </si>
  <si>
    <t>ULV VY (4F)</t>
  </si>
  <si>
    <t>852-63318983</t>
  </si>
  <si>
    <t>82889</t>
  </si>
  <si>
    <t>WONG LAI CHING</t>
  </si>
  <si>
    <t>08697</t>
  </si>
  <si>
    <t>ULV SINNA (4F)</t>
  </si>
  <si>
    <t>852-96968277</t>
  </si>
  <si>
    <t>82898</t>
  </si>
  <si>
    <t>LI YAN</t>
  </si>
  <si>
    <t>07638</t>
  </si>
  <si>
    <t>ULV COCO (4F)</t>
  </si>
  <si>
    <t>852-67648149</t>
  </si>
  <si>
    <t>87778</t>
  </si>
  <si>
    <t>TSANG WING SZE</t>
  </si>
  <si>
    <t>852-94664486</t>
  </si>
  <si>
    <t>88198</t>
  </si>
  <si>
    <t>CHIU WAN PO</t>
  </si>
  <si>
    <t>852-95209988</t>
  </si>
  <si>
    <t>A3209</t>
  </si>
  <si>
    <t>TANG QIAOLING ANGEL</t>
  </si>
  <si>
    <t>08705</t>
  </si>
  <si>
    <t>ULV ANGEL (4F)</t>
  </si>
  <si>
    <t>852-96744524</t>
  </si>
  <si>
    <t>A3308</t>
  </si>
  <si>
    <t>LO CHI KWAN</t>
  </si>
  <si>
    <t>20146</t>
  </si>
  <si>
    <t>ULV DL (4F)</t>
  </si>
  <si>
    <t>852-60797378</t>
  </si>
  <si>
    <t>A5028</t>
  </si>
  <si>
    <t>ZHANG LU</t>
  </si>
  <si>
    <t>852-96788782</t>
  </si>
  <si>
    <t>A6312</t>
  </si>
  <si>
    <t>NG SAU LING ADA</t>
  </si>
  <si>
    <t>852-92297065</t>
  </si>
  <si>
    <t>A7055</t>
  </si>
  <si>
    <t>CHU SIU MEI</t>
  </si>
  <si>
    <t>20069</t>
  </si>
  <si>
    <t>ULV TRACY (4F)</t>
  </si>
  <si>
    <t>852-60459778</t>
  </si>
  <si>
    <t>A9202</t>
  </si>
  <si>
    <t>HO PO SING</t>
  </si>
  <si>
    <t>852-68481865</t>
  </si>
  <si>
    <t>A9517</t>
  </si>
  <si>
    <t>PENG YONGLI</t>
  </si>
  <si>
    <t>852-69153167</t>
  </si>
  <si>
    <t>A9738</t>
  </si>
  <si>
    <t>LEE TSZ YIN MICHELLE</t>
  </si>
  <si>
    <t>08706</t>
  </si>
  <si>
    <t>ULV MICHELLE (4F)</t>
  </si>
  <si>
    <t>852-62992999</t>
  </si>
  <si>
    <t>B2785</t>
  </si>
  <si>
    <t>852-96371855</t>
  </si>
  <si>
    <t>B4328</t>
  </si>
  <si>
    <t>LI YICHEN</t>
  </si>
  <si>
    <t>852-63928556</t>
  </si>
  <si>
    <t>B6491</t>
  </si>
  <si>
    <t>SHEN YIWEN</t>
  </si>
  <si>
    <t>852-90719568</t>
  </si>
  <si>
    <t>B6493</t>
  </si>
  <si>
    <t>LIU MAN NA</t>
  </si>
  <si>
    <t>852-63019919</t>
  </si>
  <si>
    <t>B9607</t>
  </si>
  <si>
    <t>XU KAI</t>
  </si>
  <si>
    <t>852-66459697</t>
  </si>
  <si>
    <t>D1788</t>
  </si>
  <si>
    <t>WU YA PING</t>
  </si>
  <si>
    <t>852-91913343</t>
  </si>
  <si>
    <t>D3926</t>
  </si>
  <si>
    <t>ZHANG JING KAI</t>
  </si>
  <si>
    <t>852-95508531</t>
  </si>
  <si>
    <t>D4973</t>
  </si>
  <si>
    <t>TAM WAI YAN</t>
  </si>
  <si>
    <t>852-96497604</t>
  </si>
  <si>
    <t>D6576</t>
  </si>
  <si>
    <t>YANG FANG</t>
  </si>
  <si>
    <t>852-96121626</t>
  </si>
  <si>
    <t>F1280</t>
  </si>
  <si>
    <t>ZHANG XIN</t>
  </si>
  <si>
    <t>852-67322802</t>
  </si>
  <si>
    <t>F2088</t>
  </si>
  <si>
    <t>LAM MAN YAT MARTHEW</t>
  </si>
  <si>
    <t>852-96995749</t>
  </si>
  <si>
    <t>H0040</t>
  </si>
  <si>
    <t>KWOK WAI</t>
  </si>
  <si>
    <t>852-98593390</t>
  </si>
  <si>
    <t>H0375</t>
  </si>
  <si>
    <t>CHEN CUILIN</t>
  </si>
  <si>
    <t>852-44083824</t>
  </si>
  <si>
    <t>H0439</t>
  </si>
  <si>
    <t>CHEN JINGJUN</t>
  </si>
  <si>
    <t>852-51192007</t>
  </si>
  <si>
    <t>H1296</t>
  </si>
  <si>
    <t>JIN RUITONG</t>
  </si>
  <si>
    <t>852-96948000</t>
  </si>
  <si>
    <t>H1397</t>
  </si>
  <si>
    <t>ZHU PING</t>
  </si>
  <si>
    <t>852-96895830</t>
  </si>
  <si>
    <t>H2087</t>
  </si>
  <si>
    <t>CHEN YUNYU</t>
  </si>
  <si>
    <t>852-93500652</t>
  </si>
  <si>
    <t>H3348</t>
  </si>
  <si>
    <t>GUO HONGTAO</t>
  </si>
  <si>
    <t>852-97160093</t>
  </si>
  <si>
    <t>H3472</t>
  </si>
  <si>
    <t>WU YUECHANG</t>
  </si>
  <si>
    <t>852-51168667</t>
  </si>
  <si>
    <t>H3657</t>
  </si>
  <si>
    <t>WU XIAOYIN</t>
  </si>
  <si>
    <t>852-98272399</t>
  </si>
  <si>
    <t>H4020</t>
  </si>
  <si>
    <t>852-51390715</t>
  </si>
  <si>
    <t>H5529</t>
  </si>
  <si>
    <t>CHU WAN SZE</t>
  </si>
  <si>
    <t>H5701</t>
  </si>
  <si>
    <t>AHMED ZOE</t>
  </si>
  <si>
    <t>H6907</t>
  </si>
  <si>
    <t>BROOKE STEPHEN JAMES</t>
  </si>
  <si>
    <t>852-61677899</t>
  </si>
  <si>
    <t>H7052</t>
  </si>
  <si>
    <t>LI CHUNGUO</t>
  </si>
  <si>
    <t>852-44623769</t>
  </si>
  <si>
    <t>H7506</t>
  </si>
  <si>
    <t>ZHAO ZIXI</t>
  </si>
  <si>
    <t>852-62230148</t>
  </si>
  <si>
    <t>41999</t>
  </si>
  <si>
    <t>JOK SAI TAT JOE</t>
  </si>
  <si>
    <t>852-94413989</t>
  </si>
  <si>
    <t>42197</t>
  </si>
  <si>
    <t>LEE YUN SIN</t>
  </si>
  <si>
    <t>852-90224958</t>
  </si>
  <si>
    <t>45375</t>
  </si>
  <si>
    <t>CHAN CHUN FAT</t>
  </si>
  <si>
    <t>852-93395219</t>
  </si>
  <si>
    <t>45482</t>
  </si>
  <si>
    <t>WU YUK SIM</t>
  </si>
  <si>
    <t>852-94857826</t>
  </si>
  <si>
    <t>49258</t>
  </si>
  <si>
    <t>LEUNG SAU CHUN</t>
  </si>
  <si>
    <t>852-95561389</t>
  </si>
  <si>
    <t>54553</t>
  </si>
  <si>
    <t>CHEUNG WING HONG PAUL</t>
  </si>
  <si>
    <t>852-92783163</t>
  </si>
  <si>
    <t>61705</t>
  </si>
  <si>
    <t>CHAN CHIU LUEN</t>
  </si>
  <si>
    <t>852-92263697</t>
  </si>
  <si>
    <t>66009</t>
  </si>
  <si>
    <t>HO CHUN YEE</t>
  </si>
  <si>
    <t>852-68034178</t>
  </si>
  <si>
    <t>73705</t>
  </si>
  <si>
    <t>KEUNG SHUN PING</t>
  </si>
  <si>
    <t>852-91318403</t>
  </si>
  <si>
    <t>77750</t>
  </si>
  <si>
    <t>852-97406228</t>
  </si>
  <si>
    <t>83499</t>
  </si>
  <si>
    <t>LAW FEI</t>
  </si>
  <si>
    <t>852-93305250</t>
  </si>
  <si>
    <t>A2650</t>
  </si>
  <si>
    <t>NGAI WAI YIK</t>
  </si>
  <si>
    <t>852-67334955</t>
  </si>
  <si>
    <t>A2954</t>
  </si>
  <si>
    <t>CHEUNG WO KIT</t>
  </si>
  <si>
    <t>852-96749604</t>
  </si>
  <si>
    <t>A3407</t>
  </si>
  <si>
    <t>HUANG MEIXIU</t>
  </si>
  <si>
    <t>852-53965026</t>
  </si>
  <si>
    <t>A6289</t>
  </si>
  <si>
    <t>WONG CHUN LING</t>
  </si>
  <si>
    <t>852-97706739</t>
  </si>
  <si>
    <t>A7363</t>
  </si>
  <si>
    <t>LAM YAT CHI MOON</t>
  </si>
  <si>
    <t>852-97833041</t>
  </si>
  <si>
    <t>A9172</t>
  </si>
  <si>
    <t>NG MEI YI</t>
  </si>
  <si>
    <t>852-94424960</t>
  </si>
  <si>
    <t>B4631</t>
  </si>
  <si>
    <t>CHAU CHEUK HOO</t>
  </si>
  <si>
    <t>852-68181332</t>
  </si>
  <si>
    <t>B6489</t>
  </si>
  <si>
    <t>852-92004236</t>
  </si>
  <si>
    <t>G0911</t>
  </si>
  <si>
    <t>LAI HO</t>
  </si>
  <si>
    <t>852-95846390</t>
  </si>
  <si>
    <t>H2365</t>
  </si>
  <si>
    <t>YANG KAI</t>
  </si>
  <si>
    <t>852-97164454</t>
  </si>
  <si>
    <t>H6035</t>
  </si>
  <si>
    <t>KWOK CHI HO</t>
  </si>
  <si>
    <t>852-90727428</t>
  </si>
  <si>
    <t>H7327</t>
  </si>
  <si>
    <t>WUN MAN HO</t>
  </si>
  <si>
    <t>852-63054729</t>
  </si>
  <si>
    <t>H7490</t>
  </si>
  <si>
    <t>CHAU YAT YEUNG</t>
  </si>
  <si>
    <t>852-62019518</t>
  </si>
  <si>
    <t>H7729</t>
  </si>
  <si>
    <t>ZHONG PING</t>
  </si>
  <si>
    <t>852-53193326</t>
  </si>
  <si>
    <t>H8060</t>
  </si>
  <si>
    <t>FANG HAIYAN</t>
  </si>
  <si>
    <t>852-59790859</t>
  </si>
  <si>
    <t>H8363</t>
  </si>
  <si>
    <t>JIAN DAQI</t>
  </si>
  <si>
    <t>852-46571486</t>
  </si>
  <si>
    <t>76965</t>
  </si>
  <si>
    <t>LUI YIK FU</t>
  </si>
  <si>
    <t>07906</t>
  </si>
  <si>
    <t>SUC HONOUR (9H)</t>
  </si>
  <si>
    <t>852-63402613</t>
  </si>
  <si>
    <t>84677</t>
  </si>
  <si>
    <t>CHU PAK HANG</t>
  </si>
  <si>
    <t>09609</t>
  </si>
  <si>
    <t>SUC RIDE (9H)</t>
  </si>
  <si>
    <t>852-96069046</t>
  </si>
  <si>
    <t>88818</t>
  </si>
  <si>
    <t>OR KA PAK</t>
  </si>
  <si>
    <t>08539</t>
  </si>
  <si>
    <t>SUC ELEMENT (C8)</t>
  </si>
  <si>
    <t>852-61507010</t>
  </si>
  <si>
    <t>A2317</t>
  </si>
  <si>
    <t>LEE CHUN LUNG</t>
  </si>
  <si>
    <t>09611</t>
  </si>
  <si>
    <t>SUC GIANT (C8)</t>
  </si>
  <si>
    <t>852-97480168</t>
  </si>
  <si>
    <t>A5789</t>
  </si>
  <si>
    <t>WONG KA LING</t>
  </si>
  <si>
    <t>852-64318021</t>
  </si>
  <si>
    <t>A8904</t>
  </si>
  <si>
    <t>LO SZE KI</t>
  </si>
  <si>
    <t>852-66873389</t>
  </si>
  <si>
    <t>B0975</t>
  </si>
  <si>
    <t>TSANG MING FUNG</t>
  </si>
  <si>
    <t>852-66077775</t>
  </si>
  <si>
    <t>B4206</t>
  </si>
  <si>
    <t>YIP KA YI</t>
  </si>
  <si>
    <t>852-96068999</t>
  </si>
  <si>
    <t>B9237</t>
  </si>
  <si>
    <t>WONG CHUI SHAN</t>
  </si>
  <si>
    <t>852-95250008</t>
  </si>
  <si>
    <t>D2436</t>
  </si>
  <si>
    <t>CHEUNG WAI KAM</t>
  </si>
  <si>
    <t>852-62318571</t>
  </si>
  <si>
    <t>F1628</t>
  </si>
  <si>
    <t>CHEUNG SIU CHING RICKER</t>
  </si>
  <si>
    <t>852-69267536</t>
  </si>
  <si>
    <t>F2035</t>
  </si>
  <si>
    <t>WAN WAI YIP</t>
  </si>
  <si>
    <t>852-96747912</t>
  </si>
  <si>
    <t>F2131</t>
  </si>
  <si>
    <t>SIN PUI HIN</t>
  </si>
  <si>
    <t>852-54016657</t>
  </si>
  <si>
    <t>F2688</t>
  </si>
  <si>
    <t>852-61828989</t>
  </si>
  <si>
    <t>G0481</t>
  </si>
  <si>
    <t>CHUNG PAK SHIU</t>
  </si>
  <si>
    <t>852-67708604</t>
  </si>
  <si>
    <t>G4053</t>
  </si>
  <si>
    <t>WONG TSZ LUN</t>
  </si>
  <si>
    <t>852-90603954</t>
  </si>
  <si>
    <t>G4086</t>
  </si>
  <si>
    <t>HUI CHI HO</t>
  </si>
  <si>
    <t>852-92000675</t>
  </si>
  <si>
    <t>G4512</t>
  </si>
  <si>
    <t>CHENG CHUN HO</t>
  </si>
  <si>
    <t>852-59851635</t>
  </si>
  <si>
    <t>G4995</t>
  </si>
  <si>
    <t>PUK TSZ TSUN</t>
  </si>
  <si>
    <t>852-64353716</t>
  </si>
  <si>
    <t>G4997</t>
  </si>
  <si>
    <t>TSE NGA MAN</t>
  </si>
  <si>
    <t>852-97416893</t>
  </si>
  <si>
    <t>G6397</t>
  </si>
  <si>
    <t>LI ANGUS SIU HIN</t>
  </si>
  <si>
    <t>852-60434358</t>
  </si>
  <si>
    <t>G7016</t>
  </si>
  <si>
    <t>KOK LAI</t>
  </si>
  <si>
    <t>852-68069659</t>
  </si>
  <si>
    <t>G7190</t>
  </si>
  <si>
    <t>LO WING LAM</t>
  </si>
  <si>
    <t>852-67303300</t>
  </si>
  <si>
    <t>G8576</t>
  </si>
  <si>
    <t>RAI NICKSON</t>
  </si>
  <si>
    <t>852-55402751</t>
  </si>
  <si>
    <t>G8803</t>
  </si>
  <si>
    <t>WONG MELODY</t>
  </si>
  <si>
    <t>852-66859315</t>
  </si>
  <si>
    <t>G9842</t>
  </si>
  <si>
    <t>YIU TING DAN</t>
  </si>
  <si>
    <t>852-92483453</t>
  </si>
  <si>
    <t>H0782</t>
  </si>
  <si>
    <t>TANG TSZ YING</t>
  </si>
  <si>
    <t>852-62922729</t>
  </si>
  <si>
    <t>H0963</t>
  </si>
  <si>
    <t>LO SUET HEI</t>
  </si>
  <si>
    <t>852-59888061</t>
  </si>
  <si>
    <t>H5242</t>
  </si>
  <si>
    <t>CUNANAN MARK FIL QUEROBIN</t>
  </si>
  <si>
    <t>852-61725316</t>
  </si>
  <si>
    <t>H5500</t>
  </si>
  <si>
    <t>WONG CHI CHUNG</t>
  </si>
  <si>
    <t>852-56111681</t>
  </si>
  <si>
    <t>H5921</t>
  </si>
  <si>
    <t>CHAN SHEUNG SHEUNG</t>
  </si>
  <si>
    <t>852-95854224</t>
  </si>
  <si>
    <t>H6191</t>
  </si>
  <si>
    <t>NG YUEN TING RACHEL</t>
  </si>
  <si>
    <t>852-67429922</t>
  </si>
  <si>
    <t>H6513</t>
  </si>
  <si>
    <t>CHAN KWAN NI</t>
  </si>
  <si>
    <t>852-64292898</t>
  </si>
  <si>
    <t>H7249</t>
  </si>
  <si>
    <t>LO WING</t>
  </si>
  <si>
    <t>852-61131305</t>
  </si>
  <si>
    <t>H7297</t>
  </si>
  <si>
    <t>WONG YAU SHING</t>
  </si>
  <si>
    <t>852-90839958</t>
  </si>
  <si>
    <t>H7298</t>
  </si>
  <si>
    <t>LAW PEI MAN</t>
  </si>
  <si>
    <t>H7973</t>
  </si>
  <si>
    <t>IP KA HO</t>
  </si>
  <si>
    <t>852-92282761</t>
  </si>
  <si>
    <t>H8068</t>
  </si>
  <si>
    <t>CHEUNG HO CHUN BARON</t>
  </si>
  <si>
    <t>852-92282419</t>
  </si>
  <si>
    <t>CHAN WOON PUN DENNIS</t>
  </si>
  <si>
    <t>852-91873298</t>
  </si>
  <si>
    <t>04963</t>
  </si>
  <si>
    <t>CHAN LEUNG WING HUEN ANITA</t>
  </si>
  <si>
    <t>852-62989889</t>
  </si>
  <si>
    <t>11487</t>
  </si>
  <si>
    <t>CHANG SHU WEN</t>
  </si>
  <si>
    <t>08331</t>
  </si>
  <si>
    <t>VICTORY NRG (W3)</t>
  </si>
  <si>
    <t>852-60712026</t>
  </si>
  <si>
    <t>12535</t>
  </si>
  <si>
    <t>CHU WAI YEE MARIANA</t>
  </si>
  <si>
    <t>06301</t>
  </si>
  <si>
    <t>VICTORY MARI (W3)</t>
  </si>
  <si>
    <t>852-97627972</t>
  </si>
  <si>
    <t>12937</t>
  </si>
  <si>
    <t>WONG SIU MEI</t>
  </si>
  <si>
    <t>852-90135245</t>
  </si>
  <si>
    <t>14744</t>
  </si>
  <si>
    <t>LAI KANG CHUN</t>
  </si>
  <si>
    <t>852-94814041</t>
  </si>
  <si>
    <t>15430</t>
  </si>
  <si>
    <t>CHAN WOON MAN WILMEN</t>
  </si>
  <si>
    <t>852-91090003</t>
  </si>
  <si>
    <t>15706</t>
  </si>
  <si>
    <t>NG KAM FONG</t>
  </si>
  <si>
    <t>852-90523418</t>
  </si>
  <si>
    <t>20720</t>
  </si>
  <si>
    <t>YOUNG YUNG LEONG</t>
  </si>
  <si>
    <t>852-93161038</t>
  </si>
  <si>
    <t>25272</t>
  </si>
  <si>
    <t>LEE HOW LEUNG</t>
  </si>
  <si>
    <t>852-90205098</t>
  </si>
  <si>
    <t>25357</t>
  </si>
  <si>
    <t>FAN AH KWAN</t>
  </si>
  <si>
    <t>852-94933868</t>
  </si>
  <si>
    <t>25601</t>
  </si>
  <si>
    <t>WONG LAI YEE CARMEN</t>
  </si>
  <si>
    <t>852-91220670</t>
  </si>
  <si>
    <t>26544</t>
  </si>
  <si>
    <t>YAM WAI WAH</t>
  </si>
  <si>
    <t>852-94382532</t>
  </si>
  <si>
    <t>27354</t>
  </si>
  <si>
    <t>CHAN CHUNG LIN</t>
  </si>
  <si>
    <t>852-90888278</t>
  </si>
  <si>
    <t>29289</t>
  </si>
  <si>
    <t>LUI MEI MAN LIDA</t>
  </si>
  <si>
    <t>852-97339877</t>
  </si>
  <si>
    <t>31008</t>
  </si>
  <si>
    <t>LAU CHOI FOON PAULINE</t>
  </si>
  <si>
    <t>852-94813197</t>
  </si>
  <si>
    <t>33316</t>
  </si>
  <si>
    <t>MAK WAI KEE</t>
  </si>
  <si>
    <t>852-94379120</t>
  </si>
  <si>
    <t>34131</t>
  </si>
  <si>
    <t>CHIU SUNG HIN</t>
  </si>
  <si>
    <t>852-90581585</t>
  </si>
  <si>
    <t>35727</t>
  </si>
  <si>
    <t>CHAN TZE YUN</t>
  </si>
  <si>
    <t>852-96821693</t>
  </si>
  <si>
    <t>49684</t>
  </si>
  <si>
    <t>WONG CHING WAI THOMSON</t>
  </si>
  <si>
    <t>852-60726965</t>
  </si>
  <si>
    <t>49826</t>
  </si>
  <si>
    <t>LEUNG CHUN KONG</t>
  </si>
  <si>
    <t>852-62003331</t>
  </si>
  <si>
    <t>50659</t>
  </si>
  <si>
    <t>LEE PING CARRIE</t>
  </si>
  <si>
    <t>852-91251041</t>
  </si>
  <si>
    <t>51225</t>
  </si>
  <si>
    <t>CHAN SO FONG MARTHA</t>
  </si>
  <si>
    <t>08253</t>
  </si>
  <si>
    <t>VICTORY CHEER (W3)</t>
  </si>
  <si>
    <t>852-91966397</t>
  </si>
  <si>
    <t>51892</t>
  </si>
  <si>
    <t>LAU KAM LUN</t>
  </si>
  <si>
    <t>852-92886761</t>
  </si>
  <si>
    <t>53740</t>
  </si>
  <si>
    <t>SO SIU WAI</t>
  </si>
  <si>
    <t>852-60962208</t>
  </si>
  <si>
    <t>53803</t>
  </si>
  <si>
    <t>TONG KWAN LIM</t>
  </si>
  <si>
    <t>852-92276409</t>
  </si>
  <si>
    <t>55754</t>
  </si>
  <si>
    <t>LAM KAM SANG</t>
  </si>
  <si>
    <t>852-94807356</t>
  </si>
  <si>
    <t>58821</t>
  </si>
  <si>
    <t>POON KAN CHI</t>
  </si>
  <si>
    <t>07105</t>
  </si>
  <si>
    <t>VICTORY JSPN (W3)</t>
  </si>
  <si>
    <t>852-92566630</t>
  </si>
  <si>
    <t>58822</t>
  </si>
  <si>
    <t>NG HOK CHUN</t>
  </si>
  <si>
    <t>852-97461007</t>
  </si>
  <si>
    <t>59219</t>
  </si>
  <si>
    <t>LEUNG MING CHU</t>
  </si>
  <si>
    <t>852-93408248</t>
  </si>
  <si>
    <t>59556</t>
  </si>
  <si>
    <t>CHAN KWOK YING</t>
  </si>
  <si>
    <t>852-90136282</t>
  </si>
  <si>
    <t>63923</t>
  </si>
  <si>
    <t>CHAN CHI LEK</t>
  </si>
  <si>
    <t>852-90942608</t>
  </si>
  <si>
    <t>69635</t>
  </si>
  <si>
    <t>FONG YU SUM</t>
  </si>
  <si>
    <t>852-93191943</t>
  </si>
  <si>
    <t>78166</t>
  </si>
  <si>
    <t>CHEUNG HANG FUNG</t>
  </si>
  <si>
    <t>852-94841538</t>
  </si>
  <si>
    <t>79949</t>
  </si>
  <si>
    <t>CHAN YAN SHING NELSON</t>
  </si>
  <si>
    <t>852-60103033</t>
  </si>
  <si>
    <t>83840</t>
  </si>
  <si>
    <t>CHAN WO HIM</t>
  </si>
  <si>
    <t>852-52052858</t>
  </si>
  <si>
    <t>86367</t>
  </si>
  <si>
    <t>MAN KING KWUN</t>
  </si>
  <si>
    <t>852-90468773</t>
  </si>
  <si>
    <t>86603</t>
  </si>
  <si>
    <t>TONG WING MAN PHILIPPA</t>
  </si>
  <si>
    <t>852-97575823</t>
  </si>
  <si>
    <t>86977</t>
  </si>
  <si>
    <t>WONG HIU HUNG</t>
  </si>
  <si>
    <t>852-66808856</t>
  </si>
  <si>
    <t>88310</t>
  </si>
  <si>
    <t>JIAN AITUAN ADA</t>
  </si>
  <si>
    <t>852-53985839</t>
  </si>
  <si>
    <t>A0552</t>
  </si>
  <si>
    <t>CHEUNG YUET</t>
  </si>
  <si>
    <t>852-54387885</t>
  </si>
  <si>
    <t>A2172</t>
  </si>
  <si>
    <t>LI VIVIAN YI MEI</t>
  </si>
  <si>
    <t>852-97989514</t>
  </si>
  <si>
    <t>A2591</t>
  </si>
  <si>
    <t>KONG HOI YAN LOUISE</t>
  </si>
  <si>
    <t>852-98068086</t>
  </si>
  <si>
    <t>A4037</t>
  </si>
  <si>
    <t>CHU WAI IN</t>
  </si>
  <si>
    <t>852-95834016</t>
  </si>
  <si>
    <t>A6947</t>
  </si>
  <si>
    <t>TANG SUET CHUN</t>
  </si>
  <si>
    <t>852-64803366</t>
  </si>
  <si>
    <t>A7386</t>
  </si>
  <si>
    <t>LAM KWOK YU</t>
  </si>
  <si>
    <t>852-64475105</t>
  </si>
  <si>
    <t>A8310</t>
  </si>
  <si>
    <t>DING DING</t>
  </si>
  <si>
    <t>852-98299499</t>
  </si>
  <si>
    <t>A8374</t>
  </si>
  <si>
    <t>ZHOU FANG</t>
  </si>
  <si>
    <t>852-95119828</t>
  </si>
  <si>
    <t>B4580</t>
  </si>
  <si>
    <t>CHAN WING MAN</t>
  </si>
  <si>
    <t>852-60924328</t>
  </si>
  <si>
    <t>B7417</t>
  </si>
  <si>
    <t>KANG WENXUAN LIVIA</t>
  </si>
  <si>
    <t>20100</t>
  </si>
  <si>
    <t>VICTORY WINGS (W3)</t>
  </si>
  <si>
    <t>852-63338275</t>
  </si>
  <si>
    <t>D1074</t>
  </si>
  <si>
    <t>CHEUNG HOI YAN</t>
  </si>
  <si>
    <t>852-56827862</t>
  </si>
  <si>
    <t>D2900</t>
  </si>
  <si>
    <t>CHEN HUA</t>
  </si>
  <si>
    <t>852-68361709</t>
  </si>
  <si>
    <t>D3583</t>
  </si>
  <si>
    <t>HO PUI KA</t>
  </si>
  <si>
    <t>852-60737276</t>
  </si>
  <si>
    <t>D3799</t>
  </si>
  <si>
    <t>CHEN XUEHUA</t>
  </si>
  <si>
    <t>852-93017719</t>
  </si>
  <si>
    <t>D4570</t>
  </si>
  <si>
    <t>LAI SIU HUNG</t>
  </si>
  <si>
    <t>852-60907988</t>
  </si>
  <si>
    <t>D6770</t>
  </si>
  <si>
    <t>GAO WENJUN</t>
  </si>
  <si>
    <t>852-68480889</t>
  </si>
  <si>
    <t>D7518</t>
  </si>
  <si>
    <t>CHENG WAN YU</t>
  </si>
  <si>
    <t>852-93629908</t>
  </si>
  <si>
    <t>D8459</t>
  </si>
  <si>
    <t>LEE TSZ LUN</t>
  </si>
  <si>
    <t>852-63908713</t>
  </si>
  <si>
    <t>F2013</t>
  </si>
  <si>
    <t>CHUI MAN HEI</t>
  </si>
  <si>
    <t>852-63822412</t>
  </si>
  <si>
    <t>F2698</t>
  </si>
  <si>
    <t>ZHUANG BINXUAN</t>
  </si>
  <si>
    <t>852-53981401</t>
  </si>
  <si>
    <t>F2712</t>
  </si>
  <si>
    <t>MAK TSUI YU</t>
  </si>
  <si>
    <t>852-92898811</t>
  </si>
  <si>
    <t>G0115</t>
  </si>
  <si>
    <t>WONG WOON MEI</t>
  </si>
  <si>
    <t>852-93009913</t>
  </si>
  <si>
    <t>G1030</t>
  </si>
  <si>
    <t>WONG KAI KWAN</t>
  </si>
  <si>
    <t>852-92057615</t>
  </si>
  <si>
    <t>G1733</t>
  </si>
  <si>
    <t>LEUNG YUEN LUNG</t>
  </si>
  <si>
    <t>852-67480728</t>
  </si>
  <si>
    <t>G1808</t>
  </si>
  <si>
    <t>CHAN YAT SUEN JOLIE</t>
  </si>
  <si>
    <t>852-52027554</t>
  </si>
  <si>
    <t>G2563</t>
  </si>
  <si>
    <t>WAT TZE WAN</t>
  </si>
  <si>
    <t>852-63081939</t>
  </si>
  <si>
    <t>G4371</t>
  </si>
  <si>
    <t>YAU LAI TAN</t>
  </si>
  <si>
    <t>852-97511984</t>
  </si>
  <si>
    <t>G5357</t>
  </si>
  <si>
    <t>LIN CHUN YEUNG</t>
  </si>
  <si>
    <t>852-90292889</t>
  </si>
  <si>
    <t>G6095</t>
  </si>
  <si>
    <t>YIP CHUN HOI</t>
  </si>
  <si>
    <t>852-90166444</t>
  </si>
  <si>
    <t>H1717</t>
  </si>
  <si>
    <t>LO MAU KI</t>
  </si>
  <si>
    <t>852-54082319</t>
  </si>
  <si>
    <t>H2921</t>
  </si>
  <si>
    <t>CHAN SZE WAI</t>
  </si>
  <si>
    <t>852-93704498</t>
  </si>
  <si>
    <t>H4569</t>
  </si>
  <si>
    <t>CHOW CHUN KIT</t>
  </si>
  <si>
    <t>852-94472324</t>
  </si>
  <si>
    <t>H5325</t>
  </si>
  <si>
    <t>MEI CHING</t>
  </si>
  <si>
    <t>852-62563307</t>
  </si>
  <si>
    <t>H5339</t>
  </si>
  <si>
    <t>LI CHUNG YUK</t>
  </si>
  <si>
    <t>852-56982986</t>
  </si>
  <si>
    <t>H5786</t>
  </si>
  <si>
    <t>XIE FENGWEI</t>
  </si>
  <si>
    <t>H6058</t>
  </si>
  <si>
    <t>ZHANG XINZHU</t>
  </si>
  <si>
    <t>852-64001518</t>
  </si>
  <si>
    <t>H6270</t>
  </si>
  <si>
    <t>YU XINRU</t>
  </si>
  <si>
    <t>852-52231069</t>
  </si>
  <si>
    <t>H6299</t>
  </si>
  <si>
    <t>DU XIAOSHUANG</t>
  </si>
  <si>
    <t>852-95094143</t>
  </si>
  <si>
    <t>H6643</t>
  </si>
  <si>
    <t>LUI CHUN LIN</t>
  </si>
  <si>
    <t>852-96251094</t>
  </si>
  <si>
    <t>H7031</t>
  </si>
  <si>
    <t>FAN JIANMING</t>
  </si>
  <si>
    <t>852-93536883</t>
  </si>
  <si>
    <t>H8083</t>
  </si>
  <si>
    <t>YANG RUICHEN</t>
  </si>
  <si>
    <t>852-91635623</t>
  </si>
  <si>
    <t>H8230</t>
  </si>
  <si>
    <t>FAN GUIPING</t>
  </si>
  <si>
    <t>852-65794499</t>
  </si>
  <si>
    <t>82425</t>
  </si>
  <si>
    <t>CHEUNG TING</t>
  </si>
  <si>
    <t>10755</t>
  </si>
  <si>
    <t>R F I THRIVE (5F)</t>
  </si>
  <si>
    <t>852-60870472</t>
  </si>
  <si>
    <t>85223</t>
  </si>
  <si>
    <t>OR KWOK WAI JERRY</t>
  </si>
  <si>
    <t>852-61172008</t>
  </si>
  <si>
    <t>88967</t>
  </si>
  <si>
    <t>LAW SAU CHI</t>
  </si>
  <si>
    <t>20033</t>
  </si>
  <si>
    <t>R F I MIRACLE (5F)</t>
  </si>
  <si>
    <t>852-64880416</t>
  </si>
  <si>
    <t>A5351</t>
  </si>
  <si>
    <t>NG MAN KIT CECIL</t>
  </si>
  <si>
    <t>852-94627955</t>
  </si>
  <si>
    <t>A5693</t>
  </si>
  <si>
    <t>JIN XIULAN</t>
  </si>
  <si>
    <t>852-65738588</t>
  </si>
  <si>
    <t>A6446</t>
  </si>
  <si>
    <t>CHAN SAU WA TRACY</t>
  </si>
  <si>
    <t>852-93367801</t>
  </si>
  <si>
    <t>A6726</t>
  </si>
  <si>
    <t>AU-YEUNG WAI YI</t>
  </si>
  <si>
    <t>852-66461736</t>
  </si>
  <si>
    <t>A7356</t>
  </si>
  <si>
    <t>MAK NGA TING</t>
  </si>
  <si>
    <t>852-69945979</t>
  </si>
  <si>
    <t>A8973</t>
  </si>
  <si>
    <t>LAM CHEUK YI</t>
  </si>
  <si>
    <t>852-98715785</t>
  </si>
  <si>
    <t>A9765</t>
  </si>
  <si>
    <t>FAN YUNLU</t>
  </si>
  <si>
    <t>20137</t>
  </si>
  <si>
    <t>R F I H (5F)</t>
  </si>
  <si>
    <t>852-54236452</t>
  </si>
  <si>
    <t>B1760</t>
  </si>
  <si>
    <t>HU FENGXUE</t>
  </si>
  <si>
    <t>852-66897221</t>
  </si>
  <si>
    <t>B2146</t>
  </si>
  <si>
    <t>CHAN KAI CHUNG</t>
  </si>
  <si>
    <t>09654</t>
  </si>
  <si>
    <t>R F I ARA (5F)</t>
  </si>
  <si>
    <t>852-96500829</t>
  </si>
  <si>
    <t>B4778</t>
  </si>
  <si>
    <t>CHEUNG CHUN WAI</t>
  </si>
  <si>
    <t>852-98677554</t>
  </si>
  <si>
    <t>B4783</t>
  </si>
  <si>
    <t>CHAN KIT BING</t>
  </si>
  <si>
    <t>852-93531815</t>
  </si>
  <si>
    <t>B7718</t>
  </si>
  <si>
    <t>LAU YUEN TING</t>
  </si>
  <si>
    <t>852-55975161</t>
  </si>
  <si>
    <t>B9601</t>
  </si>
  <si>
    <t>CHOY KA FAI JOE</t>
  </si>
  <si>
    <t>852-66888957</t>
  </si>
  <si>
    <t>D2134</t>
  </si>
  <si>
    <t>CHUA CHUNG KIT</t>
  </si>
  <si>
    <t>852-63314633</t>
  </si>
  <si>
    <t>D3137</t>
  </si>
  <si>
    <t>YANG SHUJING</t>
  </si>
  <si>
    <t>852-66741666</t>
  </si>
  <si>
    <t>D4591</t>
  </si>
  <si>
    <t>LEE NGA YING</t>
  </si>
  <si>
    <t>852-98684027</t>
  </si>
  <si>
    <t>F2019</t>
  </si>
  <si>
    <t>YUEN KA PO</t>
  </si>
  <si>
    <t>852-91404513</t>
  </si>
  <si>
    <t>F2110</t>
  </si>
  <si>
    <t>HUO YUJIE</t>
  </si>
  <si>
    <t>10908</t>
  </si>
  <si>
    <t>R F I SYNERGY (5F)</t>
  </si>
  <si>
    <t>852-52371697</t>
  </si>
  <si>
    <t>F2175</t>
  </si>
  <si>
    <t>852-65377225</t>
  </si>
  <si>
    <t>F2652</t>
  </si>
  <si>
    <t>LEE PUI SHAN</t>
  </si>
  <si>
    <t>852-55008938</t>
  </si>
  <si>
    <t>G1098</t>
  </si>
  <si>
    <t>CHAN CHUN ON</t>
  </si>
  <si>
    <t>852-94981176</t>
  </si>
  <si>
    <t>G1112</t>
  </si>
  <si>
    <t>YIP HO MAN KIRK</t>
  </si>
  <si>
    <t>852-96558182</t>
  </si>
  <si>
    <t>G2872</t>
  </si>
  <si>
    <t>HO WING HANG</t>
  </si>
  <si>
    <t>852-97125551</t>
  </si>
  <si>
    <t>G3630</t>
  </si>
  <si>
    <t>LEE KA CHUN</t>
  </si>
  <si>
    <t>852-96008985</t>
  </si>
  <si>
    <t>G4461</t>
  </si>
  <si>
    <t>LAW TSUI YEE</t>
  </si>
  <si>
    <t>852-69984648</t>
  </si>
  <si>
    <t>G4637</t>
  </si>
  <si>
    <t>FUNG POON SHUN</t>
  </si>
  <si>
    <t>852-60467777</t>
  </si>
  <si>
    <t>G4642</t>
  </si>
  <si>
    <t>CHAN LAI MEI</t>
  </si>
  <si>
    <t>852-61105700</t>
  </si>
  <si>
    <t>G5157</t>
  </si>
  <si>
    <t>CHAN TSIK YAN</t>
  </si>
  <si>
    <t>852-57655389</t>
  </si>
  <si>
    <t>G5268</t>
  </si>
  <si>
    <t>MAK GABRIEL KEI HONG</t>
  </si>
  <si>
    <t>852-66076005</t>
  </si>
  <si>
    <t>G5292</t>
  </si>
  <si>
    <t>WONG WUI WING</t>
  </si>
  <si>
    <t>852-96456107</t>
  </si>
  <si>
    <t>G5992</t>
  </si>
  <si>
    <t>CHEUNG LAI CHUN</t>
  </si>
  <si>
    <t>10252</t>
  </si>
  <si>
    <t>R F I ALTRUISM (5F)</t>
  </si>
  <si>
    <t>852-94491953</t>
  </si>
  <si>
    <t>G6289</t>
  </si>
  <si>
    <t>HON HUI YI</t>
  </si>
  <si>
    <t>852-91887032</t>
  </si>
  <si>
    <t>G6575</t>
  </si>
  <si>
    <t>NG MEI TING</t>
  </si>
  <si>
    <t>852-62547335</t>
  </si>
  <si>
    <t>G6825</t>
  </si>
  <si>
    <t>CHUI MEI LING</t>
  </si>
  <si>
    <t>10300</t>
  </si>
  <si>
    <t>R F I FAITH (5F)</t>
  </si>
  <si>
    <t>852-98099068</t>
  </si>
  <si>
    <t>G7559</t>
  </si>
  <si>
    <t>CHEUNG KA PO SULTAN</t>
  </si>
  <si>
    <t>852-95443313</t>
  </si>
  <si>
    <t>G8682</t>
  </si>
  <si>
    <t>MA HING PAK</t>
  </si>
  <si>
    <t>852-59332914</t>
  </si>
  <si>
    <t>G8895</t>
  </si>
  <si>
    <t>LAI SIN YING</t>
  </si>
  <si>
    <t>852-60554977</t>
  </si>
  <si>
    <t>G8896</t>
  </si>
  <si>
    <t>WANG CHING LAM</t>
  </si>
  <si>
    <t>852-51710729</t>
  </si>
  <si>
    <t>G8916</t>
  </si>
  <si>
    <t>SUNG MAN YI KOEY</t>
  </si>
  <si>
    <t>852-93058508</t>
  </si>
  <si>
    <t>G9027</t>
  </si>
  <si>
    <t>MAO JING</t>
  </si>
  <si>
    <t>852-52298415</t>
  </si>
  <si>
    <t>G9659</t>
  </si>
  <si>
    <t>CHENG BIN</t>
  </si>
  <si>
    <t>852-63655296</t>
  </si>
  <si>
    <t>G9841</t>
  </si>
  <si>
    <t>852-67337870</t>
  </si>
  <si>
    <t>G9941</t>
  </si>
  <si>
    <t>OOI XUN YU</t>
  </si>
  <si>
    <t>H0190</t>
  </si>
  <si>
    <t>CHEUNG CHUN YU</t>
  </si>
  <si>
    <t>852-90196027</t>
  </si>
  <si>
    <t>H0232</t>
  </si>
  <si>
    <t>TIAN MIAO</t>
  </si>
  <si>
    <t>852-91977516</t>
  </si>
  <si>
    <t>H1207</t>
  </si>
  <si>
    <t>LUO ZIYANG</t>
  </si>
  <si>
    <t>852-90862252</t>
  </si>
  <si>
    <t>H1251</t>
  </si>
  <si>
    <t>CHEUNG JING LAM</t>
  </si>
  <si>
    <t>852-56624133</t>
  </si>
  <si>
    <t>H1649</t>
  </si>
  <si>
    <t>LEUNG KUN KAU</t>
  </si>
  <si>
    <t>10636</t>
  </si>
  <si>
    <t>R F I LEGENDS (5F)</t>
  </si>
  <si>
    <t>852-97792310</t>
  </si>
  <si>
    <t>H1666</t>
  </si>
  <si>
    <t>CHAN TSOI YI JOEY</t>
  </si>
  <si>
    <t>852-68220019</t>
  </si>
  <si>
    <t>H1702</t>
  </si>
  <si>
    <t>CHAN SAU CHING SYLVIA</t>
  </si>
  <si>
    <t>852-97657665</t>
  </si>
  <si>
    <t>H1758</t>
  </si>
  <si>
    <t>DAN CHENGHAI</t>
  </si>
  <si>
    <t>852-65857145</t>
  </si>
  <si>
    <t>H1798</t>
  </si>
  <si>
    <t>POON PAK YAN</t>
  </si>
  <si>
    <t>852-64068478</t>
  </si>
  <si>
    <t>H1950</t>
  </si>
  <si>
    <t>LYU HUAJUN</t>
  </si>
  <si>
    <t>852-63526659</t>
  </si>
  <si>
    <t>H1969</t>
  </si>
  <si>
    <t>CHAN HO LUN</t>
  </si>
  <si>
    <t>852-62827871</t>
  </si>
  <si>
    <t>H2058</t>
  </si>
  <si>
    <t>MAK HO YI</t>
  </si>
  <si>
    <t>852-52283821</t>
  </si>
  <si>
    <t>H2802</t>
  </si>
  <si>
    <t>XU MENG</t>
  </si>
  <si>
    <t>852-66605960</t>
  </si>
  <si>
    <t>H3037</t>
  </si>
  <si>
    <t>LIU ZIXUAN</t>
  </si>
  <si>
    <t>852-55898606</t>
  </si>
  <si>
    <t>H3108</t>
  </si>
  <si>
    <t>852-65211787</t>
  </si>
  <si>
    <t>H3173</t>
  </si>
  <si>
    <t>CHOW MAN SEE</t>
  </si>
  <si>
    <t>852-93336416</t>
  </si>
  <si>
    <t>H3422</t>
  </si>
  <si>
    <t>MA CHANGBAO</t>
  </si>
  <si>
    <t>852-51683778</t>
  </si>
  <si>
    <t>H3436</t>
  </si>
  <si>
    <t>LI XIA</t>
  </si>
  <si>
    <t>852-69920236</t>
  </si>
  <si>
    <t>H3437</t>
  </si>
  <si>
    <t>IEONG KEI CHING</t>
  </si>
  <si>
    <t>H3819</t>
  </si>
  <si>
    <t>CHAN WAI LAM</t>
  </si>
  <si>
    <t>852-96766639</t>
  </si>
  <si>
    <t>H4086</t>
  </si>
  <si>
    <t>KWOK HOI KAM</t>
  </si>
  <si>
    <t>852-98752664</t>
  </si>
  <si>
    <t>H4278</t>
  </si>
  <si>
    <t>KONG SIYU</t>
  </si>
  <si>
    <t>852-59513225</t>
  </si>
  <si>
    <t>H4579</t>
  </si>
  <si>
    <t>XU JING</t>
  </si>
  <si>
    <t>852-60423599</t>
  </si>
  <si>
    <t>H4949</t>
  </si>
  <si>
    <t>YEUNG HOI LING</t>
  </si>
  <si>
    <t>852-92060419</t>
  </si>
  <si>
    <t>H5007</t>
  </si>
  <si>
    <t>GUAN LIN</t>
  </si>
  <si>
    <t>852-84936159</t>
  </si>
  <si>
    <t>H5008</t>
  </si>
  <si>
    <t>LUO SHAOJING</t>
  </si>
  <si>
    <t>852-84935093</t>
  </si>
  <si>
    <t>H5205</t>
  </si>
  <si>
    <t>YAU KA MAN</t>
  </si>
  <si>
    <t>852-65098629</t>
  </si>
  <si>
    <t>H5206</t>
  </si>
  <si>
    <t>TONG JING</t>
  </si>
  <si>
    <t>852-57349112</t>
  </si>
  <si>
    <t>H5230</t>
  </si>
  <si>
    <t>CHICK WAI MING</t>
  </si>
  <si>
    <t>852-95206128</t>
  </si>
  <si>
    <t>H5368</t>
  </si>
  <si>
    <t>MENG XINHE</t>
  </si>
  <si>
    <t>852-59891732</t>
  </si>
  <si>
    <t>H5576</t>
  </si>
  <si>
    <t>YANG SAU MEN LOUISA AGNES</t>
  </si>
  <si>
    <t>852-91762920</t>
  </si>
  <si>
    <t>H5640</t>
  </si>
  <si>
    <t>CHOW TSZ YAN</t>
  </si>
  <si>
    <t>852-60927587</t>
  </si>
  <si>
    <t>H5700</t>
  </si>
  <si>
    <t>KONG XIAOMEI</t>
  </si>
  <si>
    <t>852-65407006</t>
  </si>
  <si>
    <t>H5867</t>
  </si>
  <si>
    <t>YEUNG SHUK LAN</t>
  </si>
  <si>
    <t>H5886</t>
  </si>
  <si>
    <t>CHIO KA KEI</t>
  </si>
  <si>
    <t>852-69789359</t>
  </si>
  <si>
    <t>H5895</t>
  </si>
  <si>
    <t>DAI JUNWAN</t>
  </si>
  <si>
    <t>852-53963294</t>
  </si>
  <si>
    <t>H6089</t>
  </si>
  <si>
    <t>ZHANG SUXIN</t>
  </si>
  <si>
    <t>H6342</t>
  </si>
  <si>
    <t>SZETO YAT SING SHERWIN</t>
  </si>
  <si>
    <t>H6349</t>
  </si>
  <si>
    <t>LUO HANNAN</t>
  </si>
  <si>
    <t>852-84935856</t>
  </si>
  <si>
    <t>H6366</t>
  </si>
  <si>
    <t>WONG TIN YUET</t>
  </si>
  <si>
    <t>H6405</t>
  </si>
  <si>
    <t>KONG MAN CHUNG</t>
  </si>
  <si>
    <t>852-92174881</t>
  </si>
  <si>
    <t>H6491</t>
  </si>
  <si>
    <t>CHAU CHI PAN</t>
  </si>
  <si>
    <t>852-66980366</t>
  </si>
  <si>
    <t>H6521</t>
  </si>
  <si>
    <t>WANG HAO</t>
  </si>
  <si>
    <t>852-53947079</t>
  </si>
  <si>
    <t>H6999</t>
  </si>
  <si>
    <t>LUO HAO</t>
  </si>
  <si>
    <t>852-96275981</t>
  </si>
  <si>
    <t>H7011</t>
  </si>
  <si>
    <t>NG SUM YU</t>
  </si>
  <si>
    <t>H7148</t>
  </si>
  <si>
    <t>TING FUN</t>
  </si>
  <si>
    <t>852-95380209</t>
  </si>
  <si>
    <t>H7209</t>
  </si>
  <si>
    <t>ZUO WENGUI</t>
  </si>
  <si>
    <t>852-68265055</t>
  </si>
  <si>
    <t>H7500</t>
  </si>
  <si>
    <t>852-51699245</t>
  </si>
  <si>
    <t>H7711</t>
  </si>
  <si>
    <t>LUI HEI TING</t>
  </si>
  <si>
    <t>852-92481300</t>
  </si>
  <si>
    <t>H7753</t>
  </si>
  <si>
    <t>WU LINZHU</t>
  </si>
  <si>
    <t>852-61106734</t>
  </si>
  <si>
    <t>H7893</t>
  </si>
  <si>
    <t>YU NGA CHUI</t>
  </si>
  <si>
    <t>852-96651703</t>
  </si>
  <si>
    <t>H7991</t>
  </si>
  <si>
    <t>CHEUNG KIN YEUNG</t>
  </si>
  <si>
    <t>852-94783816</t>
  </si>
  <si>
    <t>H8022</t>
  </si>
  <si>
    <t>LEUNG WING HO</t>
  </si>
  <si>
    <t>852-95572489</t>
  </si>
  <si>
    <t>H8232</t>
  </si>
  <si>
    <t>LAM WAI KA PATSY</t>
  </si>
  <si>
    <t>852-92704353</t>
  </si>
  <si>
    <t>H8239</t>
  </si>
  <si>
    <t>CHIU LUT YIN</t>
  </si>
  <si>
    <t>852-54265529</t>
  </si>
  <si>
    <t>H8253</t>
  </si>
  <si>
    <t>CHEN JIAWEI</t>
  </si>
  <si>
    <t>852-53441891</t>
  </si>
  <si>
    <t>H8278</t>
  </si>
  <si>
    <t>CHEUNG WING YAN</t>
  </si>
  <si>
    <t>852-63731827</t>
  </si>
  <si>
    <t>H8312</t>
  </si>
  <si>
    <t>HE CHI</t>
  </si>
  <si>
    <t>852-69028237</t>
  </si>
  <si>
    <t>H8317</t>
  </si>
  <si>
    <t>TSANG YAT FUNG</t>
  </si>
  <si>
    <t>852-67641952</t>
  </si>
  <si>
    <t>H8377</t>
  </si>
  <si>
    <t>WANG RUNHUA</t>
  </si>
  <si>
    <t>852-54852697</t>
  </si>
  <si>
    <t>H8379</t>
  </si>
  <si>
    <t>YIP CHI HUNG</t>
  </si>
  <si>
    <t>852-60347547</t>
  </si>
  <si>
    <t>H8381</t>
  </si>
  <si>
    <t>YU KA SING</t>
  </si>
  <si>
    <t>852-61706615</t>
  </si>
  <si>
    <t>72505</t>
  </si>
  <si>
    <t>SHUM BALDWIN</t>
  </si>
  <si>
    <t>852-60117702</t>
  </si>
  <si>
    <t>77442</t>
  </si>
  <si>
    <t>SHUM TRACY</t>
  </si>
  <si>
    <t>852-65108808</t>
  </si>
  <si>
    <t>78260</t>
  </si>
  <si>
    <t>KWOK KIN CHUNG STEPHEN</t>
  </si>
  <si>
    <t>852-93833427</t>
  </si>
  <si>
    <t>85493</t>
  </si>
  <si>
    <t>LAM KAI PONG</t>
  </si>
  <si>
    <t>852-66040188</t>
  </si>
  <si>
    <t>85752</t>
  </si>
  <si>
    <t>LO WAI MAN YVONNE</t>
  </si>
  <si>
    <t>852-93831866</t>
  </si>
  <si>
    <t>88261</t>
  </si>
  <si>
    <t>CHUNG CHI KWONG</t>
  </si>
  <si>
    <t>852-91922210</t>
  </si>
  <si>
    <t>88353</t>
  </si>
  <si>
    <t>CHAN CHEUK YAN DORA</t>
  </si>
  <si>
    <t>852-96006086</t>
  </si>
  <si>
    <t>88927</t>
  </si>
  <si>
    <t>LEUNG CHEUK HIM KEN</t>
  </si>
  <si>
    <t>852-60764926</t>
  </si>
  <si>
    <t>A0209</t>
  </si>
  <si>
    <t>WONG YUEN KWAN</t>
  </si>
  <si>
    <t>852-96436150</t>
  </si>
  <si>
    <t>A3353</t>
  </si>
  <si>
    <t>FONG SHUK KWAN</t>
  </si>
  <si>
    <t>08725</t>
  </si>
  <si>
    <t>R F I PASSION (4T)</t>
  </si>
  <si>
    <t>852-95107668</t>
  </si>
  <si>
    <t>B0465</t>
  </si>
  <si>
    <t>WONG NGA MING</t>
  </si>
  <si>
    <t>852-51329988</t>
  </si>
  <si>
    <t>B2162</t>
  </si>
  <si>
    <t>POON KA KI</t>
  </si>
  <si>
    <t>852-97518023</t>
  </si>
  <si>
    <t>B4013</t>
  </si>
  <si>
    <t>KONG YEE TING</t>
  </si>
  <si>
    <t>852-65783040</t>
  </si>
  <si>
    <t>D7358</t>
  </si>
  <si>
    <t>JIM CHI CHUNG</t>
  </si>
  <si>
    <t>852-98392889</t>
  </si>
  <si>
    <t>F0279</t>
  </si>
  <si>
    <t>CHAN HUNG</t>
  </si>
  <si>
    <t>852-67072043</t>
  </si>
  <si>
    <t>G0587</t>
  </si>
  <si>
    <t>YEUNG CHIN HANG</t>
  </si>
  <si>
    <t>852-64126929</t>
  </si>
  <si>
    <t>G7228</t>
  </si>
  <si>
    <t>KWAN YUET FUNG</t>
  </si>
  <si>
    <t>852-98115012</t>
  </si>
  <si>
    <t>H0526</t>
  </si>
  <si>
    <t>LAU MAN WAI</t>
  </si>
  <si>
    <t>852-93444816</t>
  </si>
  <si>
    <t>H1709</t>
  </si>
  <si>
    <t>KEUNG SUM YUET</t>
  </si>
  <si>
    <t>852-65793499</t>
  </si>
  <si>
    <t>H3093</t>
  </si>
  <si>
    <t>QIU WEN</t>
  </si>
  <si>
    <t>852-55762875</t>
  </si>
  <si>
    <t>H4921</t>
  </si>
  <si>
    <t>SU JIAHUI</t>
  </si>
  <si>
    <t>852-56037085</t>
  </si>
  <si>
    <t>H5048</t>
  </si>
  <si>
    <t>TANG TSZ YUK</t>
  </si>
  <si>
    <t>852-63380743</t>
  </si>
  <si>
    <t>H5838</t>
  </si>
  <si>
    <t>CHAN MAN YEE</t>
  </si>
  <si>
    <t>852-69949469</t>
  </si>
  <si>
    <t>H6087</t>
  </si>
  <si>
    <t>852-51707922</t>
  </si>
  <si>
    <t>H6273</t>
  </si>
  <si>
    <t>CHEN HONGGU</t>
  </si>
  <si>
    <t>852-59714014</t>
  </si>
  <si>
    <t>H6905</t>
  </si>
  <si>
    <t>SUNG KIN JACK</t>
  </si>
  <si>
    <t>852-59878145</t>
  </si>
  <si>
    <t>H7923</t>
  </si>
  <si>
    <t>SHA SHUYING</t>
  </si>
  <si>
    <t>852-97908631</t>
  </si>
  <si>
    <t>H7955</t>
  </si>
  <si>
    <t>CHEN HANCHUAN</t>
  </si>
  <si>
    <t>852-55158691</t>
  </si>
  <si>
    <t>H8088</t>
  </si>
  <si>
    <t>KO WING SUM</t>
  </si>
  <si>
    <t>852-62833327</t>
  </si>
  <si>
    <t>H8676</t>
  </si>
  <si>
    <t>HE XIAO</t>
  </si>
  <si>
    <t>852-84940516</t>
  </si>
  <si>
    <t>65191</t>
  </si>
  <si>
    <t>NG CHUN PONG</t>
  </si>
  <si>
    <t>852-98221599</t>
  </si>
  <si>
    <t>68716</t>
  </si>
  <si>
    <t>KWOK KA FAI</t>
  </si>
  <si>
    <t>07312</t>
  </si>
  <si>
    <t>CHAMP ELITES ERIC (4S)</t>
  </si>
  <si>
    <t>852-96818192</t>
  </si>
  <si>
    <t>75202</t>
  </si>
  <si>
    <t>YEUNG LO PING</t>
  </si>
  <si>
    <t>852-95500650</t>
  </si>
  <si>
    <t>77231</t>
  </si>
  <si>
    <t>WONG HO WIK</t>
  </si>
  <si>
    <t>852-91249896</t>
  </si>
  <si>
    <t>77974</t>
  </si>
  <si>
    <t>FUNG WAI LEUNG</t>
  </si>
  <si>
    <t>852-96321943</t>
  </si>
  <si>
    <t>78031</t>
  </si>
  <si>
    <t>LAM MING HING</t>
  </si>
  <si>
    <t>852-96572327</t>
  </si>
  <si>
    <t>78707</t>
  </si>
  <si>
    <t>FONG WAI KIT ALVIS</t>
  </si>
  <si>
    <t>852-96309645</t>
  </si>
  <si>
    <t>78840</t>
  </si>
  <si>
    <t>PUN TSAN HIN</t>
  </si>
  <si>
    <t>852-93403160</t>
  </si>
  <si>
    <t>79154</t>
  </si>
  <si>
    <t>WONG HOK MAN</t>
  </si>
  <si>
    <t>07837</t>
  </si>
  <si>
    <t>CHAMP ELITES DEXTER (4S)</t>
  </si>
  <si>
    <t>852-61059695</t>
  </si>
  <si>
    <t>82237</t>
  </si>
  <si>
    <t>SIU CHI SING</t>
  </si>
  <si>
    <t>08847</t>
  </si>
  <si>
    <t>CHAMP ELITES PRIDE (4S)</t>
  </si>
  <si>
    <t>852-96059576</t>
  </si>
  <si>
    <t>82756</t>
  </si>
  <si>
    <t>CHENG YUEN YI</t>
  </si>
  <si>
    <t>852-92552332</t>
  </si>
  <si>
    <t>83138</t>
  </si>
  <si>
    <t>CHEUNG KA WAI</t>
  </si>
  <si>
    <t>852-94371399</t>
  </si>
  <si>
    <t>84386</t>
  </si>
  <si>
    <t>LEE MING KI</t>
  </si>
  <si>
    <t>852-60525693</t>
  </si>
  <si>
    <t>85591</t>
  </si>
  <si>
    <t>NG MING KWAN</t>
  </si>
  <si>
    <t>852-62202824</t>
  </si>
  <si>
    <t>86900</t>
  </si>
  <si>
    <t>YIU SHING YAN KATHERINE</t>
  </si>
  <si>
    <t>852-62807666</t>
  </si>
  <si>
    <t>87721</t>
  </si>
  <si>
    <t>852-64838909</t>
  </si>
  <si>
    <t>88337</t>
  </si>
  <si>
    <t>YUEN YAT SAN</t>
  </si>
  <si>
    <t>852-93870896</t>
  </si>
  <si>
    <t>88371</t>
  </si>
  <si>
    <t>YEUNG KRISTIE</t>
  </si>
  <si>
    <t>852-96269865</t>
  </si>
  <si>
    <t>88883</t>
  </si>
  <si>
    <t>LEE SAU MAN</t>
  </si>
  <si>
    <t>852-98315359</t>
  </si>
  <si>
    <t>A0026</t>
  </si>
  <si>
    <t>LEUNG MAN CHUN</t>
  </si>
  <si>
    <t>852-96456954</t>
  </si>
  <si>
    <t>A2753</t>
  </si>
  <si>
    <t>CHU MEI LING</t>
  </si>
  <si>
    <t>852-62991119</t>
  </si>
  <si>
    <t>A3632</t>
  </si>
  <si>
    <t>CHAN TSZ WA</t>
  </si>
  <si>
    <t>852-95784719</t>
  </si>
  <si>
    <t>A4461</t>
  </si>
  <si>
    <t>CHENG ISABELLE</t>
  </si>
  <si>
    <t>20281</t>
  </si>
  <si>
    <t>CHAMP ELITES BELLE (4S)</t>
  </si>
  <si>
    <t>852-69930513</t>
  </si>
  <si>
    <t>A4470</t>
  </si>
  <si>
    <t>TAM KIN SANG</t>
  </si>
  <si>
    <t>852-62867853</t>
  </si>
  <si>
    <t>A4796</t>
  </si>
  <si>
    <t>CHUNG HOK KAN</t>
  </si>
  <si>
    <t>852-63850084</t>
  </si>
  <si>
    <t>A5196</t>
  </si>
  <si>
    <t>CHUNG KAI CHUN</t>
  </si>
  <si>
    <t>852-95506032</t>
  </si>
  <si>
    <t>A5627</t>
  </si>
  <si>
    <t>WONG TUNG WA</t>
  </si>
  <si>
    <t>852-91243709</t>
  </si>
  <si>
    <t>A5809</t>
  </si>
  <si>
    <t>HO CHUN FUNG</t>
  </si>
  <si>
    <t>852-62876932</t>
  </si>
  <si>
    <t>A6739</t>
  </si>
  <si>
    <t>CHOW CHUN KEUNG</t>
  </si>
  <si>
    <t>852-63385421</t>
  </si>
  <si>
    <t>A7949</t>
  </si>
  <si>
    <t>SHING CHUN MING</t>
  </si>
  <si>
    <t>852-68039730</t>
  </si>
  <si>
    <t>B1785</t>
  </si>
  <si>
    <t>YUNG TSZ CHUN</t>
  </si>
  <si>
    <t>852-92723882</t>
  </si>
  <si>
    <t>B3347</t>
  </si>
  <si>
    <t>09677</t>
  </si>
  <si>
    <t>CHAMP ELITES KC (4S)</t>
  </si>
  <si>
    <t>852-62247496</t>
  </si>
  <si>
    <t>B4834</t>
  </si>
  <si>
    <t>YIM WA</t>
  </si>
  <si>
    <t>852-66852805</t>
  </si>
  <si>
    <t>B6084</t>
  </si>
  <si>
    <t>HU DONGCHUN</t>
  </si>
  <si>
    <t>852-95447171</t>
  </si>
  <si>
    <t>B7912</t>
  </si>
  <si>
    <t>CHUN WING LAM</t>
  </si>
  <si>
    <t>852-97129586</t>
  </si>
  <si>
    <t>B8012</t>
  </si>
  <si>
    <t>WONG HIU WING</t>
  </si>
  <si>
    <t>852-95852617</t>
  </si>
  <si>
    <t>B9916</t>
  </si>
  <si>
    <t>CHUNG CHAPMAN</t>
  </si>
  <si>
    <t>852-96671095</t>
  </si>
  <si>
    <t>D1671</t>
  </si>
  <si>
    <t>TANG HO YUEN</t>
  </si>
  <si>
    <t>852-61368558</t>
  </si>
  <si>
    <t>D1950</t>
  </si>
  <si>
    <t>CHIN KA HO</t>
  </si>
  <si>
    <t>852-68924665</t>
  </si>
  <si>
    <t>D4871</t>
  </si>
  <si>
    <t>LAM HIU YIK</t>
  </si>
  <si>
    <t>852-60894589</t>
  </si>
  <si>
    <t>D5185</t>
  </si>
  <si>
    <t>WONG ALFRED LUT YIU</t>
  </si>
  <si>
    <t>852-56881899</t>
  </si>
  <si>
    <t>D5677</t>
  </si>
  <si>
    <t>CHEUNG WING LIM</t>
  </si>
  <si>
    <t>20191</t>
  </si>
  <si>
    <t>CHAMP ELITES SWAG (4S)</t>
  </si>
  <si>
    <t>852-65346470</t>
  </si>
  <si>
    <t>D8521</t>
  </si>
  <si>
    <t>TSE YIK LAM</t>
  </si>
  <si>
    <t>852-65001667</t>
  </si>
  <si>
    <t>D9145</t>
  </si>
  <si>
    <t>WONG YEE TING</t>
  </si>
  <si>
    <t>852-60161253</t>
  </si>
  <si>
    <t>D9561</t>
  </si>
  <si>
    <t>CHOW CHUN YAN</t>
  </si>
  <si>
    <t>852-64750835</t>
  </si>
  <si>
    <t>F0461</t>
  </si>
  <si>
    <t>LAU HOI SHUEN</t>
  </si>
  <si>
    <t>852-46105747</t>
  </si>
  <si>
    <t>F0915</t>
  </si>
  <si>
    <t>LEUNG HING FAI</t>
  </si>
  <si>
    <t>852-98331061</t>
  </si>
  <si>
    <t>F0930</t>
  </si>
  <si>
    <t>YEUNG HO KWUN</t>
  </si>
  <si>
    <t>852-64166854</t>
  </si>
  <si>
    <t>F1879</t>
  </si>
  <si>
    <t>NG HIN TO</t>
  </si>
  <si>
    <t>852-61268260</t>
  </si>
  <si>
    <t>F1991</t>
  </si>
  <si>
    <t>WONG YAN LAM</t>
  </si>
  <si>
    <t>852-66472043</t>
  </si>
  <si>
    <t>F1995</t>
  </si>
  <si>
    <t>LO SUI TO</t>
  </si>
  <si>
    <t>852-92765551</t>
  </si>
  <si>
    <t>F2157</t>
  </si>
  <si>
    <t>HUNG CHUN LUNG</t>
  </si>
  <si>
    <t>10848</t>
  </si>
  <si>
    <t>CHAMP ELITES NEXUS (4S)</t>
  </si>
  <si>
    <t>852-57917607</t>
  </si>
  <si>
    <t>F2331</t>
  </si>
  <si>
    <t>TSOI HONG YUEN</t>
  </si>
  <si>
    <t>F2543</t>
  </si>
  <si>
    <t>LEUNG LAI YI</t>
  </si>
  <si>
    <t>10607</t>
  </si>
  <si>
    <t>CHAMP ELITES SPARK (4S)</t>
  </si>
  <si>
    <t>852-65552787</t>
  </si>
  <si>
    <t>F2551</t>
  </si>
  <si>
    <t>TAM HAU LEUNG</t>
  </si>
  <si>
    <t>852-67959966</t>
  </si>
  <si>
    <t>F2555</t>
  </si>
  <si>
    <t>852-67308116</t>
  </si>
  <si>
    <t>F2595</t>
  </si>
  <si>
    <t>LAU KAI CHUNG</t>
  </si>
  <si>
    <t>852-56261638</t>
  </si>
  <si>
    <t>G0119</t>
  </si>
  <si>
    <t>CHUNG KA YAN</t>
  </si>
  <si>
    <t>852-63062583</t>
  </si>
  <si>
    <t>G1230</t>
  </si>
  <si>
    <t>POON MAN HO</t>
  </si>
  <si>
    <t>852-51310126</t>
  </si>
  <si>
    <t>G1816</t>
  </si>
  <si>
    <t>YU CHEUK HANG</t>
  </si>
  <si>
    <t>852-95060597</t>
  </si>
  <si>
    <t>G2168</t>
  </si>
  <si>
    <t>KWOK KA YI KENESSE</t>
  </si>
  <si>
    <t>852-67196224</t>
  </si>
  <si>
    <t>G2326</t>
  </si>
  <si>
    <t>MAN YIU HO</t>
  </si>
  <si>
    <t>852-68932809</t>
  </si>
  <si>
    <t>G2597</t>
  </si>
  <si>
    <t>MAN WAI LUN</t>
  </si>
  <si>
    <t>852-98109189</t>
  </si>
  <si>
    <t>G3105</t>
  </si>
  <si>
    <t>CHEUNG HOI DIK</t>
  </si>
  <si>
    <t>852-93478299</t>
  </si>
  <si>
    <t>G3620</t>
  </si>
  <si>
    <t>MAK KING CHI</t>
  </si>
  <si>
    <t>852-95250122</t>
  </si>
  <si>
    <t>G4170</t>
  </si>
  <si>
    <t>HAU WAI TUNG</t>
  </si>
  <si>
    <t>852-91664480</t>
  </si>
  <si>
    <t>G4269</t>
  </si>
  <si>
    <t>YEUNG HO YEE</t>
  </si>
  <si>
    <t>852-94563598</t>
  </si>
  <si>
    <t>G4285</t>
  </si>
  <si>
    <t>HUI KWUN KWAN</t>
  </si>
  <si>
    <t>852-53924723</t>
  </si>
  <si>
    <t>G5071</t>
  </si>
  <si>
    <t>CHAU TING CHEUNG</t>
  </si>
  <si>
    <t>852-64830095</t>
  </si>
  <si>
    <t>G5349</t>
  </si>
  <si>
    <t>YOUNG HOI MAN</t>
  </si>
  <si>
    <t>852-61932415</t>
  </si>
  <si>
    <t>G6201</t>
  </si>
  <si>
    <t>CHAN HIU YEUNG</t>
  </si>
  <si>
    <t>852-98892599</t>
  </si>
  <si>
    <t>G6336</t>
  </si>
  <si>
    <t>CHAN KA HEI</t>
  </si>
  <si>
    <t>852-92220320</t>
  </si>
  <si>
    <t>G6628</t>
  </si>
  <si>
    <t>CHAN TSZ TO</t>
  </si>
  <si>
    <t>852-95868039</t>
  </si>
  <si>
    <t>G6671</t>
  </si>
  <si>
    <t>852-98660994</t>
  </si>
  <si>
    <t>G6783</t>
  </si>
  <si>
    <t>LAM KAI MIN</t>
  </si>
  <si>
    <t>852-91944819</t>
  </si>
  <si>
    <t>G6961</t>
  </si>
  <si>
    <t>WONG HON SHANG</t>
  </si>
  <si>
    <t>852-96667754</t>
  </si>
  <si>
    <t>G6967</t>
  </si>
  <si>
    <t>LUNG TSZ YAN</t>
  </si>
  <si>
    <t>852-57039044</t>
  </si>
  <si>
    <t>G7063</t>
  </si>
  <si>
    <t>MAK CHUN KWONG</t>
  </si>
  <si>
    <t>852-65787216</t>
  </si>
  <si>
    <t>G7219</t>
  </si>
  <si>
    <t>XU YI CHENG</t>
  </si>
  <si>
    <t>852-93362080</t>
  </si>
  <si>
    <t>G7220</t>
  </si>
  <si>
    <t>LAW YUK POK</t>
  </si>
  <si>
    <t>852-56039509</t>
  </si>
  <si>
    <t>G7357</t>
  </si>
  <si>
    <t>KWOK KA KIU</t>
  </si>
  <si>
    <t>852-67583565</t>
  </si>
  <si>
    <t>G7519</t>
  </si>
  <si>
    <t>LAU HO YIN</t>
  </si>
  <si>
    <t>852-59726726</t>
  </si>
  <si>
    <t>G7598</t>
  </si>
  <si>
    <t>LAM KWOK LAN</t>
  </si>
  <si>
    <t>852-68272387</t>
  </si>
  <si>
    <t>G8023</t>
  </si>
  <si>
    <t>TSANG CHUN WA</t>
  </si>
  <si>
    <t>852-66752946</t>
  </si>
  <si>
    <t>G8277</t>
  </si>
  <si>
    <t>SO HO LAM</t>
  </si>
  <si>
    <t>852-54237959</t>
  </si>
  <si>
    <t>G8588</t>
  </si>
  <si>
    <t>LEE CHUN KIT</t>
  </si>
  <si>
    <t>852-66870418</t>
  </si>
  <si>
    <t>G8950</t>
  </si>
  <si>
    <t>TSOI KA SHING</t>
  </si>
  <si>
    <t>10460</t>
  </si>
  <si>
    <t>CHAMP ELITES AFM (4S)</t>
  </si>
  <si>
    <t>852-97816819</t>
  </si>
  <si>
    <t>G9015</t>
  </si>
  <si>
    <t>HUYAN YUWEI</t>
  </si>
  <si>
    <t>852-51283222</t>
  </si>
  <si>
    <t>G9208</t>
  </si>
  <si>
    <t>SHUM YUET TING</t>
  </si>
  <si>
    <t>852-61023679</t>
  </si>
  <si>
    <t>G9283</t>
  </si>
  <si>
    <t>CHAN PUI YAN</t>
  </si>
  <si>
    <t>852-64756855</t>
  </si>
  <si>
    <t>G9335</t>
  </si>
  <si>
    <t>YEUNG YAN KANG</t>
  </si>
  <si>
    <t>852-51720833</t>
  </si>
  <si>
    <t>G9555</t>
  </si>
  <si>
    <t>CHEUNG HOI KI</t>
  </si>
  <si>
    <t>852-91581162</t>
  </si>
  <si>
    <t>G9635</t>
  </si>
  <si>
    <t>NG MAN HEI MANDY</t>
  </si>
  <si>
    <t>852-69061523</t>
  </si>
  <si>
    <t>H0019</t>
  </si>
  <si>
    <t>LEUNG TSZ YING</t>
  </si>
  <si>
    <t>852-96332429</t>
  </si>
  <si>
    <t>H0341</t>
  </si>
  <si>
    <t>CHIU WING SUM</t>
  </si>
  <si>
    <t>852-97056760</t>
  </si>
  <si>
    <t>H0345</t>
  </si>
  <si>
    <t>HUI KA MING</t>
  </si>
  <si>
    <t>852-60754836</t>
  </si>
  <si>
    <t>H0890</t>
  </si>
  <si>
    <t>NG PUI TING</t>
  </si>
  <si>
    <t>852-66909407</t>
  </si>
  <si>
    <t>H0917</t>
  </si>
  <si>
    <t>KWOK KA WING</t>
  </si>
  <si>
    <t>852-68913393</t>
  </si>
  <si>
    <t>H1211</t>
  </si>
  <si>
    <t>LEE CHUN HIN</t>
  </si>
  <si>
    <t>852-92279919</t>
  </si>
  <si>
    <t>H1297</t>
  </si>
  <si>
    <t>LEE KING HO</t>
  </si>
  <si>
    <t>852-92200165</t>
  </si>
  <si>
    <t>H1317</t>
  </si>
  <si>
    <t>WONG WING SZE</t>
  </si>
  <si>
    <t>852-54738451</t>
  </si>
  <si>
    <t>H1347</t>
  </si>
  <si>
    <t>SIU KA CHING</t>
  </si>
  <si>
    <t>852-93151943</t>
  </si>
  <si>
    <t>H1843</t>
  </si>
  <si>
    <t>CHIU KWAI LING</t>
  </si>
  <si>
    <t>852-68434396</t>
  </si>
  <si>
    <t>H1998</t>
  </si>
  <si>
    <t>TAM YEN KEI</t>
  </si>
  <si>
    <t>852-54402203</t>
  </si>
  <si>
    <t>H2192</t>
  </si>
  <si>
    <t>LIN KA FUNG</t>
  </si>
  <si>
    <t>852-69399828</t>
  </si>
  <si>
    <t>H2313</t>
  </si>
  <si>
    <t>CHUI KA HO</t>
  </si>
  <si>
    <t>852-64351089</t>
  </si>
  <si>
    <t>H2315</t>
  </si>
  <si>
    <t>TSANG SZE CHING STEPHANIE</t>
  </si>
  <si>
    <t>852-67429332</t>
  </si>
  <si>
    <t>H2395</t>
  </si>
  <si>
    <t>SU WANG FUNG</t>
  </si>
  <si>
    <t>852-53095472</t>
  </si>
  <si>
    <t>H2475</t>
  </si>
  <si>
    <t>LEE CHING YING</t>
  </si>
  <si>
    <t>852-62951696</t>
  </si>
  <si>
    <t>H2532</t>
  </si>
  <si>
    <t>LAU CHUN WA JOHNNY</t>
  </si>
  <si>
    <t>852-98372044</t>
  </si>
  <si>
    <t>H2582</t>
  </si>
  <si>
    <t>KWAN TSZ YING</t>
  </si>
  <si>
    <t>852-94760594</t>
  </si>
  <si>
    <t>H2648</t>
  </si>
  <si>
    <t>YUEN PUI SHAN</t>
  </si>
  <si>
    <t>852-61683903</t>
  </si>
  <si>
    <t>H2888</t>
  </si>
  <si>
    <t>CHEN LIBING</t>
  </si>
  <si>
    <t>852-54914355</t>
  </si>
  <si>
    <t>H2968</t>
  </si>
  <si>
    <t>HUANG XIAOLING</t>
  </si>
  <si>
    <t>852-90427143</t>
  </si>
  <si>
    <t>H3330</t>
  </si>
  <si>
    <t>ZHANG YIJING</t>
  </si>
  <si>
    <t>852-53947641</t>
  </si>
  <si>
    <t>H3377</t>
  </si>
  <si>
    <t>HONG MICHAEL MAN-HO</t>
  </si>
  <si>
    <t>852-97807328</t>
  </si>
  <si>
    <t>H3381</t>
  </si>
  <si>
    <t>SZE MAN HO</t>
  </si>
  <si>
    <t>852-59847262</t>
  </si>
  <si>
    <t>H3491</t>
  </si>
  <si>
    <t>LAM CHI HAM</t>
  </si>
  <si>
    <t>852-91599787</t>
  </si>
  <si>
    <t>H3520</t>
  </si>
  <si>
    <t>852-69026891</t>
  </si>
  <si>
    <t>H3648</t>
  </si>
  <si>
    <t>LI CHAOYONG</t>
  </si>
  <si>
    <t>852-51233030</t>
  </si>
  <si>
    <t>H3731</t>
  </si>
  <si>
    <t>MAK HO YIN</t>
  </si>
  <si>
    <t>852-65778521</t>
  </si>
  <si>
    <t>H3739</t>
  </si>
  <si>
    <t>CHAU YIK MAN</t>
  </si>
  <si>
    <t>852-51333153</t>
  </si>
  <si>
    <t>H4016</t>
  </si>
  <si>
    <t>LEE KING LOK</t>
  </si>
  <si>
    <t>852-93865101</t>
  </si>
  <si>
    <t>H4243</t>
  </si>
  <si>
    <t>LAU TSZ YEUNG</t>
  </si>
  <si>
    <t>H4245</t>
  </si>
  <si>
    <t>TSANG PO YI</t>
  </si>
  <si>
    <t>852-62828351</t>
  </si>
  <si>
    <t>H4502</t>
  </si>
  <si>
    <t>CHOW CHUN PONG</t>
  </si>
  <si>
    <t>852-92291921</t>
  </si>
  <si>
    <t>H5035</t>
  </si>
  <si>
    <t>HO WING HAN</t>
  </si>
  <si>
    <t>852-66824188</t>
  </si>
  <si>
    <t>H5117</t>
  </si>
  <si>
    <t>WONG KING NAM</t>
  </si>
  <si>
    <t>852-53003297</t>
  </si>
  <si>
    <t>H5129</t>
  </si>
  <si>
    <t>WONG YUN CHOI</t>
  </si>
  <si>
    <t>852-60882498</t>
  </si>
  <si>
    <t>H5238</t>
  </si>
  <si>
    <t>YUNG LONG HEI</t>
  </si>
  <si>
    <t>852-59882778</t>
  </si>
  <si>
    <t>H5591</t>
  </si>
  <si>
    <t>YUEN HEI TONG ALVIN</t>
  </si>
  <si>
    <t>852-63138181</t>
  </si>
  <si>
    <t>H5593</t>
  </si>
  <si>
    <t>CHAU KWAI SHING</t>
  </si>
  <si>
    <t>852-90475718</t>
  </si>
  <si>
    <t>H5681</t>
  </si>
  <si>
    <t>YANG MENGJIA</t>
  </si>
  <si>
    <t>10770</t>
  </si>
  <si>
    <t>CHAMP ELITES MJ (4S)</t>
  </si>
  <si>
    <t>852-65671278</t>
  </si>
  <si>
    <t>H5840</t>
  </si>
  <si>
    <t>IP SIU WANG IVAN</t>
  </si>
  <si>
    <t>852-55979909</t>
  </si>
  <si>
    <t>H5851</t>
  </si>
  <si>
    <t>LAM CHRISTINE</t>
  </si>
  <si>
    <t>852-56156218</t>
  </si>
  <si>
    <t>H5967</t>
  </si>
  <si>
    <t>TANG WING YAN</t>
  </si>
  <si>
    <t>852-55073996</t>
  </si>
  <si>
    <t>H5971</t>
  </si>
  <si>
    <t>IP YUEN YAN</t>
  </si>
  <si>
    <t>852-95066289</t>
  </si>
  <si>
    <t>H5980</t>
  </si>
  <si>
    <t>WAN WING LUN</t>
  </si>
  <si>
    <t>H6146</t>
  </si>
  <si>
    <t>TO KAI FUNG AMBROSE</t>
  </si>
  <si>
    <t>852-64444841</t>
  </si>
  <si>
    <t>H6626</t>
  </si>
  <si>
    <t>TAI KA HO</t>
  </si>
  <si>
    <t>852-52225299</t>
  </si>
  <si>
    <t>H6716</t>
  </si>
  <si>
    <t>LEUNG VIRGINEA</t>
  </si>
  <si>
    <t>852-90785688</t>
  </si>
  <si>
    <t>H6797</t>
  </si>
  <si>
    <t>LI SUET YING</t>
  </si>
  <si>
    <t>852-51316674</t>
  </si>
  <si>
    <t>H6932</t>
  </si>
  <si>
    <t>CHEN CHIN HEI</t>
  </si>
  <si>
    <t>852-68575167</t>
  </si>
  <si>
    <t>H7023</t>
  </si>
  <si>
    <t>CHOW YAN NAM</t>
  </si>
  <si>
    <t>852-95172154</t>
  </si>
  <si>
    <t>H7056</t>
  </si>
  <si>
    <t>CHONG KWAN HO</t>
  </si>
  <si>
    <t>852-54255474</t>
  </si>
  <si>
    <t>H7156</t>
  </si>
  <si>
    <t>LUI KAI MING ANDY</t>
  </si>
  <si>
    <t>H7312</t>
  </si>
  <si>
    <t>TUNG YUE AMBROSE</t>
  </si>
  <si>
    <t>852-65334099</t>
  </si>
  <si>
    <t>H7802</t>
  </si>
  <si>
    <t>LEE CHIU CHEUNG</t>
  </si>
  <si>
    <t>852-60838775</t>
  </si>
  <si>
    <t>H8002</t>
  </si>
  <si>
    <t>YEUNG TSIT</t>
  </si>
  <si>
    <t>852-94908752</t>
  </si>
  <si>
    <t>H8509</t>
  </si>
  <si>
    <t>TAN HSIANG YUN</t>
  </si>
  <si>
    <t>852-68026861</t>
  </si>
  <si>
    <t>H8628</t>
  </si>
  <si>
    <t>XI BINGJIN</t>
  </si>
  <si>
    <t>852-59564034</t>
  </si>
  <si>
    <t>82148</t>
  </si>
  <si>
    <t>CHEUNG CHI ON</t>
  </si>
  <si>
    <t>852-61148744</t>
  </si>
  <si>
    <t>86523</t>
  </si>
  <si>
    <t>TUAN CHUN SING</t>
  </si>
  <si>
    <t>852-91341603</t>
  </si>
  <si>
    <t>86524</t>
  </si>
  <si>
    <t>LUI CHING MAN</t>
  </si>
  <si>
    <t>852-62338203</t>
  </si>
  <si>
    <t>87224</t>
  </si>
  <si>
    <t>LI LUNG</t>
  </si>
  <si>
    <t>08489</t>
  </si>
  <si>
    <t>CHAMP ARCTERYZ LL (8Y)</t>
  </si>
  <si>
    <t>852-94877492</t>
  </si>
  <si>
    <t>A2269</t>
  </si>
  <si>
    <t>YU YI FAN</t>
  </si>
  <si>
    <t>852-66034485</t>
  </si>
  <si>
    <t>A4554</t>
  </si>
  <si>
    <t>852-68221018</t>
  </si>
  <si>
    <t>A4788</t>
  </si>
  <si>
    <t>CHEUNG MEI LING</t>
  </si>
  <si>
    <t>852-68013355</t>
  </si>
  <si>
    <t>A6211</t>
  </si>
  <si>
    <t>LAU TAK KI</t>
  </si>
  <si>
    <t>852-65794902</t>
  </si>
  <si>
    <t>A8781</t>
  </si>
  <si>
    <t>CHAN CHEUK LUN</t>
  </si>
  <si>
    <t>852-90601396</t>
  </si>
  <si>
    <t>B4837</t>
  </si>
  <si>
    <t>LAU PAK HONG</t>
  </si>
  <si>
    <t>20177</t>
  </si>
  <si>
    <t>CHAMP ARCTERYZ JASON (8Y)</t>
  </si>
  <si>
    <t>852-62793029</t>
  </si>
  <si>
    <t>B5719</t>
  </si>
  <si>
    <t>HO SZE WAI</t>
  </si>
  <si>
    <t>852-64398352</t>
  </si>
  <si>
    <t>D3690</t>
  </si>
  <si>
    <t>LAI YAN YEE</t>
  </si>
  <si>
    <t>852-65433072</t>
  </si>
  <si>
    <t>D4870</t>
  </si>
  <si>
    <t>LEUNG HIN WAI</t>
  </si>
  <si>
    <t>852-51383331</t>
  </si>
  <si>
    <t>D8336</t>
  </si>
  <si>
    <t>LAW KA CHUN</t>
  </si>
  <si>
    <t>852-61349429</t>
  </si>
  <si>
    <t>D9899</t>
  </si>
  <si>
    <t>CHOI CHUN YIN</t>
  </si>
  <si>
    <t>10901</t>
  </si>
  <si>
    <t>CHAMP ARCTERYZ KEN (8Y)</t>
  </si>
  <si>
    <t>852-62241385</t>
  </si>
  <si>
    <t>F2577</t>
  </si>
  <si>
    <t>KWOK HANG YEE</t>
  </si>
  <si>
    <t>852-95182544</t>
  </si>
  <si>
    <t>F2606</t>
  </si>
  <si>
    <t>LI WING SHUN</t>
  </si>
  <si>
    <t>852-54832506</t>
  </si>
  <si>
    <t>G0215</t>
  </si>
  <si>
    <t>LAW WAI TING</t>
  </si>
  <si>
    <t>852-98301191</t>
  </si>
  <si>
    <t>G3158</t>
  </si>
  <si>
    <t>CHIU SIU YAN</t>
  </si>
  <si>
    <t>852-55465531</t>
  </si>
  <si>
    <t>G7621</t>
  </si>
  <si>
    <t>AU MEI LING</t>
  </si>
  <si>
    <t>852-96279083</t>
  </si>
  <si>
    <t>G8182</t>
  </si>
  <si>
    <t>HO YAN LAM SHAREN</t>
  </si>
  <si>
    <t>852-61713680</t>
  </si>
  <si>
    <t>G9082</t>
  </si>
  <si>
    <t>HUI CHUN YEUNG</t>
  </si>
  <si>
    <t>852-63826338</t>
  </si>
  <si>
    <t>G9126</t>
  </si>
  <si>
    <t>LI HO KAR</t>
  </si>
  <si>
    <t>852-90338403</t>
  </si>
  <si>
    <t>G9280</t>
  </si>
  <si>
    <t>HO PUI SHAN</t>
  </si>
  <si>
    <t>852-63893126</t>
  </si>
  <si>
    <t>G9329</t>
  </si>
  <si>
    <t>TAM WING YAN</t>
  </si>
  <si>
    <t>852-98161847</t>
  </si>
  <si>
    <t>G9735</t>
  </si>
  <si>
    <t>YAM TING FUNG</t>
  </si>
  <si>
    <t>852-94723426</t>
  </si>
  <si>
    <t>H0596</t>
  </si>
  <si>
    <t>852-68067142</t>
  </si>
  <si>
    <t>H0780</t>
  </si>
  <si>
    <t>CHEUNG ETHAN</t>
  </si>
  <si>
    <t>852-61267914</t>
  </si>
  <si>
    <t>H0781</t>
  </si>
  <si>
    <t>WONG PAK TAO</t>
  </si>
  <si>
    <t>852-90398367</t>
  </si>
  <si>
    <t>H1555</t>
  </si>
  <si>
    <t>TSE ON CHING</t>
  </si>
  <si>
    <t>852-97768641</t>
  </si>
  <si>
    <t>H1690</t>
  </si>
  <si>
    <t>HO KAR LEE</t>
  </si>
  <si>
    <t>852-63801880</t>
  </si>
  <si>
    <t>H2529</t>
  </si>
  <si>
    <t>HU NINA</t>
  </si>
  <si>
    <t>852-57400370</t>
  </si>
  <si>
    <t>H3140</t>
  </si>
  <si>
    <t>CHAN WING KI</t>
  </si>
  <si>
    <t>852-98437488</t>
  </si>
  <si>
    <t>H3867</t>
  </si>
  <si>
    <t>LI TSZ LAM</t>
  </si>
  <si>
    <t>852-61551950</t>
  </si>
  <si>
    <t>H4031</t>
  </si>
  <si>
    <t>YOU HANYU</t>
  </si>
  <si>
    <t>H5113</t>
  </si>
  <si>
    <t>GU XINYI</t>
  </si>
  <si>
    <t>852-66770204</t>
  </si>
  <si>
    <t>H5261</t>
  </si>
  <si>
    <t>ZHU MENGCHU</t>
  </si>
  <si>
    <t>852-57611934</t>
  </si>
  <si>
    <t>H5825</t>
  </si>
  <si>
    <t>HUNG SUM MING</t>
  </si>
  <si>
    <t>852-51815939</t>
  </si>
  <si>
    <t>H5831</t>
  </si>
  <si>
    <t>XIAO SIQIAN</t>
  </si>
  <si>
    <t>852-56132774</t>
  </si>
  <si>
    <t>H6239</t>
  </si>
  <si>
    <t>CHAN KA HIM</t>
  </si>
  <si>
    <t>852-90333435</t>
  </si>
  <si>
    <t>H6616</t>
  </si>
  <si>
    <t>PANG SZE TING</t>
  </si>
  <si>
    <t>852-67718789</t>
  </si>
  <si>
    <t>H6637</t>
  </si>
  <si>
    <t>TONG LEXUAN</t>
  </si>
  <si>
    <t>852-66452268</t>
  </si>
  <si>
    <t>H7168</t>
  </si>
  <si>
    <t>LIU YINGSHAN</t>
  </si>
  <si>
    <t>852-53449817</t>
  </si>
  <si>
    <t>H7346</t>
  </si>
  <si>
    <t>DI YUHAO</t>
  </si>
  <si>
    <t>852-55125427</t>
  </si>
  <si>
    <t>H7616</t>
  </si>
  <si>
    <t>TONG MANG</t>
  </si>
  <si>
    <t>852-95159477</t>
  </si>
  <si>
    <t>H7920</t>
  </si>
  <si>
    <t>852-67449442</t>
  </si>
  <si>
    <t>H8671</t>
  </si>
  <si>
    <t>POON SZE YUET</t>
  </si>
  <si>
    <t>852-62297612</t>
  </si>
  <si>
    <t>82557</t>
  </si>
  <si>
    <t>YAN FAI HUNG</t>
  </si>
  <si>
    <t>08354</t>
  </si>
  <si>
    <t>CHAMP ATLAS YF (9J)</t>
  </si>
  <si>
    <t>852-98394064</t>
  </si>
  <si>
    <t>84359</t>
  </si>
  <si>
    <t>HON TSZ CHUN</t>
  </si>
  <si>
    <t>852-91350990</t>
  </si>
  <si>
    <t>88010</t>
  </si>
  <si>
    <t>LEE HON KEUNG</t>
  </si>
  <si>
    <t>852-60539903</t>
  </si>
  <si>
    <t>A2125</t>
  </si>
  <si>
    <t>LUI SHEUNG HO</t>
  </si>
  <si>
    <t>08818</t>
  </si>
  <si>
    <t>CHAMP ATLAS JL (9J)</t>
  </si>
  <si>
    <t>852-68981985</t>
  </si>
  <si>
    <t>A4932</t>
  </si>
  <si>
    <t>CHEUNG SZE WA</t>
  </si>
  <si>
    <t>852-68412707</t>
  </si>
  <si>
    <t>A5344</t>
  </si>
  <si>
    <t>MAO LIJIA</t>
  </si>
  <si>
    <t>852-66073285</t>
  </si>
  <si>
    <t>A6253</t>
  </si>
  <si>
    <t>SU JUN</t>
  </si>
  <si>
    <t>852-55148671</t>
  </si>
  <si>
    <t>A6515</t>
  </si>
  <si>
    <t>852-68568806</t>
  </si>
  <si>
    <t>B0393</t>
  </si>
  <si>
    <t>NG KWUN WA</t>
  </si>
  <si>
    <t>852-93271555</t>
  </si>
  <si>
    <t>B1672</t>
  </si>
  <si>
    <t>SUEN TSZ KIT</t>
  </si>
  <si>
    <t>852-53004612</t>
  </si>
  <si>
    <t>B2578</t>
  </si>
  <si>
    <t>LEE CHIU YI</t>
  </si>
  <si>
    <t>852-61918085</t>
  </si>
  <si>
    <t>B6459</t>
  </si>
  <si>
    <t>CHEUNG MAN CHUNG</t>
  </si>
  <si>
    <t>852-98558298</t>
  </si>
  <si>
    <t>D2089</t>
  </si>
  <si>
    <t>KWOK PO YING</t>
  </si>
  <si>
    <t>852-94063138</t>
  </si>
  <si>
    <t>D8679</t>
  </si>
  <si>
    <t>MAK SIU HUNG</t>
  </si>
  <si>
    <t>852-68988156</t>
  </si>
  <si>
    <t>F2028</t>
  </si>
  <si>
    <t>CHUI TSZ KWAN</t>
  </si>
  <si>
    <t>852-98821504</t>
  </si>
  <si>
    <t>G0988</t>
  </si>
  <si>
    <t>HO HIN LIM</t>
  </si>
  <si>
    <t>852-62060413</t>
  </si>
  <si>
    <t>G1718</t>
  </si>
  <si>
    <t>WU PO LAP</t>
  </si>
  <si>
    <t>852-60721517</t>
  </si>
  <si>
    <t>G2283</t>
  </si>
  <si>
    <t>SO TING WAI</t>
  </si>
  <si>
    <t>852-51922887</t>
  </si>
  <si>
    <t>G4275</t>
  </si>
  <si>
    <t>LO SAN CHUN FREDERICK</t>
  </si>
  <si>
    <t>10850</t>
  </si>
  <si>
    <t>CHAMP ATLAS FREDERATION (9J)</t>
  </si>
  <si>
    <t>852-68936870</t>
  </si>
  <si>
    <t>G5896</t>
  </si>
  <si>
    <t>852-63578578</t>
  </si>
  <si>
    <t>G6711</t>
  </si>
  <si>
    <t>KWOK HO</t>
  </si>
  <si>
    <t>852-55721055</t>
  </si>
  <si>
    <t>G7119</t>
  </si>
  <si>
    <t>CHOI KWAN YUET</t>
  </si>
  <si>
    <t>852-65989491</t>
  </si>
  <si>
    <t>G8060</t>
  </si>
  <si>
    <t>LEE CHI HANG</t>
  </si>
  <si>
    <t>852-44479016</t>
  </si>
  <si>
    <t>G8350</t>
  </si>
  <si>
    <t>CHIO WING KIT</t>
  </si>
  <si>
    <t>852-51867622</t>
  </si>
  <si>
    <t>G8509</t>
  </si>
  <si>
    <t>KWONG MIN KA</t>
  </si>
  <si>
    <t>852-98399234</t>
  </si>
  <si>
    <t>G8589</t>
  </si>
  <si>
    <t>FAN SAM IN</t>
  </si>
  <si>
    <t>852-65742722</t>
  </si>
  <si>
    <t>H0795</t>
  </si>
  <si>
    <t>LIU CHUN YIN</t>
  </si>
  <si>
    <t>852-67413755</t>
  </si>
  <si>
    <t>H0906</t>
  </si>
  <si>
    <t>WONG CHUN HO</t>
  </si>
  <si>
    <t>852-96695653</t>
  </si>
  <si>
    <t>H0907</t>
  </si>
  <si>
    <t>CHAN LONG</t>
  </si>
  <si>
    <t>852-61067969</t>
  </si>
  <si>
    <t>H1502</t>
  </si>
  <si>
    <t>852-69964409</t>
  </si>
  <si>
    <t>H1720</t>
  </si>
  <si>
    <t>LIANG HONGTAO</t>
  </si>
  <si>
    <t>852-98455981</t>
  </si>
  <si>
    <t>H2317</t>
  </si>
  <si>
    <t>WONG KI HUNG</t>
  </si>
  <si>
    <t>852-61533425</t>
  </si>
  <si>
    <t>H2721</t>
  </si>
  <si>
    <t>SHUM KA KI</t>
  </si>
  <si>
    <t>852-96997527</t>
  </si>
  <si>
    <t>H2818</t>
  </si>
  <si>
    <t>WAN HIU FUNG</t>
  </si>
  <si>
    <t>852-69730691</t>
  </si>
  <si>
    <t>H4686</t>
  </si>
  <si>
    <t>CHAN HIU HO JASON</t>
  </si>
  <si>
    <t>852-51188226</t>
  </si>
  <si>
    <t>H5751</t>
  </si>
  <si>
    <t>852-68958801</t>
  </si>
  <si>
    <t>H5966</t>
  </si>
  <si>
    <t>YEUNG TSZ KIU</t>
  </si>
  <si>
    <t>852-68984325</t>
  </si>
  <si>
    <t>H6306</t>
  </si>
  <si>
    <t>LI YUEN LING</t>
  </si>
  <si>
    <t>852-64822372</t>
  </si>
  <si>
    <t>H6528</t>
  </si>
  <si>
    <t>LEONG MAN WAI</t>
  </si>
  <si>
    <t>852-62736382</t>
  </si>
  <si>
    <t>H7673</t>
  </si>
  <si>
    <t>CHAN KIT YI</t>
  </si>
  <si>
    <t>852-62329360</t>
  </si>
  <si>
    <t>H7715</t>
  </si>
  <si>
    <t>LUK CHUN TUNG</t>
  </si>
  <si>
    <t>852-66712045</t>
  </si>
  <si>
    <t>H7791</t>
  </si>
  <si>
    <t>WONG YAN YU YAN</t>
  </si>
  <si>
    <t>852-65766559</t>
  </si>
  <si>
    <t>H8488</t>
  </si>
  <si>
    <t>CHEUNG KUI CHING</t>
  </si>
  <si>
    <t>852-65787735</t>
  </si>
  <si>
    <t>H8640</t>
  </si>
  <si>
    <t>MAN CHEUK YAN</t>
  </si>
  <si>
    <t>852-68421982</t>
  </si>
  <si>
    <t>H8689</t>
  </si>
  <si>
    <t>CHAN BILLY SHIU YEUNG</t>
  </si>
  <si>
    <t>852-62735134</t>
  </si>
  <si>
    <t>85087</t>
  </si>
  <si>
    <t>NG HOI CHIU</t>
  </si>
  <si>
    <t>852-97575797</t>
  </si>
  <si>
    <t>86980</t>
  </si>
  <si>
    <t>LAU CHUN YIN</t>
  </si>
  <si>
    <t>852-94379057</t>
  </si>
  <si>
    <t>A5467</t>
  </si>
  <si>
    <t>WONG MING HEUNG MIRANDA</t>
  </si>
  <si>
    <t>08393</t>
  </si>
  <si>
    <t>CHAMP FAITH 1 (8Z)</t>
  </si>
  <si>
    <t>852-91852866</t>
  </si>
  <si>
    <t>A7485</t>
  </si>
  <si>
    <t>CHU KA MAN</t>
  </si>
  <si>
    <t>852-61980117</t>
  </si>
  <si>
    <t>B0289</t>
  </si>
  <si>
    <t>LAM PEI TAK</t>
  </si>
  <si>
    <t>852-65406030</t>
  </si>
  <si>
    <t>B1506</t>
  </si>
  <si>
    <t>WONG KIN YAN</t>
  </si>
  <si>
    <t>852-96095965</t>
  </si>
  <si>
    <t>B9282</t>
  </si>
  <si>
    <t>YIU SHUK TING</t>
  </si>
  <si>
    <t>852-66276357</t>
  </si>
  <si>
    <t>D0027</t>
  </si>
  <si>
    <t>WONG SZE BUN</t>
  </si>
  <si>
    <t>852-60230160</t>
  </si>
  <si>
    <t>D2836</t>
  </si>
  <si>
    <t>TAO YUEN YI</t>
  </si>
  <si>
    <t>852-91221044</t>
  </si>
  <si>
    <t>F0099</t>
  </si>
  <si>
    <t>TSE KA FAI</t>
  </si>
  <si>
    <t>852-97353272</t>
  </si>
  <si>
    <t>G0271</t>
  </si>
  <si>
    <t>LEUNG SHI JIE</t>
  </si>
  <si>
    <t>852-60849038</t>
  </si>
  <si>
    <t>G3837</t>
  </si>
  <si>
    <t>LAU CHING KUI</t>
  </si>
  <si>
    <t>852-63249454</t>
  </si>
  <si>
    <t>G4062</t>
  </si>
  <si>
    <t>YAN LAP TANG</t>
  </si>
  <si>
    <t>852-96662522</t>
  </si>
  <si>
    <t>G4541</t>
  </si>
  <si>
    <t>TAM KI WA</t>
  </si>
  <si>
    <t>852-68861996</t>
  </si>
  <si>
    <t>G4620</t>
  </si>
  <si>
    <t>TAN WING CHI</t>
  </si>
  <si>
    <t>852-61843705</t>
  </si>
  <si>
    <t>G5017</t>
  </si>
  <si>
    <t>LEE ON MEI</t>
  </si>
  <si>
    <t>852-98881055</t>
  </si>
  <si>
    <t>G6626</t>
  </si>
  <si>
    <t>LEE WING YAN AGNES</t>
  </si>
  <si>
    <t>852-95788717</t>
  </si>
  <si>
    <t>G8075</t>
  </si>
  <si>
    <t>CHEUNG CHEUK YING</t>
  </si>
  <si>
    <t>10386</t>
  </si>
  <si>
    <t>CHAMP FAITH BEU (8Z)</t>
  </si>
  <si>
    <t>852-61625292</t>
  </si>
  <si>
    <t>G8093</t>
  </si>
  <si>
    <t>SHIU SING KIT CHRISTOPHER</t>
  </si>
  <si>
    <t>852-90915618</t>
  </si>
  <si>
    <t>G9072</t>
  </si>
  <si>
    <t>TONG KA CHUN</t>
  </si>
  <si>
    <t>852-97131943</t>
  </si>
  <si>
    <t>G9337</t>
  </si>
  <si>
    <t>DONG LINXUAN</t>
  </si>
  <si>
    <t>852-62361605</t>
  </si>
  <si>
    <t>H0238</t>
  </si>
  <si>
    <t>LIU NGA TING</t>
  </si>
  <si>
    <t>852-67999691</t>
  </si>
  <si>
    <t>H0508</t>
  </si>
  <si>
    <t>KWONG SHUK HAN</t>
  </si>
  <si>
    <t>852-62197023</t>
  </si>
  <si>
    <t>H0575</t>
  </si>
  <si>
    <t>SO YUEN PO</t>
  </si>
  <si>
    <t>852-69749540</t>
  </si>
  <si>
    <t>H0845</t>
  </si>
  <si>
    <t>LEUNG SAU TING</t>
  </si>
  <si>
    <t>852-91501466</t>
  </si>
  <si>
    <t>H2181</t>
  </si>
  <si>
    <t>LEE CHUI YIU</t>
  </si>
  <si>
    <t>852-98055448</t>
  </si>
  <si>
    <t>H2397</t>
  </si>
  <si>
    <t>WU WENTAO</t>
  </si>
  <si>
    <t>852-66637698</t>
  </si>
  <si>
    <t>H2793</t>
  </si>
  <si>
    <t>CHUI YU CHING LAWRENCE</t>
  </si>
  <si>
    <t>852-90907370</t>
  </si>
  <si>
    <t>H3299</t>
  </si>
  <si>
    <t>HUANG PENG</t>
  </si>
  <si>
    <t>852-60448325</t>
  </si>
  <si>
    <t>H3350</t>
  </si>
  <si>
    <t>CHUI TSZ SHING</t>
  </si>
  <si>
    <t>852-51689085</t>
  </si>
  <si>
    <t>H4063</t>
  </si>
  <si>
    <t>MAK CHUNG YU</t>
  </si>
  <si>
    <t>852-63315178</t>
  </si>
  <si>
    <t>H4115</t>
  </si>
  <si>
    <t>852-97200313</t>
  </si>
  <si>
    <t>H4235</t>
  </si>
  <si>
    <t>ZHANG CHUANZHEN</t>
  </si>
  <si>
    <t>852-53034096</t>
  </si>
  <si>
    <t>H4318</t>
  </si>
  <si>
    <t>TAM HOI YAN</t>
  </si>
  <si>
    <t>852-61536343</t>
  </si>
  <si>
    <t>H4449</t>
  </si>
  <si>
    <t>LAI LOK YEE</t>
  </si>
  <si>
    <t>852-54057722</t>
  </si>
  <si>
    <t>H4775</t>
  </si>
  <si>
    <t>LIU JING</t>
  </si>
  <si>
    <t>852-59518158</t>
  </si>
  <si>
    <t>H4873</t>
  </si>
  <si>
    <t>CHAN NGA YIN</t>
  </si>
  <si>
    <t>852-66420332</t>
  </si>
  <si>
    <t>H4912</t>
  </si>
  <si>
    <t>ZUO HAN</t>
  </si>
  <si>
    <t>852-54428723</t>
  </si>
  <si>
    <t>H5033</t>
  </si>
  <si>
    <t>XIAO HANNAN</t>
  </si>
  <si>
    <t>852-56266228</t>
  </si>
  <si>
    <t>H5287</t>
  </si>
  <si>
    <t>YUM KEI YU</t>
  </si>
  <si>
    <t>852-67682378</t>
  </si>
  <si>
    <t>H5366</t>
  </si>
  <si>
    <t>FENG CEN JYNG CEN</t>
  </si>
  <si>
    <t>852-94044226</t>
  </si>
  <si>
    <t>H5506</t>
  </si>
  <si>
    <t>852-59518005</t>
  </si>
  <si>
    <t>H5541</t>
  </si>
  <si>
    <t>LI JIAO</t>
  </si>
  <si>
    <t>852-52739874</t>
  </si>
  <si>
    <t>H5595</t>
  </si>
  <si>
    <t>LAU YUK HANG UAN</t>
  </si>
  <si>
    <t>852-56855515</t>
  </si>
  <si>
    <t>H6003</t>
  </si>
  <si>
    <t>PUN KING HEI</t>
  </si>
  <si>
    <t>852-96636739</t>
  </si>
  <si>
    <t>H6097</t>
  </si>
  <si>
    <t>LI JIAJUN</t>
  </si>
  <si>
    <t>852-69364729</t>
  </si>
  <si>
    <t>H6470</t>
  </si>
  <si>
    <t>KWOK HIU MING</t>
  </si>
  <si>
    <t>852-54055873</t>
  </si>
  <si>
    <t>H6993</t>
  </si>
  <si>
    <t>CHAN KA HONG</t>
  </si>
  <si>
    <t>852-64209567</t>
  </si>
  <si>
    <t>H7000</t>
  </si>
  <si>
    <t>TONG CHAK YI AMY</t>
  </si>
  <si>
    <t>852-62394331</t>
  </si>
  <si>
    <t>H7057</t>
  </si>
  <si>
    <t>LEE SZE TING</t>
  </si>
  <si>
    <t>852-90720887</t>
  </si>
  <si>
    <t>H7117</t>
  </si>
  <si>
    <t>WONG PUI KEI PEGGY</t>
  </si>
  <si>
    <t>852-60107608</t>
  </si>
  <si>
    <t>H7180</t>
  </si>
  <si>
    <t>LAM PUI SHAN</t>
  </si>
  <si>
    <t>852-67470840</t>
  </si>
  <si>
    <t>H7275</t>
  </si>
  <si>
    <t>HO YIK FEI</t>
  </si>
  <si>
    <t>852-56196730</t>
  </si>
  <si>
    <t>H7336</t>
  </si>
  <si>
    <t>CHAN TIK HIN</t>
  </si>
  <si>
    <t>852-61505722</t>
  </si>
  <si>
    <t>H7858</t>
  </si>
  <si>
    <t>LI MAN LOK</t>
  </si>
  <si>
    <t>852-91579535</t>
  </si>
  <si>
    <t>H8136</t>
  </si>
  <si>
    <t>LI YUANFEI</t>
  </si>
  <si>
    <t>852-70197428</t>
  </si>
  <si>
    <t>H8228</t>
  </si>
  <si>
    <t>852-92286310</t>
  </si>
  <si>
    <t>78548</t>
  </si>
  <si>
    <t>YU SAI HUNG</t>
  </si>
  <si>
    <t>852-92360299</t>
  </si>
  <si>
    <t>85386</t>
  </si>
  <si>
    <t>YAN KA MAN</t>
  </si>
  <si>
    <t>852-60382135</t>
  </si>
  <si>
    <t>A5343</t>
  </si>
  <si>
    <t>YUEN TZE WING</t>
  </si>
  <si>
    <t>852-67371969</t>
  </si>
  <si>
    <t>A7060</t>
  </si>
  <si>
    <t>KWOK YIN CHING</t>
  </si>
  <si>
    <t>852-91562289</t>
  </si>
  <si>
    <t>A7065</t>
  </si>
  <si>
    <t>LAM KA MEI</t>
  </si>
  <si>
    <t>852-96836138</t>
  </si>
  <si>
    <t>A8384</t>
  </si>
  <si>
    <t>852-92708815</t>
  </si>
  <si>
    <t>B3669</t>
  </si>
  <si>
    <t>LAI YIN TUNG</t>
  </si>
  <si>
    <t>852-65337960</t>
  </si>
  <si>
    <t>B7569</t>
  </si>
  <si>
    <t>WONG PO SZE</t>
  </si>
  <si>
    <t>852-64656600</t>
  </si>
  <si>
    <t>D4467</t>
  </si>
  <si>
    <t>CHEUNG CHI CHING</t>
  </si>
  <si>
    <t>852-94486826</t>
  </si>
  <si>
    <t>D4739</t>
  </si>
  <si>
    <t>TANG CHING MAN</t>
  </si>
  <si>
    <t>20379</t>
  </si>
  <si>
    <t>CHAMP LEGENDZ EMILY (7Y)</t>
  </si>
  <si>
    <t>852-69338005</t>
  </si>
  <si>
    <t>D4956</t>
  </si>
  <si>
    <t>WAN WAI KEUNG</t>
  </si>
  <si>
    <t>852-97029333</t>
  </si>
  <si>
    <t>D5460</t>
  </si>
  <si>
    <t>YANG AISI</t>
  </si>
  <si>
    <t>852-91997207</t>
  </si>
  <si>
    <t>D6080</t>
  </si>
  <si>
    <t>CHAN YAN YU</t>
  </si>
  <si>
    <t>852-53400032</t>
  </si>
  <si>
    <t>D9901</t>
  </si>
  <si>
    <t>TANG SIU PAN</t>
  </si>
  <si>
    <t>852-98582068</t>
  </si>
  <si>
    <t>F2273</t>
  </si>
  <si>
    <t>LAM WAI WAH</t>
  </si>
  <si>
    <t>852-60560027</t>
  </si>
  <si>
    <t>F2387</t>
  </si>
  <si>
    <t>LAM KA LUNG</t>
  </si>
  <si>
    <t>852-54623968</t>
  </si>
  <si>
    <t>G6535</t>
  </si>
  <si>
    <t>WONG WAI HANG</t>
  </si>
  <si>
    <t>852-91975719</t>
  </si>
  <si>
    <t>G6676</t>
  </si>
  <si>
    <t>CHEUNG KA BO BOBO</t>
  </si>
  <si>
    <t>852-54880620</t>
  </si>
  <si>
    <t>G6705</t>
  </si>
  <si>
    <t>TANG SIN MAN</t>
  </si>
  <si>
    <t>852-66858682</t>
  </si>
  <si>
    <t>G6959</t>
  </si>
  <si>
    <t>PUN WAI YI</t>
  </si>
  <si>
    <t>852-67443186</t>
  </si>
  <si>
    <t>G7006</t>
  </si>
  <si>
    <t>NG KIT MAN</t>
  </si>
  <si>
    <t>10902</t>
  </si>
  <si>
    <t>CHAMP LEGENDZ NEXUZ (7Y)</t>
  </si>
  <si>
    <t>852-63532683</t>
  </si>
  <si>
    <t>G7263</t>
  </si>
  <si>
    <t>TAO CHUI MAN</t>
  </si>
  <si>
    <t>852-90866089</t>
  </si>
  <si>
    <t>G7267</t>
  </si>
  <si>
    <t>PUN WAI HO</t>
  </si>
  <si>
    <t>852-67405645</t>
  </si>
  <si>
    <t>G7318</t>
  </si>
  <si>
    <t>HO KWONG HIN</t>
  </si>
  <si>
    <t>G8308</t>
  </si>
  <si>
    <t>POON WINSON WAN HUNG</t>
  </si>
  <si>
    <t>852-90285765</t>
  </si>
  <si>
    <t>G8505</t>
  </si>
  <si>
    <t>LEE CHOONG KIT BRANDAN</t>
  </si>
  <si>
    <t>852-92260367</t>
  </si>
  <si>
    <t>G9637</t>
  </si>
  <si>
    <t>LI KWOK CHI</t>
  </si>
  <si>
    <t>852-56004518</t>
  </si>
  <si>
    <t>G9707</t>
  </si>
  <si>
    <t>CHU PUI MAN</t>
  </si>
  <si>
    <t>H1479</t>
  </si>
  <si>
    <t>WONG TSZ HIM</t>
  </si>
  <si>
    <t>852-96079764</t>
  </si>
  <si>
    <t>H1849</t>
  </si>
  <si>
    <t>LIU YU</t>
  </si>
  <si>
    <t>852-64324907</t>
  </si>
  <si>
    <t>H2033</t>
  </si>
  <si>
    <t>SHAO SHUAI</t>
  </si>
  <si>
    <t>852-55151207</t>
  </si>
  <si>
    <t>H2186</t>
  </si>
  <si>
    <t>YUNG HANG CHING</t>
  </si>
  <si>
    <t>H2709</t>
  </si>
  <si>
    <t>GE YI</t>
  </si>
  <si>
    <t>852-46649818</t>
  </si>
  <si>
    <t>H2895</t>
  </si>
  <si>
    <t>CHEUNG LONG HIN RONNEY</t>
  </si>
  <si>
    <t>H2992</t>
  </si>
  <si>
    <t>BAO LIN</t>
  </si>
  <si>
    <t>852-57481018</t>
  </si>
  <si>
    <t>H3071</t>
  </si>
  <si>
    <t>CHAN TSZ YAU</t>
  </si>
  <si>
    <t>852-54002840</t>
  </si>
  <si>
    <t>H3072</t>
  </si>
  <si>
    <t>YUN LU</t>
  </si>
  <si>
    <t>852-93409732</t>
  </si>
  <si>
    <t>H3290</t>
  </si>
  <si>
    <t>TSAI LEE LEE</t>
  </si>
  <si>
    <t>852-91337131</t>
  </si>
  <si>
    <t>H3622</t>
  </si>
  <si>
    <t>CHAN CHEUK YIN</t>
  </si>
  <si>
    <t>H3635</t>
  </si>
  <si>
    <t>SUN TIANFU</t>
  </si>
  <si>
    <t>852-51092620</t>
  </si>
  <si>
    <t>H3868</t>
  </si>
  <si>
    <t>CHEN RUJIA</t>
  </si>
  <si>
    <t>852-54232967</t>
  </si>
  <si>
    <t>H4090</t>
  </si>
  <si>
    <t>JU YONG</t>
  </si>
  <si>
    <t>852-59501917</t>
  </si>
  <si>
    <t>H4226</t>
  </si>
  <si>
    <t>ZHANG LICONG</t>
  </si>
  <si>
    <t>852-97410744</t>
  </si>
  <si>
    <t>H4339</t>
  </si>
  <si>
    <t>WONG WAI MAN</t>
  </si>
  <si>
    <t>852-63720218</t>
  </si>
  <si>
    <t>H4638</t>
  </si>
  <si>
    <t>FU HEPING</t>
  </si>
  <si>
    <t>852-62880836</t>
  </si>
  <si>
    <t>H4639</t>
  </si>
  <si>
    <t>HOU JIA</t>
  </si>
  <si>
    <t>852-98803026</t>
  </si>
  <si>
    <t>H4657</t>
  </si>
  <si>
    <t>YE DONGHUI</t>
  </si>
  <si>
    <t>10903</t>
  </si>
  <si>
    <t>CHAMP LEGNEDZ ZELAX (7Y)</t>
  </si>
  <si>
    <t>852-56480532</t>
  </si>
  <si>
    <t>H4682</t>
  </si>
  <si>
    <t>WANG BO</t>
  </si>
  <si>
    <t>852-94174700</t>
  </si>
  <si>
    <t>H5116</t>
  </si>
  <si>
    <t>MA RUIXIN</t>
  </si>
  <si>
    <t>852-65891497</t>
  </si>
  <si>
    <t>H5385</t>
  </si>
  <si>
    <t>ZHANG XUANZHI</t>
  </si>
  <si>
    <t>852-54819693</t>
  </si>
  <si>
    <t>H5538</t>
  </si>
  <si>
    <t>NG WILLIS</t>
  </si>
  <si>
    <t>H5691</t>
  </si>
  <si>
    <t>LI XIAOJUAN</t>
  </si>
  <si>
    <t>852-59547539</t>
  </si>
  <si>
    <t>H6463</t>
  </si>
  <si>
    <t>LIANG HONGJUN</t>
  </si>
  <si>
    <t>852-84031567</t>
  </si>
  <si>
    <t>H6465</t>
  </si>
  <si>
    <t>TANG MENGLIN</t>
  </si>
  <si>
    <t>852-97135273</t>
  </si>
  <si>
    <t>H6466</t>
  </si>
  <si>
    <t>XIE PEIJUN</t>
  </si>
  <si>
    <t>852-65795009</t>
  </si>
  <si>
    <t>H6467</t>
  </si>
  <si>
    <t>FUNG CHAR LIENE</t>
  </si>
  <si>
    <t>852-66418768</t>
  </si>
  <si>
    <t>H6506</t>
  </si>
  <si>
    <t>YUAN MENG</t>
  </si>
  <si>
    <t>852-62153418</t>
  </si>
  <si>
    <t>H6649</t>
  </si>
  <si>
    <t>XU XIANZHE</t>
  </si>
  <si>
    <t>852-59568923</t>
  </si>
  <si>
    <t>H6681</t>
  </si>
  <si>
    <t>852-91873416</t>
  </si>
  <si>
    <t>H6799</t>
  </si>
  <si>
    <t>YU YUHANG</t>
  </si>
  <si>
    <t>852-66628253</t>
  </si>
  <si>
    <t>H6838</t>
  </si>
  <si>
    <t>HUANG ZHUO</t>
  </si>
  <si>
    <t>H6882</t>
  </si>
  <si>
    <t>TSUI KA CHUN</t>
  </si>
  <si>
    <t>852-97193257</t>
  </si>
  <si>
    <t>H6997</t>
  </si>
  <si>
    <t>CHENG ZIRUI</t>
  </si>
  <si>
    <t>852-54460887</t>
  </si>
  <si>
    <t>H7181</t>
  </si>
  <si>
    <t>WANG XIAOLI</t>
  </si>
  <si>
    <t>852-55749631</t>
  </si>
  <si>
    <t>H7202</t>
  </si>
  <si>
    <t>CHUNG MAN CHEUK</t>
  </si>
  <si>
    <t>852-67609235</t>
  </si>
  <si>
    <t>H7461</t>
  </si>
  <si>
    <t>MENG YING</t>
  </si>
  <si>
    <t>852-68956166</t>
  </si>
  <si>
    <t>H7471</t>
  </si>
  <si>
    <t>WU XIAO</t>
  </si>
  <si>
    <t>852-84039215</t>
  </si>
  <si>
    <t>H7478</t>
  </si>
  <si>
    <t>LI JUAN</t>
  </si>
  <si>
    <t>852-67037839</t>
  </si>
  <si>
    <t>H7661</t>
  </si>
  <si>
    <t>LIN HONGYUAN</t>
  </si>
  <si>
    <t>852-97012455</t>
  </si>
  <si>
    <t>H7768</t>
  </si>
  <si>
    <t>CHENG KA KI</t>
  </si>
  <si>
    <t>852-69195850</t>
  </si>
  <si>
    <t>H7932</t>
  </si>
  <si>
    <t>KWOK SAU CHUNG</t>
  </si>
  <si>
    <t>852-51970606</t>
  </si>
  <si>
    <t>H7995</t>
  </si>
  <si>
    <t>HUANG QIUSHI</t>
  </si>
  <si>
    <t>852-51239904</t>
  </si>
  <si>
    <t>H8158</t>
  </si>
  <si>
    <t>WU YANGBIN</t>
  </si>
  <si>
    <t>852-46812282</t>
  </si>
  <si>
    <t>H8306</t>
  </si>
  <si>
    <t>RAN QIHE</t>
  </si>
  <si>
    <t>852-51387671</t>
  </si>
  <si>
    <t>H8433</t>
  </si>
  <si>
    <t>FANG HAIYING</t>
  </si>
  <si>
    <t>852-60944194</t>
  </si>
  <si>
    <t>H8460</t>
  </si>
  <si>
    <t>CHENG SUI KWAN</t>
  </si>
  <si>
    <t>852-97052604</t>
  </si>
  <si>
    <t>H8629</t>
  </si>
  <si>
    <t>WU QIFEI</t>
  </si>
  <si>
    <t>852-54247553</t>
  </si>
  <si>
    <t>H8658</t>
  </si>
  <si>
    <t>ZHANG SHIMAN</t>
  </si>
  <si>
    <t>852-93474648</t>
  </si>
  <si>
    <t>H8713</t>
  </si>
  <si>
    <t>WANG LEI</t>
  </si>
  <si>
    <t>852-56201857</t>
  </si>
  <si>
    <t>73687</t>
  </si>
  <si>
    <t>CHAN MAN HONG</t>
  </si>
  <si>
    <t>852-62798304</t>
  </si>
  <si>
    <t>77796</t>
  </si>
  <si>
    <t>CHAN CHOI LAM SANDY</t>
  </si>
  <si>
    <t>852-90999718</t>
  </si>
  <si>
    <t>83770</t>
  </si>
  <si>
    <t>LO CHUN TO</t>
  </si>
  <si>
    <t>852-62511006</t>
  </si>
  <si>
    <t>84027</t>
  </si>
  <si>
    <t>CHIU CHI YUEN</t>
  </si>
  <si>
    <t>852-90426072</t>
  </si>
  <si>
    <t>84296</t>
  </si>
  <si>
    <t>CHAN SHING</t>
  </si>
  <si>
    <t>852-92685293</t>
  </si>
  <si>
    <t>86137</t>
  </si>
  <si>
    <t>CHAN YAN FUNG</t>
  </si>
  <si>
    <t>852-98383981</t>
  </si>
  <si>
    <t>A9310</t>
  </si>
  <si>
    <t>LI SHEK LUN</t>
  </si>
  <si>
    <t>852-64157343</t>
  </si>
  <si>
    <t>B2010</t>
  </si>
  <si>
    <t>LIU CHEUK LAI FRANKIE</t>
  </si>
  <si>
    <t>852-55956606</t>
  </si>
  <si>
    <t>B5279</t>
  </si>
  <si>
    <t>LAI YUNG WAI</t>
  </si>
  <si>
    <t>852-69388874</t>
  </si>
  <si>
    <t>D1279</t>
  </si>
  <si>
    <t>LEUNG TAI YU</t>
  </si>
  <si>
    <t>852-63875989</t>
  </si>
  <si>
    <t>G0147</t>
  </si>
  <si>
    <t>SHA HIU LAM</t>
  </si>
  <si>
    <t>852-90362679</t>
  </si>
  <si>
    <t>G5283</t>
  </si>
  <si>
    <t>LEE HO MING</t>
  </si>
  <si>
    <t>852-98086238</t>
  </si>
  <si>
    <t>G7099</t>
  </si>
  <si>
    <t>LAM MAN TING</t>
  </si>
  <si>
    <t>852-93479521</t>
  </si>
  <si>
    <t>G7936</t>
  </si>
  <si>
    <t>TSUI PUI SHAN</t>
  </si>
  <si>
    <t>852-61384654</t>
  </si>
  <si>
    <t>G8328</t>
  </si>
  <si>
    <t>CHAN CHUN</t>
  </si>
  <si>
    <t>852-90376772</t>
  </si>
  <si>
    <t>G8991</t>
  </si>
  <si>
    <t>WONG KA HO</t>
  </si>
  <si>
    <t>852-92715611</t>
  </si>
  <si>
    <t>G9087</t>
  </si>
  <si>
    <t>ZHAO YUNFEI</t>
  </si>
  <si>
    <t>852-69333387</t>
  </si>
  <si>
    <t>H1505</t>
  </si>
  <si>
    <t>YANG TING</t>
  </si>
  <si>
    <t>852-67348511</t>
  </si>
  <si>
    <t>H2107</t>
  </si>
  <si>
    <t>TO PUI YING</t>
  </si>
  <si>
    <t>852-61081263</t>
  </si>
  <si>
    <t>H3409</t>
  </si>
  <si>
    <t>NG CHUN NI</t>
  </si>
  <si>
    <t>852-95158584</t>
  </si>
  <si>
    <t>H3631</t>
  </si>
  <si>
    <t>LEUNG CHUI TING</t>
  </si>
  <si>
    <t>H5972</t>
  </si>
  <si>
    <t>HUI TING LAM</t>
  </si>
  <si>
    <t>852-54499488</t>
  </si>
  <si>
    <t>H7567</t>
  </si>
  <si>
    <t>TSANG TSZ TUNG</t>
  </si>
  <si>
    <t>88960</t>
  </si>
  <si>
    <t>LEE TSZ CHUNG</t>
  </si>
  <si>
    <t>852-60330034</t>
  </si>
  <si>
    <t>A2623</t>
  </si>
  <si>
    <t>CHAN CHUN KIT</t>
  </si>
  <si>
    <t>852-97879292</t>
  </si>
  <si>
    <t>B5355</t>
  </si>
  <si>
    <t>CHEUNG HIU LEONG</t>
  </si>
  <si>
    <t>852-61585298</t>
  </si>
  <si>
    <t>B5356</t>
  </si>
  <si>
    <t>CHUNG WAI LUN</t>
  </si>
  <si>
    <t>852-93080523</t>
  </si>
  <si>
    <t>D4869</t>
  </si>
  <si>
    <t>LAU CHUN CHEUNG</t>
  </si>
  <si>
    <t>852-56223231</t>
  </si>
  <si>
    <t>F1833</t>
  </si>
  <si>
    <t>FONG HO YIN</t>
  </si>
  <si>
    <t>20345</t>
  </si>
  <si>
    <t>CHAMP SIMBA REXO (9K)</t>
  </si>
  <si>
    <t>852-54459777</t>
  </si>
  <si>
    <t>F2329</t>
  </si>
  <si>
    <t>TANG HO LAM</t>
  </si>
  <si>
    <t>852-69925961</t>
  </si>
  <si>
    <t>G0130</t>
  </si>
  <si>
    <t>CHENG TIFFANY HOI LAM</t>
  </si>
  <si>
    <t>852-95501694</t>
  </si>
  <si>
    <t>G1399</t>
  </si>
  <si>
    <t>NG HEI</t>
  </si>
  <si>
    <t>852-51659811</t>
  </si>
  <si>
    <t>G1516</t>
  </si>
  <si>
    <t>LAW KIN KAN</t>
  </si>
  <si>
    <t>852-95183851</t>
  </si>
  <si>
    <t>G1696</t>
  </si>
  <si>
    <t>HUANG CHUNG HANG</t>
  </si>
  <si>
    <t>852-64436787</t>
  </si>
  <si>
    <t>G4108</t>
  </si>
  <si>
    <t>LUI HEI HOWARD</t>
  </si>
  <si>
    <t>852-61860601</t>
  </si>
  <si>
    <t>G4326</t>
  </si>
  <si>
    <t>MAK WAI MAN</t>
  </si>
  <si>
    <t>852-53357208</t>
  </si>
  <si>
    <t>G4579</t>
  </si>
  <si>
    <t>CHAN CHI HENG EDWIN</t>
  </si>
  <si>
    <t>852-61637283</t>
  </si>
  <si>
    <t>G5937</t>
  </si>
  <si>
    <t>CHEUNG LAP HANG</t>
  </si>
  <si>
    <t>852-98139513</t>
  </si>
  <si>
    <t>G6363</t>
  </si>
  <si>
    <t>CHONG WAI ON</t>
  </si>
  <si>
    <t>852-67311520</t>
  </si>
  <si>
    <t>G6917</t>
  </si>
  <si>
    <t>CHOY TSZ KIT OSCAR</t>
  </si>
  <si>
    <t>852-67771619</t>
  </si>
  <si>
    <t>G6918</t>
  </si>
  <si>
    <t>CHEUNG MAN YING</t>
  </si>
  <si>
    <t>852-67727836</t>
  </si>
  <si>
    <t>G9281</t>
  </si>
  <si>
    <t>KWONG WING SHAN</t>
  </si>
  <si>
    <t>852-51141153</t>
  </si>
  <si>
    <t>G9336</t>
  </si>
  <si>
    <t>YUEN KWAN TING</t>
  </si>
  <si>
    <t>852-68503327</t>
  </si>
  <si>
    <t>H0178</t>
  </si>
  <si>
    <t>CHAN CURTIS</t>
  </si>
  <si>
    <t>852-66774502</t>
  </si>
  <si>
    <t>H0698</t>
  </si>
  <si>
    <t>LAM MONG FUNG</t>
  </si>
  <si>
    <t>H0711</t>
  </si>
  <si>
    <t>LAM SIU KWAN</t>
  </si>
  <si>
    <t>852-51993966</t>
  </si>
  <si>
    <t>H1088</t>
  </si>
  <si>
    <t>HUNG LING FAI</t>
  </si>
  <si>
    <t>852-91476234</t>
  </si>
  <si>
    <t>H1101</t>
  </si>
  <si>
    <t>SZE NGA YAN</t>
  </si>
  <si>
    <t>852-64225185</t>
  </si>
  <si>
    <t>H1139</t>
  </si>
  <si>
    <t>XU HUAMING</t>
  </si>
  <si>
    <t>852-54045997</t>
  </si>
  <si>
    <t>H2531</t>
  </si>
  <si>
    <t>LI MAN POK</t>
  </si>
  <si>
    <t>852-54024873</t>
  </si>
  <si>
    <t>H2640</t>
  </si>
  <si>
    <t>CHEUNG KAM HO</t>
  </si>
  <si>
    <t>852-67096292</t>
  </si>
  <si>
    <t>H3275</t>
  </si>
  <si>
    <t>TSUI TSZ LING</t>
  </si>
  <si>
    <t>852-92006501</t>
  </si>
  <si>
    <t>H3315</t>
  </si>
  <si>
    <t>YEE CHUN EDWIN</t>
  </si>
  <si>
    <t>852-64447188</t>
  </si>
  <si>
    <t>H3789</t>
  </si>
  <si>
    <t>LAU CHUN HIN</t>
  </si>
  <si>
    <t>852-51119292</t>
  </si>
  <si>
    <t>H3866</t>
  </si>
  <si>
    <t>CHING CHUN KAY</t>
  </si>
  <si>
    <t>852-95282072</t>
  </si>
  <si>
    <t>H4299</t>
  </si>
  <si>
    <t>PAN HANG CHING</t>
  </si>
  <si>
    <t>852-93526206</t>
  </si>
  <si>
    <t>H4546</t>
  </si>
  <si>
    <t>CHAN HOI WANG</t>
  </si>
  <si>
    <t>852-68333168</t>
  </si>
  <si>
    <t>H5083</t>
  </si>
  <si>
    <t>TAM KAM PUI</t>
  </si>
  <si>
    <t>852-60211138</t>
  </si>
  <si>
    <t>H8027</t>
  </si>
  <si>
    <t>HO TING HIN</t>
  </si>
  <si>
    <t>852-66944055</t>
  </si>
  <si>
    <t>H8033</t>
  </si>
  <si>
    <t>WAN HUNG YEUNG</t>
  </si>
  <si>
    <t>852-97676586</t>
  </si>
  <si>
    <t>82091</t>
  </si>
  <si>
    <t>LO YAT CHUNG</t>
  </si>
  <si>
    <t>852-61129683</t>
  </si>
  <si>
    <t>87900</t>
  </si>
  <si>
    <t>LI KA YAN</t>
  </si>
  <si>
    <t>852-98509340</t>
  </si>
  <si>
    <t>88930</t>
  </si>
  <si>
    <t>CHEUNG KA YUNG</t>
  </si>
  <si>
    <t>852-62097165</t>
  </si>
  <si>
    <t>A3676</t>
  </si>
  <si>
    <t>IP HO TSUN</t>
  </si>
  <si>
    <t>852-92220855</t>
  </si>
  <si>
    <t>A3876</t>
  </si>
  <si>
    <t>CHEUNG SHUT YAN</t>
  </si>
  <si>
    <t>852-62129495</t>
  </si>
  <si>
    <t>A6459</t>
  </si>
  <si>
    <t>LI CHAI ON</t>
  </si>
  <si>
    <t>09527</t>
  </si>
  <si>
    <t>CHAMP UFAA ENROLL (7Z)</t>
  </si>
  <si>
    <t>852-93000759</t>
  </si>
  <si>
    <t>A7659</t>
  </si>
  <si>
    <t>LAW SIU LUN</t>
  </si>
  <si>
    <t>852-61770065</t>
  </si>
  <si>
    <t>A8297</t>
  </si>
  <si>
    <t>CHEUNG CHUI KING</t>
  </si>
  <si>
    <t>852-56867287</t>
  </si>
  <si>
    <t>B9813</t>
  </si>
  <si>
    <t>CHOW PUI SHAN</t>
  </si>
  <si>
    <t>852-62001432</t>
  </si>
  <si>
    <t>D0197</t>
  </si>
  <si>
    <t>CHAU POK HIM</t>
  </si>
  <si>
    <t>852-95889518</t>
  </si>
  <si>
    <t>D2319</t>
  </si>
  <si>
    <t>TAM HO KIT</t>
  </si>
  <si>
    <t>852-90700815</t>
  </si>
  <si>
    <t>D5272</t>
  </si>
  <si>
    <t>KWAN WING YI</t>
  </si>
  <si>
    <t>852-92817406</t>
  </si>
  <si>
    <t>D6107</t>
  </si>
  <si>
    <t>852-97858479</t>
  </si>
  <si>
    <t>D6871</t>
  </si>
  <si>
    <t>LUK HING</t>
  </si>
  <si>
    <t>852-91883289</t>
  </si>
  <si>
    <t>D8968</t>
  </si>
  <si>
    <t>WONG KAM HO</t>
  </si>
  <si>
    <t>852-66473523</t>
  </si>
  <si>
    <t>F0063</t>
  </si>
  <si>
    <t>CHU LOK SZE</t>
  </si>
  <si>
    <t>852-62355404</t>
  </si>
  <si>
    <t>F0909</t>
  </si>
  <si>
    <t>CHAN YIN KAY</t>
  </si>
  <si>
    <t>852-90391385</t>
  </si>
  <si>
    <t>F1176</t>
  </si>
  <si>
    <t>WONG KA YAN</t>
  </si>
  <si>
    <t>852-61342060</t>
  </si>
  <si>
    <t>F1982</t>
  </si>
  <si>
    <t>YAU KWONG WA</t>
  </si>
  <si>
    <t>852-67690437</t>
  </si>
  <si>
    <t>F2580</t>
  </si>
  <si>
    <t>LEUNG LOK HIN</t>
  </si>
  <si>
    <t>852-56288064</t>
  </si>
  <si>
    <t>F2602</t>
  </si>
  <si>
    <t>CHAN KA SHING</t>
  </si>
  <si>
    <t>852-93599366</t>
  </si>
  <si>
    <t>F2660</t>
  </si>
  <si>
    <t>LIU ANGUS CHAK HEI</t>
  </si>
  <si>
    <t>F2683</t>
  </si>
  <si>
    <t>LAU WING TOU</t>
  </si>
  <si>
    <t>852-96855288</t>
  </si>
  <si>
    <t>G0080</t>
  </si>
  <si>
    <t>TSUI WAI SHAN</t>
  </si>
  <si>
    <t>852-60315182</t>
  </si>
  <si>
    <t>G0220</t>
  </si>
  <si>
    <t>MAK KA WING</t>
  </si>
  <si>
    <t>852-51357638</t>
  </si>
  <si>
    <t>G0286</t>
  </si>
  <si>
    <t>TANG YI TUNG</t>
  </si>
  <si>
    <t>852-63528079</t>
  </si>
  <si>
    <t>G1628</t>
  </si>
  <si>
    <t>YAU WAI YIU</t>
  </si>
  <si>
    <t>852-63465699</t>
  </si>
  <si>
    <t>G2297</t>
  </si>
  <si>
    <t>CHAN LOK CHUN</t>
  </si>
  <si>
    <t>852-62200989</t>
  </si>
  <si>
    <t>G3167</t>
  </si>
  <si>
    <t>SIU CHUN KIT</t>
  </si>
  <si>
    <t>852-98866376</t>
  </si>
  <si>
    <t>G4006</t>
  </si>
  <si>
    <t>LEUNG KWUN CHUNG</t>
  </si>
  <si>
    <t>852-60442150</t>
  </si>
  <si>
    <t>G4217</t>
  </si>
  <si>
    <t>TAM CHEUK LING</t>
  </si>
  <si>
    <t>852-97294214</t>
  </si>
  <si>
    <t>G4248</t>
  </si>
  <si>
    <t>CHAN KA LOK</t>
  </si>
  <si>
    <t>852-56352208</t>
  </si>
  <si>
    <t>G5703</t>
  </si>
  <si>
    <t>WONG WAI CHUNG</t>
  </si>
  <si>
    <t>852-65737325</t>
  </si>
  <si>
    <t>G5711</t>
  </si>
  <si>
    <t>YAN KIN MAN</t>
  </si>
  <si>
    <t>852-67022485</t>
  </si>
  <si>
    <t>G6191</t>
  </si>
  <si>
    <t>AU YEUNG SHING KIT</t>
  </si>
  <si>
    <t>852-51320505</t>
  </si>
  <si>
    <t>G6260</t>
  </si>
  <si>
    <t>WONG PUN WAI</t>
  </si>
  <si>
    <t>852-51280701</t>
  </si>
  <si>
    <t>G6522</t>
  </si>
  <si>
    <t>LO KAI HIN</t>
  </si>
  <si>
    <t>852-98899141</t>
  </si>
  <si>
    <t>G6757</t>
  </si>
  <si>
    <t>LAU HIN NOK</t>
  </si>
  <si>
    <t>852-62073629</t>
  </si>
  <si>
    <t>G7111</t>
  </si>
  <si>
    <t>TSE YIN CHO</t>
  </si>
  <si>
    <t>852-98054464</t>
  </si>
  <si>
    <t>G7221</t>
  </si>
  <si>
    <t>852-51342549</t>
  </si>
  <si>
    <t>G7226</t>
  </si>
  <si>
    <t>LEE CHI CHING</t>
  </si>
  <si>
    <t>852-66277384</t>
  </si>
  <si>
    <t>G7301</t>
  </si>
  <si>
    <t>CHEUNG KA HEI</t>
  </si>
  <si>
    <t>852-95037763</t>
  </si>
  <si>
    <t>G7607</t>
  </si>
  <si>
    <t>CHAN PAK HIN</t>
  </si>
  <si>
    <t>852-65701588</t>
  </si>
  <si>
    <t>G7788</t>
  </si>
  <si>
    <t>LIU KAM CHU</t>
  </si>
  <si>
    <t>852-69068786</t>
  </si>
  <si>
    <t>G8566</t>
  </si>
  <si>
    <t>LO MAN SUET</t>
  </si>
  <si>
    <t>G8783</t>
  </si>
  <si>
    <t>PO WING YAN</t>
  </si>
  <si>
    <t>852-90326442</t>
  </si>
  <si>
    <t>G9619</t>
  </si>
  <si>
    <t>KWAN LAI YIN</t>
  </si>
  <si>
    <t>852-68021402</t>
  </si>
  <si>
    <t>G9686</t>
  </si>
  <si>
    <t>MAK YUEN SHAN</t>
  </si>
  <si>
    <t>852-59315147</t>
  </si>
  <si>
    <t>H0068</t>
  </si>
  <si>
    <t>LUNG WING HEY</t>
  </si>
  <si>
    <t>852-61332369</t>
  </si>
  <si>
    <t>H0710</t>
  </si>
  <si>
    <t>LI LOK YIN</t>
  </si>
  <si>
    <t>852-54232883</t>
  </si>
  <si>
    <t>H1380</t>
  </si>
  <si>
    <t>HUANG SHIYU</t>
  </si>
  <si>
    <t>852-90657928</t>
  </si>
  <si>
    <t>H1455</t>
  </si>
  <si>
    <t>YAM HIN HON</t>
  </si>
  <si>
    <t>852-91232163</t>
  </si>
  <si>
    <t>H1460</t>
  </si>
  <si>
    <t>WONG TAT YEUNG ISAAC</t>
  </si>
  <si>
    <t>852-55445442</t>
  </si>
  <si>
    <t>H2378</t>
  </si>
  <si>
    <t>SO YI TING</t>
  </si>
  <si>
    <t>852-53950653</t>
  </si>
  <si>
    <t>H2379</t>
  </si>
  <si>
    <t>CHOW WING YIN</t>
  </si>
  <si>
    <t>852-52057335</t>
  </si>
  <si>
    <t>H2495</t>
  </si>
  <si>
    <t>NG HOI KIT</t>
  </si>
  <si>
    <t>852-91496502</t>
  </si>
  <si>
    <t>H3316</t>
  </si>
  <si>
    <t>LAU CHUN HIM</t>
  </si>
  <si>
    <t>852-53287595</t>
  </si>
  <si>
    <t>H3783</t>
  </si>
  <si>
    <t>KWOK CHUN FONG</t>
  </si>
  <si>
    <t>852-54978263</t>
  </si>
  <si>
    <t>H3896</t>
  </si>
  <si>
    <t>CHUM KIN WAI</t>
  </si>
  <si>
    <t>852-61544155</t>
  </si>
  <si>
    <t>H4065</t>
  </si>
  <si>
    <t>CHAN HOK NAM</t>
  </si>
  <si>
    <t>852-51194345</t>
  </si>
  <si>
    <t>H4167</t>
  </si>
  <si>
    <t>MA HON TANG</t>
  </si>
  <si>
    <t>852-51277964</t>
  </si>
  <si>
    <t>H4231</t>
  </si>
  <si>
    <t>852-93480680</t>
  </si>
  <si>
    <t>H4266</t>
  </si>
  <si>
    <t>CHEUNG WAI YUEN</t>
  </si>
  <si>
    <t>852-98237377</t>
  </si>
  <si>
    <t>H4376</t>
  </si>
  <si>
    <t>CHOW YIP CHING</t>
  </si>
  <si>
    <t>852-59021261</t>
  </si>
  <si>
    <t>H4396</t>
  </si>
  <si>
    <t>LEE MING MIU</t>
  </si>
  <si>
    <t>852-54041428</t>
  </si>
  <si>
    <t>H4397</t>
  </si>
  <si>
    <t>LIU YILONG</t>
  </si>
  <si>
    <t>852-66359724</t>
  </si>
  <si>
    <t>H5101</t>
  </si>
  <si>
    <t>852-66286331</t>
  </si>
  <si>
    <t>H5246</t>
  </si>
  <si>
    <t>LI CHUN HEI ANGUS</t>
  </si>
  <si>
    <t>852-96586406</t>
  </si>
  <si>
    <t>H5302</t>
  </si>
  <si>
    <t>LIN HO CHEUNG</t>
  </si>
  <si>
    <t>852-51178927</t>
  </si>
  <si>
    <t>H5377</t>
  </si>
  <si>
    <t>NG TSZ YAN</t>
  </si>
  <si>
    <t>852-64863396</t>
  </si>
  <si>
    <t>H5827</t>
  </si>
  <si>
    <t>LEUNG YAT CHAI</t>
  </si>
  <si>
    <t>852-63542830</t>
  </si>
  <si>
    <t>H5969</t>
  </si>
  <si>
    <t>FUNG CHUN WAI</t>
  </si>
  <si>
    <t>852-60982063</t>
  </si>
  <si>
    <t>H6209</t>
  </si>
  <si>
    <t>LUI KA YIU</t>
  </si>
  <si>
    <t>852-68073403</t>
  </si>
  <si>
    <t>H6231</t>
  </si>
  <si>
    <t>LO LOK HANG</t>
  </si>
  <si>
    <t>852-51251637</t>
  </si>
  <si>
    <t>H6301</t>
  </si>
  <si>
    <t>SO KA FUK</t>
  </si>
  <si>
    <t>852-97186486</t>
  </si>
  <si>
    <t>H6796</t>
  </si>
  <si>
    <t>CHAN CHAK HOI</t>
  </si>
  <si>
    <t>852-61922670</t>
  </si>
  <si>
    <t>H6826</t>
  </si>
  <si>
    <t>KRIVOKAPIC DUSAN</t>
  </si>
  <si>
    <t>852-97465657</t>
  </si>
  <si>
    <t>H6829</t>
  </si>
  <si>
    <t>BABIC MARKO</t>
  </si>
  <si>
    <t>852-94249275</t>
  </si>
  <si>
    <t>H7001</t>
  </si>
  <si>
    <t>SIU ON YIU</t>
  </si>
  <si>
    <t>852-67086222</t>
  </si>
  <si>
    <t>H7205</t>
  </si>
  <si>
    <t>CHENG YU SUM</t>
  </si>
  <si>
    <t>H7226</t>
  </si>
  <si>
    <t>VU YUEN KWONG</t>
  </si>
  <si>
    <t>852-97980501</t>
  </si>
  <si>
    <t>H7596</t>
  </si>
  <si>
    <t>LO CHUNG YUI</t>
  </si>
  <si>
    <t>852-60221172</t>
  </si>
  <si>
    <t>H8383</t>
  </si>
  <si>
    <t>WONG ON SHING</t>
  </si>
  <si>
    <t>852-54045129</t>
  </si>
  <si>
    <t>79155</t>
  </si>
  <si>
    <t>KWOK KA LOK WILSON</t>
  </si>
  <si>
    <t>852-98809232</t>
  </si>
  <si>
    <t>B2453</t>
  </si>
  <si>
    <t>MAN KAI SHUN</t>
  </si>
  <si>
    <t>852-67606742</t>
  </si>
  <si>
    <t>F0768</t>
  </si>
  <si>
    <t>CHOW SAI YU</t>
  </si>
  <si>
    <t>852-96349616</t>
  </si>
  <si>
    <t>F0795</t>
  </si>
  <si>
    <t>KWOK KIN PONG</t>
  </si>
  <si>
    <t>852-61513617</t>
  </si>
  <si>
    <t>F0906</t>
  </si>
  <si>
    <t>CHAN HO PONG</t>
  </si>
  <si>
    <t>10007</t>
  </si>
  <si>
    <t>CHAMP VENDICI STEP (8G)</t>
  </si>
  <si>
    <t>852-97431300</t>
  </si>
  <si>
    <t>F0962</t>
  </si>
  <si>
    <t>LAU TSZ LAI</t>
  </si>
  <si>
    <t>852-97313602</t>
  </si>
  <si>
    <t>F1168</t>
  </si>
  <si>
    <t>HUI PAK LEE</t>
  </si>
  <si>
    <t>852-97002650</t>
  </si>
  <si>
    <t>F1475</t>
  </si>
  <si>
    <t>HO YUI FAI</t>
  </si>
  <si>
    <t>852-60704168</t>
  </si>
  <si>
    <t>G1322</t>
  </si>
  <si>
    <t>CHIU CHIU YUEN</t>
  </si>
  <si>
    <t>852-92013921</t>
  </si>
  <si>
    <t>G1520</t>
  </si>
  <si>
    <t>KUO SHU-MI</t>
  </si>
  <si>
    <t>852-56075638</t>
  </si>
  <si>
    <t>G7310</t>
  </si>
  <si>
    <t>LUK YAN HUNG</t>
  </si>
  <si>
    <t>852-97749469</t>
  </si>
  <si>
    <t>G9332</t>
  </si>
  <si>
    <t>852-54000559</t>
  </si>
  <si>
    <t>H0479</t>
  </si>
  <si>
    <t>CHENG TSUN TIN</t>
  </si>
  <si>
    <t>852-97205619</t>
  </si>
  <si>
    <t>H4640</t>
  </si>
  <si>
    <t>NG HO LAM</t>
  </si>
  <si>
    <t>852-62116559</t>
  </si>
  <si>
    <t>H5115</t>
  </si>
  <si>
    <t>KO TSZ NGAI</t>
  </si>
  <si>
    <t>852-64666113</t>
  </si>
  <si>
    <t>H6545</t>
  </si>
  <si>
    <t>SU WAI LING</t>
  </si>
  <si>
    <t>852-59357348</t>
  </si>
  <si>
    <t>H6697</t>
  </si>
  <si>
    <t>WAN SIN YIN</t>
  </si>
  <si>
    <t>852-55422756</t>
  </si>
  <si>
    <t>H7029</t>
  </si>
  <si>
    <t>FAN YEE KI</t>
  </si>
  <si>
    <t>852-66719719</t>
  </si>
  <si>
    <t>H7476</t>
  </si>
  <si>
    <t>WONG CHUNG LONG</t>
  </si>
  <si>
    <t>852-51155742</t>
  </si>
  <si>
    <t>H8343</t>
  </si>
  <si>
    <t>ZHOU FENG</t>
  </si>
  <si>
    <t>852-46721055</t>
  </si>
  <si>
    <t>H8472</t>
  </si>
  <si>
    <t>TO AUDREY YEE TING</t>
  </si>
  <si>
    <t>852-63555543</t>
  </si>
  <si>
    <t>A9366</t>
  </si>
  <si>
    <t>YEUNG CHUN YIN</t>
  </si>
  <si>
    <t>852-56000603</t>
  </si>
  <si>
    <t>B4095</t>
  </si>
  <si>
    <t>MAK YAT LONG</t>
  </si>
  <si>
    <t>852-69388575</t>
  </si>
  <si>
    <t>B4419</t>
  </si>
  <si>
    <t>KAN HO MAN</t>
  </si>
  <si>
    <t>852-61623318</t>
  </si>
  <si>
    <t>B6763</t>
  </si>
  <si>
    <t>852-66931004</t>
  </si>
  <si>
    <t>B7012</t>
  </si>
  <si>
    <t>CHUNG MEI FUNG</t>
  </si>
  <si>
    <t>852-64660206</t>
  </si>
  <si>
    <t>D0991</t>
  </si>
  <si>
    <t>TSOI KA MAN</t>
  </si>
  <si>
    <t>852-97921689</t>
  </si>
  <si>
    <t>D5600</t>
  </si>
  <si>
    <t>KWAN PAK TO</t>
  </si>
  <si>
    <t>852-92077161</t>
  </si>
  <si>
    <t>D6470</t>
  </si>
  <si>
    <t>CHAN YIK YING GIGI</t>
  </si>
  <si>
    <t>852-69958599</t>
  </si>
  <si>
    <t>F1161</t>
  </si>
  <si>
    <t>WONG WING HANG</t>
  </si>
  <si>
    <t>852-98358235</t>
  </si>
  <si>
    <t>F2336</t>
  </si>
  <si>
    <t>YAN XIAOMENG</t>
  </si>
  <si>
    <t>852-63325761</t>
  </si>
  <si>
    <t>F2662</t>
  </si>
  <si>
    <t>CHEUNG HOI YIN</t>
  </si>
  <si>
    <t>852-92080846</t>
  </si>
  <si>
    <t>F2682</t>
  </si>
  <si>
    <t>XIANG CHOI HUNG</t>
  </si>
  <si>
    <t>852-62292633</t>
  </si>
  <si>
    <t>G0349</t>
  </si>
  <si>
    <t>LUI WAI WA</t>
  </si>
  <si>
    <t>852-61323059</t>
  </si>
  <si>
    <t>G0431</t>
  </si>
  <si>
    <t>SINGH AMINDERPAUL</t>
  </si>
  <si>
    <t>852-51104492</t>
  </si>
  <si>
    <t>G1377</t>
  </si>
  <si>
    <t>CHAN LAP HIM LEIF</t>
  </si>
  <si>
    <t>G1379</t>
  </si>
  <si>
    <t>LI FU YEUNG</t>
  </si>
  <si>
    <t>852-97929990</t>
  </si>
  <si>
    <t>G1569</t>
  </si>
  <si>
    <t>KWOK OI LUN SHARON</t>
  </si>
  <si>
    <t>852-67926711</t>
  </si>
  <si>
    <t>G2038</t>
  </si>
  <si>
    <t>TING TSZ PING</t>
  </si>
  <si>
    <t>852-59316166</t>
  </si>
  <si>
    <t>G3627</t>
  </si>
  <si>
    <t>CHOI TSZ LOK</t>
  </si>
  <si>
    <t>G4705</t>
  </si>
  <si>
    <t>LEUNG SZE MAN</t>
  </si>
  <si>
    <t>852-96594629</t>
  </si>
  <si>
    <t>G4908</t>
  </si>
  <si>
    <t>NG SAI KIT</t>
  </si>
  <si>
    <t>852-68063613</t>
  </si>
  <si>
    <t>G5639</t>
  </si>
  <si>
    <t>CHIU MEI LING ELAINE</t>
  </si>
  <si>
    <t>852-61076772</t>
  </si>
  <si>
    <t>G5653</t>
  </si>
  <si>
    <t>LEUNG CANDICE</t>
  </si>
  <si>
    <t>852-61121503</t>
  </si>
  <si>
    <t>G5712</t>
  </si>
  <si>
    <t>MA WING KWAN</t>
  </si>
  <si>
    <t>852-67351052</t>
  </si>
  <si>
    <t>G5835</t>
  </si>
  <si>
    <t>KWOK KAREN HOI LUN</t>
  </si>
  <si>
    <t>852-62120128</t>
  </si>
  <si>
    <t>G5857</t>
  </si>
  <si>
    <t>CHENG NGAN CHUNG ERICA</t>
  </si>
  <si>
    <t>852-95889974</t>
  </si>
  <si>
    <t>G5983</t>
  </si>
  <si>
    <t>NGAI TUNG DORCAS</t>
  </si>
  <si>
    <t>852-55949220</t>
  </si>
  <si>
    <t>G6963</t>
  </si>
  <si>
    <t>HUNG KWOK NAM</t>
  </si>
  <si>
    <t>852-93125124</t>
  </si>
  <si>
    <t>G7061</t>
  </si>
  <si>
    <t>CHAN SZE CHING</t>
  </si>
  <si>
    <t>852-61499471</t>
  </si>
  <si>
    <t>G7105</t>
  </si>
  <si>
    <t>MAK KA HEI</t>
  </si>
  <si>
    <t>852-53376015</t>
  </si>
  <si>
    <t>G7576</t>
  </si>
  <si>
    <t>YIM MAN HONG</t>
  </si>
  <si>
    <t>852-61709435</t>
  </si>
  <si>
    <t>G7587</t>
  </si>
  <si>
    <t>LAM HIU LING</t>
  </si>
  <si>
    <t>852-96966564</t>
  </si>
  <si>
    <t>G7791</t>
  </si>
  <si>
    <t>SZE-TO TSZ SUM</t>
  </si>
  <si>
    <t>852-51738822</t>
  </si>
  <si>
    <t>G7808</t>
  </si>
  <si>
    <t>LI ISU</t>
  </si>
  <si>
    <t>852-52236916</t>
  </si>
  <si>
    <t>G8957</t>
  </si>
  <si>
    <t>LAI KIU FUNG</t>
  </si>
  <si>
    <t>852-62798981</t>
  </si>
  <si>
    <t>G9338</t>
  </si>
  <si>
    <t>NG CHUN CHI</t>
  </si>
  <si>
    <t>852-55775381</t>
  </si>
  <si>
    <t>G9382</t>
  </si>
  <si>
    <t>LEE CHIN FUNG</t>
  </si>
  <si>
    <t>852-95472564</t>
  </si>
  <si>
    <t>G9670</t>
  </si>
  <si>
    <t>LEE YUK YAN</t>
  </si>
  <si>
    <t>852-63400189</t>
  </si>
  <si>
    <t>H0352</t>
  </si>
  <si>
    <t>852-67409336</t>
  </si>
  <si>
    <t>H1451</t>
  </si>
  <si>
    <t>CHENG CHUN YI</t>
  </si>
  <si>
    <t>852-63311619</t>
  </si>
  <si>
    <t>H1697</t>
  </si>
  <si>
    <t>TAM SIU KWAN</t>
  </si>
  <si>
    <t>852-90275551</t>
  </si>
  <si>
    <t>H2316</t>
  </si>
  <si>
    <t>KEE CHI NGAI</t>
  </si>
  <si>
    <t>852-54012692</t>
  </si>
  <si>
    <t>H2429</t>
  </si>
  <si>
    <t>852-93687326</t>
  </si>
  <si>
    <t>H2496</t>
  </si>
  <si>
    <t>WONG CHUN SING</t>
  </si>
  <si>
    <t>852-56233545</t>
  </si>
  <si>
    <t>H2601</t>
  </si>
  <si>
    <t>MA PING FAI</t>
  </si>
  <si>
    <t>852-66823383</t>
  </si>
  <si>
    <t>H2647</t>
  </si>
  <si>
    <t>CHEN BINGHUA</t>
  </si>
  <si>
    <t>852-55363139</t>
  </si>
  <si>
    <t>H2868</t>
  </si>
  <si>
    <t>LUI KA YI</t>
  </si>
  <si>
    <t>852-55334143</t>
  </si>
  <si>
    <t>H2900</t>
  </si>
  <si>
    <t>CHUNG SHEUNG MAN</t>
  </si>
  <si>
    <t>852-93033687</t>
  </si>
  <si>
    <t>H3028</t>
  </si>
  <si>
    <t>NG CHING YI</t>
  </si>
  <si>
    <t>852-56062252</t>
  </si>
  <si>
    <t>H4263</t>
  </si>
  <si>
    <t>LI CHAK SING</t>
  </si>
  <si>
    <t>852-51122878</t>
  </si>
  <si>
    <t>H5543</t>
  </si>
  <si>
    <t>TANG YU HEI DENNIS</t>
  </si>
  <si>
    <t>852-61357710</t>
  </si>
  <si>
    <t>H5592</t>
  </si>
  <si>
    <t>POON HO YIN</t>
  </si>
  <si>
    <t>852-51108347</t>
  </si>
  <si>
    <t>H5970</t>
  </si>
  <si>
    <t>852-65415709</t>
  </si>
  <si>
    <t>H6193</t>
  </si>
  <si>
    <t>WONG TSZ CHING JUNE</t>
  </si>
  <si>
    <t>852-54036674</t>
  </si>
  <si>
    <t>H6310</t>
  </si>
  <si>
    <t>LEUNG HOK SUM</t>
  </si>
  <si>
    <t>852-64669361</t>
  </si>
  <si>
    <t>H6311</t>
  </si>
  <si>
    <t>LEE CHI FUNG</t>
  </si>
  <si>
    <t>852-51611185</t>
  </si>
  <si>
    <t>H6759</t>
  </si>
  <si>
    <t>YUNG HO SAN IVAN</t>
  </si>
  <si>
    <t>852-66700955</t>
  </si>
  <si>
    <t>H6817</t>
  </si>
  <si>
    <t>WU CHUN YIN</t>
  </si>
  <si>
    <t>852-59585714</t>
  </si>
  <si>
    <t>H6821</t>
  </si>
  <si>
    <t>AU LAI TUNG</t>
  </si>
  <si>
    <t>852-59333520</t>
  </si>
  <si>
    <t>H7568</t>
  </si>
  <si>
    <t>PAK KA YING</t>
  </si>
  <si>
    <t>852-56050553</t>
  </si>
  <si>
    <t>H7650</t>
  </si>
  <si>
    <t>HUI MAN KIT</t>
  </si>
  <si>
    <t>852-55456419</t>
  </si>
  <si>
    <t>H7772</t>
  </si>
  <si>
    <t>TSANG HING HO</t>
  </si>
  <si>
    <t>852-59837041</t>
  </si>
  <si>
    <t>H7832</t>
  </si>
  <si>
    <t>PANG CHING HEI</t>
  </si>
  <si>
    <t>852-59347383</t>
  </si>
  <si>
    <t>H7889</t>
  </si>
  <si>
    <t>WANG HEI WAI</t>
  </si>
  <si>
    <t>852-96787132</t>
  </si>
  <si>
    <t>H7947</t>
  </si>
  <si>
    <t>YIP WING TUNG</t>
  </si>
  <si>
    <t>852-92307980</t>
  </si>
  <si>
    <t>H7977</t>
  </si>
  <si>
    <t>LIU ZHAOJUN</t>
  </si>
  <si>
    <t>852-55727001</t>
  </si>
  <si>
    <t>H8040</t>
  </si>
  <si>
    <t>HO JING MAN</t>
  </si>
  <si>
    <t>852-67063372</t>
  </si>
  <si>
    <t>H8285</t>
  </si>
  <si>
    <t>KUNG SHUN HEI</t>
  </si>
  <si>
    <t>852-97139835</t>
  </si>
  <si>
    <t>H8702</t>
  </si>
  <si>
    <t>LAW CHING YI</t>
  </si>
  <si>
    <t>852-66553231</t>
  </si>
  <si>
    <t>04417</t>
  </si>
  <si>
    <t>WONG KING KWOK RAYMOND</t>
  </si>
  <si>
    <t>852-94007558</t>
  </si>
  <si>
    <t>10590</t>
  </si>
  <si>
    <t>TANG SIU FAI</t>
  </si>
  <si>
    <t>04120</t>
  </si>
  <si>
    <t>CHAMP TIGER TK (K2)</t>
  </si>
  <si>
    <t>852-92315128</t>
  </si>
  <si>
    <t>CHAN HOOK SHING</t>
  </si>
  <si>
    <t>852-90166605</t>
  </si>
  <si>
    <t>CHEUNG TZE WING LUCAS</t>
  </si>
  <si>
    <t>852-61268268</t>
  </si>
  <si>
    <t>10866</t>
  </si>
  <si>
    <t>KWAN OI WAH JENNIFER</t>
  </si>
  <si>
    <t>04279</t>
  </si>
  <si>
    <t>CHAMP JK (C4)</t>
  </si>
  <si>
    <t>852-94677221</t>
  </si>
  <si>
    <t>11134</t>
  </si>
  <si>
    <t>HO NAI HO BERNARD</t>
  </si>
  <si>
    <t>04233</t>
  </si>
  <si>
    <t>CHAMP BHO (C4)</t>
  </si>
  <si>
    <t>852-94832448</t>
  </si>
  <si>
    <t>12468</t>
  </si>
  <si>
    <t>FUNG KWOK LAM</t>
  </si>
  <si>
    <t>04681</t>
  </si>
  <si>
    <t>CHAMP TIGER ALAM (3A)</t>
  </si>
  <si>
    <t>852-91636326</t>
  </si>
  <si>
    <t>12917</t>
  </si>
  <si>
    <t>YU CHUN WAI TODA</t>
  </si>
  <si>
    <t>852-94970834</t>
  </si>
  <si>
    <t>13400</t>
  </si>
  <si>
    <t>WONG WAI SUEN</t>
  </si>
  <si>
    <t>04309</t>
  </si>
  <si>
    <t>CHAMP TIGER EMIL (K2)</t>
  </si>
  <si>
    <t>852-62228789</t>
  </si>
  <si>
    <t>13528</t>
  </si>
  <si>
    <t>NG YUN WA</t>
  </si>
  <si>
    <t>04356</t>
  </si>
  <si>
    <t>CHAMP TSN (C4)</t>
  </si>
  <si>
    <t>852-91820006</t>
  </si>
  <si>
    <t>13530</t>
  </si>
  <si>
    <t>MA WAI MING</t>
  </si>
  <si>
    <t>04609</t>
  </si>
  <si>
    <t>CHAMP MWM (C4)</t>
  </si>
  <si>
    <t>852-95110221</t>
  </si>
  <si>
    <t>14721</t>
  </si>
  <si>
    <t>YU MO CHUN MARY</t>
  </si>
  <si>
    <t>852-98769191</t>
  </si>
  <si>
    <t>15209</t>
  </si>
  <si>
    <t>SIN CHAK MING</t>
  </si>
  <si>
    <t>04612</t>
  </si>
  <si>
    <t>CHAMP SUN (C4)</t>
  </si>
  <si>
    <t>852-68086241</t>
  </si>
  <si>
    <t>15222</t>
  </si>
  <si>
    <t>FUNG SO LING</t>
  </si>
  <si>
    <t>09394</t>
  </si>
  <si>
    <t>CHAMP PRAISE (C4)</t>
  </si>
  <si>
    <t>852-92113726</t>
  </si>
  <si>
    <t>16223</t>
  </si>
  <si>
    <t>LAW YIU CHUEN</t>
  </si>
  <si>
    <t>852-92346229</t>
  </si>
  <si>
    <t>16432</t>
  </si>
  <si>
    <t>WONG WAI YIN ANITA</t>
  </si>
  <si>
    <t>16531</t>
  </si>
  <si>
    <t>IP LAI SUM</t>
  </si>
  <si>
    <t>852-90888208</t>
  </si>
  <si>
    <t>16981</t>
  </si>
  <si>
    <t>CHAN KEI YIP TONNY</t>
  </si>
  <si>
    <t>852-68855776</t>
  </si>
  <si>
    <t>17782</t>
  </si>
  <si>
    <t>LEE CHI YIN</t>
  </si>
  <si>
    <t>852-90237425</t>
  </si>
  <si>
    <t>17920</t>
  </si>
  <si>
    <t>TANG KIT MUI</t>
  </si>
  <si>
    <t>852-94948832</t>
  </si>
  <si>
    <t>18007</t>
  </si>
  <si>
    <t>LO CHAK MIN JAMES</t>
  </si>
  <si>
    <t>852-51015698</t>
  </si>
  <si>
    <t>18818</t>
  </si>
  <si>
    <t>NG PING KONG</t>
  </si>
  <si>
    <t>04866</t>
  </si>
  <si>
    <t>CHAMP TIGER LOUIS (K2)</t>
  </si>
  <si>
    <t>852-94834169</t>
  </si>
  <si>
    <t>19109</t>
  </si>
  <si>
    <t>HO PUI KWAN WINNIE</t>
  </si>
  <si>
    <t>07322</t>
  </si>
  <si>
    <t>CHAMP JUST (C4)</t>
  </si>
  <si>
    <t>852-90380490</t>
  </si>
  <si>
    <t>19751</t>
  </si>
  <si>
    <t>CHENG CHUN WING</t>
  </si>
  <si>
    <t>852-94699916</t>
  </si>
  <si>
    <t>19862</t>
  </si>
  <si>
    <t>LEE SUK KUEN</t>
  </si>
  <si>
    <t>04913</t>
  </si>
  <si>
    <t>CHAMP SK (C4)</t>
  </si>
  <si>
    <t>852-90555629</t>
  </si>
  <si>
    <t>20441</t>
  </si>
  <si>
    <t>PUN WING TAT</t>
  </si>
  <si>
    <t>852-92254888</t>
  </si>
  <si>
    <t>20867</t>
  </si>
  <si>
    <t>LI YUK MING</t>
  </si>
  <si>
    <t>852-94942902</t>
  </si>
  <si>
    <t>21195</t>
  </si>
  <si>
    <t>TANG KEI HIN</t>
  </si>
  <si>
    <t>852-61891868</t>
  </si>
  <si>
    <t>21492</t>
  </si>
  <si>
    <t>WAN MO YI BETTY</t>
  </si>
  <si>
    <t>04912</t>
  </si>
  <si>
    <t>CHAMP NEON (C4)</t>
  </si>
  <si>
    <t>852-90102013</t>
  </si>
  <si>
    <t>21870</t>
  </si>
  <si>
    <t>LO CHIO FONG</t>
  </si>
  <si>
    <t>852-60326533</t>
  </si>
  <si>
    <t>22211</t>
  </si>
  <si>
    <t>SIT KWAN FAI ALEX</t>
  </si>
  <si>
    <t>852-90257098</t>
  </si>
  <si>
    <t>22320</t>
  </si>
  <si>
    <t>SIN CHING FAI</t>
  </si>
  <si>
    <t>852-90205191</t>
  </si>
  <si>
    <t>22596</t>
  </si>
  <si>
    <t>LEUNG YAT FAN</t>
  </si>
  <si>
    <t>852-61716302</t>
  </si>
  <si>
    <t>23047</t>
  </si>
  <si>
    <t>YU JUN PONG</t>
  </si>
  <si>
    <t>852-60176176</t>
  </si>
  <si>
    <t>23114</t>
  </si>
  <si>
    <t>HO LAI WAH</t>
  </si>
  <si>
    <t>852-94993511</t>
  </si>
  <si>
    <t>23506</t>
  </si>
  <si>
    <t>CHEAH YUNG WING</t>
  </si>
  <si>
    <t>852-94996524</t>
  </si>
  <si>
    <t>23592</t>
  </si>
  <si>
    <t>WONG YAT CHEONG</t>
  </si>
  <si>
    <t>852-61722041</t>
  </si>
  <si>
    <t>23897</t>
  </si>
  <si>
    <t>LAI KAM WAH</t>
  </si>
  <si>
    <t>852-94930547</t>
  </si>
  <si>
    <t>24457</t>
  </si>
  <si>
    <t>LIU KIN BONG</t>
  </si>
  <si>
    <t>852-90315694</t>
  </si>
  <si>
    <t>24631</t>
  </si>
  <si>
    <t>CHOY WAI LING</t>
  </si>
  <si>
    <t>852-94932859</t>
  </si>
  <si>
    <t>25112</t>
  </si>
  <si>
    <t>CHEUNG LAI LAI</t>
  </si>
  <si>
    <t>852-54499776</t>
  </si>
  <si>
    <t>25174</t>
  </si>
  <si>
    <t>CHAN MAN YEE WINNIE</t>
  </si>
  <si>
    <t>852-92311778</t>
  </si>
  <si>
    <t>25505</t>
  </si>
  <si>
    <t>YUEN SIU PIK ROWENA</t>
  </si>
  <si>
    <t>852-91796773</t>
  </si>
  <si>
    <t>25898</t>
  </si>
  <si>
    <t>CHEUNG YUEN HUNG</t>
  </si>
  <si>
    <t>852-98824089</t>
  </si>
  <si>
    <t>26264</t>
  </si>
  <si>
    <t>KWONG PUI CHUNG</t>
  </si>
  <si>
    <t>852-90193075</t>
  </si>
  <si>
    <t>26788</t>
  </si>
  <si>
    <t>POON CHI YUEN</t>
  </si>
  <si>
    <t>852-94883626</t>
  </si>
  <si>
    <t>27535</t>
  </si>
  <si>
    <t>CHANG YAT HO</t>
  </si>
  <si>
    <t>852-91430333</t>
  </si>
  <si>
    <t>27620</t>
  </si>
  <si>
    <t>CHUI SAU KUEN EVA</t>
  </si>
  <si>
    <t>852-90802479</t>
  </si>
  <si>
    <t>27892</t>
  </si>
  <si>
    <t>LAW SIU FUN ESTELLA</t>
  </si>
  <si>
    <t>852-91952171</t>
  </si>
  <si>
    <t>27949</t>
  </si>
  <si>
    <t>KO NIN CHING</t>
  </si>
  <si>
    <t>852-90261980</t>
  </si>
  <si>
    <t>28100</t>
  </si>
  <si>
    <t>LAU KAM LAN</t>
  </si>
  <si>
    <t>852-92371696</t>
  </si>
  <si>
    <t>29068</t>
  </si>
  <si>
    <t>CHU LAN PO</t>
  </si>
  <si>
    <t>852-96528736</t>
  </si>
  <si>
    <t>29746</t>
  </si>
  <si>
    <t>LUK YUEN SAN CAROLLINA</t>
  </si>
  <si>
    <t>852-90355160</t>
  </si>
  <si>
    <t>29979</t>
  </si>
  <si>
    <t>YU YUK LAN</t>
  </si>
  <si>
    <t>852-91357248</t>
  </si>
  <si>
    <t>30284</t>
  </si>
  <si>
    <t>CHAN TZE WA MIRANDA</t>
  </si>
  <si>
    <t>852-64469339</t>
  </si>
  <si>
    <t>30299</t>
  </si>
  <si>
    <t>HO MEI CHU</t>
  </si>
  <si>
    <t>852-90942479</t>
  </si>
  <si>
    <t>30514</t>
  </si>
  <si>
    <t>YIP KAI MAN DENNIS</t>
  </si>
  <si>
    <t>852-61733984</t>
  </si>
  <si>
    <t>30625</t>
  </si>
  <si>
    <t>WAN LAI HA</t>
  </si>
  <si>
    <t>06752</t>
  </si>
  <si>
    <t>CHAMP LA (C4)</t>
  </si>
  <si>
    <t>852-90849506</t>
  </si>
  <si>
    <t>31793</t>
  </si>
  <si>
    <t>FUNG SIU WAN JACKEY</t>
  </si>
  <si>
    <t>852-97799466</t>
  </si>
  <si>
    <t>31853</t>
  </si>
  <si>
    <t>WONG KOK FA MICHELLE</t>
  </si>
  <si>
    <t>852-68806618</t>
  </si>
  <si>
    <t>32145</t>
  </si>
  <si>
    <t>YU MAY KING ROSE MARY</t>
  </si>
  <si>
    <t>852-90754411</t>
  </si>
  <si>
    <t>32286</t>
  </si>
  <si>
    <t>HUI FONG LAN</t>
  </si>
  <si>
    <t>852-97742286</t>
  </si>
  <si>
    <t>32307</t>
  </si>
  <si>
    <t>WONG PO WA</t>
  </si>
  <si>
    <t>852-90160619</t>
  </si>
  <si>
    <t>32362</t>
  </si>
  <si>
    <t>LI HUNG FAI</t>
  </si>
  <si>
    <t>852-51888811</t>
  </si>
  <si>
    <t>33456</t>
  </si>
  <si>
    <t>LAM YEUK WAH</t>
  </si>
  <si>
    <t>852-94556925</t>
  </si>
  <si>
    <t>33716</t>
  </si>
  <si>
    <t>THIEN KOK KEUNG</t>
  </si>
  <si>
    <t>852-61890017</t>
  </si>
  <si>
    <t>33773</t>
  </si>
  <si>
    <t>HO SAU FAN</t>
  </si>
  <si>
    <t>852-92111372</t>
  </si>
  <si>
    <t>34188</t>
  </si>
  <si>
    <t>WONG KIT WA</t>
  </si>
  <si>
    <t>852-94307830</t>
  </si>
  <si>
    <t>34430</t>
  </si>
  <si>
    <t>YUEN WAI YIP GAVIN</t>
  </si>
  <si>
    <t>05549</t>
  </si>
  <si>
    <t>CHAMP SKY (C4)</t>
  </si>
  <si>
    <t>852-90101823</t>
  </si>
  <si>
    <t>34706</t>
  </si>
  <si>
    <t>YEN YUK YIP TERESA</t>
  </si>
  <si>
    <t>852-93099456</t>
  </si>
  <si>
    <t>34787</t>
  </si>
  <si>
    <t>WONG SIN</t>
  </si>
  <si>
    <t>852-94220677</t>
  </si>
  <si>
    <t>34948</t>
  </si>
  <si>
    <t>CHEAH MAN WING</t>
  </si>
  <si>
    <t>852-68562149</t>
  </si>
  <si>
    <t>35117</t>
  </si>
  <si>
    <t>WONG TAK KIN</t>
  </si>
  <si>
    <t>852-91619238</t>
  </si>
  <si>
    <t>35401</t>
  </si>
  <si>
    <t>LAW SHUK HING</t>
  </si>
  <si>
    <t>852-63822636</t>
  </si>
  <si>
    <t>35649</t>
  </si>
  <si>
    <t>CHENG CHING FUN</t>
  </si>
  <si>
    <t>852-92383082</t>
  </si>
  <si>
    <t>36569</t>
  </si>
  <si>
    <t>NG CHI SHING</t>
  </si>
  <si>
    <t>08170</t>
  </si>
  <si>
    <t>CHAMP IONS (C4)</t>
  </si>
  <si>
    <t>852-91909002</t>
  </si>
  <si>
    <t>37560</t>
  </si>
  <si>
    <t>WAN YUK YEE</t>
  </si>
  <si>
    <t>852-91434357</t>
  </si>
  <si>
    <t>37680</t>
  </si>
  <si>
    <t>WANG YING TAT</t>
  </si>
  <si>
    <t>852-94507522</t>
  </si>
  <si>
    <t>40026</t>
  </si>
  <si>
    <t>KU WAN MING FRANCIS</t>
  </si>
  <si>
    <t>852-94352278</t>
  </si>
  <si>
    <t>40702</t>
  </si>
  <si>
    <t>WONG PO LING PAULINE</t>
  </si>
  <si>
    <t>852-91914749</t>
  </si>
  <si>
    <t>40871</t>
  </si>
  <si>
    <t>LEUNG SHUK HAN</t>
  </si>
  <si>
    <t>852-94706597</t>
  </si>
  <si>
    <t>41435</t>
  </si>
  <si>
    <t>LEE FUNG SIM</t>
  </si>
  <si>
    <t>852-98566132</t>
  </si>
  <si>
    <t>42006</t>
  </si>
  <si>
    <t>LUK FUNG LING POLLY</t>
  </si>
  <si>
    <t>852-91744208</t>
  </si>
  <si>
    <t>42378</t>
  </si>
  <si>
    <t>WONG CHING FONG THOMAS</t>
  </si>
  <si>
    <t>852-92228502</t>
  </si>
  <si>
    <t>42380</t>
  </si>
  <si>
    <t>KU KWAI YING NOEL</t>
  </si>
  <si>
    <t>05213</t>
  </si>
  <si>
    <t>CHAMP NK (C4)</t>
  </si>
  <si>
    <t>852-90209313</t>
  </si>
  <si>
    <t>42385</t>
  </si>
  <si>
    <t>TSIM MEI YEE</t>
  </si>
  <si>
    <t>852-94578304</t>
  </si>
  <si>
    <t>42706</t>
  </si>
  <si>
    <t>WONG SIN PING</t>
  </si>
  <si>
    <t>852-90817670</t>
  </si>
  <si>
    <t>42734</t>
  </si>
  <si>
    <t>WONG LAI KWAN JUDY</t>
  </si>
  <si>
    <t>852-93756974</t>
  </si>
  <si>
    <t>43106</t>
  </si>
  <si>
    <t>PAU KAM KWONG RICKY</t>
  </si>
  <si>
    <t>852-91391152</t>
  </si>
  <si>
    <t>44583</t>
  </si>
  <si>
    <t>TSOI TOI MEI MAY</t>
  </si>
  <si>
    <t>852-90128399</t>
  </si>
  <si>
    <t>45331</t>
  </si>
  <si>
    <t>CHEUNG WAI HA</t>
  </si>
  <si>
    <t>852-90358535</t>
  </si>
  <si>
    <t>46177</t>
  </si>
  <si>
    <t>TSANG LAI CHING</t>
  </si>
  <si>
    <t>852-92372166</t>
  </si>
  <si>
    <t>47792</t>
  </si>
  <si>
    <t>LIANG KOON KWOK</t>
  </si>
  <si>
    <t>852-93450074</t>
  </si>
  <si>
    <t>48094</t>
  </si>
  <si>
    <t>LAM SHU MANG</t>
  </si>
  <si>
    <t>852-93556222</t>
  </si>
  <si>
    <t>48232</t>
  </si>
  <si>
    <t>WONG CHOR CHUN</t>
  </si>
  <si>
    <t>852-92627748</t>
  </si>
  <si>
    <t>48950</t>
  </si>
  <si>
    <t>CHING OI YAN VANNY</t>
  </si>
  <si>
    <t>852-91054526</t>
  </si>
  <si>
    <t>49031</t>
  </si>
  <si>
    <t>FONG KWAI HEI</t>
  </si>
  <si>
    <t>852-97783389</t>
  </si>
  <si>
    <t>50406</t>
  </si>
  <si>
    <t>CHOY KONG WAI</t>
  </si>
  <si>
    <t>852-94397713</t>
  </si>
  <si>
    <t>50641</t>
  </si>
  <si>
    <t>CHEUNG SUET FAN DAISY</t>
  </si>
  <si>
    <t>852-93694197</t>
  </si>
  <si>
    <t>50810</t>
  </si>
  <si>
    <t>CHANG TIEN UN VANESSA</t>
  </si>
  <si>
    <t>852-90388277</t>
  </si>
  <si>
    <t>52041</t>
  </si>
  <si>
    <t>SO KAN SIU YEE AMELIA</t>
  </si>
  <si>
    <t>852-98228719</t>
  </si>
  <si>
    <t>52539</t>
  </si>
  <si>
    <t>CHAN CHAU KWAN</t>
  </si>
  <si>
    <t>852-96820766</t>
  </si>
  <si>
    <t>53322</t>
  </si>
  <si>
    <t>LANG CHAN YU</t>
  </si>
  <si>
    <t>852-92829189</t>
  </si>
  <si>
    <t>53664</t>
  </si>
  <si>
    <t>CHO MEI CHING</t>
  </si>
  <si>
    <t>10786</t>
  </si>
  <si>
    <t>CHAMP SEESEE (C4)</t>
  </si>
  <si>
    <t>852-93586277</t>
  </si>
  <si>
    <t>53705</t>
  </si>
  <si>
    <t>IP YUK CHUN</t>
  </si>
  <si>
    <t>852-90187524</t>
  </si>
  <si>
    <t>53736</t>
  </si>
  <si>
    <t>WONG CHE TAT</t>
  </si>
  <si>
    <t>852-98619865</t>
  </si>
  <si>
    <t>53882</t>
  </si>
  <si>
    <t>KAM KIT YAN</t>
  </si>
  <si>
    <t>852-96394737</t>
  </si>
  <si>
    <t>54247</t>
  </si>
  <si>
    <t>WONG SAU CHUN</t>
  </si>
  <si>
    <t>852-97361389</t>
  </si>
  <si>
    <t>55172</t>
  </si>
  <si>
    <t>WONG MAN CHEUNG ROBERT</t>
  </si>
  <si>
    <t>852-98504334</t>
  </si>
  <si>
    <t>55395</t>
  </si>
  <si>
    <t>SUEN CHUN SHING</t>
  </si>
  <si>
    <t>852-62778789</t>
  </si>
  <si>
    <t>55703</t>
  </si>
  <si>
    <t>YUNG WAI CHUEN</t>
  </si>
  <si>
    <t>852-90411403</t>
  </si>
  <si>
    <t>55749</t>
  </si>
  <si>
    <t>CHOW HIU WAI</t>
  </si>
  <si>
    <t>852-90982394</t>
  </si>
  <si>
    <t>55774</t>
  </si>
  <si>
    <t>KO KAM FAI</t>
  </si>
  <si>
    <t>852-92114545</t>
  </si>
  <si>
    <t>56245</t>
  </si>
  <si>
    <t>TSE LUK SUN</t>
  </si>
  <si>
    <t>09130</t>
  </si>
  <si>
    <t>CHAMP CEO (C4)</t>
  </si>
  <si>
    <t>852-94793089</t>
  </si>
  <si>
    <t>56720</t>
  </si>
  <si>
    <t>CHAN KIT MING</t>
  </si>
  <si>
    <t>852-95070999</t>
  </si>
  <si>
    <t>57928</t>
  </si>
  <si>
    <t>LI MUI FEI</t>
  </si>
  <si>
    <t>852-61781939</t>
  </si>
  <si>
    <t>58443</t>
  </si>
  <si>
    <t>CHAU TAK MING ALEX</t>
  </si>
  <si>
    <t>08377</t>
  </si>
  <si>
    <t>CHAMP PRIME (C4)</t>
  </si>
  <si>
    <t>852-90391044</t>
  </si>
  <si>
    <t>58538</t>
  </si>
  <si>
    <t>CHAN WAI KWAN</t>
  </si>
  <si>
    <t>852-64991968</t>
  </si>
  <si>
    <t>61058</t>
  </si>
  <si>
    <t>CHUNG WAN SANG ELTON</t>
  </si>
  <si>
    <t>852-94556955</t>
  </si>
  <si>
    <t>61367</t>
  </si>
  <si>
    <t>TONG WING PONG</t>
  </si>
  <si>
    <t>852-93437286</t>
  </si>
  <si>
    <t>62502</t>
  </si>
  <si>
    <t>FUNG FUNG YEE MARIA JUANA</t>
  </si>
  <si>
    <t>852-61338524</t>
  </si>
  <si>
    <t>62644</t>
  </si>
  <si>
    <t>NG SO KAM</t>
  </si>
  <si>
    <t>852-91948887</t>
  </si>
  <si>
    <t>63431</t>
  </si>
  <si>
    <t>WAN YIU KING</t>
  </si>
  <si>
    <t>852-96297790</t>
  </si>
  <si>
    <t>63502</t>
  </si>
  <si>
    <t>CHAN CHING TO</t>
  </si>
  <si>
    <t>852-91318213</t>
  </si>
  <si>
    <t>64038</t>
  </si>
  <si>
    <t>YEUNG CHAN LAI KIU AMY</t>
  </si>
  <si>
    <t>05882</t>
  </si>
  <si>
    <t>CHAMP MDRT (C4)</t>
  </si>
  <si>
    <t>852-94088208</t>
  </si>
  <si>
    <t>64522</t>
  </si>
  <si>
    <t>CHAN KA PO</t>
  </si>
  <si>
    <t>852-93031603</t>
  </si>
  <si>
    <t>64880</t>
  </si>
  <si>
    <t>LI CHUNG HING</t>
  </si>
  <si>
    <t>852-92882084</t>
  </si>
  <si>
    <t>65121</t>
  </si>
  <si>
    <t>LO WAI SHUEN</t>
  </si>
  <si>
    <t>852-95811482</t>
  </si>
  <si>
    <t>65769</t>
  </si>
  <si>
    <t>WONG YAT WOON</t>
  </si>
  <si>
    <t>852-92243064</t>
  </si>
  <si>
    <t>67009</t>
  </si>
  <si>
    <t>CHO SUK LING MICHELLE</t>
  </si>
  <si>
    <t>852-98488726</t>
  </si>
  <si>
    <t>67207</t>
  </si>
  <si>
    <t>LEUNG SEE MAN IRENE</t>
  </si>
  <si>
    <t>852-94902391</t>
  </si>
  <si>
    <t>67535</t>
  </si>
  <si>
    <t>WONG TAK KUEN</t>
  </si>
  <si>
    <t>852-92714750</t>
  </si>
  <si>
    <t>67681</t>
  </si>
  <si>
    <t>LI HIU MING</t>
  </si>
  <si>
    <t>852-94943789</t>
  </si>
  <si>
    <t>67698</t>
  </si>
  <si>
    <t>CHIU KA SHUN JOYCE</t>
  </si>
  <si>
    <t>852-91925036</t>
  </si>
  <si>
    <t>67868</t>
  </si>
  <si>
    <t>NGAI WANG TAK HARRIS</t>
  </si>
  <si>
    <t>852-63789633</t>
  </si>
  <si>
    <t>69838</t>
  </si>
  <si>
    <t>MIU KI KUEN QUEENY</t>
  </si>
  <si>
    <t>852-60717971</t>
  </si>
  <si>
    <t>69858</t>
  </si>
  <si>
    <t>TSE SUK CHING KITTY</t>
  </si>
  <si>
    <t>852-69939944</t>
  </si>
  <si>
    <t>72794</t>
  </si>
  <si>
    <t>HAU KAI KWONG GEDDIS</t>
  </si>
  <si>
    <t>852-98326813</t>
  </si>
  <si>
    <t>73803</t>
  </si>
  <si>
    <t>852-90119440</t>
  </si>
  <si>
    <t>75068</t>
  </si>
  <si>
    <t>KWAN SAU MEI</t>
  </si>
  <si>
    <t>852-90114900</t>
  </si>
  <si>
    <t>75195</t>
  </si>
  <si>
    <t>LIU HOI CHEUNG</t>
  </si>
  <si>
    <t>852-69041354</t>
  </si>
  <si>
    <t>75572</t>
  </si>
  <si>
    <t>WONG SUK FAN</t>
  </si>
  <si>
    <t>852-98170011</t>
  </si>
  <si>
    <t>75786</t>
  </si>
  <si>
    <t>SAT YEE YING</t>
  </si>
  <si>
    <t>852-61880296</t>
  </si>
  <si>
    <t>77173</t>
  </si>
  <si>
    <t>TSE WAI LAM</t>
  </si>
  <si>
    <t>852-68233867</t>
  </si>
  <si>
    <t>77255</t>
  </si>
  <si>
    <t>LI PUI SHAN</t>
  </si>
  <si>
    <t>852-62552855</t>
  </si>
  <si>
    <t>78456</t>
  </si>
  <si>
    <t>CHAN HOI KUEN MATTHEW</t>
  </si>
  <si>
    <t>852-94596914</t>
  </si>
  <si>
    <t>78534</t>
  </si>
  <si>
    <t>YUEN WAI HO TERRY</t>
  </si>
  <si>
    <t>852-93211109</t>
  </si>
  <si>
    <t>79875</t>
  </si>
  <si>
    <t>WONG HIU YAN</t>
  </si>
  <si>
    <t>852-98770762</t>
  </si>
  <si>
    <t>79941</t>
  </si>
  <si>
    <t>POON SUI KING</t>
  </si>
  <si>
    <t>852-61880322</t>
  </si>
  <si>
    <t>80558</t>
  </si>
  <si>
    <t>YEUNG SHUI SUM VIVIAN</t>
  </si>
  <si>
    <t>852-92280126</t>
  </si>
  <si>
    <t>83102</t>
  </si>
  <si>
    <t>POON SHUI YAM</t>
  </si>
  <si>
    <t>852-91990269</t>
  </si>
  <si>
    <t>83978</t>
  </si>
  <si>
    <t>YUEN YIN FAN</t>
  </si>
  <si>
    <t>852-98773333</t>
  </si>
  <si>
    <t>84388</t>
  </si>
  <si>
    <t>CHAN WING LOK</t>
  </si>
  <si>
    <t>852-68855888</t>
  </si>
  <si>
    <t>84946</t>
  </si>
  <si>
    <t>HO TAT MING DAMON</t>
  </si>
  <si>
    <t>852-60520369</t>
  </si>
  <si>
    <t>85125</t>
  </si>
  <si>
    <t>852-92268815</t>
  </si>
  <si>
    <t>86588</t>
  </si>
  <si>
    <t>YEUNG SHUI HAN VINCENT</t>
  </si>
  <si>
    <t>852-65750349</t>
  </si>
  <si>
    <t>89180</t>
  </si>
  <si>
    <t>CHIM YUK KING</t>
  </si>
  <si>
    <t>852-91324538</t>
  </si>
  <si>
    <t>A1791</t>
  </si>
  <si>
    <t>TAM SAU PING</t>
  </si>
  <si>
    <t>852-62871686</t>
  </si>
  <si>
    <t>A2127</t>
  </si>
  <si>
    <t>YIP WAI CHEUNG</t>
  </si>
  <si>
    <t>852-97577015</t>
  </si>
  <si>
    <t>A2270</t>
  </si>
  <si>
    <t>CHAN YUK CHING BEONNA</t>
  </si>
  <si>
    <t>852-66992878</t>
  </si>
  <si>
    <t>A4262</t>
  </si>
  <si>
    <t>PUN HON SHAN</t>
  </si>
  <si>
    <t>852-60991555</t>
  </si>
  <si>
    <t>A6264</t>
  </si>
  <si>
    <t>CHEUNG YICK HUNG JACKIE</t>
  </si>
  <si>
    <t>852-98236868</t>
  </si>
  <si>
    <t>A6587</t>
  </si>
  <si>
    <t>LI DONGCHAN</t>
  </si>
  <si>
    <t>08895</t>
  </si>
  <si>
    <t>CHAMP PRO (C4)</t>
  </si>
  <si>
    <t>852-69328728</t>
  </si>
  <si>
    <t>A6666</t>
  </si>
  <si>
    <t>CHAN PUI YIU</t>
  </si>
  <si>
    <t>852-93734242</t>
  </si>
  <si>
    <t>A7488</t>
  </si>
  <si>
    <t>YANG NA</t>
  </si>
  <si>
    <t>09230</t>
  </si>
  <si>
    <t>CHAMP ANNA (C4)</t>
  </si>
  <si>
    <t>852-51224110</t>
  </si>
  <si>
    <t>A7667</t>
  </si>
  <si>
    <t>SHEN BING</t>
  </si>
  <si>
    <t>852-91378913</t>
  </si>
  <si>
    <t>A8738</t>
  </si>
  <si>
    <t>LI SZE SZE</t>
  </si>
  <si>
    <t>852-95889948</t>
  </si>
  <si>
    <t>A9155</t>
  </si>
  <si>
    <t>CHAN NGAI HOI</t>
  </si>
  <si>
    <t>852-93557068</t>
  </si>
  <si>
    <t>A9774</t>
  </si>
  <si>
    <t>WANG MING HIN</t>
  </si>
  <si>
    <t>852-60338466</t>
  </si>
  <si>
    <t>A9985</t>
  </si>
  <si>
    <t>YIP YIK TUNG</t>
  </si>
  <si>
    <t>852-66762801</t>
  </si>
  <si>
    <t>B0282</t>
  </si>
  <si>
    <t>GAO HUAZHEN</t>
  </si>
  <si>
    <t>852-96856992</t>
  </si>
  <si>
    <t>B1007</t>
  </si>
  <si>
    <t>WEN QIONG</t>
  </si>
  <si>
    <t>852-92081113</t>
  </si>
  <si>
    <t>B1371</t>
  </si>
  <si>
    <t>HUANG JING</t>
  </si>
  <si>
    <t>852-61506054</t>
  </si>
  <si>
    <t>B2764</t>
  </si>
  <si>
    <t>WONG HAU LING</t>
  </si>
  <si>
    <t>852-64285388</t>
  </si>
  <si>
    <t>B3133</t>
  </si>
  <si>
    <t>LI YIMING</t>
  </si>
  <si>
    <t>852-97566379</t>
  </si>
  <si>
    <t>B3405</t>
  </si>
  <si>
    <t>IP MEI SHUN</t>
  </si>
  <si>
    <t>852-92127937</t>
  </si>
  <si>
    <t>B3851</t>
  </si>
  <si>
    <t>CHAN MEI YUET ANGELA</t>
  </si>
  <si>
    <t>852-91326232</t>
  </si>
  <si>
    <t>B3861</t>
  </si>
  <si>
    <t>XU ZHIYU</t>
  </si>
  <si>
    <t>B4960</t>
  </si>
  <si>
    <t>CHEUNG HIU SIN</t>
  </si>
  <si>
    <t>852-65474464</t>
  </si>
  <si>
    <t>B6085</t>
  </si>
  <si>
    <t>CHEUNG WAH SANG</t>
  </si>
  <si>
    <t>852-96201435</t>
  </si>
  <si>
    <t>B6238</t>
  </si>
  <si>
    <t>WEN SIKE</t>
  </si>
  <si>
    <t>852-69404648</t>
  </si>
  <si>
    <t>B7002</t>
  </si>
  <si>
    <t>TOO KOON WAI</t>
  </si>
  <si>
    <t>852-61182709</t>
  </si>
  <si>
    <t>B7901</t>
  </si>
  <si>
    <t>CHANG CHI HANG</t>
  </si>
  <si>
    <t>852-68328628</t>
  </si>
  <si>
    <t>B8670</t>
  </si>
  <si>
    <t>NG YEE CHING ILONA</t>
  </si>
  <si>
    <t>852-55088079</t>
  </si>
  <si>
    <t>B9494</t>
  </si>
  <si>
    <t>LAU YAU WING</t>
  </si>
  <si>
    <t>852-51006049</t>
  </si>
  <si>
    <t>D3037</t>
  </si>
  <si>
    <t>WANG YUFEI</t>
  </si>
  <si>
    <t>852-60894882</t>
  </si>
  <si>
    <t>D3305</t>
  </si>
  <si>
    <t>WONG WAI KIN</t>
  </si>
  <si>
    <t>852-91902955</t>
  </si>
  <si>
    <t>D4867</t>
  </si>
  <si>
    <t>PAN YAN LING</t>
  </si>
  <si>
    <t>852-60968633</t>
  </si>
  <si>
    <t>D5177</t>
  </si>
  <si>
    <t>SIN CHUN TING</t>
  </si>
  <si>
    <t>852-90890310</t>
  </si>
  <si>
    <t>D5279</t>
  </si>
  <si>
    <t>KOO YAN LAN</t>
  </si>
  <si>
    <t>852-55786656</t>
  </si>
  <si>
    <t>D6141</t>
  </si>
  <si>
    <t>LI KAIXIN</t>
  </si>
  <si>
    <t>852-95892387</t>
  </si>
  <si>
    <t>D7686</t>
  </si>
  <si>
    <t>CHAN SHI CHIU</t>
  </si>
  <si>
    <t>852-53199550</t>
  </si>
  <si>
    <t>D8019</t>
  </si>
  <si>
    <t>CHAN SALLY</t>
  </si>
  <si>
    <t>852-95706210</t>
  </si>
  <si>
    <t>D8020</t>
  </si>
  <si>
    <t>CHAN YIN MAN</t>
  </si>
  <si>
    <t>852-96134267</t>
  </si>
  <si>
    <t>D8036</t>
  </si>
  <si>
    <t>CHAN SHUN HAN</t>
  </si>
  <si>
    <t>852-92124927</t>
  </si>
  <si>
    <t>D8334</t>
  </si>
  <si>
    <t>ZHOU YUKUN</t>
  </si>
  <si>
    <t>852-66865578</t>
  </si>
  <si>
    <t>D8505</t>
  </si>
  <si>
    <t>WEN JING</t>
  </si>
  <si>
    <t>20394</t>
  </si>
  <si>
    <t>CHAMP OPC (C4)</t>
  </si>
  <si>
    <t>852-67632227</t>
  </si>
  <si>
    <t>F1196</t>
  </si>
  <si>
    <t>LEUNG WEN KEI</t>
  </si>
  <si>
    <t>852-51133981</t>
  </si>
  <si>
    <t>F2475</t>
  </si>
  <si>
    <t>WONG YAN</t>
  </si>
  <si>
    <t>852-61251278</t>
  </si>
  <si>
    <t>G0892</t>
  </si>
  <si>
    <t>LAW SUK NGAN</t>
  </si>
  <si>
    <t>852-95565283</t>
  </si>
  <si>
    <t>G2655</t>
  </si>
  <si>
    <t>YIP YIN KAM</t>
  </si>
  <si>
    <t>852-67060838</t>
  </si>
  <si>
    <t>G3038</t>
  </si>
  <si>
    <t>CHENG KIT YEE</t>
  </si>
  <si>
    <t>852-98871970</t>
  </si>
  <si>
    <t>G5388</t>
  </si>
  <si>
    <t>WANG JIAQIAN</t>
  </si>
  <si>
    <t>852-97937006</t>
  </si>
  <si>
    <t>G7869</t>
  </si>
  <si>
    <t>LAW KA YEE</t>
  </si>
  <si>
    <t>852-56469364</t>
  </si>
  <si>
    <t>G8059</t>
  </si>
  <si>
    <t>CHAN HOI TING SARA</t>
  </si>
  <si>
    <t>852-93086671</t>
  </si>
  <si>
    <t>G8966</t>
  </si>
  <si>
    <t>FONG CHAK SING</t>
  </si>
  <si>
    <t>852-96237642</t>
  </si>
  <si>
    <t>H0373</t>
  </si>
  <si>
    <t>MA WAI LING</t>
  </si>
  <si>
    <t>852-61101690</t>
  </si>
  <si>
    <t>H0871</t>
  </si>
  <si>
    <t>WONG CHUNG YAN GRACE</t>
  </si>
  <si>
    <t>852-93678025</t>
  </si>
  <si>
    <t>H1287</t>
  </si>
  <si>
    <t>LI SHANSHAN</t>
  </si>
  <si>
    <t>852-54949615</t>
  </si>
  <si>
    <t>H1657</t>
  </si>
  <si>
    <t>CHAN YUN KUEN</t>
  </si>
  <si>
    <t>852-66750263</t>
  </si>
  <si>
    <t>H1783</t>
  </si>
  <si>
    <t>LAU MAN YAN</t>
  </si>
  <si>
    <t>852-91278960</t>
  </si>
  <si>
    <t>H1825</t>
  </si>
  <si>
    <t>YAN YUK PING</t>
  </si>
  <si>
    <t>852-94393724</t>
  </si>
  <si>
    <t>H2023</t>
  </si>
  <si>
    <t>LI KIM PANG</t>
  </si>
  <si>
    <t>852-67727453</t>
  </si>
  <si>
    <t>H2376</t>
  </si>
  <si>
    <t>LIU LEQUN</t>
  </si>
  <si>
    <t>852-51788187</t>
  </si>
  <si>
    <t>H2413</t>
  </si>
  <si>
    <t>TANG YIN</t>
  </si>
  <si>
    <t>852-51994161</t>
  </si>
  <si>
    <t>H2610</t>
  </si>
  <si>
    <t>LAM MAN YI LEMON</t>
  </si>
  <si>
    <t>852-92215951</t>
  </si>
  <si>
    <t>H2805</t>
  </si>
  <si>
    <t>WU ZHAO</t>
  </si>
  <si>
    <t>852-94186518</t>
  </si>
  <si>
    <t>H3202</t>
  </si>
  <si>
    <t>YU LE</t>
  </si>
  <si>
    <t>852-57223033</t>
  </si>
  <si>
    <t>H3359</t>
  </si>
  <si>
    <t>CHAN WING KIN</t>
  </si>
  <si>
    <t>852-94318890</t>
  </si>
  <si>
    <t>H3572</t>
  </si>
  <si>
    <t>CHAN SHU MEI</t>
  </si>
  <si>
    <t>852-95811208</t>
  </si>
  <si>
    <t>H3912</t>
  </si>
  <si>
    <t>KWOK WING YI</t>
  </si>
  <si>
    <t>852-90403236</t>
  </si>
  <si>
    <t>H3950</t>
  </si>
  <si>
    <t>SE SHIRLEY</t>
  </si>
  <si>
    <t>852-92775130</t>
  </si>
  <si>
    <t>H4171</t>
  </si>
  <si>
    <t>CHAN CHAK MING</t>
  </si>
  <si>
    <t>852-52252769</t>
  </si>
  <si>
    <t>H4302</t>
  </si>
  <si>
    <t>CHONG MEI YING</t>
  </si>
  <si>
    <t>852-95706669</t>
  </si>
  <si>
    <t>H4576</t>
  </si>
  <si>
    <t>LEE TING FUNG</t>
  </si>
  <si>
    <t>852-95587907</t>
  </si>
  <si>
    <t>H4741</t>
  </si>
  <si>
    <t>LI JIAYING</t>
  </si>
  <si>
    <t>852-97900493</t>
  </si>
  <si>
    <t>H4968</t>
  </si>
  <si>
    <t>YEUNG CHIN SUM</t>
  </si>
  <si>
    <t>852-84945030</t>
  </si>
  <si>
    <t>H4979</t>
  </si>
  <si>
    <t>QIN ZHEN</t>
  </si>
  <si>
    <t>852-56288566</t>
  </si>
  <si>
    <t>H5030</t>
  </si>
  <si>
    <t>WEI PEIXIN</t>
  </si>
  <si>
    <t>852-66390207</t>
  </si>
  <si>
    <t>H5159</t>
  </si>
  <si>
    <t>LI JIE</t>
  </si>
  <si>
    <t>10805</t>
  </si>
  <si>
    <t>CHAMP JLOVE (C4)</t>
  </si>
  <si>
    <t>852-98128935</t>
  </si>
  <si>
    <t>H5446</t>
  </si>
  <si>
    <t>XIE ZHENGHONG</t>
  </si>
  <si>
    <t>852-69073071</t>
  </si>
  <si>
    <t>H5588</t>
  </si>
  <si>
    <t>YU KA YIN JENNY</t>
  </si>
  <si>
    <t>852-92717261</t>
  </si>
  <si>
    <t>H5633</t>
  </si>
  <si>
    <t>WONG YU PING</t>
  </si>
  <si>
    <t>852-93017704</t>
  </si>
  <si>
    <t>H5785</t>
  </si>
  <si>
    <t>GAO QINGPENG</t>
  </si>
  <si>
    <t>852-84916058</t>
  </si>
  <si>
    <t>H6019</t>
  </si>
  <si>
    <t>TSE HON NING CYRUS</t>
  </si>
  <si>
    <t>852-54047422</t>
  </si>
  <si>
    <t>H6228</t>
  </si>
  <si>
    <t>CHEN ZIMENG</t>
  </si>
  <si>
    <t>852-65752004</t>
  </si>
  <si>
    <t>H6259</t>
  </si>
  <si>
    <t>LI QIUYAN</t>
  </si>
  <si>
    <t>852-69336019</t>
  </si>
  <si>
    <t>H6596</t>
  </si>
  <si>
    <t>FENG TINGTING</t>
  </si>
  <si>
    <t>852-51702583</t>
  </si>
  <si>
    <t>H7212</t>
  </si>
  <si>
    <t>LAU CHUN YEE JOEY</t>
  </si>
  <si>
    <t>852-56289245</t>
  </si>
  <si>
    <t>H7233</t>
  </si>
  <si>
    <t>SUN TING</t>
  </si>
  <si>
    <t>852-55118508</t>
  </si>
  <si>
    <t>H7235</t>
  </si>
  <si>
    <t>ZHENG YOUKUN</t>
  </si>
  <si>
    <t>852-53041528</t>
  </si>
  <si>
    <t>H7417</t>
  </si>
  <si>
    <t>YEUNG YAT CHI</t>
  </si>
  <si>
    <t>852-61855812</t>
  </si>
  <si>
    <t>H7560</t>
  </si>
  <si>
    <t>LUI YAU PUI</t>
  </si>
  <si>
    <t>852-56481983</t>
  </si>
  <si>
    <t>H7853</t>
  </si>
  <si>
    <t>LIU SHUANG</t>
  </si>
  <si>
    <t>852-62209652</t>
  </si>
  <si>
    <t>H7900</t>
  </si>
  <si>
    <t>852-51909035</t>
  </si>
  <si>
    <t>H8277</t>
  </si>
  <si>
    <t>LI ZHENHAO</t>
  </si>
  <si>
    <t>852-60231524</t>
  </si>
  <si>
    <t>H8295</t>
  </si>
  <si>
    <t>WOO KA KIU</t>
  </si>
  <si>
    <t>852-61218712</t>
  </si>
  <si>
    <t>H8305</t>
  </si>
  <si>
    <t>ZENG SHIYUAN</t>
  </si>
  <si>
    <t>852-54286022</t>
  </si>
  <si>
    <t>H8388</t>
  </si>
  <si>
    <t>BANH MING KWONG JIMMY</t>
  </si>
  <si>
    <t>852-54908718</t>
  </si>
  <si>
    <t>H8405</t>
  </si>
  <si>
    <t>YANG DANHONG</t>
  </si>
  <si>
    <t>H8422</t>
  </si>
  <si>
    <t>FUNG HO YIN</t>
  </si>
  <si>
    <t>852-55449302</t>
  </si>
  <si>
    <t>H8453</t>
  </si>
  <si>
    <t>WONG HUNG HOI</t>
  </si>
  <si>
    <t>852-90202252</t>
  </si>
  <si>
    <t>D8506</t>
  </si>
  <si>
    <t>YANG SHI</t>
  </si>
  <si>
    <t>09905</t>
  </si>
  <si>
    <t>CHAMP BP TREASURE (C4)</t>
  </si>
  <si>
    <t>852-62039679</t>
  </si>
  <si>
    <t>D9704</t>
  </si>
  <si>
    <t>YANG MENGXINYI</t>
  </si>
  <si>
    <t>852-60634639</t>
  </si>
  <si>
    <t>D9878</t>
  </si>
  <si>
    <t>ZHAO NA</t>
  </si>
  <si>
    <t>852-65617878</t>
  </si>
  <si>
    <t>F1692</t>
  </si>
  <si>
    <t>OUYANG GAOFEI</t>
  </si>
  <si>
    <t>852-95798691</t>
  </si>
  <si>
    <t>F2675</t>
  </si>
  <si>
    <t>ZOU YALI</t>
  </si>
  <si>
    <t>10784</t>
  </si>
  <si>
    <t>CHAMP BP PP (C4)</t>
  </si>
  <si>
    <t>852-46617175</t>
  </si>
  <si>
    <t>G4602</t>
  </si>
  <si>
    <t>CHEN ZUOPING</t>
  </si>
  <si>
    <t>10304</t>
  </si>
  <si>
    <t>CHAMP BP COVER (C4)</t>
  </si>
  <si>
    <t>852-62096053</t>
  </si>
  <si>
    <t>G4767</t>
  </si>
  <si>
    <t>XIAO ZHEN</t>
  </si>
  <si>
    <t>852-61511712</t>
  </si>
  <si>
    <t>G5726</t>
  </si>
  <si>
    <t>WU WEIWEI</t>
  </si>
  <si>
    <t>10230</t>
  </si>
  <si>
    <t>CHAMP BP 3W (C4)</t>
  </si>
  <si>
    <t>852-56074599</t>
  </si>
  <si>
    <t>G5989</t>
  </si>
  <si>
    <t>XU XIAOQI</t>
  </si>
  <si>
    <t>852-98398045</t>
  </si>
  <si>
    <t>G6113</t>
  </si>
  <si>
    <t>PAN FANG</t>
  </si>
  <si>
    <t>10267</t>
  </si>
  <si>
    <t>CHAMP BP LUMINOUS (C4)</t>
  </si>
  <si>
    <t>852-69360859</t>
  </si>
  <si>
    <t>G6222</t>
  </si>
  <si>
    <t>LIU YABIN</t>
  </si>
  <si>
    <t>852-61506060</t>
  </si>
  <si>
    <t>G6233</t>
  </si>
  <si>
    <t>CHEN BO</t>
  </si>
  <si>
    <t>10566</t>
  </si>
  <si>
    <t>CHAMP BP TRUSTY (C4)</t>
  </si>
  <si>
    <t>852-63582156</t>
  </si>
  <si>
    <t>G6255</t>
  </si>
  <si>
    <t>XI QIUHUI</t>
  </si>
  <si>
    <t>10261</t>
  </si>
  <si>
    <t>CHAMP BP ELITE (C4)</t>
  </si>
  <si>
    <t>852-92557917</t>
  </si>
  <si>
    <t>G6573</t>
  </si>
  <si>
    <t>MA HING YIN BIANCA</t>
  </si>
  <si>
    <t>10281</t>
  </si>
  <si>
    <t>CHAMP BP BLANCHORSE (C4)</t>
  </si>
  <si>
    <t>852-90700667</t>
  </si>
  <si>
    <t>G6606</t>
  </si>
  <si>
    <t>WU XIANJUAN</t>
  </si>
  <si>
    <t>10783</t>
  </si>
  <si>
    <t>CHAMP BP STARRY (C4)</t>
  </si>
  <si>
    <t>852-65770866</t>
  </si>
  <si>
    <t>G6872</t>
  </si>
  <si>
    <t>ZHANG XIAOLING</t>
  </si>
  <si>
    <t>852-69088500</t>
  </si>
  <si>
    <t>G7832</t>
  </si>
  <si>
    <t>LI XIANGYAN</t>
  </si>
  <si>
    <t>852-51087343</t>
  </si>
  <si>
    <t>G8801</t>
  </si>
  <si>
    <t>10419</t>
  </si>
  <si>
    <t>CHAMP BP DAW (C4)</t>
  </si>
  <si>
    <t>852-91220119</t>
  </si>
  <si>
    <t>G9077</t>
  </si>
  <si>
    <t>CHEN XIAOJUN</t>
  </si>
  <si>
    <t>10457</t>
  </si>
  <si>
    <t>CHAMP BP LAPSHING (C4)</t>
  </si>
  <si>
    <t>852-93409814</t>
  </si>
  <si>
    <t>G9119</t>
  </si>
  <si>
    <t>JIANG YUANYUAN</t>
  </si>
  <si>
    <t>852-53176262</t>
  </si>
  <si>
    <t>G9157</t>
  </si>
  <si>
    <t>852-56034619</t>
  </si>
  <si>
    <t>G9159</t>
  </si>
  <si>
    <t>LI RONGZHOU</t>
  </si>
  <si>
    <t>852-54029317</t>
  </si>
  <si>
    <t>G9600</t>
  </si>
  <si>
    <t>LI CHANGJIAN</t>
  </si>
  <si>
    <t>852-68566016</t>
  </si>
  <si>
    <t>H0010</t>
  </si>
  <si>
    <t>LAU CHIU CHEONG</t>
  </si>
  <si>
    <t>852-63028335</t>
  </si>
  <si>
    <t>H0059</t>
  </si>
  <si>
    <t>ZHUANG JINBU</t>
  </si>
  <si>
    <t>852-95828555</t>
  </si>
  <si>
    <t>H0071</t>
  </si>
  <si>
    <t>KIU YUK HOI</t>
  </si>
  <si>
    <t>852-59316006</t>
  </si>
  <si>
    <t>H0101</t>
  </si>
  <si>
    <t>XIE HONGYU</t>
  </si>
  <si>
    <t>852-51754297</t>
  </si>
  <si>
    <t>H0188</t>
  </si>
  <si>
    <t>ZHANG CAI</t>
  </si>
  <si>
    <t>852-98463566</t>
  </si>
  <si>
    <t>H0224</t>
  </si>
  <si>
    <t>CHAN KAI FAT PHILIP</t>
  </si>
  <si>
    <t>852-95116788</t>
  </si>
  <si>
    <t>H0239</t>
  </si>
  <si>
    <t>852-52290106</t>
  </si>
  <si>
    <t>H0364</t>
  </si>
  <si>
    <t>LAM CHUNG WING</t>
  </si>
  <si>
    <t>852-69785881</t>
  </si>
  <si>
    <t>H0407</t>
  </si>
  <si>
    <t>852-55796260</t>
  </si>
  <si>
    <t>H1286</t>
  </si>
  <si>
    <t>XUE XIAOYUAN</t>
  </si>
  <si>
    <t>852-66240600</t>
  </si>
  <si>
    <t>H1299</t>
  </si>
  <si>
    <t>HON SHUE</t>
  </si>
  <si>
    <t>10635</t>
  </si>
  <si>
    <t>CHAMP BP ANGEL (C4)</t>
  </si>
  <si>
    <t>852-90479436</t>
  </si>
  <si>
    <t>H1300</t>
  </si>
  <si>
    <t>JI YONGDI</t>
  </si>
  <si>
    <t>852-62569557</t>
  </si>
  <si>
    <t>H1419</t>
  </si>
  <si>
    <t>WONG CHAM</t>
  </si>
  <si>
    <t>852-92058465</t>
  </si>
  <si>
    <t>H1545</t>
  </si>
  <si>
    <t>CHONG KA MAN CINDY</t>
  </si>
  <si>
    <t>852-60961566</t>
  </si>
  <si>
    <t>H1957</t>
  </si>
  <si>
    <t>CAO BAIQING</t>
  </si>
  <si>
    <t>852-56061941</t>
  </si>
  <si>
    <t>H1981</t>
  </si>
  <si>
    <t>LAI ZEHUA</t>
  </si>
  <si>
    <t>852-69393668</t>
  </si>
  <si>
    <t>H2063</t>
  </si>
  <si>
    <t>HA CHING PING</t>
  </si>
  <si>
    <t>852-61513089</t>
  </si>
  <si>
    <t>H2065</t>
  </si>
  <si>
    <t>HU YANRAN</t>
  </si>
  <si>
    <t>852-46624341</t>
  </si>
  <si>
    <t>H2072</t>
  </si>
  <si>
    <t>YANG MINGYU</t>
  </si>
  <si>
    <t>852-53475723</t>
  </si>
  <si>
    <t>H2155</t>
  </si>
  <si>
    <t>HO CHI PUN</t>
  </si>
  <si>
    <t>852-98604849</t>
  </si>
  <si>
    <t>H2178</t>
  </si>
  <si>
    <t>CHEN NING</t>
  </si>
  <si>
    <t>10655</t>
  </si>
  <si>
    <t>CHAMP BP SUNFLOWER (C4)</t>
  </si>
  <si>
    <t>852-68994366</t>
  </si>
  <si>
    <t>H2469</t>
  </si>
  <si>
    <t>SUN YULIANG</t>
  </si>
  <si>
    <t>852-51375063</t>
  </si>
  <si>
    <t>H2607</t>
  </si>
  <si>
    <t>CAI YUHANG</t>
  </si>
  <si>
    <t>852-63483955</t>
  </si>
  <si>
    <t>H2757</t>
  </si>
  <si>
    <t>852-66180656</t>
  </si>
  <si>
    <t>H2873</t>
  </si>
  <si>
    <t>WANG KE</t>
  </si>
  <si>
    <t>10675</t>
  </si>
  <si>
    <t>CHAMP BP ONEPIECE (C4)</t>
  </si>
  <si>
    <t>852-55720396</t>
  </si>
  <si>
    <t>H2922</t>
  </si>
  <si>
    <t>CHEN LIANG</t>
  </si>
  <si>
    <t>852-66107892</t>
  </si>
  <si>
    <t>H2982</t>
  </si>
  <si>
    <t>HUANG GUANGFA</t>
  </si>
  <si>
    <t>852-69971322</t>
  </si>
  <si>
    <t>H3047</t>
  </si>
  <si>
    <t>JIN XIAOYUN</t>
  </si>
  <si>
    <t>852-59787818</t>
  </si>
  <si>
    <t>H3065</t>
  </si>
  <si>
    <t>HE TELI</t>
  </si>
  <si>
    <t>852-59533190</t>
  </si>
  <si>
    <t>H3097</t>
  </si>
  <si>
    <t>YANG WULIN</t>
  </si>
  <si>
    <t>852-57347950</t>
  </si>
  <si>
    <t>H3206</t>
  </si>
  <si>
    <t>ZHENG TINGTING</t>
  </si>
  <si>
    <t>852-46338608</t>
  </si>
  <si>
    <t>H3218</t>
  </si>
  <si>
    <t>WEI LIPING</t>
  </si>
  <si>
    <t>852-51669086</t>
  </si>
  <si>
    <t>H3267</t>
  </si>
  <si>
    <t>LI JING</t>
  </si>
  <si>
    <t>852-90446704</t>
  </si>
  <si>
    <t>H3337</t>
  </si>
  <si>
    <t>XIE CHEN</t>
  </si>
  <si>
    <t>852-53833415</t>
  </si>
  <si>
    <t>H3479</t>
  </si>
  <si>
    <t>HU TONGHAI</t>
  </si>
  <si>
    <t>852-53196895</t>
  </si>
  <si>
    <t>H3522</t>
  </si>
  <si>
    <t>YAO SHUYU</t>
  </si>
  <si>
    <t>852-97455748</t>
  </si>
  <si>
    <t>H3537</t>
  </si>
  <si>
    <t>YU FENGXIA</t>
  </si>
  <si>
    <t>852-54202730</t>
  </si>
  <si>
    <t>H3600</t>
  </si>
  <si>
    <t>CHEN SHUFENG</t>
  </si>
  <si>
    <t>852-84903319</t>
  </si>
  <si>
    <t>H3611</t>
  </si>
  <si>
    <t>WU WEN</t>
  </si>
  <si>
    <t>852-62659068</t>
  </si>
  <si>
    <t>H3660</t>
  </si>
  <si>
    <t>XU CAIYUN</t>
  </si>
  <si>
    <t>852-60347456</t>
  </si>
  <si>
    <t>H3700</t>
  </si>
  <si>
    <t>DU DAN</t>
  </si>
  <si>
    <t>852-55725913</t>
  </si>
  <si>
    <t>H3706</t>
  </si>
  <si>
    <t>NIE LIANGDUAN</t>
  </si>
  <si>
    <t>852-59534523</t>
  </si>
  <si>
    <t>H3717</t>
  </si>
  <si>
    <t>CHU CHUN MAN SHERMAN</t>
  </si>
  <si>
    <t>852-55728272</t>
  </si>
  <si>
    <t>H3740</t>
  </si>
  <si>
    <t>CHEN SHUYI</t>
  </si>
  <si>
    <t>852-56462660</t>
  </si>
  <si>
    <t>H3741</t>
  </si>
  <si>
    <t>GAO BEIYUN</t>
  </si>
  <si>
    <t>852-53185858</t>
  </si>
  <si>
    <t>H3876</t>
  </si>
  <si>
    <t>YIN JUAN</t>
  </si>
  <si>
    <t>852-65847570</t>
  </si>
  <si>
    <t>H4018</t>
  </si>
  <si>
    <t>852-59517097</t>
  </si>
  <si>
    <t>H4042</t>
  </si>
  <si>
    <t>WANG SHULAN</t>
  </si>
  <si>
    <t>852-62853855</t>
  </si>
  <si>
    <t>H4082</t>
  </si>
  <si>
    <t>CAI YIYANG</t>
  </si>
  <si>
    <t>852-94770754</t>
  </si>
  <si>
    <t>H4176</t>
  </si>
  <si>
    <t>XU NA</t>
  </si>
  <si>
    <t>852-51077622</t>
  </si>
  <si>
    <t>H4180</t>
  </si>
  <si>
    <t>DONG GUANNAN</t>
  </si>
  <si>
    <t>852-68456886</t>
  </si>
  <si>
    <t>H4313</t>
  </si>
  <si>
    <t>WANG YILIN</t>
  </si>
  <si>
    <t>852-54272922</t>
  </si>
  <si>
    <t>H4375</t>
  </si>
  <si>
    <t>YU CHONGJIE</t>
  </si>
  <si>
    <t>852-56492771</t>
  </si>
  <si>
    <t>H4635</t>
  </si>
  <si>
    <t>LIN HUI</t>
  </si>
  <si>
    <t>852-53152512</t>
  </si>
  <si>
    <t>H4961</t>
  </si>
  <si>
    <t>SHI DUANQIAO</t>
  </si>
  <si>
    <t>852-64829209</t>
  </si>
  <si>
    <t>H4985</t>
  </si>
  <si>
    <t>LIU YING</t>
  </si>
  <si>
    <t>852-55923669</t>
  </si>
  <si>
    <t>H5032</t>
  </si>
  <si>
    <t>JIANG KANG</t>
  </si>
  <si>
    <t>852-54837618</t>
  </si>
  <si>
    <t>H5039</t>
  </si>
  <si>
    <t>LIU YI</t>
  </si>
  <si>
    <t>852-60453672</t>
  </si>
  <si>
    <t>H5157</t>
  </si>
  <si>
    <t>LIANG JUN</t>
  </si>
  <si>
    <t>852-67305168</t>
  </si>
  <si>
    <t>H5326</t>
  </si>
  <si>
    <t>852-90441503</t>
  </si>
  <si>
    <t>H5330</t>
  </si>
  <si>
    <t>OU HONGLING</t>
  </si>
  <si>
    <t>852-93190967</t>
  </si>
  <si>
    <t>H5545</t>
  </si>
  <si>
    <t>XUE HAO</t>
  </si>
  <si>
    <t>852-67496898</t>
  </si>
  <si>
    <t>H5758</t>
  </si>
  <si>
    <t>GUO WEI</t>
  </si>
  <si>
    <t>852-63105537</t>
  </si>
  <si>
    <t>H5763</t>
  </si>
  <si>
    <t>852-46403091</t>
  </si>
  <si>
    <t>H6083</t>
  </si>
  <si>
    <t>LIN YIMENG</t>
  </si>
  <si>
    <t>852-54891659</t>
  </si>
  <si>
    <t>H6202</t>
  </si>
  <si>
    <t>CHEN JINGLIANG</t>
  </si>
  <si>
    <t>852-59512714</t>
  </si>
  <si>
    <t>H6230</t>
  </si>
  <si>
    <t>DU JIANGHAN</t>
  </si>
  <si>
    <t>852-93047943</t>
  </si>
  <si>
    <t>H6498</t>
  </si>
  <si>
    <t>XU RUOTONG</t>
  </si>
  <si>
    <t>852-62642753</t>
  </si>
  <si>
    <t>H6500</t>
  </si>
  <si>
    <t>LIN SANRONG</t>
  </si>
  <si>
    <t>852-51376511</t>
  </si>
  <si>
    <t>H6701</t>
  </si>
  <si>
    <t>RONG XING</t>
  </si>
  <si>
    <t>852-93547342</t>
  </si>
  <si>
    <t>H6719</t>
  </si>
  <si>
    <t>LI YUE</t>
  </si>
  <si>
    <t>852-93693027</t>
  </si>
  <si>
    <t>H6737</t>
  </si>
  <si>
    <t>LI XIN</t>
  </si>
  <si>
    <t>852-61581449</t>
  </si>
  <si>
    <t>H6968</t>
  </si>
  <si>
    <t>GONG RUOJIA</t>
  </si>
  <si>
    <t>852-52261857</t>
  </si>
  <si>
    <t>H7036</t>
  </si>
  <si>
    <t>WANG YOUTAO</t>
  </si>
  <si>
    <t>852-68791850</t>
  </si>
  <si>
    <t>H7132</t>
  </si>
  <si>
    <t>YE HUIMEI</t>
  </si>
  <si>
    <t>852-59658756</t>
  </si>
  <si>
    <t>H7272</t>
  </si>
  <si>
    <t>LI HONG</t>
  </si>
  <si>
    <t>852-96617629</t>
  </si>
  <si>
    <t>H7289</t>
  </si>
  <si>
    <t>LOU YUN</t>
  </si>
  <si>
    <t>852-46762767</t>
  </si>
  <si>
    <t>H7290</t>
  </si>
  <si>
    <t>ZHU WENSHA</t>
  </si>
  <si>
    <t>852-65806962</t>
  </si>
  <si>
    <t>H7387</t>
  </si>
  <si>
    <t>SHI XIAOXIAO</t>
  </si>
  <si>
    <t>852-61063411</t>
  </si>
  <si>
    <t>H7405</t>
  </si>
  <si>
    <t>CHIARO PHILIP DONALD</t>
  </si>
  <si>
    <t>852-91426260</t>
  </si>
  <si>
    <t>H7422</t>
  </si>
  <si>
    <t>LIU MINGJIE</t>
  </si>
  <si>
    <t>852-68866376</t>
  </si>
  <si>
    <t>H7515</t>
  </si>
  <si>
    <t>XI MEINONG</t>
  </si>
  <si>
    <t>852-67031232</t>
  </si>
  <si>
    <t>H7812</t>
  </si>
  <si>
    <t>LIU GUANGJUAN</t>
  </si>
  <si>
    <t>852-63641968</t>
  </si>
  <si>
    <t>H7898</t>
  </si>
  <si>
    <t>WANG ZHIXIONG</t>
  </si>
  <si>
    <t>852-68502661</t>
  </si>
  <si>
    <t>H8046</t>
  </si>
  <si>
    <t>ZHOU YAN</t>
  </si>
  <si>
    <t>852-84027716</t>
  </si>
  <si>
    <t>H8048</t>
  </si>
  <si>
    <t>QU JIAHUI</t>
  </si>
  <si>
    <t>852-84028376</t>
  </si>
  <si>
    <t>H8050</t>
  </si>
  <si>
    <t>ZENG CANGSONG</t>
  </si>
  <si>
    <t>852-64878670</t>
  </si>
  <si>
    <t>H8061</t>
  </si>
  <si>
    <t>LIU XIANGQI</t>
  </si>
  <si>
    <t>852-67365767</t>
  </si>
  <si>
    <t>H8065</t>
  </si>
  <si>
    <t>MA YAMING</t>
  </si>
  <si>
    <t>852-96013704</t>
  </si>
  <si>
    <t>H8145</t>
  </si>
  <si>
    <t>SONG JIE</t>
  </si>
  <si>
    <t>852-66707332</t>
  </si>
  <si>
    <t>H8189</t>
  </si>
  <si>
    <t>CHEN HAOJUN</t>
  </si>
  <si>
    <t>852-66439583</t>
  </si>
  <si>
    <t>H8205</t>
  </si>
  <si>
    <t>HUANG MENGDAN</t>
  </si>
  <si>
    <t>852-57252377</t>
  </si>
  <si>
    <t>H8215</t>
  </si>
  <si>
    <t>HE ZHIHAO</t>
  </si>
  <si>
    <t>852-44659417</t>
  </si>
  <si>
    <t>H8329</t>
  </si>
  <si>
    <t>SHI TINGTING</t>
  </si>
  <si>
    <t>852-67308960</t>
  </si>
  <si>
    <t>H8375</t>
  </si>
  <si>
    <t>WANG SHUIYING</t>
  </si>
  <si>
    <t>852-90682870</t>
  </si>
  <si>
    <t>H8432</t>
  </si>
  <si>
    <t>HAN YINING</t>
  </si>
  <si>
    <t>852-64804113</t>
  </si>
  <si>
    <t>H8561</t>
  </si>
  <si>
    <t>LI QINGHUA</t>
  </si>
  <si>
    <t>852-53188270</t>
  </si>
  <si>
    <t>H8563</t>
  </si>
  <si>
    <t>YANG YING</t>
  </si>
  <si>
    <t>852-66626339</t>
  </si>
  <si>
    <t>H8587</t>
  </si>
  <si>
    <t>LIAO ZHICHENG</t>
  </si>
  <si>
    <t>852-92972400</t>
  </si>
  <si>
    <t>H8600</t>
  </si>
  <si>
    <t>WANG JINGSHI</t>
  </si>
  <si>
    <t>852-67059837</t>
  </si>
  <si>
    <t>H8616</t>
  </si>
  <si>
    <t>WU QINQIN</t>
  </si>
  <si>
    <t>852-54919456</t>
  </si>
  <si>
    <t>H8622</t>
  </si>
  <si>
    <t>JU HAIJING</t>
  </si>
  <si>
    <t>852-55012680</t>
  </si>
  <si>
    <t>H8642</t>
  </si>
  <si>
    <t>CHEN SIHAN</t>
  </si>
  <si>
    <t>852-53903779</t>
  </si>
  <si>
    <t>H8706</t>
  </si>
  <si>
    <t>FEI SIFAN</t>
  </si>
  <si>
    <t>852-84006206</t>
  </si>
  <si>
    <t>23098</t>
  </si>
  <si>
    <t>MAK YIU TUNG DENNY</t>
  </si>
  <si>
    <t>852-93360063</t>
  </si>
  <si>
    <t>28746</t>
  </si>
  <si>
    <t>LAM WAI KEUNG</t>
  </si>
  <si>
    <t>852-92550157</t>
  </si>
  <si>
    <t>31778</t>
  </si>
  <si>
    <t>CHIM BICH ANH MANDY</t>
  </si>
  <si>
    <t>852-95433668</t>
  </si>
  <si>
    <t>33326</t>
  </si>
  <si>
    <t>MOC CHUNG SANG</t>
  </si>
  <si>
    <t>852-63317281</t>
  </si>
  <si>
    <t>47279</t>
  </si>
  <si>
    <t>TSANG SUI SIN</t>
  </si>
  <si>
    <t>852-61328532</t>
  </si>
  <si>
    <t>57674</t>
  </si>
  <si>
    <t>WONG C CHING</t>
  </si>
  <si>
    <t>852-60217777</t>
  </si>
  <si>
    <t>59423</t>
  </si>
  <si>
    <t>LEUNG KIM YING</t>
  </si>
  <si>
    <t>852-63829082</t>
  </si>
  <si>
    <t>67386</t>
  </si>
  <si>
    <t>NG SHAN HUNG</t>
  </si>
  <si>
    <t>852-92226743</t>
  </si>
  <si>
    <t>72334</t>
  </si>
  <si>
    <t>852-92490410</t>
  </si>
  <si>
    <t>78520</t>
  </si>
  <si>
    <t>LO HO MING</t>
  </si>
  <si>
    <t>852-91201892</t>
  </si>
  <si>
    <t>88411</t>
  </si>
  <si>
    <t>POON KING SEEN KINGSLEY</t>
  </si>
  <si>
    <t>08803</t>
  </si>
  <si>
    <t>CHAMP C KING (C4)</t>
  </si>
  <si>
    <t>852-61023450</t>
  </si>
  <si>
    <t>A1945</t>
  </si>
  <si>
    <t>MUI KA MING</t>
  </si>
  <si>
    <t>852-98718460</t>
  </si>
  <si>
    <t>B0106</t>
  </si>
  <si>
    <t>FONG YIM FAN</t>
  </si>
  <si>
    <t>852-98227168</t>
  </si>
  <si>
    <t>B2927</t>
  </si>
  <si>
    <t>CHAN YAN WAH</t>
  </si>
  <si>
    <t>852-98878231</t>
  </si>
  <si>
    <t>B4057</t>
  </si>
  <si>
    <t>CHEUNG YIU CHUEN</t>
  </si>
  <si>
    <t>852-95883816</t>
  </si>
  <si>
    <t>D4106</t>
  </si>
  <si>
    <t>WONG KA WAN FLORA</t>
  </si>
  <si>
    <t>852-90556677</t>
  </si>
  <si>
    <t>D8690</t>
  </si>
  <si>
    <t>CHAN KWOK TING</t>
  </si>
  <si>
    <t>852-94990530</t>
  </si>
  <si>
    <t>D8959</t>
  </si>
  <si>
    <t>TAM CHUI LING PAULINE</t>
  </si>
  <si>
    <t>852-96274524</t>
  </si>
  <si>
    <t>F2661</t>
  </si>
  <si>
    <t>WANG YANJIAO</t>
  </si>
  <si>
    <t>20378</t>
  </si>
  <si>
    <t>CHAMP C ART (C4)</t>
  </si>
  <si>
    <t>852-59672067</t>
  </si>
  <si>
    <t>G0636</t>
  </si>
  <si>
    <t>KONG MING LAI</t>
  </si>
  <si>
    <t>852-65998889</t>
  </si>
  <si>
    <t>G1073</t>
  </si>
  <si>
    <t>CHONG KAM PING</t>
  </si>
  <si>
    <t>852-91959791</t>
  </si>
  <si>
    <t>G2229</t>
  </si>
  <si>
    <t>HUI CHIT SIMY</t>
  </si>
  <si>
    <t>852-94365767</t>
  </si>
  <si>
    <t>G5267</t>
  </si>
  <si>
    <t>LAM LUNG LING</t>
  </si>
  <si>
    <t>852-96212220</t>
  </si>
  <si>
    <t>G5793</t>
  </si>
  <si>
    <t>YAN PANG KIT</t>
  </si>
  <si>
    <t>852-91438303</t>
  </si>
  <si>
    <t>G5931</t>
  </si>
  <si>
    <t>AU LEUNG CHI</t>
  </si>
  <si>
    <t>G8937</t>
  </si>
  <si>
    <t>CHEN TINGTING</t>
  </si>
  <si>
    <t>852-53358839</t>
  </si>
  <si>
    <t>G9212</t>
  </si>
  <si>
    <t>YU XINYUE</t>
  </si>
  <si>
    <t>852-66864817</t>
  </si>
  <si>
    <t>G9837</t>
  </si>
  <si>
    <t>IP MAN HON VINCENT</t>
  </si>
  <si>
    <t>852-95503732</t>
  </si>
  <si>
    <t>H0477</t>
  </si>
  <si>
    <t>CHAN SAU WAI</t>
  </si>
  <si>
    <t>852-91766722</t>
  </si>
  <si>
    <t>H0818</t>
  </si>
  <si>
    <t>852-98136465</t>
  </si>
  <si>
    <t>H0833</t>
  </si>
  <si>
    <t>WANG QUN</t>
  </si>
  <si>
    <t>852-94264642</t>
  </si>
  <si>
    <t>H1500</t>
  </si>
  <si>
    <t>852-94931642</t>
  </si>
  <si>
    <t>H1585</t>
  </si>
  <si>
    <t>LEUNG WAI LIN</t>
  </si>
  <si>
    <t>852-90807938</t>
  </si>
  <si>
    <t>H1689</t>
  </si>
  <si>
    <t>AU KWAI YEE</t>
  </si>
  <si>
    <t>852-90222533</t>
  </si>
  <si>
    <t>H2153</t>
  </si>
  <si>
    <t>HUANG YONGWEN</t>
  </si>
  <si>
    <t>852-94117399</t>
  </si>
  <si>
    <t>H2423</t>
  </si>
  <si>
    <t>ZHAO SHANSHAN</t>
  </si>
  <si>
    <t>852-65002021</t>
  </si>
  <si>
    <t>H3203</t>
  </si>
  <si>
    <t>LIU YUET SIM JOEL</t>
  </si>
  <si>
    <t>852-92713228</t>
  </si>
  <si>
    <t>H3343</t>
  </si>
  <si>
    <t>HU YUE</t>
  </si>
  <si>
    <t>852-63656955</t>
  </si>
  <si>
    <t>H3441</t>
  </si>
  <si>
    <t>WANG SUXIANG</t>
  </si>
  <si>
    <t>852-96387277</t>
  </si>
  <si>
    <t>H3482</t>
  </si>
  <si>
    <t>LEUNG KA YAN</t>
  </si>
  <si>
    <t>852-96892696</t>
  </si>
  <si>
    <t>H4186</t>
  </si>
  <si>
    <t>LAW YEUK CHI</t>
  </si>
  <si>
    <t>852-67676508</t>
  </si>
  <si>
    <t>H4923</t>
  </si>
  <si>
    <t>PO SHUK HAN</t>
  </si>
  <si>
    <t>852-93073853</t>
  </si>
  <si>
    <t>H5105</t>
  </si>
  <si>
    <t>LUI NGA SZE</t>
  </si>
  <si>
    <t>852-60784549</t>
  </si>
  <si>
    <t>H6085</t>
  </si>
  <si>
    <t>LI XIUXIU</t>
  </si>
  <si>
    <t>852-67012092</t>
  </si>
  <si>
    <t>H6186</t>
  </si>
  <si>
    <t>LIU HUI</t>
  </si>
  <si>
    <t>H6225</t>
  </si>
  <si>
    <t>852-67618116</t>
  </si>
  <si>
    <t>H6412</t>
  </si>
  <si>
    <t>FUNG KIN LOK</t>
  </si>
  <si>
    <t>852-66779611</t>
  </si>
  <si>
    <t>H6499</t>
  </si>
  <si>
    <t>852-67399873</t>
  </si>
  <si>
    <t>H6642</t>
  </si>
  <si>
    <t>HUANG JIE</t>
  </si>
  <si>
    <t>852-96722974</t>
  </si>
  <si>
    <t>H6886</t>
  </si>
  <si>
    <t>NG MING FUNG</t>
  </si>
  <si>
    <t>852-60807085</t>
  </si>
  <si>
    <t>H6889</t>
  </si>
  <si>
    <t>MA RUIXI</t>
  </si>
  <si>
    <t>852-68142073</t>
  </si>
  <si>
    <t>H7097</t>
  </si>
  <si>
    <t>YANG JITAO</t>
  </si>
  <si>
    <t>852-66149526</t>
  </si>
  <si>
    <t>H7372</t>
  </si>
  <si>
    <t>CHAN CHUN HIN</t>
  </si>
  <si>
    <t>852-65954001</t>
  </si>
  <si>
    <t>H7377</t>
  </si>
  <si>
    <t>CHOW PING SHUN</t>
  </si>
  <si>
    <t>852-94686260</t>
  </si>
  <si>
    <t>H7518</t>
  </si>
  <si>
    <t>HUNG LAI CHING POLYANA</t>
  </si>
  <si>
    <t>852-54080248</t>
  </si>
  <si>
    <t>H8222</t>
  </si>
  <si>
    <t>CHAN PEI YU</t>
  </si>
  <si>
    <t>852-96230697</t>
  </si>
  <si>
    <t>H8429</t>
  </si>
  <si>
    <t>CHEN ZIKUN</t>
  </si>
  <si>
    <t>852-67465501</t>
  </si>
  <si>
    <t>H8452</t>
  </si>
  <si>
    <t>YANG HAIJUN</t>
  </si>
  <si>
    <t>852-44272071</t>
  </si>
  <si>
    <t>H8513</t>
  </si>
  <si>
    <t>YANG ZILIN</t>
  </si>
  <si>
    <t>852-97547037</t>
  </si>
  <si>
    <t>H8571</t>
  </si>
  <si>
    <t>TSANG AH NAM COKE</t>
  </si>
  <si>
    <t>852-61214469</t>
  </si>
  <si>
    <t>H8617</t>
  </si>
  <si>
    <t>SHI WEI YAN</t>
  </si>
  <si>
    <t>852-52324927</t>
  </si>
  <si>
    <t>H8636</t>
  </si>
  <si>
    <t>WANG YING</t>
  </si>
  <si>
    <t>852-55726747</t>
  </si>
  <si>
    <t>36811</t>
  </si>
  <si>
    <t>POON WAI MING ERIC</t>
  </si>
  <si>
    <t>852-90957499</t>
  </si>
  <si>
    <t>54424</t>
  </si>
  <si>
    <t>YIM HIN KEI GARY</t>
  </si>
  <si>
    <t>852-93286139</t>
  </si>
  <si>
    <t>54908</t>
  </si>
  <si>
    <t>FAN LAI LAN</t>
  </si>
  <si>
    <t>852-93847196</t>
  </si>
  <si>
    <t>68002</t>
  </si>
  <si>
    <t>HO KAI YAN KEN</t>
  </si>
  <si>
    <t>852-92354542</t>
  </si>
  <si>
    <t>71321</t>
  </si>
  <si>
    <t>CHU POK HANG</t>
  </si>
  <si>
    <t>852-65413010</t>
  </si>
  <si>
    <t>73024</t>
  </si>
  <si>
    <t>IP CHUN CHAU</t>
  </si>
  <si>
    <t>852-90957205</t>
  </si>
  <si>
    <t>87363</t>
  </si>
  <si>
    <t>NG KWOK FUNG</t>
  </si>
  <si>
    <t>852-51778777</t>
  </si>
  <si>
    <t>A1285</t>
  </si>
  <si>
    <t>TSUI MAN</t>
  </si>
  <si>
    <t>08845</t>
  </si>
  <si>
    <t>CHAMP EXPLORERS MAN (1W)</t>
  </si>
  <si>
    <t>852-97554009</t>
  </si>
  <si>
    <t>A3549</t>
  </si>
  <si>
    <t>LIANG YOU</t>
  </si>
  <si>
    <t>852-90663284</t>
  </si>
  <si>
    <t>A4848</t>
  </si>
  <si>
    <t>LI CHUNLING</t>
  </si>
  <si>
    <t>852-93152626</t>
  </si>
  <si>
    <t>A6125</t>
  </si>
  <si>
    <t>SHI JIJINAN</t>
  </si>
  <si>
    <t>852-92284627</t>
  </si>
  <si>
    <t>A7336</t>
  </si>
  <si>
    <t>LI SHUK FAN</t>
  </si>
  <si>
    <t>852-94609048</t>
  </si>
  <si>
    <t>A9861</t>
  </si>
  <si>
    <t>YEUNG YI CHING</t>
  </si>
  <si>
    <t>852-69563426</t>
  </si>
  <si>
    <t>B1101</t>
  </si>
  <si>
    <t>CHI SHU HUNG</t>
  </si>
  <si>
    <t>852-90395423</t>
  </si>
  <si>
    <t>B5655</t>
  </si>
  <si>
    <t>CHAN WAI PING DOROTHY</t>
  </si>
  <si>
    <t>852-91058349</t>
  </si>
  <si>
    <t>B5656</t>
  </si>
  <si>
    <t>YUAN LINGYAN</t>
  </si>
  <si>
    <t>852-53938375</t>
  </si>
  <si>
    <t>B9701</t>
  </si>
  <si>
    <t>ZHU WENXI</t>
  </si>
  <si>
    <t>852-51089500</t>
  </si>
  <si>
    <t>D3322</t>
  </si>
  <si>
    <t>YAU HON TING SAPT</t>
  </si>
  <si>
    <t>852-92212191</t>
  </si>
  <si>
    <t>F2699</t>
  </si>
  <si>
    <t>LIU CHONG WA</t>
  </si>
  <si>
    <t>852-51129019</t>
  </si>
  <si>
    <t>G4623</t>
  </si>
  <si>
    <t>SZETO NOK MAN</t>
  </si>
  <si>
    <t>G5009</t>
  </si>
  <si>
    <t>CHOW TING FUNG</t>
  </si>
  <si>
    <t>852-67959020</t>
  </si>
  <si>
    <t>G6895</t>
  </si>
  <si>
    <t>POON CHIN HO</t>
  </si>
  <si>
    <t>852-53660820</t>
  </si>
  <si>
    <t>G6896</t>
  </si>
  <si>
    <t>LI XIAOYI</t>
  </si>
  <si>
    <t>852-90637400</t>
  </si>
  <si>
    <t>G7356</t>
  </si>
  <si>
    <t>LUI MING IN</t>
  </si>
  <si>
    <t>852-98842671</t>
  </si>
  <si>
    <t>G7365</t>
  </si>
  <si>
    <t>WONG YU SI ROSE</t>
  </si>
  <si>
    <t>852-61563969</t>
  </si>
  <si>
    <t>G7391</t>
  </si>
  <si>
    <t>TSANG CHEUK TUNG</t>
  </si>
  <si>
    <t>852-66771820</t>
  </si>
  <si>
    <t>G7396</t>
  </si>
  <si>
    <t>LI HO CHUN</t>
  </si>
  <si>
    <t>852-60954146</t>
  </si>
  <si>
    <t>G9105</t>
  </si>
  <si>
    <t>HE HO MING</t>
  </si>
  <si>
    <t>852-92017535</t>
  </si>
  <si>
    <t>G9111</t>
  </si>
  <si>
    <t>WEN MINGXI</t>
  </si>
  <si>
    <t>852-66637232</t>
  </si>
  <si>
    <t>H0719</t>
  </si>
  <si>
    <t>MAN WAI KEUNG</t>
  </si>
  <si>
    <t>852-91802168</t>
  </si>
  <si>
    <t>H1047</t>
  </si>
  <si>
    <t>LAU CHUN FUNG</t>
  </si>
  <si>
    <t>852-55116899</t>
  </si>
  <si>
    <t>H1872</t>
  </si>
  <si>
    <t>852-96860909</t>
  </si>
  <si>
    <t>H2179</t>
  </si>
  <si>
    <t>HUNG YUK MIN</t>
  </si>
  <si>
    <t>852-63593393</t>
  </si>
  <si>
    <t>H2467</t>
  </si>
  <si>
    <t>YAU TSZ SHAN SUSAN</t>
  </si>
  <si>
    <t>852-90296966</t>
  </si>
  <si>
    <t>H2926</t>
  </si>
  <si>
    <t>TAN LEYI</t>
  </si>
  <si>
    <t>852-63575626</t>
  </si>
  <si>
    <t>H3147</t>
  </si>
  <si>
    <t>YEUNG SAN KIN</t>
  </si>
  <si>
    <t>852-69007668</t>
  </si>
  <si>
    <t>H3620</t>
  </si>
  <si>
    <t>KEI WAI TUNG</t>
  </si>
  <si>
    <t>852-54873116</t>
  </si>
  <si>
    <t>H3986</t>
  </si>
  <si>
    <t>AU HIU YING</t>
  </si>
  <si>
    <t>852-61143326</t>
  </si>
  <si>
    <t>H4129</t>
  </si>
  <si>
    <t>TSEUNG TSUI SUM NAM</t>
  </si>
  <si>
    <t>852-63762909</t>
  </si>
  <si>
    <t>H4183</t>
  </si>
  <si>
    <t>YEE CHUN YING</t>
  </si>
  <si>
    <t>852-64937639</t>
  </si>
  <si>
    <t>H4456</t>
  </si>
  <si>
    <t>LAI NOK HIN</t>
  </si>
  <si>
    <t>H4722</t>
  </si>
  <si>
    <t>CHIU SUET YI</t>
  </si>
  <si>
    <t>852-98333490</t>
  </si>
  <si>
    <t>H6020</t>
  </si>
  <si>
    <t>HUANG XINGWEN</t>
  </si>
  <si>
    <t>852-69330845</t>
  </si>
  <si>
    <t>H6177</t>
  </si>
  <si>
    <t>NG KA CHEONG</t>
  </si>
  <si>
    <t>852-62215031</t>
  </si>
  <si>
    <t>H6696</t>
  </si>
  <si>
    <t>YIN LI</t>
  </si>
  <si>
    <t>852-97171926</t>
  </si>
  <si>
    <t>H7926</t>
  </si>
  <si>
    <t>TANG CHI KIN</t>
  </si>
  <si>
    <t>852-60533177</t>
  </si>
  <si>
    <t>H8055</t>
  </si>
  <si>
    <t>YIP MIU SHAN AVIS</t>
  </si>
  <si>
    <t>852-94194241</t>
  </si>
  <si>
    <t>H8123</t>
  </si>
  <si>
    <t>LI FUHUA</t>
  </si>
  <si>
    <t>852-62858453</t>
  </si>
  <si>
    <t>H8241</t>
  </si>
  <si>
    <t>852-92819297</t>
  </si>
  <si>
    <t>H8389</t>
  </si>
  <si>
    <t>YU SHEK LUNG</t>
  </si>
  <si>
    <t>852-68561847</t>
  </si>
  <si>
    <t>18389</t>
  </si>
  <si>
    <t>SHAM SUK FAN FANNY</t>
  </si>
  <si>
    <t>04983</t>
  </si>
  <si>
    <t>CHAMP FANS (C4)</t>
  </si>
  <si>
    <t>852-96508888</t>
  </si>
  <si>
    <t>35885</t>
  </si>
  <si>
    <t>LEUNG WING TAI</t>
  </si>
  <si>
    <t>852-96386280</t>
  </si>
  <si>
    <t>55438</t>
  </si>
  <si>
    <t>FOK WAI MING</t>
  </si>
  <si>
    <t>852-95151039</t>
  </si>
  <si>
    <t>58242</t>
  </si>
  <si>
    <t>MAN HOI YU</t>
  </si>
  <si>
    <t>852-98399997</t>
  </si>
  <si>
    <t>64919</t>
  </si>
  <si>
    <t>CHU WING MAN GARVIN</t>
  </si>
  <si>
    <t>852-94256606</t>
  </si>
  <si>
    <t>67773</t>
  </si>
  <si>
    <t>PAT YU KEI</t>
  </si>
  <si>
    <t>852-61528656</t>
  </si>
  <si>
    <t>79966</t>
  </si>
  <si>
    <t>CHU HOI CHING</t>
  </si>
  <si>
    <t>852-53777166</t>
  </si>
  <si>
    <t>86526</t>
  </si>
  <si>
    <t>CHAN YEUNG TAT</t>
  </si>
  <si>
    <t>852-60329236</t>
  </si>
  <si>
    <t>A0031</t>
  </si>
  <si>
    <t>WANG CUI JESS</t>
  </si>
  <si>
    <t>20341</t>
  </si>
  <si>
    <t>CHAMP FAME J (C4)</t>
  </si>
  <si>
    <t>852-68234408</t>
  </si>
  <si>
    <t>B6461</t>
  </si>
  <si>
    <t>LAU FUNG</t>
  </si>
  <si>
    <t>852-92933493</t>
  </si>
  <si>
    <t>B8672</t>
  </si>
  <si>
    <t>NG MEI YU</t>
  </si>
  <si>
    <t>852-98444911</t>
  </si>
  <si>
    <t>D1672</t>
  </si>
  <si>
    <t>LAI CHUN KWOK LAWRENCE</t>
  </si>
  <si>
    <t>852-96288288</t>
  </si>
  <si>
    <t>D5461</t>
  </si>
  <si>
    <t>NG YUEN MEI</t>
  </si>
  <si>
    <t>852-69763913</t>
  </si>
  <si>
    <t>D7137</t>
  </si>
  <si>
    <t>LEUNG CHI MING</t>
  </si>
  <si>
    <t>852-90365766</t>
  </si>
  <si>
    <t>D8361</t>
  </si>
  <si>
    <t>HO YIN CHAU</t>
  </si>
  <si>
    <t>852-93792621</t>
  </si>
  <si>
    <t>D8529</t>
  </si>
  <si>
    <t>TAM CHI YUEN ALEX</t>
  </si>
  <si>
    <t>852-68280448</t>
  </si>
  <si>
    <t>D9572</t>
  </si>
  <si>
    <t>HUNG CHING MAN</t>
  </si>
  <si>
    <t>852-90262708</t>
  </si>
  <si>
    <t>D9925</t>
  </si>
  <si>
    <t>852-51309247</t>
  </si>
  <si>
    <t>G0240</t>
  </si>
  <si>
    <t>CHAN HIN LAM</t>
  </si>
  <si>
    <t>852-91414821</t>
  </si>
  <si>
    <t>G0519</t>
  </si>
  <si>
    <t>CHU HO YIN</t>
  </si>
  <si>
    <t>20342</t>
  </si>
  <si>
    <t>CHAMP FAME UNITED (C4)</t>
  </si>
  <si>
    <t>852-98800622</t>
  </si>
  <si>
    <t>G0627</t>
  </si>
  <si>
    <t>KOO HO MAN</t>
  </si>
  <si>
    <t>852-90262705</t>
  </si>
  <si>
    <t>G1821</t>
  </si>
  <si>
    <t>CHONG MAN YI</t>
  </si>
  <si>
    <t>852-93809392</t>
  </si>
  <si>
    <t>G2002</t>
  </si>
  <si>
    <t>WONG YUK CHUN SUSANNA</t>
  </si>
  <si>
    <t>852-92168168</t>
  </si>
  <si>
    <t>G3187</t>
  </si>
  <si>
    <t>LAM MO YAN FAIRY</t>
  </si>
  <si>
    <t>852-93227895</t>
  </si>
  <si>
    <t>G6698</t>
  </si>
  <si>
    <t>YAO LAN</t>
  </si>
  <si>
    <t>852-61598228</t>
  </si>
  <si>
    <t>G6725</t>
  </si>
  <si>
    <t>ZHAO QINGXIN</t>
  </si>
  <si>
    <t>852-64842573</t>
  </si>
  <si>
    <t>G7929</t>
  </si>
  <si>
    <t>NG KIU WAI GARY</t>
  </si>
  <si>
    <t>852-97582603</t>
  </si>
  <si>
    <t>G8190</t>
  </si>
  <si>
    <t>HOU SZE CHAI</t>
  </si>
  <si>
    <t>852-63561957</t>
  </si>
  <si>
    <t>G9306</t>
  </si>
  <si>
    <t>TSE WING MEI</t>
  </si>
  <si>
    <t>852-53008186</t>
  </si>
  <si>
    <t>G9744</t>
  </si>
  <si>
    <t>SIU PUI KA</t>
  </si>
  <si>
    <t>852-51773518</t>
  </si>
  <si>
    <t>G9979</t>
  </si>
  <si>
    <t>CHAN CHEUK YU</t>
  </si>
  <si>
    <t>852-65845374</t>
  </si>
  <si>
    <t>H0097</t>
  </si>
  <si>
    <t>WU XIAOFANG</t>
  </si>
  <si>
    <t>852-51159008</t>
  </si>
  <si>
    <t>H2021</t>
  </si>
  <si>
    <t>LAM PUI CHEUNG</t>
  </si>
  <si>
    <t>852-66447889</t>
  </si>
  <si>
    <t>H2492</t>
  </si>
  <si>
    <t>LEE KA YAN</t>
  </si>
  <si>
    <t>852-97891461</t>
  </si>
  <si>
    <t>H2551</t>
  </si>
  <si>
    <t>CHONG NGAN YU JESSICA</t>
  </si>
  <si>
    <t>852-97285894</t>
  </si>
  <si>
    <t>H2705</t>
  </si>
  <si>
    <t>CHAN YUK CHUN</t>
  </si>
  <si>
    <t>852-96764483</t>
  </si>
  <si>
    <t>H2925</t>
  </si>
  <si>
    <t>LI YUI</t>
  </si>
  <si>
    <t>852-63448408</t>
  </si>
  <si>
    <t>H4636</t>
  </si>
  <si>
    <t>LAN SHUN NICKI</t>
  </si>
  <si>
    <t>852-97107727</t>
  </si>
  <si>
    <t>H5332</t>
  </si>
  <si>
    <t>HUI YIN TING</t>
  </si>
  <si>
    <t>852-53991608</t>
  </si>
  <si>
    <t>H5778</t>
  </si>
  <si>
    <t>FONG HON MAN ERIC</t>
  </si>
  <si>
    <t>852-92167133</t>
  </si>
  <si>
    <t>H6663</t>
  </si>
  <si>
    <t>POON CHUN YIN</t>
  </si>
  <si>
    <t>852-51186110</t>
  </si>
  <si>
    <t>H6665</t>
  </si>
  <si>
    <t>YU SAU LEE JULIA</t>
  </si>
  <si>
    <t>852-61226056</t>
  </si>
  <si>
    <t>H6690</t>
  </si>
  <si>
    <t>XIONG WENHAO</t>
  </si>
  <si>
    <t>852-56140900</t>
  </si>
  <si>
    <t>H6893</t>
  </si>
  <si>
    <t>YIU KA YAN</t>
  </si>
  <si>
    <t>852-93284323</t>
  </si>
  <si>
    <t>H7516</t>
  </si>
  <si>
    <t>SO KA YI</t>
  </si>
  <si>
    <t>852-97260566</t>
  </si>
  <si>
    <t>H7846</t>
  </si>
  <si>
    <t>YEUNG WING TUNG</t>
  </si>
  <si>
    <t>852-52369903</t>
  </si>
  <si>
    <t>H7847</t>
  </si>
  <si>
    <t>HO KWAN YIN</t>
  </si>
  <si>
    <t>H8082</t>
  </si>
  <si>
    <t>LIN DING</t>
  </si>
  <si>
    <t>852-60789608</t>
  </si>
  <si>
    <t>H8092</t>
  </si>
  <si>
    <t>852-61102489</t>
  </si>
  <si>
    <t>H8095</t>
  </si>
  <si>
    <t>CHAN MEI YEE</t>
  </si>
  <si>
    <t>852-51152618</t>
  </si>
  <si>
    <t>H8308</t>
  </si>
  <si>
    <t>MAK KA PO</t>
  </si>
  <si>
    <t>852-52914914</t>
  </si>
  <si>
    <t>33063</t>
  </si>
  <si>
    <t>MA KWAN TAI</t>
  </si>
  <si>
    <t>05887</t>
  </si>
  <si>
    <t>CHAMP MOTION KTM (5E)</t>
  </si>
  <si>
    <t>852-90229043</t>
  </si>
  <si>
    <t>40189</t>
  </si>
  <si>
    <t>HO YAK FONG</t>
  </si>
  <si>
    <t>852-60154949</t>
  </si>
  <si>
    <t>41598</t>
  </si>
  <si>
    <t>WONG PING LEUNG</t>
  </si>
  <si>
    <t>07169</t>
  </si>
  <si>
    <t>CHAMP MOTION SW (5E)</t>
  </si>
  <si>
    <t>852-92722873</t>
  </si>
  <si>
    <t>61971</t>
  </si>
  <si>
    <t>NGAI CHUN HOI</t>
  </si>
  <si>
    <t>852-90916763</t>
  </si>
  <si>
    <t>64624</t>
  </si>
  <si>
    <t>LEE YEE LIN JOANNE</t>
  </si>
  <si>
    <t>852-98021232</t>
  </si>
  <si>
    <t>64836</t>
  </si>
  <si>
    <t>CHEUK YUK SHAN</t>
  </si>
  <si>
    <t>852-96383456</t>
  </si>
  <si>
    <t>64870</t>
  </si>
  <si>
    <t>WONG CHUN WAH</t>
  </si>
  <si>
    <t>852-92351300</t>
  </si>
  <si>
    <t>69432</t>
  </si>
  <si>
    <t>MA DIXON TAK SUN</t>
  </si>
  <si>
    <t>07974</t>
  </si>
  <si>
    <t>CHAMP MOTION DMA (5E)</t>
  </si>
  <si>
    <t>852-98333760</t>
  </si>
  <si>
    <t>75997</t>
  </si>
  <si>
    <t>CHEN CHUN HO</t>
  </si>
  <si>
    <t>852-92728846</t>
  </si>
  <si>
    <t>76471</t>
  </si>
  <si>
    <t>CHEN GIFFORD</t>
  </si>
  <si>
    <t>08827</t>
  </si>
  <si>
    <t>CHAMP MOTION LIBERTAS (5E)</t>
  </si>
  <si>
    <t>852-62379930</t>
  </si>
  <si>
    <t>80453</t>
  </si>
  <si>
    <t>LAI CHUN MAN</t>
  </si>
  <si>
    <t>852-98521611</t>
  </si>
  <si>
    <t>83479</t>
  </si>
  <si>
    <t>YEH HEUNG LAI DAVID JUNIOR</t>
  </si>
  <si>
    <t>852-90942737</t>
  </si>
  <si>
    <t>86139</t>
  </si>
  <si>
    <t>POON HON YIN</t>
  </si>
  <si>
    <t>852-61030136</t>
  </si>
  <si>
    <t>88060</t>
  </si>
  <si>
    <t>LAI WING KAM</t>
  </si>
  <si>
    <t>852-67783321</t>
  </si>
  <si>
    <t>88211</t>
  </si>
  <si>
    <t>CHAN HIU KWAN</t>
  </si>
  <si>
    <t>852-62739203</t>
  </si>
  <si>
    <t>A3923</t>
  </si>
  <si>
    <t>YIM FONG TING</t>
  </si>
  <si>
    <t>852-96632477</t>
  </si>
  <si>
    <t>A6973</t>
  </si>
  <si>
    <t>LEUNG WING LUNG</t>
  </si>
  <si>
    <t>852-94674341</t>
  </si>
  <si>
    <t>A8773</t>
  </si>
  <si>
    <t>PENG XUELING</t>
  </si>
  <si>
    <t>852-52392015</t>
  </si>
  <si>
    <t>A8941</t>
  </si>
  <si>
    <t>LEUNG KA YEE</t>
  </si>
  <si>
    <t>852-66100789</t>
  </si>
  <si>
    <t>A9432</t>
  </si>
  <si>
    <t>CHU LOK WAI</t>
  </si>
  <si>
    <t>852-61036877</t>
  </si>
  <si>
    <t>B1262</t>
  </si>
  <si>
    <t>852-53961466</t>
  </si>
  <si>
    <t>B3497</t>
  </si>
  <si>
    <t>TANG XIAOLAN</t>
  </si>
  <si>
    <t>852-51724646</t>
  </si>
  <si>
    <t>D1500</t>
  </si>
  <si>
    <t>TONG HOK KAN</t>
  </si>
  <si>
    <t>852-94272696</t>
  </si>
  <si>
    <t>D4862</t>
  </si>
  <si>
    <t>CHEUNG WAI KIT</t>
  </si>
  <si>
    <t>852-63541561</t>
  </si>
  <si>
    <t>D8956</t>
  </si>
  <si>
    <t>WONG HAU YAN</t>
  </si>
  <si>
    <t>852-96374444</t>
  </si>
  <si>
    <t>F1126</t>
  </si>
  <si>
    <t>LAW WING SZE JAY</t>
  </si>
  <si>
    <t>852-98559696</t>
  </si>
  <si>
    <t>F1130</t>
  </si>
  <si>
    <t>SIU KA PO</t>
  </si>
  <si>
    <t>852-62208537</t>
  </si>
  <si>
    <t>G0050</t>
  </si>
  <si>
    <t>DENG MINLING</t>
  </si>
  <si>
    <t>852-93579037</t>
  </si>
  <si>
    <t>G1616</t>
  </si>
  <si>
    <t>TSUI TING</t>
  </si>
  <si>
    <t>852-61137334</t>
  </si>
  <si>
    <t>H1239</t>
  </si>
  <si>
    <t>852-66878889</t>
  </si>
  <si>
    <t>H1416</t>
  </si>
  <si>
    <t>HO LAI HUNG</t>
  </si>
  <si>
    <t>852-95157885</t>
  </si>
  <si>
    <t>H2216</t>
  </si>
  <si>
    <t>CHEN YAXIN</t>
  </si>
  <si>
    <t>852-60961888</t>
  </si>
  <si>
    <t>H3573</t>
  </si>
  <si>
    <t>LAM KA</t>
  </si>
  <si>
    <t>852-69997121</t>
  </si>
  <si>
    <t>H3728</t>
  </si>
  <si>
    <t>LIU JINGJING</t>
  </si>
  <si>
    <t>852-59515715</t>
  </si>
  <si>
    <t>H7590</t>
  </si>
  <si>
    <t>XIE JINGYANG</t>
  </si>
  <si>
    <t>852-51603150</t>
  </si>
  <si>
    <t>H7813</t>
  </si>
  <si>
    <t>ZHANG JIAN</t>
  </si>
  <si>
    <t>852-66799252</t>
  </si>
  <si>
    <t>A9156</t>
  </si>
  <si>
    <t>CHEUNG JACOB</t>
  </si>
  <si>
    <t>08823</t>
  </si>
  <si>
    <t>CHAMP VP DIAMOND (C4)</t>
  </si>
  <si>
    <t>852-69500833</t>
  </si>
  <si>
    <t>B0143</t>
  </si>
  <si>
    <t>LEE PUI SZE</t>
  </si>
  <si>
    <t>852-92362681</t>
  </si>
  <si>
    <t>B1107</t>
  </si>
  <si>
    <t>LIU SIYI</t>
  </si>
  <si>
    <t>20089</t>
  </si>
  <si>
    <t>CHAMP VP LV (C4)</t>
  </si>
  <si>
    <t>852-65757507</t>
  </si>
  <si>
    <t>B1507</t>
  </si>
  <si>
    <t>GONG BEIBEI</t>
  </si>
  <si>
    <t>852-66835368</t>
  </si>
  <si>
    <t>B1714</t>
  </si>
  <si>
    <t>HAN NING</t>
  </si>
  <si>
    <t>852-66150738</t>
  </si>
  <si>
    <t>B4413</t>
  </si>
  <si>
    <t>XU YANTING</t>
  </si>
  <si>
    <t>852-64872975</t>
  </si>
  <si>
    <t>B5928</t>
  </si>
  <si>
    <t>XU HUIQIAN</t>
  </si>
  <si>
    <t>08979</t>
  </si>
  <si>
    <t>CHAMP VP GALAXY (C4)</t>
  </si>
  <si>
    <t>852-95239703</t>
  </si>
  <si>
    <t>B5939</t>
  </si>
  <si>
    <t>ZHU YANSHAN</t>
  </si>
  <si>
    <t>852-97941243</t>
  </si>
  <si>
    <t>B9156</t>
  </si>
  <si>
    <t>LIN XUE</t>
  </si>
  <si>
    <t>852-69945322</t>
  </si>
  <si>
    <t>B9909</t>
  </si>
  <si>
    <t>ZOU YIBIN</t>
  </si>
  <si>
    <t>09337</t>
  </si>
  <si>
    <t>CHAMP VP ALLSTAR (C4)</t>
  </si>
  <si>
    <t>852-93459528</t>
  </si>
  <si>
    <t>D0399</t>
  </si>
  <si>
    <t>YU JINYUAN</t>
  </si>
  <si>
    <t>852-56611985</t>
  </si>
  <si>
    <t>D1434</t>
  </si>
  <si>
    <t>XU SHUYUE</t>
  </si>
  <si>
    <t>852-68025495</t>
  </si>
  <si>
    <t>D2088</t>
  </si>
  <si>
    <t>CHEN CAOMENG</t>
  </si>
  <si>
    <t>20085</t>
  </si>
  <si>
    <t>CHAMP VP WISDOM (C4)</t>
  </si>
  <si>
    <t>852-54206212</t>
  </si>
  <si>
    <t>D3413</t>
  </si>
  <si>
    <t>CHU BINLI</t>
  </si>
  <si>
    <t>852-62435180</t>
  </si>
  <si>
    <t>D4960</t>
  </si>
  <si>
    <t>MAO YU</t>
  </si>
  <si>
    <t>852-68861895</t>
  </si>
  <si>
    <t>D6772</t>
  </si>
  <si>
    <t>XIAO SHUYUAN</t>
  </si>
  <si>
    <t>09782</t>
  </si>
  <si>
    <t>CHAMP VP STARPLUS (C4)</t>
  </si>
  <si>
    <t>852-61503129</t>
  </si>
  <si>
    <t>D7139</t>
  </si>
  <si>
    <t>CHEUNG CHARLOTTE MH</t>
  </si>
  <si>
    <t>09982</t>
  </si>
  <si>
    <t>CHAMP VP CHARM (C4)</t>
  </si>
  <si>
    <t>852-94453888</t>
  </si>
  <si>
    <t>D9648</t>
  </si>
  <si>
    <t>ZHOU ZEJIA</t>
  </si>
  <si>
    <t>852-56007303</t>
  </si>
  <si>
    <t>D9888</t>
  </si>
  <si>
    <t>CHEN MENGXIANG</t>
  </si>
  <si>
    <t>09978</t>
  </si>
  <si>
    <t>CHAMP VP FANTASY (C4)</t>
  </si>
  <si>
    <t>852-51225936</t>
  </si>
  <si>
    <t>D9934</t>
  </si>
  <si>
    <t>YU HAIJING</t>
  </si>
  <si>
    <t>852-61519112</t>
  </si>
  <si>
    <t>F0092</t>
  </si>
  <si>
    <t>HAN XIPING</t>
  </si>
  <si>
    <t>852-92956133</t>
  </si>
  <si>
    <t>F0567</t>
  </si>
  <si>
    <t>LI ZAN</t>
  </si>
  <si>
    <t>09980</t>
  </si>
  <si>
    <t>CHAMP VP BHW (C4)</t>
  </si>
  <si>
    <t>852-65886692</t>
  </si>
  <si>
    <t>F1180</t>
  </si>
  <si>
    <t>GUO WENJUE</t>
  </si>
  <si>
    <t>852-68886739</t>
  </si>
  <si>
    <t>F1468</t>
  </si>
  <si>
    <t>KWOK KING CHUNG</t>
  </si>
  <si>
    <t>10065</t>
  </si>
  <si>
    <t>CHAMP VP ENERGY366 (C4)</t>
  </si>
  <si>
    <t>852-92110373</t>
  </si>
  <si>
    <t>F1673</t>
  </si>
  <si>
    <t>HE LING</t>
  </si>
  <si>
    <t>852-95654001</t>
  </si>
  <si>
    <t>F1699</t>
  </si>
  <si>
    <t>XIAO HAILAN</t>
  </si>
  <si>
    <t>10080</t>
  </si>
  <si>
    <t>CHAMP VP HEHUO (C4)</t>
  </si>
  <si>
    <t>852-67452261</t>
  </si>
  <si>
    <t>F1753</t>
  </si>
  <si>
    <t>YE YIQIU</t>
  </si>
  <si>
    <t>852-66706752</t>
  </si>
  <si>
    <t>G0288</t>
  </si>
  <si>
    <t>YANG HUIFANG</t>
  </si>
  <si>
    <t>852-69560833</t>
  </si>
  <si>
    <t>G3203</t>
  </si>
  <si>
    <t>JIANG XIAOYU</t>
  </si>
  <si>
    <t>852-95146063</t>
  </si>
  <si>
    <t>G3210</t>
  </si>
  <si>
    <t>KE LIMIN</t>
  </si>
  <si>
    <t>852-61966080</t>
  </si>
  <si>
    <t>G3731</t>
  </si>
  <si>
    <t>DAI HONGHUA</t>
  </si>
  <si>
    <t>852-54898819</t>
  </si>
  <si>
    <t>G4957</t>
  </si>
  <si>
    <t>HUANG LING</t>
  </si>
  <si>
    <t>10187</t>
  </si>
  <si>
    <t>CHAMP VP GLORY (C4)</t>
  </si>
  <si>
    <t>852-69246885</t>
  </si>
  <si>
    <t>G5135</t>
  </si>
  <si>
    <t>LIU ZHAOCHENG</t>
  </si>
  <si>
    <t>852-51623419</t>
  </si>
  <si>
    <t>G5396</t>
  </si>
  <si>
    <t>JIANG XINZHU</t>
  </si>
  <si>
    <t>852-68461179</t>
  </si>
  <si>
    <t>G5577</t>
  </si>
  <si>
    <t>BI LEI</t>
  </si>
  <si>
    <t>10215</t>
  </si>
  <si>
    <t>CHAMP VP VALOR (C4)</t>
  </si>
  <si>
    <t>852-55455432</t>
  </si>
  <si>
    <t>G5752</t>
  </si>
  <si>
    <t>HE CHU YU</t>
  </si>
  <si>
    <t>852-65732077</t>
  </si>
  <si>
    <t>G5772</t>
  </si>
  <si>
    <t>CAO JINGJING</t>
  </si>
  <si>
    <t>10245</t>
  </si>
  <si>
    <t>CHAMP VP BRIGHT (C4)</t>
  </si>
  <si>
    <t>852-54660908</t>
  </si>
  <si>
    <t>G6012</t>
  </si>
  <si>
    <t>HU SIYAN</t>
  </si>
  <si>
    <t>10870</t>
  </si>
  <si>
    <t>CHAMP VP SPERA (C4)</t>
  </si>
  <si>
    <t>852-96121006</t>
  </si>
  <si>
    <t>G6192</t>
  </si>
  <si>
    <t>ZHOU QIUQIONG</t>
  </si>
  <si>
    <t>852-62072016</t>
  </si>
  <si>
    <t>G6215</t>
  </si>
  <si>
    <t>IU LAM LAN</t>
  </si>
  <si>
    <t>852-92948664</t>
  </si>
  <si>
    <t>G6313</t>
  </si>
  <si>
    <t>LI WAI CHUNG</t>
  </si>
  <si>
    <t>10278</t>
  </si>
  <si>
    <t>CHAMP VP KOD (C4)</t>
  </si>
  <si>
    <t>852-90116668</t>
  </si>
  <si>
    <t>G6316</t>
  </si>
  <si>
    <t>MOK YEE MEE</t>
  </si>
  <si>
    <t>10277</t>
  </si>
  <si>
    <t>CHAMP VP UNI (C4)</t>
  </si>
  <si>
    <t>852-90999726</t>
  </si>
  <si>
    <t>G6317</t>
  </si>
  <si>
    <t>TSAI CHING MEI JUDY</t>
  </si>
  <si>
    <t>10279</t>
  </si>
  <si>
    <t>CHAMP VP RAINBOW (C4)</t>
  </si>
  <si>
    <t>852-60892203</t>
  </si>
  <si>
    <t>G7926</t>
  </si>
  <si>
    <t>WU MENG</t>
  </si>
  <si>
    <t>20395</t>
  </si>
  <si>
    <t>CHAMP VP WEILAI (C4)</t>
  </si>
  <si>
    <t>852-51085612</t>
  </si>
  <si>
    <t>G8855</t>
  </si>
  <si>
    <t>WANG XUAN</t>
  </si>
  <si>
    <t>10441</t>
  </si>
  <si>
    <t>CHAMP VP TOPTIER (C4)</t>
  </si>
  <si>
    <t>852-59410781</t>
  </si>
  <si>
    <t>G9101</t>
  </si>
  <si>
    <t>HU DONGMEI</t>
  </si>
  <si>
    <t>852-51225279</t>
  </si>
  <si>
    <t>G9316</t>
  </si>
  <si>
    <t>TANG CHUNYAN</t>
  </si>
  <si>
    <t>852-93033007</t>
  </si>
  <si>
    <t>G9317</t>
  </si>
  <si>
    <t>SHEN DIEYI</t>
  </si>
  <si>
    <t>852-56473570</t>
  </si>
  <si>
    <t>G9651</t>
  </si>
  <si>
    <t>CHEN XINRAN</t>
  </si>
  <si>
    <t>852-62307565</t>
  </si>
  <si>
    <t>H0026</t>
  </si>
  <si>
    <t>LIU ZHIHUA</t>
  </si>
  <si>
    <t>852-54464666</t>
  </si>
  <si>
    <t>H0033</t>
  </si>
  <si>
    <t>TIAN LING</t>
  </si>
  <si>
    <t>852-63692298</t>
  </si>
  <si>
    <t>H0126</t>
  </si>
  <si>
    <t>YU FANG</t>
  </si>
  <si>
    <t>852-56854879</t>
  </si>
  <si>
    <t>H0244</t>
  </si>
  <si>
    <t>LI WANCHENG</t>
  </si>
  <si>
    <t>852-59751376</t>
  </si>
  <si>
    <t>H0507</t>
  </si>
  <si>
    <t>SHANG YUHAN</t>
  </si>
  <si>
    <t>852-60691859</t>
  </si>
  <si>
    <t>H0606</t>
  </si>
  <si>
    <t>LU XIXI</t>
  </si>
  <si>
    <t>852-63409269</t>
  </si>
  <si>
    <t>H0745</t>
  </si>
  <si>
    <t>TANG XIANGYAN</t>
  </si>
  <si>
    <t>852-66132213</t>
  </si>
  <si>
    <t>H0787</t>
  </si>
  <si>
    <t>ZHOU BIN</t>
  </si>
  <si>
    <t>852-65398839</t>
  </si>
  <si>
    <t>H0804</t>
  </si>
  <si>
    <t>WANG WANYING</t>
  </si>
  <si>
    <t>852-59509017</t>
  </si>
  <si>
    <t>H0870</t>
  </si>
  <si>
    <t>GUO LE</t>
  </si>
  <si>
    <t>852-46622159</t>
  </si>
  <si>
    <t>H1436</t>
  </si>
  <si>
    <t>MA QIUSHI</t>
  </si>
  <si>
    <t>852-52291110</t>
  </si>
  <si>
    <t>H1672</t>
  </si>
  <si>
    <t>LIANG DONGQUAN</t>
  </si>
  <si>
    <t>852-53034866</t>
  </si>
  <si>
    <t>H1755</t>
  </si>
  <si>
    <t>ZHANG ZITONG</t>
  </si>
  <si>
    <t>852-56201877</t>
  </si>
  <si>
    <t>H1779</t>
  </si>
  <si>
    <t>YI ZHENNI</t>
  </si>
  <si>
    <t>852-56968296</t>
  </si>
  <si>
    <t>H1809</t>
  </si>
  <si>
    <t>852-55468546</t>
  </si>
  <si>
    <t>H1866</t>
  </si>
  <si>
    <t>LIU LIANGPING</t>
  </si>
  <si>
    <t>10643</t>
  </si>
  <si>
    <t>CHAMP VP CONSTELLATION (C4)</t>
  </si>
  <si>
    <t>852-69798858</t>
  </si>
  <si>
    <t>H2062</t>
  </si>
  <si>
    <t>HSU WEN-HSIN</t>
  </si>
  <si>
    <t>852-92898443</t>
  </si>
  <si>
    <t>H2175</t>
  </si>
  <si>
    <t>FAN KAI TO JASON</t>
  </si>
  <si>
    <t>852-60502441</t>
  </si>
  <si>
    <t>H2303</t>
  </si>
  <si>
    <t>ZHOU NAIXIN</t>
  </si>
  <si>
    <t>852-92451938</t>
  </si>
  <si>
    <t>H2371</t>
  </si>
  <si>
    <t>BAI XIAO</t>
  </si>
  <si>
    <t>852-56427892</t>
  </si>
  <si>
    <t>H2553</t>
  </si>
  <si>
    <t>XIONG LEI</t>
  </si>
  <si>
    <t>852-52727237</t>
  </si>
  <si>
    <t>H2907</t>
  </si>
  <si>
    <t>LIU JINXI</t>
  </si>
  <si>
    <t>852-67285177</t>
  </si>
  <si>
    <t>H2946</t>
  </si>
  <si>
    <t>ZOU YUAN</t>
  </si>
  <si>
    <t>852-65013804</t>
  </si>
  <si>
    <t>H3063</t>
  </si>
  <si>
    <t>ZHANG SICHEN</t>
  </si>
  <si>
    <t>852-68720658</t>
  </si>
  <si>
    <t>H3095</t>
  </si>
  <si>
    <t>SONG JIAXING</t>
  </si>
  <si>
    <t>852-51379009</t>
  </si>
  <si>
    <t>H3102</t>
  </si>
  <si>
    <t>PUN CHI WING</t>
  </si>
  <si>
    <t>852-95514800</t>
  </si>
  <si>
    <t>H3197</t>
  </si>
  <si>
    <t>SUN JIANYANG</t>
  </si>
  <si>
    <t>852-65880467</t>
  </si>
  <si>
    <t>H3226</t>
  </si>
  <si>
    <t>ZHANG YICHEN</t>
  </si>
  <si>
    <t>852-62173698</t>
  </si>
  <si>
    <t>H3575</t>
  </si>
  <si>
    <t>MA CHAO</t>
  </si>
  <si>
    <t>852-68502506</t>
  </si>
  <si>
    <t>H3638</t>
  </si>
  <si>
    <t>ZHENG FENG</t>
  </si>
  <si>
    <t>852-69408349</t>
  </si>
  <si>
    <t>H3683</t>
  </si>
  <si>
    <t>LI AJING</t>
  </si>
  <si>
    <t>852-84945336</t>
  </si>
  <si>
    <t>H3877</t>
  </si>
  <si>
    <t>SHEN YOUFU</t>
  </si>
  <si>
    <t>852-65182518</t>
  </si>
  <si>
    <t>H3887</t>
  </si>
  <si>
    <t>ZHAO MENGYUAN</t>
  </si>
  <si>
    <t>852-66600151</t>
  </si>
  <si>
    <t>H3942</t>
  </si>
  <si>
    <t>LIANG TAO</t>
  </si>
  <si>
    <t>852-65324053</t>
  </si>
  <si>
    <t>H4017</t>
  </si>
  <si>
    <t>QIU YAO</t>
  </si>
  <si>
    <t>852-61552176</t>
  </si>
  <si>
    <t>H4287</t>
  </si>
  <si>
    <t>LUO YAN</t>
  </si>
  <si>
    <t>852-92057068</t>
  </si>
  <si>
    <t>H4301</t>
  </si>
  <si>
    <t>LEE YUEN HING</t>
  </si>
  <si>
    <t>852-95481112</t>
  </si>
  <si>
    <t>H4359</t>
  </si>
  <si>
    <t>MA BIU</t>
  </si>
  <si>
    <t>852-66035566</t>
  </si>
  <si>
    <t>H4366</t>
  </si>
  <si>
    <t>MING DI</t>
  </si>
  <si>
    <t>852-93548491</t>
  </si>
  <si>
    <t>H4581</t>
  </si>
  <si>
    <t>XIA ZIYUN</t>
  </si>
  <si>
    <t>852-59506385</t>
  </si>
  <si>
    <t>H4586</t>
  </si>
  <si>
    <t>SUN SI</t>
  </si>
  <si>
    <t>852-57650878</t>
  </si>
  <si>
    <t>H4588</t>
  </si>
  <si>
    <t>ZHANG CEN</t>
  </si>
  <si>
    <t>852-44856595</t>
  </si>
  <si>
    <t>H4701</t>
  </si>
  <si>
    <t>ZENG CHUYU</t>
  </si>
  <si>
    <t>852-63734361</t>
  </si>
  <si>
    <t>H4770</t>
  </si>
  <si>
    <t>XIONG YUHAO</t>
  </si>
  <si>
    <t>852-54281841</t>
  </si>
  <si>
    <t>H4773</t>
  </si>
  <si>
    <t>SUN PAI</t>
  </si>
  <si>
    <t>852-69909736</t>
  </si>
  <si>
    <t>H4967</t>
  </si>
  <si>
    <t>ZHANG HAOYAN</t>
  </si>
  <si>
    <t>852-67489566</t>
  </si>
  <si>
    <t>H5042</t>
  </si>
  <si>
    <t>YEUNG CHING YI</t>
  </si>
  <si>
    <t>852-96031709</t>
  </si>
  <si>
    <t>H5131</t>
  </si>
  <si>
    <t>WU YUANYUAN</t>
  </si>
  <si>
    <t>852-69958841</t>
  </si>
  <si>
    <t>H5209</t>
  </si>
  <si>
    <t>HAN NA</t>
  </si>
  <si>
    <t>852-51655080</t>
  </si>
  <si>
    <t>H5259</t>
  </si>
  <si>
    <t>LIANG SHUANG</t>
  </si>
  <si>
    <t>852-51398191</t>
  </si>
  <si>
    <t>H5365</t>
  </si>
  <si>
    <t>852-66613602</t>
  </si>
  <si>
    <t>H5382</t>
  </si>
  <si>
    <t>852-53195117</t>
  </si>
  <si>
    <t>H5525</t>
  </si>
  <si>
    <t>TANG JING</t>
  </si>
  <si>
    <t>852-59333765</t>
  </si>
  <si>
    <t>H5527</t>
  </si>
  <si>
    <t>852-68427997</t>
  </si>
  <si>
    <t>H5563</t>
  </si>
  <si>
    <t>ZHANG CHAO</t>
  </si>
  <si>
    <t>852-60320716</t>
  </si>
  <si>
    <t>H5568</t>
  </si>
  <si>
    <t>XU YI</t>
  </si>
  <si>
    <t>852-64330793</t>
  </si>
  <si>
    <t>H5586</t>
  </si>
  <si>
    <t>DUAN SHAOLAN</t>
  </si>
  <si>
    <t>852-65361902</t>
  </si>
  <si>
    <t>H5783</t>
  </si>
  <si>
    <t>ZHU SHANGYUN</t>
  </si>
  <si>
    <t>852-90629934</t>
  </si>
  <si>
    <t>H5819</t>
  </si>
  <si>
    <t>XIA ZHENKAI</t>
  </si>
  <si>
    <t>852-68109520</t>
  </si>
  <si>
    <t>H5826</t>
  </si>
  <si>
    <t>QU JIAJIE</t>
  </si>
  <si>
    <t>852-67657751</t>
  </si>
  <si>
    <t>H6018</t>
  </si>
  <si>
    <t>CHONG KA KI</t>
  </si>
  <si>
    <t>852-98398725</t>
  </si>
  <si>
    <t>H6053</t>
  </si>
  <si>
    <t>HU JIANYONG</t>
  </si>
  <si>
    <t>852-62172926</t>
  </si>
  <si>
    <t>H6060</t>
  </si>
  <si>
    <t>LIU SIMING</t>
  </si>
  <si>
    <t>852-56103465</t>
  </si>
  <si>
    <t>H6245</t>
  </si>
  <si>
    <t>HUANG XIAOMEI</t>
  </si>
  <si>
    <t>852-67663162</t>
  </si>
  <si>
    <t>H6287</t>
  </si>
  <si>
    <t>WAN YU</t>
  </si>
  <si>
    <t>852-54863795</t>
  </si>
  <si>
    <t>H6289</t>
  </si>
  <si>
    <t>SANG QIXUAN</t>
  </si>
  <si>
    <t>852-69902043</t>
  </si>
  <si>
    <t>H6400</t>
  </si>
  <si>
    <t>LI CHAO</t>
  </si>
  <si>
    <t>852-65875063</t>
  </si>
  <si>
    <t>H6402</t>
  </si>
  <si>
    <t>WANG BOMIN</t>
  </si>
  <si>
    <t>852-96097417</t>
  </si>
  <si>
    <t>H6406</t>
  </si>
  <si>
    <t>ZHANG YIWEN</t>
  </si>
  <si>
    <t>852-62141795</t>
  </si>
  <si>
    <t>H6409</t>
  </si>
  <si>
    <t>LIU KAICHENG</t>
  </si>
  <si>
    <t>852-60136892</t>
  </si>
  <si>
    <t>H6546</t>
  </si>
  <si>
    <t>WANG JIAYI</t>
  </si>
  <si>
    <t>852-98255464</t>
  </si>
  <si>
    <t>H6575</t>
  </si>
  <si>
    <t>YUAN LIANG</t>
  </si>
  <si>
    <t>852-60900108</t>
  </si>
  <si>
    <t>H6577</t>
  </si>
  <si>
    <t>LI HEMING</t>
  </si>
  <si>
    <t>852-64745524</t>
  </si>
  <si>
    <t>H6972</t>
  </si>
  <si>
    <t>WEN WEIQIN</t>
  </si>
  <si>
    <t>852-91419720</t>
  </si>
  <si>
    <t>H7005</t>
  </si>
  <si>
    <t>WEN JUAN</t>
  </si>
  <si>
    <t>852-91698858</t>
  </si>
  <si>
    <t>H7061</t>
  </si>
  <si>
    <t>ZHENG JIANGHAO</t>
  </si>
  <si>
    <t>852-55392928</t>
  </si>
  <si>
    <t>H7257</t>
  </si>
  <si>
    <t>XU LIHONG</t>
  </si>
  <si>
    <t>852-59583972</t>
  </si>
  <si>
    <t>H7258</t>
  </si>
  <si>
    <t>DENG ZHIDONG</t>
  </si>
  <si>
    <t>852-65894957</t>
  </si>
  <si>
    <t>H7307</t>
  </si>
  <si>
    <t>ZHENG SHUYUE</t>
  </si>
  <si>
    <t>852-90321020</t>
  </si>
  <si>
    <t>H7399</t>
  </si>
  <si>
    <t>LI ZI</t>
  </si>
  <si>
    <t>852-53925077</t>
  </si>
  <si>
    <t>H7412</t>
  </si>
  <si>
    <t>852-51381527</t>
  </si>
  <si>
    <t>H7513</t>
  </si>
  <si>
    <t>WU MINGGANG</t>
  </si>
  <si>
    <t>852-67426619</t>
  </si>
  <si>
    <t>H7589</t>
  </si>
  <si>
    <t>YUAN XUEMEI</t>
  </si>
  <si>
    <t>852-65513163</t>
  </si>
  <si>
    <t>H7593</t>
  </si>
  <si>
    <t>HU MIN</t>
  </si>
  <si>
    <t>852-59386816</t>
  </si>
  <si>
    <t>H7628</t>
  </si>
  <si>
    <t>YAN YAN</t>
  </si>
  <si>
    <t>852-67475652</t>
  </si>
  <si>
    <t>H7778</t>
  </si>
  <si>
    <t>YU JIAHANG</t>
  </si>
  <si>
    <t>852-59564960</t>
  </si>
  <si>
    <t>H7779</t>
  </si>
  <si>
    <t>YU PEIXIN</t>
  </si>
  <si>
    <t>852-54437490</t>
  </si>
  <si>
    <t>H7785</t>
  </si>
  <si>
    <t>YEUNG HON CHEUNG</t>
  </si>
  <si>
    <t>852-92637720</t>
  </si>
  <si>
    <t>H7876</t>
  </si>
  <si>
    <t>XI HUI</t>
  </si>
  <si>
    <t>852-46813176</t>
  </si>
  <si>
    <t>H7927</t>
  </si>
  <si>
    <t>LAN CHENG</t>
  </si>
  <si>
    <t>852-59357533</t>
  </si>
  <si>
    <t>H7928</t>
  </si>
  <si>
    <t>FU BOWEN</t>
  </si>
  <si>
    <t>852-84047793</t>
  </si>
  <si>
    <t>H8172</t>
  </si>
  <si>
    <t>CHEN QINGYANG</t>
  </si>
  <si>
    <t>852-59860085</t>
  </si>
  <si>
    <t>H8182</t>
  </si>
  <si>
    <t>LI JIAOJIAO</t>
  </si>
  <si>
    <t>852-59569606</t>
  </si>
  <si>
    <t>H8262</t>
  </si>
  <si>
    <t>WU DUANZI</t>
  </si>
  <si>
    <t>852-60935398</t>
  </si>
  <si>
    <t>H8335</t>
  </si>
  <si>
    <t>TAN YAN</t>
  </si>
  <si>
    <t>852-66522820</t>
  </si>
  <si>
    <t>H8339</t>
  </si>
  <si>
    <t>852-67307395</t>
  </si>
  <si>
    <t>H8340</t>
  </si>
  <si>
    <t>LIN KEYI</t>
  </si>
  <si>
    <t>852-65513165</t>
  </si>
  <si>
    <t>H8347</t>
  </si>
  <si>
    <t>QIAO TONGLEI</t>
  </si>
  <si>
    <t>852-62169117</t>
  </si>
  <si>
    <t>H8449</t>
  </si>
  <si>
    <t>ZHOU JICHEN</t>
  </si>
  <si>
    <t>852-52478642</t>
  </si>
  <si>
    <t>H8450</t>
  </si>
  <si>
    <t>GAN SHIYAN</t>
  </si>
  <si>
    <t>852-67451836</t>
  </si>
  <si>
    <t>H8609</t>
  </si>
  <si>
    <t>GE AILIN</t>
  </si>
  <si>
    <t>852-62232044</t>
  </si>
  <si>
    <t>H8641</t>
  </si>
  <si>
    <t>FU RAO TONY</t>
  </si>
  <si>
    <t>852-97705918</t>
  </si>
  <si>
    <t>H8647</t>
  </si>
  <si>
    <t>XU LAI</t>
  </si>
  <si>
    <t>852-51278680</t>
  </si>
  <si>
    <t>H8665</t>
  </si>
  <si>
    <t>SHI JIAQI</t>
  </si>
  <si>
    <t>852-70102037</t>
  </si>
  <si>
    <t>H8683</t>
  </si>
  <si>
    <t>REN YUAN</t>
  </si>
  <si>
    <t>10920</t>
  </si>
  <si>
    <t>CHAMP VP OASIS (C4)</t>
  </si>
  <si>
    <t>852-93652970</t>
  </si>
  <si>
    <t>H8707</t>
  </si>
  <si>
    <t>JIN YANGBAO</t>
  </si>
  <si>
    <t>852-59569169</t>
  </si>
  <si>
    <t>03690</t>
  </si>
  <si>
    <t>CHAU TZE ON</t>
  </si>
  <si>
    <t>852-94906928</t>
  </si>
  <si>
    <t>04642</t>
  </si>
  <si>
    <t>LI WAI KWAN ANDROMEDA</t>
  </si>
  <si>
    <t>852-90311344</t>
  </si>
  <si>
    <t>05895</t>
  </si>
  <si>
    <t>YUEN YUEN YAU</t>
  </si>
  <si>
    <t>852-90387525</t>
  </si>
  <si>
    <t>11215</t>
  </si>
  <si>
    <t>LAM KA HANG</t>
  </si>
  <si>
    <t>04301</t>
  </si>
  <si>
    <t>REGENT LAM (F0)</t>
  </si>
  <si>
    <t>852-91901098</t>
  </si>
  <si>
    <t>13658</t>
  </si>
  <si>
    <t>FUNG KAM WONG KAMMY</t>
  </si>
  <si>
    <t>852-90484832</t>
  </si>
  <si>
    <t>14413</t>
  </si>
  <si>
    <t>MAK KIN SANG</t>
  </si>
  <si>
    <t>04346</t>
  </si>
  <si>
    <t>REGENT MAK (F0)</t>
  </si>
  <si>
    <t>852-60387017</t>
  </si>
  <si>
    <t>14915</t>
  </si>
  <si>
    <t>CHU SAU MEI SENI</t>
  </si>
  <si>
    <t>852-90282100</t>
  </si>
  <si>
    <t>14979</t>
  </si>
  <si>
    <t>KWOK SHUK HA</t>
  </si>
  <si>
    <t>852-94666993</t>
  </si>
  <si>
    <t>15518</t>
  </si>
  <si>
    <t>LEUNG WAI LING</t>
  </si>
  <si>
    <t>852-90812980</t>
  </si>
  <si>
    <t>15542</t>
  </si>
  <si>
    <t>YIK KA WAI CATHERINE</t>
  </si>
  <si>
    <t>852-90226554</t>
  </si>
  <si>
    <t>17281</t>
  </si>
  <si>
    <t>CHENG WAI CHING MATTHEW</t>
  </si>
  <si>
    <t>852-91217642</t>
  </si>
  <si>
    <t>18267</t>
  </si>
  <si>
    <t>HO HA FAN FELICIA</t>
  </si>
  <si>
    <t>852-90973185</t>
  </si>
  <si>
    <t>19130</t>
  </si>
  <si>
    <t>MAN KAM WAI</t>
  </si>
  <si>
    <t>852-93701292</t>
  </si>
  <si>
    <t>20443</t>
  </si>
  <si>
    <t>WONG SHUN KIN</t>
  </si>
  <si>
    <t>852-94929108</t>
  </si>
  <si>
    <t>20628</t>
  </si>
  <si>
    <t>LAM SUK HA</t>
  </si>
  <si>
    <t>852-94366132</t>
  </si>
  <si>
    <t>20880</t>
  </si>
  <si>
    <t>WONG YUEN CHING</t>
  </si>
  <si>
    <t>852-94733280</t>
  </si>
  <si>
    <t>20922</t>
  </si>
  <si>
    <t>TANG SZE TAI WINKY</t>
  </si>
  <si>
    <t>852-90804089</t>
  </si>
  <si>
    <t>20934</t>
  </si>
  <si>
    <t>FUNG CHUEN WONG SANMA</t>
  </si>
  <si>
    <t>852-94833552</t>
  </si>
  <si>
    <t>21483</t>
  </si>
  <si>
    <t>TANG MEI LAN</t>
  </si>
  <si>
    <t>852-90177572</t>
  </si>
  <si>
    <t>21840</t>
  </si>
  <si>
    <t>CHAU SHUK HAN JUDY</t>
  </si>
  <si>
    <t>852-90227333</t>
  </si>
  <si>
    <t>22083</t>
  </si>
  <si>
    <t>PUN MEI LING</t>
  </si>
  <si>
    <t>05071</t>
  </si>
  <si>
    <t>REGENT SL (F0)</t>
  </si>
  <si>
    <t>852-94322610</t>
  </si>
  <si>
    <t>22164</t>
  </si>
  <si>
    <t>HO YUK ON ANDY</t>
  </si>
  <si>
    <t>852-90888863</t>
  </si>
  <si>
    <t>22237</t>
  </si>
  <si>
    <t>CHIU YI FONG PONLY</t>
  </si>
  <si>
    <t>852-97286198</t>
  </si>
  <si>
    <t>24855</t>
  </si>
  <si>
    <t>LAM SUI MAI</t>
  </si>
  <si>
    <t>852-93832634</t>
  </si>
  <si>
    <t>26756</t>
  </si>
  <si>
    <t>LAI KIT WING MAY</t>
  </si>
  <si>
    <t>852-91681860</t>
  </si>
  <si>
    <t>27039</t>
  </si>
  <si>
    <t>LEE FU KEUNG</t>
  </si>
  <si>
    <t>852-97033679</t>
  </si>
  <si>
    <t>28517</t>
  </si>
  <si>
    <t>CHAN YUK KIU</t>
  </si>
  <si>
    <t>852-90844403</t>
  </si>
  <si>
    <t>28944</t>
  </si>
  <si>
    <t>HO YUET KIU</t>
  </si>
  <si>
    <t>852-94881600</t>
  </si>
  <si>
    <t>29004</t>
  </si>
  <si>
    <t>TANG HING WAI</t>
  </si>
  <si>
    <t>07201</t>
  </si>
  <si>
    <t>REGENT TM (F0)</t>
  </si>
  <si>
    <t>852-90919190</t>
  </si>
  <si>
    <t>29774</t>
  </si>
  <si>
    <t>SO YIN CHUN MIRIAM</t>
  </si>
  <si>
    <t>852-94216281</t>
  </si>
  <si>
    <t>30662</t>
  </si>
  <si>
    <t>LAW NGAH LAN</t>
  </si>
  <si>
    <t>852-90238511</t>
  </si>
  <si>
    <t>30837</t>
  </si>
  <si>
    <t>KO LAI FONG JASMINE</t>
  </si>
  <si>
    <t>852-93306568</t>
  </si>
  <si>
    <t>31396</t>
  </si>
  <si>
    <t>LAM YUK SHEUNG</t>
  </si>
  <si>
    <t>852-94305990</t>
  </si>
  <si>
    <t>31449</t>
  </si>
  <si>
    <t>LI YUK YI</t>
  </si>
  <si>
    <t>852-90429407</t>
  </si>
  <si>
    <t>32160</t>
  </si>
  <si>
    <t>CHAN CHONG CHI</t>
  </si>
  <si>
    <t>852-90484830</t>
  </si>
  <si>
    <t>32552</t>
  </si>
  <si>
    <t>LO TAK KIT GRACE</t>
  </si>
  <si>
    <t>852-96109887</t>
  </si>
  <si>
    <t>33425</t>
  </si>
  <si>
    <t>CHUNG SIU FUNG LOUISA</t>
  </si>
  <si>
    <t>852-91483780</t>
  </si>
  <si>
    <t>33930</t>
  </si>
  <si>
    <t>CHUNG YUK PING</t>
  </si>
  <si>
    <t>852-69758827</t>
  </si>
  <si>
    <t>34147</t>
  </si>
  <si>
    <t>CHUI MAN WAI JANET</t>
  </si>
  <si>
    <t>852-90278819</t>
  </si>
  <si>
    <t>34172</t>
  </si>
  <si>
    <t>KU SAI CHUNG</t>
  </si>
  <si>
    <t>852-90881503</t>
  </si>
  <si>
    <t>34383</t>
  </si>
  <si>
    <t>CHAN PUI FONG</t>
  </si>
  <si>
    <t>852-90917850</t>
  </si>
  <si>
    <t>35279</t>
  </si>
  <si>
    <t>MOK YUEN WAH</t>
  </si>
  <si>
    <t>08102</t>
  </si>
  <si>
    <t>REGENT HW (F0)</t>
  </si>
  <si>
    <t>852-94718578</t>
  </si>
  <si>
    <t>35335</t>
  </si>
  <si>
    <t>YEUNG KIT KEUNG PETER</t>
  </si>
  <si>
    <t>08722</t>
  </si>
  <si>
    <t>REGENT CAPTAIN (F0)</t>
  </si>
  <si>
    <t>852-54910494</t>
  </si>
  <si>
    <t>37157</t>
  </si>
  <si>
    <t>CHEUNG MING MING</t>
  </si>
  <si>
    <t>852-90584348</t>
  </si>
  <si>
    <t>37509</t>
  </si>
  <si>
    <t>852-94832698</t>
  </si>
  <si>
    <t>37861</t>
  </si>
  <si>
    <t>LEUNG KIU</t>
  </si>
  <si>
    <t>852-92243489</t>
  </si>
  <si>
    <t>40236</t>
  </si>
  <si>
    <t>CHOY PIK LEI</t>
  </si>
  <si>
    <t>852-94692036</t>
  </si>
  <si>
    <t>40468</t>
  </si>
  <si>
    <t>LIN OI FUN</t>
  </si>
  <si>
    <t>852-91027317</t>
  </si>
  <si>
    <t>40477</t>
  </si>
  <si>
    <t>CHAN CHI LING</t>
  </si>
  <si>
    <t>852-94216273</t>
  </si>
  <si>
    <t>40640</t>
  </si>
  <si>
    <t>CHAU YI MING</t>
  </si>
  <si>
    <t>852-96520526</t>
  </si>
  <si>
    <t>41437</t>
  </si>
  <si>
    <t>HO LAI CHUN</t>
  </si>
  <si>
    <t>852-94584483</t>
  </si>
  <si>
    <t>41504</t>
  </si>
  <si>
    <t>CHOW KING YIN</t>
  </si>
  <si>
    <t>852-94876674</t>
  </si>
  <si>
    <t>42427</t>
  </si>
  <si>
    <t>LAM LAI HUNG</t>
  </si>
  <si>
    <t>852-92070111</t>
  </si>
  <si>
    <t>43232</t>
  </si>
  <si>
    <t>852-92074750</t>
  </si>
  <si>
    <t>45570</t>
  </si>
  <si>
    <t>LAM CHEUK NAM</t>
  </si>
  <si>
    <t>852-93088667</t>
  </si>
  <si>
    <t>45821</t>
  </si>
  <si>
    <t>POON MEI SHAN</t>
  </si>
  <si>
    <t>852-91005667</t>
  </si>
  <si>
    <t>47342</t>
  </si>
  <si>
    <t>LEE PIG SEUNG</t>
  </si>
  <si>
    <t>852-96730183</t>
  </si>
  <si>
    <t>49057</t>
  </si>
  <si>
    <t>POON CHING YEE CINDY</t>
  </si>
  <si>
    <t>852-90425871</t>
  </si>
  <si>
    <t>49119</t>
  </si>
  <si>
    <t>LEE CHUN YEE</t>
  </si>
  <si>
    <t>852-92823322</t>
  </si>
  <si>
    <t>50102</t>
  </si>
  <si>
    <t>YEUNG YUN CHUN</t>
  </si>
  <si>
    <t>852-91782200</t>
  </si>
  <si>
    <t>52784</t>
  </si>
  <si>
    <t>HO SIK PING</t>
  </si>
  <si>
    <t>852-90369228</t>
  </si>
  <si>
    <t>53441</t>
  </si>
  <si>
    <t>WONG LAI CHING CARRIE</t>
  </si>
  <si>
    <t>852-90124823</t>
  </si>
  <si>
    <t>54435</t>
  </si>
  <si>
    <t>WU SUI WA</t>
  </si>
  <si>
    <t>852-92807061</t>
  </si>
  <si>
    <t>54491</t>
  </si>
  <si>
    <t>YEUNG LAM CHUN</t>
  </si>
  <si>
    <t>852-96220626</t>
  </si>
  <si>
    <t>54704</t>
  </si>
  <si>
    <t>SUNG NAI WING FRANCIS</t>
  </si>
  <si>
    <t>852-90255717</t>
  </si>
  <si>
    <t>55900</t>
  </si>
  <si>
    <t>LEUNG HUNG KEI</t>
  </si>
  <si>
    <t>852-90562417</t>
  </si>
  <si>
    <t>56393</t>
  </si>
  <si>
    <t>KWOK WAI FUN</t>
  </si>
  <si>
    <t>852-97878920</t>
  </si>
  <si>
    <t>56919</t>
  </si>
  <si>
    <t>LI TUNG SING</t>
  </si>
  <si>
    <t>852-94992715</t>
  </si>
  <si>
    <t>58167</t>
  </si>
  <si>
    <t>WONG BING HIM KENNETH</t>
  </si>
  <si>
    <t>852-91627814</t>
  </si>
  <si>
    <t>58563</t>
  </si>
  <si>
    <t>WU YUET WAH</t>
  </si>
  <si>
    <t>852-91998318</t>
  </si>
  <si>
    <t>58704</t>
  </si>
  <si>
    <t>CHAN WAI FUN JUANNA</t>
  </si>
  <si>
    <t>852-93166579</t>
  </si>
  <si>
    <t>61507</t>
  </si>
  <si>
    <t>WUN SAU HEUNG</t>
  </si>
  <si>
    <t>852-67116183</t>
  </si>
  <si>
    <t>61539</t>
  </si>
  <si>
    <t>YUEN YAT FAI ANTHONY</t>
  </si>
  <si>
    <t>09077</t>
  </si>
  <si>
    <t>REGENT AYA (F0)</t>
  </si>
  <si>
    <t>852-96300564</t>
  </si>
  <si>
    <t>61621</t>
  </si>
  <si>
    <t>WONG WAI HONG</t>
  </si>
  <si>
    <t>852-96525577</t>
  </si>
  <si>
    <t>63735</t>
  </si>
  <si>
    <t>CHU LAI YUK</t>
  </si>
  <si>
    <t>852-94151767</t>
  </si>
  <si>
    <t>65875</t>
  </si>
  <si>
    <t>CHEUNG TAK HIM</t>
  </si>
  <si>
    <t>852-94369774</t>
  </si>
  <si>
    <t>67003</t>
  </si>
  <si>
    <t>LO WAI MI CHRISTINE</t>
  </si>
  <si>
    <t>852-94773110</t>
  </si>
  <si>
    <t>67560</t>
  </si>
  <si>
    <t>LIN HSIAO MEI</t>
  </si>
  <si>
    <t>852-66283113</t>
  </si>
  <si>
    <t>69120</t>
  </si>
  <si>
    <t>NG KWOK KWAN</t>
  </si>
  <si>
    <t>852-92632815</t>
  </si>
  <si>
    <t>75352</t>
  </si>
  <si>
    <t>TONG CHI LOK</t>
  </si>
  <si>
    <t>852-60835185</t>
  </si>
  <si>
    <t>77228</t>
  </si>
  <si>
    <t>LEE CHEUK WAI</t>
  </si>
  <si>
    <t>852-90811759</t>
  </si>
  <si>
    <t>80480</t>
  </si>
  <si>
    <t>WAN YU CHING</t>
  </si>
  <si>
    <t>852-90843848</t>
  </si>
  <si>
    <t>82362</t>
  </si>
  <si>
    <t>CHOW MAN KIT</t>
  </si>
  <si>
    <t>852-98599319</t>
  </si>
  <si>
    <t>85582</t>
  </si>
  <si>
    <t>HO KA CHUN</t>
  </si>
  <si>
    <t>852-51186431</t>
  </si>
  <si>
    <t>86858</t>
  </si>
  <si>
    <t>WONG YAT FEI</t>
  </si>
  <si>
    <t>852-98171157</t>
  </si>
  <si>
    <t>89149</t>
  </si>
  <si>
    <t>LO WAI MING</t>
  </si>
  <si>
    <t>852-61816424</t>
  </si>
  <si>
    <t>89401</t>
  </si>
  <si>
    <t>WONG LAI CHUN</t>
  </si>
  <si>
    <t>852-55233229</t>
  </si>
  <si>
    <t>A1018</t>
  </si>
  <si>
    <t>FUNG TSZ TUNG ERICA</t>
  </si>
  <si>
    <t>852-61431388</t>
  </si>
  <si>
    <t>A1771</t>
  </si>
  <si>
    <t>ZHANG LING YUN</t>
  </si>
  <si>
    <t>852-54404855</t>
  </si>
  <si>
    <t>A2710</t>
  </si>
  <si>
    <t>WONG HING TING ELAINE</t>
  </si>
  <si>
    <t>852-96251138</t>
  </si>
  <si>
    <t>A3323</t>
  </si>
  <si>
    <t>WONG KOK</t>
  </si>
  <si>
    <t>852-94502009</t>
  </si>
  <si>
    <t>A3529</t>
  </si>
  <si>
    <t>KEUNG FUNG SHEUNG</t>
  </si>
  <si>
    <t>852-95057328</t>
  </si>
  <si>
    <t>A5300</t>
  </si>
  <si>
    <t>GUO TAO</t>
  </si>
  <si>
    <t>852-51889850</t>
  </si>
  <si>
    <t>A5869</t>
  </si>
  <si>
    <t>JIN BINGZHANG</t>
  </si>
  <si>
    <t>852-90641582</t>
  </si>
  <si>
    <t>A9245</t>
  </si>
  <si>
    <t>LAW CHI LEUNG</t>
  </si>
  <si>
    <t>852-55471349</t>
  </si>
  <si>
    <t>A9261</t>
  </si>
  <si>
    <t>NGAI MAN</t>
  </si>
  <si>
    <t>852-93425245</t>
  </si>
  <si>
    <t>A9285</t>
  </si>
  <si>
    <t>MAK MAN HO</t>
  </si>
  <si>
    <t>852-66815673</t>
  </si>
  <si>
    <t>B1621</t>
  </si>
  <si>
    <t>CHAN CHI HO</t>
  </si>
  <si>
    <t>852-60973897</t>
  </si>
  <si>
    <t>B5863</t>
  </si>
  <si>
    <t>YIP TSZ LOK</t>
  </si>
  <si>
    <t>10043</t>
  </si>
  <si>
    <t>REGENT A (F0)</t>
  </si>
  <si>
    <t>852-51266112</t>
  </si>
  <si>
    <t>B5990</t>
  </si>
  <si>
    <t>CHAN MUN LING JUDY</t>
  </si>
  <si>
    <t>852-93262669</t>
  </si>
  <si>
    <t>B6832</t>
  </si>
  <si>
    <t>KIAT CHAK KONG</t>
  </si>
  <si>
    <t>852-67720366</t>
  </si>
  <si>
    <t>B8778</t>
  </si>
  <si>
    <t>KWONG WAI KIN</t>
  </si>
  <si>
    <t>09288</t>
  </si>
  <si>
    <t>REGENT INFINITY (F0)</t>
  </si>
  <si>
    <t>852-93306776</t>
  </si>
  <si>
    <t>B9189</t>
  </si>
  <si>
    <t>SUN SHUZHEN</t>
  </si>
  <si>
    <t>852-97654203</t>
  </si>
  <si>
    <t>D2333</t>
  </si>
  <si>
    <t>LING JINCHUN</t>
  </si>
  <si>
    <t>852-51018522</t>
  </si>
  <si>
    <t>D2423</t>
  </si>
  <si>
    <t>XIE XIAOHONG</t>
  </si>
  <si>
    <t>852-57439434</t>
  </si>
  <si>
    <t>F0575</t>
  </si>
  <si>
    <t>LI HANG HEI CHARLIE</t>
  </si>
  <si>
    <t>852-63311896</t>
  </si>
  <si>
    <t>F2432</t>
  </si>
  <si>
    <t>LAW ON KEI ANGEL</t>
  </si>
  <si>
    <t>852-91727300</t>
  </si>
  <si>
    <t>G0953</t>
  </si>
  <si>
    <t>YUE SZE MING</t>
  </si>
  <si>
    <t>852-93081801</t>
  </si>
  <si>
    <t>G1191</t>
  </si>
  <si>
    <t>CHU CHUI WAI</t>
  </si>
  <si>
    <t>852-91422887</t>
  </si>
  <si>
    <t>G2782</t>
  </si>
  <si>
    <t>CHAN YUI FUNG</t>
  </si>
  <si>
    <t>852-67678147</t>
  </si>
  <si>
    <t>G3935</t>
  </si>
  <si>
    <t>LU YING</t>
  </si>
  <si>
    <t>852-66263513</t>
  </si>
  <si>
    <t>G4175</t>
  </si>
  <si>
    <t>NG SIN TUNG</t>
  </si>
  <si>
    <t>852-98414834</t>
  </si>
  <si>
    <t>G4199</t>
  </si>
  <si>
    <t>ZHOU HO LIM LUCAS</t>
  </si>
  <si>
    <t>852-96232831</t>
  </si>
  <si>
    <t>G4668</t>
  </si>
  <si>
    <t>CHAU KA HEI</t>
  </si>
  <si>
    <t>852-62133826</t>
  </si>
  <si>
    <t>G4776</t>
  </si>
  <si>
    <t>HUNG TSZ CHEUNG</t>
  </si>
  <si>
    <t>852-61706887</t>
  </si>
  <si>
    <t>G4917</t>
  </si>
  <si>
    <t>LAM OI LING</t>
  </si>
  <si>
    <t>852-91788281</t>
  </si>
  <si>
    <t>G6198</t>
  </si>
  <si>
    <t>LAI TSZ CHING LAVENDER</t>
  </si>
  <si>
    <t>852-64157283</t>
  </si>
  <si>
    <t>G6969</t>
  </si>
  <si>
    <t>TANG SHING ON</t>
  </si>
  <si>
    <t>852-67330005</t>
  </si>
  <si>
    <t>G8356</t>
  </si>
  <si>
    <t>YUE HO MING</t>
  </si>
  <si>
    <t>852-95299930</t>
  </si>
  <si>
    <t>G8667</t>
  </si>
  <si>
    <t>NG WAI CHIN</t>
  </si>
  <si>
    <t>852-53408088</t>
  </si>
  <si>
    <t>G8698</t>
  </si>
  <si>
    <t>CHUNG LOK YIN FLEXCO</t>
  </si>
  <si>
    <t>852-64220896</t>
  </si>
  <si>
    <t>G8873</t>
  </si>
  <si>
    <t>FUNG YUET WA RANDI</t>
  </si>
  <si>
    <t>852-93398203</t>
  </si>
  <si>
    <t>G9112</t>
  </si>
  <si>
    <t>NG CHUN WAI</t>
  </si>
  <si>
    <t>852-93415377</t>
  </si>
  <si>
    <t>G9903</t>
  </si>
  <si>
    <t>YANG LIPING</t>
  </si>
  <si>
    <t>852-69952623</t>
  </si>
  <si>
    <t>H0179</t>
  </si>
  <si>
    <t>IP TSUN HANG</t>
  </si>
  <si>
    <t>852-63407973</t>
  </si>
  <si>
    <t>H0412</t>
  </si>
  <si>
    <t>MOTWANI GAUTAMLAL</t>
  </si>
  <si>
    <t>H0531</t>
  </si>
  <si>
    <t>HOU YAN</t>
  </si>
  <si>
    <t>852-53944351</t>
  </si>
  <si>
    <t>H0986</t>
  </si>
  <si>
    <t>JIN XIHAO</t>
  </si>
  <si>
    <t>852-54682680</t>
  </si>
  <si>
    <t>H1448</t>
  </si>
  <si>
    <t>LI HOI TING</t>
  </si>
  <si>
    <t>852-57951362</t>
  </si>
  <si>
    <t>H1922</t>
  </si>
  <si>
    <t>LIU MANQI</t>
  </si>
  <si>
    <t>852-94946334</t>
  </si>
  <si>
    <t>H2203</t>
  </si>
  <si>
    <t>TAM NGA YI</t>
  </si>
  <si>
    <t>852-92761322</t>
  </si>
  <si>
    <t>H2791</t>
  </si>
  <si>
    <t>TANG SHUI CHING</t>
  </si>
  <si>
    <t>852-60962404</t>
  </si>
  <si>
    <t>H4673</t>
  </si>
  <si>
    <t>ZHANG WEIGUO</t>
  </si>
  <si>
    <t>852-63443547</t>
  </si>
  <si>
    <t>H4831</t>
  </si>
  <si>
    <t>LEUNG KA WAI</t>
  </si>
  <si>
    <t>852-98144561</t>
  </si>
  <si>
    <t>H5092</t>
  </si>
  <si>
    <t>CHAN TAK KIN</t>
  </si>
  <si>
    <t>852-93652694</t>
  </si>
  <si>
    <t>H5498</t>
  </si>
  <si>
    <t>852-62742316</t>
  </si>
  <si>
    <t>H5572</t>
  </si>
  <si>
    <t>TANG KEYU</t>
  </si>
  <si>
    <t>852-54251243</t>
  </si>
  <si>
    <t>H5750</t>
  </si>
  <si>
    <t>YIP TSZ CHING</t>
  </si>
  <si>
    <t>852-53909039</t>
  </si>
  <si>
    <t>H5789</t>
  </si>
  <si>
    <t>TANG HIU LAM CARRIE</t>
  </si>
  <si>
    <t>852-93023521</t>
  </si>
  <si>
    <t>H6096</t>
  </si>
  <si>
    <t>TIAN GE</t>
  </si>
  <si>
    <t>852-55123606</t>
  </si>
  <si>
    <t>H6098</t>
  </si>
  <si>
    <t>LI YUANTONG</t>
  </si>
  <si>
    <t>852-55751572</t>
  </si>
  <si>
    <t>H6312</t>
  </si>
  <si>
    <t>ZHANG KE</t>
  </si>
  <si>
    <t>852-66101177</t>
  </si>
  <si>
    <t>H6573</t>
  </si>
  <si>
    <t>LI JIAWEN</t>
  </si>
  <si>
    <t>852-69905301</t>
  </si>
  <si>
    <t>H6943</t>
  </si>
  <si>
    <t>DU XIMENG</t>
  </si>
  <si>
    <t>852-56052890</t>
  </si>
  <si>
    <t>H7002</t>
  </si>
  <si>
    <t>LIN FENGSHAO</t>
  </si>
  <si>
    <t>852-67381748</t>
  </si>
  <si>
    <t>H7143</t>
  </si>
  <si>
    <t>CHENG WAI YIU</t>
  </si>
  <si>
    <t>852-98425362</t>
  </si>
  <si>
    <t>H7328</t>
  </si>
  <si>
    <t>ZHANG JIAJIA</t>
  </si>
  <si>
    <t>852-68755943</t>
  </si>
  <si>
    <t>H8387</t>
  </si>
  <si>
    <t>CHAN HAU LING</t>
  </si>
  <si>
    <t>852-90686431</t>
  </si>
  <si>
    <t>25187</t>
  </si>
  <si>
    <t>WAN WAI CHEUNG ANDY</t>
  </si>
  <si>
    <t>852-94638089</t>
  </si>
  <si>
    <t>30145</t>
  </si>
  <si>
    <t>852-95209898</t>
  </si>
  <si>
    <t>34184</t>
  </si>
  <si>
    <t>WONG LAI YUNG</t>
  </si>
  <si>
    <t>852-94502268</t>
  </si>
  <si>
    <t>42714</t>
  </si>
  <si>
    <t>LUM KA LEUNG HENRY</t>
  </si>
  <si>
    <t>852-65141919</t>
  </si>
  <si>
    <t>49677</t>
  </si>
  <si>
    <t>WONG FONG</t>
  </si>
  <si>
    <t>852-96758202</t>
  </si>
  <si>
    <t>50282</t>
  </si>
  <si>
    <t>LAM KAM TIM</t>
  </si>
  <si>
    <t>852-90497761</t>
  </si>
  <si>
    <t>51568</t>
  </si>
  <si>
    <t>KOO TAK CHUNG EDMEND</t>
  </si>
  <si>
    <t>852-94642440</t>
  </si>
  <si>
    <t>53464</t>
  </si>
  <si>
    <t>LEUNG KWOK KEI</t>
  </si>
  <si>
    <t>852-91377370</t>
  </si>
  <si>
    <t>65534</t>
  </si>
  <si>
    <t>YEUNG CHI PUI</t>
  </si>
  <si>
    <t>852-97040942</t>
  </si>
  <si>
    <t>65767</t>
  </si>
  <si>
    <t>WONG LEUNG FUNG</t>
  </si>
  <si>
    <t>852-68001280</t>
  </si>
  <si>
    <t>68485</t>
  </si>
  <si>
    <t>852-97303906</t>
  </si>
  <si>
    <t>73542</t>
  </si>
  <si>
    <t>WONG YIM MUI</t>
  </si>
  <si>
    <t>08498</t>
  </si>
  <si>
    <t>SUC RAINBOW (V9)</t>
  </si>
  <si>
    <t>852-63437633</t>
  </si>
  <si>
    <t>75513</t>
  </si>
  <si>
    <t>CHENG TSZ KIN</t>
  </si>
  <si>
    <t>852-98325732</t>
  </si>
  <si>
    <t>80906</t>
  </si>
  <si>
    <t>CHEUNG SHUI KAM</t>
  </si>
  <si>
    <t>852-98350913</t>
  </si>
  <si>
    <t>84147</t>
  </si>
  <si>
    <t>CHAN EDWIN TZE LOK</t>
  </si>
  <si>
    <t>852-61992754</t>
  </si>
  <si>
    <t>85527</t>
  </si>
  <si>
    <t>YEUNG YUK YING BECKIE</t>
  </si>
  <si>
    <t>852-93544138</t>
  </si>
  <si>
    <t>89140</t>
  </si>
  <si>
    <t>TSE TAK FAI</t>
  </si>
  <si>
    <t>09082</t>
  </si>
  <si>
    <t>SUC PRECIOUS (V9)</t>
  </si>
  <si>
    <t>852-67600230</t>
  </si>
  <si>
    <t>A4621</t>
  </si>
  <si>
    <t>ZHAO QINGMEI</t>
  </si>
  <si>
    <t>852-64748862</t>
  </si>
  <si>
    <t>A6959</t>
  </si>
  <si>
    <t>YEUNG KA YEE</t>
  </si>
  <si>
    <t>852-92795135</t>
  </si>
  <si>
    <t>A8648</t>
  </si>
  <si>
    <t>LI JINLING</t>
  </si>
  <si>
    <t>852-97197407</t>
  </si>
  <si>
    <t>B0323</t>
  </si>
  <si>
    <t>CHIU WAI SHAN</t>
  </si>
  <si>
    <t>852-94166457</t>
  </si>
  <si>
    <t>B0631</t>
  </si>
  <si>
    <t>ZHU JIEPEI</t>
  </si>
  <si>
    <t>852-97525754</t>
  </si>
  <si>
    <t>B1525</t>
  </si>
  <si>
    <t>WU MIN</t>
  </si>
  <si>
    <t>852-67084948</t>
  </si>
  <si>
    <t>B4226</t>
  </si>
  <si>
    <t>NG HIU KWAN</t>
  </si>
  <si>
    <t>852-96956588</t>
  </si>
  <si>
    <t>B5443</t>
  </si>
  <si>
    <t>852-63549881</t>
  </si>
  <si>
    <t>B6425</t>
  </si>
  <si>
    <t>YEUNG MAN TAT</t>
  </si>
  <si>
    <t>852-67651521</t>
  </si>
  <si>
    <t>B9035</t>
  </si>
  <si>
    <t>WONG OI YEE</t>
  </si>
  <si>
    <t>852-94090992</t>
  </si>
  <si>
    <t>D6974</t>
  </si>
  <si>
    <t>CHEN HUIYI</t>
  </si>
  <si>
    <t>852-98188929</t>
  </si>
  <si>
    <t>D8191</t>
  </si>
  <si>
    <t>SZE PING PING</t>
  </si>
  <si>
    <t>852-55451525</t>
  </si>
  <si>
    <t>G4709</t>
  </si>
  <si>
    <t>CHAN LAI CHAU</t>
  </si>
  <si>
    <t>852-69715811</t>
  </si>
  <si>
    <t>H4135</t>
  </si>
  <si>
    <t>XIAO WEI</t>
  </si>
  <si>
    <t>852-84038653</t>
  </si>
  <si>
    <t>H7630</t>
  </si>
  <si>
    <t>YUAN LOK SZE</t>
  </si>
  <si>
    <t>852-97945666</t>
  </si>
  <si>
    <t>62348</t>
  </si>
  <si>
    <t>HO SHAN</t>
  </si>
  <si>
    <t>852-92695029</t>
  </si>
  <si>
    <t>73305</t>
  </si>
  <si>
    <t>TAI FAI WAH FIONA</t>
  </si>
  <si>
    <t>07981</t>
  </si>
  <si>
    <t>CL ELITES (7R)</t>
  </si>
  <si>
    <t>852-94712162</t>
  </si>
  <si>
    <t>75648</t>
  </si>
  <si>
    <t>LEUNG KIN KEI</t>
  </si>
  <si>
    <t>852-97173772</t>
  </si>
  <si>
    <t>76405</t>
  </si>
  <si>
    <t>SIU CHUN KIT JEFFREY</t>
  </si>
  <si>
    <t>08130</t>
  </si>
  <si>
    <t>CL SMART (7R)</t>
  </si>
  <si>
    <t>852-90229181</t>
  </si>
  <si>
    <t>80827</t>
  </si>
  <si>
    <t>HUNG KEI SUET</t>
  </si>
  <si>
    <t>852-63442177</t>
  </si>
  <si>
    <t>82689</t>
  </si>
  <si>
    <t>FUNG KA KUI</t>
  </si>
  <si>
    <t>852-96000331</t>
  </si>
  <si>
    <t>83030</t>
  </si>
  <si>
    <t>NG LUN CHAU</t>
  </si>
  <si>
    <t>852-61719516</t>
  </si>
  <si>
    <t>86286</t>
  </si>
  <si>
    <t>YEUNG HO MAN ROY</t>
  </si>
  <si>
    <t>852-96618455</t>
  </si>
  <si>
    <t>86407</t>
  </si>
  <si>
    <t>LAI HOI TING</t>
  </si>
  <si>
    <t>852-54119990</t>
  </si>
  <si>
    <t>86881</t>
  </si>
  <si>
    <t>YU KIN WAI</t>
  </si>
  <si>
    <t>852-61955201</t>
  </si>
  <si>
    <t>87125</t>
  </si>
  <si>
    <t>MA MAN SO</t>
  </si>
  <si>
    <t>852-60871790</t>
  </si>
  <si>
    <t>87126</t>
  </si>
  <si>
    <t>NG KA FAN</t>
  </si>
  <si>
    <t>852-98027111</t>
  </si>
  <si>
    <t>87370</t>
  </si>
  <si>
    <t>NG KA YU</t>
  </si>
  <si>
    <t>852-90920921</t>
  </si>
  <si>
    <t>87568</t>
  </si>
  <si>
    <t>SIT WAI LOK</t>
  </si>
  <si>
    <t>852-97771101</t>
  </si>
  <si>
    <t>88826</t>
  </si>
  <si>
    <t>NIP KA KIM</t>
  </si>
  <si>
    <t>852-97191811</t>
  </si>
  <si>
    <t>89145</t>
  </si>
  <si>
    <t>LAM CHUNG HANG JIMMY</t>
  </si>
  <si>
    <t>852-95523826</t>
  </si>
  <si>
    <t>A1646</t>
  </si>
  <si>
    <t>LIN KWOK HING</t>
  </si>
  <si>
    <t>852-63326110</t>
  </si>
  <si>
    <t>A2155</t>
  </si>
  <si>
    <t>GAN JUNMEI</t>
  </si>
  <si>
    <t>852-96023111</t>
  </si>
  <si>
    <t>A6298</t>
  </si>
  <si>
    <t>YEUNG SZE WAI</t>
  </si>
  <si>
    <t>852-67355773</t>
  </si>
  <si>
    <t>A9611</t>
  </si>
  <si>
    <t>DENG MOLIAN</t>
  </si>
  <si>
    <t>852-56226235</t>
  </si>
  <si>
    <t>B2080</t>
  </si>
  <si>
    <t>852-64933299</t>
  </si>
  <si>
    <t>B2329</t>
  </si>
  <si>
    <t>CHENG KWUN FUNG</t>
  </si>
  <si>
    <t>852-92855792</t>
  </si>
  <si>
    <t>B3233</t>
  </si>
  <si>
    <t>NG SZE MEI</t>
  </si>
  <si>
    <t>852-91215814</t>
  </si>
  <si>
    <t>B4593</t>
  </si>
  <si>
    <t>CHAI KIN PAN</t>
  </si>
  <si>
    <t>20181</t>
  </si>
  <si>
    <t>CL INTEGRITY (7R)</t>
  </si>
  <si>
    <t>852-51005616</t>
  </si>
  <si>
    <t>B4972</t>
  </si>
  <si>
    <t>ZHENG YUHUA</t>
  </si>
  <si>
    <t>852-65743388</t>
  </si>
  <si>
    <t>B7523</t>
  </si>
  <si>
    <t>CHENG WING YUET</t>
  </si>
  <si>
    <t>852-63186695</t>
  </si>
  <si>
    <t>B9936</t>
  </si>
  <si>
    <t>LIU YUDAN</t>
  </si>
  <si>
    <t>852-67798909</t>
  </si>
  <si>
    <t>D0800</t>
  </si>
  <si>
    <t>LAU HIN WANG</t>
  </si>
  <si>
    <t>852-65742469</t>
  </si>
  <si>
    <t>D5615</t>
  </si>
  <si>
    <t>SUN QING</t>
  </si>
  <si>
    <t>852-55112615</t>
  </si>
  <si>
    <t>F2165</t>
  </si>
  <si>
    <t>WONG KWUN LUN</t>
  </si>
  <si>
    <t>852-68577687</t>
  </si>
  <si>
    <t>F2386</t>
  </si>
  <si>
    <t>LEUNG YAT CHUN</t>
  </si>
  <si>
    <t>852-98603503</t>
  </si>
  <si>
    <t>G0615</t>
  </si>
  <si>
    <t>CHAN YAT SZE ISABEL</t>
  </si>
  <si>
    <t>852-92891386</t>
  </si>
  <si>
    <t>G8225</t>
  </si>
  <si>
    <t>QIU LIMIN</t>
  </si>
  <si>
    <t>852-52641334</t>
  </si>
  <si>
    <t>G9156</t>
  </si>
  <si>
    <t>LO PUI YAN</t>
  </si>
  <si>
    <t>852-68452555</t>
  </si>
  <si>
    <t>H0303</t>
  </si>
  <si>
    <t>CHENG KAM TING</t>
  </si>
  <si>
    <t>852-96653616</t>
  </si>
  <si>
    <t>H0947</t>
  </si>
  <si>
    <t>CHAN YIN MEI</t>
  </si>
  <si>
    <t>852-97273758</t>
  </si>
  <si>
    <t>H1366</t>
  </si>
  <si>
    <t>CHAN HIN YEE</t>
  </si>
  <si>
    <t>852-60959407</t>
  </si>
  <si>
    <t>H2121</t>
  </si>
  <si>
    <t>MAK CHEE HIN TIMOTHY</t>
  </si>
  <si>
    <t>852-91488894</t>
  </si>
  <si>
    <t>H2123</t>
  </si>
  <si>
    <t>LEE HING SON</t>
  </si>
  <si>
    <t>852-67795198</t>
  </si>
  <si>
    <t>H2242</t>
  </si>
  <si>
    <t>KEUNG CHING HEI</t>
  </si>
  <si>
    <t>852-61129198</t>
  </si>
  <si>
    <t>H2435</t>
  </si>
  <si>
    <t>TSOI YIN FAN</t>
  </si>
  <si>
    <t>852-96674220</t>
  </si>
  <si>
    <t>H2437</t>
  </si>
  <si>
    <t>ZHENG HONG</t>
  </si>
  <si>
    <t>852-98815051</t>
  </si>
  <si>
    <t>H3318</t>
  </si>
  <si>
    <t>CHAN YUK EIP STANLEY</t>
  </si>
  <si>
    <t>852-97441908</t>
  </si>
  <si>
    <t>H3558</t>
  </si>
  <si>
    <t>FOK SIU NGO</t>
  </si>
  <si>
    <t>852-66239299</t>
  </si>
  <si>
    <t>H4621</t>
  </si>
  <si>
    <t>CHEUNG CHI LING</t>
  </si>
  <si>
    <t>852-52127907</t>
  </si>
  <si>
    <t>H4655</t>
  </si>
  <si>
    <t>LI WENXIANG</t>
  </si>
  <si>
    <t>852-65281406</t>
  </si>
  <si>
    <t>H4723</t>
  </si>
  <si>
    <t>REN HAO</t>
  </si>
  <si>
    <t>852-97290608</t>
  </si>
  <si>
    <t>H5316</t>
  </si>
  <si>
    <t>LIANG ZHONGZE</t>
  </si>
  <si>
    <t>852-53749363</t>
  </si>
  <si>
    <t>H6559</t>
  </si>
  <si>
    <t>SAM KWOK HEI</t>
  </si>
  <si>
    <t>852-62277453</t>
  </si>
  <si>
    <t>H7873</t>
  </si>
  <si>
    <t>YEUNG SIN KIU</t>
  </si>
  <si>
    <t>852-97732256</t>
  </si>
  <si>
    <t>B5033</t>
  </si>
  <si>
    <t>NG MAN HUNG</t>
  </si>
  <si>
    <t>08948</t>
  </si>
  <si>
    <t>CL ALLSTAR BN (5T)</t>
  </si>
  <si>
    <t>852-63115222</t>
  </si>
  <si>
    <t>B5068</t>
  </si>
  <si>
    <t>CHEUK KIT MAN</t>
  </si>
  <si>
    <t>08949</t>
  </si>
  <si>
    <t>CL ALLSTAR JC (5T)</t>
  </si>
  <si>
    <t>852-92159291</t>
  </si>
  <si>
    <t>B6663</t>
  </si>
  <si>
    <t>CHUI TZE CHUNG</t>
  </si>
  <si>
    <t>08991</t>
  </si>
  <si>
    <t>CL ALLSTAR TC (5T)</t>
  </si>
  <si>
    <t>852-53622570</t>
  </si>
  <si>
    <t>B7501</t>
  </si>
  <si>
    <t>CHEN XUAN</t>
  </si>
  <si>
    <t>852-64837202</t>
  </si>
  <si>
    <t>B8618</t>
  </si>
  <si>
    <t>LIN CHUN YIU</t>
  </si>
  <si>
    <t>09265</t>
  </si>
  <si>
    <t>CL ALLSTAR WL (5T)</t>
  </si>
  <si>
    <t>852-66096969</t>
  </si>
  <si>
    <t>B9338</t>
  </si>
  <si>
    <t>MAK CHUNG LEUNG</t>
  </si>
  <si>
    <t>09312</t>
  </si>
  <si>
    <t>CL ALLSTAR KM (5T)</t>
  </si>
  <si>
    <t>852-93666640</t>
  </si>
  <si>
    <t>B9339</t>
  </si>
  <si>
    <t>TAM YUK LUN</t>
  </si>
  <si>
    <t>852-90933883</t>
  </si>
  <si>
    <t>B9773</t>
  </si>
  <si>
    <t>CHAN YIP CHUNG</t>
  </si>
  <si>
    <t>852-66987375</t>
  </si>
  <si>
    <t>D0923</t>
  </si>
  <si>
    <t>LAM MAN HO</t>
  </si>
  <si>
    <t>852-57035750</t>
  </si>
  <si>
    <t>D1627</t>
  </si>
  <si>
    <t>LAU KA YU</t>
  </si>
  <si>
    <t>852-63711814</t>
  </si>
  <si>
    <t>D3513</t>
  </si>
  <si>
    <t>XIA LIYUAN</t>
  </si>
  <si>
    <t>852-65578686</t>
  </si>
  <si>
    <t>D7566</t>
  </si>
  <si>
    <t>TANG WING YI</t>
  </si>
  <si>
    <t>852-96744076</t>
  </si>
  <si>
    <t>D8854</t>
  </si>
  <si>
    <t>CHEN WEIJIE</t>
  </si>
  <si>
    <t>852-59370970</t>
  </si>
  <si>
    <t>D9235</t>
  </si>
  <si>
    <t>CHAU WING PIT</t>
  </si>
  <si>
    <t>852-92708742</t>
  </si>
  <si>
    <t>D9286</t>
  </si>
  <si>
    <t>FUNG SHEUNG MAN</t>
  </si>
  <si>
    <t>852-92486048</t>
  </si>
  <si>
    <t>F0660</t>
  </si>
  <si>
    <t>852-64133646</t>
  </si>
  <si>
    <t>F0817</t>
  </si>
  <si>
    <t>WONG YAN YEE</t>
  </si>
  <si>
    <t>852-94063145</t>
  </si>
  <si>
    <t>F2172</t>
  </si>
  <si>
    <t>WONG NGA SZE</t>
  </si>
  <si>
    <t>852-97463131</t>
  </si>
  <si>
    <t>F2478</t>
  </si>
  <si>
    <t>CHAN YAT SHUN</t>
  </si>
  <si>
    <t>852-91436299</t>
  </si>
  <si>
    <t>G0161</t>
  </si>
  <si>
    <t>CHAN KAI CHUN</t>
  </si>
  <si>
    <t>852-67396629</t>
  </si>
  <si>
    <t>G0425</t>
  </si>
  <si>
    <t>WONG KIN MAN</t>
  </si>
  <si>
    <t>G0478</t>
  </si>
  <si>
    <t>LING YUEN TING</t>
  </si>
  <si>
    <t>852-59131391</t>
  </si>
  <si>
    <t>G2925</t>
  </si>
  <si>
    <t>LIU CHUN HIM</t>
  </si>
  <si>
    <t>852-90371855</t>
  </si>
  <si>
    <t>G2927</t>
  </si>
  <si>
    <t>LAU YIN PING</t>
  </si>
  <si>
    <t>852-66723421</t>
  </si>
  <si>
    <t>G2962</t>
  </si>
  <si>
    <t>LIU CHUN WAI</t>
  </si>
  <si>
    <t>852-62801320</t>
  </si>
  <si>
    <t>G3588</t>
  </si>
  <si>
    <t>HUNG CHIN PANG</t>
  </si>
  <si>
    <t>10165</t>
  </si>
  <si>
    <t>CL ALLSTAR MH (5T)</t>
  </si>
  <si>
    <t>852-60860919</t>
  </si>
  <si>
    <t>G4077</t>
  </si>
  <si>
    <t>CHEUNG TSZ SHAN</t>
  </si>
  <si>
    <t>852-63568688</t>
  </si>
  <si>
    <t>G4136</t>
  </si>
  <si>
    <t>CHAN NGA YAN</t>
  </si>
  <si>
    <t>852-91688085</t>
  </si>
  <si>
    <t>G4582</t>
  </si>
  <si>
    <t>LEUNG CHUN HO</t>
  </si>
  <si>
    <t>852-67138725</t>
  </si>
  <si>
    <t>G5086</t>
  </si>
  <si>
    <t>HUNG MAN TO</t>
  </si>
  <si>
    <t>852-68052527</t>
  </si>
  <si>
    <t>G5092</t>
  </si>
  <si>
    <t>TAM SIU TSAN</t>
  </si>
  <si>
    <t>10199</t>
  </si>
  <si>
    <t>CL ALLSTAR VT (5T)</t>
  </si>
  <si>
    <t>852-51302864</t>
  </si>
  <si>
    <t>G5107</t>
  </si>
  <si>
    <t>CHAN KI KIN</t>
  </si>
  <si>
    <t>852-97090652</t>
  </si>
  <si>
    <t>G5282</t>
  </si>
  <si>
    <t>LAM PUI MAN</t>
  </si>
  <si>
    <t>852-90764718</t>
  </si>
  <si>
    <t>G6002</t>
  </si>
  <si>
    <t>852-68889989</t>
  </si>
  <si>
    <t>G6118</t>
  </si>
  <si>
    <t>LEUNG KA YU</t>
  </si>
  <si>
    <t>852-63831472</t>
  </si>
  <si>
    <t>G6221</t>
  </si>
  <si>
    <t>YEUNG KWAN YI</t>
  </si>
  <si>
    <t>852-64281939</t>
  </si>
  <si>
    <t>G6263</t>
  </si>
  <si>
    <t>WONG HAU YEE</t>
  </si>
  <si>
    <t>852-70728628</t>
  </si>
  <si>
    <t>G6389</t>
  </si>
  <si>
    <t>LEE HIU SIN</t>
  </si>
  <si>
    <t>852-60912143</t>
  </si>
  <si>
    <t>G6563</t>
  </si>
  <si>
    <t>TANG LOK MAN</t>
  </si>
  <si>
    <t>852-92762097</t>
  </si>
  <si>
    <t>G7257</t>
  </si>
  <si>
    <t>LAM HO YAN</t>
  </si>
  <si>
    <t>852-63437343</t>
  </si>
  <si>
    <t>G7758</t>
  </si>
  <si>
    <t>CHEN YAQI</t>
  </si>
  <si>
    <t>852-67412427</t>
  </si>
  <si>
    <t>G8188</t>
  </si>
  <si>
    <t>HO CHI CHING</t>
  </si>
  <si>
    <t>852-54044755</t>
  </si>
  <si>
    <t>G9023</t>
  </si>
  <si>
    <t>SUAREZ RON GENESIS GUARIN</t>
  </si>
  <si>
    <t>852-92675147</t>
  </si>
  <si>
    <t>G9132</t>
  </si>
  <si>
    <t>LAI TSZ PIK</t>
  </si>
  <si>
    <t>852-66157449</t>
  </si>
  <si>
    <t>G9170</t>
  </si>
  <si>
    <t>LAU SIN KWAN</t>
  </si>
  <si>
    <t>G9589</t>
  </si>
  <si>
    <t>YIU HONG KIU</t>
  </si>
  <si>
    <t>852-98275306</t>
  </si>
  <si>
    <t>G9769</t>
  </si>
  <si>
    <t>10527</t>
  </si>
  <si>
    <t>CL ALLSTAR MW (5T)</t>
  </si>
  <si>
    <t>852-66523326</t>
  </si>
  <si>
    <t>G9798</t>
  </si>
  <si>
    <t>TSE KIN SANG</t>
  </si>
  <si>
    <t>852-90771525</t>
  </si>
  <si>
    <t>H0034</t>
  </si>
  <si>
    <t>LAU FONG FONG</t>
  </si>
  <si>
    <t>852-66431303</t>
  </si>
  <si>
    <t>H0220</t>
  </si>
  <si>
    <t>MAK LAI LAI</t>
  </si>
  <si>
    <t>852-90371992</t>
  </si>
  <si>
    <t>H0524</t>
  </si>
  <si>
    <t>HUI HOI JIT</t>
  </si>
  <si>
    <t>852-97098576</t>
  </si>
  <si>
    <t>H0674</t>
  </si>
  <si>
    <t>TSANG SUET LAI</t>
  </si>
  <si>
    <t>H1070</t>
  </si>
  <si>
    <t>ZHOU JU</t>
  </si>
  <si>
    <t>H1333</t>
  </si>
  <si>
    <t>TUNG OI NI</t>
  </si>
  <si>
    <t>852-55103510</t>
  </si>
  <si>
    <t>H1445</t>
  </si>
  <si>
    <t>YIM PAK FAI</t>
  </si>
  <si>
    <t>10631</t>
  </si>
  <si>
    <t>CL ALLSTAR DY (5T)</t>
  </si>
  <si>
    <t>852-60338738</t>
  </si>
  <si>
    <t>H1466</t>
  </si>
  <si>
    <t>CHAN TSZ CHING</t>
  </si>
  <si>
    <t>852-66453290</t>
  </si>
  <si>
    <t>H2197</t>
  </si>
  <si>
    <t>WONG PUI YI</t>
  </si>
  <si>
    <t>852-62190075</t>
  </si>
  <si>
    <t>H2877</t>
  </si>
  <si>
    <t>TSANG CHI WA</t>
  </si>
  <si>
    <t>852-53483911</t>
  </si>
  <si>
    <t>H3216</t>
  </si>
  <si>
    <t>LAM RENEE HIU KWAN</t>
  </si>
  <si>
    <t>852-91427337</t>
  </si>
  <si>
    <t>H3257</t>
  </si>
  <si>
    <t>SO TSZ WAI</t>
  </si>
  <si>
    <t>852-90827232</t>
  </si>
  <si>
    <t>H4247</t>
  </si>
  <si>
    <t>YU CHING</t>
  </si>
  <si>
    <t>852-96982000</t>
  </si>
  <si>
    <t>H4251</t>
  </si>
  <si>
    <t>LIU KWONG CHUN</t>
  </si>
  <si>
    <t>H4618</t>
  </si>
  <si>
    <t>SAE TAE WALTER</t>
  </si>
  <si>
    <t>852-94424630</t>
  </si>
  <si>
    <t>H4623</t>
  </si>
  <si>
    <t>LAU CHING MAN</t>
  </si>
  <si>
    <t>H4925</t>
  </si>
  <si>
    <t>CHAN KING CHI</t>
  </si>
  <si>
    <t>852-97626231</t>
  </si>
  <si>
    <t>H4980</t>
  </si>
  <si>
    <t>LEUNG CHEUK NIN</t>
  </si>
  <si>
    <t>852-93166028</t>
  </si>
  <si>
    <t>H4983</t>
  </si>
  <si>
    <t>YIP YAN YAN IRIS</t>
  </si>
  <si>
    <t>852-67262826</t>
  </si>
  <si>
    <t>H5380</t>
  </si>
  <si>
    <t>FAN WEI LING</t>
  </si>
  <si>
    <t>852-66819797</t>
  </si>
  <si>
    <t>H5430</t>
  </si>
  <si>
    <t>KAN CHUN WING</t>
  </si>
  <si>
    <t>10763</t>
  </si>
  <si>
    <t>CL ALLSTAR S1 (5T)</t>
  </si>
  <si>
    <t>852-66431690</t>
  </si>
  <si>
    <t>H6000</t>
  </si>
  <si>
    <t>LAU CHLOE TING HEI</t>
  </si>
  <si>
    <t>H6556</t>
  </si>
  <si>
    <t>YU CHI CHEUNG</t>
  </si>
  <si>
    <t>852-95176087</t>
  </si>
  <si>
    <t>H6562</t>
  </si>
  <si>
    <t>WONG WAI LOK GORDON</t>
  </si>
  <si>
    <t>852-62282948</t>
  </si>
  <si>
    <t>H6743</t>
  </si>
  <si>
    <t>NGAU SZE YUEN</t>
  </si>
  <si>
    <t>852-64190680</t>
  </si>
  <si>
    <t>H7219</t>
  </si>
  <si>
    <t>ZHAO SHAN</t>
  </si>
  <si>
    <t>852-91291643</t>
  </si>
  <si>
    <t>H7295</t>
  </si>
  <si>
    <t>LEUNG JEFF KA CHUN</t>
  </si>
  <si>
    <t>852-51924459</t>
  </si>
  <si>
    <t>H7465</t>
  </si>
  <si>
    <t>852-94551771</t>
  </si>
  <si>
    <t>H7557</t>
  </si>
  <si>
    <t>LEUNG HOI KWAN</t>
  </si>
  <si>
    <t>852-98442648</t>
  </si>
  <si>
    <t>H8420</t>
  </si>
  <si>
    <t>LAI JUNJIE</t>
  </si>
  <si>
    <t>852-66600372</t>
  </si>
  <si>
    <t>H8466</t>
  </si>
  <si>
    <t>LAU TOM</t>
  </si>
  <si>
    <t>852-95377586</t>
  </si>
  <si>
    <t>54668</t>
  </si>
  <si>
    <t>LAM KWOK WAI GARY</t>
  </si>
  <si>
    <t>852-94663680</t>
  </si>
  <si>
    <t>54670</t>
  </si>
  <si>
    <t>LEE FUNG YEE</t>
  </si>
  <si>
    <t>852-92627181</t>
  </si>
  <si>
    <t>57961</t>
  </si>
  <si>
    <t>CHAN KIN FUNG</t>
  </si>
  <si>
    <t>08571</t>
  </si>
  <si>
    <t>GL AC (Z5)</t>
  </si>
  <si>
    <t>852-62230334</t>
  </si>
  <si>
    <t>61094</t>
  </si>
  <si>
    <t>TAM LAI SHEUNG CATHY</t>
  </si>
  <si>
    <t>852-91912364</t>
  </si>
  <si>
    <t>65859</t>
  </si>
  <si>
    <t>LAM CHOI HAR</t>
  </si>
  <si>
    <t>852-91956603</t>
  </si>
  <si>
    <t>65939</t>
  </si>
  <si>
    <t>MAK YIM HUNG MONA</t>
  </si>
  <si>
    <t>852-96735972</t>
  </si>
  <si>
    <t>67326</t>
  </si>
  <si>
    <t>LIU SIU LING</t>
  </si>
  <si>
    <t>852-63062921</t>
  </si>
  <si>
    <t>67327</t>
  </si>
  <si>
    <t>CHEUNG OI YAN</t>
  </si>
  <si>
    <t>07409</t>
  </si>
  <si>
    <t>GL COLMAN (Z5)</t>
  </si>
  <si>
    <t>852-98823828</t>
  </si>
  <si>
    <t>68854</t>
  </si>
  <si>
    <t>KWOK SO CHUN KATIE</t>
  </si>
  <si>
    <t>852-90256886</t>
  </si>
  <si>
    <t>68981</t>
  </si>
  <si>
    <t>MA YU SUM NING</t>
  </si>
  <si>
    <t>852-91090919</t>
  </si>
  <si>
    <t>69662</t>
  </si>
  <si>
    <t>HONG WA FONG</t>
  </si>
  <si>
    <t>08877</t>
  </si>
  <si>
    <t>GL CRYSTAL (Z5)</t>
  </si>
  <si>
    <t>852-90292018</t>
  </si>
  <si>
    <t>69868</t>
  </si>
  <si>
    <t>NG KWUN CHIU</t>
  </si>
  <si>
    <t>852-98399919</t>
  </si>
  <si>
    <t>78173</t>
  </si>
  <si>
    <t>CHAN SZE YAN</t>
  </si>
  <si>
    <t>852-93024599</t>
  </si>
  <si>
    <t>83251</t>
  </si>
  <si>
    <t>NG CHI HO</t>
  </si>
  <si>
    <t>852-96259990</t>
  </si>
  <si>
    <t>84043</t>
  </si>
  <si>
    <t>THANG HOW LING</t>
  </si>
  <si>
    <t>852-90196336</t>
  </si>
  <si>
    <t>84077</t>
  </si>
  <si>
    <t>KWAN LAI MING</t>
  </si>
  <si>
    <t>852-97732618</t>
  </si>
  <si>
    <t>86232</t>
  </si>
  <si>
    <t>LIN PING FAN</t>
  </si>
  <si>
    <t>852-68090168</t>
  </si>
  <si>
    <t>87001</t>
  </si>
  <si>
    <t>CHEUNG KA LING</t>
  </si>
  <si>
    <t>852-91298186</t>
  </si>
  <si>
    <t>A1384</t>
  </si>
  <si>
    <t>YEUNG WAI YIM CINDY</t>
  </si>
  <si>
    <t>852-92328889</t>
  </si>
  <si>
    <t>A1731</t>
  </si>
  <si>
    <t>WONG LOK LUN</t>
  </si>
  <si>
    <t>852-96514546</t>
  </si>
  <si>
    <t>A2033</t>
  </si>
  <si>
    <t>CHAN WAI IP</t>
  </si>
  <si>
    <t>852-60779773</t>
  </si>
  <si>
    <t>A2495</t>
  </si>
  <si>
    <t>CHUNG MAN WA</t>
  </si>
  <si>
    <t>852-68387968</t>
  </si>
  <si>
    <t>A3451</t>
  </si>
  <si>
    <t>AU KIT YI</t>
  </si>
  <si>
    <t>08248</t>
  </si>
  <si>
    <t>GL KITTY (Z5)</t>
  </si>
  <si>
    <t>852-91336369</t>
  </si>
  <si>
    <t>A5289</t>
  </si>
  <si>
    <t>FANG YI NING ELAINE</t>
  </si>
  <si>
    <t>852-52669057</t>
  </si>
  <si>
    <t>A6155</t>
  </si>
  <si>
    <t>CHAN WAI FUNG</t>
  </si>
  <si>
    <t>852-60857595</t>
  </si>
  <si>
    <t>A6561</t>
  </si>
  <si>
    <t>CHAN PIK YI BARBARA</t>
  </si>
  <si>
    <t>852-90109116</t>
  </si>
  <si>
    <t>A6571</t>
  </si>
  <si>
    <t>WONG HIN YEE</t>
  </si>
  <si>
    <t>852-64839545</t>
  </si>
  <si>
    <t>B0635</t>
  </si>
  <si>
    <t>WONG YUK CHIU</t>
  </si>
  <si>
    <t>852-62260456</t>
  </si>
  <si>
    <t>B0992</t>
  </si>
  <si>
    <t>XIANG LIANG</t>
  </si>
  <si>
    <t>09723</t>
  </si>
  <si>
    <t>GL XIANG (Z5)</t>
  </si>
  <si>
    <t>852-62123119</t>
  </si>
  <si>
    <t>B4232</t>
  </si>
  <si>
    <t>CHONG WAI CHUNG ANDSON</t>
  </si>
  <si>
    <t>852-94881698</t>
  </si>
  <si>
    <t>B9697</t>
  </si>
  <si>
    <t>ZHOU XIUQING</t>
  </si>
  <si>
    <t>852-69962777</t>
  </si>
  <si>
    <t>D4000</t>
  </si>
  <si>
    <t>LO HOI KI</t>
  </si>
  <si>
    <t>852-94659831</t>
  </si>
  <si>
    <t>D6338</t>
  </si>
  <si>
    <t>TANG LAI LING ISABELLA</t>
  </si>
  <si>
    <t>852-93127948</t>
  </si>
  <si>
    <t>D6429</t>
  </si>
  <si>
    <t>JIN YI CLOUDIA</t>
  </si>
  <si>
    <t>852-94769968</t>
  </si>
  <si>
    <t>D7539</t>
  </si>
  <si>
    <t>LAM NGA CHI</t>
  </si>
  <si>
    <t>852-69268449</t>
  </si>
  <si>
    <t>D8603</t>
  </si>
  <si>
    <t>LAU HIN FUN KAREN</t>
  </si>
  <si>
    <t>852-93063157</t>
  </si>
  <si>
    <t>D8896</t>
  </si>
  <si>
    <t>WONG YUK SIM KIMI</t>
  </si>
  <si>
    <t>852-91621048</t>
  </si>
  <si>
    <t>D8897</t>
  </si>
  <si>
    <t>WONG NGAN FONG</t>
  </si>
  <si>
    <t>852-55119937</t>
  </si>
  <si>
    <t>D9067</t>
  </si>
  <si>
    <t>FUNG TAK SHEUNG PHILIP</t>
  </si>
  <si>
    <t>852-66221233</t>
  </si>
  <si>
    <t>F0479</t>
  </si>
  <si>
    <t>CHOW HO LUN JERRY</t>
  </si>
  <si>
    <t>852-94953338</t>
  </si>
  <si>
    <t>F1119</t>
  </si>
  <si>
    <t>CHAN SIM KUEN</t>
  </si>
  <si>
    <t>852-94339028</t>
  </si>
  <si>
    <t>F1399</t>
  </si>
  <si>
    <t>LEUNG HO CHUN</t>
  </si>
  <si>
    <t>852-68868037</t>
  </si>
  <si>
    <t>G3690</t>
  </si>
  <si>
    <t>852-65777597</t>
  </si>
  <si>
    <t>G3933</t>
  </si>
  <si>
    <t>REN RU</t>
  </si>
  <si>
    <t>852-69369579</t>
  </si>
  <si>
    <t>G3972</t>
  </si>
  <si>
    <t>WONG SIU TING</t>
  </si>
  <si>
    <t>852-96961609</t>
  </si>
  <si>
    <t>G4012</t>
  </si>
  <si>
    <t>TSANG MIN MIN</t>
  </si>
  <si>
    <t>852-68178788</t>
  </si>
  <si>
    <t>G7136</t>
  </si>
  <si>
    <t>CHAN HEI TUNG</t>
  </si>
  <si>
    <t>G8069</t>
  </si>
  <si>
    <t>LUI CHI WUN</t>
  </si>
  <si>
    <t>852-63409208</t>
  </si>
  <si>
    <t>G9375</t>
  </si>
  <si>
    <t>WONG YIM TAN</t>
  </si>
  <si>
    <t>852-98349959</t>
  </si>
  <si>
    <t>H1107</t>
  </si>
  <si>
    <t>852-92890831</t>
  </si>
  <si>
    <t>H1115</t>
  </si>
  <si>
    <t>PENG MIN</t>
  </si>
  <si>
    <t>852-60392075</t>
  </si>
  <si>
    <t>H1266</t>
  </si>
  <si>
    <t>POON KIN TUNG</t>
  </si>
  <si>
    <t>852-66716139</t>
  </si>
  <si>
    <t>H2280</t>
  </si>
  <si>
    <t>TSOI CHING MAN</t>
  </si>
  <si>
    <t>852-91773609</t>
  </si>
  <si>
    <t>H3317</t>
  </si>
  <si>
    <t>KONG PUI SIN</t>
  </si>
  <si>
    <t>852-96290614</t>
  </si>
  <si>
    <t>H5016</t>
  </si>
  <si>
    <t>TANG TSZ CHING</t>
  </si>
  <si>
    <t>H6558</t>
  </si>
  <si>
    <t>LEE YEUK HEI</t>
  </si>
  <si>
    <t>852-64626127</t>
  </si>
  <si>
    <t>H7333</t>
  </si>
  <si>
    <t>CHEN ZELONG</t>
  </si>
  <si>
    <t>852-65748084</t>
  </si>
  <si>
    <t>H8003</t>
  </si>
  <si>
    <t>PANG QIYUN</t>
  </si>
  <si>
    <t>852-53153994</t>
  </si>
  <si>
    <t>H8132</t>
  </si>
  <si>
    <t>CHENG WAI MING PHILIP</t>
  </si>
  <si>
    <t>852-93620613</t>
  </si>
  <si>
    <t>H8330</t>
  </si>
  <si>
    <t>QU MEIHUA</t>
  </si>
  <si>
    <t>852-67587575</t>
  </si>
  <si>
    <t>56551</t>
  </si>
  <si>
    <t>LAU KING WAN</t>
  </si>
  <si>
    <t>852-90189598</t>
  </si>
  <si>
    <t>76383</t>
  </si>
  <si>
    <t>LEUNG YEE MAN</t>
  </si>
  <si>
    <t>852-65751213</t>
  </si>
  <si>
    <t>84187</t>
  </si>
  <si>
    <t>WAN YUEN TING</t>
  </si>
  <si>
    <t>852-93835348</t>
  </si>
  <si>
    <t>85097</t>
  </si>
  <si>
    <t>852-66557101</t>
  </si>
  <si>
    <t>89706</t>
  </si>
  <si>
    <t>WANG LI</t>
  </si>
  <si>
    <t>09168</t>
  </si>
  <si>
    <t>UNI YL J FREEDOM (UK)</t>
  </si>
  <si>
    <t>852-56001187</t>
  </si>
  <si>
    <t>B0222</t>
  </si>
  <si>
    <t>852-63569209</t>
  </si>
  <si>
    <t>B1609</t>
  </si>
  <si>
    <t>MIAO XUE</t>
  </si>
  <si>
    <t>852-63731004</t>
  </si>
  <si>
    <t>B4888</t>
  </si>
  <si>
    <t>LAM YIN TING</t>
  </si>
  <si>
    <t>852-68992831</t>
  </si>
  <si>
    <t>B6117</t>
  </si>
  <si>
    <t>YIU HING YU</t>
  </si>
  <si>
    <t>852-98390552</t>
  </si>
  <si>
    <t>B8621</t>
  </si>
  <si>
    <t>SHI YING</t>
  </si>
  <si>
    <t>852-54709568</t>
  </si>
  <si>
    <t>D5281</t>
  </si>
  <si>
    <t>WONG CHI LUN</t>
  </si>
  <si>
    <t>852-98004155</t>
  </si>
  <si>
    <t>G4516</t>
  </si>
  <si>
    <t>NG KA WAI</t>
  </si>
  <si>
    <t>852-61062116</t>
  </si>
  <si>
    <t>G9219</t>
  </si>
  <si>
    <t>SUN HONGPING</t>
  </si>
  <si>
    <t>852-67653198</t>
  </si>
  <si>
    <t>G9532</t>
  </si>
  <si>
    <t>LI HONGXIN</t>
  </si>
  <si>
    <t>852-90683521</t>
  </si>
  <si>
    <t>H1452</t>
  </si>
  <si>
    <t>HUI SHO LAN</t>
  </si>
  <si>
    <t>852-91360925</t>
  </si>
  <si>
    <t>H2263</t>
  </si>
  <si>
    <t>TANG LAI MING</t>
  </si>
  <si>
    <t>852-96636712</t>
  </si>
  <si>
    <t>H2342</t>
  </si>
  <si>
    <t>LI HUIJIE</t>
  </si>
  <si>
    <t>852-84913651</t>
  </si>
  <si>
    <t>H3150</t>
  </si>
  <si>
    <t>WONG WAI WAH</t>
  </si>
  <si>
    <t>852-91093874</t>
  </si>
  <si>
    <t>H5295</t>
  </si>
  <si>
    <t>AN SIYU</t>
  </si>
  <si>
    <t>852-84049134</t>
  </si>
  <si>
    <t>H6208</t>
  </si>
  <si>
    <t>CHEN KAI</t>
  </si>
  <si>
    <t>852-46714794</t>
  </si>
  <si>
    <t>H7019</t>
  </si>
  <si>
    <t>WONG WAN SEE</t>
  </si>
  <si>
    <t>852-63468092</t>
  </si>
  <si>
    <t>H7076</t>
  </si>
  <si>
    <t>KUNG PUI SHAN</t>
  </si>
  <si>
    <t>852-98679069</t>
  </si>
  <si>
    <t>H7318</t>
  </si>
  <si>
    <t>SO KIM FUNG</t>
  </si>
  <si>
    <t>852-98722066</t>
  </si>
  <si>
    <t>H7337</t>
  </si>
  <si>
    <t>IU HON SING</t>
  </si>
  <si>
    <t>852-91875509</t>
  </si>
  <si>
    <t>H7757</t>
  </si>
  <si>
    <t>BIN KWAN MAN</t>
  </si>
  <si>
    <t>852-69941325</t>
  </si>
  <si>
    <t>24746</t>
  </si>
  <si>
    <t>CHOI PUI WAH</t>
  </si>
  <si>
    <t>852-90222841</t>
  </si>
  <si>
    <t>56827</t>
  </si>
  <si>
    <t>NG HANG CHING JEANNY</t>
  </si>
  <si>
    <t>852-96312537</t>
  </si>
  <si>
    <t>67895</t>
  </si>
  <si>
    <t>LAU HOI KIN</t>
  </si>
  <si>
    <t>852-97766076</t>
  </si>
  <si>
    <t>71556</t>
  </si>
  <si>
    <t>CHUM SIN PING</t>
  </si>
  <si>
    <t>852-92305147</t>
  </si>
  <si>
    <t>76989</t>
  </si>
  <si>
    <t>LEE HO</t>
  </si>
  <si>
    <t>852-98369005</t>
  </si>
  <si>
    <t>80105</t>
  </si>
  <si>
    <t>TSOI HUNG MUI</t>
  </si>
  <si>
    <t>852-66909767</t>
  </si>
  <si>
    <t>80955</t>
  </si>
  <si>
    <t>SO WANG SAU</t>
  </si>
  <si>
    <t>852-61396826</t>
  </si>
  <si>
    <t>A6749</t>
  </si>
  <si>
    <t>LAU CHI LUNG</t>
  </si>
  <si>
    <t>852-51925221</t>
  </si>
  <si>
    <t>D4600</t>
  </si>
  <si>
    <t>CHAI MAN KUEN</t>
  </si>
  <si>
    <t>852-93798940</t>
  </si>
  <si>
    <t>F2561</t>
  </si>
  <si>
    <t>CHAN CHING HO</t>
  </si>
  <si>
    <t>852-61067030</t>
  </si>
  <si>
    <t>H5418</t>
  </si>
  <si>
    <t>WU TIN LONG</t>
  </si>
  <si>
    <t>852-54081151</t>
  </si>
  <si>
    <t>H5688</t>
  </si>
  <si>
    <t>LAM CHEUK WANG</t>
  </si>
  <si>
    <t>852-68489975</t>
  </si>
  <si>
    <t>H6240</t>
  </si>
  <si>
    <t>CHAN KA HEI MARCO</t>
  </si>
  <si>
    <t>852-51710653</t>
  </si>
  <si>
    <t>H7288</t>
  </si>
  <si>
    <t>WONG CHRISTOPHER</t>
  </si>
  <si>
    <t>852-62082229</t>
  </si>
  <si>
    <t>H7433</t>
  </si>
  <si>
    <t>LAM TSZ YEUNG</t>
  </si>
  <si>
    <t>852-62002650</t>
  </si>
  <si>
    <t>H7722</t>
  </si>
  <si>
    <t>KWAN KING CHAK</t>
  </si>
  <si>
    <t>852-63562575</t>
  </si>
  <si>
    <t>34799</t>
  </si>
  <si>
    <t>KWOK YIN LAI</t>
  </si>
  <si>
    <t>852-94357897</t>
  </si>
  <si>
    <t>67577</t>
  </si>
  <si>
    <t>CHAN WING KUEN JOHN TIMOTHY</t>
  </si>
  <si>
    <t>08672</t>
  </si>
  <si>
    <t>SK TC (D0)</t>
  </si>
  <si>
    <t>852-92332511</t>
  </si>
  <si>
    <t>69629</t>
  </si>
  <si>
    <t>NG KAI YIN DAYO</t>
  </si>
  <si>
    <t>852-92777371</t>
  </si>
  <si>
    <t>69792</t>
  </si>
  <si>
    <t>MA TAN LAM DENISE</t>
  </si>
  <si>
    <t>852-68396388</t>
  </si>
  <si>
    <t>84221</t>
  </si>
  <si>
    <t>SHEK YANLY</t>
  </si>
  <si>
    <t>09232</t>
  </si>
  <si>
    <t>SK YS (D0)</t>
  </si>
  <si>
    <t>852-96608800</t>
  </si>
  <si>
    <t>B1973</t>
  </si>
  <si>
    <t>CHENG KA KEUNG</t>
  </si>
  <si>
    <t>852-96866968</t>
  </si>
  <si>
    <t>B2400</t>
  </si>
  <si>
    <t>852-95075882</t>
  </si>
  <si>
    <t>B3205</t>
  </si>
  <si>
    <t>LEUNG HIN MEI</t>
  </si>
  <si>
    <t>852-91777837</t>
  </si>
  <si>
    <t>B3901</t>
  </si>
  <si>
    <t>LEE CHING YEE JANICE</t>
  </si>
  <si>
    <t>852-95419494</t>
  </si>
  <si>
    <t>B4387</t>
  </si>
  <si>
    <t>TANG TSZ KWAN</t>
  </si>
  <si>
    <t>852-91393662</t>
  </si>
  <si>
    <t>B5234</t>
  </si>
  <si>
    <t>CHAN KIT YEE</t>
  </si>
  <si>
    <t>852-51661565</t>
  </si>
  <si>
    <t>B6150</t>
  </si>
  <si>
    <t>LAU WING YEE INGRID</t>
  </si>
  <si>
    <t>852-92734312</t>
  </si>
  <si>
    <t>B6996</t>
  </si>
  <si>
    <t>ZHONG XIANHUA</t>
  </si>
  <si>
    <t>852-53482368</t>
  </si>
  <si>
    <t>B7456</t>
  </si>
  <si>
    <t>LAU KA WA</t>
  </si>
  <si>
    <t>852-61744583</t>
  </si>
  <si>
    <t>B9250</t>
  </si>
  <si>
    <t>LI SHUK HAN SHIRLEY</t>
  </si>
  <si>
    <t>852-61099553</t>
  </si>
  <si>
    <t>B9255</t>
  </si>
  <si>
    <t>MUI KWOK LAI CONNIE</t>
  </si>
  <si>
    <t>852-92571391</t>
  </si>
  <si>
    <t>D1999</t>
  </si>
  <si>
    <t>LAI HOI WAH</t>
  </si>
  <si>
    <t>852-62278606</t>
  </si>
  <si>
    <t>D8810</t>
  </si>
  <si>
    <t>YUEN YEE SHAN</t>
  </si>
  <si>
    <t>852-95535223</t>
  </si>
  <si>
    <t>F2287</t>
  </si>
  <si>
    <t>LOK YING WA RACHEL</t>
  </si>
  <si>
    <t>852-61526942</t>
  </si>
  <si>
    <t>G5300</t>
  </si>
  <si>
    <t>CHAN WAI KIN</t>
  </si>
  <si>
    <t>852-51661876</t>
  </si>
  <si>
    <t>H1499</t>
  </si>
  <si>
    <t>SUN ANQI</t>
  </si>
  <si>
    <t>852-97398421</t>
  </si>
  <si>
    <t>H4757</t>
  </si>
  <si>
    <t>CHAN TSZ LUNG</t>
  </si>
  <si>
    <t>852-65780100</t>
  </si>
  <si>
    <t>10653</t>
  </si>
  <si>
    <t>WONG SAI WA EDWIN</t>
  </si>
  <si>
    <t>852-91720745</t>
  </si>
  <si>
    <t>11929</t>
  </si>
  <si>
    <t>CHOW KAR MING</t>
  </si>
  <si>
    <t>852-97002118</t>
  </si>
  <si>
    <t>16047</t>
  </si>
  <si>
    <t>CHEUNG SHU ON</t>
  </si>
  <si>
    <t>852-61489016</t>
  </si>
  <si>
    <t>21764</t>
  </si>
  <si>
    <t>HO YU KEUNG</t>
  </si>
  <si>
    <t>852-90996641</t>
  </si>
  <si>
    <t>24498</t>
  </si>
  <si>
    <t>TANG CHUN HUNG</t>
  </si>
  <si>
    <t>852-90138835</t>
  </si>
  <si>
    <t>25737</t>
  </si>
  <si>
    <t>FUNG SAU YUNG</t>
  </si>
  <si>
    <t>852-94939139</t>
  </si>
  <si>
    <t>28196</t>
  </si>
  <si>
    <t>SO SUK WAH</t>
  </si>
  <si>
    <t>852-96882947</t>
  </si>
  <si>
    <t>29225</t>
  </si>
  <si>
    <t>WOO KAM HUNG</t>
  </si>
  <si>
    <t>852-90739126</t>
  </si>
  <si>
    <t>31133</t>
  </si>
  <si>
    <t>HUI CHIU MAN</t>
  </si>
  <si>
    <t>05107</t>
  </si>
  <si>
    <t>KK HUI (D0)</t>
  </si>
  <si>
    <t>852-90149168</t>
  </si>
  <si>
    <t>33490</t>
  </si>
  <si>
    <t>POON SIU KAM OSCAR FARADAY</t>
  </si>
  <si>
    <t>852-92327287</t>
  </si>
  <si>
    <t>33548</t>
  </si>
  <si>
    <t>CHENG YAM CHIU</t>
  </si>
  <si>
    <t>852-91243142</t>
  </si>
  <si>
    <t>36944</t>
  </si>
  <si>
    <t>TO KING SAU GLENN</t>
  </si>
  <si>
    <t>07307</t>
  </si>
  <si>
    <t>KK GT (D0)</t>
  </si>
  <si>
    <t>852-96030360</t>
  </si>
  <si>
    <t>37464</t>
  </si>
  <si>
    <t>CHEUNG YUK LIN</t>
  </si>
  <si>
    <t>852-94197260</t>
  </si>
  <si>
    <t>40563</t>
  </si>
  <si>
    <t>852-95282774</t>
  </si>
  <si>
    <t>43470</t>
  </si>
  <si>
    <t>CHAN MING HEI</t>
  </si>
  <si>
    <t>852-97330369</t>
  </si>
  <si>
    <t>47520</t>
  </si>
  <si>
    <t>852-97723576</t>
  </si>
  <si>
    <t>47543</t>
  </si>
  <si>
    <t>WAN YIM CHUN</t>
  </si>
  <si>
    <t>852-90411280</t>
  </si>
  <si>
    <t>48719</t>
  </si>
  <si>
    <t>CHAN KA LAI CARRIE</t>
  </si>
  <si>
    <t>852-97885185</t>
  </si>
  <si>
    <t>53531</t>
  </si>
  <si>
    <t>MUN KWAI FONG</t>
  </si>
  <si>
    <t>852-93132128</t>
  </si>
  <si>
    <t>54049</t>
  </si>
  <si>
    <t>CHENG MEE KUEN</t>
  </si>
  <si>
    <t>852-96747239</t>
  </si>
  <si>
    <t>54147</t>
  </si>
  <si>
    <t>FUNG SUI LIN</t>
  </si>
  <si>
    <t>852-96201601</t>
  </si>
  <si>
    <t>54219</t>
  </si>
  <si>
    <t>SO KAR PO JOJO</t>
  </si>
  <si>
    <t>07392</t>
  </si>
  <si>
    <t>KK JO (D0)</t>
  </si>
  <si>
    <t>852-90990099</t>
  </si>
  <si>
    <t>55739</t>
  </si>
  <si>
    <t>CHEUNG WAI KWAN ADA</t>
  </si>
  <si>
    <t>852-98624142</t>
  </si>
  <si>
    <t>55801</t>
  </si>
  <si>
    <t>CHU SHUK LING ANNIE</t>
  </si>
  <si>
    <t>852-94674726</t>
  </si>
  <si>
    <t>56171</t>
  </si>
  <si>
    <t>LEE MAN</t>
  </si>
  <si>
    <t>852-97587663</t>
  </si>
  <si>
    <t>56776</t>
  </si>
  <si>
    <t>CHAN HON PUN</t>
  </si>
  <si>
    <t>20107</t>
  </si>
  <si>
    <t>KK LEAGUE (D0)</t>
  </si>
  <si>
    <t>852-97771821</t>
  </si>
  <si>
    <t>57641</t>
  </si>
  <si>
    <t>WONG LAP CHI ANDY</t>
  </si>
  <si>
    <t>852-98860229</t>
  </si>
  <si>
    <t>57643</t>
  </si>
  <si>
    <t>CHENG SIU KI</t>
  </si>
  <si>
    <t>852-93711213</t>
  </si>
  <si>
    <t>57747</t>
  </si>
  <si>
    <t>TUNG SHU YIN</t>
  </si>
  <si>
    <t>852-92621520</t>
  </si>
  <si>
    <t>58523</t>
  </si>
  <si>
    <t>CHAN KWOK LUN</t>
  </si>
  <si>
    <t>06336</t>
  </si>
  <si>
    <t>KK ROBIN (D0)</t>
  </si>
  <si>
    <t>852-90992821</t>
  </si>
  <si>
    <t>58558</t>
  </si>
  <si>
    <t>PANG SUK NANG</t>
  </si>
  <si>
    <t>852-90136106</t>
  </si>
  <si>
    <t>58968</t>
  </si>
  <si>
    <t>CHAN DING YIN</t>
  </si>
  <si>
    <t>852-91071833</t>
  </si>
  <si>
    <t>59276</t>
  </si>
  <si>
    <t>POON PUN KEUNG</t>
  </si>
  <si>
    <t>852-91812122</t>
  </si>
  <si>
    <t>60211</t>
  </si>
  <si>
    <t>HO MEI FUNG</t>
  </si>
  <si>
    <t>852-92185232</t>
  </si>
  <si>
    <t>60481</t>
  </si>
  <si>
    <t>FUNG YU HON</t>
  </si>
  <si>
    <t>852-90908600</t>
  </si>
  <si>
    <t>61313</t>
  </si>
  <si>
    <t>CHEUNG KAM YEE</t>
  </si>
  <si>
    <t>852-60222388</t>
  </si>
  <si>
    <t>63487</t>
  </si>
  <si>
    <t>CHAN MOU KEUNG</t>
  </si>
  <si>
    <t>852-64431988</t>
  </si>
  <si>
    <t>63553</t>
  </si>
  <si>
    <t>FU TSANG</t>
  </si>
  <si>
    <t>852-60315116</t>
  </si>
  <si>
    <t>63716</t>
  </si>
  <si>
    <t>NG YIN PING</t>
  </si>
  <si>
    <t>852-61701089</t>
  </si>
  <si>
    <t>64021</t>
  </si>
  <si>
    <t>TAM CHI WUNG</t>
  </si>
  <si>
    <t>852-92784508</t>
  </si>
  <si>
    <t>64745</t>
  </si>
  <si>
    <t>LY MAN FONG LINDA</t>
  </si>
  <si>
    <t>852-94176849</t>
  </si>
  <si>
    <t>64767</t>
  </si>
  <si>
    <t>CHUN WAI SHAN</t>
  </si>
  <si>
    <t>852-67268808</t>
  </si>
  <si>
    <t>67365</t>
  </si>
  <si>
    <t>TSE KEE BO</t>
  </si>
  <si>
    <t>852-92215200</t>
  </si>
  <si>
    <t>67826</t>
  </si>
  <si>
    <t>TZE PUI YEE</t>
  </si>
  <si>
    <t>852-92297812</t>
  </si>
  <si>
    <t>72097</t>
  </si>
  <si>
    <t>852-98545854</t>
  </si>
  <si>
    <t>72928</t>
  </si>
  <si>
    <t>WOO BIK SHAN</t>
  </si>
  <si>
    <t>852-92520508</t>
  </si>
  <si>
    <t>73775</t>
  </si>
  <si>
    <t>CHAN WAI TIM</t>
  </si>
  <si>
    <t>852-91619279</t>
  </si>
  <si>
    <t>75319</t>
  </si>
  <si>
    <t>LAM MEI YEE MAY</t>
  </si>
  <si>
    <t>852-97861961</t>
  </si>
  <si>
    <t>75697</t>
  </si>
  <si>
    <t>YEUNG MAN YIN</t>
  </si>
  <si>
    <t>852-96652212</t>
  </si>
  <si>
    <t>76556</t>
  </si>
  <si>
    <t>LAM HONEY KIMBERLEY</t>
  </si>
  <si>
    <t>852-96981468</t>
  </si>
  <si>
    <t>76724</t>
  </si>
  <si>
    <t>MAN HING FUNG JOSEPHINE</t>
  </si>
  <si>
    <t>79442</t>
  </si>
  <si>
    <t>YING KA YAN SOPHIA SOGO</t>
  </si>
  <si>
    <t>852-98635678</t>
  </si>
  <si>
    <t>80083</t>
  </si>
  <si>
    <t>852-68048814</t>
  </si>
  <si>
    <t>82621</t>
  </si>
  <si>
    <t>CHEUNG SO HA</t>
  </si>
  <si>
    <t>852-98236246</t>
  </si>
  <si>
    <t>86491</t>
  </si>
  <si>
    <t>CHENG YIU KAI BOSS</t>
  </si>
  <si>
    <t>852-61147887</t>
  </si>
  <si>
    <t>87940</t>
  </si>
  <si>
    <t>LAW LAI LING SHUKY</t>
  </si>
  <si>
    <t>852-94567321</t>
  </si>
  <si>
    <t>89758</t>
  </si>
  <si>
    <t>HO TIFFANY</t>
  </si>
  <si>
    <t>852-69077904</t>
  </si>
  <si>
    <t>A2227</t>
  </si>
  <si>
    <t>CHUI WAI KAI BRIAN</t>
  </si>
  <si>
    <t>852-62880919</t>
  </si>
  <si>
    <t>A2390</t>
  </si>
  <si>
    <t>KWONG KA YIM</t>
  </si>
  <si>
    <t>852-61861805</t>
  </si>
  <si>
    <t>A8741</t>
  </si>
  <si>
    <t>CHENG WAI LEUNG WILLIAM</t>
  </si>
  <si>
    <t>852-61068749</t>
  </si>
  <si>
    <t>A8768</t>
  </si>
  <si>
    <t>NG LAI PING</t>
  </si>
  <si>
    <t>852-51750999</t>
  </si>
  <si>
    <t>A9566</t>
  </si>
  <si>
    <t>CHEUNG CHUI KUEN</t>
  </si>
  <si>
    <t>852-92676588</t>
  </si>
  <si>
    <t>A9673</t>
  </si>
  <si>
    <t>MAI JIAHUI</t>
  </si>
  <si>
    <t>852-66627331</t>
  </si>
  <si>
    <t>B1448</t>
  </si>
  <si>
    <t>WONG CHUN PONG</t>
  </si>
  <si>
    <t>852-94825366</t>
  </si>
  <si>
    <t>B6997</t>
  </si>
  <si>
    <t>WU TANGYU</t>
  </si>
  <si>
    <t>852-65894413</t>
  </si>
  <si>
    <t>B9423</t>
  </si>
  <si>
    <t>KOO CHI WAI</t>
  </si>
  <si>
    <t>852-92182685</t>
  </si>
  <si>
    <t>D6152</t>
  </si>
  <si>
    <t>TSUI LOK YAN</t>
  </si>
  <si>
    <t>852-93168725</t>
  </si>
  <si>
    <t>D6153</t>
  </si>
  <si>
    <t>TSUI KWOK YIU</t>
  </si>
  <si>
    <t>852-96654474</t>
  </si>
  <si>
    <t>D7198</t>
  </si>
  <si>
    <t>TSUI WAN YEE VIVIAN</t>
  </si>
  <si>
    <t>852-93339760</t>
  </si>
  <si>
    <t>G2716</t>
  </si>
  <si>
    <t>WONG AUDREY</t>
  </si>
  <si>
    <t>852-51090332</t>
  </si>
  <si>
    <t>H0593</t>
  </si>
  <si>
    <t>SEH SIU</t>
  </si>
  <si>
    <t>852-52488005</t>
  </si>
  <si>
    <t>H0611</t>
  </si>
  <si>
    <t>TAI YUET WAH</t>
  </si>
  <si>
    <t>852-91721389</t>
  </si>
  <si>
    <t>H1050</t>
  </si>
  <si>
    <t>TUNG PUI PUI</t>
  </si>
  <si>
    <t>852-95563665</t>
  </si>
  <si>
    <t>H3803</t>
  </si>
  <si>
    <t>KWOK YU KONG</t>
  </si>
  <si>
    <t>H6292</t>
  </si>
  <si>
    <t>852-68511723</t>
  </si>
  <si>
    <t>H8679</t>
  </si>
  <si>
    <t>XU LIXIAN</t>
  </si>
  <si>
    <t>852-66160317</t>
  </si>
  <si>
    <t>54074</t>
  </si>
  <si>
    <t>CHEUNG CHUN MAN EDDY</t>
  </si>
  <si>
    <t>852-94977256</t>
  </si>
  <si>
    <t>54882</t>
  </si>
  <si>
    <t>SO YUEN MAN</t>
  </si>
  <si>
    <t>852-95181080</t>
  </si>
  <si>
    <t>54883</t>
  </si>
  <si>
    <t>WONG SIK LAI</t>
  </si>
  <si>
    <t>852-94563382</t>
  </si>
  <si>
    <t>63648</t>
  </si>
  <si>
    <t>CHAN YUK NAM</t>
  </si>
  <si>
    <t>852-60758883</t>
  </si>
  <si>
    <t>72428</t>
  </si>
  <si>
    <t>LEE YEE LING ANGIE</t>
  </si>
  <si>
    <t>852-92002226</t>
  </si>
  <si>
    <t>78360</t>
  </si>
  <si>
    <t>TANG SHUK YING</t>
  </si>
  <si>
    <t>852-62091968</t>
  </si>
  <si>
    <t>78513</t>
  </si>
  <si>
    <t>WONG KWAI ON</t>
  </si>
  <si>
    <t>852-64870814</t>
  </si>
  <si>
    <t>79433</t>
  </si>
  <si>
    <t>CHAN WAI CHING</t>
  </si>
  <si>
    <t>852-68811088</t>
  </si>
  <si>
    <t>84475</t>
  </si>
  <si>
    <t>LAM PUI SANG</t>
  </si>
  <si>
    <t>852-94625791</t>
  </si>
  <si>
    <t>84746</t>
  </si>
  <si>
    <t>WONG YIN YU</t>
  </si>
  <si>
    <t>852-92800057</t>
  </si>
  <si>
    <t>89767</t>
  </si>
  <si>
    <t>YIM CHI YAN</t>
  </si>
  <si>
    <t>852-61913966</t>
  </si>
  <si>
    <t>A6859</t>
  </si>
  <si>
    <t>WONG PING</t>
  </si>
  <si>
    <t>852-96949128</t>
  </si>
  <si>
    <t>A8392</t>
  </si>
  <si>
    <t>852-60898609</t>
  </si>
  <si>
    <t>B3990</t>
  </si>
  <si>
    <t>CHAN WING LAM JOYCE</t>
  </si>
  <si>
    <t>08913</t>
  </si>
  <si>
    <t>UNI AN JOYCE (U8)</t>
  </si>
  <si>
    <t>852-97711349</t>
  </si>
  <si>
    <t>D2341</t>
  </si>
  <si>
    <t>AU YEUNG HOI SHAN</t>
  </si>
  <si>
    <t>852-98886189</t>
  </si>
  <si>
    <t>F1653</t>
  </si>
  <si>
    <t>TUNG TAI HO</t>
  </si>
  <si>
    <t>852-60374425</t>
  </si>
  <si>
    <t>G5527</t>
  </si>
  <si>
    <t>FONG KA CHUN</t>
  </si>
  <si>
    <t>852-93092465</t>
  </si>
  <si>
    <t>G6617</t>
  </si>
  <si>
    <t>YU YEN TIN</t>
  </si>
  <si>
    <t>852-98422196</t>
  </si>
  <si>
    <t>G9538</t>
  </si>
  <si>
    <t>852-54004631</t>
  </si>
  <si>
    <t>H3361</t>
  </si>
  <si>
    <t>HO YAN CHAK</t>
  </si>
  <si>
    <t>H4691</t>
  </si>
  <si>
    <t>TSE PUI KEI</t>
  </si>
  <si>
    <t>852-92094269</t>
  </si>
  <si>
    <t>H5060</t>
  </si>
  <si>
    <t>LIU LANYAN</t>
  </si>
  <si>
    <t>852-64702877</t>
  </si>
  <si>
    <t>H7397</t>
  </si>
  <si>
    <t>TANG SIU MEI</t>
  </si>
  <si>
    <t>852-94091989</t>
  </si>
  <si>
    <t>H7875</t>
  </si>
  <si>
    <t>TSANG YUK TIN</t>
  </si>
  <si>
    <t>852-92838121</t>
  </si>
  <si>
    <t>20728</t>
  </si>
  <si>
    <t>CHENG YAN YAN</t>
  </si>
  <si>
    <t>852-93209351</t>
  </si>
  <si>
    <t>59045</t>
  </si>
  <si>
    <t>YEUNG HIU YUK</t>
  </si>
  <si>
    <t>852-63371763</t>
  </si>
  <si>
    <t>59985</t>
  </si>
  <si>
    <t>CHO TSZ WAI</t>
  </si>
  <si>
    <t>852-96002001</t>
  </si>
  <si>
    <t>71983</t>
  </si>
  <si>
    <t>LAU KA MING</t>
  </si>
  <si>
    <t>852-61397939</t>
  </si>
  <si>
    <t>84121</t>
  </si>
  <si>
    <t>HO WAI KAM</t>
  </si>
  <si>
    <t>852-96725557</t>
  </si>
  <si>
    <t>84179</t>
  </si>
  <si>
    <t>MAN SIU YAN</t>
  </si>
  <si>
    <t>852-92209986</t>
  </si>
  <si>
    <t>84368</t>
  </si>
  <si>
    <t>LAM KA SHING</t>
  </si>
  <si>
    <t>852-96063543</t>
  </si>
  <si>
    <t>87020</t>
  </si>
  <si>
    <t>PANG WAI HO</t>
  </si>
  <si>
    <t>852-95292746</t>
  </si>
  <si>
    <t>A0575</t>
  </si>
  <si>
    <t>NG YEE NA</t>
  </si>
  <si>
    <t>852-66753613</t>
  </si>
  <si>
    <t>A1276</t>
  </si>
  <si>
    <t>TSE LAN CHING</t>
  </si>
  <si>
    <t>852-63855920</t>
  </si>
  <si>
    <t>A3243</t>
  </si>
  <si>
    <t>LAM KI CHIT</t>
  </si>
  <si>
    <t>852-96086093</t>
  </si>
  <si>
    <t>A3759</t>
  </si>
  <si>
    <t>YIP CHIU FAI</t>
  </si>
  <si>
    <t>852-92538058</t>
  </si>
  <si>
    <t>A5640</t>
  </si>
  <si>
    <t>LEE WING CHUNG</t>
  </si>
  <si>
    <t>852-97036321</t>
  </si>
  <si>
    <t>A5719</t>
  </si>
  <si>
    <t>LI YONGHONG</t>
  </si>
  <si>
    <t>08717</t>
  </si>
  <si>
    <t>SUP ROYAL KIKI (J0)</t>
  </si>
  <si>
    <t>852-68735850</t>
  </si>
  <si>
    <t>A7142</t>
  </si>
  <si>
    <t>TSUI LOK FAI</t>
  </si>
  <si>
    <t>852-64068293</t>
  </si>
  <si>
    <t>B0568</t>
  </si>
  <si>
    <t>CHEN WEN</t>
  </si>
  <si>
    <t>852-96045482</t>
  </si>
  <si>
    <t>B1725</t>
  </si>
  <si>
    <t>FUNG KA YAN</t>
  </si>
  <si>
    <t>852-56484131</t>
  </si>
  <si>
    <t>D3180</t>
  </si>
  <si>
    <t>LEE CHING YEE CLARA</t>
  </si>
  <si>
    <t>852-92285776</t>
  </si>
  <si>
    <t>F1383</t>
  </si>
  <si>
    <t>CHENG LOK HANG</t>
  </si>
  <si>
    <t>852-64102055</t>
  </si>
  <si>
    <t>G1961</t>
  </si>
  <si>
    <t>CHENG CHAU MUI</t>
  </si>
  <si>
    <t>852-92379984</t>
  </si>
  <si>
    <t>G7537</t>
  </si>
  <si>
    <t>TSOI LAI SAN</t>
  </si>
  <si>
    <t>H0983</t>
  </si>
  <si>
    <t>NI YINHAO</t>
  </si>
  <si>
    <t>852-60624811</t>
  </si>
  <si>
    <t>H1812</t>
  </si>
  <si>
    <t>TSANG CHUN KEI</t>
  </si>
  <si>
    <t>852-93598016</t>
  </si>
  <si>
    <t>H2807</t>
  </si>
  <si>
    <t>CHENG WAI HAN ANNISSA</t>
  </si>
  <si>
    <t>852-91701820</t>
  </si>
  <si>
    <t>H3410</t>
  </si>
  <si>
    <t>LAM CHI HANG MARK DOMINIC</t>
  </si>
  <si>
    <t>852-97938270</t>
  </si>
  <si>
    <t>H3559</t>
  </si>
  <si>
    <t>LIN JIAHUANG</t>
  </si>
  <si>
    <t>852-63365677</t>
  </si>
  <si>
    <t>H4493</t>
  </si>
  <si>
    <t>LIN MINCHAO</t>
  </si>
  <si>
    <t>852-65572469</t>
  </si>
  <si>
    <t>H6920</t>
  </si>
  <si>
    <t>QI JIADAN</t>
  </si>
  <si>
    <t>852-53038419</t>
  </si>
  <si>
    <t>H7855</t>
  </si>
  <si>
    <t>LUI SAI KIT JOHN</t>
  </si>
  <si>
    <t>852-44297359</t>
  </si>
  <si>
    <t>H8366</t>
  </si>
  <si>
    <t>FENG MIN</t>
  </si>
  <si>
    <t>852-84023532</t>
  </si>
  <si>
    <t>73402</t>
  </si>
  <si>
    <t>KWOK SUET YING</t>
  </si>
  <si>
    <t>852-97357370</t>
  </si>
  <si>
    <t>79017</t>
  </si>
  <si>
    <t>LO CHIN YEUNG</t>
  </si>
  <si>
    <t>852-95574269</t>
  </si>
  <si>
    <t>80689</t>
  </si>
  <si>
    <t>LAM MEI CHUN</t>
  </si>
  <si>
    <t>852-67372236</t>
  </si>
  <si>
    <t>82287</t>
  </si>
  <si>
    <t>LAU KA HO</t>
  </si>
  <si>
    <t>852-60369432</t>
  </si>
  <si>
    <t>89740</t>
  </si>
  <si>
    <t>LAU HIU LING</t>
  </si>
  <si>
    <t>852-98586689</t>
  </si>
  <si>
    <t>B4027</t>
  </si>
  <si>
    <t>LI TAK TAI LEADA</t>
  </si>
  <si>
    <t>852-90590462</t>
  </si>
  <si>
    <t>B6332</t>
  </si>
  <si>
    <t>WONG WING CHI</t>
  </si>
  <si>
    <t>852-64462374</t>
  </si>
  <si>
    <t>D0423</t>
  </si>
  <si>
    <t>CHOY YIU WAH</t>
  </si>
  <si>
    <t>852-65329896</t>
  </si>
  <si>
    <t>D0812</t>
  </si>
  <si>
    <t>PAN ZHONGSHAN</t>
  </si>
  <si>
    <t>D4567</t>
  </si>
  <si>
    <t>CHOI CHUN KIT DEREK</t>
  </si>
  <si>
    <t>852-96587088</t>
  </si>
  <si>
    <t>D4789</t>
  </si>
  <si>
    <t>852-57230958</t>
  </si>
  <si>
    <t>D7401</t>
  </si>
  <si>
    <t>TANG OI YAN</t>
  </si>
  <si>
    <t>852-94442628</t>
  </si>
  <si>
    <t>D8627</t>
  </si>
  <si>
    <t>ZHANG XIAOHUA</t>
  </si>
  <si>
    <t>852-67686349</t>
  </si>
  <si>
    <t>G0157</t>
  </si>
  <si>
    <t>PAN XINYI</t>
  </si>
  <si>
    <t>852-91995213</t>
  </si>
  <si>
    <t>G5491</t>
  </si>
  <si>
    <t>CHIU MAN KIT</t>
  </si>
  <si>
    <t>852-96654372</t>
  </si>
  <si>
    <t>G9217</t>
  </si>
  <si>
    <t>CHENG SICHEN</t>
  </si>
  <si>
    <t>852-63535966</t>
  </si>
  <si>
    <t>H0518</t>
  </si>
  <si>
    <t>CHAU PAN</t>
  </si>
  <si>
    <t>852-62877032</t>
  </si>
  <si>
    <t>H0702</t>
  </si>
  <si>
    <t>YIP YAN MAN</t>
  </si>
  <si>
    <t>852-61020845</t>
  </si>
  <si>
    <t>H1046</t>
  </si>
  <si>
    <t>CHAN YUN WAI</t>
  </si>
  <si>
    <t>852-69265361</t>
  </si>
  <si>
    <t>H1816</t>
  </si>
  <si>
    <t>852-65941471</t>
  </si>
  <si>
    <t>H5893</t>
  </si>
  <si>
    <t>WONG CHEUK HIM</t>
  </si>
  <si>
    <t>852-92333822</t>
  </si>
  <si>
    <t>H6359</t>
  </si>
  <si>
    <t>SEE WING KI</t>
  </si>
  <si>
    <t>852-66533472</t>
  </si>
  <si>
    <t>H7773</t>
  </si>
  <si>
    <t>LAM TSZ HUNG</t>
  </si>
  <si>
    <t>852-92487115</t>
  </si>
  <si>
    <t>H8198</t>
  </si>
  <si>
    <t>LAW MAN YU</t>
  </si>
  <si>
    <t>852-55764934</t>
  </si>
  <si>
    <t>H8365</t>
  </si>
  <si>
    <t>LIAO JULIUS ZU QI</t>
  </si>
  <si>
    <t>852-90639192</t>
  </si>
  <si>
    <t>35910</t>
  </si>
  <si>
    <t>KWOK CHEUK WAH STEPHEN</t>
  </si>
  <si>
    <t>852-91383717</t>
  </si>
  <si>
    <t>58551</t>
  </si>
  <si>
    <t>CHEUNG YI TING</t>
  </si>
  <si>
    <t>852-98023077</t>
  </si>
  <si>
    <t>60900</t>
  </si>
  <si>
    <t>SZE YUEN YUM</t>
  </si>
  <si>
    <t>09608</t>
  </si>
  <si>
    <t>CL JS (8E)</t>
  </si>
  <si>
    <t>852-93583014</t>
  </si>
  <si>
    <t>62264</t>
  </si>
  <si>
    <t>TSANG CHI CHUNG</t>
  </si>
  <si>
    <t>07793</t>
  </si>
  <si>
    <t>CL SPIRIT (8E)</t>
  </si>
  <si>
    <t>852-95136899</t>
  </si>
  <si>
    <t>73849</t>
  </si>
  <si>
    <t>LAU SIU WING WING</t>
  </si>
  <si>
    <t>852-69062123</t>
  </si>
  <si>
    <t>73968</t>
  </si>
  <si>
    <t>YU TSZ FUN</t>
  </si>
  <si>
    <t>20106</t>
  </si>
  <si>
    <t>CL JOLIB (8E)</t>
  </si>
  <si>
    <t>852-97556534</t>
  </si>
  <si>
    <t>80225</t>
  </si>
  <si>
    <t>WONG KWAN WAI</t>
  </si>
  <si>
    <t>852-67039490</t>
  </si>
  <si>
    <t>84362</t>
  </si>
  <si>
    <t>LIU LOK YEE</t>
  </si>
  <si>
    <t>852-64636830</t>
  </si>
  <si>
    <t>88256</t>
  </si>
  <si>
    <t>CHAN LAM LEE</t>
  </si>
  <si>
    <t>852-61128665</t>
  </si>
  <si>
    <t>88519</t>
  </si>
  <si>
    <t>LEE ANDREW WHEUNG WAH</t>
  </si>
  <si>
    <t>09663</t>
  </si>
  <si>
    <t>CL GHOST (8E)</t>
  </si>
  <si>
    <t>852-97694066</t>
  </si>
  <si>
    <t>88943</t>
  </si>
  <si>
    <t>HO YEE MEI</t>
  </si>
  <si>
    <t>852-68791299</t>
  </si>
  <si>
    <t>A1352</t>
  </si>
  <si>
    <t>LIU WAI HONG</t>
  </si>
  <si>
    <t>20290</t>
  </si>
  <si>
    <t>CL CHILL (8E)</t>
  </si>
  <si>
    <t>852-93104959</t>
  </si>
  <si>
    <t>A9061</t>
  </si>
  <si>
    <t>FAN JIA</t>
  </si>
  <si>
    <t>852-59980655</t>
  </si>
  <si>
    <t>B0487</t>
  </si>
  <si>
    <t>LUI SHEUNG YIN</t>
  </si>
  <si>
    <t>852-62083207</t>
  </si>
  <si>
    <t>B1088</t>
  </si>
  <si>
    <t>CHAN JIAN HENG</t>
  </si>
  <si>
    <t>852-68062089</t>
  </si>
  <si>
    <t>B2900</t>
  </si>
  <si>
    <t>WONG CHEE MANN</t>
  </si>
  <si>
    <t>852-56873966</t>
  </si>
  <si>
    <t>B7291</t>
  </si>
  <si>
    <t>HUNG YU KIN</t>
  </si>
  <si>
    <t>852-97559092</t>
  </si>
  <si>
    <t>B7832</t>
  </si>
  <si>
    <t>LEUNG TSZ WING</t>
  </si>
  <si>
    <t>852-60999641</t>
  </si>
  <si>
    <t>D4662</t>
  </si>
  <si>
    <t>TAM WING YEE</t>
  </si>
  <si>
    <t>852-65924450</t>
  </si>
  <si>
    <t>D6044</t>
  </si>
  <si>
    <t>CHAN FEI FEI FANNY</t>
  </si>
  <si>
    <t>852-60337752</t>
  </si>
  <si>
    <t>D6382</t>
  </si>
  <si>
    <t>GAO ZHUOYA</t>
  </si>
  <si>
    <t>20389</t>
  </si>
  <si>
    <t>CL AMAZING (8E)</t>
  </si>
  <si>
    <t>852-54969506</t>
  </si>
  <si>
    <t>D7026</t>
  </si>
  <si>
    <t>GAI JIAQI</t>
  </si>
  <si>
    <t>852-93449518</t>
  </si>
  <si>
    <t>D9113</t>
  </si>
  <si>
    <t>PREMARATNE MALIGAWAGE JAYAN ANUP</t>
  </si>
  <si>
    <t>852-91217251</t>
  </si>
  <si>
    <t>F0128</t>
  </si>
  <si>
    <t>YEUNG HOI LAM</t>
  </si>
  <si>
    <t>852-55422151</t>
  </si>
  <si>
    <t>F2354</t>
  </si>
  <si>
    <t>CHAN SZE MING</t>
  </si>
  <si>
    <t>852-96518422</t>
  </si>
  <si>
    <t>F2407</t>
  </si>
  <si>
    <t>TSE FLORA CHIN CHING</t>
  </si>
  <si>
    <t>852-60320292</t>
  </si>
  <si>
    <t>F2645</t>
  </si>
  <si>
    <t>NIU XIAOHAN</t>
  </si>
  <si>
    <t>852-62284287</t>
  </si>
  <si>
    <t>G2315</t>
  </si>
  <si>
    <t>HO KWOK YU</t>
  </si>
  <si>
    <t>852-61910246</t>
  </si>
  <si>
    <t>G3500</t>
  </si>
  <si>
    <t>CHAN CHIN LUN</t>
  </si>
  <si>
    <t>852-96590899</t>
  </si>
  <si>
    <t>G3517</t>
  </si>
  <si>
    <t>YIM CHUN KEI</t>
  </si>
  <si>
    <t>852-60374688</t>
  </si>
  <si>
    <t>G3629</t>
  </si>
  <si>
    <t>TONG SAMMI</t>
  </si>
  <si>
    <t>852-51282041</t>
  </si>
  <si>
    <t>G3831</t>
  </si>
  <si>
    <t>TSANG CHUI SHAN TRACY</t>
  </si>
  <si>
    <t>852-67700086</t>
  </si>
  <si>
    <t>G5255</t>
  </si>
  <si>
    <t>HUNG YAK HEY</t>
  </si>
  <si>
    <t>852-64778299</t>
  </si>
  <si>
    <t>G7087</t>
  </si>
  <si>
    <t>YUNG CHEONG KI</t>
  </si>
  <si>
    <t>852-51066498</t>
  </si>
  <si>
    <t>G7200</t>
  </si>
  <si>
    <t>LEONG CHEUK YING LIANNE</t>
  </si>
  <si>
    <t>852-62392056</t>
  </si>
  <si>
    <t>G7582</t>
  </si>
  <si>
    <t>IP LONG PO</t>
  </si>
  <si>
    <t>852-93420735</t>
  </si>
  <si>
    <t>G9662</t>
  </si>
  <si>
    <t>LU ZIJUN</t>
  </si>
  <si>
    <t>852-55334971</t>
  </si>
  <si>
    <t>G9929</t>
  </si>
  <si>
    <t>NG YUN SAU</t>
  </si>
  <si>
    <t>852-69937081</t>
  </si>
  <si>
    <t>G9998</t>
  </si>
  <si>
    <t>TSANG FAN CHIU</t>
  </si>
  <si>
    <t>10550</t>
  </si>
  <si>
    <t>CL MARATHON (8E)</t>
  </si>
  <si>
    <t>852-62208809</t>
  </si>
  <si>
    <t>H0047</t>
  </si>
  <si>
    <t>XU XIAOJUN</t>
  </si>
  <si>
    <t>852-53173262</t>
  </si>
  <si>
    <t>H0169</t>
  </si>
  <si>
    <t>YU YIYAO</t>
  </si>
  <si>
    <t>852-63354890</t>
  </si>
  <si>
    <t>H0550</t>
  </si>
  <si>
    <t>EDWARDS-BAILEY CHRISTOPHER AUGUSTUS</t>
  </si>
  <si>
    <t>852-55831120</t>
  </si>
  <si>
    <t>H0946</t>
  </si>
  <si>
    <t>TAM WAI HUNG EDMOND</t>
  </si>
  <si>
    <t>852-91306704</t>
  </si>
  <si>
    <t>H1040</t>
  </si>
  <si>
    <t>WANG MEILING</t>
  </si>
  <si>
    <t>852-44084994</t>
  </si>
  <si>
    <t>H1195</t>
  </si>
  <si>
    <t>CHAN YIM LING MONICA</t>
  </si>
  <si>
    <t>852-66886109</t>
  </si>
  <si>
    <t>H1469</t>
  </si>
  <si>
    <t>QUAN YANXIN</t>
  </si>
  <si>
    <t>852-51977965</t>
  </si>
  <si>
    <t>H1475</t>
  </si>
  <si>
    <t>LI JIAQI</t>
  </si>
  <si>
    <t>852-67657165</t>
  </si>
  <si>
    <t>H1792</t>
  </si>
  <si>
    <t>WONG LONG YAN YELLOW</t>
  </si>
  <si>
    <t>852-53403617</t>
  </si>
  <si>
    <t>H1807</t>
  </si>
  <si>
    <t>WANG QIAN</t>
  </si>
  <si>
    <t>852-94920882</t>
  </si>
  <si>
    <t>H2171</t>
  </si>
  <si>
    <t>WANG WEICHEN</t>
  </si>
  <si>
    <t>852-51671659</t>
  </si>
  <si>
    <t>H2173</t>
  </si>
  <si>
    <t>PENG XIAOYAN</t>
  </si>
  <si>
    <t>852-54468812</t>
  </si>
  <si>
    <t>H2512</t>
  </si>
  <si>
    <t>TSONG LAI LIN</t>
  </si>
  <si>
    <t>852-96766683</t>
  </si>
  <si>
    <t>H2576</t>
  </si>
  <si>
    <t>ZHANG XIAO</t>
  </si>
  <si>
    <t>852-66802309</t>
  </si>
  <si>
    <t>H2578</t>
  </si>
  <si>
    <t>WONG HOI LING</t>
  </si>
  <si>
    <t>852-97930679</t>
  </si>
  <si>
    <t>H2619</t>
  </si>
  <si>
    <t>LIU WAI CHIU</t>
  </si>
  <si>
    <t>852-62305649</t>
  </si>
  <si>
    <t>H3256</t>
  </si>
  <si>
    <t>LEUNG MIN HANG ANDY</t>
  </si>
  <si>
    <t>852-92217237</t>
  </si>
  <si>
    <t>H3339</t>
  </si>
  <si>
    <t>TO CHI HANG SUNNY</t>
  </si>
  <si>
    <t>852-55797297</t>
  </si>
  <si>
    <t>H4469</t>
  </si>
  <si>
    <t>MA XINGHUI</t>
  </si>
  <si>
    <t>852-97653088</t>
  </si>
  <si>
    <t>H4620</t>
  </si>
  <si>
    <t>DONG MENGYAO</t>
  </si>
  <si>
    <t>852-51736571</t>
  </si>
  <si>
    <t>H4728</t>
  </si>
  <si>
    <t>CHEUNG HIU KI</t>
  </si>
  <si>
    <t>852-59801002</t>
  </si>
  <si>
    <t>H4859</t>
  </si>
  <si>
    <t>WONG SAU TING PEONY</t>
  </si>
  <si>
    <t>852-97010776</t>
  </si>
  <si>
    <t>H4886</t>
  </si>
  <si>
    <t>CHEN YUK YING</t>
  </si>
  <si>
    <t>852-68838571</t>
  </si>
  <si>
    <t>H5297</t>
  </si>
  <si>
    <t>LIU JIANLI</t>
  </si>
  <si>
    <t>852-57806079</t>
  </si>
  <si>
    <t>H5570</t>
  </si>
  <si>
    <t>WU SIU CHAK</t>
  </si>
  <si>
    <t>H5728</t>
  </si>
  <si>
    <t>YUEN KA KI CATHARINE</t>
  </si>
  <si>
    <t>852-98268630</t>
  </si>
  <si>
    <t>H5797</t>
  </si>
  <si>
    <t>MUKHERJEE MADHURI</t>
  </si>
  <si>
    <t>852-61978676</t>
  </si>
  <si>
    <t>H6015</t>
  </si>
  <si>
    <t>ZHANG YUANYUAN</t>
  </si>
  <si>
    <t>H6017</t>
  </si>
  <si>
    <t>ZHANG ZUYAO</t>
  </si>
  <si>
    <t>852-67907314</t>
  </si>
  <si>
    <t>H6132</t>
  </si>
  <si>
    <t>ZHANG HUIWEN</t>
  </si>
  <si>
    <t>852-53466380</t>
  </si>
  <si>
    <t>H6439</t>
  </si>
  <si>
    <t>HUANG HE</t>
  </si>
  <si>
    <t>852-69376581</t>
  </si>
  <si>
    <t>H6443</t>
  </si>
  <si>
    <t>NG HOI YUEN</t>
  </si>
  <si>
    <t>852-51363003</t>
  </si>
  <si>
    <t>H6511</t>
  </si>
  <si>
    <t>JIANG TIANYANG</t>
  </si>
  <si>
    <t>852-59864677</t>
  </si>
  <si>
    <t>H6555</t>
  </si>
  <si>
    <t>MOK CHEUK HANG</t>
  </si>
  <si>
    <t>852-67421299</t>
  </si>
  <si>
    <t>H6723</t>
  </si>
  <si>
    <t>CHEN ZHENXIN</t>
  </si>
  <si>
    <t>852-93194868</t>
  </si>
  <si>
    <t>H6925</t>
  </si>
  <si>
    <t>TONG CHEUK CHI SHAREN</t>
  </si>
  <si>
    <t>852-93116313</t>
  </si>
  <si>
    <t>H7032</t>
  </si>
  <si>
    <t>LIU XIAOXUAN</t>
  </si>
  <si>
    <t>H7046</t>
  </si>
  <si>
    <t>ZHONG ZIWEI</t>
  </si>
  <si>
    <t>852-68563473</t>
  </si>
  <si>
    <t>H7127</t>
  </si>
  <si>
    <t>TISCHHAUSER SILVAN</t>
  </si>
  <si>
    <t>852-65021875</t>
  </si>
  <si>
    <t>H7463</t>
  </si>
  <si>
    <t>LI MINGXI</t>
  </si>
  <si>
    <t>852-66720137</t>
  </si>
  <si>
    <t>H7467</t>
  </si>
  <si>
    <t>CHEUNG SUK MUN</t>
  </si>
  <si>
    <t>852-93642719</t>
  </si>
  <si>
    <t>H7579</t>
  </si>
  <si>
    <t>SHEN BOYA</t>
  </si>
  <si>
    <t>852-59813322</t>
  </si>
  <si>
    <t>H7857</t>
  </si>
  <si>
    <t>KANG DAYUAN</t>
  </si>
  <si>
    <t>852-53075878</t>
  </si>
  <si>
    <t>H8103</t>
  </si>
  <si>
    <t>CHEN HUIJUN</t>
  </si>
  <si>
    <t>852-53406893</t>
  </si>
  <si>
    <t>H8135</t>
  </si>
  <si>
    <t>CHEUNG KWAN YEUNG</t>
  </si>
  <si>
    <t>852-67632424</t>
  </si>
  <si>
    <t>H8263</t>
  </si>
  <si>
    <t>YELESHEVA ASSEM</t>
  </si>
  <si>
    <t>852-66774544</t>
  </si>
  <si>
    <t>H8313</t>
  </si>
  <si>
    <t>SUN WENXIN</t>
  </si>
  <si>
    <t>852-63616755</t>
  </si>
  <si>
    <t>H8321</t>
  </si>
  <si>
    <t>LAI SIYAN</t>
  </si>
  <si>
    <t>852-95308661</t>
  </si>
  <si>
    <t>H8411</t>
  </si>
  <si>
    <t>LO WING TUNG</t>
  </si>
  <si>
    <t>852-69065936</t>
  </si>
  <si>
    <t>03957</t>
  </si>
  <si>
    <t>TONG PO PO IVY</t>
  </si>
  <si>
    <t>852-94832911</t>
  </si>
  <si>
    <t>05874</t>
  </si>
  <si>
    <t>LAM SHEUNG MING</t>
  </si>
  <si>
    <t>852-90343600</t>
  </si>
  <si>
    <t>12036</t>
  </si>
  <si>
    <t>LAM KAM MING SIMON</t>
  </si>
  <si>
    <t>04284</t>
  </si>
  <si>
    <t>R E KML (F4)</t>
  </si>
  <si>
    <t>852-93044737</t>
  </si>
  <si>
    <t>12396</t>
  </si>
  <si>
    <t>KWOK SHU SAN</t>
  </si>
  <si>
    <t>14227</t>
  </si>
  <si>
    <t>WONG KWING FAI</t>
  </si>
  <si>
    <t>852-94995747</t>
  </si>
  <si>
    <t>15144</t>
  </si>
  <si>
    <t>POON KAM WING</t>
  </si>
  <si>
    <t>852-90119048</t>
  </si>
  <si>
    <t>16073</t>
  </si>
  <si>
    <t>CHAN CHONG KI</t>
  </si>
  <si>
    <t>852-92828140</t>
  </si>
  <si>
    <t>SZE PO KWOK</t>
  </si>
  <si>
    <t>852-94946469</t>
  </si>
  <si>
    <t>22022</t>
  </si>
  <si>
    <t>TO PING SHUN</t>
  </si>
  <si>
    <t>852-94941387</t>
  </si>
  <si>
    <t>22671</t>
  </si>
  <si>
    <t>CHAN SIU HUNG ALEO</t>
  </si>
  <si>
    <t>852-91281669</t>
  </si>
  <si>
    <t>25991</t>
  </si>
  <si>
    <t>CHENG SHIU FAI</t>
  </si>
  <si>
    <t>31024</t>
  </si>
  <si>
    <t>YIP YUK CHING</t>
  </si>
  <si>
    <t>852-94991052</t>
  </si>
  <si>
    <t>33322</t>
  </si>
  <si>
    <t>YAU SHI KAM</t>
  </si>
  <si>
    <t>852-94673669</t>
  </si>
  <si>
    <t>34166</t>
  </si>
  <si>
    <t>KWAN YIU LEUNG</t>
  </si>
  <si>
    <t>852-98748347</t>
  </si>
  <si>
    <t>37906</t>
  </si>
  <si>
    <t>CHAN SIU WAH MINGLE</t>
  </si>
  <si>
    <t>852-90799160</t>
  </si>
  <si>
    <t>40474</t>
  </si>
  <si>
    <t>KWAN WING CHAU</t>
  </si>
  <si>
    <t>852-67729139</t>
  </si>
  <si>
    <t>42220</t>
  </si>
  <si>
    <t>LAU CHING</t>
  </si>
  <si>
    <t>852-68287622</t>
  </si>
  <si>
    <t>42382</t>
  </si>
  <si>
    <t>HUNG HING KEUNG</t>
  </si>
  <si>
    <t>852-90388121</t>
  </si>
  <si>
    <t>43918</t>
  </si>
  <si>
    <t>WONG KAI LEUNG</t>
  </si>
  <si>
    <t>06585</t>
  </si>
  <si>
    <t>R E H JW (F4)</t>
  </si>
  <si>
    <t>852-64440011</t>
  </si>
  <si>
    <t>44294</t>
  </si>
  <si>
    <t>CHAN YIN HUNG</t>
  </si>
  <si>
    <t>852-91509738</t>
  </si>
  <si>
    <t>55151</t>
  </si>
  <si>
    <t>TANG SUET LIM ANTES</t>
  </si>
  <si>
    <t>56078</t>
  </si>
  <si>
    <t>CHAN YIN KING</t>
  </si>
  <si>
    <t>852-96672787</t>
  </si>
  <si>
    <t>59033</t>
  </si>
  <si>
    <t>LUK KIN LING</t>
  </si>
  <si>
    <t>852-92372423</t>
  </si>
  <si>
    <t>61536</t>
  </si>
  <si>
    <t>LEE HO KWAN</t>
  </si>
  <si>
    <t>852-92882984</t>
  </si>
  <si>
    <t>61538</t>
  </si>
  <si>
    <t>CHUN KIN WAH</t>
  </si>
  <si>
    <t>852-92850576</t>
  </si>
  <si>
    <t>71778</t>
  </si>
  <si>
    <t>LAW SUM YUEN SUMMY</t>
  </si>
  <si>
    <t>852-90909930</t>
  </si>
  <si>
    <t>73415</t>
  </si>
  <si>
    <t>TSE KA YEE VINCENT</t>
  </si>
  <si>
    <t>852-66225899</t>
  </si>
  <si>
    <t>75484</t>
  </si>
  <si>
    <t>TSE PUI CHING JOJO</t>
  </si>
  <si>
    <t>852-91938628</t>
  </si>
  <si>
    <t>83593</t>
  </si>
  <si>
    <t>WONG LAI LAI</t>
  </si>
  <si>
    <t>07922</t>
  </si>
  <si>
    <t>R E MR (F4)</t>
  </si>
  <si>
    <t>852-62929239</t>
  </si>
  <si>
    <t>86642</t>
  </si>
  <si>
    <t>WONG PIK SHAN METINA</t>
  </si>
  <si>
    <t>852-94995669</t>
  </si>
  <si>
    <t>86738</t>
  </si>
  <si>
    <t>ZU MAN TING KRISTEEN</t>
  </si>
  <si>
    <t>852-68824315</t>
  </si>
  <si>
    <t>88492</t>
  </si>
  <si>
    <t>ZHOU LIPING</t>
  </si>
  <si>
    <t>852-59393100</t>
  </si>
  <si>
    <t>A0081</t>
  </si>
  <si>
    <t>AU WAN YU</t>
  </si>
  <si>
    <t>852-60919785</t>
  </si>
  <si>
    <t>A6025</t>
  </si>
  <si>
    <t>PIN CHI PO</t>
  </si>
  <si>
    <t>852-63016301</t>
  </si>
  <si>
    <t>A8413</t>
  </si>
  <si>
    <t>GU CAIXIA</t>
  </si>
  <si>
    <t>852-67944357</t>
  </si>
  <si>
    <t>B0384</t>
  </si>
  <si>
    <t>LEI MUI CHAN</t>
  </si>
  <si>
    <t>852-91990810</t>
  </si>
  <si>
    <t>B0439</t>
  </si>
  <si>
    <t>CHOY PO MAN IVY</t>
  </si>
  <si>
    <t>852-91933984</t>
  </si>
  <si>
    <t>B1985</t>
  </si>
  <si>
    <t>HU MINYING</t>
  </si>
  <si>
    <t>852-97114950</t>
  </si>
  <si>
    <t>B2823</t>
  </si>
  <si>
    <t>LEE FUNG LING DEACA</t>
  </si>
  <si>
    <t>852-93119935</t>
  </si>
  <si>
    <t>B4525</t>
  </si>
  <si>
    <t>WONG NGA LAI</t>
  </si>
  <si>
    <t>852-98135219</t>
  </si>
  <si>
    <t>B5198</t>
  </si>
  <si>
    <t>WANG JING</t>
  </si>
  <si>
    <t>852-95319181</t>
  </si>
  <si>
    <t>B6143</t>
  </si>
  <si>
    <t>OR CLARISSA</t>
  </si>
  <si>
    <t>852-59452986</t>
  </si>
  <si>
    <t>B9570</t>
  </si>
  <si>
    <t>IP HON MING</t>
  </si>
  <si>
    <t>852-91848623</t>
  </si>
  <si>
    <t>D0370</t>
  </si>
  <si>
    <t>WAN OI YUK ANGELA</t>
  </si>
  <si>
    <t>852-96350829</t>
  </si>
  <si>
    <t>D0371</t>
  </si>
  <si>
    <t>CHAN PENNY</t>
  </si>
  <si>
    <t>852-63336305</t>
  </si>
  <si>
    <t>D5139</t>
  </si>
  <si>
    <t>852-97147816</t>
  </si>
  <si>
    <t>D8643</t>
  </si>
  <si>
    <t>LAM CHO MING</t>
  </si>
  <si>
    <t>852-90867789</t>
  </si>
  <si>
    <t>G4076</t>
  </si>
  <si>
    <t>WONG HO YAN</t>
  </si>
  <si>
    <t>852-92490685</t>
  </si>
  <si>
    <t>G4149</t>
  </si>
  <si>
    <t>TSUI HO LING RENIT</t>
  </si>
  <si>
    <t>852-94507921</t>
  </si>
  <si>
    <t>G4756</t>
  </si>
  <si>
    <t>LAM HO TING</t>
  </si>
  <si>
    <t>852-98536996</t>
  </si>
  <si>
    <t>G6787</t>
  </si>
  <si>
    <t>CHAN KA YI</t>
  </si>
  <si>
    <t>852-63440248</t>
  </si>
  <si>
    <t>G6800</t>
  </si>
  <si>
    <t>HO SHARONE</t>
  </si>
  <si>
    <t>852-93362714</t>
  </si>
  <si>
    <t>G8731</t>
  </si>
  <si>
    <t>LEE KA CHEONG</t>
  </si>
  <si>
    <t>852-98057812</t>
  </si>
  <si>
    <t>G9730</t>
  </si>
  <si>
    <t>LAW KAI CHUI</t>
  </si>
  <si>
    <t>852-51380119</t>
  </si>
  <si>
    <t>G9895</t>
  </si>
  <si>
    <t>WONG WAI YAN</t>
  </si>
  <si>
    <t>852-52672742</t>
  </si>
  <si>
    <t>H0219</t>
  </si>
  <si>
    <t>LAU YIU HANG</t>
  </si>
  <si>
    <t>852-66069345</t>
  </si>
  <si>
    <t>H2903</t>
  </si>
  <si>
    <t>WANG ANDONG</t>
  </si>
  <si>
    <t>852-59372341</t>
  </si>
  <si>
    <t>H3778</t>
  </si>
  <si>
    <t>SHUM HO YAN</t>
  </si>
  <si>
    <t>852-63015539</t>
  </si>
  <si>
    <t>H4495</t>
  </si>
  <si>
    <t>NING TAK YEUNG</t>
  </si>
  <si>
    <t>852-56171210</t>
  </si>
  <si>
    <t>H7558</t>
  </si>
  <si>
    <t>KWOK BING CHI CALVIN</t>
  </si>
  <si>
    <t>852-92270771</t>
  </si>
  <si>
    <t>H7943</t>
  </si>
  <si>
    <t>CHU CHING LOK</t>
  </si>
  <si>
    <t>852-98504848</t>
  </si>
  <si>
    <t>45426</t>
  </si>
  <si>
    <t>LAM KA LOK CALVIN</t>
  </si>
  <si>
    <t>852-91898867</t>
  </si>
  <si>
    <t>75560</t>
  </si>
  <si>
    <t>CHOI HIU LAM</t>
  </si>
  <si>
    <t>852-92098489</t>
  </si>
  <si>
    <t>80033</t>
  </si>
  <si>
    <t>SIU JING SEE</t>
  </si>
  <si>
    <t>852-97080680</t>
  </si>
  <si>
    <t>86174</t>
  </si>
  <si>
    <t>YAU KAM MIU</t>
  </si>
  <si>
    <t>852-68825862</t>
  </si>
  <si>
    <t>86825</t>
  </si>
  <si>
    <t>LEONG BOBO</t>
  </si>
  <si>
    <t>852-92100220</t>
  </si>
  <si>
    <t>A0922</t>
  </si>
  <si>
    <t>LOK CHUNG FAI</t>
  </si>
  <si>
    <t>852-60119884</t>
  </si>
  <si>
    <t>A8693</t>
  </si>
  <si>
    <t>852-92031239</t>
  </si>
  <si>
    <t>A9960</t>
  </si>
  <si>
    <t>HO HUNG BIU</t>
  </si>
  <si>
    <t>852-62246992</t>
  </si>
  <si>
    <t>B1965</t>
  </si>
  <si>
    <t>KWOK WAI YUE</t>
  </si>
  <si>
    <t>852-90329182</t>
  </si>
  <si>
    <t>B5388</t>
  </si>
  <si>
    <t>LI YUEN CHING</t>
  </si>
  <si>
    <t>852-67182528</t>
  </si>
  <si>
    <t>D3760</t>
  </si>
  <si>
    <t>YANG XUETING</t>
  </si>
  <si>
    <t>20366</t>
  </si>
  <si>
    <t>R E AION (F4)</t>
  </si>
  <si>
    <t>852-94225522</t>
  </si>
  <si>
    <t>D8199</t>
  </si>
  <si>
    <t>LAW KEI NAM</t>
  </si>
  <si>
    <t>852-96523945</t>
  </si>
  <si>
    <t>F0413</t>
  </si>
  <si>
    <t>YUE CHUNG YEE</t>
  </si>
  <si>
    <t>852-66207816</t>
  </si>
  <si>
    <t>G0056</t>
  </si>
  <si>
    <t>HONG CHOI YAN</t>
  </si>
  <si>
    <t>852-68558177</t>
  </si>
  <si>
    <t>G1075</t>
  </si>
  <si>
    <t>SZE KWOK WING NIGEL</t>
  </si>
  <si>
    <t>852-93808828</t>
  </si>
  <si>
    <t>G1528</t>
  </si>
  <si>
    <t>RENNIE JACQUELINE MARY ANN</t>
  </si>
  <si>
    <t>852-98384830</t>
  </si>
  <si>
    <t>G3037</t>
  </si>
  <si>
    <t>JIANG QING</t>
  </si>
  <si>
    <t>852-55780676</t>
  </si>
  <si>
    <t>G9021</t>
  </si>
  <si>
    <t>LI JIAQIAN</t>
  </si>
  <si>
    <t>852-56833563</t>
  </si>
  <si>
    <t>G9618</t>
  </si>
  <si>
    <t>HUN MAN LAI</t>
  </si>
  <si>
    <t>852-63464320</t>
  </si>
  <si>
    <t>H0236</t>
  </si>
  <si>
    <t>LEE KAR LI ELINA</t>
  </si>
  <si>
    <t>10559</t>
  </si>
  <si>
    <t>R E AIMAZE (F4)</t>
  </si>
  <si>
    <t>852-96680662</t>
  </si>
  <si>
    <t>H1126</t>
  </si>
  <si>
    <t>YEUNG PUI SHAN</t>
  </si>
  <si>
    <t>852-66845245</t>
  </si>
  <si>
    <t>H1190</t>
  </si>
  <si>
    <t>WONG FUNG YUEN NICHOLAS</t>
  </si>
  <si>
    <t>852-63315876</t>
  </si>
  <si>
    <t>H1737</t>
  </si>
  <si>
    <t>YANG XIAOQING</t>
  </si>
  <si>
    <t>852-97943270</t>
  </si>
  <si>
    <t>H2465</t>
  </si>
  <si>
    <t>ZHANG JEAN JIN</t>
  </si>
  <si>
    <t>852-91811845</t>
  </si>
  <si>
    <t>H3780</t>
  </si>
  <si>
    <t>HO CHUN MING KELVIN</t>
  </si>
  <si>
    <t>852-65848238</t>
  </si>
  <si>
    <t>H3869</t>
  </si>
  <si>
    <t>GONG QIANG</t>
  </si>
  <si>
    <t>10719</t>
  </si>
  <si>
    <t>R E AUG (F4)</t>
  </si>
  <si>
    <t>852-64381720</t>
  </si>
  <si>
    <t>H3939</t>
  </si>
  <si>
    <t>CHAN GAR WUN STEFFI</t>
  </si>
  <si>
    <t>852-91623289</t>
  </si>
  <si>
    <t>H4390</t>
  </si>
  <si>
    <t>CHIU KING MAN</t>
  </si>
  <si>
    <t>852-97830164</t>
  </si>
  <si>
    <t>H4591</t>
  </si>
  <si>
    <t>YOUNG CODY SHUNG HAN</t>
  </si>
  <si>
    <t>852-94947003</t>
  </si>
  <si>
    <t>H4666</t>
  </si>
  <si>
    <t>JIN ERWAN JUN</t>
  </si>
  <si>
    <t>852-54806871</t>
  </si>
  <si>
    <t>H5951</t>
  </si>
  <si>
    <t>WU HUI</t>
  </si>
  <si>
    <t>852-46769890</t>
  </si>
  <si>
    <t>H7131</t>
  </si>
  <si>
    <t>BERRY THOMAS PETER</t>
  </si>
  <si>
    <t>852-65022215</t>
  </si>
  <si>
    <t>H7505</t>
  </si>
  <si>
    <t>GAO LIJUAN</t>
  </si>
  <si>
    <t>852-94677327</t>
  </si>
  <si>
    <t>H7511</t>
  </si>
  <si>
    <t>MENG XIAOXIA</t>
  </si>
  <si>
    <t>852-54995956</t>
  </si>
  <si>
    <t>H8288</t>
  </si>
  <si>
    <t>HE YU SONIA WEI</t>
  </si>
  <si>
    <t>852-55448552</t>
  </si>
  <si>
    <t>H8605</t>
  </si>
  <si>
    <t>CHAN CHIK HO</t>
  </si>
  <si>
    <t>852-51100849</t>
  </si>
  <si>
    <t>04310</t>
  </si>
  <si>
    <t>KWOK ON ON</t>
  </si>
  <si>
    <t>852-94928018</t>
  </si>
  <si>
    <t>11247</t>
  </si>
  <si>
    <t>HON SHUN YING</t>
  </si>
  <si>
    <t>852-90973228</t>
  </si>
  <si>
    <t>17818</t>
  </si>
  <si>
    <t>MOK KIN BIK DIANA</t>
  </si>
  <si>
    <t>852-66092611</t>
  </si>
  <si>
    <t>25572</t>
  </si>
  <si>
    <t>WONG YUK LAN</t>
  </si>
  <si>
    <t>852-91749815</t>
  </si>
  <si>
    <t>55124</t>
  </si>
  <si>
    <t>852-93009328</t>
  </si>
  <si>
    <t>60919</t>
  </si>
  <si>
    <t>MAN KIT YI</t>
  </si>
  <si>
    <t>852-93808714</t>
  </si>
  <si>
    <t>60922</t>
  </si>
  <si>
    <t>CHOI HIU MING</t>
  </si>
  <si>
    <t>852-95183782</t>
  </si>
  <si>
    <t>60923</t>
  </si>
  <si>
    <t>TSANG MO YUK</t>
  </si>
  <si>
    <t>852-96235524</t>
  </si>
  <si>
    <t>60926</t>
  </si>
  <si>
    <t>CHENG FUNG PING</t>
  </si>
  <si>
    <t>852-97772127</t>
  </si>
  <si>
    <t>61003</t>
  </si>
  <si>
    <t>HO KA HANG</t>
  </si>
  <si>
    <t>852-90869700</t>
  </si>
  <si>
    <t>61736</t>
  </si>
  <si>
    <t>LI WING MAN</t>
  </si>
  <si>
    <t>852-60488723</t>
  </si>
  <si>
    <t>61932</t>
  </si>
  <si>
    <t>HUANG HOI YAN SOPHIA</t>
  </si>
  <si>
    <t>852-95155414</t>
  </si>
  <si>
    <t>62414</t>
  </si>
  <si>
    <t>KWAN SIN YING</t>
  </si>
  <si>
    <t>852-61716786</t>
  </si>
  <si>
    <t>62783</t>
  </si>
  <si>
    <t>LAU YEE SAI</t>
  </si>
  <si>
    <t>852-60300789</t>
  </si>
  <si>
    <t>63902</t>
  </si>
  <si>
    <t>IP CHIU MAN ZOIE</t>
  </si>
  <si>
    <t>852-96321142</t>
  </si>
  <si>
    <t>65291</t>
  </si>
  <si>
    <t>852-95225777</t>
  </si>
  <si>
    <t>65450</t>
  </si>
  <si>
    <t>LAM KONG MUI</t>
  </si>
  <si>
    <t>852-62005363</t>
  </si>
  <si>
    <t>67659</t>
  </si>
  <si>
    <t>CHOU WING LI</t>
  </si>
  <si>
    <t>852-63814602</t>
  </si>
  <si>
    <t>69727</t>
  </si>
  <si>
    <t>MA HIU PING</t>
  </si>
  <si>
    <t>852-60563653</t>
  </si>
  <si>
    <t>73154</t>
  </si>
  <si>
    <t>CHIU CHI HIM</t>
  </si>
  <si>
    <t>852-93101051</t>
  </si>
  <si>
    <t>80801</t>
  </si>
  <si>
    <t>TAM WING SUEN VINCE</t>
  </si>
  <si>
    <t>852-96991134</t>
  </si>
  <si>
    <t>82249</t>
  </si>
  <si>
    <t>MONG NI TAN</t>
  </si>
  <si>
    <t>852-94831488</t>
  </si>
  <si>
    <t>87668</t>
  </si>
  <si>
    <t>TAM BENJAMIN CHI HIM</t>
  </si>
  <si>
    <t>852-96996419</t>
  </si>
  <si>
    <t>A6092</t>
  </si>
  <si>
    <t>CHAN MAN WO</t>
  </si>
  <si>
    <t>852-97256655</t>
  </si>
  <si>
    <t>B5509</t>
  </si>
  <si>
    <t>HO TSZ YIU</t>
  </si>
  <si>
    <t>852-63768811</t>
  </si>
  <si>
    <t>B5838</t>
  </si>
  <si>
    <t>LAW CHI KONG</t>
  </si>
  <si>
    <t>852-56888088</t>
  </si>
  <si>
    <t>D0573</t>
  </si>
  <si>
    <t>TO KWONG PUI</t>
  </si>
  <si>
    <t>852-67999220</t>
  </si>
  <si>
    <t>D1817</t>
  </si>
  <si>
    <t>CHING LAI YIN</t>
  </si>
  <si>
    <t>852-60874333</t>
  </si>
  <si>
    <t>F2663</t>
  </si>
  <si>
    <t>YIP KA YU</t>
  </si>
  <si>
    <t>852-56219638</t>
  </si>
  <si>
    <t>H0967</t>
  </si>
  <si>
    <t>JI ZHENYUN</t>
  </si>
  <si>
    <t>852-56418456</t>
  </si>
  <si>
    <t>H3281</t>
  </si>
  <si>
    <t>CHEUNG CHING YAN</t>
  </si>
  <si>
    <t>852-98468346</t>
  </si>
  <si>
    <t>H5566</t>
  </si>
  <si>
    <t>LOW RACHEL SU YEE</t>
  </si>
  <si>
    <t>852-66009130</t>
  </si>
  <si>
    <t>H6258</t>
  </si>
  <si>
    <t>JUNG WING CHI</t>
  </si>
  <si>
    <t>852-51120972</t>
  </si>
  <si>
    <t>H6917</t>
  </si>
  <si>
    <t>CHAN KWAI HUNG</t>
  </si>
  <si>
    <t>852-92005441</t>
  </si>
  <si>
    <t>H8451</t>
  </si>
  <si>
    <t>HE HAORAN</t>
  </si>
  <si>
    <t>852-59563680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</si>
</sst>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[$-409]d\-mmm\-yyyy;@"/>
    <numFmt numFmtId="166" formatCode="_(* #,##0.0_);_(* \(#,##0.0\);_(* &quot;-&quot;??_);_(@_)"/>
    <numFmt numFmtId="167" formatCode="_(* #,##0_);_(* \(#,##0\);_(* &quot;-&quot;??_);_(@_)"/>
    <numFmt numFmtId="168" formatCode="_(&quot;$&quot;* #,##0_);_(&quot;$&quot;* \(#,##0\);_(&quot;$&quot;* &quot;-&quot;??_);_(@_)"/>
    <numFmt numFmtId="169" formatCode="0.0%"/>
  </numFmts>
  <fonts count="36"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2"/>
      <color theme="1"/>
      <name val="Arial"/>
      <family val="2"/>
    </font>
    <font>
      <sz val="9"/>
      <color theme="1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i/>
      <sz val="9"/>
      <color theme="4"/>
      <name val="Arial"/>
      <family val="2"/>
    </font>
    <font>
      <b/>
      <sz val="11"/>
      <color rgb="FFFF0000"/>
      <name val="Arial"/>
      <family val="2"/>
    </font>
    <font>
      <b/>
      <sz val="8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8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</fills>
  <borders count="15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9">
    <xf numFmtId="0" fontId="0" fillId="0" borderId="0"/>
    <xf numFmtId="0" fontId="21" fillId="0" borderId="0">
      <alignment vertical="center"/>
    </xf>
    <xf numFmtId="43" fontId="22" fillId="0" borderId="0" applyFont="0" applyFill="0" applyBorder="0" applyAlignment="0" applyProtection="0"/>
    <xf numFmtId="0" fontId="19" fillId="0" borderId="0"/>
    <xf numFmtId="0" fontId="19" fillId="0" borderId="0"/>
    <xf numFmtId="0" fontId="23" fillId="0" borderId="0" applyNumberFormat="0" applyFill="0" applyBorder="0" applyAlignment="0" applyProtection="0"/>
    <xf numFmtId="0" fontId="22" fillId="0" borderId="0"/>
    <xf numFmtId="0" fontId="18" fillId="0" borderId="0"/>
    <xf numFmtId="0" fontId="17" fillId="0" borderId="0"/>
    <xf numFmtId="43" fontId="17" fillId="0" borderId="0" applyFont="0" applyFill="0" applyBorder="0" applyAlignment="0" applyProtection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27" fillId="0" borderId="0">
      <alignment vertical="center"/>
    </xf>
    <xf numFmtId="43" fontId="27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28" fillId="0" borderId="0"/>
    <xf numFmtId="164" fontId="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0" fontId="2" fillId="0" borderId="0"/>
    <xf numFmtId="0" fontId="22" fillId="0" borderId="0"/>
    <xf numFmtId="0" fontId="1" fillId="0" borderId="0"/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81">
    <xf numFmtId="0" fontId="0" fillId="0" borderId="0" xfId="0"/>
    <xf numFmtId="0" fontId="20" fillId="0" borderId="0" xfId="0" applyFont="1"/>
    <xf numFmtId="167" fontId="0" fillId="0" borderId="0" xfId="2" applyNumberFormat="1" applyFont="1"/>
    <xf numFmtId="165" fontId="0" fillId="0" borderId="0" xfId="0" applyNumberFormat="1"/>
    <xf numFmtId="0" fontId="0" fillId="0" borderId="0" xfId="0" quotePrefix="1"/>
    <xf numFmtId="166" fontId="0" fillId="0" borderId="0" xfId="2" applyNumberFormat="1" applyFont="1"/>
    <xf numFmtId="0" fontId="25" fillId="0" borderId="0" xfId="0" applyFont="1"/>
    <xf numFmtId="166" fontId="21" fillId="0" borderId="0" xfId="2" applyNumberFormat="1" applyFont="1"/>
    <xf numFmtId="165" fontId="29" fillId="2" borderId="0" xfId="0" applyNumberFormat="1" applyFont="1" applyFill="1" applyAlignment="1">
      <alignment horizontal="right"/>
    </xf>
    <xf numFmtId="166" fontId="0" fillId="0" borderId="0" xfId="0" applyNumberFormat="1"/>
    <xf numFmtId="0" fontId="24" fillId="0" borderId="0" xfId="0" applyFont="1"/>
    <xf numFmtId="167" fontId="30" fillId="0" borderId="0" xfId="2" applyNumberFormat="1" applyFont="1"/>
    <xf numFmtId="0" fontId="26" fillId="0" borderId="1" xfId="0" applyFont="1" applyBorder="1" applyAlignment="1">
      <alignment vertical="top" wrapText="1" readingOrder="1"/>
    </xf>
    <xf numFmtId="0" fontId="20" fillId="4" borderId="2" xfId="0" applyFont="1" applyFill="1" applyBorder="1" applyAlignment="1">
      <alignment wrapText="1"/>
    </xf>
    <xf numFmtId="166" fontId="20" fillId="4" borderId="2" xfId="2" applyNumberFormat="1" applyFont="1" applyFill="1" applyBorder="1" applyAlignment="1">
      <alignment wrapText="1"/>
    </xf>
    <xf numFmtId="166" fontId="31" fillId="4" borderId="2" xfId="2" applyNumberFormat="1" applyFont="1" applyFill="1" applyBorder="1" applyAlignment="1">
      <alignment wrapText="1"/>
    </xf>
    <xf numFmtId="0" fontId="26" fillId="0" borderId="0" xfId="0" applyFont="1" applyAlignment="1">
      <alignment vertical="top" wrapText="1" readingOrder="1"/>
    </xf>
    <xf numFmtId="0" fontId="0" fillId="0" borderId="1" xfId="0" applyBorder="1"/>
    <xf numFmtId="0" fontId="32" fillId="0" borderId="3" xfId="0" applyFont="1" applyBorder="1" applyAlignment="1">
      <alignment vertical="center"/>
    </xf>
    <xf numFmtId="0" fontId="32" fillId="0" borderId="5" xfId="0" applyFont="1" applyBorder="1" applyAlignment="1">
      <alignment vertical="center" wrapText="1"/>
    </xf>
    <xf numFmtId="0" fontId="33" fillId="0" borderId="5" xfId="0" applyFont="1" applyBorder="1" applyAlignment="1">
      <alignment vertical="center"/>
    </xf>
    <xf numFmtId="0" fontId="32" fillId="2" borderId="5" xfId="0" applyFont="1" applyFill="1" applyBorder="1" applyAlignment="1">
      <alignment vertical="center"/>
    </xf>
    <xf numFmtId="168" fontId="32" fillId="2" borderId="7" xfId="37" applyNumberFormat="1" applyFont="1" applyFill="1" applyBorder="1" applyAlignment="1">
      <alignment horizontal="right" vertical="center"/>
    </xf>
    <xf numFmtId="0" fontId="32" fillId="0" borderId="5" xfId="0" applyFont="1" applyBorder="1" applyAlignment="1">
      <alignment vertical="center"/>
    </xf>
    <xf numFmtId="168" fontId="32" fillId="0" borderId="7" xfId="37" applyNumberFormat="1" applyFont="1" applyBorder="1" applyAlignment="1">
      <alignment horizontal="right" vertical="center"/>
    </xf>
    <xf numFmtId="0" fontId="32" fillId="2" borderId="5" xfId="0" applyFont="1" applyFill="1" applyBorder="1" applyAlignment="1">
      <alignment vertical="center" wrapText="1"/>
    </xf>
    <xf numFmtId="6" fontId="32" fillId="0" borderId="7" xfId="0" applyNumberFormat="1" applyFont="1" applyBorder="1" applyAlignment="1">
      <alignment horizontal="center" vertical="center"/>
    </xf>
    <xf numFmtId="168" fontId="32" fillId="0" borderId="9" xfId="37" applyNumberFormat="1" applyFont="1" applyBorder="1" applyAlignment="1">
      <alignment horizontal="right" vertical="center"/>
    </xf>
    <xf numFmtId="0" fontId="34" fillId="0" borderId="3" xfId="0" applyFont="1" applyBorder="1" applyAlignment="1">
      <alignment vertical="center" wrapText="1"/>
    </xf>
    <xf numFmtId="6" fontId="34" fillId="0" borderId="9" xfId="0" applyNumberFormat="1" applyFont="1" applyBorder="1" applyAlignment="1">
      <alignment vertical="center" wrapText="1"/>
    </xf>
    <xf numFmtId="0" fontId="34" fillId="0" borderId="5" xfId="0" applyFont="1" applyBorder="1" applyAlignment="1">
      <alignment vertical="center" wrapText="1"/>
    </xf>
    <xf numFmtId="6" fontId="34" fillId="0" borderId="7" xfId="0" applyNumberFormat="1" applyFont="1" applyBorder="1" applyAlignment="1">
      <alignment vertical="center" wrapText="1"/>
    </xf>
    <xf numFmtId="0" fontId="34" fillId="0" borderId="6" xfId="0" applyFont="1" applyBorder="1" applyAlignment="1">
      <alignment vertical="center" wrapText="1"/>
    </xf>
    <xf numFmtId="0" fontId="34" fillId="2" borderId="5" xfId="0" applyFont="1" applyFill="1" applyBorder="1" applyAlignment="1">
      <alignment vertical="center" wrapText="1"/>
    </xf>
    <xf numFmtId="6" fontId="34" fillId="2" borderId="7" xfId="0" applyNumberFormat="1" applyFont="1" applyFill="1" applyBorder="1" applyAlignment="1">
      <alignment vertical="center" wrapText="1"/>
    </xf>
    <xf numFmtId="0" fontId="0" fillId="2" borderId="0" xfId="0" applyFill="1"/>
    <xf numFmtId="167" fontId="0" fillId="0" borderId="10" xfId="2" applyNumberFormat="1" applyFont="1" applyBorder="1"/>
    <xf numFmtId="166" fontId="0" fillId="0" borderId="11" xfId="2" applyNumberFormat="1" applyFont="1" applyBorder="1"/>
    <xf numFmtId="167" fontId="0" fillId="0" borderId="11" xfId="2" applyNumberFormat="1" applyFont="1" applyBorder="1"/>
    <xf numFmtId="167" fontId="0" fillId="0" borderId="13" xfId="2" applyNumberFormat="1" applyFont="1" applyBorder="1"/>
    <xf numFmtId="167" fontId="0" fillId="0" borderId="14" xfId="2" applyNumberFormat="1" applyFont="1" applyBorder="1"/>
    <xf numFmtId="0" fontId="0" fillId="0" borderId="14" xfId="0" applyBorder="1"/>
    <xf numFmtId="167" fontId="0" fillId="2" borderId="10" xfId="2" applyNumberFormat="1" applyFont="1" applyFill="1" applyBorder="1"/>
    <xf numFmtId="167" fontId="0" fillId="2" borderId="11" xfId="2" applyNumberFormat="1" applyFont="1" applyFill="1" applyBorder="1"/>
    <xf numFmtId="0" fontId="20" fillId="0" borderId="2" xfId="0" applyFont="1" applyBorder="1"/>
    <xf numFmtId="0" fontId="20" fillId="0" borderId="12" xfId="0" applyFont="1" applyBorder="1"/>
    <xf numFmtId="167" fontId="0" fillId="3" borderId="0" xfId="2" applyNumberFormat="1" applyFont="1" applyFill="1"/>
    <xf numFmtId="167" fontId="0" fillId="2" borderId="14" xfId="2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169" fontId="0" fillId="3" borderId="0" xfId="38" applyNumberFormat="1" applyFont="1" applyFill="1"/>
    <xf numFmtId="0" fontId="0" fillId="3" borderId="0" xfId="38" applyNumberFormat="1" applyFont="1" applyFill="1"/>
    <xf numFmtId="43" fontId="0" fillId="3" borderId="0" xfId="2" applyFont="1" applyFill="1"/>
    <xf numFmtId="0" fontId="35" fillId="5" borderId="0" xfId="0" applyFont="1" applyFill="1"/>
    <xf numFmtId="6" fontId="32" fillId="2" borderId="4" xfId="0" applyNumberFormat="1" applyFont="1" applyFill="1" applyBorder="1" applyAlignment="1">
      <alignment horizontal="center" vertical="center"/>
    </xf>
    <xf numFmtId="6" fontId="32" fillId="2" borderId="8" xfId="0" applyNumberFormat="1" applyFont="1" applyFill="1" applyBorder="1" applyAlignment="1">
      <alignment horizontal="center" vertical="center"/>
    </xf>
    <xf numFmtId="168" fontId="32" fillId="0" borderId="4" xfId="37" applyNumberFormat="1" applyFont="1" applyBorder="1" applyAlignment="1">
      <alignment vertical="center"/>
    </xf>
    <xf numFmtId="168" fontId="32" fillId="0" borderId="6" xfId="37" applyNumberFormat="1" applyFont="1" applyBorder="1" applyAlignment="1">
      <alignment vertical="center"/>
    </xf>
    <xf numFmtId="168" fontId="32" fillId="0" borderId="5" xfId="37" applyNumberFormat="1" applyFont="1" applyBorder="1" applyAlignment="1">
      <alignment vertical="center"/>
    </xf>
    <xf numFmtId="168" fontId="32" fillId="0" borderId="4" xfId="37" applyNumberFormat="1" applyFont="1" applyBorder="1" applyAlignment="1">
      <alignment horizontal="right" vertical="center"/>
    </xf>
    <xf numFmtId="168" fontId="32" fillId="0" borderId="6" xfId="37" applyNumberFormat="1" applyFont="1" applyBorder="1" applyAlignment="1">
      <alignment horizontal="right" vertical="center"/>
    </xf>
    <xf numFmtId="168" fontId="32" fillId="0" borderId="5" xfId="37" applyNumberFormat="1" applyFont="1" applyBorder="1" applyAlignment="1">
      <alignment horizontal="right" vertical="center"/>
    </xf>
    <xf numFmtId="6" fontId="34" fillId="0" borderId="4" xfId="0" applyNumberFormat="1" applyFont="1" applyBorder="1" applyAlignment="1">
      <alignment vertical="center" wrapText="1"/>
    </xf>
    <xf numFmtId="6" fontId="34" fillId="0" borderId="5" xfId="0" applyNumberFormat="1" applyFont="1" applyBorder="1" applyAlignment="1">
      <alignment vertical="center" wrapText="1"/>
    </xf>
    <xf numFmtId="6" fontId="32" fillId="0" borderId="4" xfId="0" applyNumberFormat="1" applyFont="1" applyBorder="1" applyAlignment="1">
      <alignment horizontal="center" vertical="center" wrapText="1"/>
    </xf>
    <xf numFmtId="6" fontId="32" fillId="0" borderId="6" xfId="0" applyNumberFormat="1" applyFont="1" applyBorder="1" applyAlignment="1">
      <alignment horizontal="center" vertical="center" wrapText="1"/>
    </xf>
    <xf numFmtId="6" fontId="32" fillId="0" borderId="5" xfId="0" applyNumberFormat="1" applyFont="1" applyBorder="1" applyAlignment="1">
      <alignment horizontal="center" vertical="center" wrapText="1"/>
    </xf>
    <xf numFmtId="6" fontId="32" fillId="2" borderId="4" xfId="0" applyNumberFormat="1" applyFont="1" applyFill="1" applyBorder="1" applyAlignment="1">
      <alignment horizontal="center" vertical="center" wrapText="1"/>
    </xf>
    <xf numFmtId="6" fontId="32" fillId="2" borderId="6" xfId="0" applyNumberFormat="1" applyFont="1" applyFill="1" applyBorder="1" applyAlignment="1">
      <alignment horizontal="center" vertical="center" wrapText="1"/>
    </xf>
    <xf numFmtId="6" fontId="32" fillId="2" borderId="5" xfId="0" applyNumberFormat="1" applyFont="1" applyFill="1" applyBorder="1" applyAlignment="1">
      <alignment horizontal="center" vertical="center" wrapText="1"/>
    </xf>
    <xf numFmtId="6" fontId="32" fillId="0" borderId="4" xfId="0" applyNumberFormat="1" applyFont="1" applyBorder="1" applyAlignment="1">
      <alignment horizontal="center" vertical="center"/>
    </xf>
    <xf numFmtId="6" fontId="32" fillId="0" borderId="5" xfId="0" applyNumberFormat="1" applyFont="1" applyBorder="1" applyAlignment="1">
      <alignment horizontal="center" vertical="center"/>
    </xf>
    <xf numFmtId="6" fontId="32" fillId="0" borderId="6" xfId="0" applyNumberFormat="1" applyFont="1" applyBorder="1" applyAlignment="1">
      <alignment horizontal="center" vertical="center"/>
    </xf>
    <xf numFmtId="6" fontId="32" fillId="0" borderId="8" xfId="0" applyNumberFormat="1" applyFont="1" applyBorder="1" applyAlignment="1">
      <alignment horizontal="center" vertical="center"/>
    </xf>
    <xf numFmtId="168" fontId="32" fillId="0" borderId="4" xfId="37" applyNumberFormat="1" applyFont="1" applyBorder="1" applyAlignment="1">
      <alignment horizontal="center" vertical="center"/>
    </xf>
    <xf numFmtId="168" fontId="32" fillId="0" borderId="6" xfId="37" applyNumberFormat="1" applyFont="1" applyBorder="1" applyAlignment="1">
      <alignment horizontal="center" vertical="center"/>
    </xf>
    <xf numFmtId="168" fontId="32" fillId="0" borderId="5" xfId="37" applyNumberFormat="1" applyFont="1" applyBorder="1" applyAlignment="1">
      <alignment horizontal="center" vertical="center"/>
    </xf>
    <xf numFmtId="0" fontId="20" fillId="3" borderId="2" xfId="0" applyFont="1" applyFill="1" applyBorder="1"/>
    <xf numFmtId="0" fontId="20" fillId="3" borderId="2" xfId="0" applyFont="1" applyFill="1" applyBorder="1" applyAlignment="1">
      <alignment wrapText="1"/>
    </xf>
    <xf numFmtId="165" fontId="20" fillId="3" borderId="2" xfId="0" applyNumberFormat="1" applyFont="1" applyFill="1" applyBorder="1" applyAlignment="1">
      <alignment wrapText="1"/>
    </xf>
  </cellXfs>
  <cellStyles count="39">
    <cellStyle name="Comma" xfId="2" builtinId="3"/>
    <cellStyle name="Comma 2" xfId="9" xr:uid="{5FC43AE8-81BA-423D-BB85-EA62F0A95350}"/>
    <cellStyle name="Comma 2 2" xfId="23" xr:uid="{4D02D5BD-4EB2-4312-8DDC-5D28063E1F79}"/>
    <cellStyle name="Comma 3" xfId="25" xr:uid="{E2969461-9323-42A8-ABFF-A55FBA58A88F}"/>
    <cellStyle name="Comma 4" xfId="27" xr:uid="{1C4F69EE-232F-40C6-B0D4-81272858B84D}"/>
    <cellStyle name="Comma 5" xfId="33" xr:uid="{A0CB9E5D-208D-4649-B5C5-261A3825CD88}"/>
    <cellStyle name="Currency" xfId="37" builtinId="4"/>
    <cellStyle name="Hyperlink 2" xfId="5" xr:uid="{789450B9-F9BF-4FE9-8878-914B85451BDE}"/>
    <cellStyle name="Normal" xfId="0" builtinId="0"/>
    <cellStyle name="Normal 10" xfId="14" xr:uid="{E8B2383F-33A4-4B26-9AE7-335027DD4B0E}"/>
    <cellStyle name="Normal 11" xfId="15" xr:uid="{77C54EF3-0FF4-4ED1-A7CF-F6AE56221D26}"/>
    <cellStyle name="Normal 12" xfId="16" xr:uid="{6FC9FC63-7517-4D2D-B6B4-B48BB2232469}"/>
    <cellStyle name="Normal 13" xfId="17" xr:uid="{29D06265-B0BD-40C9-8AC6-6471F6251B84}"/>
    <cellStyle name="Normal 13 2" xfId="30" xr:uid="{1AEAE004-F690-4046-A681-6C116A512A97}"/>
    <cellStyle name="Normal 14" xfId="18" xr:uid="{4C6CEF42-2914-4E41-AF16-B3C55BB49E74}"/>
    <cellStyle name="Normal 15" xfId="32" xr:uid="{D4C798AA-A60E-4626-8DB7-012BBF16D420}"/>
    <cellStyle name="Normal 16" xfId="36" xr:uid="{E51E40F1-8016-4F30-BE46-5397D4CA6B81}"/>
    <cellStyle name="Normal 2" xfId="1" xr:uid="{00000000-0005-0000-0000-000002000000}"/>
    <cellStyle name="Normal 2 2" xfId="4" xr:uid="{6176D818-AC22-4339-AD15-6F50D31549B7}"/>
    <cellStyle name="Normal 2 2 2" xfId="34" xr:uid="{31E01077-12EA-42FF-A0F4-AD54F77B26C1}"/>
    <cellStyle name="Normal 2 3" xfId="6" xr:uid="{5FF765D7-0061-45F8-9AB1-35F780DCC514}"/>
    <cellStyle name="Normal 2 4" xfId="22" xr:uid="{4AAA358A-85F7-4305-B5E7-DADAA365CB7D}"/>
    <cellStyle name="Normal 3" xfId="3" xr:uid="{52DC2C02-95CE-4006-8664-820A10F411FA}"/>
    <cellStyle name="Normal 3 2" xfId="19" xr:uid="{5D7F7D80-0DD8-4B7E-9033-C1F3B77AB3C1}"/>
    <cellStyle name="Normal 3 2 2" xfId="28" xr:uid="{1545713B-C12C-4187-904A-4B4511B77246}"/>
    <cellStyle name="Normal 3 3" xfId="20" xr:uid="{85BA7335-4C7B-4B3D-9DD4-8CA9436686F5}"/>
    <cellStyle name="Normal 3 4" xfId="26" xr:uid="{6341C224-151A-4D9B-BDD1-FF5D48EE61D6}"/>
    <cellStyle name="Normal 3 5" xfId="35" xr:uid="{9DF622CE-B82B-4743-849D-207EA24EFF69}"/>
    <cellStyle name="Normal 4" xfId="8" xr:uid="{5CAE80B6-603C-41A0-B936-E3B1A2CD05B5}"/>
    <cellStyle name="Normal 5" xfId="7" xr:uid="{8495C02E-CAE2-48FE-BFF2-C2D399CDBEEC}"/>
    <cellStyle name="Normal 6" xfId="10" xr:uid="{DA219673-38EE-4E2B-AB9A-EA437D76EBEC}"/>
    <cellStyle name="Normal 6 2" xfId="21" xr:uid="{A6FC55D6-7DF5-4777-A8CA-1F712070CDD1}"/>
    <cellStyle name="Normal 6 3" xfId="24" xr:uid="{C9A4AB9E-5274-47A2-A4A4-A975CDB2F7AF}"/>
    <cellStyle name="Normal 6 4" xfId="31" xr:uid="{C94030B6-DFFE-4525-B9E7-316264036228}"/>
    <cellStyle name="Normal 7" xfId="11" xr:uid="{66E10F45-39E5-432A-9DBC-DDC943F624AE}"/>
    <cellStyle name="Normal 7 2" xfId="29" xr:uid="{57762FEF-EB95-429E-B3D3-582FC32E2ED1}"/>
    <cellStyle name="Normal 8" xfId="12" xr:uid="{3A2CFBB1-EE48-4A34-87DA-EEDF5E0CE83C}"/>
    <cellStyle name="Normal 9" xfId="13" xr:uid="{6740074D-51CC-4C9E-B8D2-F9875FB07B01}"/>
    <cellStyle name="Percent" xfId="38" builtinId="5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3300"/>
      <color rgb="FFCCECFF"/>
      <color rgb="FFFFFFCC"/>
      <color rgb="FF0033CC"/>
      <color rgb="FFFFFFFF"/>
      <color rgb="FF66FF33"/>
      <color rgb="FF00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0</xdr:row>
          <xdr:rowOff>0</xdr:rowOff>
        </xdr:from>
        <xdr:to>
          <xdr:col>3</xdr:col>
          <xdr:colOff>31750</xdr:colOff>
          <xdr:row>2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Lucky Draw!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n, Jeffrey-MC" refreshedDate="45881.018948726851" createdVersion="8" refreshedVersion="8" minRefreshableVersion="3" recordCount="30" xr:uid="{4420B144-F238-4CFF-93C6-F6EB953EE13A}">
  <cacheSource type="worksheet">
    <worksheetSource ref="A1:H31" sheet="Lay See Combo"/>
  </cacheSource>
  <cacheFields count="8">
    <cacheField name="combo" numFmtId="0">
      <sharedItems count="6">
        <s v="Sheet &quot;100 &amp; 10000&quot;"/>
        <s v="Sheet &quot;192 &amp; 10000&quot;"/>
        <s v="Sheet &quot;207 &amp; 10000&quot;"/>
        <s v="Sheet &quot;200 &amp; 20000&quot;"/>
        <s v="Sheet &quot;289 &amp; 20000&quot;"/>
        <s v="Sheet &quot;509 &amp; 30000&quot;"/>
      </sharedItems>
    </cacheField>
    <cacheField name="Lay See amount" numFmtId="0">
      <sharedItems containsSemiMixedTypes="0" containsString="0" containsNumber="1" containsInteger="1" minValue="20" maxValue="1000" count="6">
        <n v="50"/>
        <n v="100"/>
        <n v="200"/>
        <n v="500"/>
        <n v="1000"/>
        <n v="20"/>
      </sharedItems>
    </cacheField>
    <cacheField name="Total No." numFmtId="0">
      <sharedItems containsSemiMixedTypes="0" containsString="0" containsNumber="1" containsInteger="1" minValue="0" maxValue="492"/>
    </cacheField>
    <cacheField name="Total amount" numFmtId="0">
      <sharedItems containsSemiMixedTypes="0" containsString="0" containsNumber="1" containsInteger="1" minValue="0" maxValue="24600"/>
    </cacheField>
    <cacheField name="Prop" numFmtId="169">
      <sharedItems containsSemiMixedTypes="0" containsString="0" containsNumber="1" minValue="0" maxValue="0.96660117878192531"/>
    </cacheField>
    <cacheField name="Start" numFmtId="169">
      <sharedItems containsSemiMixedTypes="0" containsString="0" containsNumber="1" minValue="0" maxValue="1"/>
    </cacheField>
    <cacheField name="End" numFmtId="169">
      <sharedItems containsSemiMixedTypes="0" containsString="0" containsNumber="1" minValue="9.6618357487922701E-3" maxValue="1.5989583333333335"/>
    </cacheField>
    <cacheField name="Lay_See_ID" numFmtId="0">
      <sharedItems containsSemiMixedTypes="0" containsString="0" containsNumber="1" containsInteger="1" minValue="1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n, Jeffrey-MC" refreshedDate="45881.027752430557" createdVersion="8" refreshedVersion="8" minRefreshableVersion="3" recordCount="2272" xr:uid="{357F9D09-F782-443C-86E3-B296DBFBAAB7}">
  <cacheSource type="worksheet">
    <worksheetSource ref="A1:G2273" sheet="Generation"/>
  </cacheSource>
  <cacheFields count="7">
    <cacheField name="Ticket_Num" numFmtId="0">
      <sharedItems containsSemiMixedTypes="0" containsString="0" containsNumber="1" containsInteger="1" minValue="1" maxValue="2272"/>
    </cacheField>
    <cacheField name="Agent Name" numFmtId="0">
      <sharedItems count="891">
        <s v="HA KA YAN"/>
        <s v="LAW KWOK KEE PAUL"/>
        <s v="CHU SHUK YING"/>
        <s v="CHUK KOON WING"/>
        <s v="TANG YIU YING"/>
        <s v="LO WUN LING"/>
        <s v="SO CHOI WA"/>
        <s v="LAU CHAK SHING"/>
        <s v="CHAN YUEN YUN CARRIE"/>
        <s v="TSE KWONG CHUNG"/>
        <s v="TAM LOK YI"/>
        <s v="CHEUNG KA KIU JOJO"/>
        <s v="SUEN KA HEI"/>
        <s v="TANG HO YI"/>
        <s v="CHOULANT MAEL DENIS MARC"/>
        <s v="WONG YIN CHU"/>
        <s v="KWONG WAI SZE"/>
        <s v="WONG HEI MAN"/>
        <s v="LAU YU HIN"/>
        <s v="WONG YEUK YU ALEX"/>
        <s v="YEUNG YEUNG"/>
        <s v="LAW YIN MAN"/>
        <s v="CHU TAK WAH"/>
        <s v="YIP KA HANG SANDRA"/>
        <s v="CHEUNG WING CHUEN"/>
        <s v="WONG YIU SAM"/>
        <s v="LUI KA KEUNG"/>
        <s v="LI TAK SUM"/>
        <s v="LI SZE WING"/>
        <s v="TANG YIU PAN"/>
        <s v="LAI YUEN BING"/>
        <s v="YEUNG SIU HEUNG"/>
        <s v="WU JACKY CHUN-KIT"/>
        <s v="CHEN TI KAI"/>
        <s v="LEE SUET YING"/>
        <s v="LEUNG YAU CHEUNG"/>
        <s v="NG PUI YUNG"/>
        <s v="CHUNG KI FU"/>
        <s v="WONG WING YU"/>
        <s v="SO HING WANG"/>
        <s v="LEUNG YIU CHEUNG DEREK"/>
        <s v="YEUNG TING TING"/>
        <s v="TING YU YIN"/>
        <s v="LAM KING FAI"/>
        <s v="SZE-TO TSZ WAI"/>
        <s v="CHAN CHUN CHUN"/>
        <s v="CHUNG CHI CHEUNG"/>
        <s v="CHUNG WAI MAN"/>
        <s v="WONG YUEN LING"/>
        <s v="WOO CHAK LEONG"/>
        <s v="MA CHUI LING"/>
        <s v="YEUNG LAI TING"/>
        <s v="CHEUNG YIU FAI"/>
        <s v="CHAN YUEN CHI"/>
        <s v="TSE YING NAM"/>
        <s v="LAM WING KEUNG"/>
        <s v="CHU PO YUI"/>
        <s v="HON MEI CHING"/>
        <s v="WU MAN WA"/>
        <s v="TSE SHUK KWAN"/>
        <s v="CHEUNG HOI NOK"/>
        <s v="LU SUDAN"/>
        <s v="MA XINLIN"/>
        <s v="TONG KA WAI"/>
        <s v="SIT KA MAN"/>
        <s v="TAM TIN PO"/>
        <s v="LEE LUNG CHU"/>
        <s v="WONG SAI MAN"/>
        <s v="SIU KA YING"/>
        <s v="CHAN PUI PUI PIPI"/>
        <s v="CHAN SIU LING"/>
        <s v="TSANG PO WAN ELLA"/>
        <s v="CHENG CHOI LUNG"/>
        <s v="HA CHUK YAN"/>
        <s v="LI LEE HUNG"/>
        <s v="YIP ANNIE LIU"/>
        <s v="LAI CHUN TUNG"/>
        <s v="WAN CHI WING"/>
        <s v="YEUNG YUK KING"/>
        <s v="WONG CHAK LUN"/>
        <s v="LAM MING LONG"/>
        <s v="MO OI HUNG"/>
        <s v="WONG YUK HING"/>
        <s v="YANG YEAN CHEW"/>
        <s v="KWOK KEI LING"/>
        <s v="YUM PO YEE"/>
        <s v="NG WAI CHING GLORIUS"/>
        <s v="CHUNG KAN WAH"/>
        <s v="CHOY KIN CHUNG"/>
        <s v="CHAN OI YING SARAH"/>
        <s v="LAM LAI YING PEARL"/>
        <s v="LUI KA WAI"/>
        <s v="CHAN MAN"/>
        <s v="LEE CARRIE KA YEE"/>
        <s v="FUNG MAN YI"/>
        <s v="WONG YAT CHOY"/>
        <s v="TANG WAI HUNG"/>
        <s v="LAU LAI NA"/>
        <s v="LI UE YEUNG"/>
        <s v="CHAN CHOI YIN KATHY"/>
        <s v="CHEN JINGYING"/>
        <s v="LAU HONG LUI"/>
        <s v="NG YUEN FUNG BEN"/>
        <s v="CHEUNG SAU FONG ERICA"/>
        <s v="CHAN MAN CHING"/>
        <s v="WONG HING WAN"/>
        <s v="LEUNG WAI KEE"/>
        <s v="YIP KWOK KUEN TIMMY"/>
        <s v="LAM BICK WAH"/>
        <s v="TONG LYDIA PUI SZE"/>
        <s v="WONG YUEN KI"/>
        <s v="YUEN DENIS SAI HUNG"/>
        <s v="CHENG YU HIN"/>
        <s v="HO SHUK YIN"/>
        <s v="CHAU KA WING"/>
        <s v="LEUNG CHIU YI"/>
        <s v="CHAN YUET TUNG"/>
        <s v="LAU YEE YUK VICKI"/>
        <s v="MAN CHOI MAN VANISA"/>
        <s v="LUK DENLISA TSZ SUN"/>
        <s v="FU CHUN YIN"/>
        <s v="CHAN MAN TING"/>
        <s v="WONG KA WAI"/>
        <s v="TSE LAI MAN CHERRE"/>
        <s v="WONG KAI CHUNG"/>
        <s v="HUNG TAT LUNG"/>
        <s v="ZOU YUFANG"/>
        <s v="SO KA YEE"/>
        <s v="YIP KA YEE"/>
        <s v="WOO HOI YAN"/>
        <s v="LI CHOR LING"/>
        <s v="LAM YIN HANG"/>
        <s v="WONG YAN WING"/>
        <s v="LAM KING CHU"/>
        <s v="CHAN CHEUK YAN"/>
        <s v="WONG NGA CHUN CAROL"/>
        <s v="TSOI WAI CHING KIRA"/>
        <s v="WONG YUEN FONG"/>
        <s v="LEE KAU NIM"/>
        <s v="LEUNG YI TING"/>
        <s v="LAU TUNG LAN"/>
        <s v="CHAN CHUN HANG"/>
        <s v="LIN HONGZE"/>
        <s v="LAU YUN MEI"/>
        <s v="LIEW YIN TING GLORIA"/>
        <s v="HO SHARON SIU YAN"/>
        <s v="HUNG SHUK CHING"/>
        <s v="PEI ALEX CHIN-AN"/>
        <s v="CHEUNG WENG TAT"/>
        <s v="LEE YUEN YAN"/>
        <s v="LOO KA HO"/>
        <s v="YU WING KIT"/>
        <s v="SIU KA WING"/>
        <s v="TANG CHEUK LING CHARING"/>
        <s v="NG WAI HUNG"/>
        <s v="LI CHI CHEUNG"/>
        <s v="LO CHUN MUI GRANDY"/>
        <s v="CHEUK WANG FUNG STEVE"/>
        <s v="CHU MAN SO JANET"/>
        <s v="TSANG MEI LAN TINY"/>
        <s v="WONG KAM WAN"/>
        <s v="CHAN WAI HONG"/>
        <s v="LO SIN WAI RUBY"/>
        <s v="YAU CHUN FAI"/>
        <s v="NG KA KEI"/>
        <s v="CHEUNG YUET HAR"/>
        <s v="CHAN LUN CHEONG"/>
        <s v="CHENG KING HEI"/>
        <s v="NG TSZ KIN"/>
        <s v="HO WING CHEONG"/>
        <s v="LEE KIN WAH KENNETH"/>
        <s v="CHAU CHI LAI"/>
        <s v="LEUNG KWOK HUNG"/>
        <s v="TAM NGA CHONG DILYS"/>
        <s v="HO WING YAN"/>
        <s v="YUEN TSZ KWAN YOKO"/>
        <s v="LAM CHUEN WING"/>
        <s v="LEE HO YIN JOHN"/>
        <s v="HAU YUEN TUNG"/>
        <s v="NG CHUN WAH"/>
        <s v="LEUNG WAI CHI"/>
        <s v="WONG MAN YEE"/>
        <s v="WONG WAI YIN"/>
        <s v="YOU JIANGYU"/>
        <s v="KWOK KING YI"/>
        <s v="YUEN GA MAN"/>
        <s v="NG INNATELY"/>
        <s v="CHENG KONG PANG"/>
        <s v="WAI CHO HEI"/>
        <s v="WONG SEI YAN HENRY"/>
        <s v="LAM YICK MAN"/>
        <s v="LAM HEI SHUN"/>
        <s v="CHIU MEI SUET"/>
        <s v="CHAN MEI FUNG GRACE"/>
        <s v="WONG BRIGITTA ESPERANZA AVA TSZ TUNG"/>
        <s v="LAI CHI YAN"/>
        <s v="CHEUNG SHUK FAN"/>
        <s v="WONG KWOK HUNG"/>
        <s v="LAW WAI HUNG"/>
        <s v="LEE OI LIN IRENE"/>
        <s v="YEUNG HAU SHAN"/>
        <s v="O HIU LAM"/>
        <s v="LI MI LING"/>
        <s v="TAM TZE YING CONNIE"/>
        <s v="SIU LOK HING"/>
        <s v="HO GOK TUNG JOSEPHINE"/>
        <s v="AU YEUNG MAN WAI"/>
        <s v="CHU WING SZE"/>
        <s v="CHOW HAU YEE SHERY"/>
        <s v="LAM SZE HO"/>
        <s v="LIU MAN CHAT ANTHONY"/>
        <s v="WONG CHIT LUN"/>
        <s v="CHAN LAP LAM"/>
        <s v="TSUI SHUI WU"/>
        <s v="WONG FEI YIN ANNETTLE"/>
        <s v="KWOK KA WAI"/>
        <s v="LANNING NADIA MIKHAILOVNA"/>
        <s v="LAM LAI FONG"/>
        <s v="CHAN WAI LING"/>
        <s v="LEE KAR LEE"/>
        <s v="HO CHAK CHEUNG"/>
        <s v="LAW YUK KAM"/>
        <s v="TANG KA FAI"/>
        <s v="WONG KWOK TING"/>
        <s v="LI CHUN YIN"/>
        <s v="YUEN KIN WAI"/>
        <s v="LI PUI WING"/>
        <s v="LUNG YAT WA"/>
        <s v="LO CHUN HEI"/>
        <s v="CHAN SIN YI"/>
        <s v="CHANG CHIU WAH"/>
        <s v="LEUNG KIN WA"/>
        <s v="SO CHUN WA"/>
        <s v="NG KWUN SING"/>
        <s v="TSUN SUI FONG"/>
        <s v="YIM WAI KEUNG"/>
        <s v="CHOW MAN WA MELISSA"/>
        <s v="MAK CHOI PING"/>
        <s v="CHENG YUEN FAN"/>
        <s v="LEUNG SIU MING"/>
        <s v="CHAN PUI CHING REBECCA"/>
        <s v="YUEN KIN CHUNG"/>
        <s v="CHENG LAI CHUN BETTY"/>
        <s v="CHAN KA SING"/>
        <s v="YIU MEI KI"/>
        <s v="CHAN WAI PING"/>
        <s v="FUNG WAI KAN"/>
        <s v="CHAN LAI HAN"/>
        <s v="HO YUK PING JESSIE"/>
        <s v="CHOW CHI HUNG"/>
        <s v="LI CHING YI"/>
        <s v="FUNG KING YU AARON"/>
        <s v="SZE HAU CHUEN"/>
        <s v="WONG TSZ WAI"/>
        <s v="TAM SZE MAN APRIL"/>
        <s v="YEUNG LAI KAN"/>
        <s v="CHAN SIU LAI"/>
        <s v="HO WAI LUN"/>
        <s v="CHEUK YING I"/>
        <s v="LAU KEI"/>
        <s v="KWONG CHUN KIN"/>
        <s v="KATO TADASHIGE"/>
        <s v="NG HOI LUNG"/>
        <s v="LEUNG SIO HONG"/>
        <s v="CHAN OI CHEUNG DUO"/>
        <s v="CHEUNG KA MING REBECCA"/>
        <s v="LAI CHUNG FAN JOSEPHINE"/>
        <s v="SO KWUN WAI"/>
        <s v="KOO HO SANG KEVIN"/>
        <s v="MAN NOK SANG"/>
        <s v="HUANG HUI"/>
        <s v="LAU KWUN WUN"/>
        <s v="LO FONG KIN"/>
        <s v="TAM HIU SUET"/>
        <s v="LEE CHEUK SHAN"/>
        <s v="LORCHAROEN KA MAN"/>
        <s v="KWONG HEI YI"/>
        <s v="FOK CHUN SING"/>
        <s v="MAN SUK YEE"/>
        <s v="LEE MAGGIE"/>
        <s v="YEUNG KAN"/>
        <s v="CHOI KA WAI WILSON"/>
        <s v="HO SHUK YI"/>
        <s v="CHAN LOK MAN"/>
        <s v="SZE KI KWAN"/>
        <s v="KONG IP KIN"/>
        <s v="LEE HAI YUI ALBERT"/>
        <s v="LAM MEI YIN"/>
        <s v="CHOY CHING YEE"/>
        <s v="LO WAI SUM"/>
        <s v="LAU CHUIN YEU"/>
        <s v="WOO HO YIU"/>
        <s v="CHAN FONG HEI"/>
        <s v="CHAN MAN YU"/>
        <s v="CHAN YAT WAI"/>
        <s v="LAW HOI YING SARA"/>
        <s v="CHAN YAN YAN"/>
        <s v="CHIN TAI YEN"/>
        <s v="SO HON PONG WISE"/>
        <s v="FUNG KA FAI"/>
        <s v="LAW HO SUM"/>
        <s v="YEUNG CHAK MAN"/>
        <s v="LEUI LAP CHUNG"/>
        <s v="LEUNG KA FAAT"/>
        <s v="WU WING CHI"/>
        <s v="CHAN YIN WA"/>
        <s v="LAM PUI LING"/>
        <s v="YU ON NA"/>
        <s v="LEUNG SIN YU"/>
        <s v="CHEUNG LING FUNG"/>
        <s v="CHEUNG TAT FAI"/>
        <s v="SZE HIU PING"/>
        <s v="WONG CHUN WAI"/>
        <s v="PUN KA YU"/>
        <s v="CHAN PUI SUN"/>
        <s v="LEUNG KA HO"/>
        <s v="LIM TSZ CHING"/>
        <s v="WONG KA HANG"/>
        <s v="KWOK SAN HEI"/>
        <s v="CHAN HOI LOK"/>
        <s v="YUEN YAT HIN"/>
        <s v="CHU HANG WAI"/>
        <s v="XIE SHANSHAN"/>
        <s v="NG TSZ YUI ANNELIESE"/>
        <s v="WONG CHUN FAI"/>
        <s v="LO FOR LUNG"/>
        <s v="LO KA YAN"/>
        <s v="HUEN TSZ YUK"/>
        <s v="YEU LAI WAH JOSEPHINE"/>
        <s v="LAW YIN TING"/>
        <s v="CHUNG IRENE"/>
        <s v="AU TZE FUNG"/>
        <s v="HO YIU TING"/>
        <s v="CHUNG WAI LAM"/>
        <s v="TSANG CHI HO"/>
        <s v="CHEUNG LAI CHANG HALINA"/>
        <s v="LAM PO MING"/>
        <s v="YEUNG WING TONG"/>
        <s v="LO KA YI"/>
        <s v="WONG KONG"/>
        <s v="CHAN HIU PING"/>
        <s v="CHAN SZE LAI"/>
        <s v="CHAN CHING MAN"/>
        <s v="CHAN HOI YUN"/>
        <s v="YUEN WAI YIN"/>
        <s v="LEE HUNG HEI"/>
        <s v="CHAN TAT KIN"/>
        <s v="YIM FUNG CHUN"/>
        <s v="FOK MEI FONG"/>
        <s v="YEUNG KWAI LAN CECILY"/>
        <s v="CHENG MEI KAM"/>
        <s v="HO CHI WAI"/>
        <s v="LAU WAI LAI"/>
        <s v="NGAN KAM KEUNG"/>
        <s v="YEUNG HOI YEE TANNY"/>
        <s v="KWOK KEE"/>
        <s v="LI YUK KUEN"/>
        <s v="CHUI KOON HANG"/>
        <s v="NG KAM LEUNG"/>
        <s v="CHOI SIU FUNG"/>
        <s v="WONG SIU KUEN ELAINE"/>
        <s v="YUEN SERENA HOI WOON"/>
        <s v="LAU PUI SZE"/>
        <s v="TSANG CHOI YAN"/>
        <s v="LEUNG CHUI FUN"/>
        <s v="NG KA LEE"/>
        <s v="LUI YIN MEI"/>
        <s v="CHAN LAI SIN"/>
        <s v="CHAN ANNYEE"/>
        <s v="WONG WING MAN"/>
        <s v="MOK PUI LING ADA"/>
        <s v="CHEN LI SHEN ECO"/>
        <s v="NG KAI CHUEN"/>
        <s v="CHENG HOI SHUEN"/>
        <s v="TSE CHI WAI"/>
        <s v="MAU MAN YEE"/>
        <s v="CHAN FEI LUNG TIMOTHY"/>
        <s v="CHEUK MAN KIT"/>
        <s v="CHUNG OI MAN"/>
        <s v="CHEUNG YUK FUNG"/>
        <s v="TUNG PUI YING"/>
        <s v="CHUI HO YEUNG"/>
        <s v="CHOW YUK KWAN"/>
        <s v="WAN CHIN HUNG"/>
        <s v="MOK CHUN YIN MATTHEW"/>
        <s v="YEUNG TSZ CHUN"/>
        <s v="NG WING MAN"/>
        <s v="POON TSZ TING"/>
        <s v="LEUNG CHING MAN"/>
        <s v="YEUNG CHUN KIU JACKY"/>
        <s v="LIN MAN SHEUNG"/>
        <s v="KWONG FAI MAN MANFRED"/>
        <s v="WONG YIN YI"/>
        <s v="KWOK YUK CHING MONITA"/>
        <s v="KAM YING"/>
        <s v="CHAN WAI KEUNG"/>
        <s v="KWOK YUEN TING"/>
        <s v="FUNG MAN WAI CANDY"/>
        <s v="CHENG KWOK FUNG"/>
        <s v="CHAN CHING CHIK"/>
        <s v="CHAN HOI TING"/>
        <s v="WONG LUI"/>
        <s v="LEUNG KWAI YUNG"/>
        <s v="CHEUNG WING HIN WING"/>
        <s v="LEUNG HOI NING"/>
        <s v="TSANG SIU FAN"/>
        <s v="PANG CHUN YIN"/>
        <s v="CHAN PAK MING"/>
        <s v="CHEUNG CHI HANG"/>
        <s v="TANG CHIU TO TERRY"/>
        <s v="NG YIU CHUNG"/>
        <s v="LAM TUNG CHOI"/>
        <s v="HAU LUP SUN"/>
        <s v="CHAN MEI LAN"/>
        <s v="YEUNG SZE WAN"/>
        <s v="NG SZE YEUNG"/>
        <s v="CHAN LOK YAN"/>
        <s v="CHUN WAI SUM"/>
        <s v="CHEUNG KWONG YIP"/>
        <s v="CHEUNG HO CHING RONALD"/>
        <s v="WONG WING SUM YENNIE"/>
        <s v="WONG CHING CHEUNG"/>
        <s v="NGAI CHUN FAI"/>
        <s v="LO WING CHI"/>
        <s v="CHEUNG KIM FUNG"/>
        <s v="WONG TIK HIN"/>
        <s v="WONG LOK MAN"/>
        <s v="LAM YU FAI"/>
        <s v="TSOI YUEN CHING"/>
        <s v="CHEONG IENG CHI"/>
        <s v="NG HONG YU"/>
        <s v="HO SHU MEI"/>
        <s v="CHAN NGAI SAU DOMINIC"/>
        <s v="CHOW HOR KEI IVY"/>
        <s v="CHAN KA YU"/>
        <s v="PANG CHUN LUNG"/>
        <s v="HUNG PUI YING"/>
        <s v="LEUNG WAI CHING"/>
        <s v="CHEUNG PETER"/>
        <s v="SIT KENNETH KWAN HO"/>
        <s v="HO CHING"/>
        <s v="POON TING FUNG STEVEN"/>
        <s v="LAM MEI YEE IRENE"/>
        <s v="LAM WAI YIN"/>
        <s v="WONG SZE WING SERENA"/>
        <s v="YEUNG MEE KUEN"/>
        <s v="HUI SAU MUI"/>
        <s v="GUILLERMIN CLARICE"/>
        <s v="WU SHUK PING JOYCE"/>
        <s v="LUNG HO HON"/>
        <s v="TSUI LAI CHUEN ALFREE"/>
        <s v="MAK SUK FONG"/>
        <s v="YAU CHUN HUNG"/>
        <s v="MO WAN FUNG"/>
        <s v="MAK KIT YEE"/>
        <s v="CHING BECKY HO YAN"/>
        <s v="KWOK CHING MEI"/>
        <s v="AU YEUNG TIN WAI ANSON"/>
        <s v="YU KA WAI EDMOND"/>
        <s v="YUEN WAI HANG"/>
        <s v="MAN LAI YIN"/>
        <s v="LAM KA YAN"/>
        <s v="TSAI OI WAI"/>
        <s v="O WANG MING"/>
        <s v="YIM PAK HO"/>
        <s v="YAU TAK HAM"/>
        <s v="HSU PUI HO"/>
        <s v="HO SUM KI"/>
        <s v="LEUNG KWONG YEE KINGSLEY"/>
        <s v="LIANG YINGXIN"/>
        <s v="FONG LAI YIM"/>
        <s v="TAM SHUN PING"/>
        <s v="CHAN FOR YU"/>
        <s v="SO CHIN POK"/>
        <s v="YUNG CHING NAM"/>
        <s v="LAU YAN TUNG"/>
        <s v="CHAN HUEN LAM SUSAN"/>
        <s v="CHAN SHUK YEE MONICA"/>
        <s v="CHEUNG KAM HA DOROTHY"/>
        <s v="NG WAI MAN VIVIAN"/>
        <s v="LEBRUN WONG LENCY"/>
        <s v="LAU SO WAH"/>
        <s v="CHAN VINCENT YAT HIM"/>
        <s v="TSANG ZEE MAN ALEX"/>
        <s v="NG WING PUI EDMOND"/>
        <s v="LAM YU FAI HERMAN"/>
        <s v="HUI CHUN KIT"/>
        <s v="MING XIA"/>
        <s v="TSOI CHUN TING"/>
        <s v="PANG MEI LIN"/>
        <s v="CHAN KA YAN FONICA"/>
        <s v="LAM WUN LONG"/>
        <s v="KWONG WING SZE CINDY"/>
        <s v="YEUNG KA CHUN"/>
        <s v="SU YIYU"/>
        <s v="YIP YIN TSANG"/>
        <s v="CHAN HOI YAN"/>
        <s v="LAM CHUI TING"/>
        <s v="SUN PING"/>
        <s v="LAM KWAI CHI"/>
        <s v="WONG MAN YAN"/>
        <s v="SIN CHUN WAI RAYMOND"/>
        <s v="LAU TSZ LOK"/>
        <s v="IP LAI SHING"/>
        <s v="CHEUNG KIN KEUNG"/>
        <s v="CHAN HOI YI"/>
        <s v="HUI SZE YIN"/>
        <s v="TAN PARK YAN"/>
        <s v="WONG NGA MAN"/>
        <s v="NG KA CHUN"/>
        <s v="TSE SIN MING"/>
        <s v="LIANG JIAHUI"/>
        <s v="CHAN SIU WAH SARAH"/>
        <s v="YAU CHEUNG JOSE"/>
        <s v="LIU MAN CHUNG"/>
        <s v="TAI YIP HUNG"/>
        <s v="POON HON LUNG"/>
        <s v="CHAN SHING HEI KALVAN"/>
        <s v="LAI KA YIN"/>
        <s v="CHENG CHI YING"/>
        <s v="LAW PUI CHI"/>
        <s v="CHAN TSZ TUNG"/>
        <s v="MOK YU"/>
        <s v="PANG KA YAN"/>
        <s v="LAU LUI MING"/>
        <s v="OU JIAYONG"/>
        <s v="LAU SZE KA"/>
        <s v="LAM CHUN YU"/>
        <s v="TANG YING KIT"/>
        <s v="YU CHI YUNG"/>
        <s v="HUNG KA MAN"/>
        <s v="YAU KACE"/>
        <s v="CHAN KA YEE"/>
        <s v="LAM WING YIN"/>
        <s v="LEUNG MEI YAN"/>
        <s v="HO SAI KIT"/>
        <s v="CHONG YUEN TING"/>
        <s v="YAU WAN HUNG NICHOLAS"/>
        <s v="AU ANDY"/>
        <s v="KWOK CHUNG LEUNG"/>
        <s v="YEUNG SZE NGA"/>
        <s v="LI YAT HO"/>
        <s v="LUK MEI YING"/>
        <s v="YEUNG KAI CHUN"/>
        <s v="CHANG HIU LAM"/>
        <s v="CHAN KA MEI"/>
        <s v="NG HOI TUNG"/>
        <s v="CHAN KIT YU"/>
        <s v="OR KA SHAN"/>
        <s v="CHENG YAT MUN"/>
        <s v="KWAN LOK TUNG"/>
        <s v="CHEUNG SHUK YAN"/>
        <s v="CHAN TSZ YUI"/>
        <s v="WONG KUN CHUNG"/>
        <s v="YU CHUN FUNG KENNY"/>
        <s v="LAU CHUN PUI"/>
        <s v="WAN SING YEUNG"/>
        <s v="YIP CHI KIN"/>
        <s v="CHAN MARCUS CHEUK BUN"/>
        <s v="CHUI CHO CHAK"/>
        <s v="LIN RENXIAN"/>
        <s v="CHAN FONG TING"/>
        <s v="YIP TAK CHEONG"/>
        <s v="LI NGAI"/>
        <s v="HUI KAM LUN"/>
        <s v="LIN LIYI"/>
        <s v="CHENG AH PING"/>
        <s v="CHAN SHU KAI"/>
        <s v="TSANG MEI KI"/>
        <s v="LEUNG YU YING"/>
        <s v="LO LOK TING EUGENIA"/>
        <s v="LEUNG LAI MAN"/>
        <s v="WONG YIN YIP"/>
        <s v="WAI TSZ YING"/>
        <s v="LIN SIU CHEUNG"/>
        <s v="LAU KA CHUN"/>
        <s v="NG TSZ WING"/>
        <s v="WONG YI YAN"/>
        <s v="LI YIK SZE"/>
        <s v="LAM KA WING"/>
        <s v="MA SIK CHUN MAY"/>
        <s v="HUI WING YAN"/>
        <s v="WONG WAI YU"/>
        <s v="TANG YEE LAAM"/>
        <s v="CHAN YAT MAN"/>
        <s v="AU WAI CHONG"/>
        <s v="NG KA WUN"/>
        <s v="MAK KING HAN"/>
        <s v="LAW SHUN YAN"/>
        <s v="LAM SUI CHIN"/>
        <s v="WONG SAU KUEN"/>
        <s v="LAU WAI CHI"/>
        <s v="CHUNG TAK WING"/>
        <s v="TSE TING CHUN ANDY"/>
        <s v="CHAN TAK HIN"/>
        <s v="PANG SIN YING"/>
        <s v="LAM SIU TO"/>
        <s v="WU YIN CHING"/>
        <s v="LI YIN YU"/>
        <s v="CHENG KWAN WO"/>
        <s v="FUNG LAI HO"/>
        <s v="CHEUNG CHI YAN JACKIE"/>
        <s v="LAM SIU PING"/>
        <s v="MOK KA MAN"/>
        <s v="TING HO YAN"/>
        <s v="WONG TSZ KWAN"/>
        <s v="PAN MINYI"/>
        <s v="MAN SIN TING CINDY"/>
        <s v="CHAN CHUN HEI"/>
        <s v="KWOK FUNG NIN"/>
        <s v="WONG MAN MAN"/>
        <s v="CHAN LEUNG JOEY EDIF"/>
        <s v="LIU YANG"/>
        <s v="CHAN HIU LAI"/>
        <s v="NG YEUNG WAI"/>
        <s v="LAM TSZ FUNG"/>
        <s v="CHAN YUE SHEK"/>
        <s v="YANG FAN"/>
        <s v="TANG MO TIN"/>
        <s v="FU TSUN YIU"/>
        <s v="CHOI YUN WU"/>
        <s v="WANG ZILIN"/>
        <s v="HUNG MAN KI"/>
        <s v="SY NIKKI"/>
        <s v="LUI CHUN HIM"/>
        <s v="LAM HIU CHING"/>
        <s v="WAN YUEN MAN"/>
        <s v="LEUNG MAN TING"/>
        <s v="CHAN WING YEE"/>
        <s v="CHEN KUI SUM"/>
        <s v="LUCK ADRIAN"/>
        <s v="LEUNG KA YAN CARIE"/>
        <s v="SITT HUNG"/>
        <s v="HO KIT HEI"/>
        <s v="LAM LAI KUEN"/>
        <s v="YIM KAI WA"/>
        <s v="LAU TONG PAN"/>
        <s v="HON PUI YEE"/>
        <s v="LAU HON SHING"/>
        <s v="CHAN KA KIT"/>
        <s v="JOU PAK KWAN"/>
        <s v="FU CHUN FAI BARRY"/>
        <s v="THAM LOK SUN"/>
        <s v="WONG HOI LAM"/>
        <s v="PANG KA WAI"/>
        <s v="YUEN KAM TO"/>
        <s v="SHUM SZE NGA TERESA"/>
        <s v="SIU WAN YUI"/>
        <s v="NGAI SZE LOK"/>
        <s v="NG LOK YEE"/>
        <s v="CHU KIN LUN"/>
        <s v="CHEUNG SHING KEI"/>
        <s v="FU TING HIN"/>
        <s v="WONG WAI TING"/>
        <s v="HUI WING SZE"/>
        <s v="TSANG HUNG CHEUNG"/>
        <s v="CHENG YUNG TING"/>
        <s v="WONG LEE KWAN"/>
        <s v="TSANG TSZ YING"/>
        <s v="HUI CHING YIN"/>
        <s v="PANG KING KIU"/>
        <s v="YEUNG KA LOK"/>
        <s v="KU TIN LONG"/>
        <s v="CHAU YAU CHING"/>
        <s v="CHUNG CHEUK HANG"/>
        <s v="CHEUNG TIN KI"/>
        <s v="CHAN YUK YI GRACE"/>
        <s v="YAU KIN TAO"/>
        <s v="LAU SAI FU"/>
        <s v="CHEUNG PUI SZE"/>
        <s v="LAI SUM YI"/>
        <s v="TING TSZ LING"/>
        <s v="CHAN HING SHING"/>
        <s v="CHAN MAN YUEN"/>
        <s v="CHIU CHI HUNG"/>
        <s v="SO YUEN YI IRIS"/>
        <s v="LAU YAT NGA"/>
        <s v="KWONG FAN NEI FANNY"/>
        <s v="KOO LUK CHUN"/>
        <s v="KO YUEN LING JOY"/>
        <s v="PUN SUET YEE"/>
        <s v="PAT HOI KIT"/>
        <s v="YEUNG KI CHI"/>
        <s v="CHAN SHIU HEI"/>
        <s v="HO YUK YING"/>
        <s v="IP YICK HEY"/>
        <s v="CHEN SHISONG"/>
        <s v="YU PIK SHAN TRACY"/>
        <s v="LI YUET NGOR"/>
        <s v="SO CHU WANG"/>
        <s v="LAW YUE CHUN"/>
        <s v="CHAU TIN YAU DANIEL"/>
        <s v="CHU BRIAN"/>
        <s v="YEE SUI LING"/>
        <s v="LEUNG SOO HING"/>
        <s v="TSE SHUK WUN"/>
        <s v="YEUNG PUI YEE"/>
        <s v="WONG HON KUEN"/>
        <s v="SHIU HING KUEN SIMON"/>
        <s v="LO KAM CHUN"/>
        <s v="CHAN SO FONG CONNIE"/>
        <s v="LAM PUI MEI"/>
        <s v="CHAN YIN FAN"/>
        <s v="LEUNG WAI FONG"/>
        <s v="KWOK YU CHEUNG"/>
        <s v="WONG WAI"/>
        <s v="CHOW PUI HEI"/>
        <s v="WONG KA WING"/>
        <s v="WAT CHUNG YIN"/>
        <s v="WAN PO YING WINKY"/>
        <s v="LEUNG SZE YIN"/>
        <s v="HOU WAI LAP"/>
        <s v="YEUNG KING HUNG"/>
        <s v="LEUNG WING HONG STANLEY"/>
        <s v="LI ZHENGHAO"/>
        <s v="HO LONG HANG"/>
        <s v="TSOI YAN TING"/>
        <s v="CHAN KA CHUN"/>
        <s v="MO TAI ON"/>
        <s v="FONG CHI KIN"/>
        <s v="HO TSZ CHING"/>
        <s v="HO MEI HO CANDY"/>
        <s v="WONG SUK YIN ELLAS"/>
        <s v="CHAN KIU SIMMY"/>
        <s v="CHU SAU KUEN"/>
        <s v="TSANG SIU LING STELLA"/>
        <s v="LAM YUK FAN"/>
        <s v="WONG PO MEI ANITA"/>
        <s v="LO PUI SHAN"/>
        <s v="LAM MI FUN"/>
        <s v="TAM NGA YAU"/>
        <s v="SZE WANG NANG"/>
        <s v="CHAN YING KIT"/>
        <s v="CHAU CHUN KIT"/>
        <s v="TANG LAI YING BELLA"/>
        <s v="CHU YAT TUNG"/>
        <s v="MAK KA HUI SHARON"/>
        <s v="CHAU CHI WAI"/>
        <s v="WONG KAN LAN"/>
        <s v="KONG LING"/>
        <s v="LI CHI CHING"/>
        <s v="NG HO NAM"/>
        <s v="WONG SIU YEE"/>
        <s v="HO KA SIN JOEY"/>
        <s v="TSANG TUNG KEUNG"/>
        <s v="FONG KIN WING"/>
        <s v="LIU KIT YU"/>
        <s v="WONG TSZ LING"/>
        <s v="YEUNG MIU CHEE MICHELLE"/>
        <s v="WONG SHU NGAR"/>
        <s v="SIU YIN LING"/>
        <s v="LEUNG OI YEE"/>
        <s v="WONG YI TING"/>
        <s v="LEE OI YEE"/>
        <s v="KWAN HIU TUNG"/>
        <s v="WAN WAI FUN"/>
        <s v="SHUM KA KIT"/>
        <s v="NG SIU SING"/>
        <s v="FUNG WING CHING"/>
        <s v="LEE YUK TING"/>
        <s v="KO RONNIE"/>
        <s v="WONG NGAI CHUN"/>
        <s v="MIU SIN YAN"/>
        <s v="LAU YIK TUNG"/>
        <s v="HO YU HO"/>
        <s v="WONG HO TSUN"/>
        <s v="CHAN CHRISTOPHER TING FUN"/>
        <s v="CHONG KA LUN"/>
        <s v="CHAU PUI YAN"/>
        <s v="TSANG LAI MAN"/>
        <s v="WONG WAI KWAN"/>
        <s v="AU WAI"/>
        <s v="CHENG YIN WAN"/>
        <s v="TANG KAI PING ANDY"/>
        <s v="LEE SAU CHUN"/>
        <s v="CHEUK MONG KA ADA"/>
        <s v="LEUNG KA KIT"/>
        <s v="HUNG YIU LEUNG"/>
        <s v="LEE WAI MAN CANDICE"/>
        <s v="LU LIPING"/>
        <s v="LAM SHING SHING JONATHAN"/>
        <s v="CHEN JIAMIN"/>
        <s v="LO CHIU WING ELINA"/>
        <s v="LAU HOI SZE"/>
        <s v="CHUNG CHUN PONG"/>
        <s v="YIN YUET SHEUNG"/>
        <s v="WAN MEI YUK"/>
        <s v="CHUI WAI LUN"/>
        <s v="LEE WAN NAM"/>
        <s v="CHAN YAN YI"/>
        <s v="CHAN SO LIN"/>
        <s v="LAM YING SZE"/>
        <s v="LEE LING KA"/>
        <s v="NG WING KEI"/>
        <s v="MA PUI HA"/>
        <s v="MAN TAT CHOI"/>
        <s v="TUEN KING SHAN"/>
        <s v="SO CHI KONG ANDY"/>
        <s v="CHUNG HO CHUEN"/>
        <s v="LI MAN KIT"/>
        <s v="CHAN HUNG YING"/>
        <s v="CHOW YEE TING"/>
        <s v="KWONG SUET HING EVANGELINE"/>
        <s v="CHEN KAI TING HENRY"/>
        <s v="WONG WAI KEUNG"/>
        <s v="HUNG LAI KUEN"/>
        <s v="HO MAN LAI CISSY"/>
        <s v="LOO MEE YEE ALANA"/>
        <s v="CHOY KIN LEUNG RICK"/>
        <s v="PUN JUDY PSYCHE"/>
        <s v="TSE PUI WAH"/>
        <s v="CHOY MEI LAI"/>
        <s v="NG WING KEUNG ANDY"/>
        <s v="LUN SIU TAI"/>
        <s v="CHENG LAI SUM"/>
        <s v="AU CHI LEUNG ANDY"/>
        <s v="FONG CHEUK NGA"/>
        <s v="CHAN KIT YING TESSE"/>
        <s v="CHAN KWOK KEE"/>
        <s v="CHAN KIN HO"/>
        <s v="LIN YATING"/>
        <s v="LEUNG MICHAEL HOI HON"/>
        <s v="LAI YUEN SAU"/>
        <s v="LAPIC ALEX MICHAEL DAPIAOEN"/>
        <s v="LEE YIM LING"/>
        <s v="WONG CHUNG NAM"/>
        <s v="LUI SUK YIN AGNES"/>
        <s v="LEE SIN WA CINCE"/>
        <s v="NG SIN YEE"/>
        <s v="LAU KA MAN CARMEN"/>
        <s v="LAU LO KWONG"/>
        <s v="YEUNG YAT SZE BONNIE"/>
        <s v="CHAN UN I MIRIAM"/>
        <s v="NG CHUN YU MICHAEL"/>
        <s v="YU SANG TAT"/>
        <s v="KWOK SUET YEE"/>
        <s v="ZHUANG LI"/>
        <s v="WONG YUEN TO"/>
        <s v="LEE KA HEI"/>
        <s v="CHEUNG WAN CHI"/>
        <s v="LI YUK YING"/>
        <s v="LEUNG CHIN FUNG"/>
        <s v="WONG HO PAN"/>
        <s v="KWONG WAI YING"/>
        <s v="MA PUI LAM GLADYS"/>
        <s v="LI CHUI WING"/>
        <s v="CHEUNG KA YAN"/>
        <s v="LAI HIU TING"/>
        <s v="AHMED MAHA"/>
        <s v="LEUNG SAU WAI"/>
        <s v="MA MARCO"/>
        <s v="YIM CHEONG HUNG"/>
        <s v="CHAN WING LEUNG"/>
        <s v="YUEN SHIU LUN"/>
        <s v="SI KA HANG"/>
        <s v="MA LAI MEI"/>
        <s v="CHEN WONG"/>
        <s v="TSANG TING HIN"/>
        <s v="YIP TIK WAI"/>
        <s v="YEUNG WAI YIN"/>
        <s v="CHENG SUN"/>
        <s v="LO IN MAN"/>
        <s v="LAW WAI TO"/>
        <s v="SIU YIU WA"/>
        <s v="TSANG SIU YING"/>
        <s v="SUN WAI MAN"/>
        <s v="WANG ZI AN MAGGIE"/>
        <s v="WONG HOBART"/>
        <s v="WAN YEE LEE"/>
        <s v="YU MAN CHUN"/>
        <s v="CHU HO MING"/>
        <s v="CHAN KING WA"/>
        <s v="CHAN WILKIN"/>
        <s v="YEUNG SIN SHUN SAYOKO"/>
        <s v="SZE JUN YIN JONATHAN"/>
        <s v="YEUNG HO CHING"/>
        <s v="TAM CHUI MAY CLIMENTINA"/>
        <s v="NG YUET NGO"/>
        <s v="TJEN VIVI"/>
        <s v="CHEUNG WAN FUNG BILLY"/>
        <s v="CHOI YIN CHING"/>
        <s v="CHAN TING CHI MARQUIS"/>
        <s v="LEUNG KA MAN"/>
        <s v="MA ON YEE"/>
        <s v="LEUNG CHUN WAI"/>
        <s v="TAM CHUN YU JONATHAN"/>
        <s v="FONG KA MAN"/>
        <s v="NG SIU KEI"/>
        <s v="SHUM WAI HUNG"/>
        <s v="SHING YUK YING"/>
        <s v="LEE SO YING"/>
      </sharedItems>
    </cacheField>
    <cacheField name="Group No." numFmtId="0">
      <sharedItems containsSemiMixedTypes="0" containsString="0" containsNumber="1" containsInteger="1" minValue="1" maxValue="39" count="3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4"/>
        <n v="35"/>
        <n v="36"/>
        <n v="37"/>
        <n v="38"/>
        <n v="39"/>
      </sharedItems>
    </cacheField>
    <cacheField name="Lay See combination" numFmtId="0">
      <sharedItems/>
    </cacheField>
    <cacheField name="Random_Num" numFmtId="43">
      <sharedItems containsSemiMixedTypes="0" containsString="0" containsNumber="1" minValue="4.6878254332916036E-4" maxValue="0.99991918626213794"/>
    </cacheField>
    <cacheField name="Lay_See_ID" numFmtId="0">
      <sharedItems containsSemiMixedTypes="0" containsString="0" containsNumber="1" containsInteger="1" minValue="1" maxValue="30"/>
    </cacheField>
    <cacheField name="Lay See amount" numFmtId="0">
      <sharedItems containsSemiMixedTypes="0" containsString="0" containsNumber="1" containsInteger="1" minValue="20" maxValue="1000" count="6">
        <n v="50"/>
        <n v="200"/>
        <n v="500"/>
        <n v="100"/>
        <n v="1000"/>
        <n v="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n v="76"/>
    <n v="3800"/>
    <n v="0.76"/>
    <n v="0"/>
    <n v="0.76"/>
    <n v="1"/>
  </r>
  <r>
    <x v="0"/>
    <x v="1"/>
    <n v="17"/>
    <n v="1700"/>
    <n v="0.17"/>
    <n v="0.76"/>
    <n v="0.93"/>
    <n v="2"/>
  </r>
  <r>
    <x v="0"/>
    <x v="2"/>
    <n v="0"/>
    <n v="0"/>
    <n v="0"/>
    <n v="0.93"/>
    <n v="0.93"/>
    <n v="3"/>
  </r>
  <r>
    <x v="0"/>
    <x v="3"/>
    <n v="5"/>
    <n v="2500"/>
    <n v="0.05"/>
    <n v="0.93"/>
    <n v="0.98000000000000009"/>
    <n v="4"/>
  </r>
  <r>
    <x v="0"/>
    <x v="4"/>
    <n v="2"/>
    <n v="2000"/>
    <n v="0.02"/>
    <n v="0.98000000000000009"/>
    <n v="1"/>
    <n v="5"/>
  </r>
  <r>
    <x v="1"/>
    <x v="5"/>
    <n v="115"/>
    <n v="2300"/>
    <n v="0.59895833333333337"/>
    <n v="1"/>
    <n v="1.5989583333333335"/>
    <n v="6"/>
  </r>
  <r>
    <x v="1"/>
    <x v="0"/>
    <n v="36"/>
    <n v="1800"/>
    <n v="0.1875"/>
    <n v="0"/>
    <n v="0.1875"/>
    <n v="7"/>
  </r>
  <r>
    <x v="1"/>
    <x v="1"/>
    <n v="39"/>
    <n v="3900"/>
    <n v="0.203125"/>
    <n v="0.1875"/>
    <n v="0.390625"/>
    <n v="8"/>
  </r>
  <r>
    <x v="1"/>
    <x v="3"/>
    <n v="0"/>
    <n v="0"/>
    <n v="0"/>
    <n v="0.390625"/>
    <n v="0.390625"/>
    <n v="9"/>
  </r>
  <r>
    <x v="1"/>
    <x v="4"/>
    <n v="2"/>
    <n v="2000"/>
    <n v="1.0416666666666666E-2"/>
    <n v="0.390625"/>
    <n v="0.40104166666666669"/>
    <n v="10"/>
  </r>
  <r>
    <x v="2"/>
    <x v="5"/>
    <n v="170"/>
    <n v="3400"/>
    <n v="0.82125603864734298"/>
    <n v="0.40104166666666669"/>
    <n v="1.2222977053140096"/>
    <n v="11"/>
  </r>
  <r>
    <x v="2"/>
    <x v="0"/>
    <n v="2"/>
    <n v="100"/>
    <n v="9.6618357487922701E-3"/>
    <n v="0"/>
    <n v="9.6618357487922701E-3"/>
    <n v="12"/>
  </r>
  <r>
    <x v="2"/>
    <x v="1"/>
    <n v="30"/>
    <n v="3000"/>
    <n v="0.14492753623188406"/>
    <n v="9.6618357487922701E-3"/>
    <n v="0.15458937198067632"/>
    <n v="13"/>
  </r>
  <r>
    <x v="2"/>
    <x v="3"/>
    <n v="3"/>
    <n v="1500"/>
    <n v="1.4492753623188406E-2"/>
    <n v="0.15458937198067632"/>
    <n v="0.16908212560386474"/>
    <n v="14"/>
  </r>
  <r>
    <x v="2"/>
    <x v="4"/>
    <n v="2"/>
    <n v="2000"/>
    <n v="9.6618357487922701E-3"/>
    <n v="0.16908212560386474"/>
    <n v="0.17874396135265699"/>
    <n v="15"/>
  </r>
  <r>
    <x v="3"/>
    <x v="0"/>
    <n v="152"/>
    <n v="7600"/>
    <n v="0.76"/>
    <n v="0"/>
    <n v="0.76"/>
    <n v="16"/>
  </r>
  <r>
    <x v="3"/>
    <x v="1"/>
    <n v="34"/>
    <n v="3400"/>
    <n v="0.17"/>
    <n v="0.76"/>
    <n v="0.93"/>
    <n v="17"/>
  </r>
  <r>
    <x v="3"/>
    <x v="2"/>
    <n v="0"/>
    <n v="0"/>
    <n v="0"/>
    <n v="0.93"/>
    <n v="0.93"/>
    <n v="18"/>
  </r>
  <r>
    <x v="3"/>
    <x v="3"/>
    <n v="10"/>
    <n v="5000"/>
    <n v="0.05"/>
    <n v="0.93"/>
    <n v="0.98000000000000009"/>
    <n v="19"/>
  </r>
  <r>
    <x v="3"/>
    <x v="4"/>
    <n v="4"/>
    <n v="4000"/>
    <n v="0.02"/>
    <n v="0.98000000000000009"/>
    <n v="1"/>
    <n v="20"/>
  </r>
  <r>
    <x v="4"/>
    <x v="0"/>
    <n v="264"/>
    <n v="13200"/>
    <n v="0.91349480968858132"/>
    <n v="0"/>
    <n v="0.91349480968858132"/>
    <n v="21"/>
  </r>
  <r>
    <x v="4"/>
    <x v="1"/>
    <n v="10"/>
    <n v="1000"/>
    <n v="3.4602076124567477E-2"/>
    <n v="0.91349480968858132"/>
    <n v="0.94809688581314877"/>
    <n v="22"/>
  </r>
  <r>
    <x v="4"/>
    <x v="2"/>
    <n v="9"/>
    <n v="1800"/>
    <n v="3.1141868512110725E-2"/>
    <n v="0.94809688581314877"/>
    <n v="0.97923875432525953"/>
    <n v="23"/>
  </r>
  <r>
    <x v="4"/>
    <x v="3"/>
    <n v="4"/>
    <n v="2000"/>
    <n v="1.384083044982699E-2"/>
    <n v="0.97923875432525953"/>
    <n v="0.99307958477508651"/>
    <n v="24"/>
  </r>
  <r>
    <x v="4"/>
    <x v="4"/>
    <n v="2"/>
    <n v="2000"/>
    <n v="6.920415224913495E-3"/>
    <n v="0.99307958477508651"/>
    <n v="1"/>
    <n v="25"/>
  </r>
  <r>
    <x v="5"/>
    <x v="0"/>
    <n v="492"/>
    <n v="24600"/>
    <n v="0.96660117878192531"/>
    <n v="0"/>
    <n v="0.96660117878192531"/>
    <n v="26"/>
  </r>
  <r>
    <x v="5"/>
    <x v="1"/>
    <n v="2"/>
    <n v="200"/>
    <n v="3.929273084479371E-3"/>
    <n v="0.96660117878192531"/>
    <n v="0.97053045186640463"/>
    <n v="27"/>
  </r>
  <r>
    <x v="5"/>
    <x v="2"/>
    <n v="11"/>
    <n v="2200"/>
    <n v="2.1611001964636542E-2"/>
    <n v="0.97053045186640463"/>
    <n v="0.99214145383104113"/>
    <n v="28"/>
  </r>
  <r>
    <x v="5"/>
    <x v="3"/>
    <n v="2"/>
    <n v="1000"/>
    <n v="3.929273084479371E-3"/>
    <n v="0.99214145383104113"/>
    <n v="0.99607072691552045"/>
    <n v="29"/>
  </r>
  <r>
    <x v="5"/>
    <x v="4"/>
    <n v="2"/>
    <n v="2000"/>
    <n v="3.929273084479371E-3"/>
    <n v="0.99607072691552045"/>
    <n v="0.99999999999999978"/>
    <n v="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2">
  <r>
    <n v="1"/>
    <x v="0"/>
    <x v="0"/>
    <s v="Sheet &quot;289 &amp; 20000&quot;"/>
    <n v="0.46101598085412199"/>
    <n v="21"/>
    <x v="0"/>
  </r>
  <r>
    <n v="2"/>
    <x v="1"/>
    <x v="0"/>
    <s v="Sheet &quot;289 &amp; 20000&quot;"/>
    <n v="2.0860165850434154E-2"/>
    <n v="21"/>
    <x v="0"/>
  </r>
  <r>
    <n v="3"/>
    <x v="1"/>
    <x v="0"/>
    <s v="Sheet &quot;289 &amp; 20000&quot;"/>
    <n v="0.95298595697154009"/>
    <n v="23"/>
    <x v="1"/>
  </r>
  <r>
    <n v="4"/>
    <x v="1"/>
    <x v="0"/>
    <s v="Sheet &quot;289 &amp; 20000&quot;"/>
    <n v="0.19997905240450908"/>
    <n v="21"/>
    <x v="0"/>
  </r>
  <r>
    <n v="5"/>
    <x v="1"/>
    <x v="0"/>
    <s v="Sheet &quot;289 &amp; 20000&quot;"/>
    <n v="0.41308182226847767"/>
    <n v="21"/>
    <x v="0"/>
  </r>
  <r>
    <n v="6"/>
    <x v="1"/>
    <x v="0"/>
    <s v="Sheet &quot;289 &amp; 20000&quot;"/>
    <n v="0.98394566103206205"/>
    <n v="24"/>
    <x v="2"/>
  </r>
  <r>
    <n v="7"/>
    <x v="1"/>
    <x v="0"/>
    <s v="Sheet &quot;289 &amp; 20000&quot;"/>
    <n v="0.78627218208004679"/>
    <n v="21"/>
    <x v="0"/>
  </r>
  <r>
    <n v="8"/>
    <x v="1"/>
    <x v="0"/>
    <s v="Sheet &quot;289 &amp; 20000&quot;"/>
    <n v="0.57916482409148928"/>
    <n v="21"/>
    <x v="0"/>
  </r>
  <r>
    <n v="9"/>
    <x v="1"/>
    <x v="0"/>
    <s v="Sheet &quot;289 &amp; 20000&quot;"/>
    <n v="2.9642265129880663E-2"/>
    <n v="21"/>
    <x v="0"/>
  </r>
  <r>
    <n v="10"/>
    <x v="1"/>
    <x v="0"/>
    <s v="Sheet &quot;289 &amp; 20000&quot;"/>
    <n v="0.38173142394649551"/>
    <n v="21"/>
    <x v="0"/>
  </r>
  <r>
    <n v="151"/>
    <x v="2"/>
    <x v="0"/>
    <s v="Sheet &quot;289 &amp; 20000&quot;"/>
    <n v="0.98495724718019395"/>
    <n v="24"/>
    <x v="2"/>
  </r>
  <r>
    <n v="12"/>
    <x v="1"/>
    <x v="0"/>
    <s v="Sheet &quot;289 &amp; 20000&quot;"/>
    <n v="0.13667526856283341"/>
    <n v="21"/>
    <x v="0"/>
  </r>
  <r>
    <n v="13"/>
    <x v="1"/>
    <x v="0"/>
    <s v="Sheet &quot;289 &amp; 20000&quot;"/>
    <n v="5.8586450105751697E-2"/>
    <n v="21"/>
    <x v="0"/>
  </r>
  <r>
    <n v="14"/>
    <x v="1"/>
    <x v="0"/>
    <s v="Sheet &quot;289 &amp; 20000&quot;"/>
    <n v="0.6467143937331663"/>
    <n v="21"/>
    <x v="0"/>
  </r>
  <r>
    <n v="15"/>
    <x v="1"/>
    <x v="0"/>
    <s v="Sheet &quot;289 &amp; 20000&quot;"/>
    <n v="0.9569052870607162"/>
    <n v="23"/>
    <x v="1"/>
  </r>
  <r>
    <n v="16"/>
    <x v="1"/>
    <x v="0"/>
    <s v="Sheet &quot;289 &amp; 20000&quot;"/>
    <n v="0.43324478678537293"/>
    <n v="21"/>
    <x v="0"/>
  </r>
  <r>
    <n v="17"/>
    <x v="1"/>
    <x v="0"/>
    <s v="Sheet &quot;289 &amp; 20000&quot;"/>
    <n v="0.63462266192070516"/>
    <n v="21"/>
    <x v="0"/>
  </r>
  <r>
    <n v="18"/>
    <x v="1"/>
    <x v="0"/>
    <s v="Sheet &quot;289 &amp; 20000&quot;"/>
    <n v="0.3811223276639395"/>
    <n v="21"/>
    <x v="0"/>
  </r>
  <r>
    <n v="19"/>
    <x v="1"/>
    <x v="0"/>
    <s v="Sheet &quot;289 &amp; 20000&quot;"/>
    <n v="0.74294974182711504"/>
    <n v="21"/>
    <x v="0"/>
  </r>
  <r>
    <n v="20"/>
    <x v="1"/>
    <x v="0"/>
    <s v="Sheet &quot;289 &amp; 20000&quot;"/>
    <n v="0.55087620932998116"/>
    <n v="21"/>
    <x v="0"/>
  </r>
  <r>
    <n v="21"/>
    <x v="1"/>
    <x v="0"/>
    <s v="Sheet &quot;289 &amp; 20000&quot;"/>
    <n v="0.6525145940836744"/>
    <n v="21"/>
    <x v="0"/>
  </r>
  <r>
    <n v="22"/>
    <x v="1"/>
    <x v="0"/>
    <s v="Sheet &quot;289 &amp; 20000&quot;"/>
    <n v="0.50699384866054442"/>
    <n v="21"/>
    <x v="0"/>
  </r>
  <r>
    <n v="23"/>
    <x v="1"/>
    <x v="0"/>
    <s v="Sheet &quot;289 &amp; 20000&quot;"/>
    <n v="0.91335836959759431"/>
    <n v="21"/>
    <x v="0"/>
  </r>
  <r>
    <n v="24"/>
    <x v="1"/>
    <x v="0"/>
    <s v="Sheet &quot;289 &amp; 20000&quot;"/>
    <n v="0.53086597954022408"/>
    <n v="21"/>
    <x v="0"/>
  </r>
  <r>
    <n v="25"/>
    <x v="1"/>
    <x v="0"/>
    <s v="Sheet &quot;289 &amp; 20000&quot;"/>
    <n v="0.42190345515848626"/>
    <n v="21"/>
    <x v="0"/>
  </r>
  <r>
    <n v="26"/>
    <x v="1"/>
    <x v="0"/>
    <s v="Sheet &quot;289 &amp; 20000&quot;"/>
    <n v="0.32930937596097176"/>
    <n v="21"/>
    <x v="0"/>
  </r>
  <r>
    <n v="27"/>
    <x v="1"/>
    <x v="0"/>
    <s v="Sheet &quot;289 &amp; 20000&quot;"/>
    <n v="0.65545691995157129"/>
    <n v="21"/>
    <x v="0"/>
  </r>
  <r>
    <n v="28"/>
    <x v="1"/>
    <x v="0"/>
    <s v="Sheet &quot;289 &amp; 20000&quot;"/>
    <n v="0.89085051710925789"/>
    <n v="21"/>
    <x v="0"/>
  </r>
  <r>
    <n v="29"/>
    <x v="1"/>
    <x v="0"/>
    <s v="Sheet &quot;289 &amp; 20000&quot;"/>
    <n v="0.22459310525149279"/>
    <n v="21"/>
    <x v="0"/>
  </r>
  <r>
    <n v="30"/>
    <x v="1"/>
    <x v="0"/>
    <s v="Sheet &quot;289 &amp; 20000&quot;"/>
    <n v="0.41246553015413601"/>
    <n v="21"/>
    <x v="0"/>
  </r>
  <r>
    <n v="31"/>
    <x v="3"/>
    <x v="0"/>
    <s v="Sheet &quot;289 &amp; 20000&quot;"/>
    <n v="0.13248499225085697"/>
    <n v="21"/>
    <x v="0"/>
  </r>
  <r>
    <n v="32"/>
    <x v="4"/>
    <x v="0"/>
    <s v="Sheet &quot;289 &amp; 20000&quot;"/>
    <n v="0.96103759791248111"/>
    <n v="23"/>
    <x v="1"/>
  </r>
  <r>
    <n v="33"/>
    <x v="5"/>
    <x v="0"/>
    <s v="Sheet &quot;289 &amp; 20000&quot;"/>
    <n v="8.2872537804245416E-2"/>
    <n v="21"/>
    <x v="0"/>
  </r>
  <r>
    <n v="34"/>
    <x v="6"/>
    <x v="0"/>
    <s v="Sheet &quot;289 &amp; 20000&quot;"/>
    <n v="0.62709185451134475"/>
    <n v="21"/>
    <x v="0"/>
  </r>
  <r>
    <n v="35"/>
    <x v="7"/>
    <x v="0"/>
    <s v="Sheet &quot;289 &amp; 20000&quot;"/>
    <n v="0.77414205023142768"/>
    <n v="21"/>
    <x v="0"/>
  </r>
  <r>
    <n v="36"/>
    <x v="8"/>
    <x v="0"/>
    <s v="Sheet &quot;289 &amp; 20000&quot;"/>
    <n v="0.59095359547344861"/>
    <n v="21"/>
    <x v="0"/>
  </r>
  <r>
    <n v="37"/>
    <x v="9"/>
    <x v="0"/>
    <s v="Sheet &quot;289 &amp; 20000&quot;"/>
    <n v="0.93775963016894659"/>
    <n v="22"/>
    <x v="3"/>
  </r>
  <r>
    <n v="38"/>
    <x v="10"/>
    <x v="0"/>
    <s v="Sheet &quot;289 &amp; 20000&quot;"/>
    <n v="0.35387554039251712"/>
    <n v="21"/>
    <x v="0"/>
  </r>
  <r>
    <n v="39"/>
    <x v="10"/>
    <x v="0"/>
    <s v="Sheet &quot;289 &amp; 20000&quot;"/>
    <n v="0.39917757990124203"/>
    <n v="21"/>
    <x v="0"/>
  </r>
  <r>
    <n v="40"/>
    <x v="11"/>
    <x v="0"/>
    <s v="Sheet &quot;289 &amp; 20000&quot;"/>
    <n v="0.86137637910948228"/>
    <n v="21"/>
    <x v="0"/>
  </r>
  <r>
    <n v="41"/>
    <x v="12"/>
    <x v="0"/>
    <s v="Sheet &quot;289 &amp; 20000&quot;"/>
    <n v="0.19572326201640933"/>
    <n v="21"/>
    <x v="0"/>
  </r>
  <r>
    <n v="42"/>
    <x v="12"/>
    <x v="0"/>
    <s v="Sheet &quot;289 &amp; 20000&quot;"/>
    <n v="0.54300684373963215"/>
    <n v="21"/>
    <x v="0"/>
  </r>
  <r>
    <n v="43"/>
    <x v="13"/>
    <x v="0"/>
    <s v="Sheet &quot;289 &amp; 20000&quot;"/>
    <n v="0.76519176111776299"/>
    <n v="21"/>
    <x v="0"/>
  </r>
  <r>
    <n v="44"/>
    <x v="14"/>
    <x v="0"/>
    <s v="Sheet &quot;289 &amp; 20000&quot;"/>
    <n v="0.24352366140589354"/>
    <n v="21"/>
    <x v="0"/>
  </r>
  <r>
    <n v="45"/>
    <x v="14"/>
    <x v="0"/>
    <s v="Sheet &quot;289 &amp; 20000&quot;"/>
    <n v="0.11902119564508107"/>
    <n v="21"/>
    <x v="0"/>
  </r>
  <r>
    <n v="46"/>
    <x v="14"/>
    <x v="0"/>
    <s v="Sheet &quot;289 &amp; 20000&quot;"/>
    <n v="0.31322643446869625"/>
    <n v="21"/>
    <x v="0"/>
  </r>
  <r>
    <n v="47"/>
    <x v="14"/>
    <x v="0"/>
    <s v="Sheet &quot;289 &amp; 20000&quot;"/>
    <n v="0.71118892863795458"/>
    <n v="21"/>
    <x v="0"/>
  </r>
  <r>
    <n v="48"/>
    <x v="15"/>
    <x v="0"/>
    <s v="Sheet &quot;289 &amp; 20000&quot;"/>
    <n v="0.78999695370455669"/>
    <n v="21"/>
    <x v="0"/>
  </r>
  <r>
    <n v="49"/>
    <x v="16"/>
    <x v="0"/>
    <s v="Sheet &quot;289 &amp; 20000&quot;"/>
    <n v="0.21578803672719615"/>
    <n v="21"/>
    <x v="0"/>
  </r>
  <r>
    <n v="50"/>
    <x v="17"/>
    <x v="0"/>
    <s v="Sheet &quot;289 &amp; 20000&quot;"/>
    <n v="0.96453870703392142"/>
    <n v="23"/>
    <x v="1"/>
  </r>
  <r>
    <n v="51"/>
    <x v="17"/>
    <x v="0"/>
    <s v="Sheet &quot;289 &amp; 20000&quot;"/>
    <n v="0.36371701798167222"/>
    <n v="21"/>
    <x v="0"/>
  </r>
  <r>
    <n v="52"/>
    <x v="17"/>
    <x v="0"/>
    <s v="Sheet &quot;289 &amp; 20000&quot;"/>
    <n v="0.61245390085163398"/>
    <n v="21"/>
    <x v="0"/>
  </r>
  <r>
    <n v="53"/>
    <x v="17"/>
    <x v="0"/>
    <s v="Sheet &quot;289 &amp; 20000&quot;"/>
    <n v="0.91302288629830597"/>
    <n v="21"/>
    <x v="0"/>
  </r>
  <r>
    <n v="54"/>
    <x v="17"/>
    <x v="0"/>
    <s v="Sheet &quot;289 &amp; 20000&quot;"/>
    <n v="7.4993657760149546E-2"/>
    <n v="21"/>
    <x v="0"/>
  </r>
  <r>
    <n v="55"/>
    <x v="17"/>
    <x v="0"/>
    <s v="Sheet &quot;289 &amp; 20000&quot;"/>
    <n v="0.32931972489029948"/>
    <n v="21"/>
    <x v="0"/>
  </r>
  <r>
    <n v="56"/>
    <x v="17"/>
    <x v="0"/>
    <s v="Sheet &quot;289 &amp; 20000&quot;"/>
    <n v="0.25236425705074039"/>
    <n v="21"/>
    <x v="0"/>
  </r>
  <r>
    <n v="57"/>
    <x v="17"/>
    <x v="0"/>
    <s v="Sheet &quot;289 &amp; 20000&quot;"/>
    <n v="0.36485641472149655"/>
    <n v="21"/>
    <x v="0"/>
  </r>
  <r>
    <n v="58"/>
    <x v="17"/>
    <x v="0"/>
    <s v="Sheet &quot;289 &amp; 20000&quot;"/>
    <n v="0.26785056578306854"/>
    <n v="21"/>
    <x v="0"/>
  </r>
  <r>
    <n v="59"/>
    <x v="17"/>
    <x v="0"/>
    <s v="Sheet &quot;289 &amp; 20000&quot;"/>
    <n v="0.79964899385894161"/>
    <n v="21"/>
    <x v="0"/>
  </r>
  <r>
    <n v="60"/>
    <x v="17"/>
    <x v="0"/>
    <s v="Sheet &quot;289 &amp; 20000&quot;"/>
    <n v="0.67374260585663526"/>
    <n v="21"/>
    <x v="0"/>
  </r>
  <r>
    <n v="61"/>
    <x v="17"/>
    <x v="0"/>
    <s v="Sheet &quot;289 &amp; 20000&quot;"/>
    <n v="0.15352164846686345"/>
    <n v="21"/>
    <x v="0"/>
  </r>
  <r>
    <n v="62"/>
    <x v="17"/>
    <x v="0"/>
    <s v="Sheet &quot;289 &amp; 20000&quot;"/>
    <n v="0.36986673690835037"/>
    <n v="21"/>
    <x v="0"/>
  </r>
  <r>
    <n v="63"/>
    <x v="17"/>
    <x v="0"/>
    <s v="Sheet &quot;289 &amp; 20000&quot;"/>
    <n v="0.80251950579362674"/>
    <n v="21"/>
    <x v="0"/>
  </r>
  <r>
    <n v="64"/>
    <x v="18"/>
    <x v="0"/>
    <s v="Sheet &quot;289 &amp; 20000&quot;"/>
    <n v="6.739555324972557E-2"/>
    <n v="21"/>
    <x v="0"/>
  </r>
  <r>
    <n v="65"/>
    <x v="19"/>
    <x v="0"/>
    <s v="Sheet &quot;289 &amp; 20000&quot;"/>
    <n v="0.62692728438468903"/>
    <n v="21"/>
    <x v="0"/>
  </r>
  <r>
    <n v="66"/>
    <x v="19"/>
    <x v="0"/>
    <s v="Sheet &quot;289 &amp; 20000&quot;"/>
    <n v="0.70701993023358944"/>
    <n v="21"/>
    <x v="0"/>
  </r>
  <r>
    <n v="67"/>
    <x v="19"/>
    <x v="0"/>
    <s v="Sheet &quot;289 &amp; 20000&quot;"/>
    <n v="0.21382648075094857"/>
    <n v="21"/>
    <x v="0"/>
  </r>
  <r>
    <n v="68"/>
    <x v="19"/>
    <x v="0"/>
    <s v="Sheet &quot;289 &amp; 20000&quot;"/>
    <n v="0.69792552577392597"/>
    <n v="21"/>
    <x v="0"/>
  </r>
  <r>
    <n v="69"/>
    <x v="19"/>
    <x v="0"/>
    <s v="Sheet &quot;289 &amp; 20000&quot;"/>
    <n v="0.26481447176655704"/>
    <n v="21"/>
    <x v="0"/>
  </r>
  <r>
    <n v="70"/>
    <x v="20"/>
    <x v="0"/>
    <s v="Sheet &quot;289 &amp; 20000&quot;"/>
    <n v="2.8719789697987386E-3"/>
    <n v="21"/>
    <x v="0"/>
  </r>
  <r>
    <n v="71"/>
    <x v="20"/>
    <x v="0"/>
    <s v="Sheet &quot;289 &amp; 20000&quot;"/>
    <n v="0.49834544807512959"/>
    <n v="21"/>
    <x v="0"/>
  </r>
  <r>
    <n v="72"/>
    <x v="21"/>
    <x v="0"/>
    <s v="Sheet &quot;289 &amp; 20000&quot;"/>
    <n v="0.84354823136700396"/>
    <n v="21"/>
    <x v="0"/>
  </r>
  <r>
    <n v="73"/>
    <x v="22"/>
    <x v="0"/>
    <s v="Sheet &quot;289 &amp; 20000&quot;"/>
    <n v="0.30716298290121258"/>
    <n v="21"/>
    <x v="0"/>
  </r>
  <r>
    <n v="74"/>
    <x v="22"/>
    <x v="0"/>
    <s v="Sheet &quot;289 &amp; 20000&quot;"/>
    <n v="0.41666854314610857"/>
    <n v="21"/>
    <x v="0"/>
  </r>
  <r>
    <n v="75"/>
    <x v="22"/>
    <x v="0"/>
    <s v="Sheet &quot;289 &amp; 20000&quot;"/>
    <n v="0.37326981854561914"/>
    <n v="21"/>
    <x v="0"/>
  </r>
  <r>
    <n v="76"/>
    <x v="22"/>
    <x v="0"/>
    <s v="Sheet &quot;289 &amp; 20000&quot;"/>
    <n v="0.44345157912112121"/>
    <n v="21"/>
    <x v="0"/>
  </r>
  <r>
    <n v="77"/>
    <x v="22"/>
    <x v="0"/>
    <s v="Sheet &quot;289 &amp; 20000&quot;"/>
    <n v="0.10638110807863177"/>
    <n v="21"/>
    <x v="0"/>
  </r>
  <r>
    <n v="78"/>
    <x v="22"/>
    <x v="0"/>
    <s v="Sheet &quot;289 &amp; 20000&quot;"/>
    <n v="0.21772460689415829"/>
    <n v="21"/>
    <x v="0"/>
  </r>
  <r>
    <n v="79"/>
    <x v="22"/>
    <x v="0"/>
    <s v="Sheet &quot;289 &amp; 20000&quot;"/>
    <n v="0.94342567114028197"/>
    <n v="22"/>
    <x v="3"/>
  </r>
  <r>
    <n v="80"/>
    <x v="22"/>
    <x v="0"/>
    <s v="Sheet &quot;289 &amp; 20000&quot;"/>
    <n v="0.13867689280431894"/>
    <n v="21"/>
    <x v="0"/>
  </r>
  <r>
    <n v="81"/>
    <x v="22"/>
    <x v="0"/>
    <s v="Sheet &quot;289 &amp; 20000&quot;"/>
    <n v="2.583467525734684E-3"/>
    <n v="21"/>
    <x v="0"/>
  </r>
  <r>
    <n v="82"/>
    <x v="22"/>
    <x v="0"/>
    <s v="Sheet &quot;289 &amp; 20000&quot;"/>
    <n v="0.50498290718647454"/>
    <n v="21"/>
    <x v="0"/>
  </r>
  <r>
    <n v="11"/>
    <x v="1"/>
    <x v="0"/>
    <s v="Sheet &quot;289 &amp; 20000&quot;"/>
    <n v="0.99643393824901594"/>
    <n v="25"/>
    <x v="4"/>
  </r>
  <r>
    <n v="84"/>
    <x v="23"/>
    <x v="0"/>
    <s v="Sheet &quot;289 &amp; 20000&quot;"/>
    <n v="0.31540294764836485"/>
    <n v="21"/>
    <x v="0"/>
  </r>
  <r>
    <n v="85"/>
    <x v="23"/>
    <x v="0"/>
    <s v="Sheet &quot;289 &amp; 20000&quot;"/>
    <n v="0.51715817237864015"/>
    <n v="21"/>
    <x v="0"/>
  </r>
  <r>
    <n v="86"/>
    <x v="23"/>
    <x v="0"/>
    <s v="Sheet &quot;289 &amp; 20000&quot;"/>
    <n v="0.46406502007032346"/>
    <n v="21"/>
    <x v="0"/>
  </r>
  <r>
    <n v="87"/>
    <x v="23"/>
    <x v="0"/>
    <s v="Sheet &quot;289 &amp; 20000&quot;"/>
    <n v="0.48380710584197961"/>
    <n v="21"/>
    <x v="0"/>
  </r>
  <r>
    <n v="88"/>
    <x v="23"/>
    <x v="0"/>
    <s v="Sheet &quot;289 &amp; 20000&quot;"/>
    <n v="0.91478918994998459"/>
    <n v="22"/>
    <x v="3"/>
  </r>
  <r>
    <n v="89"/>
    <x v="23"/>
    <x v="0"/>
    <s v="Sheet &quot;289 &amp; 20000&quot;"/>
    <n v="0.41179151031794525"/>
    <n v="21"/>
    <x v="0"/>
  </r>
  <r>
    <n v="90"/>
    <x v="23"/>
    <x v="0"/>
    <s v="Sheet &quot;289 &amp; 20000&quot;"/>
    <n v="0.61843987279005652"/>
    <n v="21"/>
    <x v="0"/>
  </r>
  <r>
    <n v="91"/>
    <x v="23"/>
    <x v="0"/>
    <s v="Sheet &quot;289 &amp; 20000&quot;"/>
    <n v="0.73043345095277779"/>
    <n v="21"/>
    <x v="0"/>
  </r>
  <r>
    <n v="92"/>
    <x v="23"/>
    <x v="0"/>
    <s v="Sheet &quot;289 &amp; 20000&quot;"/>
    <n v="0.54135079206209447"/>
    <n v="21"/>
    <x v="0"/>
  </r>
  <r>
    <n v="93"/>
    <x v="24"/>
    <x v="0"/>
    <s v="Sheet &quot;289 &amp; 20000&quot;"/>
    <n v="0.82010118137881505"/>
    <n v="21"/>
    <x v="0"/>
  </r>
  <r>
    <n v="94"/>
    <x v="24"/>
    <x v="0"/>
    <s v="Sheet &quot;289 &amp; 20000&quot;"/>
    <n v="0.29205187209046213"/>
    <n v="21"/>
    <x v="0"/>
  </r>
  <r>
    <n v="95"/>
    <x v="24"/>
    <x v="0"/>
    <s v="Sheet &quot;289 &amp; 20000&quot;"/>
    <n v="0.18769172362231712"/>
    <n v="21"/>
    <x v="0"/>
  </r>
  <r>
    <n v="96"/>
    <x v="24"/>
    <x v="0"/>
    <s v="Sheet &quot;289 &amp; 20000&quot;"/>
    <n v="0.85142505231237886"/>
    <n v="21"/>
    <x v="0"/>
  </r>
  <r>
    <n v="97"/>
    <x v="25"/>
    <x v="0"/>
    <s v="Sheet &quot;289 &amp; 20000&quot;"/>
    <n v="0.65497740986361919"/>
    <n v="21"/>
    <x v="0"/>
  </r>
  <r>
    <n v="98"/>
    <x v="25"/>
    <x v="0"/>
    <s v="Sheet &quot;289 &amp; 20000&quot;"/>
    <n v="0.31176302837957071"/>
    <n v="21"/>
    <x v="0"/>
  </r>
  <r>
    <n v="99"/>
    <x v="25"/>
    <x v="0"/>
    <s v="Sheet &quot;289 &amp; 20000&quot;"/>
    <n v="0.10052881402182035"/>
    <n v="21"/>
    <x v="0"/>
  </r>
  <r>
    <n v="100"/>
    <x v="25"/>
    <x v="0"/>
    <s v="Sheet &quot;289 &amp; 20000&quot;"/>
    <n v="0.40990621055609366"/>
    <n v="21"/>
    <x v="0"/>
  </r>
  <r>
    <n v="101"/>
    <x v="25"/>
    <x v="0"/>
    <s v="Sheet &quot;289 &amp; 20000&quot;"/>
    <n v="0.55745341960131467"/>
    <n v="21"/>
    <x v="0"/>
  </r>
  <r>
    <n v="102"/>
    <x v="25"/>
    <x v="0"/>
    <s v="Sheet &quot;289 &amp; 20000&quot;"/>
    <n v="0.79957545503926664"/>
    <n v="21"/>
    <x v="0"/>
  </r>
  <r>
    <n v="103"/>
    <x v="25"/>
    <x v="0"/>
    <s v="Sheet &quot;289 &amp; 20000&quot;"/>
    <n v="0.73826813556264237"/>
    <n v="21"/>
    <x v="0"/>
  </r>
  <r>
    <n v="104"/>
    <x v="25"/>
    <x v="0"/>
    <s v="Sheet &quot;289 &amp; 20000&quot;"/>
    <n v="0.3700162421087656"/>
    <n v="21"/>
    <x v="0"/>
  </r>
  <r>
    <n v="105"/>
    <x v="25"/>
    <x v="0"/>
    <s v="Sheet &quot;289 &amp; 20000&quot;"/>
    <n v="0.35705002384415574"/>
    <n v="21"/>
    <x v="0"/>
  </r>
  <r>
    <n v="106"/>
    <x v="25"/>
    <x v="0"/>
    <s v="Sheet &quot;289 &amp; 20000&quot;"/>
    <n v="0.47987282409812515"/>
    <n v="21"/>
    <x v="0"/>
  </r>
  <r>
    <n v="107"/>
    <x v="26"/>
    <x v="0"/>
    <s v="Sheet &quot;289 &amp; 20000&quot;"/>
    <n v="0.42532602948868636"/>
    <n v="21"/>
    <x v="0"/>
  </r>
  <r>
    <n v="108"/>
    <x v="26"/>
    <x v="0"/>
    <s v="Sheet &quot;289 &amp; 20000&quot;"/>
    <n v="0.63240231498808142"/>
    <n v="21"/>
    <x v="0"/>
  </r>
  <r>
    <n v="109"/>
    <x v="26"/>
    <x v="0"/>
    <s v="Sheet &quot;289 &amp; 20000&quot;"/>
    <n v="0.1762994748116149"/>
    <n v="21"/>
    <x v="0"/>
  </r>
  <r>
    <n v="110"/>
    <x v="27"/>
    <x v="0"/>
    <s v="Sheet &quot;289 &amp; 20000&quot;"/>
    <n v="0.60694205622325181"/>
    <n v="21"/>
    <x v="0"/>
  </r>
  <r>
    <n v="111"/>
    <x v="27"/>
    <x v="0"/>
    <s v="Sheet &quot;289 &amp; 20000&quot;"/>
    <n v="6.7749514805013233E-2"/>
    <n v="21"/>
    <x v="0"/>
  </r>
  <r>
    <n v="112"/>
    <x v="27"/>
    <x v="0"/>
    <s v="Sheet &quot;289 &amp; 20000&quot;"/>
    <n v="0.52912960449436985"/>
    <n v="21"/>
    <x v="0"/>
  </r>
  <r>
    <n v="113"/>
    <x v="27"/>
    <x v="0"/>
    <s v="Sheet &quot;289 &amp; 20000&quot;"/>
    <n v="0.42388672217814372"/>
    <n v="21"/>
    <x v="0"/>
  </r>
  <r>
    <n v="114"/>
    <x v="27"/>
    <x v="0"/>
    <s v="Sheet &quot;289 &amp; 20000&quot;"/>
    <n v="0.16757167773878434"/>
    <n v="21"/>
    <x v="0"/>
  </r>
  <r>
    <n v="115"/>
    <x v="27"/>
    <x v="0"/>
    <s v="Sheet &quot;289 &amp; 20000&quot;"/>
    <n v="0.46466803134258028"/>
    <n v="21"/>
    <x v="0"/>
  </r>
  <r>
    <n v="116"/>
    <x v="27"/>
    <x v="0"/>
    <s v="Sheet &quot;289 &amp; 20000&quot;"/>
    <n v="0.38214108554556103"/>
    <n v="21"/>
    <x v="0"/>
  </r>
  <r>
    <n v="117"/>
    <x v="27"/>
    <x v="0"/>
    <s v="Sheet &quot;289 &amp; 20000&quot;"/>
    <n v="0.33600748164099248"/>
    <n v="21"/>
    <x v="0"/>
  </r>
  <r>
    <n v="118"/>
    <x v="28"/>
    <x v="0"/>
    <s v="Sheet &quot;289 &amp; 20000&quot;"/>
    <n v="0.70296222044063794"/>
    <n v="21"/>
    <x v="0"/>
  </r>
  <r>
    <n v="119"/>
    <x v="29"/>
    <x v="0"/>
    <s v="Sheet &quot;289 &amp; 20000&quot;"/>
    <n v="0.16364989401726471"/>
    <n v="21"/>
    <x v="0"/>
  </r>
  <r>
    <n v="120"/>
    <x v="29"/>
    <x v="0"/>
    <s v="Sheet &quot;289 &amp; 20000&quot;"/>
    <n v="0.7250459400279432"/>
    <n v="21"/>
    <x v="0"/>
  </r>
  <r>
    <n v="121"/>
    <x v="29"/>
    <x v="0"/>
    <s v="Sheet &quot;289 &amp; 20000&quot;"/>
    <n v="2.8297042851461618E-2"/>
    <n v="21"/>
    <x v="0"/>
  </r>
  <r>
    <n v="122"/>
    <x v="29"/>
    <x v="0"/>
    <s v="Sheet &quot;289 &amp; 20000&quot;"/>
    <n v="0.18294731987010304"/>
    <n v="21"/>
    <x v="0"/>
  </r>
  <r>
    <n v="123"/>
    <x v="29"/>
    <x v="0"/>
    <s v="Sheet &quot;289 &amp; 20000&quot;"/>
    <n v="0.53018912051715961"/>
    <n v="21"/>
    <x v="0"/>
  </r>
  <r>
    <n v="124"/>
    <x v="29"/>
    <x v="0"/>
    <s v="Sheet &quot;289 &amp; 20000&quot;"/>
    <n v="0.97308303998451973"/>
    <n v="23"/>
    <x v="1"/>
  </r>
  <r>
    <n v="125"/>
    <x v="29"/>
    <x v="0"/>
    <s v="Sheet &quot;289 &amp; 20000&quot;"/>
    <n v="0.85524319066139298"/>
    <n v="21"/>
    <x v="0"/>
  </r>
  <r>
    <n v="126"/>
    <x v="29"/>
    <x v="0"/>
    <s v="Sheet &quot;289 &amp; 20000&quot;"/>
    <n v="0.21475369850529913"/>
    <n v="21"/>
    <x v="0"/>
  </r>
  <r>
    <n v="127"/>
    <x v="30"/>
    <x v="0"/>
    <s v="Sheet &quot;289 &amp; 20000&quot;"/>
    <n v="0.19778009193962398"/>
    <n v="21"/>
    <x v="0"/>
  </r>
  <r>
    <n v="128"/>
    <x v="30"/>
    <x v="0"/>
    <s v="Sheet &quot;289 &amp; 20000&quot;"/>
    <n v="0.94076100237251359"/>
    <n v="22"/>
    <x v="3"/>
  </r>
  <r>
    <n v="129"/>
    <x v="30"/>
    <x v="0"/>
    <s v="Sheet &quot;289 &amp; 20000&quot;"/>
    <n v="0.94768513897391038"/>
    <n v="22"/>
    <x v="3"/>
  </r>
  <r>
    <n v="130"/>
    <x v="30"/>
    <x v="0"/>
    <s v="Sheet &quot;289 &amp; 20000&quot;"/>
    <n v="0.48718817070519171"/>
    <n v="21"/>
    <x v="0"/>
  </r>
  <r>
    <n v="131"/>
    <x v="30"/>
    <x v="0"/>
    <s v="Sheet &quot;289 &amp; 20000&quot;"/>
    <n v="0.68397471737783333"/>
    <n v="21"/>
    <x v="0"/>
  </r>
  <r>
    <n v="132"/>
    <x v="30"/>
    <x v="0"/>
    <s v="Sheet &quot;289 &amp; 20000&quot;"/>
    <n v="0.5751382635537331"/>
    <n v="21"/>
    <x v="0"/>
  </r>
  <r>
    <n v="133"/>
    <x v="31"/>
    <x v="0"/>
    <s v="Sheet &quot;289 &amp; 20000&quot;"/>
    <n v="0.8499203722678299"/>
    <n v="21"/>
    <x v="0"/>
  </r>
  <r>
    <n v="134"/>
    <x v="31"/>
    <x v="0"/>
    <s v="Sheet &quot;289 &amp; 20000&quot;"/>
    <n v="0.56696031171463968"/>
    <n v="21"/>
    <x v="0"/>
  </r>
  <r>
    <n v="135"/>
    <x v="31"/>
    <x v="0"/>
    <s v="Sheet &quot;289 &amp; 20000&quot;"/>
    <n v="0.71999305394049007"/>
    <n v="21"/>
    <x v="0"/>
  </r>
  <r>
    <n v="136"/>
    <x v="32"/>
    <x v="0"/>
    <s v="Sheet &quot;289 &amp; 20000&quot;"/>
    <n v="0.12711318732683252"/>
    <n v="21"/>
    <x v="0"/>
  </r>
  <r>
    <n v="137"/>
    <x v="2"/>
    <x v="0"/>
    <s v="Sheet &quot;289 &amp; 20000&quot;"/>
    <n v="4.251174001612168E-2"/>
    <n v="21"/>
    <x v="0"/>
  </r>
  <r>
    <n v="138"/>
    <x v="2"/>
    <x v="0"/>
    <s v="Sheet &quot;289 &amp; 20000&quot;"/>
    <n v="0.52526497520990978"/>
    <n v="21"/>
    <x v="0"/>
  </r>
  <r>
    <n v="139"/>
    <x v="2"/>
    <x v="0"/>
    <s v="Sheet &quot;289 &amp; 20000&quot;"/>
    <n v="0.86927530084721705"/>
    <n v="21"/>
    <x v="0"/>
  </r>
  <r>
    <n v="140"/>
    <x v="2"/>
    <x v="0"/>
    <s v="Sheet &quot;289 &amp; 20000&quot;"/>
    <n v="0.49427396613629693"/>
    <n v="21"/>
    <x v="0"/>
  </r>
  <r>
    <n v="141"/>
    <x v="2"/>
    <x v="0"/>
    <s v="Sheet &quot;289 &amp; 20000&quot;"/>
    <n v="4.6878254332916036E-4"/>
    <n v="21"/>
    <x v="0"/>
  </r>
  <r>
    <n v="142"/>
    <x v="2"/>
    <x v="0"/>
    <s v="Sheet &quot;289 &amp; 20000&quot;"/>
    <n v="0.58479755692497282"/>
    <n v="21"/>
    <x v="0"/>
  </r>
  <r>
    <n v="143"/>
    <x v="2"/>
    <x v="0"/>
    <s v="Sheet &quot;289 &amp; 20000&quot;"/>
    <n v="0.27667696530139563"/>
    <n v="21"/>
    <x v="0"/>
  </r>
  <r>
    <n v="144"/>
    <x v="2"/>
    <x v="0"/>
    <s v="Sheet &quot;289 &amp; 20000&quot;"/>
    <n v="0.57208255891799731"/>
    <n v="21"/>
    <x v="0"/>
  </r>
  <r>
    <n v="145"/>
    <x v="2"/>
    <x v="0"/>
    <s v="Sheet &quot;289 &amp; 20000&quot;"/>
    <n v="1.7318156195330725E-2"/>
    <n v="21"/>
    <x v="0"/>
  </r>
  <r>
    <n v="146"/>
    <x v="2"/>
    <x v="0"/>
    <s v="Sheet &quot;289 &amp; 20000&quot;"/>
    <n v="0.66923715980660126"/>
    <n v="21"/>
    <x v="0"/>
  </r>
  <r>
    <n v="147"/>
    <x v="2"/>
    <x v="0"/>
    <s v="Sheet &quot;289 &amp; 20000&quot;"/>
    <n v="0.21609069287217753"/>
    <n v="21"/>
    <x v="0"/>
  </r>
  <r>
    <n v="148"/>
    <x v="2"/>
    <x v="0"/>
    <s v="Sheet &quot;289 &amp; 20000&quot;"/>
    <n v="0.14308687935642961"/>
    <n v="21"/>
    <x v="0"/>
  </r>
  <r>
    <n v="149"/>
    <x v="2"/>
    <x v="0"/>
    <s v="Sheet &quot;289 &amp; 20000&quot;"/>
    <n v="9.3421000182231539E-2"/>
    <n v="21"/>
    <x v="0"/>
  </r>
  <r>
    <n v="150"/>
    <x v="2"/>
    <x v="0"/>
    <s v="Sheet &quot;289 &amp; 20000&quot;"/>
    <n v="0.88462658165896291"/>
    <n v="21"/>
    <x v="0"/>
  </r>
  <r>
    <n v="83"/>
    <x v="22"/>
    <x v="0"/>
    <s v="Sheet &quot;289 &amp; 20000&quot;"/>
    <n v="0.99948354501305148"/>
    <n v="25"/>
    <x v="4"/>
  </r>
  <r>
    <n v="152"/>
    <x v="2"/>
    <x v="0"/>
    <s v="Sheet &quot;289 &amp; 20000&quot;"/>
    <n v="0.21636957323443284"/>
    <n v="21"/>
    <x v="0"/>
  </r>
  <r>
    <n v="153"/>
    <x v="2"/>
    <x v="0"/>
    <s v="Sheet &quot;289 &amp; 20000&quot;"/>
    <n v="7.7175271208280827E-2"/>
    <n v="21"/>
    <x v="0"/>
  </r>
  <r>
    <n v="154"/>
    <x v="2"/>
    <x v="0"/>
    <s v="Sheet &quot;289 &amp; 20000&quot;"/>
    <n v="0.53397041914488064"/>
    <n v="21"/>
    <x v="0"/>
  </r>
  <r>
    <n v="155"/>
    <x v="2"/>
    <x v="0"/>
    <s v="Sheet &quot;289 &amp; 20000&quot;"/>
    <n v="9.4314510267269003E-2"/>
    <n v="21"/>
    <x v="0"/>
  </r>
  <r>
    <n v="156"/>
    <x v="2"/>
    <x v="0"/>
    <s v="Sheet &quot;289 &amp; 20000&quot;"/>
    <n v="0.12608741598200268"/>
    <n v="21"/>
    <x v="0"/>
  </r>
  <r>
    <n v="157"/>
    <x v="2"/>
    <x v="0"/>
    <s v="Sheet &quot;289 &amp; 20000&quot;"/>
    <n v="0.20878839103704128"/>
    <n v="21"/>
    <x v="0"/>
  </r>
  <r>
    <n v="158"/>
    <x v="33"/>
    <x v="0"/>
    <s v="Sheet &quot;289 &amp; 20000&quot;"/>
    <n v="0.15955641425682077"/>
    <n v="21"/>
    <x v="0"/>
  </r>
  <r>
    <n v="159"/>
    <x v="33"/>
    <x v="0"/>
    <s v="Sheet &quot;289 &amp; 20000&quot;"/>
    <n v="0.29024317166915281"/>
    <n v="21"/>
    <x v="0"/>
  </r>
  <r>
    <n v="160"/>
    <x v="33"/>
    <x v="0"/>
    <s v="Sheet &quot;289 &amp; 20000&quot;"/>
    <n v="0.17675761382416122"/>
    <n v="21"/>
    <x v="0"/>
  </r>
  <r>
    <n v="161"/>
    <x v="33"/>
    <x v="0"/>
    <s v="Sheet &quot;289 &amp; 20000&quot;"/>
    <n v="0.86543130715513383"/>
    <n v="21"/>
    <x v="0"/>
  </r>
  <r>
    <n v="162"/>
    <x v="33"/>
    <x v="0"/>
    <s v="Sheet &quot;289 &amp; 20000&quot;"/>
    <n v="0.61001973984929758"/>
    <n v="21"/>
    <x v="0"/>
  </r>
  <r>
    <n v="163"/>
    <x v="33"/>
    <x v="0"/>
    <s v="Sheet &quot;289 &amp; 20000&quot;"/>
    <n v="0.43299486757525762"/>
    <n v="21"/>
    <x v="0"/>
  </r>
  <r>
    <n v="164"/>
    <x v="33"/>
    <x v="0"/>
    <s v="Sheet &quot;289 &amp; 20000&quot;"/>
    <n v="0.9034163639353926"/>
    <n v="21"/>
    <x v="0"/>
  </r>
  <r>
    <n v="165"/>
    <x v="33"/>
    <x v="0"/>
    <s v="Sheet &quot;289 &amp; 20000&quot;"/>
    <n v="0.38518952644658966"/>
    <n v="21"/>
    <x v="0"/>
  </r>
  <r>
    <n v="166"/>
    <x v="33"/>
    <x v="0"/>
    <s v="Sheet &quot;289 &amp; 20000&quot;"/>
    <n v="0.3239380610996172"/>
    <n v="21"/>
    <x v="0"/>
  </r>
  <r>
    <n v="167"/>
    <x v="33"/>
    <x v="0"/>
    <s v="Sheet &quot;289 &amp; 20000&quot;"/>
    <n v="9.0035384699849508E-2"/>
    <n v="21"/>
    <x v="0"/>
  </r>
  <r>
    <n v="168"/>
    <x v="33"/>
    <x v="0"/>
    <s v="Sheet &quot;289 &amp; 20000&quot;"/>
    <n v="0.60920371257137673"/>
    <n v="21"/>
    <x v="0"/>
  </r>
  <r>
    <n v="169"/>
    <x v="33"/>
    <x v="0"/>
    <s v="Sheet &quot;289 &amp; 20000&quot;"/>
    <n v="0.17421442454838587"/>
    <n v="21"/>
    <x v="0"/>
  </r>
  <r>
    <n v="170"/>
    <x v="33"/>
    <x v="0"/>
    <s v="Sheet &quot;289 &amp; 20000&quot;"/>
    <n v="0.28414938038859305"/>
    <n v="21"/>
    <x v="0"/>
  </r>
  <r>
    <n v="171"/>
    <x v="33"/>
    <x v="0"/>
    <s v="Sheet &quot;289 &amp; 20000&quot;"/>
    <n v="0.46237163880101695"/>
    <n v="21"/>
    <x v="0"/>
  </r>
  <r>
    <n v="172"/>
    <x v="33"/>
    <x v="0"/>
    <s v="Sheet &quot;289 &amp; 20000&quot;"/>
    <n v="0.33640246205633451"/>
    <n v="21"/>
    <x v="0"/>
  </r>
  <r>
    <n v="173"/>
    <x v="33"/>
    <x v="0"/>
    <s v="Sheet &quot;289 &amp; 20000&quot;"/>
    <n v="0.11455864965362372"/>
    <n v="21"/>
    <x v="0"/>
  </r>
  <r>
    <n v="174"/>
    <x v="33"/>
    <x v="0"/>
    <s v="Sheet &quot;289 &amp; 20000&quot;"/>
    <n v="0.84495168081297689"/>
    <n v="21"/>
    <x v="0"/>
  </r>
  <r>
    <n v="175"/>
    <x v="33"/>
    <x v="0"/>
    <s v="Sheet &quot;289 &amp; 20000&quot;"/>
    <n v="0.62291536414369331"/>
    <n v="21"/>
    <x v="0"/>
  </r>
  <r>
    <n v="176"/>
    <x v="33"/>
    <x v="0"/>
    <s v="Sheet &quot;289 &amp; 20000&quot;"/>
    <n v="0.33009003865546949"/>
    <n v="21"/>
    <x v="0"/>
  </r>
  <r>
    <n v="177"/>
    <x v="33"/>
    <x v="0"/>
    <s v="Sheet &quot;289 &amp; 20000&quot;"/>
    <n v="0.14015311791980289"/>
    <n v="21"/>
    <x v="0"/>
  </r>
  <r>
    <n v="178"/>
    <x v="33"/>
    <x v="0"/>
    <s v="Sheet &quot;289 &amp; 20000&quot;"/>
    <n v="0.39117523378362062"/>
    <n v="21"/>
    <x v="0"/>
  </r>
  <r>
    <n v="179"/>
    <x v="33"/>
    <x v="0"/>
    <s v="Sheet &quot;289 &amp; 20000&quot;"/>
    <n v="0.2857244620718693"/>
    <n v="21"/>
    <x v="0"/>
  </r>
  <r>
    <n v="180"/>
    <x v="33"/>
    <x v="0"/>
    <s v="Sheet &quot;289 &amp; 20000&quot;"/>
    <n v="0.84109025791536829"/>
    <n v="21"/>
    <x v="0"/>
  </r>
  <r>
    <n v="181"/>
    <x v="33"/>
    <x v="0"/>
    <s v="Sheet &quot;289 &amp; 20000&quot;"/>
    <n v="0.13004610172766617"/>
    <n v="21"/>
    <x v="0"/>
  </r>
  <r>
    <n v="182"/>
    <x v="33"/>
    <x v="0"/>
    <s v="Sheet &quot;289 &amp; 20000&quot;"/>
    <n v="7.2652745099795579E-2"/>
    <n v="21"/>
    <x v="0"/>
  </r>
  <r>
    <n v="183"/>
    <x v="33"/>
    <x v="0"/>
    <s v="Sheet &quot;289 &amp; 20000&quot;"/>
    <n v="0.23708981489985703"/>
    <n v="21"/>
    <x v="0"/>
  </r>
  <r>
    <n v="184"/>
    <x v="34"/>
    <x v="0"/>
    <s v="Sheet &quot;289 &amp; 20000&quot;"/>
    <n v="0.77674766432266917"/>
    <n v="21"/>
    <x v="0"/>
  </r>
  <r>
    <n v="185"/>
    <x v="35"/>
    <x v="0"/>
    <s v="Sheet &quot;289 &amp; 20000&quot;"/>
    <n v="0.39861728555028353"/>
    <n v="21"/>
    <x v="0"/>
  </r>
  <r>
    <n v="186"/>
    <x v="36"/>
    <x v="0"/>
    <s v="Sheet &quot;289 &amp; 20000&quot;"/>
    <n v="0.87439191817630768"/>
    <n v="21"/>
    <x v="0"/>
  </r>
  <r>
    <n v="187"/>
    <x v="37"/>
    <x v="0"/>
    <s v="Sheet &quot;289 &amp; 20000&quot;"/>
    <n v="0.49146921218425088"/>
    <n v="21"/>
    <x v="0"/>
  </r>
  <r>
    <n v="188"/>
    <x v="38"/>
    <x v="0"/>
    <s v="Sheet &quot;289 &amp; 20000&quot;"/>
    <n v="0.68569045896210201"/>
    <n v="21"/>
    <x v="0"/>
  </r>
  <r>
    <n v="189"/>
    <x v="39"/>
    <x v="0"/>
    <s v="Sheet &quot;289 &amp; 20000&quot;"/>
    <n v="0.17276131384652627"/>
    <n v="21"/>
    <x v="0"/>
  </r>
  <r>
    <n v="190"/>
    <x v="40"/>
    <x v="0"/>
    <s v="Sheet &quot;289 &amp; 20000&quot;"/>
    <n v="0.27707356698501406"/>
    <n v="21"/>
    <x v="0"/>
  </r>
  <r>
    <n v="191"/>
    <x v="40"/>
    <x v="0"/>
    <s v="Sheet &quot;289 &amp; 20000&quot;"/>
    <n v="0.52744315620861315"/>
    <n v="21"/>
    <x v="0"/>
  </r>
  <r>
    <n v="192"/>
    <x v="40"/>
    <x v="0"/>
    <s v="Sheet &quot;289 &amp; 20000&quot;"/>
    <n v="0.66774824360212892"/>
    <n v="21"/>
    <x v="0"/>
  </r>
  <r>
    <n v="193"/>
    <x v="40"/>
    <x v="0"/>
    <s v="Sheet &quot;289 &amp; 20000&quot;"/>
    <n v="0.31638394185509044"/>
    <n v="21"/>
    <x v="0"/>
  </r>
  <r>
    <n v="194"/>
    <x v="40"/>
    <x v="0"/>
    <s v="Sheet &quot;289 &amp; 20000&quot;"/>
    <n v="0.1287101411526147"/>
    <n v="21"/>
    <x v="0"/>
  </r>
  <r>
    <n v="195"/>
    <x v="40"/>
    <x v="0"/>
    <s v="Sheet &quot;289 &amp; 20000&quot;"/>
    <n v="0.94686808030331782"/>
    <n v="22"/>
    <x v="3"/>
  </r>
  <r>
    <n v="196"/>
    <x v="40"/>
    <x v="0"/>
    <s v="Sheet &quot;289 &amp; 20000&quot;"/>
    <n v="0.14926763030372558"/>
    <n v="21"/>
    <x v="0"/>
  </r>
  <r>
    <n v="197"/>
    <x v="40"/>
    <x v="0"/>
    <s v="Sheet &quot;289 &amp; 20000&quot;"/>
    <n v="0.9260358353958964"/>
    <n v="22"/>
    <x v="3"/>
  </r>
  <r>
    <n v="198"/>
    <x v="40"/>
    <x v="0"/>
    <s v="Sheet &quot;289 &amp; 20000&quot;"/>
    <n v="0.50623503087800714"/>
    <n v="21"/>
    <x v="0"/>
  </r>
  <r>
    <n v="199"/>
    <x v="40"/>
    <x v="0"/>
    <s v="Sheet &quot;289 &amp; 20000&quot;"/>
    <n v="0.14888151525288562"/>
    <n v="21"/>
    <x v="0"/>
  </r>
  <r>
    <n v="200"/>
    <x v="40"/>
    <x v="0"/>
    <s v="Sheet &quot;289 &amp; 20000&quot;"/>
    <n v="0.28785119125713454"/>
    <n v="21"/>
    <x v="0"/>
  </r>
  <r>
    <n v="201"/>
    <x v="40"/>
    <x v="0"/>
    <s v="Sheet &quot;289 &amp; 20000&quot;"/>
    <n v="0.73979774807179577"/>
    <n v="21"/>
    <x v="0"/>
  </r>
  <r>
    <n v="202"/>
    <x v="40"/>
    <x v="0"/>
    <s v="Sheet &quot;289 &amp; 20000&quot;"/>
    <n v="0.83211695125096519"/>
    <n v="21"/>
    <x v="0"/>
  </r>
  <r>
    <n v="203"/>
    <x v="41"/>
    <x v="0"/>
    <s v="Sheet &quot;289 &amp; 20000&quot;"/>
    <n v="0.83495291188318421"/>
    <n v="21"/>
    <x v="0"/>
  </r>
  <r>
    <n v="204"/>
    <x v="41"/>
    <x v="0"/>
    <s v="Sheet &quot;289 &amp; 20000&quot;"/>
    <n v="8.1121674273210154E-2"/>
    <n v="21"/>
    <x v="0"/>
  </r>
  <r>
    <n v="205"/>
    <x v="41"/>
    <x v="0"/>
    <s v="Sheet &quot;289 &amp; 20000&quot;"/>
    <n v="0.1823815750149429"/>
    <n v="21"/>
    <x v="0"/>
  </r>
  <r>
    <n v="206"/>
    <x v="41"/>
    <x v="0"/>
    <s v="Sheet &quot;289 &amp; 20000&quot;"/>
    <n v="0.85959278568440745"/>
    <n v="21"/>
    <x v="0"/>
  </r>
  <r>
    <n v="207"/>
    <x v="41"/>
    <x v="0"/>
    <s v="Sheet &quot;289 &amp; 20000&quot;"/>
    <n v="0.80388376990336619"/>
    <n v="21"/>
    <x v="0"/>
  </r>
  <r>
    <n v="208"/>
    <x v="42"/>
    <x v="0"/>
    <s v="Sheet &quot;289 &amp; 20000&quot;"/>
    <n v="0.21711695395599362"/>
    <n v="21"/>
    <x v="0"/>
  </r>
  <r>
    <n v="209"/>
    <x v="42"/>
    <x v="0"/>
    <s v="Sheet &quot;289 &amp; 20000&quot;"/>
    <n v="0.68044513882374913"/>
    <n v="21"/>
    <x v="0"/>
  </r>
  <r>
    <n v="210"/>
    <x v="43"/>
    <x v="0"/>
    <s v="Sheet &quot;289 &amp; 20000&quot;"/>
    <n v="0.18786036956492524"/>
    <n v="21"/>
    <x v="0"/>
  </r>
  <r>
    <n v="211"/>
    <x v="43"/>
    <x v="0"/>
    <s v="Sheet &quot;289 &amp; 20000&quot;"/>
    <n v="0.94860128892715989"/>
    <n v="23"/>
    <x v="1"/>
  </r>
  <r>
    <n v="212"/>
    <x v="43"/>
    <x v="0"/>
    <s v="Sheet &quot;289 &amp; 20000&quot;"/>
    <n v="0.29096841953530572"/>
    <n v="21"/>
    <x v="0"/>
  </r>
  <r>
    <n v="213"/>
    <x v="43"/>
    <x v="0"/>
    <s v="Sheet &quot;289 &amp; 20000&quot;"/>
    <n v="0.84841262642365478"/>
    <n v="21"/>
    <x v="0"/>
  </r>
  <r>
    <n v="214"/>
    <x v="43"/>
    <x v="0"/>
    <s v="Sheet &quot;289 &amp; 20000&quot;"/>
    <n v="0.72076621677901531"/>
    <n v="21"/>
    <x v="0"/>
  </r>
  <r>
    <n v="215"/>
    <x v="43"/>
    <x v="0"/>
    <s v="Sheet &quot;289 &amp; 20000&quot;"/>
    <n v="0.64962872495522339"/>
    <n v="21"/>
    <x v="0"/>
  </r>
  <r>
    <n v="216"/>
    <x v="43"/>
    <x v="0"/>
    <s v="Sheet &quot;289 &amp; 20000&quot;"/>
    <n v="0.58031343706297367"/>
    <n v="21"/>
    <x v="0"/>
  </r>
  <r>
    <n v="217"/>
    <x v="43"/>
    <x v="0"/>
    <s v="Sheet &quot;289 &amp; 20000&quot;"/>
    <n v="0.45996161306390304"/>
    <n v="21"/>
    <x v="0"/>
  </r>
  <r>
    <n v="218"/>
    <x v="43"/>
    <x v="0"/>
    <s v="Sheet &quot;289 &amp; 20000&quot;"/>
    <n v="0.13044560244380821"/>
    <n v="21"/>
    <x v="0"/>
  </r>
  <r>
    <n v="219"/>
    <x v="43"/>
    <x v="0"/>
    <s v="Sheet &quot;289 &amp; 20000&quot;"/>
    <n v="6.1874801798793233E-2"/>
    <n v="21"/>
    <x v="0"/>
  </r>
  <r>
    <n v="220"/>
    <x v="43"/>
    <x v="0"/>
    <s v="Sheet &quot;289 &amp; 20000&quot;"/>
    <n v="0.66508803496675639"/>
    <n v="21"/>
    <x v="0"/>
  </r>
  <r>
    <n v="221"/>
    <x v="43"/>
    <x v="0"/>
    <s v="Sheet &quot;289 &amp; 20000&quot;"/>
    <n v="0.19556807649827124"/>
    <n v="21"/>
    <x v="0"/>
  </r>
  <r>
    <n v="222"/>
    <x v="43"/>
    <x v="0"/>
    <s v="Sheet &quot;289 &amp; 20000&quot;"/>
    <n v="9.2542049643937863E-2"/>
    <n v="21"/>
    <x v="0"/>
  </r>
  <r>
    <n v="223"/>
    <x v="43"/>
    <x v="0"/>
    <s v="Sheet &quot;289 &amp; 20000&quot;"/>
    <n v="0.62474520895241081"/>
    <n v="21"/>
    <x v="0"/>
  </r>
  <r>
    <n v="224"/>
    <x v="43"/>
    <x v="0"/>
    <s v="Sheet &quot;289 &amp; 20000&quot;"/>
    <n v="0.30680129104825116"/>
    <n v="21"/>
    <x v="0"/>
  </r>
  <r>
    <n v="225"/>
    <x v="44"/>
    <x v="0"/>
    <s v="Sheet &quot;289 &amp; 20000&quot;"/>
    <n v="0.31771234299996309"/>
    <n v="21"/>
    <x v="0"/>
  </r>
  <r>
    <n v="226"/>
    <x v="44"/>
    <x v="0"/>
    <s v="Sheet &quot;289 &amp; 20000&quot;"/>
    <n v="0.59787906409130664"/>
    <n v="21"/>
    <x v="0"/>
  </r>
  <r>
    <n v="227"/>
    <x v="44"/>
    <x v="0"/>
    <s v="Sheet &quot;289 &amp; 20000&quot;"/>
    <n v="0.2524724382809298"/>
    <n v="21"/>
    <x v="0"/>
  </r>
  <r>
    <n v="228"/>
    <x v="44"/>
    <x v="0"/>
    <s v="Sheet &quot;289 &amp; 20000&quot;"/>
    <n v="0.97712576330905876"/>
    <n v="23"/>
    <x v="1"/>
  </r>
  <r>
    <n v="229"/>
    <x v="45"/>
    <x v="0"/>
    <s v="Sheet &quot;289 &amp; 20000&quot;"/>
    <n v="0.37362494026362436"/>
    <n v="21"/>
    <x v="0"/>
  </r>
  <r>
    <n v="230"/>
    <x v="46"/>
    <x v="0"/>
    <s v="Sheet &quot;289 &amp; 20000&quot;"/>
    <n v="0.40489482054784021"/>
    <n v="21"/>
    <x v="0"/>
  </r>
  <r>
    <n v="231"/>
    <x v="46"/>
    <x v="0"/>
    <s v="Sheet &quot;289 &amp; 20000&quot;"/>
    <n v="0.38086248864819316"/>
    <n v="21"/>
    <x v="0"/>
  </r>
  <r>
    <n v="232"/>
    <x v="46"/>
    <x v="0"/>
    <s v="Sheet &quot;289 &amp; 20000&quot;"/>
    <n v="0.36901799911573996"/>
    <n v="21"/>
    <x v="0"/>
  </r>
  <r>
    <n v="233"/>
    <x v="46"/>
    <x v="0"/>
    <s v="Sheet &quot;289 &amp; 20000&quot;"/>
    <n v="0.14621347864447398"/>
    <n v="21"/>
    <x v="0"/>
  </r>
  <r>
    <n v="234"/>
    <x v="47"/>
    <x v="0"/>
    <s v="Sheet &quot;289 &amp; 20000&quot;"/>
    <n v="0.89779553649983057"/>
    <n v="21"/>
    <x v="0"/>
  </r>
  <r>
    <n v="235"/>
    <x v="47"/>
    <x v="0"/>
    <s v="Sheet &quot;289 &amp; 20000&quot;"/>
    <n v="0.634970333714313"/>
    <n v="21"/>
    <x v="0"/>
  </r>
  <r>
    <n v="236"/>
    <x v="48"/>
    <x v="0"/>
    <s v="Sheet &quot;289 &amp; 20000&quot;"/>
    <n v="0.35674273302971227"/>
    <n v="21"/>
    <x v="0"/>
  </r>
  <r>
    <n v="237"/>
    <x v="48"/>
    <x v="0"/>
    <s v="Sheet &quot;289 &amp; 20000&quot;"/>
    <n v="0.61294882848810894"/>
    <n v="21"/>
    <x v="0"/>
  </r>
  <r>
    <n v="238"/>
    <x v="49"/>
    <x v="0"/>
    <s v="Sheet &quot;289 &amp; 20000&quot;"/>
    <n v="0.33125599925019111"/>
    <n v="21"/>
    <x v="0"/>
  </r>
  <r>
    <n v="239"/>
    <x v="49"/>
    <x v="0"/>
    <s v="Sheet &quot;289 &amp; 20000&quot;"/>
    <n v="0.12386142053244897"/>
    <n v="21"/>
    <x v="0"/>
  </r>
  <r>
    <n v="240"/>
    <x v="49"/>
    <x v="0"/>
    <s v="Sheet &quot;289 &amp; 20000&quot;"/>
    <n v="0.61938356596566657"/>
    <n v="21"/>
    <x v="0"/>
  </r>
  <r>
    <n v="241"/>
    <x v="49"/>
    <x v="0"/>
    <s v="Sheet &quot;289 &amp; 20000&quot;"/>
    <n v="0.78814358107276994"/>
    <n v="21"/>
    <x v="0"/>
  </r>
  <r>
    <n v="242"/>
    <x v="49"/>
    <x v="0"/>
    <s v="Sheet &quot;289 &amp; 20000&quot;"/>
    <n v="0.18323155140651082"/>
    <n v="21"/>
    <x v="0"/>
  </r>
  <r>
    <n v="243"/>
    <x v="49"/>
    <x v="0"/>
    <s v="Sheet &quot;289 &amp; 20000&quot;"/>
    <n v="0.33390233316191054"/>
    <n v="21"/>
    <x v="0"/>
  </r>
  <r>
    <n v="244"/>
    <x v="49"/>
    <x v="0"/>
    <s v="Sheet &quot;289 &amp; 20000&quot;"/>
    <n v="0.4497386441442609"/>
    <n v="21"/>
    <x v="0"/>
  </r>
  <r>
    <n v="245"/>
    <x v="49"/>
    <x v="0"/>
    <s v="Sheet &quot;289 &amp; 20000&quot;"/>
    <n v="0.69633791997369887"/>
    <n v="21"/>
    <x v="0"/>
  </r>
  <r>
    <n v="246"/>
    <x v="49"/>
    <x v="0"/>
    <s v="Sheet &quot;289 &amp; 20000&quot;"/>
    <n v="0.73623827616756188"/>
    <n v="21"/>
    <x v="0"/>
  </r>
  <r>
    <n v="247"/>
    <x v="49"/>
    <x v="0"/>
    <s v="Sheet &quot;289 &amp; 20000&quot;"/>
    <n v="0.20306346113946416"/>
    <n v="21"/>
    <x v="0"/>
  </r>
  <r>
    <n v="248"/>
    <x v="49"/>
    <x v="0"/>
    <s v="Sheet &quot;289 &amp; 20000&quot;"/>
    <n v="0.51631092478177498"/>
    <n v="21"/>
    <x v="0"/>
  </r>
  <r>
    <n v="249"/>
    <x v="49"/>
    <x v="0"/>
    <s v="Sheet &quot;289 &amp; 20000&quot;"/>
    <n v="0.69484521113557962"/>
    <n v="21"/>
    <x v="0"/>
  </r>
  <r>
    <n v="250"/>
    <x v="49"/>
    <x v="0"/>
    <s v="Sheet &quot;289 &amp; 20000&quot;"/>
    <n v="0.72492441552917486"/>
    <n v="21"/>
    <x v="0"/>
  </r>
  <r>
    <n v="251"/>
    <x v="49"/>
    <x v="0"/>
    <s v="Sheet &quot;289 &amp; 20000&quot;"/>
    <n v="0.16559378933951696"/>
    <n v="21"/>
    <x v="0"/>
  </r>
  <r>
    <n v="252"/>
    <x v="49"/>
    <x v="0"/>
    <s v="Sheet &quot;289 &amp; 20000&quot;"/>
    <n v="0.20346680484973023"/>
    <n v="21"/>
    <x v="0"/>
  </r>
  <r>
    <n v="253"/>
    <x v="49"/>
    <x v="0"/>
    <s v="Sheet &quot;289 &amp; 20000&quot;"/>
    <n v="0.63268774699115149"/>
    <n v="21"/>
    <x v="0"/>
  </r>
  <r>
    <n v="254"/>
    <x v="49"/>
    <x v="0"/>
    <s v="Sheet &quot;289 &amp; 20000&quot;"/>
    <n v="0.11171083364764811"/>
    <n v="21"/>
    <x v="0"/>
  </r>
  <r>
    <n v="255"/>
    <x v="49"/>
    <x v="0"/>
    <s v="Sheet &quot;289 &amp; 20000&quot;"/>
    <n v="4.6012428144315276E-2"/>
    <n v="21"/>
    <x v="0"/>
  </r>
  <r>
    <n v="256"/>
    <x v="50"/>
    <x v="0"/>
    <s v="Sheet &quot;289 &amp; 20000&quot;"/>
    <n v="0.19059805705763211"/>
    <n v="21"/>
    <x v="0"/>
  </r>
  <r>
    <n v="257"/>
    <x v="51"/>
    <x v="0"/>
    <s v="Sheet &quot;289 &amp; 20000&quot;"/>
    <n v="0.15721325881599357"/>
    <n v="21"/>
    <x v="0"/>
  </r>
  <r>
    <n v="258"/>
    <x v="51"/>
    <x v="0"/>
    <s v="Sheet &quot;289 &amp; 20000&quot;"/>
    <n v="0.11963875354893505"/>
    <n v="21"/>
    <x v="0"/>
  </r>
  <r>
    <n v="259"/>
    <x v="52"/>
    <x v="0"/>
    <s v="Sheet &quot;289 &amp; 20000&quot;"/>
    <n v="0.3818060482736797"/>
    <n v="21"/>
    <x v="0"/>
  </r>
  <r>
    <n v="260"/>
    <x v="52"/>
    <x v="0"/>
    <s v="Sheet &quot;289 &amp; 20000&quot;"/>
    <n v="0.33892224091700363"/>
    <n v="21"/>
    <x v="0"/>
  </r>
  <r>
    <n v="261"/>
    <x v="53"/>
    <x v="0"/>
    <s v="Sheet &quot;289 &amp; 20000&quot;"/>
    <n v="7.7027759897234649E-3"/>
    <n v="21"/>
    <x v="0"/>
  </r>
  <r>
    <n v="262"/>
    <x v="54"/>
    <x v="0"/>
    <s v="Sheet &quot;289 &amp; 20000&quot;"/>
    <n v="0.60383137375192453"/>
    <n v="21"/>
    <x v="0"/>
  </r>
  <r>
    <n v="263"/>
    <x v="54"/>
    <x v="0"/>
    <s v="Sheet &quot;289 &amp; 20000&quot;"/>
    <n v="6.6944260234330644E-2"/>
    <n v="21"/>
    <x v="0"/>
  </r>
  <r>
    <n v="264"/>
    <x v="54"/>
    <x v="0"/>
    <s v="Sheet &quot;289 &amp; 20000&quot;"/>
    <n v="0.7933014513486476"/>
    <n v="21"/>
    <x v="0"/>
  </r>
  <r>
    <n v="265"/>
    <x v="54"/>
    <x v="0"/>
    <s v="Sheet &quot;289 &amp; 20000&quot;"/>
    <n v="0.44655628931839075"/>
    <n v="21"/>
    <x v="0"/>
  </r>
  <r>
    <n v="266"/>
    <x v="54"/>
    <x v="0"/>
    <s v="Sheet &quot;289 &amp; 20000&quot;"/>
    <n v="0.36395796301959327"/>
    <n v="21"/>
    <x v="0"/>
  </r>
  <r>
    <n v="267"/>
    <x v="54"/>
    <x v="0"/>
    <s v="Sheet &quot;289 &amp; 20000&quot;"/>
    <n v="0.23861759889458056"/>
    <n v="21"/>
    <x v="0"/>
  </r>
  <r>
    <n v="268"/>
    <x v="55"/>
    <x v="0"/>
    <s v="Sheet &quot;289 &amp; 20000&quot;"/>
    <n v="0.38138281038346777"/>
    <n v="21"/>
    <x v="0"/>
  </r>
  <r>
    <n v="269"/>
    <x v="56"/>
    <x v="0"/>
    <s v="Sheet &quot;289 &amp; 20000&quot;"/>
    <n v="0.84636671127482521"/>
    <n v="21"/>
    <x v="0"/>
  </r>
  <r>
    <n v="270"/>
    <x v="57"/>
    <x v="0"/>
    <s v="Sheet &quot;289 &amp; 20000&quot;"/>
    <n v="0.64168364698615155"/>
    <n v="21"/>
    <x v="0"/>
  </r>
  <r>
    <n v="271"/>
    <x v="58"/>
    <x v="0"/>
    <s v="Sheet &quot;289 &amp; 20000&quot;"/>
    <n v="0.78512048389505185"/>
    <n v="21"/>
    <x v="0"/>
  </r>
  <r>
    <n v="272"/>
    <x v="59"/>
    <x v="0"/>
    <s v="Sheet &quot;289 &amp; 20000&quot;"/>
    <n v="0.32425290516748795"/>
    <n v="21"/>
    <x v="0"/>
  </r>
  <r>
    <n v="273"/>
    <x v="60"/>
    <x v="0"/>
    <s v="Sheet &quot;289 &amp; 20000&quot;"/>
    <n v="0.14064537495874008"/>
    <n v="21"/>
    <x v="0"/>
  </r>
  <r>
    <n v="274"/>
    <x v="61"/>
    <x v="0"/>
    <s v="Sheet &quot;289 &amp; 20000&quot;"/>
    <n v="0.85945973663277841"/>
    <n v="21"/>
    <x v="0"/>
  </r>
  <r>
    <n v="275"/>
    <x v="62"/>
    <x v="0"/>
    <s v="Sheet &quot;289 &amp; 20000&quot;"/>
    <n v="0.56548434533728864"/>
    <n v="21"/>
    <x v="0"/>
  </r>
  <r>
    <n v="276"/>
    <x v="63"/>
    <x v="0"/>
    <s v="Sheet &quot;289 &amp; 20000&quot;"/>
    <n v="0.69181890087608044"/>
    <n v="21"/>
    <x v="0"/>
  </r>
  <r>
    <n v="277"/>
    <x v="63"/>
    <x v="0"/>
    <s v="Sheet &quot;289 &amp; 20000&quot;"/>
    <n v="0.16302109171839319"/>
    <n v="21"/>
    <x v="0"/>
  </r>
  <r>
    <n v="278"/>
    <x v="64"/>
    <x v="0"/>
    <s v="Sheet &quot;289 &amp; 20000&quot;"/>
    <n v="8.0186299801607741E-2"/>
    <n v="21"/>
    <x v="0"/>
  </r>
  <r>
    <n v="279"/>
    <x v="64"/>
    <x v="0"/>
    <s v="Sheet &quot;289 &amp; 20000&quot;"/>
    <n v="0.32735827862289946"/>
    <n v="21"/>
    <x v="0"/>
  </r>
  <r>
    <n v="280"/>
    <x v="64"/>
    <x v="0"/>
    <s v="Sheet &quot;289 &amp; 20000&quot;"/>
    <n v="0.73954975119145183"/>
    <n v="21"/>
    <x v="0"/>
  </r>
  <r>
    <n v="281"/>
    <x v="65"/>
    <x v="0"/>
    <s v="Sheet &quot;289 &amp; 20000&quot;"/>
    <n v="9.0621030470312336E-2"/>
    <n v="21"/>
    <x v="0"/>
  </r>
  <r>
    <n v="282"/>
    <x v="66"/>
    <x v="0"/>
    <s v="Sheet &quot;289 &amp; 20000&quot;"/>
    <n v="0.97293268922395926"/>
    <n v="23"/>
    <x v="1"/>
  </r>
  <r>
    <n v="283"/>
    <x v="67"/>
    <x v="1"/>
    <s v="Sheet &quot;200 &amp; 20000&quot;"/>
    <n v="0.57219986201004402"/>
    <n v="16"/>
    <x v="0"/>
  </r>
  <r>
    <n v="284"/>
    <x v="68"/>
    <x v="1"/>
    <s v="Sheet &quot;200 &amp; 20000&quot;"/>
    <n v="0.16643235287020719"/>
    <n v="16"/>
    <x v="0"/>
  </r>
  <r>
    <n v="285"/>
    <x v="68"/>
    <x v="1"/>
    <s v="Sheet &quot;200 &amp; 20000&quot;"/>
    <n v="0.6812089781877676"/>
    <n v="16"/>
    <x v="0"/>
  </r>
  <r>
    <n v="286"/>
    <x v="69"/>
    <x v="1"/>
    <s v="Sheet &quot;200 &amp; 20000&quot;"/>
    <n v="0.16609320135962713"/>
    <n v="16"/>
    <x v="0"/>
  </r>
  <r>
    <n v="287"/>
    <x v="70"/>
    <x v="1"/>
    <s v="Sheet &quot;200 &amp; 20000&quot;"/>
    <n v="0.42150028605185941"/>
    <n v="16"/>
    <x v="0"/>
  </r>
  <r>
    <n v="288"/>
    <x v="70"/>
    <x v="1"/>
    <s v="Sheet &quot;200 &amp; 20000&quot;"/>
    <n v="1.9789524401524594E-2"/>
    <n v="16"/>
    <x v="0"/>
  </r>
  <r>
    <n v="289"/>
    <x v="71"/>
    <x v="1"/>
    <s v="Sheet &quot;200 &amp; 20000&quot;"/>
    <n v="0.41619593334850469"/>
    <n v="16"/>
    <x v="0"/>
  </r>
  <r>
    <n v="290"/>
    <x v="72"/>
    <x v="1"/>
    <s v="Sheet &quot;200 &amp; 20000&quot;"/>
    <n v="0.26855206595332026"/>
    <n v="16"/>
    <x v="0"/>
  </r>
  <r>
    <n v="291"/>
    <x v="72"/>
    <x v="1"/>
    <s v="Sheet &quot;200 &amp; 20000&quot;"/>
    <n v="0.9819232043210171"/>
    <n v="20"/>
    <x v="4"/>
  </r>
  <r>
    <n v="292"/>
    <x v="73"/>
    <x v="1"/>
    <s v="Sheet &quot;200 &amp; 20000&quot;"/>
    <n v="0.14880492991100203"/>
    <n v="16"/>
    <x v="0"/>
  </r>
  <r>
    <n v="293"/>
    <x v="73"/>
    <x v="1"/>
    <s v="Sheet &quot;200 &amp; 20000&quot;"/>
    <n v="0.76403466712122758"/>
    <n v="17"/>
    <x v="3"/>
  </r>
  <r>
    <n v="294"/>
    <x v="74"/>
    <x v="1"/>
    <s v="Sheet &quot;200 &amp; 20000&quot;"/>
    <n v="4.8069410833104675E-2"/>
    <n v="16"/>
    <x v="0"/>
  </r>
  <r>
    <n v="295"/>
    <x v="75"/>
    <x v="1"/>
    <s v="Sheet &quot;200 &amp; 20000&quot;"/>
    <n v="0.8514663169343748"/>
    <n v="17"/>
    <x v="3"/>
  </r>
  <r>
    <n v="296"/>
    <x v="75"/>
    <x v="1"/>
    <s v="Sheet &quot;200 &amp; 20000&quot;"/>
    <n v="0.8293929867887665"/>
    <n v="17"/>
    <x v="3"/>
  </r>
  <r>
    <n v="297"/>
    <x v="76"/>
    <x v="1"/>
    <s v="Sheet &quot;200 &amp; 20000&quot;"/>
    <n v="0.61033914137728318"/>
    <n v="16"/>
    <x v="0"/>
  </r>
  <r>
    <n v="298"/>
    <x v="77"/>
    <x v="1"/>
    <s v="Sheet &quot;200 &amp; 20000&quot;"/>
    <n v="0.38763075574804573"/>
    <n v="16"/>
    <x v="0"/>
  </r>
  <r>
    <n v="299"/>
    <x v="77"/>
    <x v="1"/>
    <s v="Sheet &quot;200 &amp; 20000&quot;"/>
    <n v="0.66692036084068618"/>
    <n v="16"/>
    <x v="0"/>
  </r>
  <r>
    <n v="300"/>
    <x v="77"/>
    <x v="1"/>
    <s v="Sheet &quot;200 &amp; 20000&quot;"/>
    <n v="0.14819054487396266"/>
    <n v="16"/>
    <x v="0"/>
  </r>
  <r>
    <n v="301"/>
    <x v="77"/>
    <x v="1"/>
    <s v="Sheet &quot;200 &amp; 20000&quot;"/>
    <n v="0.76754711607541903"/>
    <n v="17"/>
    <x v="3"/>
  </r>
  <r>
    <n v="302"/>
    <x v="77"/>
    <x v="1"/>
    <s v="Sheet &quot;200 &amp; 20000&quot;"/>
    <n v="0.70720724238836008"/>
    <n v="16"/>
    <x v="0"/>
  </r>
  <r>
    <n v="303"/>
    <x v="78"/>
    <x v="1"/>
    <s v="Sheet &quot;200 &amp; 20000&quot;"/>
    <n v="0.81155043863444709"/>
    <n v="17"/>
    <x v="3"/>
  </r>
  <r>
    <n v="304"/>
    <x v="79"/>
    <x v="1"/>
    <s v="Sheet &quot;200 &amp; 20000&quot;"/>
    <n v="0.69813213132807872"/>
    <n v="16"/>
    <x v="0"/>
  </r>
  <r>
    <n v="305"/>
    <x v="80"/>
    <x v="1"/>
    <s v="Sheet &quot;200 &amp; 20000&quot;"/>
    <n v="0.64165670510707673"/>
    <n v="16"/>
    <x v="0"/>
  </r>
  <r>
    <n v="306"/>
    <x v="81"/>
    <x v="1"/>
    <s v="Sheet &quot;200 &amp; 20000&quot;"/>
    <n v="0.11151960024529295"/>
    <n v="16"/>
    <x v="0"/>
  </r>
  <r>
    <n v="307"/>
    <x v="82"/>
    <x v="1"/>
    <s v="Sheet &quot;200 &amp; 20000&quot;"/>
    <n v="0.69570910674386932"/>
    <n v="16"/>
    <x v="0"/>
  </r>
  <r>
    <n v="308"/>
    <x v="83"/>
    <x v="1"/>
    <s v="Sheet &quot;200 &amp; 20000&quot;"/>
    <n v="0.28535064532260179"/>
    <n v="16"/>
    <x v="0"/>
  </r>
  <r>
    <n v="309"/>
    <x v="84"/>
    <x v="1"/>
    <s v="Sheet &quot;200 &amp; 20000&quot;"/>
    <n v="0.42445548776994768"/>
    <n v="16"/>
    <x v="0"/>
  </r>
  <r>
    <n v="310"/>
    <x v="85"/>
    <x v="1"/>
    <s v="Sheet &quot;200 &amp; 20000&quot;"/>
    <n v="0.91019636507001467"/>
    <n v="17"/>
    <x v="3"/>
  </r>
  <r>
    <n v="311"/>
    <x v="86"/>
    <x v="1"/>
    <s v="Sheet &quot;200 &amp; 20000&quot;"/>
    <n v="0.98674182811352851"/>
    <n v="20"/>
    <x v="4"/>
  </r>
  <r>
    <n v="312"/>
    <x v="86"/>
    <x v="1"/>
    <s v="Sheet &quot;200 &amp; 20000&quot;"/>
    <n v="0.19392670397848277"/>
    <n v="16"/>
    <x v="0"/>
  </r>
  <r>
    <n v="313"/>
    <x v="87"/>
    <x v="1"/>
    <s v="Sheet &quot;200 &amp; 20000&quot;"/>
    <n v="0.70023126085023213"/>
    <n v="16"/>
    <x v="0"/>
  </r>
  <r>
    <n v="314"/>
    <x v="87"/>
    <x v="1"/>
    <s v="Sheet &quot;200 &amp; 20000&quot;"/>
    <n v="5.1991849730757989E-2"/>
    <n v="16"/>
    <x v="0"/>
  </r>
  <r>
    <n v="315"/>
    <x v="88"/>
    <x v="1"/>
    <s v="Sheet &quot;200 &amp; 20000&quot;"/>
    <n v="0.59588029265267695"/>
    <n v="16"/>
    <x v="0"/>
  </r>
  <r>
    <n v="316"/>
    <x v="89"/>
    <x v="1"/>
    <s v="Sheet &quot;200 &amp; 20000&quot;"/>
    <n v="0.97101825202971337"/>
    <n v="19"/>
    <x v="2"/>
  </r>
  <r>
    <n v="317"/>
    <x v="90"/>
    <x v="1"/>
    <s v="Sheet &quot;200 &amp; 20000&quot;"/>
    <n v="0.44935012750948056"/>
    <n v="16"/>
    <x v="0"/>
  </r>
  <r>
    <n v="318"/>
    <x v="90"/>
    <x v="1"/>
    <s v="Sheet &quot;200 &amp; 20000&quot;"/>
    <n v="0.80035449383020729"/>
    <n v="17"/>
    <x v="3"/>
  </r>
  <r>
    <n v="319"/>
    <x v="91"/>
    <x v="1"/>
    <s v="Sheet &quot;200 &amp; 20000&quot;"/>
    <n v="3.2581552227679444E-2"/>
    <n v="16"/>
    <x v="0"/>
  </r>
  <r>
    <n v="320"/>
    <x v="92"/>
    <x v="1"/>
    <s v="Sheet &quot;200 &amp; 20000&quot;"/>
    <n v="0.30787887407368597"/>
    <n v="16"/>
    <x v="0"/>
  </r>
  <r>
    <n v="321"/>
    <x v="93"/>
    <x v="1"/>
    <s v="Sheet &quot;200 &amp; 20000&quot;"/>
    <n v="0.62592893410845518"/>
    <n v="16"/>
    <x v="0"/>
  </r>
  <r>
    <n v="322"/>
    <x v="94"/>
    <x v="1"/>
    <s v="Sheet &quot;200 &amp; 20000&quot;"/>
    <n v="0.6404999515014872"/>
    <n v="16"/>
    <x v="0"/>
  </r>
  <r>
    <n v="323"/>
    <x v="95"/>
    <x v="1"/>
    <s v="Sheet &quot;200 &amp; 20000&quot;"/>
    <n v="0.30096216901652328"/>
    <n v="16"/>
    <x v="0"/>
  </r>
  <r>
    <n v="324"/>
    <x v="95"/>
    <x v="1"/>
    <s v="Sheet &quot;200 &amp; 20000&quot;"/>
    <n v="0.88499620057065709"/>
    <n v="17"/>
    <x v="3"/>
  </r>
  <r>
    <n v="325"/>
    <x v="96"/>
    <x v="1"/>
    <s v="Sheet &quot;200 &amp; 20000&quot;"/>
    <n v="0.3664887061144404"/>
    <n v="16"/>
    <x v="0"/>
  </r>
  <r>
    <n v="326"/>
    <x v="96"/>
    <x v="1"/>
    <s v="Sheet &quot;200 &amp; 20000&quot;"/>
    <n v="0.99281529802950408"/>
    <n v="20"/>
    <x v="4"/>
  </r>
  <r>
    <n v="327"/>
    <x v="97"/>
    <x v="1"/>
    <s v="Sheet &quot;200 &amp; 20000&quot;"/>
    <n v="0.52852956871164414"/>
    <n v="16"/>
    <x v="0"/>
  </r>
  <r>
    <n v="328"/>
    <x v="98"/>
    <x v="1"/>
    <s v="Sheet &quot;200 &amp; 20000&quot;"/>
    <n v="0.93822635425554168"/>
    <n v="19"/>
    <x v="2"/>
  </r>
  <r>
    <n v="329"/>
    <x v="99"/>
    <x v="1"/>
    <s v="Sheet &quot;200 &amp; 20000&quot;"/>
    <n v="0.26371066788600439"/>
    <n v="16"/>
    <x v="0"/>
  </r>
  <r>
    <n v="330"/>
    <x v="99"/>
    <x v="1"/>
    <s v="Sheet &quot;200 &amp; 20000&quot;"/>
    <n v="0.91611285698494316"/>
    <n v="17"/>
    <x v="3"/>
  </r>
  <r>
    <n v="331"/>
    <x v="99"/>
    <x v="1"/>
    <s v="Sheet &quot;200 &amp; 20000&quot;"/>
    <n v="0.24607478242269976"/>
    <n v="16"/>
    <x v="0"/>
  </r>
  <r>
    <n v="332"/>
    <x v="99"/>
    <x v="1"/>
    <s v="Sheet &quot;200 &amp; 20000&quot;"/>
    <n v="0.41509713352746658"/>
    <n v="16"/>
    <x v="0"/>
  </r>
  <r>
    <n v="333"/>
    <x v="99"/>
    <x v="1"/>
    <s v="Sheet &quot;200 &amp; 20000&quot;"/>
    <n v="1.945055442086252E-2"/>
    <n v="16"/>
    <x v="0"/>
  </r>
  <r>
    <n v="334"/>
    <x v="99"/>
    <x v="1"/>
    <s v="Sheet &quot;200 &amp; 20000&quot;"/>
    <n v="6.0686546480856474E-2"/>
    <n v="16"/>
    <x v="0"/>
  </r>
  <r>
    <n v="335"/>
    <x v="99"/>
    <x v="1"/>
    <s v="Sheet &quot;200 &amp; 20000&quot;"/>
    <n v="1.432516440601761E-2"/>
    <n v="16"/>
    <x v="0"/>
  </r>
  <r>
    <n v="336"/>
    <x v="99"/>
    <x v="1"/>
    <s v="Sheet &quot;200 &amp; 20000&quot;"/>
    <n v="0.35754359908734212"/>
    <n v="16"/>
    <x v="0"/>
  </r>
  <r>
    <n v="337"/>
    <x v="99"/>
    <x v="1"/>
    <s v="Sheet &quot;200 &amp; 20000&quot;"/>
    <n v="0.96548553499352752"/>
    <n v="19"/>
    <x v="2"/>
  </r>
  <r>
    <n v="338"/>
    <x v="99"/>
    <x v="1"/>
    <s v="Sheet &quot;200 &amp; 20000&quot;"/>
    <n v="0.51627972330364347"/>
    <n v="16"/>
    <x v="0"/>
  </r>
  <r>
    <n v="339"/>
    <x v="99"/>
    <x v="1"/>
    <s v="Sheet &quot;200 &amp; 20000&quot;"/>
    <n v="0.5305654567357736"/>
    <n v="16"/>
    <x v="0"/>
  </r>
  <r>
    <n v="340"/>
    <x v="99"/>
    <x v="1"/>
    <s v="Sheet &quot;200 &amp; 20000&quot;"/>
    <n v="0.63345486489126468"/>
    <n v="16"/>
    <x v="0"/>
  </r>
  <r>
    <n v="341"/>
    <x v="99"/>
    <x v="1"/>
    <s v="Sheet &quot;200 &amp; 20000&quot;"/>
    <n v="0.12984228964977607"/>
    <n v="16"/>
    <x v="0"/>
  </r>
  <r>
    <n v="342"/>
    <x v="100"/>
    <x v="1"/>
    <s v="Sheet &quot;200 &amp; 20000&quot;"/>
    <n v="0.88803880786047185"/>
    <n v="17"/>
    <x v="3"/>
  </r>
  <r>
    <n v="343"/>
    <x v="100"/>
    <x v="1"/>
    <s v="Sheet &quot;200 &amp; 20000&quot;"/>
    <n v="0.88920085836367757"/>
    <n v="17"/>
    <x v="3"/>
  </r>
  <r>
    <n v="344"/>
    <x v="101"/>
    <x v="1"/>
    <s v="Sheet &quot;200 &amp; 20000&quot;"/>
    <n v="0.25658924914687742"/>
    <n v="16"/>
    <x v="0"/>
  </r>
  <r>
    <n v="345"/>
    <x v="101"/>
    <x v="1"/>
    <s v="Sheet &quot;200 &amp; 20000&quot;"/>
    <n v="0.29036382311768416"/>
    <n v="16"/>
    <x v="0"/>
  </r>
  <r>
    <n v="346"/>
    <x v="101"/>
    <x v="1"/>
    <s v="Sheet &quot;200 &amp; 20000&quot;"/>
    <n v="0.61026167534053932"/>
    <n v="16"/>
    <x v="0"/>
  </r>
  <r>
    <n v="347"/>
    <x v="101"/>
    <x v="1"/>
    <s v="Sheet &quot;200 &amp; 20000&quot;"/>
    <n v="0.1374141634858812"/>
    <n v="16"/>
    <x v="0"/>
  </r>
  <r>
    <n v="348"/>
    <x v="101"/>
    <x v="1"/>
    <s v="Sheet &quot;200 &amp; 20000&quot;"/>
    <n v="0.32287115048844206"/>
    <n v="16"/>
    <x v="0"/>
  </r>
  <r>
    <n v="349"/>
    <x v="101"/>
    <x v="1"/>
    <s v="Sheet &quot;200 &amp; 20000&quot;"/>
    <n v="0.71264499983697815"/>
    <n v="16"/>
    <x v="0"/>
  </r>
  <r>
    <n v="350"/>
    <x v="102"/>
    <x v="1"/>
    <s v="Sheet &quot;200 &amp; 20000&quot;"/>
    <n v="0.75426266068108028"/>
    <n v="16"/>
    <x v="0"/>
  </r>
  <r>
    <n v="351"/>
    <x v="103"/>
    <x v="1"/>
    <s v="Sheet &quot;200 &amp; 20000&quot;"/>
    <n v="0.42563794339380701"/>
    <n v="16"/>
    <x v="0"/>
  </r>
  <r>
    <n v="352"/>
    <x v="104"/>
    <x v="1"/>
    <s v="Sheet &quot;200 &amp; 20000&quot;"/>
    <n v="0.23222295214184863"/>
    <n v="16"/>
    <x v="0"/>
  </r>
  <r>
    <n v="353"/>
    <x v="104"/>
    <x v="1"/>
    <s v="Sheet &quot;200 &amp; 20000&quot;"/>
    <n v="0.42629785334970982"/>
    <n v="16"/>
    <x v="0"/>
  </r>
  <r>
    <n v="354"/>
    <x v="105"/>
    <x v="1"/>
    <s v="Sheet &quot;200 &amp; 20000&quot;"/>
    <n v="0.50363281355613188"/>
    <n v="16"/>
    <x v="0"/>
  </r>
  <r>
    <n v="355"/>
    <x v="106"/>
    <x v="1"/>
    <s v="Sheet &quot;200 &amp; 20000&quot;"/>
    <n v="0.93161687449842667"/>
    <n v="19"/>
    <x v="2"/>
  </r>
  <r>
    <n v="356"/>
    <x v="106"/>
    <x v="1"/>
    <s v="Sheet &quot;200 &amp; 20000&quot;"/>
    <n v="0.21233115383670154"/>
    <n v="16"/>
    <x v="0"/>
  </r>
  <r>
    <n v="357"/>
    <x v="106"/>
    <x v="1"/>
    <s v="Sheet &quot;200 &amp; 20000&quot;"/>
    <n v="0.4698856196386032"/>
    <n v="16"/>
    <x v="0"/>
  </r>
  <r>
    <n v="358"/>
    <x v="106"/>
    <x v="1"/>
    <s v="Sheet &quot;200 &amp; 20000&quot;"/>
    <n v="0.48364622727613238"/>
    <n v="16"/>
    <x v="0"/>
  </r>
  <r>
    <n v="359"/>
    <x v="106"/>
    <x v="1"/>
    <s v="Sheet &quot;200 &amp; 20000&quot;"/>
    <n v="0.39357629366420965"/>
    <n v="16"/>
    <x v="0"/>
  </r>
  <r>
    <n v="360"/>
    <x v="106"/>
    <x v="1"/>
    <s v="Sheet &quot;200 &amp; 20000&quot;"/>
    <n v="0.95086840486283009"/>
    <n v="19"/>
    <x v="2"/>
  </r>
  <r>
    <n v="361"/>
    <x v="106"/>
    <x v="1"/>
    <s v="Sheet &quot;200 &amp; 20000&quot;"/>
    <n v="0.16433162082538788"/>
    <n v="16"/>
    <x v="0"/>
  </r>
  <r>
    <n v="362"/>
    <x v="106"/>
    <x v="1"/>
    <s v="Sheet &quot;200 &amp; 20000&quot;"/>
    <n v="0.12147516645030121"/>
    <n v="16"/>
    <x v="0"/>
  </r>
  <r>
    <n v="363"/>
    <x v="107"/>
    <x v="1"/>
    <s v="Sheet &quot;200 &amp; 20000&quot;"/>
    <n v="0.13513518234796562"/>
    <n v="16"/>
    <x v="0"/>
  </r>
  <r>
    <n v="364"/>
    <x v="108"/>
    <x v="1"/>
    <s v="Sheet &quot;200 &amp; 20000&quot;"/>
    <n v="0.53154485498312964"/>
    <n v="16"/>
    <x v="0"/>
  </r>
  <r>
    <n v="365"/>
    <x v="109"/>
    <x v="1"/>
    <s v="Sheet &quot;200 &amp; 20000&quot;"/>
    <n v="0.10181275285702185"/>
    <n v="16"/>
    <x v="0"/>
  </r>
  <r>
    <n v="366"/>
    <x v="110"/>
    <x v="1"/>
    <s v="Sheet &quot;200 &amp; 20000&quot;"/>
    <n v="0.65645509393714041"/>
    <n v="16"/>
    <x v="0"/>
  </r>
  <r>
    <n v="367"/>
    <x v="111"/>
    <x v="1"/>
    <s v="Sheet &quot;200 &amp; 20000&quot;"/>
    <n v="0.29963305355317105"/>
    <n v="16"/>
    <x v="0"/>
  </r>
  <r>
    <n v="368"/>
    <x v="112"/>
    <x v="1"/>
    <s v="Sheet &quot;200 &amp; 20000&quot;"/>
    <n v="0.34110007805620091"/>
    <n v="16"/>
    <x v="0"/>
  </r>
  <r>
    <n v="369"/>
    <x v="112"/>
    <x v="1"/>
    <s v="Sheet &quot;200 &amp; 20000&quot;"/>
    <n v="0.36683570943677701"/>
    <n v="16"/>
    <x v="0"/>
  </r>
  <r>
    <n v="370"/>
    <x v="112"/>
    <x v="1"/>
    <s v="Sheet &quot;200 &amp; 20000&quot;"/>
    <n v="0.55195187075754848"/>
    <n v="16"/>
    <x v="0"/>
  </r>
  <r>
    <n v="371"/>
    <x v="112"/>
    <x v="1"/>
    <s v="Sheet &quot;200 &amp; 20000&quot;"/>
    <n v="0.15405803532583784"/>
    <n v="16"/>
    <x v="0"/>
  </r>
  <r>
    <n v="372"/>
    <x v="112"/>
    <x v="1"/>
    <s v="Sheet &quot;200 &amp; 20000&quot;"/>
    <n v="0.92452664198897583"/>
    <n v="17"/>
    <x v="3"/>
  </r>
  <r>
    <n v="373"/>
    <x v="113"/>
    <x v="1"/>
    <s v="Sheet &quot;200 &amp; 20000&quot;"/>
    <n v="0.90670050181450668"/>
    <n v="17"/>
    <x v="3"/>
  </r>
  <r>
    <n v="374"/>
    <x v="113"/>
    <x v="1"/>
    <s v="Sheet &quot;200 &amp; 20000&quot;"/>
    <n v="0.95001204608005885"/>
    <n v="19"/>
    <x v="2"/>
  </r>
  <r>
    <n v="375"/>
    <x v="113"/>
    <x v="1"/>
    <s v="Sheet &quot;200 &amp; 20000&quot;"/>
    <n v="0.13884917204338998"/>
    <n v="16"/>
    <x v="0"/>
  </r>
  <r>
    <n v="376"/>
    <x v="113"/>
    <x v="1"/>
    <s v="Sheet &quot;200 &amp; 20000&quot;"/>
    <n v="0.25003875109880447"/>
    <n v="16"/>
    <x v="0"/>
  </r>
  <r>
    <n v="377"/>
    <x v="113"/>
    <x v="1"/>
    <s v="Sheet &quot;200 &amp; 20000&quot;"/>
    <n v="0.90137049666943081"/>
    <n v="17"/>
    <x v="3"/>
  </r>
  <r>
    <n v="378"/>
    <x v="113"/>
    <x v="1"/>
    <s v="Sheet &quot;200 &amp; 20000&quot;"/>
    <n v="0.53648469927150122"/>
    <n v="16"/>
    <x v="0"/>
  </r>
  <r>
    <n v="379"/>
    <x v="114"/>
    <x v="1"/>
    <s v="Sheet &quot;200 &amp; 20000&quot;"/>
    <n v="0.24186020632304162"/>
    <n v="16"/>
    <x v="0"/>
  </r>
  <r>
    <n v="380"/>
    <x v="114"/>
    <x v="1"/>
    <s v="Sheet &quot;200 &amp; 20000&quot;"/>
    <n v="7.1153687970252344E-3"/>
    <n v="16"/>
    <x v="0"/>
  </r>
  <r>
    <n v="381"/>
    <x v="115"/>
    <x v="1"/>
    <s v="Sheet &quot;200 &amp; 20000&quot;"/>
    <n v="1.8060903207124501E-2"/>
    <n v="16"/>
    <x v="0"/>
  </r>
  <r>
    <n v="382"/>
    <x v="116"/>
    <x v="1"/>
    <s v="Sheet &quot;200 &amp; 20000&quot;"/>
    <n v="0.6684980658472941"/>
    <n v="16"/>
    <x v="0"/>
  </r>
  <r>
    <n v="383"/>
    <x v="116"/>
    <x v="1"/>
    <s v="Sheet &quot;200 &amp; 20000&quot;"/>
    <n v="0.80269248751222988"/>
    <n v="17"/>
    <x v="3"/>
  </r>
  <r>
    <n v="384"/>
    <x v="116"/>
    <x v="1"/>
    <s v="Sheet &quot;200 &amp; 20000&quot;"/>
    <n v="0.609231192260137"/>
    <n v="16"/>
    <x v="0"/>
  </r>
  <r>
    <n v="385"/>
    <x v="117"/>
    <x v="1"/>
    <s v="Sheet &quot;200 &amp; 20000&quot;"/>
    <n v="0.42171680557721114"/>
    <n v="16"/>
    <x v="0"/>
  </r>
  <r>
    <n v="386"/>
    <x v="117"/>
    <x v="1"/>
    <s v="Sheet &quot;200 &amp; 20000&quot;"/>
    <n v="0.84415845660704636"/>
    <n v="17"/>
    <x v="3"/>
  </r>
  <r>
    <n v="387"/>
    <x v="117"/>
    <x v="1"/>
    <s v="Sheet &quot;200 &amp; 20000&quot;"/>
    <n v="4.0300819205517757E-2"/>
    <n v="16"/>
    <x v="0"/>
  </r>
  <r>
    <n v="388"/>
    <x v="117"/>
    <x v="1"/>
    <s v="Sheet &quot;200 &amp; 20000&quot;"/>
    <n v="0.65731955371286521"/>
    <n v="16"/>
    <x v="0"/>
  </r>
  <r>
    <n v="389"/>
    <x v="117"/>
    <x v="1"/>
    <s v="Sheet &quot;200 &amp; 20000&quot;"/>
    <n v="9.1433635782076528E-2"/>
    <n v="16"/>
    <x v="0"/>
  </r>
  <r>
    <n v="390"/>
    <x v="117"/>
    <x v="1"/>
    <s v="Sheet &quot;200 &amp; 20000&quot;"/>
    <n v="0.27307497546824888"/>
    <n v="16"/>
    <x v="0"/>
  </r>
  <r>
    <n v="391"/>
    <x v="117"/>
    <x v="1"/>
    <s v="Sheet &quot;200 &amp; 20000&quot;"/>
    <n v="0.29777002086214877"/>
    <n v="16"/>
    <x v="0"/>
  </r>
  <r>
    <n v="392"/>
    <x v="117"/>
    <x v="1"/>
    <s v="Sheet &quot;200 &amp; 20000&quot;"/>
    <n v="0.45535719150221809"/>
    <n v="16"/>
    <x v="0"/>
  </r>
  <r>
    <n v="393"/>
    <x v="117"/>
    <x v="1"/>
    <s v="Sheet &quot;200 &amp; 20000&quot;"/>
    <n v="0.49313934480990385"/>
    <n v="16"/>
    <x v="0"/>
  </r>
  <r>
    <n v="394"/>
    <x v="117"/>
    <x v="1"/>
    <s v="Sheet &quot;200 &amp; 20000&quot;"/>
    <n v="7.7931039281243564E-2"/>
    <n v="16"/>
    <x v="0"/>
  </r>
  <r>
    <n v="395"/>
    <x v="117"/>
    <x v="1"/>
    <s v="Sheet &quot;200 &amp; 20000&quot;"/>
    <n v="0.75972137902363812"/>
    <n v="16"/>
    <x v="0"/>
  </r>
  <r>
    <n v="396"/>
    <x v="117"/>
    <x v="1"/>
    <s v="Sheet &quot;200 &amp; 20000&quot;"/>
    <n v="0.94201673316350332"/>
    <n v="19"/>
    <x v="2"/>
  </r>
  <r>
    <n v="397"/>
    <x v="117"/>
    <x v="1"/>
    <s v="Sheet &quot;200 &amp; 20000&quot;"/>
    <n v="0.8610342185073091"/>
    <n v="17"/>
    <x v="3"/>
  </r>
  <r>
    <n v="398"/>
    <x v="117"/>
    <x v="1"/>
    <s v="Sheet &quot;200 &amp; 20000&quot;"/>
    <n v="0.39650791057087509"/>
    <n v="16"/>
    <x v="0"/>
  </r>
  <r>
    <n v="399"/>
    <x v="117"/>
    <x v="1"/>
    <s v="Sheet &quot;200 &amp; 20000&quot;"/>
    <n v="0.10202724526210794"/>
    <n v="16"/>
    <x v="0"/>
  </r>
  <r>
    <n v="400"/>
    <x v="117"/>
    <x v="1"/>
    <s v="Sheet &quot;200 &amp; 20000&quot;"/>
    <n v="0.34088956668486026"/>
    <n v="16"/>
    <x v="0"/>
  </r>
  <r>
    <n v="401"/>
    <x v="117"/>
    <x v="1"/>
    <s v="Sheet &quot;200 &amp; 20000&quot;"/>
    <n v="0.69949925875460817"/>
    <n v="16"/>
    <x v="0"/>
  </r>
  <r>
    <n v="402"/>
    <x v="117"/>
    <x v="1"/>
    <s v="Sheet &quot;200 &amp; 20000&quot;"/>
    <n v="0.45591768872847571"/>
    <n v="16"/>
    <x v="0"/>
  </r>
  <r>
    <n v="403"/>
    <x v="118"/>
    <x v="1"/>
    <s v="Sheet &quot;200 &amp; 20000&quot;"/>
    <n v="2.6783619513623291E-2"/>
    <n v="16"/>
    <x v="0"/>
  </r>
  <r>
    <n v="404"/>
    <x v="119"/>
    <x v="1"/>
    <s v="Sheet &quot;200 &amp; 20000&quot;"/>
    <n v="0.9213536702014492"/>
    <n v="17"/>
    <x v="3"/>
  </r>
  <r>
    <n v="405"/>
    <x v="119"/>
    <x v="1"/>
    <s v="Sheet &quot;200 &amp; 20000&quot;"/>
    <n v="0.15376224277234507"/>
    <n v="16"/>
    <x v="0"/>
  </r>
  <r>
    <n v="406"/>
    <x v="119"/>
    <x v="1"/>
    <s v="Sheet &quot;200 &amp; 20000&quot;"/>
    <n v="0.5284925885027274"/>
    <n v="16"/>
    <x v="0"/>
  </r>
  <r>
    <n v="407"/>
    <x v="120"/>
    <x v="1"/>
    <s v="Sheet &quot;200 &amp; 20000&quot;"/>
    <n v="0.40972171122452972"/>
    <n v="16"/>
    <x v="0"/>
  </r>
  <r>
    <n v="408"/>
    <x v="120"/>
    <x v="1"/>
    <s v="Sheet &quot;200 &amp; 20000&quot;"/>
    <n v="0.63720697926704228"/>
    <n v="16"/>
    <x v="0"/>
  </r>
  <r>
    <n v="409"/>
    <x v="120"/>
    <x v="1"/>
    <s v="Sheet &quot;200 &amp; 20000&quot;"/>
    <n v="0.85964239769497308"/>
    <n v="17"/>
    <x v="3"/>
  </r>
  <r>
    <n v="410"/>
    <x v="120"/>
    <x v="1"/>
    <s v="Sheet &quot;200 &amp; 20000&quot;"/>
    <n v="0.85115673865615649"/>
    <n v="17"/>
    <x v="3"/>
  </r>
  <r>
    <n v="411"/>
    <x v="120"/>
    <x v="1"/>
    <s v="Sheet &quot;200 &amp; 20000&quot;"/>
    <n v="0.93292074438108574"/>
    <n v="19"/>
    <x v="2"/>
  </r>
  <r>
    <n v="412"/>
    <x v="120"/>
    <x v="1"/>
    <s v="Sheet &quot;200 &amp; 20000&quot;"/>
    <n v="0.86928675432978719"/>
    <n v="17"/>
    <x v="3"/>
  </r>
  <r>
    <n v="413"/>
    <x v="120"/>
    <x v="1"/>
    <s v="Sheet &quot;200 &amp; 20000&quot;"/>
    <n v="0.28852500101843304"/>
    <n v="16"/>
    <x v="0"/>
  </r>
  <r>
    <n v="414"/>
    <x v="120"/>
    <x v="1"/>
    <s v="Sheet &quot;200 &amp; 20000&quot;"/>
    <n v="0.50606458958428013"/>
    <n v="16"/>
    <x v="0"/>
  </r>
  <r>
    <n v="415"/>
    <x v="121"/>
    <x v="2"/>
    <s v="Sheet &quot;100 &amp; 10000&quot;"/>
    <n v="0.39246098866653734"/>
    <n v="1"/>
    <x v="0"/>
  </r>
  <r>
    <n v="416"/>
    <x v="121"/>
    <x v="2"/>
    <s v="Sheet &quot;100 &amp; 10000&quot;"/>
    <n v="0.66854851325226572"/>
    <n v="1"/>
    <x v="0"/>
  </r>
  <r>
    <n v="417"/>
    <x v="122"/>
    <x v="2"/>
    <s v="Sheet &quot;100 &amp; 10000&quot;"/>
    <n v="0.61031913175656793"/>
    <n v="1"/>
    <x v="0"/>
  </r>
  <r>
    <n v="418"/>
    <x v="123"/>
    <x v="2"/>
    <s v="Sheet &quot;100 &amp; 10000&quot;"/>
    <n v="0.51853993802614495"/>
    <n v="1"/>
    <x v="0"/>
  </r>
  <r>
    <n v="419"/>
    <x v="124"/>
    <x v="2"/>
    <s v="Sheet &quot;100 &amp; 10000&quot;"/>
    <n v="0.792291980957328"/>
    <n v="2"/>
    <x v="3"/>
  </r>
  <r>
    <n v="420"/>
    <x v="125"/>
    <x v="2"/>
    <s v="Sheet &quot;100 &amp; 10000&quot;"/>
    <n v="0.99937288395228518"/>
    <n v="5"/>
    <x v="4"/>
  </r>
  <r>
    <n v="421"/>
    <x v="126"/>
    <x v="2"/>
    <s v="Sheet &quot;100 &amp; 10000&quot;"/>
    <n v="0.7619009237477018"/>
    <n v="2"/>
    <x v="3"/>
  </r>
  <r>
    <n v="422"/>
    <x v="126"/>
    <x v="2"/>
    <s v="Sheet &quot;100 &amp; 10000&quot;"/>
    <n v="0.1138745451340103"/>
    <n v="1"/>
    <x v="0"/>
  </r>
  <r>
    <n v="423"/>
    <x v="126"/>
    <x v="2"/>
    <s v="Sheet &quot;100 &amp; 10000&quot;"/>
    <n v="0.65029024140687752"/>
    <n v="1"/>
    <x v="0"/>
  </r>
  <r>
    <n v="424"/>
    <x v="127"/>
    <x v="2"/>
    <s v="Sheet &quot;100 &amp; 10000&quot;"/>
    <n v="1.2023028893455301E-3"/>
    <n v="1"/>
    <x v="0"/>
  </r>
  <r>
    <n v="425"/>
    <x v="127"/>
    <x v="2"/>
    <s v="Sheet &quot;100 &amp; 10000&quot;"/>
    <n v="0.91332116578001654"/>
    <n v="2"/>
    <x v="3"/>
  </r>
  <r>
    <n v="426"/>
    <x v="128"/>
    <x v="2"/>
    <s v="Sheet &quot;100 &amp; 10000&quot;"/>
    <n v="0.524906959801826"/>
    <n v="1"/>
    <x v="0"/>
  </r>
  <r>
    <n v="427"/>
    <x v="128"/>
    <x v="2"/>
    <s v="Sheet &quot;100 &amp; 10000&quot;"/>
    <n v="0.86518712222201777"/>
    <n v="2"/>
    <x v="3"/>
  </r>
  <r>
    <n v="428"/>
    <x v="129"/>
    <x v="2"/>
    <s v="Sheet &quot;100 &amp; 10000&quot;"/>
    <n v="0.66932173703517861"/>
    <n v="1"/>
    <x v="0"/>
  </r>
  <r>
    <n v="429"/>
    <x v="130"/>
    <x v="2"/>
    <s v="Sheet &quot;100 &amp; 10000&quot;"/>
    <n v="0.73742385786706022"/>
    <n v="1"/>
    <x v="0"/>
  </r>
  <r>
    <n v="430"/>
    <x v="131"/>
    <x v="2"/>
    <s v="Sheet &quot;100 &amp; 10000&quot;"/>
    <n v="0.76833532348251476"/>
    <n v="2"/>
    <x v="3"/>
  </r>
  <r>
    <n v="431"/>
    <x v="131"/>
    <x v="2"/>
    <s v="Sheet &quot;100 &amp; 10000&quot;"/>
    <n v="0.6288526398176415"/>
    <n v="1"/>
    <x v="0"/>
  </r>
  <r>
    <n v="432"/>
    <x v="131"/>
    <x v="2"/>
    <s v="Sheet &quot;100 &amp; 10000&quot;"/>
    <n v="0.44800379553837255"/>
    <n v="1"/>
    <x v="0"/>
  </r>
  <r>
    <n v="433"/>
    <x v="131"/>
    <x v="2"/>
    <s v="Sheet &quot;100 &amp; 10000&quot;"/>
    <n v="0.21213629398051703"/>
    <n v="1"/>
    <x v="0"/>
  </r>
  <r>
    <n v="434"/>
    <x v="131"/>
    <x v="2"/>
    <s v="Sheet &quot;100 &amp; 10000&quot;"/>
    <n v="0.49385156769588923"/>
    <n v="1"/>
    <x v="0"/>
  </r>
  <r>
    <n v="435"/>
    <x v="131"/>
    <x v="2"/>
    <s v="Sheet &quot;100 &amp; 10000&quot;"/>
    <n v="0.7153745950535092"/>
    <n v="1"/>
    <x v="0"/>
  </r>
  <r>
    <n v="436"/>
    <x v="131"/>
    <x v="2"/>
    <s v="Sheet &quot;100 &amp; 10000&quot;"/>
    <n v="0.14577108208245493"/>
    <n v="1"/>
    <x v="0"/>
  </r>
  <r>
    <n v="437"/>
    <x v="131"/>
    <x v="2"/>
    <s v="Sheet &quot;100 &amp; 10000&quot;"/>
    <n v="0.86955285299869567"/>
    <n v="2"/>
    <x v="3"/>
  </r>
  <r>
    <n v="438"/>
    <x v="131"/>
    <x v="2"/>
    <s v="Sheet &quot;100 &amp; 10000&quot;"/>
    <n v="0.96404527338789048"/>
    <n v="4"/>
    <x v="2"/>
  </r>
  <r>
    <n v="439"/>
    <x v="132"/>
    <x v="2"/>
    <s v="Sheet &quot;100 &amp; 10000&quot;"/>
    <n v="0.88386034405173297"/>
    <n v="2"/>
    <x v="3"/>
  </r>
  <r>
    <n v="440"/>
    <x v="133"/>
    <x v="2"/>
    <s v="Sheet &quot;100 &amp; 10000&quot;"/>
    <n v="0.2820555806103815"/>
    <n v="1"/>
    <x v="0"/>
  </r>
  <r>
    <n v="441"/>
    <x v="133"/>
    <x v="2"/>
    <s v="Sheet &quot;100 &amp; 10000&quot;"/>
    <n v="0.61961854380616455"/>
    <n v="1"/>
    <x v="0"/>
  </r>
  <r>
    <n v="442"/>
    <x v="133"/>
    <x v="2"/>
    <s v="Sheet &quot;100 &amp; 10000&quot;"/>
    <n v="0.15069217889634334"/>
    <n v="1"/>
    <x v="0"/>
  </r>
  <r>
    <n v="443"/>
    <x v="133"/>
    <x v="2"/>
    <s v="Sheet &quot;100 &amp; 10000&quot;"/>
    <n v="0.55218633160496489"/>
    <n v="1"/>
    <x v="0"/>
  </r>
  <r>
    <n v="444"/>
    <x v="134"/>
    <x v="2"/>
    <s v="Sheet &quot;100 &amp; 10000&quot;"/>
    <n v="0.82898821616698748"/>
    <n v="2"/>
    <x v="3"/>
  </r>
  <r>
    <n v="445"/>
    <x v="134"/>
    <x v="2"/>
    <s v="Sheet &quot;100 &amp; 10000&quot;"/>
    <n v="0.60579367245133853"/>
    <n v="1"/>
    <x v="0"/>
  </r>
  <r>
    <n v="446"/>
    <x v="135"/>
    <x v="2"/>
    <s v="Sheet &quot;100 &amp; 10000&quot;"/>
    <n v="0.29527728557686628"/>
    <n v="1"/>
    <x v="0"/>
  </r>
  <r>
    <n v="447"/>
    <x v="136"/>
    <x v="2"/>
    <s v="Sheet &quot;100 &amp; 10000&quot;"/>
    <n v="0.75770913993369471"/>
    <n v="1"/>
    <x v="0"/>
  </r>
  <r>
    <n v="448"/>
    <x v="137"/>
    <x v="2"/>
    <s v="Sheet &quot;100 &amp; 10000&quot;"/>
    <n v="0.93590148313582366"/>
    <n v="4"/>
    <x v="2"/>
  </r>
  <r>
    <n v="449"/>
    <x v="138"/>
    <x v="2"/>
    <s v="Sheet &quot;100 &amp; 10000&quot;"/>
    <n v="0.44100350457277027"/>
    <n v="1"/>
    <x v="0"/>
  </r>
  <r>
    <n v="450"/>
    <x v="139"/>
    <x v="2"/>
    <s v="Sheet &quot;100 &amp; 10000&quot;"/>
    <n v="0.52146347453977215"/>
    <n v="1"/>
    <x v="0"/>
  </r>
  <r>
    <n v="451"/>
    <x v="140"/>
    <x v="2"/>
    <s v="Sheet &quot;100 &amp; 10000&quot;"/>
    <n v="0.56453648651960919"/>
    <n v="1"/>
    <x v="0"/>
  </r>
  <r>
    <n v="452"/>
    <x v="140"/>
    <x v="2"/>
    <s v="Sheet &quot;100 &amp; 10000&quot;"/>
    <n v="0.70251346820014005"/>
    <n v="1"/>
    <x v="0"/>
  </r>
  <r>
    <n v="453"/>
    <x v="141"/>
    <x v="2"/>
    <s v="Sheet &quot;100 &amp; 10000&quot;"/>
    <n v="0.22316202275849994"/>
    <n v="1"/>
    <x v="0"/>
  </r>
  <r>
    <n v="454"/>
    <x v="142"/>
    <x v="2"/>
    <s v="Sheet &quot;100 &amp; 10000&quot;"/>
    <n v="0.94685866635590132"/>
    <n v="4"/>
    <x v="2"/>
  </r>
  <r>
    <n v="455"/>
    <x v="143"/>
    <x v="2"/>
    <s v="Sheet &quot;100 &amp; 10000&quot;"/>
    <n v="0.81656964293109069"/>
    <n v="2"/>
    <x v="3"/>
  </r>
  <r>
    <n v="456"/>
    <x v="143"/>
    <x v="2"/>
    <s v="Sheet &quot;100 &amp; 10000&quot;"/>
    <n v="0.64885240348568007"/>
    <n v="1"/>
    <x v="0"/>
  </r>
  <r>
    <n v="457"/>
    <x v="144"/>
    <x v="2"/>
    <s v="Sheet &quot;100 &amp; 10000&quot;"/>
    <n v="0.29817818007822394"/>
    <n v="1"/>
    <x v="0"/>
  </r>
  <r>
    <n v="458"/>
    <x v="144"/>
    <x v="2"/>
    <s v="Sheet &quot;100 &amp; 10000&quot;"/>
    <n v="0.91304308968687009"/>
    <n v="2"/>
    <x v="3"/>
  </r>
  <r>
    <n v="459"/>
    <x v="144"/>
    <x v="2"/>
    <s v="Sheet &quot;100 &amp; 10000&quot;"/>
    <n v="0.76598983111689423"/>
    <n v="2"/>
    <x v="3"/>
  </r>
  <r>
    <n v="460"/>
    <x v="145"/>
    <x v="2"/>
    <s v="Sheet &quot;100 &amp; 10000&quot;"/>
    <n v="0.64357433494018157"/>
    <n v="1"/>
    <x v="0"/>
  </r>
  <r>
    <n v="461"/>
    <x v="145"/>
    <x v="2"/>
    <s v="Sheet &quot;100 &amp; 10000&quot;"/>
    <n v="0.96759698131739591"/>
    <n v="4"/>
    <x v="2"/>
  </r>
  <r>
    <n v="462"/>
    <x v="146"/>
    <x v="2"/>
    <s v="Sheet &quot;100 &amp; 10000&quot;"/>
    <n v="0.20032501164086502"/>
    <n v="1"/>
    <x v="0"/>
  </r>
  <r>
    <n v="463"/>
    <x v="147"/>
    <x v="2"/>
    <s v="Sheet &quot;100 &amp; 10000&quot;"/>
    <n v="0.49834623328776795"/>
    <n v="1"/>
    <x v="0"/>
  </r>
  <r>
    <n v="464"/>
    <x v="147"/>
    <x v="2"/>
    <s v="Sheet &quot;100 &amp; 10000&quot;"/>
    <n v="0.42356119699190886"/>
    <n v="1"/>
    <x v="0"/>
  </r>
  <r>
    <n v="465"/>
    <x v="148"/>
    <x v="2"/>
    <s v="Sheet &quot;100 &amp; 10000&quot;"/>
    <n v="0.96270448624709326"/>
    <n v="4"/>
    <x v="2"/>
  </r>
  <r>
    <n v="466"/>
    <x v="148"/>
    <x v="2"/>
    <s v="Sheet &quot;100 &amp; 10000&quot;"/>
    <n v="0.48803997239115471"/>
    <n v="1"/>
    <x v="0"/>
  </r>
  <r>
    <n v="467"/>
    <x v="149"/>
    <x v="2"/>
    <s v="Sheet &quot;100 &amp; 10000&quot;"/>
    <n v="0.70016959570079806"/>
    <n v="1"/>
    <x v="0"/>
  </r>
  <r>
    <n v="468"/>
    <x v="150"/>
    <x v="2"/>
    <s v="Sheet &quot;100 &amp; 10000&quot;"/>
    <n v="0.15872360199392388"/>
    <n v="1"/>
    <x v="0"/>
  </r>
  <r>
    <n v="469"/>
    <x v="151"/>
    <x v="2"/>
    <s v="Sheet &quot;100 &amp; 10000&quot;"/>
    <n v="0.47088541569558839"/>
    <n v="1"/>
    <x v="0"/>
  </r>
  <r>
    <n v="470"/>
    <x v="151"/>
    <x v="2"/>
    <s v="Sheet &quot;100 &amp; 10000&quot;"/>
    <n v="0.78707554060762164"/>
    <n v="2"/>
    <x v="3"/>
  </r>
  <r>
    <n v="471"/>
    <x v="152"/>
    <x v="2"/>
    <s v="Sheet &quot;100 &amp; 10000&quot;"/>
    <n v="0.59595416553274627"/>
    <n v="1"/>
    <x v="0"/>
  </r>
  <r>
    <n v="472"/>
    <x v="153"/>
    <x v="2"/>
    <s v="Sheet &quot;100 &amp; 10000&quot;"/>
    <n v="0.16234974846798311"/>
    <n v="1"/>
    <x v="0"/>
  </r>
  <r>
    <n v="473"/>
    <x v="154"/>
    <x v="3"/>
    <s v="Sheet &quot;200 &amp; 20000&quot;"/>
    <n v="0.63876918851279507"/>
    <n v="16"/>
    <x v="0"/>
  </r>
  <r>
    <n v="474"/>
    <x v="155"/>
    <x v="3"/>
    <s v="Sheet &quot;200 &amp; 20000&quot;"/>
    <n v="0.95919504606039807"/>
    <n v="19"/>
    <x v="2"/>
  </r>
  <r>
    <n v="475"/>
    <x v="156"/>
    <x v="3"/>
    <s v="Sheet &quot;200 &amp; 20000&quot;"/>
    <n v="0.65188780999237139"/>
    <n v="16"/>
    <x v="0"/>
  </r>
  <r>
    <n v="476"/>
    <x v="157"/>
    <x v="3"/>
    <s v="Sheet &quot;200 &amp; 20000&quot;"/>
    <n v="0.39541751751445042"/>
    <n v="16"/>
    <x v="0"/>
  </r>
  <r>
    <n v="477"/>
    <x v="158"/>
    <x v="3"/>
    <s v="Sheet &quot;200 &amp; 20000&quot;"/>
    <n v="0.27364575944609615"/>
    <n v="16"/>
    <x v="0"/>
  </r>
  <r>
    <n v="478"/>
    <x v="159"/>
    <x v="3"/>
    <s v="Sheet &quot;200 &amp; 20000&quot;"/>
    <n v="0.4950602558287861"/>
    <n v="16"/>
    <x v="0"/>
  </r>
  <r>
    <n v="479"/>
    <x v="160"/>
    <x v="3"/>
    <s v="Sheet &quot;200 &amp; 20000&quot;"/>
    <n v="0.98343563064221518"/>
    <n v="20"/>
    <x v="4"/>
  </r>
  <r>
    <n v="480"/>
    <x v="161"/>
    <x v="3"/>
    <s v="Sheet &quot;200 &amp; 20000&quot;"/>
    <n v="4.8257248584536505E-2"/>
    <n v="16"/>
    <x v="0"/>
  </r>
  <r>
    <n v="481"/>
    <x v="162"/>
    <x v="3"/>
    <s v="Sheet &quot;200 &amp; 20000&quot;"/>
    <n v="0.790093004856537"/>
    <n v="17"/>
    <x v="3"/>
  </r>
  <r>
    <n v="482"/>
    <x v="162"/>
    <x v="3"/>
    <s v="Sheet &quot;200 &amp; 20000&quot;"/>
    <n v="0.38113917764118599"/>
    <n v="16"/>
    <x v="0"/>
  </r>
  <r>
    <n v="483"/>
    <x v="163"/>
    <x v="3"/>
    <s v="Sheet &quot;200 &amp; 20000&quot;"/>
    <n v="0.58367178290129385"/>
    <n v="16"/>
    <x v="0"/>
  </r>
  <r>
    <n v="484"/>
    <x v="164"/>
    <x v="3"/>
    <s v="Sheet &quot;200 &amp; 20000&quot;"/>
    <n v="0.23491011777528126"/>
    <n v="16"/>
    <x v="0"/>
  </r>
  <r>
    <n v="485"/>
    <x v="165"/>
    <x v="3"/>
    <s v="Sheet &quot;200 &amp; 20000&quot;"/>
    <n v="0.11963906517869127"/>
    <n v="16"/>
    <x v="0"/>
  </r>
  <r>
    <n v="486"/>
    <x v="165"/>
    <x v="3"/>
    <s v="Sheet &quot;200 &amp; 20000&quot;"/>
    <n v="6.0185234514785968E-2"/>
    <n v="16"/>
    <x v="0"/>
  </r>
  <r>
    <n v="487"/>
    <x v="165"/>
    <x v="3"/>
    <s v="Sheet &quot;200 &amp; 20000&quot;"/>
    <n v="7.5296091458683323E-2"/>
    <n v="16"/>
    <x v="0"/>
  </r>
  <r>
    <n v="488"/>
    <x v="166"/>
    <x v="3"/>
    <s v="Sheet &quot;200 &amp; 20000&quot;"/>
    <n v="0.70885843666327852"/>
    <n v="16"/>
    <x v="0"/>
  </r>
  <r>
    <n v="489"/>
    <x v="166"/>
    <x v="3"/>
    <s v="Sheet &quot;200 &amp; 20000&quot;"/>
    <n v="0.94193809379857518"/>
    <n v="19"/>
    <x v="2"/>
  </r>
  <r>
    <n v="490"/>
    <x v="166"/>
    <x v="3"/>
    <s v="Sheet &quot;200 &amp; 20000&quot;"/>
    <n v="0.11063493580226769"/>
    <n v="16"/>
    <x v="0"/>
  </r>
  <r>
    <n v="491"/>
    <x v="167"/>
    <x v="3"/>
    <s v="Sheet &quot;200 &amp; 20000&quot;"/>
    <n v="0.68263338491529346"/>
    <n v="16"/>
    <x v="0"/>
  </r>
  <r>
    <n v="492"/>
    <x v="168"/>
    <x v="3"/>
    <s v="Sheet &quot;200 &amp; 20000&quot;"/>
    <n v="0.56260931198856434"/>
    <n v="16"/>
    <x v="0"/>
  </r>
  <r>
    <n v="493"/>
    <x v="169"/>
    <x v="3"/>
    <s v="Sheet &quot;200 &amp; 20000&quot;"/>
    <n v="0.20951362722950251"/>
    <n v="16"/>
    <x v="0"/>
  </r>
  <r>
    <n v="494"/>
    <x v="170"/>
    <x v="3"/>
    <s v="Sheet &quot;200 &amp; 20000&quot;"/>
    <n v="0.6966899849288295"/>
    <n v="16"/>
    <x v="0"/>
  </r>
  <r>
    <n v="495"/>
    <x v="171"/>
    <x v="3"/>
    <s v="Sheet &quot;200 &amp; 20000&quot;"/>
    <n v="8.4648990347589548E-2"/>
    <n v="16"/>
    <x v="0"/>
  </r>
  <r>
    <n v="496"/>
    <x v="172"/>
    <x v="3"/>
    <s v="Sheet &quot;200 &amp; 20000&quot;"/>
    <n v="0.60211831334291377"/>
    <n v="16"/>
    <x v="0"/>
  </r>
  <r>
    <n v="497"/>
    <x v="172"/>
    <x v="3"/>
    <s v="Sheet &quot;200 &amp; 20000&quot;"/>
    <n v="0.29299960036034312"/>
    <n v="16"/>
    <x v="0"/>
  </r>
  <r>
    <n v="498"/>
    <x v="172"/>
    <x v="3"/>
    <s v="Sheet &quot;200 &amp; 20000&quot;"/>
    <n v="2.5511065203966954E-2"/>
    <n v="16"/>
    <x v="0"/>
  </r>
  <r>
    <n v="499"/>
    <x v="173"/>
    <x v="3"/>
    <s v="Sheet &quot;200 &amp; 20000&quot;"/>
    <n v="0.26003115274719979"/>
    <n v="16"/>
    <x v="0"/>
  </r>
  <r>
    <n v="500"/>
    <x v="174"/>
    <x v="3"/>
    <s v="Sheet &quot;200 &amp; 20000&quot;"/>
    <n v="0.24966507339155075"/>
    <n v="16"/>
    <x v="0"/>
  </r>
  <r>
    <n v="501"/>
    <x v="174"/>
    <x v="3"/>
    <s v="Sheet &quot;200 &amp; 20000&quot;"/>
    <n v="0.25499652631822867"/>
    <n v="16"/>
    <x v="0"/>
  </r>
  <r>
    <n v="502"/>
    <x v="175"/>
    <x v="3"/>
    <s v="Sheet &quot;200 &amp; 20000&quot;"/>
    <n v="0.65477797195117904"/>
    <n v="16"/>
    <x v="0"/>
  </r>
  <r>
    <n v="503"/>
    <x v="175"/>
    <x v="3"/>
    <s v="Sheet &quot;200 &amp; 20000&quot;"/>
    <n v="0.5611892636459801"/>
    <n v="16"/>
    <x v="0"/>
  </r>
  <r>
    <n v="504"/>
    <x v="175"/>
    <x v="3"/>
    <s v="Sheet &quot;200 &amp; 20000&quot;"/>
    <n v="0.62740966665351017"/>
    <n v="16"/>
    <x v="0"/>
  </r>
  <r>
    <n v="505"/>
    <x v="175"/>
    <x v="3"/>
    <s v="Sheet &quot;200 &amp; 20000&quot;"/>
    <n v="0.85654702807219563"/>
    <n v="17"/>
    <x v="3"/>
  </r>
  <r>
    <n v="506"/>
    <x v="175"/>
    <x v="3"/>
    <s v="Sheet &quot;200 &amp; 20000&quot;"/>
    <n v="0.15838906168530431"/>
    <n v="16"/>
    <x v="0"/>
  </r>
  <r>
    <n v="507"/>
    <x v="175"/>
    <x v="3"/>
    <s v="Sheet &quot;200 &amp; 20000&quot;"/>
    <n v="0.93833371147386957"/>
    <n v="19"/>
    <x v="2"/>
  </r>
  <r>
    <n v="508"/>
    <x v="176"/>
    <x v="3"/>
    <s v="Sheet &quot;200 &amp; 20000&quot;"/>
    <n v="0.48971116329902664"/>
    <n v="16"/>
    <x v="0"/>
  </r>
  <r>
    <n v="509"/>
    <x v="176"/>
    <x v="3"/>
    <s v="Sheet &quot;200 &amp; 20000&quot;"/>
    <n v="0.45343721760469391"/>
    <n v="16"/>
    <x v="0"/>
  </r>
  <r>
    <n v="510"/>
    <x v="177"/>
    <x v="3"/>
    <s v="Sheet &quot;200 &amp; 20000&quot;"/>
    <n v="0.2470056114712943"/>
    <n v="16"/>
    <x v="0"/>
  </r>
  <r>
    <n v="511"/>
    <x v="177"/>
    <x v="3"/>
    <s v="Sheet &quot;200 &amp; 20000&quot;"/>
    <n v="0.89426237267975339"/>
    <n v="17"/>
    <x v="3"/>
  </r>
  <r>
    <n v="512"/>
    <x v="178"/>
    <x v="3"/>
    <s v="Sheet &quot;200 &amp; 20000&quot;"/>
    <n v="0.94415837675933489"/>
    <n v="19"/>
    <x v="2"/>
  </r>
  <r>
    <n v="513"/>
    <x v="179"/>
    <x v="3"/>
    <s v="Sheet &quot;200 &amp; 20000&quot;"/>
    <n v="0.99166819684829721"/>
    <n v="20"/>
    <x v="4"/>
  </r>
  <r>
    <n v="514"/>
    <x v="180"/>
    <x v="3"/>
    <s v="Sheet &quot;200 &amp; 20000&quot;"/>
    <n v="0.59227330604518369"/>
    <n v="16"/>
    <x v="0"/>
  </r>
  <r>
    <n v="515"/>
    <x v="180"/>
    <x v="3"/>
    <s v="Sheet &quot;200 &amp; 20000&quot;"/>
    <n v="0.9502886923008298"/>
    <n v="19"/>
    <x v="2"/>
  </r>
  <r>
    <n v="516"/>
    <x v="181"/>
    <x v="3"/>
    <s v="Sheet &quot;200 &amp; 20000&quot;"/>
    <n v="0.40163103419855073"/>
    <n v="16"/>
    <x v="0"/>
  </r>
  <r>
    <n v="517"/>
    <x v="182"/>
    <x v="3"/>
    <s v="Sheet &quot;200 &amp; 20000&quot;"/>
    <n v="0.34348809344161324"/>
    <n v="16"/>
    <x v="0"/>
  </r>
  <r>
    <n v="518"/>
    <x v="183"/>
    <x v="3"/>
    <s v="Sheet &quot;200 &amp; 20000&quot;"/>
    <n v="0.9704157367924523"/>
    <n v="19"/>
    <x v="2"/>
  </r>
  <r>
    <n v="519"/>
    <x v="184"/>
    <x v="3"/>
    <s v="Sheet &quot;200 &amp; 20000&quot;"/>
    <n v="0.14398208285685454"/>
    <n v="16"/>
    <x v="0"/>
  </r>
  <r>
    <n v="520"/>
    <x v="185"/>
    <x v="3"/>
    <s v="Sheet &quot;200 &amp; 20000&quot;"/>
    <n v="0.2312966784858359"/>
    <n v="16"/>
    <x v="0"/>
  </r>
  <r>
    <n v="521"/>
    <x v="186"/>
    <x v="3"/>
    <s v="Sheet &quot;200 &amp; 20000&quot;"/>
    <n v="0.13259298290187305"/>
    <n v="16"/>
    <x v="0"/>
  </r>
  <r>
    <n v="522"/>
    <x v="187"/>
    <x v="3"/>
    <s v="Sheet &quot;200 &amp; 20000&quot;"/>
    <n v="0.61385989653029227"/>
    <n v="16"/>
    <x v="0"/>
  </r>
  <r>
    <n v="523"/>
    <x v="188"/>
    <x v="3"/>
    <s v="Sheet &quot;200 &amp; 20000&quot;"/>
    <n v="0.18152408281153176"/>
    <n v="16"/>
    <x v="0"/>
  </r>
  <r>
    <n v="524"/>
    <x v="189"/>
    <x v="4"/>
    <s v="Sheet &quot;100 &amp; 10000&quot;"/>
    <n v="0.51922951906392145"/>
    <n v="1"/>
    <x v="0"/>
  </r>
  <r>
    <n v="525"/>
    <x v="189"/>
    <x v="4"/>
    <s v="Sheet &quot;100 &amp; 10000&quot;"/>
    <n v="0.4932608512834018"/>
    <n v="1"/>
    <x v="0"/>
  </r>
  <r>
    <n v="526"/>
    <x v="190"/>
    <x v="4"/>
    <s v="Sheet &quot;100 &amp; 10000&quot;"/>
    <n v="0.80753592263188412"/>
    <n v="2"/>
    <x v="3"/>
  </r>
  <r>
    <n v="527"/>
    <x v="190"/>
    <x v="4"/>
    <s v="Sheet &quot;100 &amp; 10000&quot;"/>
    <n v="0.93990776968148038"/>
    <n v="4"/>
    <x v="2"/>
  </r>
  <r>
    <n v="528"/>
    <x v="191"/>
    <x v="4"/>
    <s v="Sheet &quot;100 &amp; 10000&quot;"/>
    <n v="2.134298642296184E-2"/>
    <n v="1"/>
    <x v="0"/>
  </r>
  <r>
    <n v="529"/>
    <x v="192"/>
    <x v="4"/>
    <s v="Sheet &quot;100 &amp; 10000&quot;"/>
    <n v="0.89274873671528954"/>
    <n v="2"/>
    <x v="3"/>
  </r>
  <r>
    <n v="530"/>
    <x v="192"/>
    <x v="4"/>
    <s v="Sheet &quot;100 &amp; 10000&quot;"/>
    <n v="0.40048508168979302"/>
    <n v="1"/>
    <x v="0"/>
  </r>
  <r>
    <n v="531"/>
    <x v="192"/>
    <x v="4"/>
    <s v="Sheet &quot;100 &amp; 10000&quot;"/>
    <n v="0.50575476793285612"/>
    <n v="1"/>
    <x v="0"/>
  </r>
  <r>
    <n v="532"/>
    <x v="192"/>
    <x v="4"/>
    <s v="Sheet &quot;100 &amp; 10000&quot;"/>
    <n v="1.6503157825866865E-2"/>
    <n v="1"/>
    <x v="0"/>
  </r>
  <r>
    <n v="533"/>
    <x v="192"/>
    <x v="4"/>
    <s v="Sheet &quot;100 &amp; 10000&quot;"/>
    <n v="0.53521068279862472"/>
    <n v="1"/>
    <x v="0"/>
  </r>
  <r>
    <n v="534"/>
    <x v="192"/>
    <x v="4"/>
    <s v="Sheet &quot;100 &amp; 10000&quot;"/>
    <n v="6.7805515159014007E-3"/>
    <n v="1"/>
    <x v="0"/>
  </r>
  <r>
    <n v="535"/>
    <x v="192"/>
    <x v="4"/>
    <s v="Sheet &quot;100 &amp; 10000&quot;"/>
    <n v="0.51293962710693675"/>
    <n v="1"/>
    <x v="0"/>
  </r>
  <r>
    <n v="536"/>
    <x v="192"/>
    <x v="4"/>
    <s v="Sheet &quot;100 &amp; 10000&quot;"/>
    <n v="0.97709568169265248"/>
    <n v="4"/>
    <x v="2"/>
  </r>
  <r>
    <n v="537"/>
    <x v="193"/>
    <x v="4"/>
    <s v="Sheet &quot;100 &amp; 10000&quot;"/>
    <n v="0.52751363204865742"/>
    <n v="1"/>
    <x v="0"/>
  </r>
  <r>
    <n v="538"/>
    <x v="194"/>
    <x v="4"/>
    <s v="Sheet &quot;100 &amp; 10000&quot;"/>
    <n v="0.65833847486759889"/>
    <n v="1"/>
    <x v="0"/>
  </r>
  <r>
    <n v="539"/>
    <x v="195"/>
    <x v="4"/>
    <s v="Sheet &quot;100 &amp; 10000&quot;"/>
    <n v="0.49770025949392926"/>
    <n v="1"/>
    <x v="0"/>
  </r>
  <r>
    <n v="540"/>
    <x v="195"/>
    <x v="4"/>
    <s v="Sheet &quot;100 &amp; 10000&quot;"/>
    <n v="0.86349398620836204"/>
    <n v="2"/>
    <x v="3"/>
  </r>
  <r>
    <n v="541"/>
    <x v="195"/>
    <x v="4"/>
    <s v="Sheet &quot;100 &amp; 10000&quot;"/>
    <n v="0.92877579541053445"/>
    <n v="2"/>
    <x v="3"/>
  </r>
  <r>
    <n v="542"/>
    <x v="195"/>
    <x v="4"/>
    <s v="Sheet &quot;100 &amp; 10000&quot;"/>
    <n v="0.83345665232147592"/>
    <n v="2"/>
    <x v="3"/>
  </r>
  <r>
    <n v="543"/>
    <x v="195"/>
    <x v="4"/>
    <s v="Sheet &quot;100 &amp; 10000&quot;"/>
    <n v="0.58599116015983976"/>
    <n v="1"/>
    <x v="0"/>
  </r>
  <r>
    <n v="544"/>
    <x v="195"/>
    <x v="4"/>
    <s v="Sheet &quot;100 &amp; 10000&quot;"/>
    <n v="0.50146990835407801"/>
    <n v="1"/>
    <x v="0"/>
  </r>
  <r>
    <n v="545"/>
    <x v="195"/>
    <x v="4"/>
    <s v="Sheet &quot;100 &amp; 10000&quot;"/>
    <n v="0.27459646807280624"/>
    <n v="1"/>
    <x v="0"/>
  </r>
  <r>
    <n v="546"/>
    <x v="195"/>
    <x v="4"/>
    <s v="Sheet &quot;100 &amp; 10000&quot;"/>
    <n v="0.46317446977437948"/>
    <n v="1"/>
    <x v="0"/>
  </r>
  <r>
    <n v="547"/>
    <x v="196"/>
    <x v="4"/>
    <s v="Sheet &quot;100 &amp; 10000&quot;"/>
    <n v="0.11657434331395355"/>
    <n v="1"/>
    <x v="0"/>
  </r>
  <r>
    <n v="548"/>
    <x v="197"/>
    <x v="5"/>
    <s v="Sheet &quot;100 &amp; 10000&quot;"/>
    <n v="2.8823995475972475E-2"/>
    <n v="1"/>
    <x v="0"/>
  </r>
  <r>
    <n v="549"/>
    <x v="198"/>
    <x v="5"/>
    <s v="Sheet &quot;100 &amp; 10000&quot;"/>
    <n v="0.47068353759325887"/>
    <n v="1"/>
    <x v="0"/>
  </r>
  <r>
    <n v="550"/>
    <x v="199"/>
    <x v="5"/>
    <s v="Sheet &quot;100 &amp; 10000&quot;"/>
    <n v="0.77374717332252219"/>
    <n v="2"/>
    <x v="3"/>
  </r>
  <r>
    <n v="551"/>
    <x v="199"/>
    <x v="5"/>
    <s v="Sheet &quot;100 &amp; 10000&quot;"/>
    <n v="9.7824820036133686E-2"/>
    <n v="1"/>
    <x v="0"/>
  </r>
  <r>
    <n v="552"/>
    <x v="199"/>
    <x v="5"/>
    <s v="Sheet &quot;100 &amp; 10000&quot;"/>
    <n v="0.5789014550407906"/>
    <n v="1"/>
    <x v="0"/>
  </r>
  <r>
    <n v="553"/>
    <x v="200"/>
    <x v="5"/>
    <s v="Sheet &quot;100 &amp; 10000&quot;"/>
    <n v="0.87057325570985888"/>
    <n v="2"/>
    <x v="3"/>
  </r>
  <r>
    <n v="554"/>
    <x v="200"/>
    <x v="5"/>
    <s v="Sheet &quot;100 &amp; 10000&quot;"/>
    <n v="0.15045325404445531"/>
    <n v="1"/>
    <x v="0"/>
  </r>
  <r>
    <n v="555"/>
    <x v="200"/>
    <x v="5"/>
    <s v="Sheet &quot;100 &amp; 10000&quot;"/>
    <n v="0.49234376552608694"/>
    <n v="1"/>
    <x v="0"/>
  </r>
  <r>
    <n v="556"/>
    <x v="200"/>
    <x v="5"/>
    <s v="Sheet &quot;100 &amp; 10000&quot;"/>
    <n v="0.11293647490684156"/>
    <n v="1"/>
    <x v="0"/>
  </r>
  <r>
    <n v="557"/>
    <x v="200"/>
    <x v="5"/>
    <s v="Sheet &quot;100 &amp; 10000&quot;"/>
    <n v="0.94421946366604892"/>
    <n v="4"/>
    <x v="2"/>
  </r>
  <r>
    <n v="558"/>
    <x v="200"/>
    <x v="5"/>
    <s v="Sheet &quot;100 &amp; 10000&quot;"/>
    <n v="0.23659313877020116"/>
    <n v="1"/>
    <x v="0"/>
  </r>
  <r>
    <n v="559"/>
    <x v="200"/>
    <x v="5"/>
    <s v="Sheet &quot;100 &amp; 10000&quot;"/>
    <n v="0.45004391466562665"/>
    <n v="1"/>
    <x v="0"/>
  </r>
  <r>
    <n v="560"/>
    <x v="200"/>
    <x v="5"/>
    <s v="Sheet &quot;100 &amp; 10000&quot;"/>
    <n v="3.0138133869485384E-2"/>
    <n v="1"/>
    <x v="0"/>
  </r>
  <r>
    <n v="561"/>
    <x v="201"/>
    <x v="5"/>
    <s v="Sheet &quot;100 &amp; 10000&quot;"/>
    <n v="0.31062957519512058"/>
    <n v="1"/>
    <x v="0"/>
  </r>
  <r>
    <n v="562"/>
    <x v="202"/>
    <x v="5"/>
    <s v="Sheet &quot;100 &amp; 10000&quot;"/>
    <n v="0.82513767957263995"/>
    <n v="2"/>
    <x v="3"/>
  </r>
  <r>
    <n v="563"/>
    <x v="202"/>
    <x v="5"/>
    <s v="Sheet &quot;100 &amp; 10000&quot;"/>
    <n v="0.63950173127112109"/>
    <n v="1"/>
    <x v="0"/>
  </r>
  <r>
    <n v="564"/>
    <x v="203"/>
    <x v="5"/>
    <s v="Sheet &quot;100 &amp; 10000&quot;"/>
    <n v="0.84188963085765689"/>
    <n v="2"/>
    <x v="3"/>
  </r>
  <r>
    <n v="565"/>
    <x v="204"/>
    <x v="5"/>
    <s v="Sheet &quot;100 &amp; 10000&quot;"/>
    <n v="0.91901188158149438"/>
    <n v="2"/>
    <x v="3"/>
  </r>
  <r>
    <n v="566"/>
    <x v="205"/>
    <x v="5"/>
    <s v="Sheet &quot;100 &amp; 10000&quot;"/>
    <n v="0.70300874750882225"/>
    <n v="1"/>
    <x v="0"/>
  </r>
  <r>
    <n v="567"/>
    <x v="205"/>
    <x v="5"/>
    <s v="Sheet &quot;100 &amp; 10000&quot;"/>
    <n v="0.35125355588300144"/>
    <n v="1"/>
    <x v="0"/>
  </r>
  <r>
    <n v="568"/>
    <x v="206"/>
    <x v="5"/>
    <s v="Sheet &quot;100 &amp; 10000&quot;"/>
    <n v="0.63626327237006364"/>
    <n v="1"/>
    <x v="0"/>
  </r>
  <r>
    <n v="569"/>
    <x v="207"/>
    <x v="5"/>
    <s v="Sheet &quot;100 &amp; 10000&quot;"/>
    <n v="0.40766065283171993"/>
    <n v="1"/>
    <x v="0"/>
  </r>
  <r>
    <n v="570"/>
    <x v="207"/>
    <x v="5"/>
    <s v="Sheet &quot;100 &amp; 10000&quot;"/>
    <n v="0.81337781285263799"/>
    <n v="2"/>
    <x v="3"/>
  </r>
  <r>
    <n v="571"/>
    <x v="207"/>
    <x v="5"/>
    <s v="Sheet &quot;100 &amp; 10000&quot;"/>
    <n v="0.85087356074246467"/>
    <n v="2"/>
    <x v="3"/>
  </r>
  <r>
    <n v="572"/>
    <x v="207"/>
    <x v="5"/>
    <s v="Sheet &quot;100 &amp; 10000&quot;"/>
    <n v="0.34637048701681705"/>
    <n v="1"/>
    <x v="0"/>
  </r>
  <r>
    <n v="573"/>
    <x v="207"/>
    <x v="5"/>
    <s v="Sheet &quot;100 &amp; 10000&quot;"/>
    <n v="0.97978738207852611"/>
    <n v="4"/>
    <x v="2"/>
  </r>
  <r>
    <n v="574"/>
    <x v="207"/>
    <x v="5"/>
    <s v="Sheet &quot;100 &amp; 10000&quot;"/>
    <n v="0.55551622965622993"/>
    <n v="1"/>
    <x v="0"/>
  </r>
  <r>
    <n v="575"/>
    <x v="207"/>
    <x v="5"/>
    <s v="Sheet &quot;100 &amp; 10000&quot;"/>
    <n v="6.1860927137962873E-2"/>
    <n v="1"/>
    <x v="0"/>
  </r>
  <r>
    <n v="576"/>
    <x v="207"/>
    <x v="5"/>
    <s v="Sheet &quot;100 &amp; 10000&quot;"/>
    <n v="0.68277126054968607"/>
    <n v="1"/>
    <x v="0"/>
  </r>
  <r>
    <n v="577"/>
    <x v="207"/>
    <x v="5"/>
    <s v="Sheet &quot;100 &amp; 10000&quot;"/>
    <n v="0.20395157251427143"/>
    <n v="1"/>
    <x v="0"/>
  </r>
  <r>
    <n v="578"/>
    <x v="207"/>
    <x v="5"/>
    <s v="Sheet &quot;100 &amp; 10000&quot;"/>
    <n v="9.702603256388298E-2"/>
    <n v="1"/>
    <x v="0"/>
  </r>
  <r>
    <n v="579"/>
    <x v="207"/>
    <x v="5"/>
    <s v="Sheet &quot;100 &amp; 10000&quot;"/>
    <n v="0.56434561900556524"/>
    <n v="1"/>
    <x v="0"/>
  </r>
  <r>
    <n v="580"/>
    <x v="207"/>
    <x v="5"/>
    <s v="Sheet &quot;100 &amp; 10000&quot;"/>
    <n v="0.22082900992514543"/>
    <n v="1"/>
    <x v="0"/>
  </r>
  <r>
    <n v="581"/>
    <x v="207"/>
    <x v="5"/>
    <s v="Sheet &quot;100 &amp; 10000&quot;"/>
    <n v="0.6924465586650409"/>
    <n v="1"/>
    <x v="0"/>
  </r>
  <r>
    <n v="582"/>
    <x v="207"/>
    <x v="5"/>
    <s v="Sheet &quot;100 &amp; 10000&quot;"/>
    <n v="0.86702045781833381"/>
    <n v="2"/>
    <x v="3"/>
  </r>
  <r>
    <n v="583"/>
    <x v="207"/>
    <x v="5"/>
    <s v="Sheet &quot;100 &amp; 10000&quot;"/>
    <n v="0.91562421927931725"/>
    <n v="2"/>
    <x v="3"/>
  </r>
  <r>
    <n v="584"/>
    <x v="207"/>
    <x v="5"/>
    <s v="Sheet &quot;100 &amp; 10000&quot;"/>
    <n v="0.18978171341604755"/>
    <n v="1"/>
    <x v="0"/>
  </r>
  <r>
    <n v="585"/>
    <x v="207"/>
    <x v="5"/>
    <s v="Sheet &quot;100 &amp; 10000&quot;"/>
    <n v="0.72663291781952455"/>
    <n v="1"/>
    <x v="0"/>
  </r>
  <r>
    <n v="586"/>
    <x v="207"/>
    <x v="5"/>
    <s v="Sheet &quot;100 &amp; 10000&quot;"/>
    <n v="0.43356145013490754"/>
    <n v="1"/>
    <x v="0"/>
  </r>
  <r>
    <n v="587"/>
    <x v="207"/>
    <x v="5"/>
    <s v="Sheet &quot;100 &amp; 10000&quot;"/>
    <n v="0.68481362150559788"/>
    <n v="1"/>
    <x v="0"/>
  </r>
  <r>
    <n v="588"/>
    <x v="207"/>
    <x v="5"/>
    <s v="Sheet &quot;100 &amp; 10000&quot;"/>
    <n v="0.638591186068172"/>
    <n v="1"/>
    <x v="0"/>
  </r>
  <r>
    <n v="589"/>
    <x v="207"/>
    <x v="5"/>
    <s v="Sheet &quot;100 &amp; 10000&quot;"/>
    <n v="0.63537007280376323"/>
    <n v="1"/>
    <x v="0"/>
  </r>
  <r>
    <n v="590"/>
    <x v="207"/>
    <x v="5"/>
    <s v="Sheet &quot;100 &amp; 10000&quot;"/>
    <n v="0.68794974443324464"/>
    <n v="1"/>
    <x v="0"/>
  </r>
  <r>
    <n v="591"/>
    <x v="207"/>
    <x v="5"/>
    <s v="Sheet &quot;100 &amp; 10000&quot;"/>
    <n v="0.5939563300068107"/>
    <n v="1"/>
    <x v="0"/>
  </r>
  <r>
    <n v="592"/>
    <x v="207"/>
    <x v="5"/>
    <s v="Sheet &quot;100 &amp; 10000&quot;"/>
    <n v="8.262162461247724E-2"/>
    <n v="1"/>
    <x v="0"/>
  </r>
  <r>
    <n v="593"/>
    <x v="207"/>
    <x v="5"/>
    <s v="Sheet &quot;100 &amp; 10000&quot;"/>
    <n v="0.67331479427138108"/>
    <n v="1"/>
    <x v="0"/>
  </r>
  <r>
    <n v="594"/>
    <x v="207"/>
    <x v="5"/>
    <s v="Sheet &quot;100 &amp; 10000&quot;"/>
    <n v="0.38826312648770944"/>
    <n v="1"/>
    <x v="0"/>
  </r>
  <r>
    <n v="595"/>
    <x v="208"/>
    <x v="5"/>
    <s v="Sheet &quot;100 &amp; 10000&quot;"/>
    <n v="0.40567844755924565"/>
    <n v="1"/>
    <x v="0"/>
  </r>
  <r>
    <n v="596"/>
    <x v="209"/>
    <x v="5"/>
    <s v="Sheet &quot;100 &amp; 10000&quot;"/>
    <n v="0.40062030925083203"/>
    <n v="1"/>
    <x v="0"/>
  </r>
  <r>
    <n v="597"/>
    <x v="209"/>
    <x v="5"/>
    <s v="Sheet &quot;100 &amp; 10000&quot;"/>
    <n v="0.95607705571377199"/>
    <n v="4"/>
    <x v="2"/>
  </r>
  <r>
    <n v="598"/>
    <x v="210"/>
    <x v="5"/>
    <s v="Sheet &quot;100 &amp; 10000&quot;"/>
    <n v="7.7679838862506956E-2"/>
    <n v="1"/>
    <x v="0"/>
  </r>
  <r>
    <n v="599"/>
    <x v="210"/>
    <x v="5"/>
    <s v="Sheet &quot;100 &amp; 10000&quot;"/>
    <n v="0.26535422773533468"/>
    <n v="1"/>
    <x v="0"/>
  </r>
  <r>
    <n v="600"/>
    <x v="210"/>
    <x v="5"/>
    <s v="Sheet &quot;100 &amp; 10000&quot;"/>
    <n v="0.26858767790705551"/>
    <n v="1"/>
    <x v="0"/>
  </r>
  <r>
    <n v="601"/>
    <x v="211"/>
    <x v="5"/>
    <s v="Sheet &quot;100 &amp; 10000&quot;"/>
    <n v="2.9690423409638234E-2"/>
    <n v="1"/>
    <x v="0"/>
  </r>
  <r>
    <n v="602"/>
    <x v="211"/>
    <x v="5"/>
    <s v="Sheet &quot;100 &amp; 10000&quot;"/>
    <n v="0.56668281846851676"/>
    <n v="1"/>
    <x v="0"/>
  </r>
  <r>
    <n v="603"/>
    <x v="212"/>
    <x v="5"/>
    <s v="Sheet &quot;100 &amp; 10000&quot;"/>
    <n v="0.53630876490286417"/>
    <n v="1"/>
    <x v="0"/>
  </r>
  <r>
    <n v="604"/>
    <x v="212"/>
    <x v="5"/>
    <s v="Sheet &quot;100 &amp; 10000&quot;"/>
    <n v="0.57744967105802736"/>
    <n v="1"/>
    <x v="0"/>
  </r>
  <r>
    <n v="605"/>
    <x v="213"/>
    <x v="5"/>
    <s v="Sheet &quot;100 &amp; 10000&quot;"/>
    <n v="0.2282493882432618"/>
    <n v="1"/>
    <x v="0"/>
  </r>
  <r>
    <n v="606"/>
    <x v="214"/>
    <x v="5"/>
    <s v="Sheet &quot;100 &amp; 10000&quot;"/>
    <n v="0.45546159686487586"/>
    <n v="1"/>
    <x v="0"/>
  </r>
  <r>
    <n v="607"/>
    <x v="215"/>
    <x v="5"/>
    <s v="Sheet &quot;100 &amp; 10000&quot;"/>
    <n v="0.82324194124495764"/>
    <n v="2"/>
    <x v="3"/>
  </r>
  <r>
    <n v="608"/>
    <x v="215"/>
    <x v="5"/>
    <s v="Sheet &quot;100 &amp; 10000&quot;"/>
    <n v="0.62505845366653612"/>
    <n v="1"/>
    <x v="0"/>
  </r>
  <r>
    <n v="609"/>
    <x v="215"/>
    <x v="5"/>
    <s v="Sheet &quot;100 &amp; 10000&quot;"/>
    <n v="0.73876888488808035"/>
    <n v="1"/>
    <x v="0"/>
  </r>
  <r>
    <n v="610"/>
    <x v="216"/>
    <x v="5"/>
    <s v="Sheet &quot;100 &amp; 10000&quot;"/>
    <n v="0.26607875272281523"/>
    <n v="1"/>
    <x v="0"/>
  </r>
  <r>
    <n v="611"/>
    <x v="217"/>
    <x v="5"/>
    <s v="Sheet &quot;100 &amp; 10000&quot;"/>
    <n v="6.0394817985303328E-2"/>
    <n v="1"/>
    <x v="0"/>
  </r>
  <r>
    <n v="612"/>
    <x v="217"/>
    <x v="5"/>
    <s v="Sheet &quot;100 &amp; 10000&quot;"/>
    <n v="0.52271140708937369"/>
    <n v="1"/>
    <x v="0"/>
  </r>
  <r>
    <n v="613"/>
    <x v="217"/>
    <x v="5"/>
    <s v="Sheet &quot;100 &amp; 10000&quot;"/>
    <n v="0.5493232392270696"/>
    <n v="1"/>
    <x v="0"/>
  </r>
  <r>
    <n v="614"/>
    <x v="218"/>
    <x v="5"/>
    <s v="Sheet &quot;100 &amp; 10000&quot;"/>
    <n v="0.86950231522604959"/>
    <n v="2"/>
    <x v="3"/>
  </r>
  <r>
    <n v="615"/>
    <x v="218"/>
    <x v="5"/>
    <s v="Sheet &quot;100 &amp; 10000&quot;"/>
    <n v="0.84930288156614553"/>
    <n v="2"/>
    <x v="3"/>
  </r>
  <r>
    <n v="616"/>
    <x v="218"/>
    <x v="5"/>
    <s v="Sheet &quot;100 &amp; 10000&quot;"/>
    <n v="0.10846534223823223"/>
    <n v="1"/>
    <x v="0"/>
  </r>
  <r>
    <n v="617"/>
    <x v="219"/>
    <x v="5"/>
    <s v="Sheet &quot;100 &amp; 10000&quot;"/>
    <n v="0.74763387901759704"/>
    <n v="1"/>
    <x v="0"/>
  </r>
  <r>
    <n v="618"/>
    <x v="220"/>
    <x v="6"/>
    <s v="Sheet &quot;100 &amp; 10000&quot;"/>
    <n v="0.73245026216203069"/>
    <n v="1"/>
    <x v="0"/>
  </r>
  <r>
    <n v="619"/>
    <x v="221"/>
    <x v="6"/>
    <s v="Sheet &quot;100 &amp; 10000&quot;"/>
    <n v="0.37757196045042662"/>
    <n v="1"/>
    <x v="0"/>
  </r>
  <r>
    <n v="620"/>
    <x v="222"/>
    <x v="6"/>
    <s v="Sheet &quot;100 &amp; 10000&quot;"/>
    <n v="4.0597498404996601E-2"/>
    <n v="1"/>
    <x v="0"/>
  </r>
  <r>
    <n v="621"/>
    <x v="223"/>
    <x v="6"/>
    <s v="Sheet &quot;100 &amp; 10000&quot;"/>
    <n v="0.30193222283401355"/>
    <n v="1"/>
    <x v="0"/>
  </r>
  <r>
    <n v="622"/>
    <x v="223"/>
    <x v="6"/>
    <s v="Sheet &quot;100 &amp; 10000&quot;"/>
    <n v="0.18083343541945351"/>
    <n v="1"/>
    <x v="0"/>
  </r>
  <r>
    <n v="623"/>
    <x v="224"/>
    <x v="6"/>
    <s v="Sheet &quot;100 &amp; 10000&quot;"/>
    <n v="0.22171161571476339"/>
    <n v="1"/>
    <x v="0"/>
  </r>
  <r>
    <n v="624"/>
    <x v="225"/>
    <x v="6"/>
    <s v="Sheet &quot;100 &amp; 10000&quot;"/>
    <n v="0.14769228165215886"/>
    <n v="1"/>
    <x v="0"/>
  </r>
  <r>
    <n v="625"/>
    <x v="226"/>
    <x v="6"/>
    <s v="Sheet &quot;100 &amp; 10000&quot;"/>
    <n v="0.2927685490914208"/>
    <n v="1"/>
    <x v="0"/>
  </r>
  <r>
    <n v="626"/>
    <x v="226"/>
    <x v="6"/>
    <s v="Sheet &quot;100 &amp; 10000&quot;"/>
    <n v="0.22622349875646419"/>
    <n v="1"/>
    <x v="0"/>
  </r>
  <r>
    <n v="627"/>
    <x v="226"/>
    <x v="6"/>
    <s v="Sheet &quot;100 &amp; 10000&quot;"/>
    <n v="0.17814104128866748"/>
    <n v="1"/>
    <x v="0"/>
  </r>
  <r>
    <n v="628"/>
    <x v="226"/>
    <x v="6"/>
    <s v="Sheet &quot;100 &amp; 10000&quot;"/>
    <n v="0.68335977648051272"/>
    <n v="1"/>
    <x v="0"/>
  </r>
  <r>
    <n v="629"/>
    <x v="226"/>
    <x v="6"/>
    <s v="Sheet &quot;100 &amp; 10000&quot;"/>
    <n v="0.41407772964922063"/>
    <n v="1"/>
    <x v="0"/>
  </r>
  <r>
    <n v="630"/>
    <x v="226"/>
    <x v="6"/>
    <s v="Sheet &quot;100 &amp; 10000&quot;"/>
    <n v="0.83681437191631347"/>
    <n v="2"/>
    <x v="3"/>
  </r>
  <r>
    <n v="631"/>
    <x v="226"/>
    <x v="6"/>
    <s v="Sheet &quot;100 &amp; 10000&quot;"/>
    <n v="0.53743090721474029"/>
    <n v="1"/>
    <x v="0"/>
  </r>
  <r>
    <n v="632"/>
    <x v="226"/>
    <x v="6"/>
    <s v="Sheet &quot;100 &amp; 10000&quot;"/>
    <n v="0.15997535565764409"/>
    <n v="1"/>
    <x v="0"/>
  </r>
  <r>
    <n v="633"/>
    <x v="226"/>
    <x v="6"/>
    <s v="Sheet &quot;100 &amp; 10000&quot;"/>
    <n v="0.59528725668723803"/>
    <n v="1"/>
    <x v="0"/>
  </r>
  <r>
    <n v="634"/>
    <x v="226"/>
    <x v="6"/>
    <s v="Sheet &quot;100 &amp; 10000&quot;"/>
    <n v="0.61110021064552855"/>
    <n v="1"/>
    <x v="0"/>
  </r>
  <r>
    <n v="635"/>
    <x v="226"/>
    <x v="6"/>
    <s v="Sheet &quot;100 &amp; 10000&quot;"/>
    <n v="0.91299059909522973"/>
    <n v="2"/>
    <x v="3"/>
  </r>
  <r>
    <n v="636"/>
    <x v="226"/>
    <x v="6"/>
    <s v="Sheet &quot;100 &amp; 10000&quot;"/>
    <n v="0.55192431658380803"/>
    <n v="1"/>
    <x v="0"/>
  </r>
  <r>
    <n v="637"/>
    <x v="226"/>
    <x v="6"/>
    <s v="Sheet &quot;100 &amp; 10000&quot;"/>
    <n v="0.71662697370398221"/>
    <n v="1"/>
    <x v="0"/>
  </r>
  <r>
    <n v="638"/>
    <x v="226"/>
    <x v="6"/>
    <s v="Sheet &quot;100 &amp; 10000&quot;"/>
    <n v="0.36844482004402224"/>
    <n v="1"/>
    <x v="0"/>
  </r>
  <r>
    <n v="639"/>
    <x v="227"/>
    <x v="6"/>
    <s v="Sheet &quot;100 &amp; 10000&quot;"/>
    <n v="0.50808401248411195"/>
    <n v="1"/>
    <x v="0"/>
  </r>
  <r>
    <n v="640"/>
    <x v="227"/>
    <x v="6"/>
    <s v="Sheet &quot;100 &amp; 10000&quot;"/>
    <n v="0.38187032709601154"/>
    <n v="1"/>
    <x v="0"/>
  </r>
  <r>
    <n v="641"/>
    <x v="227"/>
    <x v="6"/>
    <s v="Sheet &quot;100 &amp; 10000&quot;"/>
    <n v="0.20450649166161461"/>
    <n v="1"/>
    <x v="0"/>
  </r>
  <r>
    <n v="642"/>
    <x v="227"/>
    <x v="6"/>
    <s v="Sheet &quot;100 &amp; 10000&quot;"/>
    <n v="0.72786644774230058"/>
    <n v="1"/>
    <x v="0"/>
  </r>
  <r>
    <n v="643"/>
    <x v="228"/>
    <x v="6"/>
    <s v="Sheet &quot;100 &amp; 10000&quot;"/>
    <n v="0.81789520165577301"/>
    <n v="2"/>
    <x v="3"/>
  </r>
  <r>
    <n v="644"/>
    <x v="228"/>
    <x v="6"/>
    <s v="Sheet &quot;100 &amp; 10000&quot;"/>
    <n v="0.50681310287267345"/>
    <n v="1"/>
    <x v="0"/>
  </r>
  <r>
    <n v="645"/>
    <x v="228"/>
    <x v="6"/>
    <s v="Sheet &quot;100 &amp; 10000&quot;"/>
    <n v="0.76703105021874629"/>
    <n v="2"/>
    <x v="3"/>
  </r>
  <r>
    <n v="646"/>
    <x v="229"/>
    <x v="6"/>
    <s v="Sheet &quot;100 &amp; 10000&quot;"/>
    <n v="0.79665657594382766"/>
    <n v="2"/>
    <x v="3"/>
  </r>
  <r>
    <n v="647"/>
    <x v="229"/>
    <x v="6"/>
    <s v="Sheet &quot;100 &amp; 10000&quot;"/>
    <n v="0.3192581644097584"/>
    <n v="1"/>
    <x v="0"/>
  </r>
  <r>
    <n v="648"/>
    <x v="230"/>
    <x v="6"/>
    <s v="Sheet &quot;100 &amp; 10000&quot;"/>
    <n v="0.67166991628583039"/>
    <n v="1"/>
    <x v="0"/>
  </r>
  <r>
    <n v="649"/>
    <x v="230"/>
    <x v="6"/>
    <s v="Sheet &quot;100 &amp; 10000&quot;"/>
    <n v="0.6005605585910172"/>
    <n v="1"/>
    <x v="0"/>
  </r>
  <r>
    <n v="650"/>
    <x v="231"/>
    <x v="7"/>
    <s v="Sheet &quot;200 &amp; 20000&quot;"/>
    <n v="0.45829191513237433"/>
    <n v="16"/>
    <x v="0"/>
  </r>
  <r>
    <n v="651"/>
    <x v="232"/>
    <x v="7"/>
    <s v="Sheet &quot;200 &amp; 20000&quot;"/>
    <n v="0.18821827570121297"/>
    <n v="16"/>
    <x v="0"/>
  </r>
  <r>
    <n v="652"/>
    <x v="233"/>
    <x v="7"/>
    <s v="Sheet &quot;200 &amp; 20000&quot;"/>
    <n v="0.39664914063808465"/>
    <n v="16"/>
    <x v="0"/>
  </r>
  <r>
    <n v="653"/>
    <x v="233"/>
    <x v="7"/>
    <s v="Sheet &quot;200 &amp; 20000&quot;"/>
    <n v="0.34879680440534011"/>
    <n v="16"/>
    <x v="0"/>
  </r>
  <r>
    <n v="654"/>
    <x v="234"/>
    <x v="7"/>
    <s v="Sheet &quot;200 &amp; 20000&quot;"/>
    <n v="0.54718440756417108"/>
    <n v="16"/>
    <x v="0"/>
  </r>
  <r>
    <n v="655"/>
    <x v="234"/>
    <x v="7"/>
    <s v="Sheet &quot;200 &amp; 20000&quot;"/>
    <n v="0.93387151964031678"/>
    <n v="19"/>
    <x v="2"/>
  </r>
  <r>
    <n v="656"/>
    <x v="234"/>
    <x v="7"/>
    <s v="Sheet &quot;200 &amp; 20000&quot;"/>
    <n v="0.86775047823248763"/>
    <n v="17"/>
    <x v="3"/>
  </r>
  <r>
    <n v="657"/>
    <x v="235"/>
    <x v="7"/>
    <s v="Sheet &quot;200 &amp; 20000&quot;"/>
    <n v="0.80022744143137914"/>
    <n v="17"/>
    <x v="3"/>
  </r>
  <r>
    <n v="658"/>
    <x v="236"/>
    <x v="7"/>
    <s v="Sheet &quot;200 &amp; 20000&quot;"/>
    <n v="1.2460735167872494E-2"/>
    <n v="16"/>
    <x v="0"/>
  </r>
  <r>
    <n v="659"/>
    <x v="237"/>
    <x v="7"/>
    <s v="Sheet &quot;200 &amp; 20000&quot;"/>
    <n v="0.81910137929821625"/>
    <n v="17"/>
    <x v="3"/>
  </r>
  <r>
    <n v="660"/>
    <x v="238"/>
    <x v="7"/>
    <s v="Sheet &quot;200 &amp; 20000&quot;"/>
    <n v="0.5296379554724725"/>
    <n v="16"/>
    <x v="0"/>
  </r>
  <r>
    <n v="661"/>
    <x v="239"/>
    <x v="7"/>
    <s v="Sheet &quot;200 &amp; 20000&quot;"/>
    <n v="0.53719255374761887"/>
    <n v="16"/>
    <x v="0"/>
  </r>
  <r>
    <n v="662"/>
    <x v="240"/>
    <x v="7"/>
    <s v="Sheet &quot;200 &amp; 20000&quot;"/>
    <n v="0.9863931342445339"/>
    <n v="20"/>
    <x v="4"/>
  </r>
  <r>
    <n v="663"/>
    <x v="241"/>
    <x v="7"/>
    <s v="Sheet &quot;200 &amp; 20000&quot;"/>
    <n v="0.89581577640542331"/>
    <n v="17"/>
    <x v="3"/>
  </r>
  <r>
    <n v="664"/>
    <x v="241"/>
    <x v="7"/>
    <s v="Sheet &quot;200 &amp; 20000&quot;"/>
    <n v="0.8151710108981004"/>
    <n v="17"/>
    <x v="3"/>
  </r>
  <r>
    <n v="665"/>
    <x v="241"/>
    <x v="7"/>
    <s v="Sheet &quot;200 &amp; 20000&quot;"/>
    <n v="0.55652302134543974"/>
    <n v="16"/>
    <x v="0"/>
  </r>
  <r>
    <n v="666"/>
    <x v="241"/>
    <x v="7"/>
    <s v="Sheet &quot;200 &amp; 20000&quot;"/>
    <n v="0.53871892560946033"/>
    <n v="16"/>
    <x v="0"/>
  </r>
  <r>
    <n v="667"/>
    <x v="241"/>
    <x v="7"/>
    <s v="Sheet &quot;200 &amp; 20000&quot;"/>
    <n v="0.91423043717296759"/>
    <n v="17"/>
    <x v="3"/>
  </r>
  <r>
    <n v="668"/>
    <x v="242"/>
    <x v="7"/>
    <s v="Sheet &quot;200 &amp; 20000&quot;"/>
    <n v="0.28982651756519284"/>
    <n v="16"/>
    <x v="0"/>
  </r>
  <r>
    <n v="669"/>
    <x v="243"/>
    <x v="7"/>
    <s v="Sheet &quot;200 &amp; 20000&quot;"/>
    <n v="0.5471927983801147"/>
    <n v="16"/>
    <x v="0"/>
  </r>
  <r>
    <n v="670"/>
    <x v="244"/>
    <x v="7"/>
    <s v="Sheet &quot;200 &amp; 20000&quot;"/>
    <n v="0.14366677088541002"/>
    <n v="16"/>
    <x v="0"/>
  </r>
  <r>
    <n v="671"/>
    <x v="245"/>
    <x v="7"/>
    <s v="Sheet &quot;200 &amp; 20000&quot;"/>
    <n v="0.76619950240177714"/>
    <n v="17"/>
    <x v="3"/>
  </r>
  <r>
    <n v="672"/>
    <x v="245"/>
    <x v="7"/>
    <s v="Sheet &quot;200 &amp; 20000&quot;"/>
    <n v="0.13307625790607736"/>
    <n v="16"/>
    <x v="0"/>
  </r>
  <r>
    <n v="673"/>
    <x v="246"/>
    <x v="7"/>
    <s v="Sheet &quot;200 &amp; 20000&quot;"/>
    <n v="0.73181858306573944"/>
    <n v="16"/>
    <x v="0"/>
  </r>
  <r>
    <n v="674"/>
    <x v="246"/>
    <x v="7"/>
    <s v="Sheet &quot;200 &amp; 20000&quot;"/>
    <n v="0.99716412871304327"/>
    <n v="20"/>
    <x v="4"/>
  </r>
  <r>
    <n v="675"/>
    <x v="247"/>
    <x v="7"/>
    <s v="Sheet &quot;200 &amp; 20000&quot;"/>
    <n v="0.12432035755752902"/>
    <n v="16"/>
    <x v="0"/>
  </r>
  <r>
    <n v="676"/>
    <x v="248"/>
    <x v="7"/>
    <s v="Sheet &quot;200 &amp; 20000&quot;"/>
    <n v="1.2404808787394583E-2"/>
    <n v="16"/>
    <x v="0"/>
  </r>
  <r>
    <n v="677"/>
    <x v="249"/>
    <x v="7"/>
    <s v="Sheet &quot;200 &amp; 20000&quot;"/>
    <n v="0.5037934404426635"/>
    <n v="16"/>
    <x v="0"/>
  </r>
  <r>
    <n v="678"/>
    <x v="250"/>
    <x v="7"/>
    <s v="Sheet &quot;200 &amp; 20000&quot;"/>
    <n v="0.71382778760160104"/>
    <n v="16"/>
    <x v="0"/>
  </r>
  <r>
    <n v="679"/>
    <x v="251"/>
    <x v="7"/>
    <s v="Sheet &quot;200 &amp; 20000&quot;"/>
    <n v="0.29652423294945496"/>
    <n v="16"/>
    <x v="0"/>
  </r>
  <r>
    <n v="680"/>
    <x v="252"/>
    <x v="7"/>
    <s v="Sheet &quot;200 &amp; 20000&quot;"/>
    <n v="0.64277910013073003"/>
    <n v="16"/>
    <x v="0"/>
  </r>
  <r>
    <n v="681"/>
    <x v="252"/>
    <x v="7"/>
    <s v="Sheet &quot;200 &amp; 20000&quot;"/>
    <n v="0.15564567858470502"/>
    <n v="16"/>
    <x v="0"/>
  </r>
  <r>
    <n v="682"/>
    <x v="253"/>
    <x v="7"/>
    <s v="Sheet &quot;200 &amp; 20000&quot;"/>
    <n v="0.8350729272707148"/>
    <n v="17"/>
    <x v="3"/>
  </r>
  <r>
    <n v="683"/>
    <x v="253"/>
    <x v="7"/>
    <s v="Sheet &quot;200 &amp; 20000&quot;"/>
    <n v="0.25812147168048194"/>
    <n v="16"/>
    <x v="0"/>
  </r>
  <r>
    <n v="684"/>
    <x v="254"/>
    <x v="7"/>
    <s v="Sheet &quot;200 &amp; 20000&quot;"/>
    <n v="0.59734559901018836"/>
    <n v="16"/>
    <x v="0"/>
  </r>
  <r>
    <n v="685"/>
    <x v="254"/>
    <x v="7"/>
    <s v="Sheet &quot;200 &amp; 20000&quot;"/>
    <n v="0.29943756005027145"/>
    <n v="16"/>
    <x v="0"/>
  </r>
  <r>
    <n v="686"/>
    <x v="255"/>
    <x v="7"/>
    <s v="Sheet &quot;200 &amp; 20000&quot;"/>
    <n v="0.67871410010096667"/>
    <n v="16"/>
    <x v="0"/>
  </r>
  <r>
    <n v="687"/>
    <x v="256"/>
    <x v="7"/>
    <s v="Sheet &quot;200 &amp; 20000&quot;"/>
    <n v="0.53196258653196637"/>
    <n v="16"/>
    <x v="0"/>
  </r>
  <r>
    <n v="688"/>
    <x v="257"/>
    <x v="7"/>
    <s v="Sheet &quot;200 &amp; 20000&quot;"/>
    <n v="0.15895397786388432"/>
    <n v="16"/>
    <x v="0"/>
  </r>
  <r>
    <n v="689"/>
    <x v="257"/>
    <x v="7"/>
    <s v="Sheet &quot;200 &amp; 20000&quot;"/>
    <n v="0.5840746054493493"/>
    <n v="16"/>
    <x v="0"/>
  </r>
  <r>
    <n v="690"/>
    <x v="258"/>
    <x v="7"/>
    <s v="Sheet &quot;200 &amp; 20000&quot;"/>
    <n v="0.76263213627154502"/>
    <n v="17"/>
    <x v="3"/>
  </r>
  <r>
    <n v="691"/>
    <x v="258"/>
    <x v="7"/>
    <s v="Sheet &quot;200 &amp; 20000&quot;"/>
    <n v="0.49729180015675556"/>
    <n v="16"/>
    <x v="0"/>
  </r>
  <r>
    <n v="692"/>
    <x v="259"/>
    <x v="7"/>
    <s v="Sheet &quot;200 &amp; 20000&quot;"/>
    <n v="0.67499570924390928"/>
    <n v="16"/>
    <x v="0"/>
  </r>
  <r>
    <n v="693"/>
    <x v="259"/>
    <x v="7"/>
    <s v="Sheet &quot;200 &amp; 20000&quot;"/>
    <n v="0.13851045178309662"/>
    <n v="16"/>
    <x v="0"/>
  </r>
  <r>
    <n v="694"/>
    <x v="260"/>
    <x v="7"/>
    <s v="Sheet &quot;200 &amp; 20000&quot;"/>
    <n v="0.82668982560411386"/>
    <n v="17"/>
    <x v="3"/>
  </r>
  <r>
    <n v="695"/>
    <x v="261"/>
    <x v="7"/>
    <s v="Sheet &quot;200 &amp; 20000&quot;"/>
    <n v="0.75633810280450997"/>
    <n v="16"/>
    <x v="0"/>
  </r>
  <r>
    <n v="696"/>
    <x v="262"/>
    <x v="7"/>
    <s v="Sheet &quot;200 &amp; 20000&quot;"/>
    <n v="0.13357667247933469"/>
    <n v="16"/>
    <x v="0"/>
  </r>
  <r>
    <n v="697"/>
    <x v="263"/>
    <x v="7"/>
    <s v="Sheet &quot;200 &amp; 20000&quot;"/>
    <n v="0.94754531503234074"/>
    <n v="19"/>
    <x v="2"/>
  </r>
  <r>
    <n v="698"/>
    <x v="263"/>
    <x v="7"/>
    <s v="Sheet &quot;200 &amp; 20000&quot;"/>
    <n v="1.0049293275975923E-2"/>
    <n v="16"/>
    <x v="0"/>
  </r>
  <r>
    <n v="699"/>
    <x v="263"/>
    <x v="7"/>
    <s v="Sheet &quot;200 &amp; 20000&quot;"/>
    <n v="0.69805234907292402"/>
    <n v="16"/>
    <x v="0"/>
  </r>
  <r>
    <n v="700"/>
    <x v="263"/>
    <x v="7"/>
    <s v="Sheet &quot;200 &amp; 20000&quot;"/>
    <n v="0.3148328502455926"/>
    <n v="16"/>
    <x v="0"/>
  </r>
  <r>
    <n v="701"/>
    <x v="263"/>
    <x v="7"/>
    <s v="Sheet &quot;200 &amp; 20000&quot;"/>
    <n v="0.30892204743605922"/>
    <n v="16"/>
    <x v="0"/>
  </r>
  <r>
    <n v="702"/>
    <x v="263"/>
    <x v="7"/>
    <s v="Sheet &quot;200 &amp; 20000&quot;"/>
    <n v="0.45220225050499974"/>
    <n v="16"/>
    <x v="0"/>
  </r>
  <r>
    <n v="703"/>
    <x v="263"/>
    <x v="7"/>
    <s v="Sheet &quot;200 &amp; 20000&quot;"/>
    <n v="0.63488159775058128"/>
    <n v="16"/>
    <x v="0"/>
  </r>
  <r>
    <n v="704"/>
    <x v="263"/>
    <x v="7"/>
    <s v="Sheet &quot;200 &amp; 20000&quot;"/>
    <n v="0.49063633454025235"/>
    <n v="16"/>
    <x v="0"/>
  </r>
  <r>
    <n v="705"/>
    <x v="264"/>
    <x v="7"/>
    <s v="Sheet &quot;200 &amp; 20000&quot;"/>
    <n v="9.5685721996465189E-2"/>
    <n v="16"/>
    <x v="0"/>
  </r>
  <r>
    <n v="706"/>
    <x v="265"/>
    <x v="7"/>
    <s v="Sheet &quot;200 &amp; 20000&quot;"/>
    <n v="0.77963977025707232"/>
    <n v="17"/>
    <x v="3"/>
  </r>
  <r>
    <n v="707"/>
    <x v="266"/>
    <x v="7"/>
    <s v="Sheet &quot;200 &amp; 20000&quot;"/>
    <n v="0.47702805792127667"/>
    <n v="16"/>
    <x v="0"/>
  </r>
  <r>
    <n v="708"/>
    <x v="267"/>
    <x v="7"/>
    <s v="Sheet &quot;200 &amp; 20000&quot;"/>
    <n v="0.291434616752832"/>
    <n v="16"/>
    <x v="0"/>
  </r>
  <r>
    <n v="709"/>
    <x v="267"/>
    <x v="7"/>
    <s v="Sheet &quot;200 &amp; 20000&quot;"/>
    <n v="4.3273354268237973E-2"/>
    <n v="16"/>
    <x v="0"/>
  </r>
  <r>
    <n v="710"/>
    <x v="268"/>
    <x v="7"/>
    <s v="Sheet &quot;200 &amp; 20000&quot;"/>
    <n v="0.69185590326731394"/>
    <n v="16"/>
    <x v="0"/>
  </r>
  <r>
    <n v="711"/>
    <x v="268"/>
    <x v="7"/>
    <s v="Sheet &quot;200 &amp; 20000&quot;"/>
    <n v="0.19421429450870908"/>
    <n v="16"/>
    <x v="0"/>
  </r>
  <r>
    <n v="712"/>
    <x v="268"/>
    <x v="7"/>
    <s v="Sheet &quot;200 &amp; 20000&quot;"/>
    <n v="0.23493967363817969"/>
    <n v="16"/>
    <x v="0"/>
  </r>
  <r>
    <n v="713"/>
    <x v="269"/>
    <x v="7"/>
    <s v="Sheet &quot;200 &amp; 20000&quot;"/>
    <n v="0.36460018988394916"/>
    <n v="16"/>
    <x v="0"/>
  </r>
  <r>
    <n v="714"/>
    <x v="269"/>
    <x v="7"/>
    <s v="Sheet &quot;200 &amp; 20000&quot;"/>
    <n v="0.56880114793525371"/>
    <n v="16"/>
    <x v="0"/>
  </r>
  <r>
    <n v="715"/>
    <x v="270"/>
    <x v="7"/>
    <s v="Sheet &quot;200 &amp; 20000&quot;"/>
    <n v="0.29692174627441281"/>
    <n v="16"/>
    <x v="0"/>
  </r>
  <r>
    <n v="716"/>
    <x v="270"/>
    <x v="7"/>
    <s v="Sheet &quot;200 &amp; 20000&quot;"/>
    <n v="0.7701426199660677"/>
    <n v="17"/>
    <x v="3"/>
  </r>
  <r>
    <n v="717"/>
    <x v="271"/>
    <x v="7"/>
    <s v="Sheet &quot;200 &amp; 20000&quot;"/>
    <n v="0.7698572658126952"/>
    <n v="17"/>
    <x v="3"/>
  </r>
  <r>
    <n v="718"/>
    <x v="272"/>
    <x v="7"/>
    <s v="Sheet &quot;200 &amp; 20000&quot;"/>
    <n v="6.2686559660857566E-2"/>
    <n v="16"/>
    <x v="0"/>
  </r>
  <r>
    <n v="719"/>
    <x v="273"/>
    <x v="7"/>
    <s v="Sheet &quot;200 &amp; 20000&quot;"/>
    <n v="0.64332893268225033"/>
    <n v="16"/>
    <x v="0"/>
  </r>
  <r>
    <n v="720"/>
    <x v="273"/>
    <x v="7"/>
    <s v="Sheet &quot;200 &amp; 20000&quot;"/>
    <n v="0.81326001520169622"/>
    <n v="17"/>
    <x v="3"/>
  </r>
  <r>
    <n v="721"/>
    <x v="273"/>
    <x v="7"/>
    <s v="Sheet &quot;200 &amp; 20000&quot;"/>
    <n v="0.32779219182913188"/>
    <n v="16"/>
    <x v="0"/>
  </r>
  <r>
    <n v="722"/>
    <x v="273"/>
    <x v="7"/>
    <s v="Sheet &quot;200 &amp; 20000&quot;"/>
    <n v="0.32695912557724538"/>
    <n v="16"/>
    <x v="0"/>
  </r>
  <r>
    <n v="723"/>
    <x v="274"/>
    <x v="7"/>
    <s v="Sheet &quot;200 &amp; 20000&quot;"/>
    <n v="1.2451819147923926E-2"/>
    <n v="16"/>
    <x v="0"/>
  </r>
  <r>
    <n v="724"/>
    <x v="275"/>
    <x v="7"/>
    <s v="Sheet &quot;200 &amp; 20000&quot;"/>
    <n v="0.51646931005499219"/>
    <n v="16"/>
    <x v="0"/>
  </r>
  <r>
    <n v="725"/>
    <x v="276"/>
    <x v="7"/>
    <s v="Sheet &quot;200 &amp; 20000&quot;"/>
    <n v="0.19195269012721017"/>
    <n v="16"/>
    <x v="0"/>
  </r>
  <r>
    <n v="726"/>
    <x v="276"/>
    <x v="7"/>
    <s v="Sheet &quot;200 &amp; 20000&quot;"/>
    <n v="0.62275069667620975"/>
    <n v="16"/>
    <x v="0"/>
  </r>
  <r>
    <n v="727"/>
    <x v="276"/>
    <x v="7"/>
    <s v="Sheet &quot;200 &amp; 20000&quot;"/>
    <n v="9.3339976885741138E-2"/>
    <n v="16"/>
    <x v="0"/>
  </r>
  <r>
    <n v="728"/>
    <x v="276"/>
    <x v="7"/>
    <s v="Sheet &quot;200 &amp; 20000&quot;"/>
    <n v="0.39865612756793845"/>
    <n v="16"/>
    <x v="0"/>
  </r>
  <r>
    <n v="729"/>
    <x v="277"/>
    <x v="8"/>
    <s v="Sheet &quot;200 &amp; 20000&quot;"/>
    <n v="8.9517359999951029E-3"/>
    <n v="16"/>
    <x v="0"/>
  </r>
  <r>
    <n v="730"/>
    <x v="277"/>
    <x v="8"/>
    <s v="Sheet &quot;200 &amp; 20000&quot;"/>
    <n v="0.94395787241158657"/>
    <n v="19"/>
    <x v="2"/>
  </r>
  <r>
    <n v="731"/>
    <x v="277"/>
    <x v="8"/>
    <s v="Sheet &quot;200 &amp; 20000&quot;"/>
    <n v="5.346300466397691E-2"/>
    <n v="16"/>
    <x v="0"/>
  </r>
  <r>
    <n v="732"/>
    <x v="278"/>
    <x v="8"/>
    <s v="Sheet &quot;200 &amp; 20000&quot;"/>
    <n v="0.9882388036044264"/>
    <n v="20"/>
    <x v="4"/>
  </r>
  <r>
    <n v="733"/>
    <x v="278"/>
    <x v="8"/>
    <s v="Sheet &quot;200 &amp; 20000&quot;"/>
    <n v="0.71098293652292366"/>
    <n v="16"/>
    <x v="0"/>
  </r>
  <r>
    <n v="734"/>
    <x v="278"/>
    <x v="8"/>
    <s v="Sheet &quot;200 &amp; 20000&quot;"/>
    <n v="0.94148309483909698"/>
    <n v="19"/>
    <x v="2"/>
  </r>
  <r>
    <n v="735"/>
    <x v="278"/>
    <x v="8"/>
    <s v="Sheet &quot;200 &amp; 20000&quot;"/>
    <n v="0.71989085460590263"/>
    <n v="16"/>
    <x v="0"/>
  </r>
  <r>
    <n v="736"/>
    <x v="278"/>
    <x v="8"/>
    <s v="Sheet &quot;200 &amp; 20000&quot;"/>
    <n v="0.68345730224247714"/>
    <n v="16"/>
    <x v="0"/>
  </r>
  <r>
    <n v="737"/>
    <x v="279"/>
    <x v="8"/>
    <s v="Sheet &quot;200 &amp; 20000&quot;"/>
    <n v="0.69656780974501364"/>
    <n v="16"/>
    <x v="0"/>
  </r>
  <r>
    <n v="738"/>
    <x v="280"/>
    <x v="8"/>
    <s v="Sheet &quot;200 &amp; 20000&quot;"/>
    <n v="0.70683558821819037"/>
    <n v="16"/>
    <x v="0"/>
  </r>
  <r>
    <n v="739"/>
    <x v="280"/>
    <x v="8"/>
    <s v="Sheet &quot;200 &amp; 20000&quot;"/>
    <n v="0.89961714758569922"/>
    <n v="17"/>
    <x v="3"/>
  </r>
  <r>
    <n v="740"/>
    <x v="280"/>
    <x v="8"/>
    <s v="Sheet &quot;200 &amp; 20000&quot;"/>
    <n v="0.61815500720229044"/>
    <n v="16"/>
    <x v="0"/>
  </r>
  <r>
    <n v="741"/>
    <x v="280"/>
    <x v="8"/>
    <s v="Sheet &quot;200 &amp; 20000&quot;"/>
    <n v="0.40671525699325839"/>
    <n v="16"/>
    <x v="0"/>
  </r>
  <r>
    <n v="742"/>
    <x v="280"/>
    <x v="8"/>
    <s v="Sheet &quot;200 &amp; 20000&quot;"/>
    <n v="0.26516569004652069"/>
    <n v="16"/>
    <x v="0"/>
  </r>
  <r>
    <n v="743"/>
    <x v="280"/>
    <x v="8"/>
    <s v="Sheet &quot;200 &amp; 20000&quot;"/>
    <n v="0.39189883580364482"/>
    <n v="16"/>
    <x v="0"/>
  </r>
  <r>
    <n v="744"/>
    <x v="280"/>
    <x v="8"/>
    <s v="Sheet &quot;200 &amp; 20000&quot;"/>
    <n v="0.38345323692062894"/>
    <n v="16"/>
    <x v="0"/>
  </r>
  <r>
    <n v="745"/>
    <x v="280"/>
    <x v="8"/>
    <s v="Sheet &quot;200 &amp; 20000&quot;"/>
    <n v="5.1122813606944151E-3"/>
    <n v="16"/>
    <x v="0"/>
  </r>
  <r>
    <n v="746"/>
    <x v="281"/>
    <x v="8"/>
    <s v="Sheet &quot;200 &amp; 20000&quot;"/>
    <n v="8.047769712122288E-2"/>
    <n v="16"/>
    <x v="0"/>
  </r>
  <r>
    <n v="747"/>
    <x v="281"/>
    <x v="8"/>
    <s v="Sheet &quot;200 &amp; 20000&quot;"/>
    <n v="0.66579346570973463"/>
    <n v="16"/>
    <x v="0"/>
  </r>
  <r>
    <n v="748"/>
    <x v="282"/>
    <x v="8"/>
    <s v="Sheet &quot;200 &amp; 20000&quot;"/>
    <n v="0.47266129015792435"/>
    <n v="16"/>
    <x v="0"/>
  </r>
  <r>
    <n v="749"/>
    <x v="282"/>
    <x v="8"/>
    <s v="Sheet &quot;200 &amp; 20000&quot;"/>
    <n v="0.25303944376759313"/>
    <n v="16"/>
    <x v="0"/>
  </r>
  <r>
    <n v="750"/>
    <x v="283"/>
    <x v="8"/>
    <s v="Sheet &quot;200 &amp; 20000&quot;"/>
    <n v="0.30296393820694734"/>
    <n v="16"/>
    <x v="0"/>
  </r>
  <r>
    <n v="751"/>
    <x v="284"/>
    <x v="8"/>
    <s v="Sheet &quot;200 &amp; 20000&quot;"/>
    <n v="0.31586416442309651"/>
    <n v="16"/>
    <x v="0"/>
  </r>
  <r>
    <n v="752"/>
    <x v="285"/>
    <x v="8"/>
    <s v="Sheet &quot;200 &amp; 20000&quot;"/>
    <n v="0.3399212115096335"/>
    <n v="16"/>
    <x v="0"/>
  </r>
  <r>
    <n v="753"/>
    <x v="286"/>
    <x v="8"/>
    <s v="Sheet &quot;200 &amp; 20000&quot;"/>
    <n v="0.17504337966638372"/>
    <n v="16"/>
    <x v="0"/>
  </r>
  <r>
    <n v="754"/>
    <x v="286"/>
    <x v="8"/>
    <s v="Sheet &quot;200 &amp; 20000&quot;"/>
    <n v="0.22821212111801348"/>
    <n v="16"/>
    <x v="0"/>
  </r>
  <r>
    <n v="755"/>
    <x v="286"/>
    <x v="8"/>
    <s v="Sheet &quot;200 &amp; 20000&quot;"/>
    <n v="0.17656973629745065"/>
    <n v="16"/>
    <x v="0"/>
  </r>
  <r>
    <n v="756"/>
    <x v="286"/>
    <x v="8"/>
    <s v="Sheet &quot;200 &amp; 20000&quot;"/>
    <n v="0.68801566419016369"/>
    <n v="16"/>
    <x v="0"/>
  </r>
  <r>
    <n v="757"/>
    <x v="287"/>
    <x v="8"/>
    <s v="Sheet &quot;200 &amp; 20000&quot;"/>
    <n v="0.23588779635143642"/>
    <n v="16"/>
    <x v="0"/>
  </r>
  <r>
    <n v="758"/>
    <x v="288"/>
    <x v="8"/>
    <s v="Sheet &quot;200 &amp; 20000&quot;"/>
    <n v="0.96321476825626651"/>
    <n v="19"/>
    <x v="2"/>
  </r>
  <r>
    <n v="759"/>
    <x v="289"/>
    <x v="8"/>
    <s v="Sheet &quot;200 &amp; 20000&quot;"/>
    <n v="0.14831791706261432"/>
    <n v="16"/>
    <x v="0"/>
  </r>
  <r>
    <n v="760"/>
    <x v="290"/>
    <x v="8"/>
    <s v="Sheet &quot;200 &amp; 20000&quot;"/>
    <n v="0.59714228282924453"/>
    <n v="16"/>
    <x v="0"/>
  </r>
  <r>
    <n v="761"/>
    <x v="290"/>
    <x v="8"/>
    <s v="Sheet &quot;200 &amp; 20000&quot;"/>
    <n v="0.9342116012549222"/>
    <n v="19"/>
    <x v="2"/>
  </r>
  <r>
    <n v="762"/>
    <x v="290"/>
    <x v="8"/>
    <s v="Sheet &quot;200 &amp; 20000&quot;"/>
    <n v="0.78499092425191264"/>
    <n v="17"/>
    <x v="3"/>
  </r>
  <r>
    <n v="763"/>
    <x v="291"/>
    <x v="8"/>
    <s v="Sheet &quot;200 &amp; 20000&quot;"/>
    <n v="1.4923199312468438E-2"/>
    <n v="16"/>
    <x v="0"/>
  </r>
  <r>
    <n v="764"/>
    <x v="292"/>
    <x v="8"/>
    <s v="Sheet &quot;200 &amp; 20000&quot;"/>
    <n v="0.77680144114076233"/>
    <n v="17"/>
    <x v="3"/>
  </r>
  <r>
    <n v="765"/>
    <x v="292"/>
    <x v="8"/>
    <s v="Sheet &quot;200 &amp; 20000&quot;"/>
    <n v="0.73236824235977793"/>
    <n v="16"/>
    <x v="0"/>
  </r>
  <r>
    <n v="766"/>
    <x v="292"/>
    <x v="8"/>
    <s v="Sheet &quot;200 &amp; 20000&quot;"/>
    <n v="0.76930591644753477"/>
    <n v="17"/>
    <x v="3"/>
  </r>
  <r>
    <n v="767"/>
    <x v="292"/>
    <x v="8"/>
    <s v="Sheet &quot;200 &amp; 20000&quot;"/>
    <n v="0.19349250361563508"/>
    <n v="16"/>
    <x v="0"/>
  </r>
  <r>
    <n v="768"/>
    <x v="293"/>
    <x v="8"/>
    <s v="Sheet &quot;200 &amp; 20000&quot;"/>
    <n v="9.8696578471178742E-2"/>
    <n v="16"/>
    <x v="0"/>
  </r>
  <r>
    <n v="769"/>
    <x v="293"/>
    <x v="8"/>
    <s v="Sheet &quot;200 &amp; 20000&quot;"/>
    <n v="0.11441173798676219"/>
    <n v="16"/>
    <x v="0"/>
  </r>
  <r>
    <n v="770"/>
    <x v="294"/>
    <x v="8"/>
    <s v="Sheet &quot;200 &amp; 20000&quot;"/>
    <n v="0.68996181265036527"/>
    <n v="16"/>
    <x v="0"/>
  </r>
  <r>
    <n v="771"/>
    <x v="294"/>
    <x v="8"/>
    <s v="Sheet &quot;200 &amp; 20000&quot;"/>
    <n v="0.90271242125083884"/>
    <n v="17"/>
    <x v="3"/>
  </r>
  <r>
    <n v="772"/>
    <x v="294"/>
    <x v="8"/>
    <s v="Sheet &quot;200 &amp; 20000&quot;"/>
    <n v="0.7334559256264197"/>
    <n v="16"/>
    <x v="0"/>
  </r>
  <r>
    <n v="773"/>
    <x v="295"/>
    <x v="8"/>
    <s v="Sheet &quot;200 &amp; 20000&quot;"/>
    <n v="0.15050539788558437"/>
    <n v="16"/>
    <x v="0"/>
  </r>
  <r>
    <n v="774"/>
    <x v="296"/>
    <x v="8"/>
    <s v="Sheet &quot;200 &amp; 20000&quot;"/>
    <n v="0.64213473350193551"/>
    <n v="16"/>
    <x v="0"/>
  </r>
  <r>
    <n v="775"/>
    <x v="297"/>
    <x v="8"/>
    <s v="Sheet &quot;200 &amp; 20000&quot;"/>
    <n v="2.7098375300371291E-2"/>
    <n v="16"/>
    <x v="0"/>
  </r>
  <r>
    <n v="776"/>
    <x v="297"/>
    <x v="8"/>
    <s v="Sheet &quot;200 &amp; 20000&quot;"/>
    <n v="0.49657464155968523"/>
    <n v="16"/>
    <x v="0"/>
  </r>
  <r>
    <n v="777"/>
    <x v="297"/>
    <x v="8"/>
    <s v="Sheet &quot;200 &amp; 20000&quot;"/>
    <n v="0.80801717065631151"/>
    <n v="17"/>
    <x v="3"/>
  </r>
  <r>
    <n v="778"/>
    <x v="298"/>
    <x v="8"/>
    <s v="Sheet &quot;200 &amp; 20000&quot;"/>
    <n v="0.26775017409917656"/>
    <n v="16"/>
    <x v="0"/>
  </r>
  <r>
    <n v="779"/>
    <x v="299"/>
    <x v="8"/>
    <s v="Sheet &quot;200 &amp; 20000&quot;"/>
    <n v="0.6917206855484096"/>
    <n v="16"/>
    <x v="0"/>
  </r>
  <r>
    <n v="780"/>
    <x v="299"/>
    <x v="8"/>
    <s v="Sheet &quot;200 &amp; 20000&quot;"/>
    <n v="0.36673947376961014"/>
    <n v="16"/>
    <x v="0"/>
  </r>
  <r>
    <n v="781"/>
    <x v="299"/>
    <x v="8"/>
    <s v="Sheet &quot;200 &amp; 20000&quot;"/>
    <n v="0.23271316633147998"/>
    <n v="16"/>
    <x v="0"/>
  </r>
  <r>
    <n v="782"/>
    <x v="299"/>
    <x v="8"/>
    <s v="Sheet &quot;200 &amp; 20000&quot;"/>
    <n v="0.23296017371414979"/>
    <n v="16"/>
    <x v="0"/>
  </r>
  <r>
    <n v="783"/>
    <x v="299"/>
    <x v="8"/>
    <s v="Sheet &quot;200 &amp; 20000&quot;"/>
    <n v="0.34425506971350561"/>
    <n v="16"/>
    <x v="0"/>
  </r>
  <r>
    <n v="784"/>
    <x v="300"/>
    <x v="8"/>
    <s v="Sheet &quot;200 &amp; 20000&quot;"/>
    <n v="0.15908078056273234"/>
    <n v="16"/>
    <x v="0"/>
  </r>
  <r>
    <n v="785"/>
    <x v="300"/>
    <x v="8"/>
    <s v="Sheet &quot;200 &amp; 20000&quot;"/>
    <n v="0.41471140371814874"/>
    <n v="16"/>
    <x v="0"/>
  </r>
  <r>
    <n v="786"/>
    <x v="301"/>
    <x v="8"/>
    <s v="Sheet &quot;200 &amp; 20000&quot;"/>
    <n v="0.29426727486120174"/>
    <n v="16"/>
    <x v="0"/>
  </r>
  <r>
    <n v="787"/>
    <x v="302"/>
    <x v="8"/>
    <s v="Sheet &quot;200 &amp; 20000&quot;"/>
    <n v="0.22486971429215286"/>
    <n v="16"/>
    <x v="0"/>
  </r>
  <r>
    <n v="788"/>
    <x v="302"/>
    <x v="8"/>
    <s v="Sheet &quot;200 &amp; 20000&quot;"/>
    <n v="0.66418113251909672"/>
    <n v="16"/>
    <x v="0"/>
  </r>
  <r>
    <n v="789"/>
    <x v="303"/>
    <x v="8"/>
    <s v="Sheet &quot;200 &amp; 20000&quot;"/>
    <n v="0.75852439104878122"/>
    <n v="16"/>
    <x v="0"/>
  </r>
  <r>
    <n v="790"/>
    <x v="303"/>
    <x v="8"/>
    <s v="Sheet &quot;200 &amp; 20000&quot;"/>
    <n v="0.87574043526657008"/>
    <n v="17"/>
    <x v="3"/>
  </r>
  <r>
    <n v="791"/>
    <x v="304"/>
    <x v="8"/>
    <s v="Sheet &quot;200 &amp; 20000&quot;"/>
    <n v="0.29835562852743225"/>
    <n v="16"/>
    <x v="0"/>
  </r>
  <r>
    <n v="792"/>
    <x v="304"/>
    <x v="8"/>
    <s v="Sheet &quot;200 &amp; 20000&quot;"/>
    <n v="0.22383057428867814"/>
    <n v="16"/>
    <x v="0"/>
  </r>
  <r>
    <n v="793"/>
    <x v="305"/>
    <x v="8"/>
    <s v="Sheet &quot;200 &amp; 20000&quot;"/>
    <n v="0.15487877641270709"/>
    <n v="16"/>
    <x v="0"/>
  </r>
  <r>
    <n v="794"/>
    <x v="305"/>
    <x v="8"/>
    <s v="Sheet &quot;200 &amp; 20000&quot;"/>
    <n v="0.99208052180595063"/>
    <n v="20"/>
    <x v="4"/>
  </r>
  <r>
    <n v="795"/>
    <x v="305"/>
    <x v="8"/>
    <s v="Sheet &quot;200 &amp; 20000&quot;"/>
    <n v="0.30747372206346224"/>
    <n v="16"/>
    <x v="0"/>
  </r>
  <r>
    <n v="796"/>
    <x v="306"/>
    <x v="8"/>
    <s v="Sheet &quot;200 &amp; 20000&quot;"/>
    <n v="0.25016945227605114"/>
    <n v="16"/>
    <x v="0"/>
  </r>
  <r>
    <n v="797"/>
    <x v="306"/>
    <x v="8"/>
    <s v="Sheet &quot;200 &amp; 20000&quot;"/>
    <n v="0.69762753047661286"/>
    <n v="16"/>
    <x v="0"/>
  </r>
  <r>
    <n v="798"/>
    <x v="306"/>
    <x v="8"/>
    <s v="Sheet &quot;200 &amp; 20000&quot;"/>
    <n v="0.52279812484532284"/>
    <n v="16"/>
    <x v="0"/>
  </r>
  <r>
    <n v="799"/>
    <x v="307"/>
    <x v="8"/>
    <s v="Sheet &quot;200 &amp; 20000&quot;"/>
    <n v="1.5927077564114711E-2"/>
    <n v="16"/>
    <x v="0"/>
  </r>
  <r>
    <n v="800"/>
    <x v="307"/>
    <x v="8"/>
    <s v="Sheet &quot;200 &amp; 20000&quot;"/>
    <n v="6.896906743532405E-2"/>
    <n v="16"/>
    <x v="0"/>
  </r>
  <r>
    <n v="801"/>
    <x v="307"/>
    <x v="8"/>
    <s v="Sheet &quot;200 &amp; 20000&quot;"/>
    <n v="0.73643896832050471"/>
    <n v="16"/>
    <x v="0"/>
  </r>
  <r>
    <n v="802"/>
    <x v="307"/>
    <x v="8"/>
    <s v="Sheet &quot;200 &amp; 20000&quot;"/>
    <n v="0.6059391422173338"/>
    <n v="16"/>
    <x v="0"/>
  </r>
  <r>
    <n v="803"/>
    <x v="307"/>
    <x v="8"/>
    <s v="Sheet &quot;200 &amp; 20000&quot;"/>
    <n v="6.7169459310721602E-2"/>
    <n v="16"/>
    <x v="0"/>
  </r>
  <r>
    <n v="804"/>
    <x v="307"/>
    <x v="8"/>
    <s v="Sheet &quot;200 &amp; 20000&quot;"/>
    <n v="6.3394579269072659E-3"/>
    <n v="16"/>
    <x v="0"/>
  </r>
  <r>
    <n v="805"/>
    <x v="307"/>
    <x v="8"/>
    <s v="Sheet &quot;200 &amp; 20000&quot;"/>
    <n v="0.52298931756715883"/>
    <n v="16"/>
    <x v="0"/>
  </r>
  <r>
    <n v="806"/>
    <x v="307"/>
    <x v="8"/>
    <s v="Sheet &quot;200 &amp; 20000&quot;"/>
    <n v="0.94235415124823008"/>
    <n v="19"/>
    <x v="2"/>
  </r>
  <r>
    <n v="807"/>
    <x v="307"/>
    <x v="8"/>
    <s v="Sheet &quot;200 &amp; 20000&quot;"/>
    <n v="0.98235166060597967"/>
    <n v="20"/>
    <x v="4"/>
  </r>
  <r>
    <n v="808"/>
    <x v="307"/>
    <x v="8"/>
    <s v="Sheet &quot;200 &amp; 20000&quot;"/>
    <n v="0.79707200783594689"/>
    <n v="17"/>
    <x v="3"/>
  </r>
  <r>
    <n v="809"/>
    <x v="307"/>
    <x v="8"/>
    <s v="Sheet &quot;200 &amp; 20000&quot;"/>
    <n v="0.19494668405269744"/>
    <n v="16"/>
    <x v="0"/>
  </r>
  <r>
    <n v="810"/>
    <x v="307"/>
    <x v="8"/>
    <s v="Sheet &quot;200 &amp; 20000&quot;"/>
    <n v="0.8304862152504382"/>
    <n v="17"/>
    <x v="3"/>
  </r>
  <r>
    <n v="811"/>
    <x v="307"/>
    <x v="8"/>
    <s v="Sheet &quot;200 &amp; 20000&quot;"/>
    <n v="0.32031056716235651"/>
    <n v="16"/>
    <x v="0"/>
  </r>
  <r>
    <n v="812"/>
    <x v="307"/>
    <x v="8"/>
    <s v="Sheet &quot;200 &amp; 20000&quot;"/>
    <n v="0.23981078605276451"/>
    <n v="16"/>
    <x v="0"/>
  </r>
  <r>
    <n v="813"/>
    <x v="307"/>
    <x v="8"/>
    <s v="Sheet &quot;200 &amp; 20000&quot;"/>
    <n v="0.21176152611273413"/>
    <n v="16"/>
    <x v="0"/>
  </r>
  <r>
    <n v="814"/>
    <x v="307"/>
    <x v="8"/>
    <s v="Sheet &quot;200 &amp; 20000&quot;"/>
    <n v="0.52487699753800487"/>
    <n v="16"/>
    <x v="0"/>
  </r>
  <r>
    <n v="815"/>
    <x v="307"/>
    <x v="8"/>
    <s v="Sheet &quot;200 &amp; 20000&quot;"/>
    <n v="0.26030900927032807"/>
    <n v="16"/>
    <x v="0"/>
  </r>
  <r>
    <n v="816"/>
    <x v="307"/>
    <x v="8"/>
    <s v="Sheet &quot;200 &amp; 20000&quot;"/>
    <n v="0.77991819862465439"/>
    <n v="17"/>
    <x v="3"/>
  </r>
  <r>
    <n v="817"/>
    <x v="307"/>
    <x v="8"/>
    <s v="Sheet &quot;200 &amp; 20000&quot;"/>
    <n v="0.7066925787309738"/>
    <n v="16"/>
    <x v="0"/>
  </r>
  <r>
    <n v="818"/>
    <x v="307"/>
    <x v="8"/>
    <s v="Sheet &quot;200 &amp; 20000&quot;"/>
    <n v="0.29434116616155892"/>
    <n v="16"/>
    <x v="0"/>
  </r>
  <r>
    <n v="819"/>
    <x v="307"/>
    <x v="8"/>
    <s v="Sheet &quot;200 &amp; 20000&quot;"/>
    <n v="0.92884281528323054"/>
    <n v="17"/>
    <x v="3"/>
  </r>
  <r>
    <n v="820"/>
    <x v="308"/>
    <x v="8"/>
    <s v="Sheet &quot;200 &amp; 20000&quot;"/>
    <n v="0.68248499191224865"/>
    <n v="16"/>
    <x v="0"/>
  </r>
  <r>
    <n v="821"/>
    <x v="308"/>
    <x v="8"/>
    <s v="Sheet &quot;200 &amp; 20000&quot;"/>
    <n v="0.54330619810400538"/>
    <n v="16"/>
    <x v="0"/>
  </r>
  <r>
    <n v="822"/>
    <x v="308"/>
    <x v="8"/>
    <s v="Sheet &quot;200 &amp; 20000&quot;"/>
    <n v="1.7880348590713857E-2"/>
    <n v="16"/>
    <x v="0"/>
  </r>
  <r>
    <n v="823"/>
    <x v="309"/>
    <x v="8"/>
    <s v="Sheet &quot;200 &amp; 20000&quot;"/>
    <n v="0.73866015494807136"/>
    <n v="16"/>
    <x v="0"/>
  </r>
  <r>
    <n v="824"/>
    <x v="310"/>
    <x v="8"/>
    <s v="Sheet &quot;200 &amp; 20000&quot;"/>
    <n v="0.9413723339387261"/>
    <n v="19"/>
    <x v="2"/>
  </r>
  <r>
    <n v="825"/>
    <x v="311"/>
    <x v="8"/>
    <s v="Sheet &quot;200 &amp; 20000&quot;"/>
    <n v="7.6826410879414886E-2"/>
    <n v="16"/>
    <x v="0"/>
  </r>
  <r>
    <n v="826"/>
    <x v="311"/>
    <x v="8"/>
    <s v="Sheet &quot;200 &amp; 20000&quot;"/>
    <n v="0.30608062198744601"/>
    <n v="16"/>
    <x v="0"/>
  </r>
  <r>
    <n v="827"/>
    <x v="311"/>
    <x v="8"/>
    <s v="Sheet &quot;200 &amp; 20000&quot;"/>
    <n v="0.84045519753932818"/>
    <n v="17"/>
    <x v="3"/>
  </r>
  <r>
    <n v="828"/>
    <x v="311"/>
    <x v="8"/>
    <s v="Sheet &quot;200 &amp; 20000&quot;"/>
    <n v="8.2269973949195552E-2"/>
    <n v="16"/>
    <x v="0"/>
  </r>
  <r>
    <n v="829"/>
    <x v="312"/>
    <x v="8"/>
    <s v="Sheet &quot;200 &amp; 20000&quot;"/>
    <n v="0.38644688654955428"/>
    <n v="16"/>
    <x v="0"/>
  </r>
  <r>
    <n v="830"/>
    <x v="313"/>
    <x v="8"/>
    <s v="Sheet &quot;200 &amp; 20000&quot;"/>
    <n v="0.1316240998076752"/>
    <n v="16"/>
    <x v="0"/>
  </r>
  <r>
    <n v="831"/>
    <x v="313"/>
    <x v="8"/>
    <s v="Sheet &quot;200 &amp; 20000&quot;"/>
    <n v="0.744581440654978"/>
    <n v="16"/>
    <x v="0"/>
  </r>
  <r>
    <n v="832"/>
    <x v="313"/>
    <x v="8"/>
    <s v="Sheet &quot;200 &amp; 20000&quot;"/>
    <n v="0.76548359986957282"/>
    <n v="17"/>
    <x v="3"/>
  </r>
  <r>
    <n v="833"/>
    <x v="314"/>
    <x v="8"/>
    <s v="Sheet &quot;200 &amp; 20000&quot;"/>
    <n v="0.91911060264107569"/>
    <n v="17"/>
    <x v="3"/>
  </r>
  <r>
    <n v="834"/>
    <x v="314"/>
    <x v="8"/>
    <s v="Sheet &quot;200 &amp; 20000&quot;"/>
    <n v="0.30829246058292137"/>
    <n v="16"/>
    <x v="0"/>
  </r>
  <r>
    <n v="835"/>
    <x v="315"/>
    <x v="9"/>
    <s v="Sheet &quot;200 &amp; 20000&quot;"/>
    <n v="0.65964338981039417"/>
    <n v="16"/>
    <x v="0"/>
  </r>
  <r>
    <n v="836"/>
    <x v="315"/>
    <x v="9"/>
    <s v="Sheet &quot;200 &amp; 20000&quot;"/>
    <n v="0.5964078879976259"/>
    <n v="16"/>
    <x v="0"/>
  </r>
  <r>
    <n v="837"/>
    <x v="316"/>
    <x v="9"/>
    <s v="Sheet &quot;200 &amp; 20000&quot;"/>
    <n v="0.65920259287148275"/>
    <n v="16"/>
    <x v="0"/>
  </r>
  <r>
    <n v="838"/>
    <x v="316"/>
    <x v="9"/>
    <s v="Sheet &quot;200 &amp; 20000&quot;"/>
    <n v="0.83500312921452857"/>
    <n v="17"/>
    <x v="3"/>
  </r>
  <r>
    <n v="839"/>
    <x v="316"/>
    <x v="9"/>
    <s v="Sheet &quot;200 &amp; 20000&quot;"/>
    <n v="0.81508825720010003"/>
    <n v="17"/>
    <x v="3"/>
  </r>
  <r>
    <n v="840"/>
    <x v="317"/>
    <x v="9"/>
    <s v="Sheet &quot;200 &amp; 20000&quot;"/>
    <n v="0.21575997013019732"/>
    <n v="16"/>
    <x v="0"/>
  </r>
  <r>
    <n v="868"/>
    <x v="318"/>
    <x v="9"/>
    <s v="Sheet &quot;200 &amp; 20000&quot;"/>
    <n v="0.97221247789495802"/>
    <n v="19"/>
    <x v="2"/>
  </r>
  <r>
    <n v="842"/>
    <x v="317"/>
    <x v="9"/>
    <s v="Sheet &quot;200 &amp; 20000&quot;"/>
    <n v="0.68652087937549566"/>
    <n v="16"/>
    <x v="0"/>
  </r>
  <r>
    <n v="849"/>
    <x v="317"/>
    <x v="9"/>
    <s v="Sheet &quot;200 &amp; 20000&quot;"/>
    <n v="0.99245795317503716"/>
    <n v="20"/>
    <x v="4"/>
  </r>
  <r>
    <n v="844"/>
    <x v="317"/>
    <x v="9"/>
    <s v="Sheet &quot;200 &amp; 20000&quot;"/>
    <n v="0.1389735921554851"/>
    <n v="16"/>
    <x v="0"/>
  </r>
  <r>
    <n v="845"/>
    <x v="317"/>
    <x v="9"/>
    <s v="Sheet &quot;200 &amp; 20000&quot;"/>
    <n v="0.19889987274924148"/>
    <n v="16"/>
    <x v="0"/>
  </r>
  <r>
    <n v="846"/>
    <x v="317"/>
    <x v="9"/>
    <s v="Sheet &quot;200 &amp; 20000&quot;"/>
    <n v="0.67719398744115622"/>
    <n v="16"/>
    <x v="0"/>
  </r>
  <r>
    <n v="847"/>
    <x v="317"/>
    <x v="9"/>
    <s v="Sheet &quot;200 &amp; 20000&quot;"/>
    <n v="0.43201466930102062"/>
    <n v="16"/>
    <x v="0"/>
  </r>
  <r>
    <n v="848"/>
    <x v="317"/>
    <x v="9"/>
    <s v="Sheet &quot;200 &amp; 20000&quot;"/>
    <n v="0.47516344573222336"/>
    <n v="16"/>
    <x v="0"/>
  </r>
  <r>
    <n v="843"/>
    <x v="317"/>
    <x v="9"/>
    <s v="Sheet &quot;200 &amp; 20000&quot;"/>
    <n v="0.99298973036811855"/>
    <n v="20"/>
    <x v="4"/>
  </r>
  <r>
    <n v="850"/>
    <x v="319"/>
    <x v="9"/>
    <s v="Sheet &quot;200 &amp; 20000&quot;"/>
    <n v="0.17056234181744567"/>
    <n v="16"/>
    <x v="0"/>
  </r>
  <r>
    <n v="851"/>
    <x v="319"/>
    <x v="9"/>
    <s v="Sheet &quot;200 &amp; 20000&quot;"/>
    <n v="0.4405327823143963"/>
    <n v="16"/>
    <x v="0"/>
  </r>
  <r>
    <n v="852"/>
    <x v="320"/>
    <x v="9"/>
    <s v="Sheet &quot;200 &amp; 20000&quot;"/>
    <n v="0.99555993474929727"/>
    <n v="20"/>
    <x v="4"/>
  </r>
  <r>
    <n v="853"/>
    <x v="321"/>
    <x v="9"/>
    <s v="Sheet &quot;200 &amp; 20000&quot;"/>
    <n v="0.30669866450673777"/>
    <n v="16"/>
    <x v="0"/>
  </r>
  <r>
    <n v="854"/>
    <x v="322"/>
    <x v="9"/>
    <s v="Sheet &quot;200 &amp; 20000&quot;"/>
    <n v="0.43822515496500447"/>
    <n v="16"/>
    <x v="0"/>
  </r>
  <r>
    <n v="855"/>
    <x v="323"/>
    <x v="9"/>
    <s v="Sheet &quot;200 &amp; 20000&quot;"/>
    <n v="0.62038240811779455"/>
    <n v="16"/>
    <x v="0"/>
  </r>
  <r>
    <n v="856"/>
    <x v="324"/>
    <x v="9"/>
    <s v="Sheet &quot;200 &amp; 20000&quot;"/>
    <n v="0.3702400814783785"/>
    <n v="16"/>
    <x v="0"/>
  </r>
  <r>
    <n v="857"/>
    <x v="324"/>
    <x v="9"/>
    <s v="Sheet &quot;200 &amp; 20000&quot;"/>
    <n v="0.3317326122785158"/>
    <n v="16"/>
    <x v="0"/>
  </r>
  <r>
    <n v="858"/>
    <x v="324"/>
    <x v="9"/>
    <s v="Sheet &quot;200 &amp; 20000&quot;"/>
    <n v="0.29006757017353257"/>
    <n v="16"/>
    <x v="0"/>
  </r>
  <r>
    <n v="859"/>
    <x v="324"/>
    <x v="9"/>
    <s v="Sheet &quot;200 &amp; 20000&quot;"/>
    <n v="0.28990926994190103"/>
    <n v="16"/>
    <x v="0"/>
  </r>
  <r>
    <n v="860"/>
    <x v="324"/>
    <x v="9"/>
    <s v="Sheet &quot;200 &amp; 20000&quot;"/>
    <n v="0.84491251971401504"/>
    <n v="17"/>
    <x v="3"/>
  </r>
  <r>
    <n v="861"/>
    <x v="324"/>
    <x v="9"/>
    <s v="Sheet &quot;200 &amp; 20000&quot;"/>
    <n v="0.92754908754145038"/>
    <n v="17"/>
    <x v="3"/>
  </r>
  <r>
    <n v="862"/>
    <x v="325"/>
    <x v="9"/>
    <s v="Sheet &quot;200 &amp; 20000&quot;"/>
    <n v="8.6839822249458187E-3"/>
    <n v="16"/>
    <x v="0"/>
  </r>
  <r>
    <n v="863"/>
    <x v="326"/>
    <x v="9"/>
    <s v="Sheet &quot;200 &amp; 20000&quot;"/>
    <n v="0.75870177274334549"/>
    <n v="16"/>
    <x v="0"/>
  </r>
  <r>
    <n v="864"/>
    <x v="326"/>
    <x v="9"/>
    <s v="Sheet &quot;200 &amp; 20000&quot;"/>
    <n v="0.58990018495846686"/>
    <n v="16"/>
    <x v="0"/>
  </r>
  <r>
    <n v="865"/>
    <x v="326"/>
    <x v="9"/>
    <s v="Sheet &quot;200 &amp; 20000&quot;"/>
    <n v="0.14810137522595068"/>
    <n v="16"/>
    <x v="0"/>
  </r>
  <r>
    <n v="866"/>
    <x v="326"/>
    <x v="9"/>
    <s v="Sheet &quot;200 &amp; 20000&quot;"/>
    <n v="0.28637772405759232"/>
    <n v="16"/>
    <x v="0"/>
  </r>
  <r>
    <n v="867"/>
    <x v="318"/>
    <x v="9"/>
    <s v="Sheet &quot;200 &amp; 20000&quot;"/>
    <n v="0.41812602494965989"/>
    <n v="16"/>
    <x v="0"/>
  </r>
  <r>
    <n v="841"/>
    <x v="317"/>
    <x v="9"/>
    <s v="Sheet &quot;200 &amp; 20000&quot;"/>
    <n v="0.99794090425486304"/>
    <n v="20"/>
    <x v="4"/>
  </r>
  <r>
    <n v="869"/>
    <x v="318"/>
    <x v="9"/>
    <s v="Sheet &quot;200 &amp; 20000&quot;"/>
    <n v="0.72818781950721856"/>
    <n v="16"/>
    <x v="0"/>
  </r>
  <r>
    <n v="870"/>
    <x v="318"/>
    <x v="9"/>
    <s v="Sheet &quot;200 &amp; 20000&quot;"/>
    <n v="0.24996365254432318"/>
    <n v="16"/>
    <x v="0"/>
  </r>
  <r>
    <n v="871"/>
    <x v="318"/>
    <x v="9"/>
    <s v="Sheet &quot;200 &amp; 20000&quot;"/>
    <n v="0.80662577883658682"/>
    <n v="17"/>
    <x v="3"/>
  </r>
  <r>
    <n v="872"/>
    <x v="318"/>
    <x v="9"/>
    <s v="Sheet &quot;200 &amp; 20000&quot;"/>
    <n v="0.66436533802613595"/>
    <n v="16"/>
    <x v="0"/>
  </r>
  <r>
    <n v="873"/>
    <x v="318"/>
    <x v="9"/>
    <s v="Sheet &quot;200 &amp; 20000&quot;"/>
    <n v="0.51549029939636681"/>
    <n v="16"/>
    <x v="0"/>
  </r>
  <r>
    <n v="874"/>
    <x v="318"/>
    <x v="9"/>
    <s v="Sheet &quot;200 &amp; 20000&quot;"/>
    <n v="0.5537988554337685"/>
    <n v="16"/>
    <x v="0"/>
  </r>
  <r>
    <n v="875"/>
    <x v="318"/>
    <x v="9"/>
    <s v="Sheet &quot;200 &amp; 20000&quot;"/>
    <n v="0.95866059339287379"/>
    <n v="19"/>
    <x v="2"/>
  </r>
  <r>
    <n v="876"/>
    <x v="327"/>
    <x v="9"/>
    <s v="Sheet &quot;200 &amp; 20000&quot;"/>
    <n v="0.77334051176244845"/>
    <n v="17"/>
    <x v="3"/>
  </r>
  <r>
    <n v="877"/>
    <x v="327"/>
    <x v="9"/>
    <s v="Sheet &quot;200 &amp; 20000&quot;"/>
    <n v="0.34163381946220939"/>
    <n v="16"/>
    <x v="0"/>
  </r>
  <r>
    <n v="878"/>
    <x v="327"/>
    <x v="9"/>
    <s v="Sheet &quot;200 &amp; 20000&quot;"/>
    <n v="0.77334365273562089"/>
    <n v="17"/>
    <x v="3"/>
  </r>
  <r>
    <n v="879"/>
    <x v="327"/>
    <x v="9"/>
    <s v="Sheet &quot;200 &amp; 20000&quot;"/>
    <n v="0.71874902144162944"/>
    <n v="16"/>
    <x v="0"/>
  </r>
  <r>
    <n v="880"/>
    <x v="327"/>
    <x v="9"/>
    <s v="Sheet &quot;200 &amp; 20000&quot;"/>
    <n v="0.56189339155812568"/>
    <n v="16"/>
    <x v="0"/>
  </r>
  <r>
    <n v="881"/>
    <x v="328"/>
    <x v="9"/>
    <s v="Sheet &quot;200 &amp; 20000&quot;"/>
    <n v="0.13604660754874542"/>
    <n v="16"/>
    <x v="0"/>
  </r>
  <r>
    <n v="882"/>
    <x v="328"/>
    <x v="9"/>
    <s v="Sheet &quot;200 &amp; 20000&quot;"/>
    <n v="2.1651293570847274E-2"/>
    <n v="16"/>
    <x v="0"/>
  </r>
  <r>
    <n v="883"/>
    <x v="329"/>
    <x v="9"/>
    <s v="Sheet &quot;200 &amp; 20000&quot;"/>
    <n v="2.7449041800309382E-2"/>
    <n v="16"/>
    <x v="0"/>
  </r>
  <r>
    <n v="884"/>
    <x v="329"/>
    <x v="9"/>
    <s v="Sheet &quot;200 &amp; 20000&quot;"/>
    <n v="0.2671321502163132"/>
    <n v="16"/>
    <x v="0"/>
  </r>
  <r>
    <n v="885"/>
    <x v="330"/>
    <x v="9"/>
    <s v="Sheet &quot;200 &amp; 20000&quot;"/>
    <n v="0.37245349315518261"/>
    <n v="16"/>
    <x v="0"/>
  </r>
  <r>
    <n v="886"/>
    <x v="330"/>
    <x v="9"/>
    <s v="Sheet &quot;200 &amp; 20000&quot;"/>
    <n v="0.48542383103985509"/>
    <n v="16"/>
    <x v="0"/>
  </r>
  <r>
    <n v="887"/>
    <x v="330"/>
    <x v="9"/>
    <s v="Sheet &quot;200 &amp; 20000&quot;"/>
    <n v="0.38696529756189868"/>
    <n v="16"/>
    <x v="0"/>
  </r>
  <r>
    <n v="888"/>
    <x v="331"/>
    <x v="9"/>
    <s v="Sheet &quot;200 &amp; 20000&quot;"/>
    <n v="0.86092558107289219"/>
    <n v="17"/>
    <x v="3"/>
  </r>
  <r>
    <n v="889"/>
    <x v="332"/>
    <x v="9"/>
    <s v="Sheet &quot;200 &amp; 20000&quot;"/>
    <n v="0.39155729282794605"/>
    <n v="16"/>
    <x v="0"/>
  </r>
  <r>
    <n v="890"/>
    <x v="332"/>
    <x v="9"/>
    <s v="Sheet &quot;200 &amp; 20000&quot;"/>
    <n v="0.771907352185911"/>
    <n v="17"/>
    <x v="3"/>
  </r>
  <r>
    <n v="891"/>
    <x v="332"/>
    <x v="9"/>
    <s v="Sheet &quot;200 &amp; 20000&quot;"/>
    <n v="0.88358804363404864"/>
    <n v="17"/>
    <x v="3"/>
  </r>
  <r>
    <n v="892"/>
    <x v="332"/>
    <x v="9"/>
    <s v="Sheet &quot;200 &amp; 20000&quot;"/>
    <n v="0.14940597263346944"/>
    <n v="16"/>
    <x v="0"/>
  </r>
  <r>
    <n v="893"/>
    <x v="332"/>
    <x v="9"/>
    <s v="Sheet &quot;200 &amp; 20000&quot;"/>
    <n v="0.95385023059817076"/>
    <n v="19"/>
    <x v="2"/>
  </r>
  <r>
    <n v="894"/>
    <x v="332"/>
    <x v="9"/>
    <s v="Sheet &quot;200 &amp; 20000&quot;"/>
    <n v="0.65807624012091903"/>
    <n v="16"/>
    <x v="0"/>
  </r>
  <r>
    <n v="895"/>
    <x v="333"/>
    <x v="9"/>
    <s v="Sheet &quot;200 &amp; 20000&quot;"/>
    <n v="0.53890450109024968"/>
    <n v="16"/>
    <x v="0"/>
  </r>
  <r>
    <n v="896"/>
    <x v="334"/>
    <x v="9"/>
    <s v="Sheet &quot;200 &amp; 20000&quot;"/>
    <n v="0.80000963578664686"/>
    <n v="17"/>
    <x v="3"/>
  </r>
  <r>
    <n v="897"/>
    <x v="335"/>
    <x v="10"/>
    <s v="Sheet &quot;100 &amp; 10000&quot;"/>
    <n v="0.22522628914942899"/>
    <n v="1"/>
    <x v="0"/>
  </r>
  <r>
    <n v="898"/>
    <x v="336"/>
    <x v="10"/>
    <s v="Sheet &quot;100 &amp; 10000&quot;"/>
    <n v="0.39860141049032638"/>
    <n v="1"/>
    <x v="0"/>
  </r>
  <r>
    <n v="899"/>
    <x v="337"/>
    <x v="10"/>
    <s v="Sheet &quot;100 &amp; 10000&quot;"/>
    <n v="8.059285551137596E-2"/>
    <n v="1"/>
    <x v="0"/>
  </r>
  <r>
    <n v="900"/>
    <x v="338"/>
    <x v="10"/>
    <s v="Sheet &quot;100 &amp; 10000&quot;"/>
    <n v="0.47437625640134284"/>
    <n v="1"/>
    <x v="0"/>
  </r>
  <r>
    <n v="901"/>
    <x v="339"/>
    <x v="10"/>
    <s v="Sheet &quot;100 &amp; 10000&quot;"/>
    <n v="0.66511676033602518"/>
    <n v="1"/>
    <x v="0"/>
  </r>
  <r>
    <n v="902"/>
    <x v="340"/>
    <x v="10"/>
    <s v="Sheet &quot;100 &amp; 10000&quot;"/>
    <n v="0.43649160853043267"/>
    <n v="1"/>
    <x v="0"/>
  </r>
  <r>
    <n v="903"/>
    <x v="341"/>
    <x v="10"/>
    <s v="Sheet &quot;100 &amp; 10000&quot;"/>
    <n v="0.83912692001746525"/>
    <n v="2"/>
    <x v="3"/>
  </r>
  <r>
    <n v="904"/>
    <x v="342"/>
    <x v="10"/>
    <s v="Sheet &quot;100 &amp; 10000&quot;"/>
    <n v="0.54931308521207056"/>
    <n v="1"/>
    <x v="0"/>
  </r>
  <r>
    <n v="905"/>
    <x v="342"/>
    <x v="10"/>
    <s v="Sheet &quot;100 &amp; 10000&quot;"/>
    <n v="0.18942511282352115"/>
    <n v="1"/>
    <x v="0"/>
  </r>
  <r>
    <n v="906"/>
    <x v="342"/>
    <x v="10"/>
    <s v="Sheet &quot;100 &amp; 10000&quot;"/>
    <n v="0.96380203746959814"/>
    <n v="4"/>
    <x v="2"/>
  </r>
  <r>
    <n v="907"/>
    <x v="343"/>
    <x v="10"/>
    <s v="Sheet &quot;100 &amp; 10000&quot;"/>
    <n v="8.2422019585153605E-2"/>
    <n v="1"/>
    <x v="0"/>
  </r>
  <r>
    <n v="908"/>
    <x v="344"/>
    <x v="10"/>
    <s v="Sheet &quot;100 &amp; 10000&quot;"/>
    <n v="4.2654586166625985E-2"/>
    <n v="1"/>
    <x v="0"/>
  </r>
  <r>
    <n v="909"/>
    <x v="344"/>
    <x v="10"/>
    <s v="Sheet &quot;100 &amp; 10000&quot;"/>
    <n v="0.59814466867799521"/>
    <n v="1"/>
    <x v="0"/>
  </r>
  <r>
    <n v="910"/>
    <x v="344"/>
    <x v="10"/>
    <s v="Sheet &quot;100 &amp; 10000&quot;"/>
    <n v="4.8567841854363025E-2"/>
    <n v="1"/>
    <x v="0"/>
  </r>
  <r>
    <n v="911"/>
    <x v="345"/>
    <x v="10"/>
    <s v="Sheet &quot;100 &amp; 10000&quot;"/>
    <n v="0.61401823263737432"/>
    <n v="1"/>
    <x v="0"/>
  </r>
  <r>
    <n v="912"/>
    <x v="346"/>
    <x v="10"/>
    <s v="Sheet &quot;100 &amp; 10000&quot;"/>
    <n v="0.87116948336298217"/>
    <n v="2"/>
    <x v="3"/>
  </r>
  <r>
    <n v="913"/>
    <x v="346"/>
    <x v="10"/>
    <s v="Sheet &quot;100 &amp; 10000&quot;"/>
    <n v="0.95843348343221091"/>
    <n v="4"/>
    <x v="2"/>
  </r>
  <r>
    <n v="914"/>
    <x v="347"/>
    <x v="10"/>
    <s v="Sheet &quot;100 &amp; 10000&quot;"/>
    <n v="0.68975425821114456"/>
    <n v="1"/>
    <x v="0"/>
  </r>
  <r>
    <n v="915"/>
    <x v="347"/>
    <x v="10"/>
    <s v="Sheet &quot;100 &amp; 10000&quot;"/>
    <n v="0.40882525386425572"/>
    <n v="1"/>
    <x v="0"/>
  </r>
  <r>
    <n v="916"/>
    <x v="348"/>
    <x v="11"/>
    <s v="Sheet &quot;100 &amp; 10000&quot;"/>
    <n v="0.95931249448766409"/>
    <n v="4"/>
    <x v="2"/>
  </r>
  <r>
    <n v="917"/>
    <x v="348"/>
    <x v="11"/>
    <s v="Sheet &quot;100 &amp; 10000&quot;"/>
    <n v="0.75481792891571275"/>
    <n v="1"/>
    <x v="0"/>
  </r>
  <r>
    <n v="918"/>
    <x v="349"/>
    <x v="11"/>
    <s v="Sheet &quot;100 &amp; 10000&quot;"/>
    <n v="0.70682917867015194"/>
    <n v="1"/>
    <x v="0"/>
  </r>
  <r>
    <n v="919"/>
    <x v="350"/>
    <x v="11"/>
    <s v="Sheet &quot;100 &amp; 10000&quot;"/>
    <n v="0.67286337635691895"/>
    <n v="1"/>
    <x v="0"/>
  </r>
  <r>
    <n v="920"/>
    <x v="351"/>
    <x v="11"/>
    <s v="Sheet &quot;100 &amp; 10000&quot;"/>
    <n v="0.86442164727125026"/>
    <n v="2"/>
    <x v="3"/>
  </r>
  <r>
    <n v="921"/>
    <x v="352"/>
    <x v="11"/>
    <s v="Sheet &quot;100 &amp; 10000&quot;"/>
    <n v="0.81797569386356839"/>
    <n v="2"/>
    <x v="3"/>
  </r>
  <r>
    <n v="922"/>
    <x v="353"/>
    <x v="11"/>
    <s v="Sheet &quot;100 &amp; 10000&quot;"/>
    <n v="0.27209090083950549"/>
    <n v="1"/>
    <x v="0"/>
  </r>
  <r>
    <n v="923"/>
    <x v="354"/>
    <x v="12"/>
    <s v="Sheet &quot;200 &amp; 20000&quot;"/>
    <n v="0.49150099044437068"/>
    <n v="16"/>
    <x v="0"/>
  </r>
  <r>
    <n v="924"/>
    <x v="355"/>
    <x v="12"/>
    <s v="Sheet &quot;200 &amp; 20000&quot;"/>
    <n v="0.21215433892620783"/>
    <n v="16"/>
    <x v="0"/>
  </r>
  <r>
    <n v="925"/>
    <x v="356"/>
    <x v="12"/>
    <s v="Sheet &quot;200 &amp; 20000&quot;"/>
    <n v="0.46316104878317976"/>
    <n v="16"/>
    <x v="0"/>
  </r>
  <r>
    <n v="926"/>
    <x v="356"/>
    <x v="12"/>
    <s v="Sheet &quot;200 &amp; 20000&quot;"/>
    <n v="0.98664540696634406"/>
    <n v="20"/>
    <x v="4"/>
  </r>
  <r>
    <n v="927"/>
    <x v="357"/>
    <x v="12"/>
    <s v="Sheet &quot;200 &amp; 20000&quot;"/>
    <n v="5.1832764263745057E-2"/>
    <n v="16"/>
    <x v="0"/>
  </r>
  <r>
    <n v="928"/>
    <x v="358"/>
    <x v="12"/>
    <s v="Sheet &quot;200 &amp; 20000&quot;"/>
    <n v="0.71181167467403073"/>
    <n v="16"/>
    <x v="0"/>
  </r>
  <r>
    <n v="929"/>
    <x v="358"/>
    <x v="12"/>
    <s v="Sheet &quot;200 &amp; 20000&quot;"/>
    <n v="0.56968158861017304"/>
    <n v="16"/>
    <x v="0"/>
  </r>
  <r>
    <n v="930"/>
    <x v="358"/>
    <x v="12"/>
    <s v="Sheet &quot;200 &amp; 20000&quot;"/>
    <n v="0.68388424150285376"/>
    <n v="16"/>
    <x v="0"/>
  </r>
  <r>
    <n v="931"/>
    <x v="358"/>
    <x v="12"/>
    <s v="Sheet &quot;200 &amp; 20000&quot;"/>
    <n v="0.89657047553537317"/>
    <n v="17"/>
    <x v="3"/>
  </r>
  <r>
    <n v="932"/>
    <x v="358"/>
    <x v="12"/>
    <s v="Sheet &quot;200 &amp; 20000&quot;"/>
    <n v="0.81815511999567514"/>
    <n v="17"/>
    <x v="3"/>
  </r>
  <r>
    <n v="933"/>
    <x v="358"/>
    <x v="12"/>
    <s v="Sheet &quot;200 &amp; 20000&quot;"/>
    <n v="0.61228395304032102"/>
    <n v="16"/>
    <x v="0"/>
  </r>
  <r>
    <n v="934"/>
    <x v="358"/>
    <x v="12"/>
    <s v="Sheet &quot;200 &amp; 20000&quot;"/>
    <n v="0.60726052919044826"/>
    <n v="16"/>
    <x v="0"/>
  </r>
  <r>
    <n v="935"/>
    <x v="358"/>
    <x v="12"/>
    <s v="Sheet &quot;200 &amp; 20000&quot;"/>
    <n v="0.16208728384829174"/>
    <n v="16"/>
    <x v="0"/>
  </r>
  <r>
    <n v="936"/>
    <x v="358"/>
    <x v="12"/>
    <s v="Sheet &quot;200 &amp; 20000&quot;"/>
    <n v="0.10579127578818315"/>
    <n v="16"/>
    <x v="0"/>
  </r>
  <r>
    <n v="937"/>
    <x v="359"/>
    <x v="12"/>
    <s v="Sheet &quot;200 &amp; 20000&quot;"/>
    <n v="0.79983951209617699"/>
    <n v="17"/>
    <x v="3"/>
  </r>
  <r>
    <n v="938"/>
    <x v="360"/>
    <x v="12"/>
    <s v="Sheet &quot;200 &amp; 20000&quot;"/>
    <n v="0.88290382252973965"/>
    <n v="17"/>
    <x v="3"/>
  </r>
  <r>
    <n v="939"/>
    <x v="361"/>
    <x v="12"/>
    <s v="Sheet &quot;200 &amp; 20000&quot;"/>
    <n v="0.13085105866454283"/>
    <n v="16"/>
    <x v="0"/>
  </r>
  <r>
    <n v="940"/>
    <x v="362"/>
    <x v="12"/>
    <s v="Sheet &quot;200 &amp; 20000&quot;"/>
    <n v="0.46418521665989809"/>
    <n v="16"/>
    <x v="0"/>
  </r>
  <r>
    <n v="941"/>
    <x v="362"/>
    <x v="12"/>
    <s v="Sheet &quot;200 &amp; 20000&quot;"/>
    <n v="0.42904749600925995"/>
    <n v="16"/>
    <x v="0"/>
  </r>
  <r>
    <n v="942"/>
    <x v="363"/>
    <x v="12"/>
    <s v="Sheet &quot;200 &amp; 20000&quot;"/>
    <n v="0.39830699870283182"/>
    <n v="16"/>
    <x v="0"/>
  </r>
  <r>
    <n v="943"/>
    <x v="364"/>
    <x v="12"/>
    <s v="Sheet &quot;200 &amp; 20000&quot;"/>
    <n v="0.33617060573555946"/>
    <n v="16"/>
    <x v="0"/>
  </r>
  <r>
    <n v="944"/>
    <x v="364"/>
    <x v="12"/>
    <s v="Sheet &quot;200 &amp; 20000&quot;"/>
    <n v="0.11506401088703266"/>
    <n v="16"/>
    <x v="0"/>
  </r>
  <r>
    <n v="945"/>
    <x v="365"/>
    <x v="12"/>
    <s v="Sheet &quot;200 &amp; 20000&quot;"/>
    <n v="0.46331426537064158"/>
    <n v="16"/>
    <x v="0"/>
  </r>
  <r>
    <n v="946"/>
    <x v="365"/>
    <x v="12"/>
    <s v="Sheet &quot;200 &amp; 20000&quot;"/>
    <n v="0.41146639908934279"/>
    <n v="16"/>
    <x v="0"/>
  </r>
  <r>
    <n v="947"/>
    <x v="366"/>
    <x v="12"/>
    <s v="Sheet &quot;200 &amp; 20000&quot;"/>
    <n v="0.9651069253752641"/>
    <n v="19"/>
    <x v="2"/>
  </r>
  <r>
    <n v="948"/>
    <x v="367"/>
    <x v="12"/>
    <s v="Sheet &quot;200 &amp; 20000&quot;"/>
    <n v="0.10895712330260365"/>
    <n v="16"/>
    <x v="0"/>
  </r>
  <r>
    <n v="949"/>
    <x v="368"/>
    <x v="12"/>
    <s v="Sheet &quot;200 &amp; 20000&quot;"/>
    <n v="0.71865724108797435"/>
    <n v="16"/>
    <x v="0"/>
  </r>
  <r>
    <n v="950"/>
    <x v="369"/>
    <x v="12"/>
    <s v="Sheet &quot;200 &amp; 20000&quot;"/>
    <n v="0.22007288548977288"/>
    <n v="16"/>
    <x v="0"/>
  </r>
  <r>
    <n v="951"/>
    <x v="369"/>
    <x v="12"/>
    <s v="Sheet &quot;200 &amp; 20000&quot;"/>
    <n v="0.47925453379448135"/>
    <n v="16"/>
    <x v="0"/>
  </r>
  <r>
    <n v="952"/>
    <x v="369"/>
    <x v="12"/>
    <s v="Sheet &quot;200 &amp; 20000&quot;"/>
    <n v="0.18867012476080436"/>
    <n v="16"/>
    <x v="0"/>
  </r>
  <r>
    <n v="953"/>
    <x v="369"/>
    <x v="12"/>
    <s v="Sheet &quot;200 &amp; 20000&quot;"/>
    <n v="0.48616554033329562"/>
    <n v="16"/>
    <x v="0"/>
  </r>
  <r>
    <n v="954"/>
    <x v="370"/>
    <x v="12"/>
    <s v="Sheet &quot;200 &amp; 20000&quot;"/>
    <n v="0.39352415758594084"/>
    <n v="16"/>
    <x v="0"/>
  </r>
  <r>
    <n v="955"/>
    <x v="371"/>
    <x v="12"/>
    <s v="Sheet &quot;200 &amp; 20000&quot;"/>
    <n v="0.48470272762525879"/>
    <n v="16"/>
    <x v="0"/>
  </r>
  <r>
    <n v="956"/>
    <x v="372"/>
    <x v="12"/>
    <s v="Sheet &quot;200 &amp; 20000&quot;"/>
    <n v="0.19003174206414386"/>
    <n v="16"/>
    <x v="0"/>
  </r>
  <r>
    <n v="957"/>
    <x v="373"/>
    <x v="12"/>
    <s v="Sheet &quot;200 &amp; 20000&quot;"/>
    <n v="0.13066706480340362"/>
    <n v="16"/>
    <x v="0"/>
  </r>
  <r>
    <n v="958"/>
    <x v="374"/>
    <x v="12"/>
    <s v="Sheet &quot;200 &amp; 20000&quot;"/>
    <n v="0.87014540930420425"/>
    <n v="17"/>
    <x v="3"/>
  </r>
  <r>
    <n v="959"/>
    <x v="375"/>
    <x v="12"/>
    <s v="Sheet &quot;200 &amp; 20000&quot;"/>
    <n v="1.1704763379706717E-2"/>
    <n v="16"/>
    <x v="0"/>
  </r>
  <r>
    <n v="960"/>
    <x v="376"/>
    <x v="12"/>
    <s v="Sheet &quot;200 &amp; 20000&quot;"/>
    <n v="0.12238093972338238"/>
    <n v="16"/>
    <x v="0"/>
  </r>
  <r>
    <n v="961"/>
    <x v="376"/>
    <x v="12"/>
    <s v="Sheet &quot;200 &amp; 20000&quot;"/>
    <n v="0.90097107872798665"/>
    <n v="17"/>
    <x v="3"/>
  </r>
  <r>
    <n v="962"/>
    <x v="376"/>
    <x v="12"/>
    <s v="Sheet &quot;200 &amp; 20000&quot;"/>
    <n v="0.45215657879909665"/>
    <n v="16"/>
    <x v="0"/>
  </r>
  <r>
    <n v="963"/>
    <x v="376"/>
    <x v="12"/>
    <s v="Sheet &quot;200 &amp; 20000&quot;"/>
    <n v="0.47498643807068452"/>
    <n v="16"/>
    <x v="0"/>
  </r>
  <r>
    <n v="964"/>
    <x v="376"/>
    <x v="12"/>
    <s v="Sheet &quot;200 &amp; 20000&quot;"/>
    <n v="0.95018008611098237"/>
    <n v="19"/>
    <x v="2"/>
  </r>
  <r>
    <n v="965"/>
    <x v="376"/>
    <x v="12"/>
    <s v="Sheet &quot;200 &amp; 20000&quot;"/>
    <n v="0.82054430965262115"/>
    <n v="17"/>
    <x v="3"/>
  </r>
  <r>
    <n v="966"/>
    <x v="376"/>
    <x v="12"/>
    <s v="Sheet &quot;200 &amp; 20000&quot;"/>
    <n v="0.34652879851228124"/>
    <n v="16"/>
    <x v="0"/>
  </r>
  <r>
    <n v="967"/>
    <x v="376"/>
    <x v="12"/>
    <s v="Sheet &quot;200 &amp; 20000&quot;"/>
    <n v="0.29346495102747472"/>
    <n v="16"/>
    <x v="0"/>
  </r>
  <r>
    <n v="968"/>
    <x v="376"/>
    <x v="12"/>
    <s v="Sheet &quot;200 &amp; 20000&quot;"/>
    <n v="0.25913924435998359"/>
    <n v="16"/>
    <x v="0"/>
  </r>
  <r>
    <n v="969"/>
    <x v="376"/>
    <x v="12"/>
    <s v="Sheet &quot;200 &amp; 20000&quot;"/>
    <n v="0.21215127497148645"/>
    <n v="16"/>
    <x v="0"/>
  </r>
  <r>
    <n v="970"/>
    <x v="376"/>
    <x v="12"/>
    <s v="Sheet &quot;200 &amp; 20000&quot;"/>
    <n v="0.33998512833112682"/>
    <n v="16"/>
    <x v="0"/>
  </r>
  <r>
    <n v="971"/>
    <x v="376"/>
    <x v="12"/>
    <s v="Sheet &quot;200 &amp; 20000&quot;"/>
    <n v="0.74851440066416519"/>
    <n v="16"/>
    <x v="0"/>
  </r>
  <r>
    <n v="972"/>
    <x v="376"/>
    <x v="12"/>
    <s v="Sheet &quot;200 &amp; 20000&quot;"/>
    <n v="0.65657294141554379"/>
    <n v="16"/>
    <x v="0"/>
  </r>
  <r>
    <n v="973"/>
    <x v="376"/>
    <x v="12"/>
    <s v="Sheet &quot;200 &amp; 20000&quot;"/>
    <n v="0.24746816972655616"/>
    <n v="16"/>
    <x v="0"/>
  </r>
  <r>
    <n v="974"/>
    <x v="376"/>
    <x v="12"/>
    <s v="Sheet &quot;200 &amp; 20000&quot;"/>
    <n v="0.23236265273037537"/>
    <n v="16"/>
    <x v="0"/>
  </r>
  <r>
    <n v="975"/>
    <x v="377"/>
    <x v="12"/>
    <s v="Sheet &quot;200 &amp; 20000&quot;"/>
    <n v="0.8799931041948259"/>
    <n v="17"/>
    <x v="3"/>
  </r>
  <r>
    <n v="976"/>
    <x v="377"/>
    <x v="12"/>
    <s v="Sheet &quot;200 &amp; 20000&quot;"/>
    <n v="0.99347088264533401"/>
    <n v="20"/>
    <x v="4"/>
  </r>
  <r>
    <n v="977"/>
    <x v="378"/>
    <x v="13"/>
    <s v="Sheet &quot;100 &amp; 10000&quot;"/>
    <n v="0.78219288012676658"/>
    <n v="2"/>
    <x v="3"/>
  </r>
  <r>
    <n v="978"/>
    <x v="378"/>
    <x v="13"/>
    <s v="Sheet &quot;100 &amp; 10000&quot;"/>
    <n v="0.68636207663328874"/>
    <n v="1"/>
    <x v="0"/>
  </r>
  <r>
    <n v="979"/>
    <x v="378"/>
    <x v="13"/>
    <s v="Sheet &quot;100 &amp; 10000&quot;"/>
    <n v="0.46367369850231721"/>
    <n v="1"/>
    <x v="0"/>
  </r>
  <r>
    <n v="980"/>
    <x v="378"/>
    <x v="13"/>
    <s v="Sheet &quot;100 &amp; 10000&quot;"/>
    <n v="6.3191879595598466E-2"/>
    <n v="1"/>
    <x v="0"/>
  </r>
  <r>
    <n v="981"/>
    <x v="378"/>
    <x v="13"/>
    <s v="Sheet &quot;100 &amp; 10000&quot;"/>
    <n v="0.13979381017112913"/>
    <n v="1"/>
    <x v="0"/>
  </r>
  <r>
    <n v="982"/>
    <x v="378"/>
    <x v="13"/>
    <s v="Sheet &quot;100 &amp; 10000&quot;"/>
    <n v="0.17721240808283856"/>
    <n v="1"/>
    <x v="0"/>
  </r>
  <r>
    <n v="983"/>
    <x v="379"/>
    <x v="13"/>
    <s v="Sheet &quot;100 &amp; 10000&quot;"/>
    <n v="0.19050517263588607"/>
    <n v="1"/>
    <x v="0"/>
  </r>
  <r>
    <n v="984"/>
    <x v="380"/>
    <x v="13"/>
    <s v="Sheet &quot;100 &amp; 10000&quot;"/>
    <n v="0.37039394636536993"/>
    <n v="1"/>
    <x v="0"/>
  </r>
  <r>
    <n v="985"/>
    <x v="381"/>
    <x v="13"/>
    <s v="Sheet &quot;100 &amp; 10000&quot;"/>
    <n v="0.41263671526861667"/>
    <n v="1"/>
    <x v="0"/>
  </r>
  <r>
    <n v="986"/>
    <x v="381"/>
    <x v="13"/>
    <s v="Sheet &quot;100 &amp; 10000&quot;"/>
    <n v="0.56421996604107127"/>
    <n v="1"/>
    <x v="0"/>
  </r>
  <r>
    <n v="987"/>
    <x v="382"/>
    <x v="13"/>
    <s v="Sheet &quot;100 &amp; 10000&quot;"/>
    <n v="0.46015701471558013"/>
    <n v="1"/>
    <x v="0"/>
  </r>
  <r>
    <n v="988"/>
    <x v="382"/>
    <x v="13"/>
    <s v="Sheet &quot;100 &amp; 10000&quot;"/>
    <n v="0.68280343363369467"/>
    <n v="1"/>
    <x v="0"/>
  </r>
  <r>
    <n v="989"/>
    <x v="382"/>
    <x v="13"/>
    <s v="Sheet &quot;100 &amp; 10000&quot;"/>
    <n v="0.884984125453119"/>
    <n v="2"/>
    <x v="3"/>
  </r>
  <r>
    <n v="990"/>
    <x v="383"/>
    <x v="13"/>
    <s v="Sheet &quot;100 &amp; 10000&quot;"/>
    <n v="0.50960129272258925"/>
    <n v="1"/>
    <x v="0"/>
  </r>
  <r>
    <n v="991"/>
    <x v="383"/>
    <x v="13"/>
    <s v="Sheet &quot;100 &amp; 10000&quot;"/>
    <n v="8.338361987259657E-2"/>
    <n v="1"/>
    <x v="0"/>
  </r>
  <r>
    <n v="992"/>
    <x v="383"/>
    <x v="13"/>
    <s v="Sheet &quot;100 &amp; 10000&quot;"/>
    <n v="0.98982017080161933"/>
    <n v="5"/>
    <x v="4"/>
  </r>
  <r>
    <n v="993"/>
    <x v="384"/>
    <x v="13"/>
    <s v="Sheet &quot;100 &amp; 10000&quot;"/>
    <n v="0.91849103466325299"/>
    <n v="2"/>
    <x v="3"/>
  </r>
  <r>
    <n v="994"/>
    <x v="384"/>
    <x v="13"/>
    <s v="Sheet &quot;100 &amp; 10000&quot;"/>
    <n v="1.6555133087154617E-2"/>
    <n v="1"/>
    <x v="0"/>
  </r>
  <r>
    <n v="995"/>
    <x v="384"/>
    <x v="13"/>
    <s v="Sheet &quot;100 &amp; 10000&quot;"/>
    <n v="0.3016469872887696"/>
    <n v="1"/>
    <x v="0"/>
  </r>
  <r>
    <n v="996"/>
    <x v="385"/>
    <x v="13"/>
    <s v="Sheet &quot;100 &amp; 10000&quot;"/>
    <n v="0.98135123645660716"/>
    <n v="5"/>
    <x v="4"/>
  </r>
  <r>
    <n v="997"/>
    <x v="385"/>
    <x v="13"/>
    <s v="Sheet &quot;100 &amp; 10000&quot;"/>
    <n v="0.23960951860460711"/>
    <n v="1"/>
    <x v="0"/>
  </r>
  <r>
    <n v="998"/>
    <x v="385"/>
    <x v="13"/>
    <s v="Sheet &quot;100 &amp; 10000&quot;"/>
    <n v="0.12562382704255193"/>
    <n v="1"/>
    <x v="0"/>
  </r>
  <r>
    <n v="999"/>
    <x v="385"/>
    <x v="13"/>
    <s v="Sheet &quot;100 &amp; 10000&quot;"/>
    <n v="0.21887335361600091"/>
    <n v="1"/>
    <x v="0"/>
  </r>
  <r>
    <n v="1000"/>
    <x v="385"/>
    <x v="13"/>
    <s v="Sheet &quot;100 &amp; 10000&quot;"/>
    <n v="3.3744153621344419E-2"/>
    <n v="1"/>
    <x v="0"/>
  </r>
  <r>
    <n v="1001"/>
    <x v="385"/>
    <x v="13"/>
    <s v="Sheet &quot;100 &amp; 10000&quot;"/>
    <n v="2.9896484012926772E-2"/>
    <n v="1"/>
    <x v="0"/>
  </r>
  <r>
    <n v="1002"/>
    <x v="386"/>
    <x v="13"/>
    <s v="Sheet &quot;100 &amp; 10000&quot;"/>
    <n v="0.42251150819474814"/>
    <n v="1"/>
    <x v="0"/>
  </r>
  <r>
    <n v="1003"/>
    <x v="386"/>
    <x v="13"/>
    <s v="Sheet &quot;100 &amp; 10000&quot;"/>
    <n v="0.14994049312350044"/>
    <n v="1"/>
    <x v="0"/>
  </r>
  <r>
    <n v="1004"/>
    <x v="387"/>
    <x v="13"/>
    <s v="Sheet &quot;100 &amp; 10000&quot;"/>
    <n v="0.73136259874128318"/>
    <n v="1"/>
    <x v="0"/>
  </r>
  <r>
    <n v="1005"/>
    <x v="387"/>
    <x v="13"/>
    <s v="Sheet &quot;100 &amp; 10000&quot;"/>
    <n v="0.56393344794893119"/>
    <n v="1"/>
    <x v="0"/>
  </r>
  <r>
    <n v="1006"/>
    <x v="388"/>
    <x v="13"/>
    <s v="Sheet &quot;100 &amp; 10000&quot;"/>
    <n v="0.88973508100869947"/>
    <n v="2"/>
    <x v="3"/>
  </r>
  <r>
    <n v="1007"/>
    <x v="389"/>
    <x v="14"/>
    <s v="Sheet &quot;100 &amp; 10000&quot;"/>
    <n v="0.23238447011207708"/>
    <n v="1"/>
    <x v="0"/>
  </r>
  <r>
    <n v="1008"/>
    <x v="390"/>
    <x v="14"/>
    <s v="Sheet &quot;100 &amp; 10000&quot;"/>
    <n v="0.62251262401234053"/>
    <n v="1"/>
    <x v="0"/>
  </r>
  <r>
    <n v="1009"/>
    <x v="391"/>
    <x v="14"/>
    <s v="Sheet &quot;100 &amp; 10000&quot;"/>
    <n v="0.90229623473859266"/>
    <n v="2"/>
    <x v="3"/>
  </r>
  <r>
    <n v="1010"/>
    <x v="392"/>
    <x v="14"/>
    <s v="Sheet &quot;100 &amp; 10000&quot;"/>
    <n v="0.68219978024463768"/>
    <n v="1"/>
    <x v="0"/>
  </r>
  <r>
    <n v="1011"/>
    <x v="392"/>
    <x v="14"/>
    <s v="Sheet &quot;100 &amp; 10000&quot;"/>
    <n v="0.34498987716983198"/>
    <n v="1"/>
    <x v="0"/>
  </r>
  <r>
    <n v="1012"/>
    <x v="392"/>
    <x v="14"/>
    <s v="Sheet &quot;100 &amp; 10000&quot;"/>
    <n v="0.59674747739556155"/>
    <n v="1"/>
    <x v="0"/>
  </r>
  <r>
    <n v="1013"/>
    <x v="392"/>
    <x v="14"/>
    <s v="Sheet &quot;100 &amp; 10000&quot;"/>
    <n v="0.19391527537793318"/>
    <n v="1"/>
    <x v="0"/>
  </r>
  <r>
    <n v="1014"/>
    <x v="392"/>
    <x v="14"/>
    <s v="Sheet &quot;100 &amp; 10000&quot;"/>
    <n v="0.42961388885885421"/>
    <n v="1"/>
    <x v="0"/>
  </r>
  <r>
    <n v="1015"/>
    <x v="393"/>
    <x v="14"/>
    <s v="Sheet &quot;100 &amp; 10000&quot;"/>
    <n v="0.96690821419669826"/>
    <n v="4"/>
    <x v="2"/>
  </r>
  <r>
    <n v="1016"/>
    <x v="393"/>
    <x v="14"/>
    <s v="Sheet &quot;100 &amp; 10000&quot;"/>
    <n v="0.54386200244805805"/>
    <n v="1"/>
    <x v="0"/>
  </r>
  <r>
    <n v="1017"/>
    <x v="394"/>
    <x v="14"/>
    <s v="Sheet &quot;100 &amp; 10000&quot;"/>
    <n v="0.31421049265198853"/>
    <n v="1"/>
    <x v="0"/>
  </r>
  <r>
    <n v="1039"/>
    <x v="395"/>
    <x v="14"/>
    <s v="Sheet &quot;100 &amp; 10000&quot;"/>
    <n v="0.97109784281023404"/>
    <n v="4"/>
    <x v="2"/>
  </r>
  <r>
    <n v="1019"/>
    <x v="396"/>
    <x v="14"/>
    <s v="Sheet &quot;100 &amp; 10000&quot;"/>
    <n v="0.37929486918945832"/>
    <n v="1"/>
    <x v="0"/>
  </r>
  <r>
    <n v="1020"/>
    <x v="396"/>
    <x v="14"/>
    <s v="Sheet &quot;100 &amp; 10000&quot;"/>
    <n v="0.52443670996899905"/>
    <n v="1"/>
    <x v="0"/>
  </r>
  <r>
    <n v="1021"/>
    <x v="397"/>
    <x v="14"/>
    <s v="Sheet &quot;100 &amp; 10000&quot;"/>
    <n v="0.73301226263189423"/>
    <n v="1"/>
    <x v="0"/>
  </r>
  <r>
    <n v="1022"/>
    <x v="398"/>
    <x v="14"/>
    <s v="Sheet &quot;100 &amp; 10000&quot;"/>
    <n v="0.24363214887473783"/>
    <n v="1"/>
    <x v="0"/>
  </r>
  <r>
    <n v="1023"/>
    <x v="398"/>
    <x v="14"/>
    <s v="Sheet &quot;100 &amp; 10000&quot;"/>
    <n v="6.953446178441347E-2"/>
    <n v="1"/>
    <x v="0"/>
  </r>
  <r>
    <n v="1024"/>
    <x v="399"/>
    <x v="14"/>
    <s v="Sheet &quot;100 &amp; 10000&quot;"/>
    <n v="0.86962346665555212"/>
    <n v="2"/>
    <x v="3"/>
  </r>
  <r>
    <n v="1025"/>
    <x v="400"/>
    <x v="14"/>
    <s v="Sheet &quot;100 &amp; 10000&quot;"/>
    <n v="0.34593996095917956"/>
    <n v="1"/>
    <x v="0"/>
  </r>
  <r>
    <n v="1026"/>
    <x v="400"/>
    <x v="14"/>
    <s v="Sheet &quot;100 &amp; 10000&quot;"/>
    <n v="0.54157587597430767"/>
    <n v="1"/>
    <x v="0"/>
  </r>
  <r>
    <n v="1027"/>
    <x v="400"/>
    <x v="14"/>
    <s v="Sheet &quot;100 &amp; 10000&quot;"/>
    <n v="0.37472830527850964"/>
    <n v="1"/>
    <x v="0"/>
  </r>
  <r>
    <n v="1028"/>
    <x v="400"/>
    <x v="14"/>
    <s v="Sheet &quot;100 &amp; 10000&quot;"/>
    <n v="0.62869301040397496"/>
    <n v="1"/>
    <x v="0"/>
  </r>
  <r>
    <n v="1029"/>
    <x v="400"/>
    <x v="14"/>
    <s v="Sheet &quot;100 &amp; 10000&quot;"/>
    <n v="0.89564844691323242"/>
    <n v="2"/>
    <x v="3"/>
  </r>
  <r>
    <n v="1030"/>
    <x v="401"/>
    <x v="14"/>
    <s v="Sheet &quot;100 &amp; 10000&quot;"/>
    <n v="0.51351178868393133"/>
    <n v="1"/>
    <x v="0"/>
  </r>
  <r>
    <n v="1031"/>
    <x v="401"/>
    <x v="14"/>
    <s v="Sheet &quot;100 &amp; 10000&quot;"/>
    <n v="0.49710966802679435"/>
    <n v="1"/>
    <x v="0"/>
  </r>
  <r>
    <n v="1032"/>
    <x v="401"/>
    <x v="14"/>
    <s v="Sheet &quot;100 &amp; 10000&quot;"/>
    <n v="0.42879423126577343"/>
    <n v="1"/>
    <x v="0"/>
  </r>
  <r>
    <n v="1033"/>
    <x v="401"/>
    <x v="14"/>
    <s v="Sheet &quot;100 &amp; 10000&quot;"/>
    <n v="0.99242683798167863"/>
    <n v="5"/>
    <x v="4"/>
  </r>
  <r>
    <n v="1034"/>
    <x v="402"/>
    <x v="14"/>
    <s v="Sheet &quot;100 &amp; 10000&quot;"/>
    <n v="0.81129005266039356"/>
    <n v="2"/>
    <x v="3"/>
  </r>
  <r>
    <n v="1035"/>
    <x v="403"/>
    <x v="14"/>
    <s v="Sheet &quot;100 &amp; 10000&quot;"/>
    <n v="0.71996434310987001"/>
    <n v="1"/>
    <x v="0"/>
  </r>
  <r>
    <n v="1036"/>
    <x v="404"/>
    <x v="14"/>
    <s v="Sheet &quot;100 &amp; 10000&quot;"/>
    <n v="0.68256131737376702"/>
    <n v="1"/>
    <x v="0"/>
  </r>
  <r>
    <n v="1037"/>
    <x v="404"/>
    <x v="14"/>
    <s v="Sheet &quot;100 &amp; 10000&quot;"/>
    <n v="0.16447655795137717"/>
    <n v="1"/>
    <x v="0"/>
  </r>
  <r>
    <n v="1038"/>
    <x v="405"/>
    <x v="14"/>
    <s v="Sheet &quot;100 &amp; 10000&quot;"/>
    <n v="0.59141142128495705"/>
    <n v="1"/>
    <x v="0"/>
  </r>
  <r>
    <n v="1018"/>
    <x v="396"/>
    <x v="14"/>
    <s v="Sheet &quot;100 &amp; 10000&quot;"/>
    <n v="0.9938811523104546"/>
    <n v="5"/>
    <x v="4"/>
  </r>
  <r>
    <n v="1040"/>
    <x v="406"/>
    <x v="14"/>
    <s v="Sheet &quot;100 &amp; 10000&quot;"/>
    <n v="0.72223944198400303"/>
    <n v="1"/>
    <x v="0"/>
  </r>
  <r>
    <n v="1041"/>
    <x v="406"/>
    <x v="14"/>
    <s v="Sheet &quot;100 &amp; 10000&quot;"/>
    <n v="5.8487052257539807E-2"/>
    <n v="1"/>
    <x v="0"/>
  </r>
  <r>
    <n v="1042"/>
    <x v="406"/>
    <x v="14"/>
    <s v="Sheet &quot;100 &amp; 10000&quot;"/>
    <n v="0.24960785080732784"/>
    <n v="1"/>
    <x v="0"/>
  </r>
  <r>
    <n v="1043"/>
    <x v="406"/>
    <x v="14"/>
    <s v="Sheet &quot;100 &amp; 10000&quot;"/>
    <n v="0.52599067517485143"/>
    <n v="1"/>
    <x v="0"/>
  </r>
  <r>
    <n v="1044"/>
    <x v="407"/>
    <x v="14"/>
    <s v="Sheet &quot;100 &amp; 10000&quot;"/>
    <n v="0.37793210226070761"/>
    <n v="1"/>
    <x v="0"/>
  </r>
  <r>
    <n v="1045"/>
    <x v="408"/>
    <x v="14"/>
    <s v="Sheet &quot;100 &amp; 10000&quot;"/>
    <n v="9.3531902117175658E-2"/>
    <n v="1"/>
    <x v="0"/>
  </r>
  <r>
    <n v="1046"/>
    <x v="408"/>
    <x v="14"/>
    <s v="Sheet &quot;100 &amp; 10000&quot;"/>
    <n v="0.75215889041025874"/>
    <n v="1"/>
    <x v="0"/>
  </r>
  <r>
    <n v="1047"/>
    <x v="408"/>
    <x v="14"/>
    <s v="Sheet &quot;100 &amp; 10000&quot;"/>
    <n v="0.36563295225244219"/>
    <n v="1"/>
    <x v="0"/>
  </r>
  <r>
    <n v="1048"/>
    <x v="409"/>
    <x v="14"/>
    <s v="Sheet &quot;100 &amp; 10000&quot;"/>
    <n v="0.2492284621919636"/>
    <n v="1"/>
    <x v="0"/>
  </r>
  <r>
    <n v="1049"/>
    <x v="410"/>
    <x v="14"/>
    <s v="Sheet &quot;100 &amp; 10000&quot;"/>
    <n v="0.49205836922379986"/>
    <n v="1"/>
    <x v="0"/>
  </r>
  <r>
    <n v="1050"/>
    <x v="411"/>
    <x v="15"/>
    <s v="Sheet &quot;100 &amp; 10000&quot;"/>
    <n v="0.16483379169211232"/>
    <n v="1"/>
    <x v="0"/>
  </r>
  <r>
    <n v="1051"/>
    <x v="411"/>
    <x v="15"/>
    <s v="Sheet &quot;100 &amp; 10000&quot;"/>
    <n v="0.9356600739053188"/>
    <n v="4"/>
    <x v="2"/>
  </r>
  <r>
    <n v="1052"/>
    <x v="411"/>
    <x v="15"/>
    <s v="Sheet &quot;100 &amp; 10000&quot;"/>
    <n v="0.85387018322113628"/>
    <n v="2"/>
    <x v="3"/>
  </r>
  <r>
    <n v="1053"/>
    <x v="412"/>
    <x v="15"/>
    <s v="Sheet &quot;100 &amp; 10000&quot;"/>
    <n v="0.51799339836015335"/>
    <n v="1"/>
    <x v="0"/>
  </r>
  <r>
    <n v="1054"/>
    <x v="413"/>
    <x v="15"/>
    <s v="Sheet &quot;100 &amp; 10000&quot;"/>
    <n v="0.16935081661743379"/>
    <n v="1"/>
    <x v="0"/>
  </r>
  <r>
    <n v="1055"/>
    <x v="413"/>
    <x v="15"/>
    <s v="Sheet &quot;100 &amp; 10000&quot;"/>
    <n v="0.40444073436215411"/>
    <n v="1"/>
    <x v="0"/>
  </r>
  <r>
    <n v="1056"/>
    <x v="413"/>
    <x v="15"/>
    <s v="Sheet &quot;100 &amp; 10000&quot;"/>
    <n v="0.99288471836923675"/>
    <n v="5"/>
    <x v="4"/>
  </r>
  <r>
    <n v="1057"/>
    <x v="413"/>
    <x v="15"/>
    <s v="Sheet &quot;100 &amp; 10000&quot;"/>
    <n v="0.13327137748854623"/>
    <n v="1"/>
    <x v="0"/>
  </r>
  <r>
    <n v="1058"/>
    <x v="413"/>
    <x v="15"/>
    <s v="Sheet &quot;100 &amp; 10000&quot;"/>
    <n v="0.70382513764617183"/>
    <n v="1"/>
    <x v="0"/>
  </r>
  <r>
    <n v="1059"/>
    <x v="413"/>
    <x v="15"/>
    <s v="Sheet &quot;100 &amp; 10000&quot;"/>
    <n v="0.87507700668612187"/>
    <n v="2"/>
    <x v="3"/>
  </r>
  <r>
    <n v="1060"/>
    <x v="413"/>
    <x v="15"/>
    <s v="Sheet &quot;100 &amp; 10000&quot;"/>
    <n v="0.61428671911637134"/>
    <n v="1"/>
    <x v="0"/>
  </r>
  <r>
    <n v="1061"/>
    <x v="413"/>
    <x v="15"/>
    <s v="Sheet &quot;100 &amp; 10000&quot;"/>
    <n v="0.79647527062657764"/>
    <n v="2"/>
    <x v="3"/>
  </r>
  <r>
    <n v="1062"/>
    <x v="413"/>
    <x v="15"/>
    <s v="Sheet &quot;100 &amp; 10000&quot;"/>
    <n v="0.41095151080276504"/>
    <n v="1"/>
    <x v="0"/>
  </r>
  <r>
    <n v="1063"/>
    <x v="413"/>
    <x v="15"/>
    <s v="Sheet &quot;100 &amp; 10000&quot;"/>
    <n v="4.3348826286761732E-2"/>
    <n v="1"/>
    <x v="0"/>
  </r>
  <r>
    <n v="1064"/>
    <x v="413"/>
    <x v="15"/>
    <s v="Sheet &quot;100 &amp; 10000&quot;"/>
    <n v="0.41220729384096833"/>
    <n v="1"/>
    <x v="0"/>
  </r>
  <r>
    <n v="1065"/>
    <x v="413"/>
    <x v="15"/>
    <s v="Sheet &quot;100 &amp; 10000&quot;"/>
    <n v="0.65778734331187316"/>
    <n v="1"/>
    <x v="0"/>
  </r>
  <r>
    <n v="1066"/>
    <x v="413"/>
    <x v="15"/>
    <s v="Sheet &quot;100 &amp; 10000&quot;"/>
    <n v="0.26770223901259949"/>
    <n v="1"/>
    <x v="0"/>
  </r>
  <r>
    <n v="1067"/>
    <x v="413"/>
    <x v="15"/>
    <s v="Sheet &quot;100 &amp; 10000&quot;"/>
    <n v="0.46058198057641553"/>
    <n v="1"/>
    <x v="0"/>
  </r>
  <r>
    <n v="1068"/>
    <x v="413"/>
    <x v="15"/>
    <s v="Sheet &quot;100 &amp; 10000&quot;"/>
    <n v="0.98427776259911792"/>
    <n v="5"/>
    <x v="4"/>
  </r>
  <r>
    <n v="1069"/>
    <x v="413"/>
    <x v="15"/>
    <s v="Sheet &quot;100 &amp; 10000&quot;"/>
    <n v="0.76058791602703502"/>
    <n v="2"/>
    <x v="3"/>
  </r>
  <r>
    <n v="1070"/>
    <x v="413"/>
    <x v="15"/>
    <s v="Sheet &quot;100 &amp; 10000&quot;"/>
    <n v="0.65742929155966279"/>
    <n v="1"/>
    <x v="0"/>
  </r>
  <r>
    <n v="1071"/>
    <x v="413"/>
    <x v="15"/>
    <s v="Sheet &quot;100 &amp; 10000&quot;"/>
    <n v="0.30507181072500844"/>
    <n v="1"/>
    <x v="0"/>
  </r>
  <r>
    <n v="1072"/>
    <x v="414"/>
    <x v="15"/>
    <s v="Sheet &quot;100 &amp; 10000&quot;"/>
    <n v="0.79480995844805102"/>
    <n v="2"/>
    <x v="3"/>
  </r>
  <r>
    <n v="1073"/>
    <x v="414"/>
    <x v="15"/>
    <s v="Sheet &quot;100 &amp; 10000&quot;"/>
    <n v="0.15049021859813838"/>
    <n v="1"/>
    <x v="0"/>
  </r>
  <r>
    <n v="1074"/>
    <x v="414"/>
    <x v="15"/>
    <s v="Sheet &quot;100 &amp; 10000&quot;"/>
    <n v="0.61051543173812539"/>
    <n v="1"/>
    <x v="0"/>
  </r>
  <r>
    <n v="1075"/>
    <x v="415"/>
    <x v="15"/>
    <s v="Sheet &quot;100 &amp; 10000&quot;"/>
    <n v="0.1355093990196421"/>
    <n v="1"/>
    <x v="0"/>
  </r>
  <r>
    <n v="1076"/>
    <x v="415"/>
    <x v="15"/>
    <s v="Sheet &quot;100 &amp; 10000&quot;"/>
    <n v="0.31348683357937435"/>
    <n v="1"/>
    <x v="0"/>
  </r>
  <r>
    <n v="1077"/>
    <x v="416"/>
    <x v="15"/>
    <s v="Sheet &quot;100 &amp; 10000&quot;"/>
    <n v="0.77869473014817636"/>
    <n v="2"/>
    <x v="3"/>
  </r>
  <r>
    <n v="1078"/>
    <x v="416"/>
    <x v="15"/>
    <s v="Sheet &quot;100 &amp; 10000&quot;"/>
    <n v="0.70935123396203215"/>
    <n v="1"/>
    <x v="0"/>
  </r>
  <r>
    <n v="1079"/>
    <x v="417"/>
    <x v="15"/>
    <s v="Sheet &quot;100 &amp; 10000&quot;"/>
    <n v="0.91863634484652823"/>
    <n v="2"/>
    <x v="3"/>
  </r>
  <r>
    <n v="1080"/>
    <x v="417"/>
    <x v="15"/>
    <s v="Sheet &quot;100 &amp; 10000&quot;"/>
    <n v="0.83529790670433901"/>
    <n v="2"/>
    <x v="3"/>
  </r>
  <r>
    <n v="1081"/>
    <x v="418"/>
    <x v="15"/>
    <s v="Sheet &quot;100 &amp; 10000&quot;"/>
    <n v="0.72700254183909774"/>
    <n v="1"/>
    <x v="0"/>
  </r>
  <r>
    <n v="1082"/>
    <x v="419"/>
    <x v="15"/>
    <s v="Sheet &quot;100 &amp; 10000&quot;"/>
    <n v="0.93676830329475769"/>
    <n v="4"/>
    <x v="2"/>
  </r>
  <r>
    <n v="1083"/>
    <x v="419"/>
    <x v="15"/>
    <s v="Sheet &quot;100 &amp; 10000&quot;"/>
    <n v="3.3802345499552633E-2"/>
    <n v="1"/>
    <x v="0"/>
  </r>
  <r>
    <n v="1084"/>
    <x v="420"/>
    <x v="15"/>
    <s v="Sheet &quot;100 &amp; 10000&quot;"/>
    <n v="0.11041133384945978"/>
    <n v="1"/>
    <x v="0"/>
  </r>
  <r>
    <n v="1085"/>
    <x v="420"/>
    <x v="15"/>
    <s v="Sheet &quot;100 &amp; 10000&quot;"/>
    <n v="0.34128564371388437"/>
    <n v="1"/>
    <x v="0"/>
  </r>
  <r>
    <n v="1086"/>
    <x v="420"/>
    <x v="15"/>
    <s v="Sheet &quot;100 &amp; 10000&quot;"/>
    <n v="0.91681122787332336"/>
    <n v="2"/>
    <x v="3"/>
  </r>
  <r>
    <n v="1087"/>
    <x v="421"/>
    <x v="16"/>
    <s v="Sheet &quot;100 &amp; 10000&quot;"/>
    <n v="0.42744200314476255"/>
    <n v="1"/>
    <x v="0"/>
  </r>
  <r>
    <n v="1088"/>
    <x v="422"/>
    <x v="16"/>
    <s v="Sheet &quot;100 &amp; 10000&quot;"/>
    <n v="0.56154885419914125"/>
    <n v="1"/>
    <x v="0"/>
  </r>
  <r>
    <n v="1089"/>
    <x v="423"/>
    <x v="16"/>
    <s v="Sheet &quot;100 &amp; 10000&quot;"/>
    <n v="0.41632329127519407"/>
    <n v="1"/>
    <x v="0"/>
  </r>
  <r>
    <n v="1090"/>
    <x v="423"/>
    <x v="16"/>
    <s v="Sheet &quot;100 &amp; 10000&quot;"/>
    <n v="0.39587222759284391"/>
    <n v="1"/>
    <x v="0"/>
  </r>
  <r>
    <n v="1091"/>
    <x v="424"/>
    <x v="16"/>
    <s v="Sheet &quot;100 &amp; 10000&quot;"/>
    <n v="0.23853244455603362"/>
    <n v="1"/>
    <x v="0"/>
  </r>
  <r>
    <n v="1092"/>
    <x v="425"/>
    <x v="16"/>
    <s v="Sheet &quot;100 &amp; 10000&quot;"/>
    <n v="0.33510902269009113"/>
    <n v="1"/>
    <x v="0"/>
  </r>
  <r>
    <n v="1093"/>
    <x v="425"/>
    <x v="16"/>
    <s v="Sheet &quot;100 &amp; 10000&quot;"/>
    <n v="8.0885891268081545E-2"/>
    <n v="1"/>
    <x v="0"/>
  </r>
  <r>
    <n v="1094"/>
    <x v="426"/>
    <x v="16"/>
    <s v="Sheet &quot;100 &amp; 10000&quot;"/>
    <n v="0.41085356360113734"/>
    <n v="1"/>
    <x v="0"/>
  </r>
  <r>
    <n v="1095"/>
    <x v="426"/>
    <x v="16"/>
    <s v="Sheet &quot;100 &amp; 10000&quot;"/>
    <n v="0.48569414946323131"/>
    <n v="1"/>
    <x v="0"/>
  </r>
  <r>
    <n v="1096"/>
    <x v="427"/>
    <x v="16"/>
    <s v="Sheet &quot;100 &amp; 10000&quot;"/>
    <n v="0.83390348539919579"/>
    <n v="2"/>
    <x v="3"/>
  </r>
  <r>
    <n v="1097"/>
    <x v="428"/>
    <x v="17"/>
    <s v="Sheet &quot;100 &amp; 10000&quot;"/>
    <n v="0.68981294099589552"/>
    <n v="1"/>
    <x v="0"/>
  </r>
  <r>
    <n v="1098"/>
    <x v="428"/>
    <x v="17"/>
    <s v="Sheet &quot;100 &amp; 10000&quot;"/>
    <n v="0.47127719277305291"/>
    <n v="1"/>
    <x v="0"/>
  </r>
  <r>
    <n v="1099"/>
    <x v="428"/>
    <x v="17"/>
    <s v="Sheet &quot;100 &amp; 10000&quot;"/>
    <n v="0.37762921580648079"/>
    <n v="1"/>
    <x v="0"/>
  </r>
  <r>
    <n v="1100"/>
    <x v="429"/>
    <x v="17"/>
    <s v="Sheet &quot;100 &amp; 10000&quot;"/>
    <n v="0.46074849644632387"/>
    <n v="1"/>
    <x v="0"/>
  </r>
  <r>
    <n v="1101"/>
    <x v="429"/>
    <x v="17"/>
    <s v="Sheet &quot;100 &amp; 10000&quot;"/>
    <n v="0.24566553043179085"/>
    <n v="1"/>
    <x v="0"/>
  </r>
  <r>
    <n v="1102"/>
    <x v="429"/>
    <x v="17"/>
    <s v="Sheet &quot;100 &amp; 10000&quot;"/>
    <n v="0.92910985404041313"/>
    <n v="2"/>
    <x v="3"/>
  </r>
  <r>
    <n v="1103"/>
    <x v="430"/>
    <x v="17"/>
    <s v="Sheet &quot;100 &amp; 10000&quot;"/>
    <n v="0.12923999565775579"/>
    <n v="1"/>
    <x v="0"/>
  </r>
  <r>
    <n v="1104"/>
    <x v="430"/>
    <x v="17"/>
    <s v="Sheet &quot;100 &amp; 10000&quot;"/>
    <n v="0.8235663739619361"/>
    <n v="2"/>
    <x v="3"/>
  </r>
  <r>
    <n v="1105"/>
    <x v="430"/>
    <x v="17"/>
    <s v="Sheet &quot;100 &amp; 10000&quot;"/>
    <n v="0.74113418403007514"/>
    <n v="1"/>
    <x v="0"/>
  </r>
  <r>
    <n v="1106"/>
    <x v="431"/>
    <x v="17"/>
    <s v="Sheet &quot;100 &amp; 10000&quot;"/>
    <n v="0.60475857203578931"/>
    <n v="1"/>
    <x v="0"/>
  </r>
  <r>
    <n v="1107"/>
    <x v="431"/>
    <x v="17"/>
    <s v="Sheet &quot;100 &amp; 10000&quot;"/>
    <n v="0.14015690384316526"/>
    <n v="1"/>
    <x v="0"/>
  </r>
  <r>
    <n v="1108"/>
    <x v="432"/>
    <x v="17"/>
    <s v="Sheet &quot;100 &amp; 10000&quot;"/>
    <n v="0.99117782791884512"/>
    <n v="5"/>
    <x v="4"/>
  </r>
  <r>
    <n v="1109"/>
    <x v="433"/>
    <x v="17"/>
    <s v="Sheet &quot;100 &amp; 10000&quot;"/>
    <n v="0.6148741800192038"/>
    <n v="1"/>
    <x v="0"/>
  </r>
  <r>
    <n v="1110"/>
    <x v="434"/>
    <x v="17"/>
    <s v="Sheet &quot;100 &amp; 10000&quot;"/>
    <n v="0.44573329443490162"/>
    <n v="1"/>
    <x v="0"/>
  </r>
  <r>
    <n v="1111"/>
    <x v="434"/>
    <x v="17"/>
    <s v="Sheet &quot;100 &amp; 10000&quot;"/>
    <n v="0.8817690723424253"/>
    <n v="2"/>
    <x v="3"/>
  </r>
  <r>
    <n v="1112"/>
    <x v="434"/>
    <x v="17"/>
    <s v="Sheet &quot;100 &amp; 10000&quot;"/>
    <n v="0.83662381113504336"/>
    <n v="2"/>
    <x v="3"/>
  </r>
  <r>
    <n v="1113"/>
    <x v="435"/>
    <x v="17"/>
    <s v="Sheet &quot;100 &amp; 10000&quot;"/>
    <n v="0.22467438929714278"/>
    <n v="1"/>
    <x v="0"/>
  </r>
  <r>
    <n v="1114"/>
    <x v="436"/>
    <x v="18"/>
    <s v="Sheet &quot;100 &amp; 10000&quot;"/>
    <n v="0.34608487920111664"/>
    <n v="1"/>
    <x v="0"/>
  </r>
  <r>
    <n v="1115"/>
    <x v="437"/>
    <x v="18"/>
    <s v="Sheet &quot;100 &amp; 10000&quot;"/>
    <n v="0.38974426670165685"/>
    <n v="1"/>
    <x v="0"/>
  </r>
  <r>
    <n v="1116"/>
    <x v="437"/>
    <x v="18"/>
    <s v="Sheet &quot;100 &amp; 10000&quot;"/>
    <n v="0.36377280546524793"/>
    <n v="1"/>
    <x v="0"/>
  </r>
  <r>
    <n v="1117"/>
    <x v="437"/>
    <x v="18"/>
    <s v="Sheet &quot;100 &amp; 10000&quot;"/>
    <n v="0.478655701169308"/>
    <n v="1"/>
    <x v="0"/>
  </r>
  <r>
    <n v="1118"/>
    <x v="437"/>
    <x v="18"/>
    <s v="Sheet &quot;100 &amp; 10000&quot;"/>
    <n v="0.10044092857665998"/>
    <n v="1"/>
    <x v="0"/>
  </r>
  <r>
    <n v="1119"/>
    <x v="437"/>
    <x v="18"/>
    <s v="Sheet &quot;100 &amp; 10000&quot;"/>
    <n v="0.34273914339915201"/>
    <n v="1"/>
    <x v="0"/>
  </r>
  <r>
    <n v="1120"/>
    <x v="438"/>
    <x v="18"/>
    <s v="Sheet &quot;100 &amp; 10000&quot;"/>
    <n v="0.31261865122095489"/>
    <n v="1"/>
    <x v="0"/>
  </r>
  <r>
    <n v="1121"/>
    <x v="438"/>
    <x v="18"/>
    <s v="Sheet &quot;100 &amp; 10000&quot;"/>
    <n v="0.28739238964724367"/>
    <n v="1"/>
    <x v="0"/>
  </r>
  <r>
    <n v="1122"/>
    <x v="438"/>
    <x v="18"/>
    <s v="Sheet &quot;100 &amp; 10000&quot;"/>
    <n v="0.91760151656864886"/>
    <n v="2"/>
    <x v="3"/>
  </r>
  <r>
    <n v="1123"/>
    <x v="438"/>
    <x v="18"/>
    <s v="Sheet &quot;100 &amp; 10000&quot;"/>
    <n v="0.63808031667713794"/>
    <n v="1"/>
    <x v="0"/>
  </r>
  <r>
    <n v="1124"/>
    <x v="438"/>
    <x v="18"/>
    <s v="Sheet &quot;100 &amp; 10000&quot;"/>
    <n v="0.24588188335704186"/>
    <n v="1"/>
    <x v="0"/>
  </r>
  <r>
    <n v="1125"/>
    <x v="438"/>
    <x v="18"/>
    <s v="Sheet &quot;100 &amp; 10000&quot;"/>
    <n v="0.57263355737231403"/>
    <n v="1"/>
    <x v="0"/>
  </r>
  <r>
    <n v="1126"/>
    <x v="438"/>
    <x v="18"/>
    <s v="Sheet &quot;100 &amp; 10000&quot;"/>
    <n v="0.30880679050105364"/>
    <n v="1"/>
    <x v="0"/>
  </r>
  <r>
    <n v="1127"/>
    <x v="438"/>
    <x v="18"/>
    <s v="Sheet &quot;100 &amp; 10000&quot;"/>
    <n v="0.44871322406150693"/>
    <n v="1"/>
    <x v="0"/>
  </r>
  <r>
    <n v="1128"/>
    <x v="438"/>
    <x v="18"/>
    <s v="Sheet &quot;100 &amp; 10000&quot;"/>
    <n v="0.74761288910578427"/>
    <n v="1"/>
    <x v="0"/>
  </r>
  <r>
    <n v="1129"/>
    <x v="438"/>
    <x v="18"/>
    <s v="Sheet &quot;100 &amp; 10000&quot;"/>
    <n v="0.26099387168052557"/>
    <n v="1"/>
    <x v="0"/>
  </r>
  <r>
    <n v="1130"/>
    <x v="438"/>
    <x v="18"/>
    <s v="Sheet &quot;100 &amp; 10000&quot;"/>
    <n v="0.16960930432482935"/>
    <n v="1"/>
    <x v="0"/>
  </r>
  <r>
    <n v="1131"/>
    <x v="438"/>
    <x v="18"/>
    <s v="Sheet &quot;100 &amp; 10000&quot;"/>
    <n v="0.46185539186916902"/>
    <n v="1"/>
    <x v="0"/>
  </r>
  <r>
    <n v="1132"/>
    <x v="438"/>
    <x v="18"/>
    <s v="Sheet &quot;100 &amp; 10000&quot;"/>
    <n v="0.75691483993360742"/>
    <n v="1"/>
    <x v="0"/>
  </r>
  <r>
    <n v="1133"/>
    <x v="439"/>
    <x v="18"/>
    <s v="Sheet &quot;100 &amp; 10000&quot;"/>
    <n v="0.77810667810136047"/>
    <n v="2"/>
    <x v="3"/>
  </r>
  <r>
    <n v="1134"/>
    <x v="440"/>
    <x v="18"/>
    <s v="Sheet &quot;100 &amp; 10000&quot;"/>
    <n v="0.80287398860778836"/>
    <n v="2"/>
    <x v="3"/>
  </r>
  <r>
    <n v="1135"/>
    <x v="440"/>
    <x v="18"/>
    <s v="Sheet &quot;100 &amp; 10000&quot;"/>
    <n v="0.48130772521789511"/>
    <n v="1"/>
    <x v="0"/>
  </r>
  <r>
    <n v="1136"/>
    <x v="440"/>
    <x v="18"/>
    <s v="Sheet &quot;100 &amp; 10000&quot;"/>
    <n v="0.45380644628160216"/>
    <n v="1"/>
    <x v="0"/>
  </r>
  <r>
    <n v="1137"/>
    <x v="440"/>
    <x v="18"/>
    <s v="Sheet &quot;100 &amp; 10000&quot;"/>
    <n v="5.0295960741276735E-3"/>
    <n v="1"/>
    <x v="0"/>
  </r>
  <r>
    <n v="1138"/>
    <x v="440"/>
    <x v="18"/>
    <s v="Sheet &quot;100 &amp; 10000&quot;"/>
    <n v="0.40707315077592232"/>
    <n v="1"/>
    <x v="0"/>
  </r>
  <r>
    <n v="1139"/>
    <x v="440"/>
    <x v="18"/>
    <s v="Sheet &quot;100 &amp; 10000&quot;"/>
    <n v="0.5821615961523483"/>
    <n v="1"/>
    <x v="0"/>
  </r>
  <r>
    <n v="1140"/>
    <x v="440"/>
    <x v="18"/>
    <s v="Sheet &quot;100 &amp; 10000&quot;"/>
    <n v="0.40170455700225982"/>
    <n v="1"/>
    <x v="0"/>
  </r>
  <r>
    <n v="1141"/>
    <x v="440"/>
    <x v="18"/>
    <s v="Sheet &quot;100 &amp; 10000&quot;"/>
    <n v="0.24548049505163905"/>
    <n v="1"/>
    <x v="0"/>
  </r>
  <r>
    <n v="1142"/>
    <x v="440"/>
    <x v="18"/>
    <s v="Sheet &quot;100 &amp; 10000&quot;"/>
    <n v="0.88773580685687636"/>
    <n v="2"/>
    <x v="3"/>
  </r>
  <r>
    <n v="1143"/>
    <x v="440"/>
    <x v="18"/>
    <s v="Sheet &quot;100 &amp; 10000&quot;"/>
    <n v="0.80929159507624637"/>
    <n v="2"/>
    <x v="3"/>
  </r>
  <r>
    <n v="1144"/>
    <x v="441"/>
    <x v="18"/>
    <s v="Sheet &quot;100 &amp; 10000&quot;"/>
    <n v="0.42120394105170822"/>
    <n v="1"/>
    <x v="0"/>
  </r>
  <r>
    <n v="1145"/>
    <x v="442"/>
    <x v="18"/>
    <s v="Sheet &quot;100 &amp; 10000&quot;"/>
    <n v="0.12757201580474242"/>
    <n v="1"/>
    <x v="0"/>
  </r>
  <r>
    <n v="1146"/>
    <x v="443"/>
    <x v="18"/>
    <s v="Sheet &quot;100 &amp; 10000&quot;"/>
    <n v="5.5116974064971402E-2"/>
    <n v="1"/>
    <x v="0"/>
  </r>
  <r>
    <n v="1147"/>
    <x v="443"/>
    <x v="18"/>
    <s v="Sheet &quot;100 &amp; 10000&quot;"/>
    <n v="0.83778937138319842"/>
    <n v="2"/>
    <x v="3"/>
  </r>
  <r>
    <n v="1148"/>
    <x v="443"/>
    <x v="18"/>
    <s v="Sheet &quot;100 &amp; 10000&quot;"/>
    <n v="0.89614710980652257"/>
    <n v="2"/>
    <x v="3"/>
  </r>
  <r>
    <n v="1149"/>
    <x v="443"/>
    <x v="18"/>
    <s v="Sheet &quot;100 &amp; 10000&quot;"/>
    <n v="0.26117820515829271"/>
    <n v="1"/>
    <x v="0"/>
  </r>
  <r>
    <n v="1150"/>
    <x v="443"/>
    <x v="18"/>
    <s v="Sheet &quot;100 &amp; 10000&quot;"/>
    <n v="0.5647977154081919"/>
    <n v="1"/>
    <x v="0"/>
  </r>
  <r>
    <n v="1151"/>
    <x v="444"/>
    <x v="18"/>
    <s v="Sheet &quot;100 &amp; 10000&quot;"/>
    <n v="0.98555032422646693"/>
    <n v="5"/>
    <x v="4"/>
  </r>
  <r>
    <n v="1152"/>
    <x v="445"/>
    <x v="18"/>
    <s v="Sheet &quot;100 &amp; 10000&quot;"/>
    <n v="0.6676744841770611"/>
    <n v="1"/>
    <x v="0"/>
  </r>
  <r>
    <n v="1153"/>
    <x v="446"/>
    <x v="19"/>
    <s v="Sheet &quot;100 &amp; 10000&quot;"/>
    <n v="0.9885041190312116"/>
    <n v="5"/>
    <x v="4"/>
  </r>
  <r>
    <n v="1154"/>
    <x v="447"/>
    <x v="19"/>
    <s v="Sheet &quot;100 &amp; 10000&quot;"/>
    <n v="0.69144604569102797"/>
    <n v="1"/>
    <x v="0"/>
  </r>
  <r>
    <n v="1155"/>
    <x v="448"/>
    <x v="19"/>
    <s v="Sheet &quot;100 &amp; 10000&quot;"/>
    <n v="0.6009217019799068"/>
    <n v="1"/>
    <x v="0"/>
  </r>
  <r>
    <n v="1156"/>
    <x v="448"/>
    <x v="19"/>
    <s v="Sheet &quot;100 &amp; 10000&quot;"/>
    <n v="0.18746341948605605"/>
    <n v="1"/>
    <x v="0"/>
  </r>
  <r>
    <n v="1157"/>
    <x v="448"/>
    <x v="19"/>
    <s v="Sheet &quot;100 &amp; 10000&quot;"/>
    <n v="0.79445619817583712"/>
    <n v="2"/>
    <x v="3"/>
  </r>
  <r>
    <n v="1158"/>
    <x v="449"/>
    <x v="19"/>
    <s v="Sheet &quot;100 &amp; 10000&quot;"/>
    <n v="7.9207142905417527E-2"/>
    <n v="1"/>
    <x v="0"/>
  </r>
  <r>
    <n v="1159"/>
    <x v="449"/>
    <x v="19"/>
    <s v="Sheet &quot;100 &amp; 10000&quot;"/>
    <n v="0.40426013481943579"/>
    <n v="1"/>
    <x v="0"/>
  </r>
  <r>
    <n v="1160"/>
    <x v="449"/>
    <x v="19"/>
    <s v="Sheet &quot;100 &amp; 10000&quot;"/>
    <n v="0.2644398827072435"/>
    <n v="1"/>
    <x v="0"/>
  </r>
  <r>
    <n v="1161"/>
    <x v="449"/>
    <x v="19"/>
    <s v="Sheet &quot;100 &amp; 10000&quot;"/>
    <n v="0.133895788207257"/>
    <n v="1"/>
    <x v="0"/>
  </r>
  <r>
    <n v="1162"/>
    <x v="450"/>
    <x v="19"/>
    <s v="Sheet &quot;100 &amp; 10000&quot;"/>
    <n v="0.60377178817535326"/>
    <n v="1"/>
    <x v="0"/>
  </r>
  <r>
    <n v="1163"/>
    <x v="450"/>
    <x v="19"/>
    <s v="Sheet &quot;100 &amp; 10000&quot;"/>
    <n v="0.83753359611857203"/>
    <n v="2"/>
    <x v="3"/>
  </r>
  <r>
    <n v="1164"/>
    <x v="450"/>
    <x v="19"/>
    <s v="Sheet &quot;100 &amp; 10000&quot;"/>
    <n v="0.66628327982798041"/>
    <n v="1"/>
    <x v="0"/>
  </r>
  <r>
    <n v="1165"/>
    <x v="450"/>
    <x v="19"/>
    <s v="Sheet &quot;100 &amp; 10000&quot;"/>
    <n v="0.73749728482589039"/>
    <n v="1"/>
    <x v="0"/>
  </r>
  <r>
    <n v="1166"/>
    <x v="450"/>
    <x v="19"/>
    <s v="Sheet &quot;100 &amp; 10000&quot;"/>
    <n v="0.80518497354684648"/>
    <n v="2"/>
    <x v="3"/>
  </r>
  <r>
    <n v="1167"/>
    <x v="450"/>
    <x v="19"/>
    <s v="Sheet &quot;100 &amp; 10000&quot;"/>
    <n v="0.89193744026552202"/>
    <n v="2"/>
    <x v="3"/>
  </r>
  <r>
    <n v="1168"/>
    <x v="451"/>
    <x v="19"/>
    <s v="Sheet &quot;100 &amp; 10000&quot;"/>
    <n v="0.51139904451001661"/>
    <n v="1"/>
    <x v="0"/>
  </r>
  <r>
    <n v="1169"/>
    <x v="451"/>
    <x v="19"/>
    <s v="Sheet &quot;100 &amp; 10000&quot;"/>
    <n v="6.3723482085641603E-2"/>
    <n v="1"/>
    <x v="0"/>
  </r>
  <r>
    <n v="1170"/>
    <x v="452"/>
    <x v="19"/>
    <s v="Sheet &quot;100 &amp; 10000&quot;"/>
    <n v="0.11614615895308444"/>
    <n v="1"/>
    <x v="0"/>
  </r>
  <r>
    <n v="1171"/>
    <x v="453"/>
    <x v="19"/>
    <s v="Sheet &quot;100 &amp; 10000&quot;"/>
    <n v="0.84293804879194756"/>
    <n v="2"/>
    <x v="3"/>
  </r>
  <r>
    <n v="1172"/>
    <x v="453"/>
    <x v="19"/>
    <s v="Sheet &quot;100 &amp; 10000&quot;"/>
    <n v="0.58040598811217603"/>
    <n v="1"/>
    <x v="0"/>
  </r>
  <r>
    <n v="1173"/>
    <x v="454"/>
    <x v="19"/>
    <s v="Sheet &quot;100 &amp; 10000&quot;"/>
    <n v="0.88633878149082335"/>
    <n v="2"/>
    <x v="3"/>
  </r>
  <r>
    <n v="1174"/>
    <x v="454"/>
    <x v="19"/>
    <s v="Sheet &quot;100 &amp; 10000&quot;"/>
    <n v="0.41644575544529794"/>
    <n v="1"/>
    <x v="0"/>
  </r>
  <r>
    <n v="1175"/>
    <x v="454"/>
    <x v="19"/>
    <s v="Sheet &quot;100 &amp; 10000&quot;"/>
    <n v="0.65894246772888143"/>
    <n v="1"/>
    <x v="0"/>
  </r>
  <r>
    <n v="1176"/>
    <x v="454"/>
    <x v="19"/>
    <s v="Sheet &quot;100 &amp; 10000&quot;"/>
    <n v="0.81418744738627569"/>
    <n v="2"/>
    <x v="3"/>
  </r>
  <r>
    <n v="1177"/>
    <x v="454"/>
    <x v="19"/>
    <s v="Sheet &quot;100 &amp; 10000&quot;"/>
    <n v="0.91119229734280216"/>
    <n v="2"/>
    <x v="3"/>
  </r>
  <r>
    <n v="1178"/>
    <x v="454"/>
    <x v="19"/>
    <s v="Sheet &quot;100 &amp; 10000&quot;"/>
    <n v="0.65788507849703448"/>
    <n v="1"/>
    <x v="0"/>
  </r>
  <r>
    <n v="1179"/>
    <x v="455"/>
    <x v="19"/>
    <s v="Sheet &quot;100 &amp; 10000&quot;"/>
    <n v="0.52875666883376826"/>
    <n v="1"/>
    <x v="0"/>
  </r>
  <r>
    <n v="1180"/>
    <x v="455"/>
    <x v="19"/>
    <s v="Sheet &quot;100 &amp; 10000&quot;"/>
    <n v="0.73375439252829822"/>
    <n v="1"/>
    <x v="0"/>
  </r>
  <r>
    <n v="1181"/>
    <x v="455"/>
    <x v="19"/>
    <s v="Sheet &quot;100 &amp; 10000&quot;"/>
    <n v="0.78798314791755997"/>
    <n v="2"/>
    <x v="3"/>
  </r>
  <r>
    <n v="1182"/>
    <x v="456"/>
    <x v="19"/>
    <s v="Sheet &quot;100 &amp; 10000&quot;"/>
    <n v="0.6091059103876193"/>
    <n v="1"/>
    <x v="0"/>
  </r>
  <r>
    <n v="1183"/>
    <x v="456"/>
    <x v="19"/>
    <s v="Sheet &quot;100 &amp; 10000&quot;"/>
    <n v="0.27911579530890374"/>
    <n v="1"/>
    <x v="0"/>
  </r>
  <r>
    <n v="1184"/>
    <x v="456"/>
    <x v="19"/>
    <s v="Sheet &quot;100 &amp; 10000&quot;"/>
    <n v="0.80671530144022896"/>
    <n v="2"/>
    <x v="3"/>
  </r>
  <r>
    <n v="1185"/>
    <x v="456"/>
    <x v="19"/>
    <s v="Sheet &quot;100 &amp; 10000&quot;"/>
    <n v="1.322060841200845E-2"/>
    <n v="1"/>
    <x v="0"/>
  </r>
  <r>
    <n v="1186"/>
    <x v="456"/>
    <x v="19"/>
    <s v="Sheet &quot;100 &amp; 10000&quot;"/>
    <n v="0.50749957308321247"/>
    <n v="1"/>
    <x v="0"/>
  </r>
  <r>
    <n v="1187"/>
    <x v="456"/>
    <x v="19"/>
    <s v="Sheet &quot;100 &amp; 10000&quot;"/>
    <n v="0.38921388624830866"/>
    <n v="1"/>
    <x v="0"/>
  </r>
  <r>
    <n v="1188"/>
    <x v="456"/>
    <x v="19"/>
    <s v="Sheet &quot;100 &amp; 10000&quot;"/>
    <n v="0.27712167623338801"/>
    <n v="1"/>
    <x v="0"/>
  </r>
  <r>
    <n v="1189"/>
    <x v="456"/>
    <x v="19"/>
    <s v="Sheet &quot;100 &amp; 10000&quot;"/>
    <n v="0.83142788752914598"/>
    <n v="2"/>
    <x v="3"/>
  </r>
  <r>
    <n v="1190"/>
    <x v="457"/>
    <x v="19"/>
    <s v="Sheet &quot;100 &amp; 10000&quot;"/>
    <n v="0.92915409361999846"/>
    <n v="2"/>
    <x v="3"/>
  </r>
  <r>
    <n v="1191"/>
    <x v="457"/>
    <x v="19"/>
    <s v="Sheet &quot;100 &amp; 10000&quot;"/>
    <n v="0.40047892005245611"/>
    <n v="1"/>
    <x v="0"/>
  </r>
  <r>
    <n v="1192"/>
    <x v="458"/>
    <x v="19"/>
    <s v="Sheet &quot;100 &amp; 10000&quot;"/>
    <n v="0.76473512828036994"/>
    <n v="2"/>
    <x v="3"/>
  </r>
  <r>
    <n v="1193"/>
    <x v="458"/>
    <x v="19"/>
    <s v="Sheet &quot;100 &amp; 10000&quot;"/>
    <n v="0.26626963333284603"/>
    <n v="1"/>
    <x v="0"/>
  </r>
  <r>
    <n v="1194"/>
    <x v="458"/>
    <x v="19"/>
    <s v="Sheet &quot;100 &amp; 10000&quot;"/>
    <n v="0.94772509655940318"/>
    <n v="4"/>
    <x v="2"/>
  </r>
  <r>
    <n v="1195"/>
    <x v="458"/>
    <x v="19"/>
    <s v="Sheet &quot;100 &amp; 10000&quot;"/>
    <n v="0.47620955647720764"/>
    <n v="1"/>
    <x v="0"/>
  </r>
  <r>
    <n v="1196"/>
    <x v="458"/>
    <x v="19"/>
    <s v="Sheet &quot;100 &amp; 10000&quot;"/>
    <n v="0.5193810558017824"/>
    <n v="1"/>
    <x v="0"/>
  </r>
  <r>
    <n v="1197"/>
    <x v="458"/>
    <x v="19"/>
    <s v="Sheet &quot;100 &amp; 10000&quot;"/>
    <n v="0.8258947750025315"/>
    <n v="2"/>
    <x v="3"/>
  </r>
  <r>
    <n v="1198"/>
    <x v="459"/>
    <x v="19"/>
    <s v="Sheet &quot;100 &amp; 10000&quot;"/>
    <n v="0.13823908269606511"/>
    <n v="1"/>
    <x v="0"/>
  </r>
  <r>
    <n v="1199"/>
    <x v="459"/>
    <x v="19"/>
    <s v="Sheet &quot;100 &amp; 10000&quot;"/>
    <n v="0.13537185203478086"/>
    <n v="1"/>
    <x v="0"/>
  </r>
  <r>
    <n v="1200"/>
    <x v="459"/>
    <x v="19"/>
    <s v="Sheet &quot;100 &amp; 10000&quot;"/>
    <n v="0.9858886117680945"/>
    <n v="5"/>
    <x v="4"/>
  </r>
  <r>
    <n v="1201"/>
    <x v="460"/>
    <x v="19"/>
    <s v="Sheet &quot;100 &amp; 10000&quot;"/>
    <n v="2.9320727248369649E-2"/>
    <n v="1"/>
    <x v="0"/>
  </r>
  <r>
    <n v="1202"/>
    <x v="460"/>
    <x v="19"/>
    <s v="Sheet &quot;100 &amp; 10000&quot;"/>
    <n v="0.96849175336212134"/>
    <n v="4"/>
    <x v="2"/>
  </r>
  <r>
    <n v="1203"/>
    <x v="461"/>
    <x v="19"/>
    <s v="Sheet &quot;100 &amp; 10000&quot;"/>
    <n v="0.61209674563740135"/>
    <n v="1"/>
    <x v="0"/>
  </r>
  <r>
    <n v="1204"/>
    <x v="461"/>
    <x v="19"/>
    <s v="Sheet &quot;100 &amp; 10000&quot;"/>
    <n v="0.47306016384368232"/>
    <n v="1"/>
    <x v="0"/>
  </r>
  <r>
    <n v="1205"/>
    <x v="462"/>
    <x v="19"/>
    <s v="Sheet &quot;100 &amp; 10000&quot;"/>
    <n v="0.22148910092608909"/>
    <n v="1"/>
    <x v="0"/>
  </r>
  <r>
    <n v="1206"/>
    <x v="463"/>
    <x v="20"/>
    <s v="Sheet &quot;100 &amp; 10000&quot;"/>
    <n v="0.62486028512024827"/>
    <n v="1"/>
    <x v="0"/>
  </r>
  <r>
    <n v="1207"/>
    <x v="464"/>
    <x v="20"/>
    <s v="Sheet &quot;100 &amp; 10000&quot;"/>
    <n v="0.77595672791866854"/>
    <n v="2"/>
    <x v="3"/>
  </r>
  <r>
    <n v="1208"/>
    <x v="464"/>
    <x v="20"/>
    <s v="Sheet &quot;100 &amp; 10000&quot;"/>
    <n v="0.95617468279451934"/>
    <n v="4"/>
    <x v="2"/>
  </r>
  <r>
    <n v="1209"/>
    <x v="464"/>
    <x v="20"/>
    <s v="Sheet &quot;100 &amp; 10000&quot;"/>
    <n v="0.8634583227380308"/>
    <n v="2"/>
    <x v="3"/>
  </r>
  <r>
    <n v="1210"/>
    <x v="465"/>
    <x v="20"/>
    <s v="Sheet &quot;100 &amp; 10000&quot;"/>
    <n v="1.8386185991570381E-2"/>
    <n v="1"/>
    <x v="0"/>
  </r>
  <r>
    <n v="1211"/>
    <x v="466"/>
    <x v="20"/>
    <s v="Sheet &quot;100 &amp; 10000&quot;"/>
    <n v="0.14929012611830583"/>
    <n v="1"/>
    <x v="0"/>
  </r>
  <r>
    <n v="1212"/>
    <x v="467"/>
    <x v="20"/>
    <s v="Sheet &quot;100 &amp; 10000&quot;"/>
    <n v="0.93373568132518237"/>
    <n v="4"/>
    <x v="2"/>
  </r>
  <r>
    <n v="1213"/>
    <x v="467"/>
    <x v="20"/>
    <s v="Sheet &quot;100 &amp; 10000&quot;"/>
    <n v="0.5138497991499289"/>
    <n v="1"/>
    <x v="0"/>
  </r>
  <r>
    <n v="1214"/>
    <x v="468"/>
    <x v="20"/>
    <s v="Sheet &quot;100 &amp; 10000&quot;"/>
    <n v="0.10312092517728255"/>
    <n v="1"/>
    <x v="0"/>
  </r>
  <r>
    <n v="1215"/>
    <x v="469"/>
    <x v="20"/>
    <s v="Sheet &quot;100 &amp; 10000&quot;"/>
    <n v="0.83491108318326235"/>
    <n v="2"/>
    <x v="3"/>
  </r>
  <r>
    <n v="1216"/>
    <x v="469"/>
    <x v="20"/>
    <s v="Sheet &quot;100 &amp; 10000&quot;"/>
    <n v="0.89244158968566645"/>
    <n v="2"/>
    <x v="3"/>
  </r>
  <r>
    <n v="1217"/>
    <x v="470"/>
    <x v="20"/>
    <s v="Sheet &quot;100 &amp; 10000&quot;"/>
    <n v="0.53803953682208516"/>
    <n v="1"/>
    <x v="0"/>
  </r>
  <r>
    <n v="1218"/>
    <x v="470"/>
    <x v="20"/>
    <s v="Sheet &quot;100 &amp; 10000&quot;"/>
    <n v="0.39650684139054737"/>
    <n v="1"/>
    <x v="0"/>
  </r>
  <r>
    <n v="1219"/>
    <x v="471"/>
    <x v="20"/>
    <s v="Sheet &quot;100 &amp; 10000&quot;"/>
    <n v="0.69680500450550087"/>
    <n v="1"/>
    <x v="0"/>
  </r>
  <r>
    <n v="1220"/>
    <x v="472"/>
    <x v="20"/>
    <s v="Sheet &quot;100 &amp; 10000&quot;"/>
    <n v="0.57273107884667818"/>
    <n v="1"/>
    <x v="0"/>
  </r>
  <r>
    <n v="1221"/>
    <x v="473"/>
    <x v="20"/>
    <s v="Sheet &quot;100 &amp; 10000&quot;"/>
    <n v="0.43902519085473068"/>
    <n v="1"/>
    <x v="0"/>
  </r>
  <r>
    <n v="1222"/>
    <x v="473"/>
    <x v="20"/>
    <s v="Sheet &quot;100 &amp; 10000&quot;"/>
    <n v="0.94171527818148415"/>
    <n v="4"/>
    <x v="2"/>
  </r>
  <r>
    <n v="1223"/>
    <x v="473"/>
    <x v="20"/>
    <s v="Sheet &quot;100 &amp; 10000&quot;"/>
    <n v="0.88889994362118607"/>
    <n v="2"/>
    <x v="3"/>
  </r>
  <r>
    <n v="1224"/>
    <x v="473"/>
    <x v="20"/>
    <s v="Sheet &quot;100 &amp; 10000&quot;"/>
    <n v="0.6670105490130942"/>
    <n v="1"/>
    <x v="0"/>
  </r>
  <r>
    <n v="1225"/>
    <x v="473"/>
    <x v="20"/>
    <s v="Sheet &quot;100 &amp; 10000&quot;"/>
    <n v="0.78906452714508513"/>
    <n v="2"/>
    <x v="3"/>
  </r>
  <r>
    <n v="1226"/>
    <x v="473"/>
    <x v="20"/>
    <s v="Sheet &quot;100 &amp; 10000&quot;"/>
    <n v="8.0068415565507922E-2"/>
    <n v="1"/>
    <x v="0"/>
  </r>
  <r>
    <n v="1227"/>
    <x v="473"/>
    <x v="20"/>
    <s v="Sheet &quot;100 &amp; 10000&quot;"/>
    <n v="0.60965226422407548"/>
    <n v="1"/>
    <x v="0"/>
  </r>
  <r>
    <n v="1228"/>
    <x v="473"/>
    <x v="20"/>
    <s v="Sheet &quot;100 &amp; 10000&quot;"/>
    <n v="0.61284873067773815"/>
    <n v="1"/>
    <x v="0"/>
  </r>
  <r>
    <n v="1229"/>
    <x v="473"/>
    <x v="20"/>
    <s v="Sheet &quot;100 &amp; 10000&quot;"/>
    <n v="0.38014088110760724"/>
    <n v="1"/>
    <x v="0"/>
  </r>
  <r>
    <n v="1230"/>
    <x v="474"/>
    <x v="20"/>
    <s v="Sheet &quot;100 &amp; 10000&quot;"/>
    <n v="0.2472668116235377"/>
    <n v="1"/>
    <x v="0"/>
  </r>
  <r>
    <n v="1231"/>
    <x v="475"/>
    <x v="20"/>
    <s v="Sheet &quot;100 &amp; 10000&quot;"/>
    <n v="0.10422801791242942"/>
    <n v="1"/>
    <x v="0"/>
  </r>
  <r>
    <n v="1232"/>
    <x v="475"/>
    <x v="20"/>
    <s v="Sheet &quot;100 &amp; 10000&quot;"/>
    <n v="0.94621898259339909"/>
    <n v="4"/>
    <x v="2"/>
  </r>
  <r>
    <n v="1233"/>
    <x v="476"/>
    <x v="21"/>
    <s v="Sheet &quot;100 &amp; 10000&quot;"/>
    <n v="0.65349513621674638"/>
    <n v="1"/>
    <x v="0"/>
  </r>
  <r>
    <n v="1234"/>
    <x v="477"/>
    <x v="21"/>
    <s v="Sheet &quot;100 &amp; 10000&quot;"/>
    <n v="0.85044586084387896"/>
    <n v="2"/>
    <x v="3"/>
  </r>
  <r>
    <n v="1235"/>
    <x v="478"/>
    <x v="21"/>
    <s v="Sheet &quot;100 &amp; 10000&quot;"/>
    <n v="0.78699657863972627"/>
    <n v="2"/>
    <x v="3"/>
  </r>
  <r>
    <n v="1236"/>
    <x v="479"/>
    <x v="21"/>
    <s v="Sheet &quot;100 &amp; 10000&quot;"/>
    <n v="9.1516390684668769E-2"/>
    <n v="1"/>
    <x v="0"/>
  </r>
  <r>
    <n v="1237"/>
    <x v="480"/>
    <x v="21"/>
    <s v="Sheet &quot;100 &amp; 10000&quot;"/>
    <n v="0.59043389431517856"/>
    <n v="1"/>
    <x v="0"/>
  </r>
  <r>
    <n v="1238"/>
    <x v="480"/>
    <x v="21"/>
    <s v="Sheet &quot;100 &amp; 10000&quot;"/>
    <n v="0.53644841507221341"/>
    <n v="1"/>
    <x v="0"/>
  </r>
  <r>
    <n v="1239"/>
    <x v="480"/>
    <x v="21"/>
    <s v="Sheet &quot;100 &amp; 10000&quot;"/>
    <n v="0.73604059162904478"/>
    <n v="1"/>
    <x v="0"/>
  </r>
  <r>
    <n v="1240"/>
    <x v="481"/>
    <x v="21"/>
    <s v="Sheet &quot;100 &amp; 10000&quot;"/>
    <n v="0.63565252191260413"/>
    <n v="1"/>
    <x v="0"/>
  </r>
  <r>
    <n v="1241"/>
    <x v="481"/>
    <x v="21"/>
    <s v="Sheet &quot;100 &amp; 10000&quot;"/>
    <n v="0.24313204218195916"/>
    <n v="1"/>
    <x v="0"/>
  </r>
  <r>
    <n v="1242"/>
    <x v="481"/>
    <x v="21"/>
    <s v="Sheet &quot;100 &amp; 10000&quot;"/>
    <n v="0.99677359144321598"/>
    <n v="5"/>
    <x v="4"/>
  </r>
  <r>
    <n v="1243"/>
    <x v="481"/>
    <x v="21"/>
    <s v="Sheet &quot;100 &amp; 10000&quot;"/>
    <n v="0.91273275743724269"/>
    <n v="2"/>
    <x v="3"/>
  </r>
  <r>
    <n v="1244"/>
    <x v="481"/>
    <x v="21"/>
    <s v="Sheet &quot;100 &amp; 10000&quot;"/>
    <n v="0.29166044070306252"/>
    <n v="1"/>
    <x v="0"/>
  </r>
  <r>
    <n v="1245"/>
    <x v="482"/>
    <x v="21"/>
    <s v="Sheet &quot;100 &amp; 10000&quot;"/>
    <n v="0.75927304840869025"/>
    <n v="1"/>
    <x v="0"/>
  </r>
  <r>
    <n v="1246"/>
    <x v="483"/>
    <x v="21"/>
    <s v="Sheet &quot;100 &amp; 10000&quot;"/>
    <n v="9.3241800004716491E-2"/>
    <n v="1"/>
    <x v="0"/>
  </r>
  <r>
    <n v="1247"/>
    <x v="483"/>
    <x v="21"/>
    <s v="Sheet &quot;100 &amp; 10000&quot;"/>
    <n v="0.57066424872238863"/>
    <n v="1"/>
    <x v="0"/>
  </r>
  <r>
    <n v="1248"/>
    <x v="483"/>
    <x v="21"/>
    <s v="Sheet &quot;100 &amp; 10000&quot;"/>
    <n v="3.8810147995643307E-2"/>
    <n v="1"/>
    <x v="0"/>
  </r>
  <r>
    <n v="1249"/>
    <x v="483"/>
    <x v="21"/>
    <s v="Sheet &quot;100 &amp; 10000&quot;"/>
    <n v="0.80767608109773092"/>
    <n v="2"/>
    <x v="3"/>
  </r>
  <r>
    <n v="1250"/>
    <x v="484"/>
    <x v="21"/>
    <s v="Sheet &quot;100 &amp; 10000&quot;"/>
    <n v="0.4797093465404445"/>
    <n v="1"/>
    <x v="0"/>
  </r>
  <r>
    <n v="1251"/>
    <x v="485"/>
    <x v="21"/>
    <s v="Sheet &quot;100 &amp; 10000&quot;"/>
    <n v="0.30411716589010718"/>
    <n v="1"/>
    <x v="0"/>
  </r>
  <r>
    <n v="1252"/>
    <x v="486"/>
    <x v="21"/>
    <s v="Sheet &quot;100 &amp; 10000&quot;"/>
    <n v="0.64919847932332164"/>
    <n v="1"/>
    <x v="0"/>
  </r>
  <r>
    <n v="1253"/>
    <x v="486"/>
    <x v="21"/>
    <s v="Sheet &quot;100 &amp; 10000&quot;"/>
    <n v="0.41464306587389999"/>
    <n v="1"/>
    <x v="0"/>
  </r>
  <r>
    <n v="1254"/>
    <x v="487"/>
    <x v="21"/>
    <s v="Sheet &quot;100 &amp; 10000&quot;"/>
    <n v="0.23923753520694357"/>
    <n v="1"/>
    <x v="0"/>
  </r>
  <r>
    <n v="1255"/>
    <x v="488"/>
    <x v="21"/>
    <s v="Sheet &quot;100 &amp; 10000&quot;"/>
    <n v="0.34373536050159748"/>
    <n v="1"/>
    <x v="0"/>
  </r>
  <r>
    <n v="1256"/>
    <x v="488"/>
    <x v="21"/>
    <s v="Sheet &quot;100 &amp; 10000&quot;"/>
    <n v="0.1788810083083372"/>
    <n v="1"/>
    <x v="0"/>
  </r>
  <r>
    <n v="1257"/>
    <x v="489"/>
    <x v="21"/>
    <s v="Sheet &quot;100 &amp; 10000&quot;"/>
    <n v="0.45423895410303172"/>
    <n v="1"/>
    <x v="0"/>
  </r>
  <r>
    <n v="1258"/>
    <x v="489"/>
    <x v="21"/>
    <s v="Sheet &quot;100 &amp; 10000&quot;"/>
    <n v="0.97687011160577275"/>
    <n v="4"/>
    <x v="2"/>
  </r>
  <r>
    <n v="1259"/>
    <x v="489"/>
    <x v="21"/>
    <s v="Sheet &quot;100 &amp; 10000&quot;"/>
    <n v="0.80535926003608393"/>
    <n v="2"/>
    <x v="3"/>
  </r>
  <r>
    <n v="1260"/>
    <x v="490"/>
    <x v="21"/>
    <s v="Sheet &quot;100 &amp; 10000&quot;"/>
    <n v="7.5411520459510717E-2"/>
    <n v="1"/>
    <x v="0"/>
  </r>
  <r>
    <n v="1261"/>
    <x v="490"/>
    <x v="21"/>
    <s v="Sheet &quot;100 &amp; 10000&quot;"/>
    <n v="0.28019416841396094"/>
    <n v="1"/>
    <x v="0"/>
  </r>
  <r>
    <n v="1262"/>
    <x v="490"/>
    <x v="21"/>
    <s v="Sheet &quot;100 &amp; 10000&quot;"/>
    <n v="0.71282555891179189"/>
    <n v="1"/>
    <x v="0"/>
  </r>
  <r>
    <n v="1263"/>
    <x v="491"/>
    <x v="21"/>
    <s v="Sheet &quot;100 &amp; 10000&quot;"/>
    <n v="0.64889951974725424"/>
    <n v="1"/>
    <x v="0"/>
  </r>
  <r>
    <n v="1264"/>
    <x v="492"/>
    <x v="21"/>
    <s v="Sheet &quot;100 &amp; 10000&quot;"/>
    <n v="0.33071449510671946"/>
    <n v="1"/>
    <x v="0"/>
  </r>
  <r>
    <n v="1265"/>
    <x v="493"/>
    <x v="21"/>
    <s v="Sheet &quot;100 &amp; 10000&quot;"/>
    <n v="2.8706453009149979E-2"/>
    <n v="1"/>
    <x v="0"/>
  </r>
  <r>
    <n v="1266"/>
    <x v="494"/>
    <x v="21"/>
    <s v="Sheet &quot;100 &amp; 10000&quot;"/>
    <n v="0.23912304937660078"/>
    <n v="1"/>
    <x v="0"/>
  </r>
  <r>
    <n v="1267"/>
    <x v="495"/>
    <x v="21"/>
    <s v="Sheet &quot;100 &amp; 10000&quot;"/>
    <n v="0.40061988460264464"/>
    <n v="1"/>
    <x v="0"/>
  </r>
  <r>
    <n v="1268"/>
    <x v="496"/>
    <x v="21"/>
    <s v="Sheet &quot;100 &amp; 10000&quot;"/>
    <n v="0.20363603423972254"/>
    <n v="1"/>
    <x v="0"/>
  </r>
  <r>
    <n v="1269"/>
    <x v="496"/>
    <x v="21"/>
    <s v="Sheet &quot;100 &amp; 10000&quot;"/>
    <n v="0.98801359339922101"/>
    <n v="5"/>
    <x v="4"/>
  </r>
  <r>
    <n v="1270"/>
    <x v="497"/>
    <x v="21"/>
    <s v="Sheet &quot;100 &amp; 10000&quot;"/>
    <n v="0.36819476114570659"/>
    <n v="1"/>
    <x v="0"/>
  </r>
  <r>
    <n v="1271"/>
    <x v="497"/>
    <x v="21"/>
    <s v="Sheet &quot;100 &amp; 10000&quot;"/>
    <n v="0.16600699223926607"/>
    <n v="1"/>
    <x v="0"/>
  </r>
  <r>
    <n v="1272"/>
    <x v="498"/>
    <x v="21"/>
    <s v="Sheet &quot;100 &amp; 10000&quot;"/>
    <n v="0.28550171336427532"/>
    <n v="1"/>
    <x v="0"/>
  </r>
  <r>
    <n v="1273"/>
    <x v="498"/>
    <x v="21"/>
    <s v="Sheet &quot;100 &amp; 10000&quot;"/>
    <n v="0.96002135053276239"/>
    <n v="4"/>
    <x v="2"/>
  </r>
  <r>
    <n v="1274"/>
    <x v="499"/>
    <x v="22"/>
    <s v="Sheet &quot;200 &amp; 20000&quot;"/>
    <n v="0.24265560390943508"/>
    <n v="16"/>
    <x v="0"/>
  </r>
  <r>
    <n v="1275"/>
    <x v="499"/>
    <x v="22"/>
    <s v="Sheet &quot;200 &amp; 20000&quot;"/>
    <n v="0.93547537542526882"/>
    <n v="19"/>
    <x v="2"/>
  </r>
  <r>
    <n v="1276"/>
    <x v="499"/>
    <x v="22"/>
    <s v="Sheet &quot;200 &amp; 20000&quot;"/>
    <n v="0.85893286151973558"/>
    <n v="17"/>
    <x v="3"/>
  </r>
  <r>
    <n v="1277"/>
    <x v="500"/>
    <x v="22"/>
    <s v="Sheet &quot;200 &amp; 20000&quot;"/>
    <n v="0.65266790759006077"/>
    <n v="16"/>
    <x v="0"/>
  </r>
  <r>
    <n v="1278"/>
    <x v="501"/>
    <x v="22"/>
    <s v="Sheet &quot;200 &amp; 20000&quot;"/>
    <n v="0.27459099357216055"/>
    <n v="16"/>
    <x v="0"/>
  </r>
  <r>
    <n v="1279"/>
    <x v="501"/>
    <x v="22"/>
    <s v="Sheet &quot;200 &amp; 20000&quot;"/>
    <n v="0.1490532764937389"/>
    <n v="16"/>
    <x v="0"/>
  </r>
  <r>
    <n v="1280"/>
    <x v="501"/>
    <x v="22"/>
    <s v="Sheet &quot;200 &amp; 20000&quot;"/>
    <n v="0.19184970409885183"/>
    <n v="16"/>
    <x v="0"/>
  </r>
  <r>
    <n v="1281"/>
    <x v="502"/>
    <x v="22"/>
    <s v="Sheet &quot;200 &amp; 20000&quot;"/>
    <n v="0.35657236525863878"/>
    <n v="16"/>
    <x v="0"/>
  </r>
  <r>
    <n v="1282"/>
    <x v="503"/>
    <x v="22"/>
    <s v="Sheet &quot;200 &amp; 20000&quot;"/>
    <n v="0.50485557963108529"/>
    <n v="16"/>
    <x v="0"/>
  </r>
  <r>
    <n v="1283"/>
    <x v="503"/>
    <x v="22"/>
    <s v="Sheet &quot;200 &amp; 20000&quot;"/>
    <n v="0.50936842353839273"/>
    <n v="16"/>
    <x v="0"/>
  </r>
  <r>
    <n v="1284"/>
    <x v="504"/>
    <x v="22"/>
    <s v="Sheet &quot;200 &amp; 20000&quot;"/>
    <n v="7.8054639974650231E-2"/>
    <n v="16"/>
    <x v="0"/>
  </r>
  <r>
    <n v="1285"/>
    <x v="505"/>
    <x v="22"/>
    <s v="Sheet &quot;200 &amp; 20000&quot;"/>
    <n v="0.94125008388288478"/>
    <n v="19"/>
    <x v="2"/>
  </r>
  <r>
    <n v="1286"/>
    <x v="505"/>
    <x v="22"/>
    <s v="Sheet &quot;200 &amp; 20000&quot;"/>
    <n v="0.97296798293399156"/>
    <n v="19"/>
    <x v="2"/>
  </r>
  <r>
    <n v="1287"/>
    <x v="506"/>
    <x v="22"/>
    <s v="Sheet &quot;200 &amp; 20000&quot;"/>
    <n v="0.1235848806749853"/>
    <n v="16"/>
    <x v="0"/>
  </r>
  <r>
    <n v="1288"/>
    <x v="507"/>
    <x v="22"/>
    <s v="Sheet &quot;200 &amp; 20000&quot;"/>
    <n v="6.8974379958372412E-2"/>
    <n v="16"/>
    <x v="0"/>
  </r>
  <r>
    <n v="1289"/>
    <x v="508"/>
    <x v="22"/>
    <s v="Sheet &quot;200 &amp; 20000&quot;"/>
    <n v="0.82884481767722906"/>
    <n v="17"/>
    <x v="3"/>
  </r>
  <r>
    <n v="1290"/>
    <x v="508"/>
    <x v="22"/>
    <s v="Sheet &quot;200 &amp; 20000&quot;"/>
    <n v="0.54991211052624811"/>
    <n v="16"/>
    <x v="0"/>
  </r>
  <r>
    <n v="1291"/>
    <x v="509"/>
    <x v="22"/>
    <s v="Sheet &quot;200 &amp; 20000&quot;"/>
    <n v="0.33213264934908671"/>
    <n v="16"/>
    <x v="0"/>
  </r>
  <r>
    <n v="1292"/>
    <x v="509"/>
    <x v="22"/>
    <s v="Sheet &quot;200 &amp; 20000&quot;"/>
    <n v="0.84460958540137154"/>
    <n v="17"/>
    <x v="3"/>
  </r>
  <r>
    <n v="1293"/>
    <x v="509"/>
    <x v="22"/>
    <s v="Sheet &quot;200 &amp; 20000&quot;"/>
    <n v="2.8109689077012723E-2"/>
    <n v="16"/>
    <x v="0"/>
  </r>
  <r>
    <n v="1294"/>
    <x v="509"/>
    <x v="22"/>
    <s v="Sheet &quot;200 &amp; 20000&quot;"/>
    <n v="0.65196323765894948"/>
    <n v="16"/>
    <x v="0"/>
  </r>
  <r>
    <n v="1295"/>
    <x v="510"/>
    <x v="22"/>
    <s v="Sheet &quot;200 &amp; 20000&quot;"/>
    <n v="0.40299960179958716"/>
    <n v="16"/>
    <x v="0"/>
  </r>
  <r>
    <n v="1296"/>
    <x v="511"/>
    <x v="22"/>
    <s v="Sheet &quot;200 &amp; 20000&quot;"/>
    <n v="0.21650988908412783"/>
    <n v="16"/>
    <x v="0"/>
  </r>
  <r>
    <n v="1297"/>
    <x v="511"/>
    <x v="22"/>
    <s v="Sheet &quot;200 &amp; 20000&quot;"/>
    <n v="0.32728341812491146"/>
    <n v="16"/>
    <x v="0"/>
  </r>
  <r>
    <n v="1298"/>
    <x v="511"/>
    <x v="22"/>
    <s v="Sheet &quot;200 &amp; 20000&quot;"/>
    <n v="0.11331757998691416"/>
    <n v="16"/>
    <x v="0"/>
  </r>
  <r>
    <n v="1299"/>
    <x v="512"/>
    <x v="22"/>
    <s v="Sheet &quot;200 &amp; 20000&quot;"/>
    <n v="0.1483776400396366"/>
    <n v="16"/>
    <x v="0"/>
  </r>
  <r>
    <n v="1300"/>
    <x v="512"/>
    <x v="22"/>
    <s v="Sheet &quot;200 &amp; 20000&quot;"/>
    <n v="1.6484905146350037E-3"/>
    <n v="16"/>
    <x v="0"/>
  </r>
  <r>
    <n v="1301"/>
    <x v="512"/>
    <x v="22"/>
    <s v="Sheet &quot;200 &amp; 20000&quot;"/>
    <n v="0.89652449456766792"/>
    <n v="17"/>
    <x v="3"/>
  </r>
  <r>
    <n v="1302"/>
    <x v="513"/>
    <x v="22"/>
    <s v="Sheet &quot;200 &amp; 20000&quot;"/>
    <n v="0.24685147822585596"/>
    <n v="16"/>
    <x v="0"/>
  </r>
  <r>
    <n v="1303"/>
    <x v="514"/>
    <x v="22"/>
    <s v="Sheet &quot;200 &amp; 20000&quot;"/>
    <n v="0.54941380364750814"/>
    <n v="16"/>
    <x v="0"/>
  </r>
  <r>
    <n v="1304"/>
    <x v="514"/>
    <x v="22"/>
    <s v="Sheet &quot;200 &amp; 20000&quot;"/>
    <n v="0.96464211200238381"/>
    <n v="19"/>
    <x v="2"/>
  </r>
  <r>
    <n v="1305"/>
    <x v="514"/>
    <x v="22"/>
    <s v="Sheet &quot;200 &amp; 20000&quot;"/>
    <n v="0.2590363343342339"/>
    <n v="16"/>
    <x v="0"/>
  </r>
  <r>
    <n v="1306"/>
    <x v="514"/>
    <x v="22"/>
    <s v="Sheet &quot;200 &amp; 20000&quot;"/>
    <n v="0.44474412662370222"/>
    <n v="16"/>
    <x v="0"/>
  </r>
  <r>
    <n v="1307"/>
    <x v="515"/>
    <x v="22"/>
    <s v="Sheet &quot;200 &amp; 20000&quot;"/>
    <n v="0.77737521805234278"/>
    <n v="17"/>
    <x v="3"/>
  </r>
  <r>
    <n v="1308"/>
    <x v="516"/>
    <x v="22"/>
    <s v="Sheet &quot;200 &amp; 20000&quot;"/>
    <n v="0.21338396351426392"/>
    <n v="16"/>
    <x v="0"/>
  </r>
  <r>
    <n v="1309"/>
    <x v="516"/>
    <x v="22"/>
    <s v="Sheet &quot;200 &amp; 20000&quot;"/>
    <n v="0.73724816516826308"/>
    <n v="16"/>
    <x v="0"/>
  </r>
  <r>
    <n v="1310"/>
    <x v="516"/>
    <x v="22"/>
    <s v="Sheet &quot;200 &amp; 20000&quot;"/>
    <n v="0.39472632513719086"/>
    <n v="16"/>
    <x v="0"/>
  </r>
  <r>
    <n v="1311"/>
    <x v="516"/>
    <x v="22"/>
    <s v="Sheet &quot;200 &amp; 20000&quot;"/>
    <n v="0.13620860297916304"/>
    <n v="16"/>
    <x v="0"/>
  </r>
  <r>
    <n v="1312"/>
    <x v="517"/>
    <x v="22"/>
    <s v="Sheet &quot;200 &amp; 20000&quot;"/>
    <n v="0.18821024434178679"/>
    <n v="16"/>
    <x v="0"/>
  </r>
  <r>
    <n v="1313"/>
    <x v="517"/>
    <x v="22"/>
    <s v="Sheet &quot;200 &amp; 20000&quot;"/>
    <n v="0.55310185122826994"/>
    <n v="16"/>
    <x v="0"/>
  </r>
  <r>
    <n v="1314"/>
    <x v="518"/>
    <x v="22"/>
    <s v="Sheet &quot;200 &amp; 20000&quot;"/>
    <n v="0.89627999317983598"/>
    <n v="17"/>
    <x v="3"/>
  </r>
  <r>
    <n v="1315"/>
    <x v="518"/>
    <x v="22"/>
    <s v="Sheet &quot;200 &amp; 20000&quot;"/>
    <n v="0.95975025199420616"/>
    <n v="19"/>
    <x v="2"/>
  </r>
  <r>
    <n v="1316"/>
    <x v="518"/>
    <x v="22"/>
    <s v="Sheet &quot;200 &amp; 20000&quot;"/>
    <n v="7.1583502975157809E-2"/>
    <n v="16"/>
    <x v="0"/>
  </r>
  <r>
    <n v="1317"/>
    <x v="518"/>
    <x v="22"/>
    <s v="Sheet &quot;200 &amp; 20000&quot;"/>
    <n v="0.20695962662529876"/>
    <n v="16"/>
    <x v="0"/>
  </r>
  <r>
    <n v="1318"/>
    <x v="519"/>
    <x v="22"/>
    <s v="Sheet &quot;200 &amp; 20000&quot;"/>
    <n v="0.9601311943962848"/>
    <n v="19"/>
    <x v="2"/>
  </r>
  <r>
    <n v="1319"/>
    <x v="519"/>
    <x v="22"/>
    <s v="Sheet &quot;200 &amp; 20000&quot;"/>
    <n v="6.5490078035048915E-2"/>
    <n v="16"/>
    <x v="0"/>
  </r>
  <r>
    <n v="1320"/>
    <x v="520"/>
    <x v="22"/>
    <s v="Sheet &quot;200 &amp; 20000&quot;"/>
    <n v="0.76067764937623661"/>
    <n v="17"/>
    <x v="3"/>
  </r>
  <r>
    <n v="1321"/>
    <x v="520"/>
    <x v="22"/>
    <s v="Sheet &quot;200 &amp; 20000&quot;"/>
    <n v="0.57965894992702871"/>
    <n v="16"/>
    <x v="0"/>
  </r>
  <r>
    <n v="1322"/>
    <x v="520"/>
    <x v="22"/>
    <s v="Sheet &quot;200 &amp; 20000&quot;"/>
    <n v="0.91058422500786362"/>
    <n v="17"/>
    <x v="3"/>
  </r>
  <r>
    <n v="1323"/>
    <x v="520"/>
    <x v="22"/>
    <s v="Sheet &quot;200 &amp; 20000&quot;"/>
    <n v="0.61326535037233598"/>
    <n v="16"/>
    <x v="0"/>
  </r>
  <r>
    <n v="1324"/>
    <x v="520"/>
    <x v="22"/>
    <s v="Sheet &quot;200 &amp; 20000&quot;"/>
    <n v="0.82495053778616256"/>
    <n v="17"/>
    <x v="3"/>
  </r>
  <r>
    <n v="1325"/>
    <x v="520"/>
    <x v="22"/>
    <s v="Sheet &quot;200 &amp; 20000&quot;"/>
    <n v="0.53105811335674535"/>
    <n v="16"/>
    <x v="0"/>
  </r>
  <r>
    <n v="1326"/>
    <x v="520"/>
    <x v="22"/>
    <s v="Sheet &quot;200 &amp; 20000&quot;"/>
    <n v="0.21074214878310082"/>
    <n v="16"/>
    <x v="0"/>
  </r>
  <r>
    <n v="1327"/>
    <x v="520"/>
    <x v="22"/>
    <s v="Sheet &quot;200 &amp; 20000&quot;"/>
    <n v="0.30462241179053362"/>
    <n v="16"/>
    <x v="0"/>
  </r>
  <r>
    <n v="1328"/>
    <x v="521"/>
    <x v="22"/>
    <s v="Sheet &quot;200 &amp; 20000&quot;"/>
    <n v="2.8465518177036131E-2"/>
    <n v="16"/>
    <x v="0"/>
  </r>
  <r>
    <n v="1329"/>
    <x v="521"/>
    <x v="22"/>
    <s v="Sheet &quot;200 &amp; 20000&quot;"/>
    <n v="0.26776963845749591"/>
    <n v="16"/>
    <x v="0"/>
  </r>
  <r>
    <n v="1330"/>
    <x v="521"/>
    <x v="22"/>
    <s v="Sheet &quot;200 &amp; 20000&quot;"/>
    <n v="3.4382172426612567E-2"/>
    <n v="16"/>
    <x v="0"/>
  </r>
  <r>
    <n v="1331"/>
    <x v="522"/>
    <x v="22"/>
    <s v="Sheet &quot;200 &amp; 20000&quot;"/>
    <n v="0.91550167581692854"/>
    <n v="17"/>
    <x v="3"/>
  </r>
  <r>
    <n v="1332"/>
    <x v="523"/>
    <x v="22"/>
    <s v="Sheet &quot;200 &amp; 20000&quot;"/>
    <n v="0.65232890918613007"/>
    <n v="16"/>
    <x v="0"/>
  </r>
  <r>
    <n v="1333"/>
    <x v="523"/>
    <x v="22"/>
    <s v="Sheet &quot;200 &amp; 20000&quot;"/>
    <n v="0.16227380294157523"/>
    <n v="16"/>
    <x v="0"/>
  </r>
  <r>
    <n v="1334"/>
    <x v="524"/>
    <x v="22"/>
    <s v="Sheet &quot;200 &amp; 20000&quot;"/>
    <n v="9.7615483974334061E-2"/>
    <n v="16"/>
    <x v="0"/>
  </r>
  <r>
    <n v="1335"/>
    <x v="524"/>
    <x v="22"/>
    <s v="Sheet &quot;200 &amp; 20000&quot;"/>
    <n v="0.37456223610829509"/>
    <n v="16"/>
    <x v="0"/>
  </r>
  <r>
    <n v="1336"/>
    <x v="524"/>
    <x v="22"/>
    <s v="Sheet &quot;200 &amp; 20000&quot;"/>
    <n v="0.56454229462014827"/>
    <n v="16"/>
    <x v="0"/>
  </r>
  <r>
    <n v="1337"/>
    <x v="525"/>
    <x v="22"/>
    <s v="Sheet &quot;200 &amp; 20000&quot;"/>
    <n v="0.63183906396325218"/>
    <n v="16"/>
    <x v="0"/>
  </r>
  <r>
    <n v="1338"/>
    <x v="525"/>
    <x v="22"/>
    <s v="Sheet &quot;200 &amp; 20000&quot;"/>
    <n v="0.7505688273054768"/>
    <n v="16"/>
    <x v="0"/>
  </r>
  <r>
    <n v="1339"/>
    <x v="525"/>
    <x v="22"/>
    <s v="Sheet &quot;200 &amp; 20000&quot;"/>
    <n v="0.59573607715577548"/>
    <n v="16"/>
    <x v="0"/>
  </r>
  <r>
    <n v="1340"/>
    <x v="526"/>
    <x v="22"/>
    <s v="Sheet &quot;200 &amp; 20000&quot;"/>
    <n v="4.7983917268168419E-4"/>
    <n v="16"/>
    <x v="0"/>
  </r>
  <r>
    <n v="1341"/>
    <x v="526"/>
    <x v="22"/>
    <s v="Sheet &quot;200 &amp; 20000&quot;"/>
    <n v="0.55635174976879087"/>
    <n v="16"/>
    <x v="0"/>
  </r>
  <r>
    <n v="1342"/>
    <x v="526"/>
    <x v="22"/>
    <s v="Sheet &quot;200 &amp; 20000&quot;"/>
    <n v="0.15027374252790981"/>
    <n v="16"/>
    <x v="0"/>
  </r>
  <r>
    <n v="1343"/>
    <x v="526"/>
    <x v="22"/>
    <s v="Sheet &quot;200 &amp; 20000&quot;"/>
    <n v="0.34519422112732512"/>
    <n v="16"/>
    <x v="0"/>
  </r>
  <r>
    <n v="1344"/>
    <x v="526"/>
    <x v="22"/>
    <s v="Sheet &quot;200 &amp; 20000&quot;"/>
    <n v="0.80895210171400389"/>
    <n v="17"/>
    <x v="3"/>
  </r>
  <r>
    <n v="1345"/>
    <x v="527"/>
    <x v="22"/>
    <s v="Sheet &quot;200 &amp; 20000&quot;"/>
    <n v="0.6738112096385469"/>
    <n v="16"/>
    <x v="0"/>
  </r>
  <r>
    <n v="1346"/>
    <x v="528"/>
    <x v="22"/>
    <s v="Sheet &quot;200 &amp; 20000&quot;"/>
    <n v="0.29816562089428589"/>
    <n v="16"/>
    <x v="0"/>
  </r>
  <r>
    <n v="1347"/>
    <x v="528"/>
    <x v="22"/>
    <s v="Sheet &quot;200 &amp; 20000&quot;"/>
    <n v="0.18202625019845364"/>
    <n v="16"/>
    <x v="0"/>
  </r>
  <r>
    <n v="1348"/>
    <x v="529"/>
    <x v="22"/>
    <s v="Sheet &quot;200 &amp; 20000&quot;"/>
    <n v="0.59120531551770605"/>
    <n v="16"/>
    <x v="0"/>
  </r>
  <r>
    <n v="1349"/>
    <x v="530"/>
    <x v="22"/>
    <s v="Sheet &quot;200 &amp; 20000&quot;"/>
    <n v="0.18119381742917406"/>
    <n v="16"/>
    <x v="0"/>
  </r>
  <r>
    <n v="1350"/>
    <x v="531"/>
    <x v="22"/>
    <s v="Sheet &quot;200 &amp; 20000&quot;"/>
    <n v="0.25950916798981993"/>
    <n v="16"/>
    <x v="0"/>
  </r>
  <r>
    <n v="1351"/>
    <x v="531"/>
    <x v="22"/>
    <s v="Sheet &quot;200 &amp; 20000&quot;"/>
    <n v="0.94872024461102011"/>
    <n v="19"/>
    <x v="2"/>
  </r>
  <r>
    <n v="1352"/>
    <x v="531"/>
    <x v="22"/>
    <s v="Sheet &quot;200 &amp; 20000&quot;"/>
    <n v="0.39260009178950561"/>
    <n v="16"/>
    <x v="0"/>
  </r>
  <r>
    <n v="1353"/>
    <x v="531"/>
    <x v="22"/>
    <s v="Sheet &quot;200 &amp; 20000&quot;"/>
    <n v="1.0198917954204356E-2"/>
    <n v="16"/>
    <x v="0"/>
  </r>
  <r>
    <n v="1354"/>
    <x v="532"/>
    <x v="22"/>
    <s v="Sheet &quot;200 &amp; 20000&quot;"/>
    <n v="0.49593159621661753"/>
    <n v="16"/>
    <x v="0"/>
  </r>
  <r>
    <n v="1355"/>
    <x v="532"/>
    <x v="22"/>
    <s v="Sheet &quot;200 &amp; 20000&quot;"/>
    <n v="0.40609136216303632"/>
    <n v="16"/>
    <x v="0"/>
  </r>
  <r>
    <n v="1356"/>
    <x v="532"/>
    <x v="22"/>
    <s v="Sheet &quot;200 &amp; 20000&quot;"/>
    <n v="4.6892861683907272E-2"/>
    <n v="16"/>
    <x v="0"/>
  </r>
  <r>
    <n v="1357"/>
    <x v="533"/>
    <x v="22"/>
    <s v="Sheet &quot;200 &amp; 20000&quot;"/>
    <n v="0.74052212789988081"/>
    <n v="16"/>
    <x v="0"/>
  </r>
  <r>
    <n v="1358"/>
    <x v="533"/>
    <x v="22"/>
    <s v="Sheet &quot;200 &amp; 20000&quot;"/>
    <n v="0.74202639565461259"/>
    <n v="16"/>
    <x v="0"/>
  </r>
  <r>
    <n v="1359"/>
    <x v="533"/>
    <x v="22"/>
    <s v="Sheet &quot;200 &amp; 20000&quot;"/>
    <n v="0.90647460932089097"/>
    <n v="17"/>
    <x v="3"/>
  </r>
  <r>
    <n v="1360"/>
    <x v="533"/>
    <x v="22"/>
    <s v="Sheet &quot;200 &amp; 20000&quot;"/>
    <n v="0.11686783572028681"/>
    <n v="16"/>
    <x v="0"/>
  </r>
  <r>
    <n v="1361"/>
    <x v="533"/>
    <x v="22"/>
    <s v="Sheet &quot;200 &amp; 20000&quot;"/>
    <n v="0.89372904733475378"/>
    <n v="17"/>
    <x v="3"/>
  </r>
  <r>
    <n v="1362"/>
    <x v="534"/>
    <x v="22"/>
    <s v="Sheet &quot;200 &amp; 20000&quot;"/>
    <n v="0.19070953757110165"/>
    <n v="16"/>
    <x v="0"/>
  </r>
  <r>
    <n v="1363"/>
    <x v="534"/>
    <x v="22"/>
    <s v="Sheet &quot;200 &amp; 20000&quot;"/>
    <n v="0.97332381305132976"/>
    <n v="19"/>
    <x v="2"/>
  </r>
  <r>
    <n v="1364"/>
    <x v="534"/>
    <x v="22"/>
    <s v="Sheet &quot;200 &amp; 20000&quot;"/>
    <n v="0.25845867729704131"/>
    <n v="16"/>
    <x v="0"/>
  </r>
  <r>
    <n v="1365"/>
    <x v="534"/>
    <x v="22"/>
    <s v="Sheet &quot;200 &amp; 20000&quot;"/>
    <n v="4.1806462294705637E-3"/>
    <n v="16"/>
    <x v="0"/>
  </r>
  <r>
    <n v="1366"/>
    <x v="534"/>
    <x v="22"/>
    <s v="Sheet &quot;200 &amp; 20000&quot;"/>
    <n v="0.23025260673817827"/>
    <n v="16"/>
    <x v="0"/>
  </r>
  <r>
    <n v="1367"/>
    <x v="534"/>
    <x v="22"/>
    <s v="Sheet &quot;200 &amp; 20000&quot;"/>
    <n v="4.225706869180379E-2"/>
    <n v="16"/>
    <x v="0"/>
  </r>
  <r>
    <n v="1368"/>
    <x v="534"/>
    <x v="22"/>
    <s v="Sheet &quot;200 &amp; 20000&quot;"/>
    <n v="0.83390446820645836"/>
    <n v="17"/>
    <x v="3"/>
  </r>
  <r>
    <n v="1369"/>
    <x v="534"/>
    <x v="22"/>
    <s v="Sheet &quot;200 &amp; 20000&quot;"/>
    <n v="0.18041672497174455"/>
    <n v="16"/>
    <x v="0"/>
  </r>
  <r>
    <n v="1370"/>
    <x v="534"/>
    <x v="22"/>
    <s v="Sheet &quot;200 &amp; 20000&quot;"/>
    <n v="0.54051133242550453"/>
    <n v="16"/>
    <x v="0"/>
  </r>
  <r>
    <n v="1371"/>
    <x v="534"/>
    <x v="22"/>
    <s v="Sheet &quot;200 &amp; 20000&quot;"/>
    <n v="0.85123918462741843"/>
    <n v="17"/>
    <x v="3"/>
  </r>
  <r>
    <n v="1372"/>
    <x v="535"/>
    <x v="23"/>
    <s v="Sheet &quot;509 &amp; 30000&quot;"/>
    <n v="0.12829556220303151"/>
    <n v="26"/>
    <x v="0"/>
  </r>
  <r>
    <n v="1373"/>
    <x v="535"/>
    <x v="23"/>
    <s v="Sheet &quot;509 &amp; 30000&quot;"/>
    <n v="9.406789587134301E-2"/>
    <n v="26"/>
    <x v="0"/>
  </r>
  <r>
    <n v="1374"/>
    <x v="535"/>
    <x v="23"/>
    <s v="Sheet &quot;509 &amp; 30000&quot;"/>
    <n v="0.33121140799228976"/>
    <n v="26"/>
    <x v="0"/>
  </r>
  <r>
    <n v="1375"/>
    <x v="535"/>
    <x v="23"/>
    <s v="Sheet &quot;509 &amp; 30000&quot;"/>
    <n v="0.86319532470437621"/>
    <n v="26"/>
    <x v="0"/>
  </r>
  <r>
    <n v="1376"/>
    <x v="535"/>
    <x v="23"/>
    <s v="Sheet &quot;509 &amp; 30000&quot;"/>
    <n v="0.79791099057644299"/>
    <n v="26"/>
    <x v="0"/>
  </r>
  <r>
    <n v="1377"/>
    <x v="535"/>
    <x v="23"/>
    <s v="Sheet &quot;509 &amp; 30000&quot;"/>
    <n v="0.7497939839429355"/>
    <n v="26"/>
    <x v="0"/>
  </r>
  <r>
    <n v="1378"/>
    <x v="535"/>
    <x v="23"/>
    <s v="Sheet &quot;509 &amp; 30000&quot;"/>
    <n v="0.59041192797231357"/>
    <n v="26"/>
    <x v="0"/>
  </r>
  <r>
    <n v="1379"/>
    <x v="535"/>
    <x v="23"/>
    <s v="Sheet &quot;509 &amp; 30000&quot;"/>
    <n v="0.69608209567908741"/>
    <n v="26"/>
    <x v="0"/>
  </r>
  <r>
    <n v="1380"/>
    <x v="535"/>
    <x v="23"/>
    <s v="Sheet &quot;509 &amp; 30000&quot;"/>
    <n v="0.5830257354837689"/>
    <n v="26"/>
    <x v="0"/>
  </r>
  <r>
    <n v="1381"/>
    <x v="535"/>
    <x v="23"/>
    <s v="Sheet &quot;509 &amp; 30000&quot;"/>
    <n v="0.25468970411333236"/>
    <n v="26"/>
    <x v="0"/>
  </r>
  <r>
    <n v="1382"/>
    <x v="536"/>
    <x v="23"/>
    <s v="Sheet &quot;509 &amp; 30000&quot;"/>
    <n v="0.82801443602634672"/>
    <n v="26"/>
    <x v="0"/>
  </r>
  <r>
    <n v="1383"/>
    <x v="537"/>
    <x v="23"/>
    <s v="Sheet &quot;509 &amp; 30000&quot;"/>
    <n v="4.5398036454165402E-2"/>
    <n v="26"/>
    <x v="0"/>
  </r>
  <r>
    <n v="1384"/>
    <x v="537"/>
    <x v="23"/>
    <s v="Sheet &quot;509 &amp; 30000&quot;"/>
    <n v="0.44393410537874078"/>
    <n v="26"/>
    <x v="0"/>
  </r>
  <r>
    <n v="1385"/>
    <x v="538"/>
    <x v="23"/>
    <s v="Sheet &quot;509 &amp; 30000&quot;"/>
    <n v="0.87982678288765259"/>
    <n v="26"/>
    <x v="0"/>
  </r>
  <r>
    <n v="1386"/>
    <x v="539"/>
    <x v="23"/>
    <s v="Sheet &quot;509 &amp; 30000&quot;"/>
    <n v="0.13157529361715947"/>
    <n v="26"/>
    <x v="0"/>
  </r>
  <r>
    <n v="1387"/>
    <x v="539"/>
    <x v="23"/>
    <s v="Sheet &quot;509 &amp; 30000&quot;"/>
    <n v="0.17498757737402348"/>
    <n v="26"/>
    <x v="0"/>
  </r>
  <r>
    <n v="1388"/>
    <x v="539"/>
    <x v="23"/>
    <s v="Sheet &quot;509 &amp; 30000&quot;"/>
    <n v="0.12273274468799578"/>
    <n v="26"/>
    <x v="0"/>
  </r>
  <r>
    <n v="1389"/>
    <x v="539"/>
    <x v="23"/>
    <s v="Sheet &quot;509 &amp; 30000&quot;"/>
    <n v="0.36020011165037547"/>
    <n v="26"/>
    <x v="0"/>
  </r>
  <r>
    <n v="1390"/>
    <x v="539"/>
    <x v="23"/>
    <s v="Sheet &quot;509 &amp; 30000&quot;"/>
    <n v="3.520500306390506E-2"/>
    <n v="26"/>
    <x v="0"/>
  </r>
  <r>
    <n v="1391"/>
    <x v="539"/>
    <x v="23"/>
    <s v="Sheet &quot;509 &amp; 30000&quot;"/>
    <n v="0.79781509032561515"/>
    <n v="26"/>
    <x v="0"/>
  </r>
  <r>
    <n v="1392"/>
    <x v="539"/>
    <x v="23"/>
    <s v="Sheet &quot;509 &amp; 30000&quot;"/>
    <n v="0.14004350297512291"/>
    <n v="26"/>
    <x v="0"/>
  </r>
  <r>
    <n v="1393"/>
    <x v="539"/>
    <x v="23"/>
    <s v="Sheet &quot;509 &amp; 30000&quot;"/>
    <n v="0.7720484522763329"/>
    <n v="26"/>
    <x v="0"/>
  </r>
  <r>
    <n v="1394"/>
    <x v="540"/>
    <x v="23"/>
    <s v="Sheet &quot;509 &amp; 30000&quot;"/>
    <n v="0.16073690574662614"/>
    <n v="26"/>
    <x v="0"/>
  </r>
  <r>
    <n v="1395"/>
    <x v="540"/>
    <x v="23"/>
    <s v="Sheet &quot;509 &amp; 30000&quot;"/>
    <n v="0.37922470584088397"/>
    <n v="26"/>
    <x v="0"/>
  </r>
  <r>
    <n v="1396"/>
    <x v="540"/>
    <x v="23"/>
    <s v="Sheet &quot;509 &amp; 30000&quot;"/>
    <n v="0.61286072990096829"/>
    <n v="26"/>
    <x v="0"/>
  </r>
  <r>
    <n v="1397"/>
    <x v="540"/>
    <x v="23"/>
    <s v="Sheet &quot;509 &amp; 30000&quot;"/>
    <n v="0.37369237582796144"/>
    <n v="26"/>
    <x v="0"/>
  </r>
  <r>
    <n v="1398"/>
    <x v="540"/>
    <x v="23"/>
    <s v="Sheet &quot;509 &amp; 30000&quot;"/>
    <n v="0.98304071051204711"/>
    <n v="28"/>
    <x v="1"/>
  </r>
  <r>
    <n v="1399"/>
    <x v="540"/>
    <x v="23"/>
    <s v="Sheet &quot;509 &amp; 30000&quot;"/>
    <n v="0.25780068661542876"/>
    <n v="26"/>
    <x v="0"/>
  </r>
  <r>
    <n v="1400"/>
    <x v="541"/>
    <x v="23"/>
    <s v="Sheet &quot;509 &amp; 30000&quot;"/>
    <n v="0.6247278124519523"/>
    <n v="26"/>
    <x v="0"/>
  </r>
  <r>
    <n v="1401"/>
    <x v="541"/>
    <x v="23"/>
    <s v="Sheet &quot;509 &amp; 30000&quot;"/>
    <n v="0.41431102317986224"/>
    <n v="26"/>
    <x v="0"/>
  </r>
  <r>
    <n v="1402"/>
    <x v="541"/>
    <x v="23"/>
    <s v="Sheet &quot;509 &amp; 30000&quot;"/>
    <n v="0.27758643987321652"/>
    <n v="26"/>
    <x v="0"/>
  </r>
  <r>
    <n v="1403"/>
    <x v="542"/>
    <x v="23"/>
    <s v="Sheet &quot;509 &amp; 30000&quot;"/>
    <n v="0.1435578686141652"/>
    <n v="26"/>
    <x v="0"/>
  </r>
  <r>
    <n v="1404"/>
    <x v="543"/>
    <x v="23"/>
    <s v="Sheet &quot;509 &amp; 30000&quot;"/>
    <n v="0.71820233418332091"/>
    <n v="26"/>
    <x v="0"/>
  </r>
  <r>
    <n v="1405"/>
    <x v="543"/>
    <x v="23"/>
    <s v="Sheet &quot;509 &amp; 30000&quot;"/>
    <n v="0.94281070039894976"/>
    <n v="26"/>
    <x v="0"/>
  </r>
  <r>
    <n v="1406"/>
    <x v="543"/>
    <x v="23"/>
    <s v="Sheet &quot;509 &amp; 30000&quot;"/>
    <n v="0.17188315752698358"/>
    <n v="26"/>
    <x v="0"/>
  </r>
  <r>
    <n v="1407"/>
    <x v="543"/>
    <x v="23"/>
    <s v="Sheet &quot;509 &amp; 30000&quot;"/>
    <n v="0.28374909726281916"/>
    <n v="26"/>
    <x v="0"/>
  </r>
  <r>
    <n v="1408"/>
    <x v="544"/>
    <x v="23"/>
    <s v="Sheet &quot;509 &amp; 30000&quot;"/>
    <n v="0.39377377499852617"/>
    <n v="26"/>
    <x v="0"/>
  </r>
  <r>
    <n v="1409"/>
    <x v="545"/>
    <x v="23"/>
    <s v="Sheet &quot;509 &amp; 30000&quot;"/>
    <n v="0.19963358531700015"/>
    <n v="26"/>
    <x v="0"/>
  </r>
  <r>
    <n v="1410"/>
    <x v="545"/>
    <x v="23"/>
    <s v="Sheet &quot;509 &amp; 30000&quot;"/>
    <n v="9.8671355129248184E-2"/>
    <n v="26"/>
    <x v="0"/>
  </r>
  <r>
    <n v="1411"/>
    <x v="546"/>
    <x v="23"/>
    <s v="Sheet &quot;509 &amp; 30000&quot;"/>
    <n v="6.6526599739332504E-2"/>
    <n v="26"/>
    <x v="0"/>
  </r>
  <r>
    <n v="1412"/>
    <x v="547"/>
    <x v="23"/>
    <s v="Sheet &quot;509 &amp; 30000&quot;"/>
    <n v="0.50337644900036782"/>
    <n v="26"/>
    <x v="0"/>
  </r>
  <r>
    <n v="1413"/>
    <x v="548"/>
    <x v="23"/>
    <s v="Sheet &quot;509 &amp; 30000&quot;"/>
    <n v="0.87744566912777378"/>
    <n v="26"/>
    <x v="0"/>
  </r>
  <r>
    <n v="1414"/>
    <x v="549"/>
    <x v="23"/>
    <s v="Sheet &quot;509 &amp; 30000&quot;"/>
    <n v="0.73852152261669124"/>
    <n v="26"/>
    <x v="0"/>
  </r>
  <r>
    <n v="1415"/>
    <x v="549"/>
    <x v="23"/>
    <s v="Sheet &quot;509 &amp; 30000&quot;"/>
    <n v="0.65304944200350667"/>
    <n v="26"/>
    <x v="0"/>
  </r>
  <r>
    <n v="1416"/>
    <x v="549"/>
    <x v="23"/>
    <s v="Sheet &quot;509 &amp; 30000&quot;"/>
    <n v="0.57257210382131785"/>
    <n v="26"/>
    <x v="0"/>
  </r>
  <r>
    <n v="1417"/>
    <x v="549"/>
    <x v="23"/>
    <s v="Sheet &quot;509 &amp; 30000&quot;"/>
    <n v="0.3054142333532045"/>
    <n v="26"/>
    <x v="0"/>
  </r>
  <r>
    <n v="1418"/>
    <x v="549"/>
    <x v="23"/>
    <s v="Sheet &quot;509 &amp; 30000&quot;"/>
    <n v="0.27254643709234183"/>
    <n v="26"/>
    <x v="0"/>
  </r>
  <r>
    <n v="1419"/>
    <x v="549"/>
    <x v="23"/>
    <s v="Sheet &quot;509 &amp; 30000&quot;"/>
    <n v="0.82142808979893434"/>
    <n v="26"/>
    <x v="0"/>
  </r>
  <r>
    <n v="1420"/>
    <x v="549"/>
    <x v="23"/>
    <s v="Sheet &quot;509 &amp; 30000&quot;"/>
    <n v="0.70511265853028726"/>
    <n v="26"/>
    <x v="0"/>
  </r>
  <r>
    <n v="1421"/>
    <x v="549"/>
    <x v="23"/>
    <s v="Sheet &quot;509 &amp; 30000&quot;"/>
    <n v="0.45890763213537011"/>
    <n v="26"/>
    <x v="0"/>
  </r>
  <r>
    <n v="1422"/>
    <x v="549"/>
    <x v="23"/>
    <s v="Sheet &quot;509 &amp; 30000&quot;"/>
    <n v="0.71795558269173121"/>
    <n v="26"/>
    <x v="0"/>
  </r>
  <r>
    <n v="1423"/>
    <x v="549"/>
    <x v="23"/>
    <s v="Sheet &quot;509 &amp; 30000&quot;"/>
    <n v="1.7207553269557585E-2"/>
    <n v="26"/>
    <x v="0"/>
  </r>
  <r>
    <n v="1424"/>
    <x v="549"/>
    <x v="23"/>
    <s v="Sheet &quot;509 &amp; 30000&quot;"/>
    <n v="0.5850524303383714"/>
    <n v="26"/>
    <x v="0"/>
  </r>
  <r>
    <n v="1425"/>
    <x v="549"/>
    <x v="23"/>
    <s v="Sheet &quot;509 &amp; 30000&quot;"/>
    <n v="0.62854230550454104"/>
    <n v="26"/>
    <x v="0"/>
  </r>
  <r>
    <n v="1426"/>
    <x v="549"/>
    <x v="23"/>
    <s v="Sheet &quot;509 &amp; 30000&quot;"/>
    <n v="0.78690406352463649"/>
    <n v="26"/>
    <x v="0"/>
  </r>
  <r>
    <n v="1427"/>
    <x v="549"/>
    <x v="23"/>
    <s v="Sheet &quot;509 &amp; 30000&quot;"/>
    <n v="0.11586001672569946"/>
    <n v="26"/>
    <x v="0"/>
  </r>
  <r>
    <n v="1428"/>
    <x v="550"/>
    <x v="23"/>
    <s v="Sheet &quot;509 &amp; 30000&quot;"/>
    <n v="0.20253320113292372"/>
    <n v="26"/>
    <x v="0"/>
  </r>
  <r>
    <n v="1429"/>
    <x v="551"/>
    <x v="23"/>
    <s v="Sheet &quot;509 &amp; 30000&quot;"/>
    <n v="0.17410392816587006"/>
    <n v="26"/>
    <x v="0"/>
  </r>
  <r>
    <n v="1430"/>
    <x v="552"/>
    <x v="23"/>
    <s v="Sheet &quot;509 &amp; 30000&quot;"/>
    <n v="1.1356014386817881E-2"/>
    <n v="26"/>
    <x v="0"/>
  </r>
  <r>
    <n v="1431"/>
    <x v="552"/>
    <x v="23"/>
    <s v="Sheet &quot;509 &amp; 30000&quot;"/>
    <n v="4.9601431160924081E-2"/>
    <n v="26"/>
    <x v="0"/>
  </r>
  <r>
    <n v="1432"/>
    <x v="552"/>
    <x v="23"/>
    <s v="Sheet &quot;509 &amp; 30000&quot;"/>
    <n v="0.75959267917485218"/>
    <n v="26"/>
    <x v="0"/>
  </r>
  <r>
    <n v="1433"/>
    <x v="553"/>
    <x v="23"/>
    <s v="Sheet &quot;509 &amp; 30000&quot;"/>
    <n v="0.86685938843829702"/>
    <n v="26"/>
    <x v="0"/>
  </r>
  <r>
    <n v="1434"/>
    <x v="553"/>
    <x v="23"/>
    <s v="Sheet &quot;509 &amp; 30000&quot;"/>
    <n v="0.36484111188496759"/>
    <n v="26"/>
    <x v="0"/>
  </r>
  <r>
    <n v="1435"/>
    <x v="554"/>
    <x v="23"/>
    <s v="Sheet &quot;509 &amp; 30000&quot;"/>
    <n v="0.37925382863755275"/>
    <n v="26"/>
    <x v="0"/>
  </r>
  <r>
    <n v="1436"/>
    <x v="555"/>
    <x v="23"/>
    <s v="Sheet &quot;509 &amp; 30000&quot;"/>
    <n v="0.80280308154874369"/>
    <n v="26"/>
    <x v="0"/>
  </r>
  <r>
    <n v="1437"/>
    <x v="555"/>
    <x v="23"/>
    <s v="Sheet &quot;509 &amp; 30000&quot;"/>
    <n v="0.96825603966310247"/>
    <n v="27"/>
    <x v="3"/>
  </r>
  <r>
    <n v="1438"/>
    <x v="555"/>
    <x v="23"/>
    <s v="Sheet &quot;509 &amp; 30000&quot;"/>
    <n v="0.81653731518062045"/>
    <n v="26"/>
    <x v="0"/>
  </r>
  <r>
    <n v="1439"/>
    <x v="555"/>
    <x v="23"/>
    <s v="Sheet &quot;509 &amp; 30000&quot;"/>
    <n v="0.27249704247357964"/>
    <n v="26"/>
    <x v="0"/>
  </r>
  <r>
    <n v="1440"/>
    <x v="555"/>
    <x v="23"/>
    <s v="Sheet &quot;509 &amp; 30000&quot;"/>
    <n v="0.11984919877504341"/>
    <n v="26"/>
    <x v="0"/>
  </r>
  <r>
    <n v="1441"/>
    <x v="555"/>
    <x v="23"/>
    <s v="Sheet &quot;509 &amp; 30000&quot;"/>
    <n v="0.48845546847742916"/>
    <n v="26"/>
    <x v="0"/>
  </r>
  <r>
    <n v="1442"/>
    <x v="556"/>
    <x v="23"/>
    <s v="Sheet &quot;509 &amp; 30000&quot;"/>
    <n v="0.75575878608663105"/>
    <n v="26"/>
    <x v="0"/>
  </r>
  <r>
    <n v="1443"/>
    <x v="556"/>
    <x v="23"/>
    <s v="Sheet &quot;509 &amp; 30000&quot;"/>
    <n v="0.81048258956027641"/>
    <n v="26"/>
    <x v="0"/>
  </r>
  <r>
    <n v="1444"/>
    <x v="557"/>
    <x v="23"/>
    <s v="Sheet &quot;509 &amp; 30000&quot;"/>
    <n v="0.8513530000661057"/>
    <n v="26"/>
    <x v="0"/>
  </r>
  <r>
    <n v="1445"/>
    <x v="558"/>
    <x v="23"/>
    <s v="Sheet &quot;509 &amp; 30000&quot;"/>
    <n v="0.23521501612079343"/>
    <n v="26"/>
    <x v="0"/>
  </r>
  <r>
    <n v="1446"/>
    <x v="559"/>
    <x v="23"/>
    <s v="Sheet &quot;509 &amp; 30000&quot;"/>
    <n v="0.94919890084712788"/>
    <n v="26"/>
    <x v="0"/>
  </r>
  <r>
    <n v="1447"/>
    <x v="560"/>
    <x v="23"/>
    <s v="Sheet &quot;509 &amp; 30000&quot;"/>
    <n v="0.56775618437716491"/>
    <n v="26"/>
    <x v="0"/>
  </r>
  <r>
    <n v="1448"/>
    <x v="560"/>
    <x v="23"/>
    <s v="Sheet &quot;509 &amp; 30000&quot;"/>
    <n v="0.63035543847281295"/>
    <n v="26"/>
    <x v="0"/>
  </r>
  <r>
    <n v="1449"/>
    <x v="561"/>
    <x v="23"/>
    <s v="Sheet &quot;509 &amp; 30000&quot;"/>
    <n v="0.22515861821029626"/>
    <n v="26"/>
    <x v="0"/>
  </r>
  <r>
    <n v="1450"/>
    <x v="561"/>
    <x v="23"/>
    <s v="Sheet &quot;509 &amp; 30000&quot;"/>
    <n v="0.35626303316593655"/>
    <n v="26"/>
    <x v="0"/>
  </r>
  <r>
    <n v="1451"/>
    <x v="562"/>
    <x v="23"/>
    <s v="Sheet &quot;509 &amp; 30000&quot;"/>
    <n v="0.43238879854035983"/>
    <n v="26"/>
    <x v="0"/>
  </r>
  <r>
    <n v="1452"/>
    <x v="563"/>
    <x v="23"/>
    <s v="Sheet &quot;509 &amp; 30000&quot;"/>
    <n v="0.30577281108252263"/>
    <n v="26"/>
    <x v="0"/>
  </r>
  <r>
    <n v="1453"/>
    <x v="564"/>
    <x v="23"/>
    <s v="Sheet &quot;509 &amp; 30000&quot;"/>
    <n v="0.83901245008128189"/>
    <n v="26"/>
    <x v="0"/>
  </r>
  <r>
    <n v="1454"/>
    <x v="565"/>
    <x v="23"/>
    <s v="Sheet &quot;509 &amp; 30000&quot;"/>
    <n v="0.21197298204977655"/>
    <n v="26"/>
    <x v="0"/>
  </r>
  <r>
    <n v="1455"/>
    <x v="565"/>
    <x v="23"/>
    <s v="Sheet &quot;509 &amp; 30000&quot;"/>
    <n v="0.76760124514245653"/>
    <n v="26"/>
    <x v="0"/>
  </r>
  <r>
    <n v="1456"/>
    <x v="565"/>
    <x v="23"/>
    <s v="Sheet &quot;509 &amp; 30000&quot;"/>
    <n v="0.45763785796321477"/>
    <n v="26"/>
    <x v="0"/>
  </r>
  <r>
    <n v="1457"/>
    <x v="566"/>
    <x v="23"/>
    <s v="Sheet &quot;509 &amp; 30000&quot;"/>
    <n v="0.23206753185665485"/>
    <n v="26"/>
    <x v="0"/>
  </r>
  <r>
    <n v="1458"/>
    <x v="567"/>
    <x v="23"/>
    <s v="Sheet &quot;509 &amp; 30000&quot;"/>
    <n v="0.32480980629647771"/>
    <n v="26"/>
    <x v="0"/>
  </r>
  <r>
    <n v="1459"/>
    <x v="567"/>
    <x v="23"/>
    <s v="Sheet &quot;509 &amp; 30000&quot;"/>
    <n v="0.37733551672997989"/>
    <n v="26"/>
    <x v="0"/>
  </r>
  <r>
    <n v="1460"/>
    <x v="568"/>
    <x v="23"/>
    <s v="Sheet &quot;509 &amp; 30000&quot;"/>
    <n v="0.47368480997347828"/>
    <n v="26"/>
    <x v="0"/>
  </r>
  <r>
    <n v="1461"/>
    <x v="569"/>
    <x v="23"/>
    <s v="Sheet &quot;509 &amp; 30000&quot;"/>
    <n v="0.46510285078194102"/>
    <n v="26"/>
    <x v="0"/>
  </r>
  <r>
    <n v="1462"/>
    <x v="569"/>
    <x v="23"/>
    <s v="Sheet &quot;509 &amp; 30000&quot;"/>
    <n v="0.13768665252246437"/>
    <n v="26"/>
    <x v="0"/>
  </r>
  <r>
    <n v="1463"/>
    <x v="570"/>
    <x v="23"/>
    <s v="Sheet &quot;509 &amp; 30000&quot;"/>
    <n v="0.41859315324344526"/>
    <n v="26"/>
    <x v="0"/>
  </r>
  <r>
    <n v="1464"/>
    <x v="570"/>
    <x v="23"/>
    <s v="Sheet &quot;509 &amp; 30000&quot;"/>
    <n v="0.54502766310430684"/>
    <n v="26"/>
    <x v="0"/>
  </r>
  <r>
    <n v="1465"/>
    <x v="571"/>
    <x v="23"/>
    <s v="Sheet &quot;509 &amp; 30000&quot;"/>
    <n v="0.80817498248612019"/>
    <n v="26"/>
    <x v="0"/>
  </r>
  <r>
    <n v="1466"/>
    <x v="571"/>
    <x v="23"/>
    <s v="Sheet &quot;509 &amp; 30000&quot;"/>
    <n v="0.97483080318449622"/>
    <n v="28"/>
    <x v="1"/>
  </r>
  <r>
    <n v="1467"/>
    <x v="571"/>
    <x v="23"/>
    <s v="Sheet &quot;509 &amp; 30000&quot;"/>
    <n v="0.70615608756306003"/>
    <n v="26"/>
    <x v="0"/>
  </r>
  <r>
    <n v="1468"/>
    <x v="572"/>
    <x v="23"/>
    <s v="Sheet &quot;509 &amp; 30000&quot;"/>
    <n v="0.94060495477197181"/>
    <n v="26"/>
    <x v="0"/>
  </r>
  <r>
    <n v="1469"/>
    <x v="572"/>
    <x v="23"/>
    <s v="Sheet &quot;509 &amp; 30000&quot;"/>
    <n v="0.44366812133971623"/>
    <n v="26"/>
    <x v="0"/>
  </r>
  <r>
    <n v="1470"/>
    <x v="572"/>
    <x v="23"/>
    <s v="Sheet &quot;509 &amp; 30000&quot;"/>
    <n v="0.17894416234836297"/>
    <n v="26"/>
    <x v="0"/>
  </r>
  <r>
    <n v="1471"/>
    <x v="572"/>
    <x v="23"/>
    <s v="Sheet &quot;509 &amp; 30000&quot;"/>
    <n v="0.68074096883263391"/>
    <n v="26"/>
    <x v="0"/>
  </r>
  <r>
    <n v="1472"/>
    <x v="572"/>
    <x v="23"/>
    <s v="Sheet &quot;509 &amp; 30000&quot;"/>
    <n v="0.13491876480097797"/>
    <n v="26"/>
    <x v="0"/>
  </r>
  <r>
    <n v="1473"/>
    <x v="572"/>
    <x v="23"/>
    <s v="Sheet &quot;509 &amp; 30000&quot;"/>
    <n v="2.6128765829271705E-2"/>
    <n v="26"/>
    <x v="0"/>
  </r>
  <r>
    <n v="1474"/>
    <x v="572"/>
    <x v="23"/>
    <s v="Sheet &quot;509 &amp; 30000&quot;"/>
    <n v="0.95766936871558128"/>
    <n v="26"/>
    <x v="0"/>
  </r>
  <r>
    <n v="1475"/>
    <x v="572"/>
    <x v="23"/>
    <s v="Sheet &quot;509 &amp; 30000&quot;"/>
    <n v="0.66535086180771619"/>
    <n v="26"/>
    <x v="0"/>
  </r>
  <r>
    <n v="1476"/>
    <x v="572"/>
    <x v="23"/>
    <s v="Sheet &quot;509 &amp; 30000&quot;"/>
    <n v="0.82923864389241253"/>
    <n v="26"/>
    <x v="0"/>
  </r>
  <r>
    <n v="1477"/>
    <x v="572"/>
    <x v="23"/>
    <s v="Sheet &quot;509 &amp; 30000&quot;"/>
    <n v="0.41457999263726475"/>
    <n v="26"/>
    <x v="0"/>
  </r>
  <r>
    <n v="1478"/>
    <x v="572"/>
    <x v="23"/>
    <s v="Sheet &quot;509 &amp; 30000&quot;"/>
    <n v="0.87722201574537351"/>
    <n v="26"/>
    <x v="0"/>
  </r>
  <r>
    <n v="1479"/>
    <x v="573"/>
    <x v="23"/>
    <s v="Sheet &quot;509 &amp; 30000&quot;"/>
    <n v="0.39488969207723146"/>
    <n v="26"/>
    <x v="0"/>
  </r>
  <r>
    <n v="1480"/>
    <x v="574"/>
    <x v="23"/>
    <s v="Sheet &quot;509 &amp; 30000&quot;"/>
    <n v="0.68044824916107327"/>
    <n v="26"/>
    <x v="0"/>
  </r>
  <r>
    <n v="1481"/>
    <x v="575"/>
    <x v="23"/>
    <s v="Sheet &quot;509 &amp; 30000&quot;"/>
    <n v="0.7158492905407009"/>
    <n v="26"/>
    <x v="0"/>
  </r>
  <r>
    <n v="1482"/>
    <x v="575"/>
    <x v="23"/>
    <s v="Sheet &quot;509 &amp; 30000&quot;"/>
    <n v="0.94690392279761615"/>
    <n v="26"/>
    <x v="0"/>
  </r>
  <r>
    <n v="1483"/>
    <x v="575"/>
    <x v="23"/>
    <s v="Sheet &quot;509 &amp; 30000&quot;"/>
    <n v="0.17104698592307777"/>
    <n v="26"/>
    <x v="0"/>
  </r>
  <r>
    <n v="1484"/>
    <x v="576"/>
    <x v="23"/>
    <s v="Sheet &quot;509 &amp; 30000&quot;"/>
    <n v="4.9711980009029877E-2"/>
    <n v="26"/>
    <x v="0"/>
  </r>
  <r>
    <n v="1485"/>
    <x v="576"/>
    <x v="23"/>
    <s v="Sheet &quot;509 &amp; 30000&quot;"/>
    <n v="0.96240184160473463"/>
    <n v="26"/>
    <x v="0"/>
  </r>
  <r>
    <n v="1486"/>
    <x v="576"/>
    <x v="23"/>
    <s v="Sheet &quot;509 &amp; 30000&quot;"/>
    <n v="0.80926553264830692"/>
    <n v="26"/>
    <x v="0"/>
  </r>
  <r>
    <n v="1487"/>
    <x v="577"/>
    <x v="23"/>
    <s v="Sheet &quot;509 &amp; 30000&quot;"/>
    <n v="0.29076220716509582"/>
    <n v="26"/>
    <x v="0"/>
  </r>
  <r>
    <n v="1488"/>
    <x v="577"/>
    <x v="23"/>
    <s v="Sheet &quot;509 &amp; 30000&quot;"/>
    <n v="0.25029456559998486"/>
    <n v="26"/>
    <x v="0"/>
  </r>
  <r>
    <n v="1489"/>
    <x v="577"/>
    <x v="23"/>
    <s v="Sheet &quot;509 &amp; 30000&quot;"/>
    <n v="8.1736822129358955E-2"/>
    <n v="26"/>
    <x v="0"/>
  </r>
  <r>
    <n v="1490"/>
    <x v="578"/>
    <x v="23"/>
    <s v="Sheet &quot;509 &amp; 30000&quot;"/>
    <n v="0.11696954943416438"/>
    <n v="26"/>
    <x v="0"/>
  </r>
  <r>
    <n v="1491"/>
    <x v="578"/>
    <x v="23"/>
    <s v="Sheet &quot;509 &amp; 30000&quot;"/>
    <n v="5.0667096848711068E-3"/>
    <n v="26"/>
    <x v="0"/>
  </r>
  <r>
    <n v="1492"/>
    <x v="579"/>
    <x v="23"/>
    <s v="Sheet &quot;509 &amp; 30000&quot;"/>
    <n v="0.12610206858151962"/>
    <n v="26"/>
    <x v="0"/>
  </r>
  <r>
    <n v="1493"/>
    <x v="579"/>
    <x v="23"/>
    <s v="Sheet &quot;509 &amp; 30000&quot;"/>
    <n v="0.8994828551176598"/>
    <n v="26"/>
    <x v="0"/>
  </r>
  <r>
    <n v="1494"/>
    <x v="579"/>
    <x v="23"/>
    <s v="Sheet &quot;509 &amp; 30000&quot;"/>
    <n v="0.16528948466586579"/>
    <n v="26"/>
    <x v="0"/>
  </r>
  <r>
    <n v="1495"/>
    <x v="580"/>
    <x v="23"/>
    <s v="Sheet &quot;509 &amp; 30000&quot;"/>
    <n v="0.73382354926477245"/>
    <n v="26"/>
    <x v="0"/>
  </r>
  <r>
    <n v="1496"/>
    <x v="580"/>
    <x v="23"/>
    <s v="Sheet &quot;509 &amp; 30000&quot;"/>
    <n v="0.45083766243678736"/>
    <n v="26"/>
    <x v="0"/>
  </r>
  <r>
    <n v="1497"/>
    <x v="581"/>
    <x v="23"/>
    <s v="Sheet &quot;509 &amp; 30000&quot;"/>
    <n v="0.96203585452311202"/>
    <n v="26"/>
    <x v="0"/>
  </r>
  <r>
    <n v="1498"/>
    <x v="582"/>
    <x v="23"/>
    <s v="Sheet &quot;509 &amp; 30000&quot;"/>
    <n v="0.33401662754704142"/>
    <n v="26"/>
    <x v="0"/>
  </r>
  <r>
    <n v="1499"/>
    <x v="582"/>
    <x v="23"/>
    <s v="Sheet &quot;509 &amp; 30000&quot;"/>
    <n v="0.93075661233220808"/>
    <n v="26"/>
    <x v="0"/>
  </r>
  <r>
    <n v="1500"/>
    <x v="582"/>
    <x v="23"/>
    <s v="Sheet &quot;509 &amp; 30000&quot;"/>
    <n v="0.68211962461213382"/>
    <n v="26"/>
    <x v="0"/>
  </r>
  <r>
    <n v="1501"/>
    <x v="582"/>
    <x v="23"/>
    <s v="Sheet &quot;509 &amp; 30000&quot;"/>
    <n v="0.39972052520761214"/>
    <n v="26"/>
    <x v="0"/>
  </r>
  <r>
    <n v="1502"/>
    <x v="583"/>
    <x v="23"/>
    <s v="Sheet &quot;509 &amp; 30000&quot;"/>
    <n v="1.8788397755620467E-2"/>
    <n v="26"/>
    <x v="0"/>
  </r>
  <r>
    <n v="1503"/>
    <x v="583"/>
    <x v="23"/>
    <s v="Sheet &quot;509 &amp; 30000&quot;"/>
    <n v="0.91920769732117869"/>
    <n v="26"/>
    <x v="0"/>
  </r>
  <r>
    <n v="1504"/>
    <x v="583"/>
    <x v="23"/>
    <s v="Sheet &quot;509 &amp; 30000&quot;"/>
    <n v="0.43213795803319566"/>
    <n v="26"/>
    <x v="0"/>
  </r>
  <r>
    <n v="1505"/>
    <x v="583"/>
    <x v="23"/>
    <s v="Sheet &quot;509 &amp; 30000&quot;"/>
    <n v="5.9374342539528779E-3"/>
    <n v="26"/>
    <x v="0"/>
  </r>
  <r>
    <n v="1506"/>
    <x v="584"/>
    <x v="23"/>
    <s v="Sheet &quot;509 &amp; 30000&quot;"/>
    <n v="0.64918150031696753"/>
    <n v="26"/>
    <x v="0"/>
  </r>
  <r>
    <n v="1507"/>
    <x v="584"/>
    <x v="23"/>
    <s v="Sheet &quot;509 &amp; 30000&quot;"/>
    <n v="0.64186593656048807"/>
    <n v="26"/>
    <x v="0"/>
  </r>
  <r>
    <n v="1508"/>
    <x v="584"/>
    <x v="23"/>
    <s v="Sheet &quot;509 &amp; 30000&quot;"/>
    <n v="0.28259566060152586"/>
    <n v="26"/>
    <x v="0"/>
  </r>
  <r>
    <n v="1509"/>
    <x v="584"/>
    <x v="23"/>
    <s v="Sheet &quot;509 &amp; 30000&quot;"/>
    <n v="0.2687857679015897"/>
    <n v="26"/>
    <x v="0"/>
  </r>
  <r>
    <n v="1510"/>
    <x v="584"/>
    <x v="23"/>
    <s v="Sheet &quot;509 &amp; 30000&quot;"/>
    <n v="0.86995998551514708"/>
    <n v="26"/>
    <x v="0"/>
  </r>
  <r>
    <n v="1511"/>
    <x v="584"/>
    <x v="23"/>
    <s v="Sheet &quot;509 &amp; 30000&quot;"/>
    <n v="0.34905975790404253"/>
    <n v="26"/>
    <x v="0"/>
  </r>
  <r>
    <n v="1512"/>
    <x v="584"/>
    <x v="23"/>
    <s v="Sheet &quot;509 &amp; 30000&quot;"/>
    <n v="0.82420722267961422"/>
    <n v="26"/>
    <x v="0"/>
  </r>
  <r>
    <n v="1513"/>
    <x v="584"/>
    <x v="23"/>
    <s v="Sheet &quot;509 &amp; 30000&quot;"/>
    <n v="0.43337445407551634"/>
    <n v="26"/>
    <x v="0"/>
  </r>
  <r>
    <n v="1514"/>
    <x v="584"/>
    <x v="23"/>
    <s v="Sheet &quot;509 &amp; 30000&quot;"/>
    <n v="0.33661705698153599"/>
    <n v="26"/>
    <x v="0"/>
  </r>
  <r>
    <n v="1515"/>
    <x v="584"/>
    <x v="23"/>
    <s v="Sheet &quot;509 &amp; 30000&quot;"/>
    <n v="0.76972546316762069"/>
    <n v="26"/>
    <x v="0"/>
  </r>
  <r>
    <n v="1516"/>
    <x v="584"/>
    <x v="23"/>
    <s v="Sheet &quot;509 &amp; 30000&quot;"/>
    <n v="0.41060032078506958"/>
    <n v="26"/>
    <x v="0"/>
  </r>
  <r>
    <n v="1517"/>
    <x v="585"/>
    <x v="23"/>
    <s v="Sheet &quot;509 &amp; 30000&quot;"/>
    <n v="0.80737054792117624"/>
    <n v="26"/>
    <x v="0"/>
  </r>
  <r>
    <n v="1518"/>
    <x v="586"/>
    <x v="23"/>
    <s v="Sheet &quot;509 &amp; 30000&quot;"/>
    <n v="7.0076686191969939E-3"/>
    <n v="26"/>
    <x v="0"/>
  </r>
  <r>
    <n v="1519"/>
    <x v="587"/>
    <x v="23"/>
    <s v="Sheet &quot;509 &amp; 30000&quot;"/>
    <n v="0.91707460138609753"/>
    <n v="26"/>
    <x v="0"/>
  </r>
  <r>
    <n v="1520"/>
    <x v="587"/>
    <x v="23"/>
    <s v="Sheet &quot;509 &amp; 30000&quot;"/>
    <n v="0.17391555714264517"/>
    <n v="26"/>
    <x v="0"/>
  </r>
  <r>
    <n v="1521"/>
    <x v="588"/>
    <x v="23"/>
    <s v="Sheet &quot;509 &amp; 30000&quot;"/>
    <n v="0.71773756791304466"/>
    <n v="26"/>
    <x v="0"/>
  </r>
  <r>
    <n v="1522"/>
    <x v="588"/>
    <x v="23"/>
    <s v="Sheet &quot;509 &amp; 30000&quot;"/>
    <n v="0.89451845930795248"/>
    <n v="26"/>
    <x v="0"/>
  </r>
  <r>
    <n v="1523"/>
    <x v="589"/>
    <x v="23"/>
    <s v="Sheet &quot;509 &amp; 30000&quot;"/>
    <n v="1.0590558192213773E-2"/>
    <n v="26"/>
    <x v="0"/>
  </r>
  <r>
    <n v="1524"/>
    <x v="589"/>
    <x v="23"/>
    <s v="Sheet &quot;509 &amp; 30000&quot;"/>
    <n v="0.46152786273464397"/>
    <n v="26"/>
    <x v="0"/>
  </r>
  <r>
    <n v="1525"/>
    <x v="589"/>
    <x v="23"/>
    <s v="Sheet &quot;509 &amp; 30000&quot;"/>
    <n v="0.62299720200053188"/>
    <n v="26"/>
    <x v="0"/>
  </r>
  <r>
    <n v="1526"/>
    <x v="589"/>
    <x v="23"/>
    <s v="Sheet &quot;509 &amp; 30000&quot;"/>
    <n v="0.75805530081173855"/>
    <n v="26"/>
    <x v="0"/>
  </r>
  <r>
    <n v="1527"/>
    <x v="589"/>
    <x v="23"/>
    <s v="Sheet &quot;509 &amp; 30000&quot;"/>
    <n v="0.74652283171243505"/>
    <n v="26"/>
    <x v="0"/>
  </r>
  <r>
    <n v="1528"/>
    <x v="589"/>
    <x v="23"/>
    <s v="Sheet &quot;509 &amp; 30000&quot;"/>
    <n v="0.89359820326388995"/>
    <n v="26"/>
    <x v="0"/>
  </r>
  <r>
    <n v="1529"/>
    <x v="589"/>
    <x v="23"/>
    <s v="Sheet &quot;509 &amp; 30000&quot;"/>
    <n v="0.38124216223159235"/>
    <n v="26"/>
    <x v="0"/>
  </r>
  <r>
    <n v="1530"/>
    <x v="589"/>
    <x v="23"/>
    <s v="Sheet &quot;509 &amp; 30000&quot;"/>
    <n v="0.31646753791911297"/>
    <n v="26"/>
    <x v="0"/>
  </r>
  <r>
    <n v="1531"/>
    <x v="589"/>
    <x v="23"/>
    <s v="Sheet &quot;509 &amp; 30000&quot;"/>
    <n v="0.53712796531751683"/>
    <n v="26"/>
    <x v="0"/>
  </r>
  <r>
    <n v="1532"/>
    <x v="589"/>
    <x v="23"/>
    <s v="Sheet &quot;509 &amp; 30000&quot;"/>
    <n v="0.98681197656466979"/>
    <n v="28"/>
    <x v="1"/>
  </r>
  <r>
    <n v="1533"/>
    <x v="589"/>
    <x v="23"/>
    <s v="Sheet &quot;509 &amp; 30000&quot;"/>
    <n v="0.17073946003713059"/>
    <n v="26"/>
    <x v="0"/>
  </r>
  <r>
    <n v="1534"/>
    <x v="590"/>
    <x v="23"/>
    <s v="Sheet &quot;509 &amp; 30000&quot;"/>
    <n v="0.99918399835594895"/>
    <n v="30"/>
    <x v="4"/>
  </r>
  <r>
    <n v="1535"/>
    <x v="590"/>
    <x v="23"/>
    <s v="Sheet &quot;509 &amp; 30000&quot;"/>
    <n v="0.56046496793214928"/>
    <n v="26"/>
    <x v="0"/>
  </r>
  <r>
    <n v="1536"/>
    <x v="590"/>
    <x v="23"/>
    <s v="Sheet &quot;509 &amp; 30000&quot;"/>
    <n v="3.5128785409605623E-2"/>
    <n v="26"/>
    <x v="0"/>
  </r>
  <r>
    <n v="1537"/>
    <x v="591"/>
    <x v="23"/>
    <s v="Sheet &quot;509 &amp; 30000&quot;"/>
    <n v="0.50043435980552364"/>
    <n v="26"/>
    <x v="0"/>
  </r>
  <r>
    <n v="1538"/>
    <x v="591"/>
    <x v="23"/>
    <s v="Sheet &quot;509 &amp; 30000&quot;"/>
    <n v="0.53358554272453729"/>
    <n v="26"/>
    <x v="0"/>
  </r>
  <r>
    <n v="1539"/>
    <x v="591"/>
    <x v="23"/>
    <s v="Sheet &quot;509 &amp; 30000&quot;"/>
    <n v="0.32683836755641749"/>
    <n v="26"/>
    <x v="0"/>
  </r>
  <r>
    <n v="1540"/>
    <x v="592"/>
    <x v="23"/>
    <s v="Sheet &quot;509 &amp; 30000&quot;"/>
    <n v="0.8374954261699139"/>
    <n v="26"/>
    <x v="0"/>
  </r>
  <r>
    <n v="1541"/>
    <x v="592"/>
    <x v="23"/>
    <s v="Sheet &quot;509 &amp; 30000&quot;"/>
    <n v="0.74072410737306915"/>
    <n v="26"/>
    <x v="0"/>
  </r>
  <r>
    <n v="1542"/>
    <x v="592"/>
    <x v="23"/>
    <s v="Sheet &quot;509 &amp; 30000&quot;"/>
    <n v="0.91881878365590663"/>
    <n v="26"/>
    <x v="0"/>
  </r>
  <r>
    <n v="1543"/>
    <x v="592"/>
    <x v="23"/>
    <s v="Sheet &quot;509 &amp; 30000&quot;"/>
    <n v="0.71771318407406115"/>
    <n v="26"/>
    <x v="0"/>
  </r>
  <r>
    <n v="1544"/>
    <x v="592"/>
    <x v="23"/>
    <s v="Sheet &quot;509 &amp; 30000&quot;"/>
    <n v="0.8540150568842847"/>
    <n v="26"/>
    <x v="0"/>
  </r>
  <r>
    <n v="1545"/>
    <x v="592"/>
    <x v="23"/>
    <s v="Sheet &quot;509 &amp; 30000&quot;"/>
    <n v="0.98683799430092967"/>
    <n v="28"/>
    <x v="1"/>
  </r>
  <r>
    <n v="1546"/>
    <x v="592"/>
    <x v="23"/>
    <s v="Sheet &quot;509 &amp; 30000&quot;"/>
    <n v="0.19671847376975271"/>
    <n v="26"/>
    <x v="0"/>
  </r>
  <r>
    <n v="1547"/>
    <x v="592"/>
    <x v="23"/>
    <s v="Sheet &quot;509 &amp; 30000&quot;"/>
    <n v="0.78858070411650605"/>
    <n v="26"/>
    <x v="0"/>
  </r>
  <r>
    <n v="1548"/>
    <x v="592"/>
    <x v="23"/>
    <s v="Sheet &quot;509 &amp; 30000&quot;"/>
    <n v="0.84420309804626825"/>
    <n v="26"/>
    <x v="0"/>
  </r>
  <r>
    <n v="1549"/>
    <x v="593"/>
    <x v="23"/>
    <s v="Sheet &quot;509 &amp; 30000&quot;"/>
    <n v="0.75619551170429999"/>
    <n v="26"/>
    <x v="0"/>
  </r>
  <r>
    <n v="1550"/>
    <x v="593"/>
    <x v="23"/>
    <s v="Sheet &quot;509 &amp; 30000&quot;"/>
    <n v="0.69036207742154299"/>
    <n v="26"/>
    <x v="0"/>
  </r>
  <r>
    <n v="1551"/>
    <x v="594"/>
    <x v="23"/>
    <s v="Sheet &quot;509 &amp; 30000&quot;"/>
    <n v="0.86928194017414573"/>
    <n v="26"/>
    <x v="0"/>
  </r>
  <r>
    <n v="1552"/>
    <x v="595"/>
    <x v="23"/>
    <s v="Sheet &quot;509 &amp; 30000&quot;"/>
    <n v="0.87998695796109117"/>
    <n v="26"/>
    <x v="0"/>
  </r>
  <r>
    <n v="1553"/>
    <x v="596"/>
    <x v="23"/>
    <s v="Sheet &quot;509 &amp; 30000&quot;"/>
    <n v="0.50051303324066743"/>
    <n v="26"/>
    <x v="0"/>
  </r>
  <r>
    <n v="1554"/>
    <x v="596"/>
    <x v="23"/>
    <s v="Sheet &quot;509 &amp; 30000&quot;"/>
    <n v="0.17337253184776391"/>
    <n v="26"/>
    <x v="0"/>
  </r>
  <r>
    <n v="1555"/>
    <x v="597"/>
    <x v="23"/>
    <s v="Sheet &quot;509 &amp; 30000&quot;"/>
    <n v="0.32106196300655943"/>
    <n v="26"/>
    <x v="0"/>
  </r>
  <r>
    <n v="1556"/>
    <x v="597"/>
    <x v="23"/>
    <s v="Sheet &quot;509 &amp; 30000&quot;"/>
    <n v="0.86857744995070207"/>
    <n v="26"/>
    <x v="0"/>
  </r>
  <r>
    <n v="1557"/>
    <x v="597"/>
    <x v="23"/>
    <s v="Sheet &quot;509 &amp; 30000&quot;"/>
    <n v="0.6525479379664334"/>
    <n v="26"/>
    <x v="0"/>
  </r>
  <r>
    <n v="1558"/>
    <x v="598"/>
    <x v="23"/>
    <s v="Sheet &quot;509 &amp; 30000&quot;"/>
    <n v="3.5249482496565565E-2"/>
    <n v="26"/>
    <x v="0"/>
  </r>
  <r>
    <n v="1559"/>
    <x v="599"/>
    <x v="23"/>
    <s v="Sheet &quot;509 &amp; 30000&quot;"/>
    <n v="0.74001232933670569"/>
    <n v="26"/>
    <x v="0"/>
  </r>
  <r>
    <n v="1560"/>
    <x v="600"/>
    <x v="23"/>
    <s v="Sheet &quot;509 &amp; 30000&quot;"/>
    <n v="5.6849494641859843E-2"/>
    <n v="26"/>
    <x v="0"/>
  </r>
  <r>
    <n v="1561"/>
    <x v="600"/>
    <x v="23"/>
    <s v="Sheet &quot;509 &amp; 30000&quot;"/>
    <n v="0.22293906922085793"/>
    <n v="26"/>
    <x v="0"/>
  </r>
  <r>
    <n v="1562"/>
    <x v="601"/>
    <x v="23"/>
    <s v="Sheet &quot;509 &amp; 30000&quot;"/>
    <n v="0.54980042187103328"/>
    <n v="26"/>
    <x v="0"/>
  </r>
  <r>
    <n v="1563"/>
    <x v="602"/>
    <x v="23"/>
    <s v="Sheet &quot;509 &amp; 30000&quot;"/>
    <n v="0.25102752220737601"/>
    <n v="26"/>
    <x v="0"/>
  </r>
  <r>
    <n v="1564"/>
    <x v="602"/>
    <x v="23"/>
    <s v="Sheet &quot;509 &amp; 30000&quot;"/>
    <n v="0.99420712816272616"/>
    <n v="29"/>
    <x v="2"/>
  </r>
  <r>
    <n v="1565"/>
    <x v="602"/>
    <x v="23"/>
    <s v="Sheet &quot;509 &amp; 30000&quot;"/>
    <n v="0.93664593001851837"/>
    <n v="26"/>
    <x v="0"/>
  </r>
  <r>
    <n v="1566"/>
    <x v="602"/>
    <x v="23"/>
    <s v="Sheet &quot;509 &amp; 30000&quot;"/>
    <n v="0.12359685264486842"/>
    <n v="26"/>
    <x v="0"/>
  </r>
  <r>
    <n v="1567"/>
    <x v="603"/>
    <x v="23"/>
    <s v="Sheet &quot;509 &amp; 30000&quot;"/>
    <n v="0.62501698805184203"/>
    <n v="26"/>
    <x v="0"/>
  </r>
  <r>
    <n v="1568"/>
    <x v="603"/>
    <x v="23"/>
    <s v="Sheet &quot;509 &amp; 30000&quot;"/>
    <n v="0.82161902895890881"/>
    <n v="26"/>
    <x v="0"/>
  </r>
  <r>
    <n v="1569"/>
    <x v="603"/>
    <x v="23"/>
    <s v="Sheet &quot;509 &amp; 30000&quot;"/>
    <n v="0.7022544762033629"/>
    <n v="26"/>
    <x v="0"/>
  </r>
  <r>
    <n v="1570"/>
    <x v="603"/>
    <x v="23"/>
    <s v="Sheet &quot;509 &amp; 30000&quot;"/>
    <n v="3.7247397408987304E-2"/>
    <n v="26"/>
    <x v="0"/>
  </r>
  <r>
    <n v="1571"/>
    <x v="603"/>
    <x v="23"/>
    <s v="Sheet &quot;509 &amp; 30000&quot;"/>
    <n v="0.26728390647317668"/>
    <n v="26"/>
    <x v="0"/>
  </r>
  <r>
    <n v="1572"/>
    <x v="603"/>
    <x v="23"/>
    <s v="Sheet &quot;509 &amp; 30000&quot;"/>
    <n v="0.69844383638008234"/>
    <n v="26"/>
    <x v="0"/>
  </r>
  <r>
    <n v="1573"/>
    <x v="604"/>
    <x v="23"/>
    <s v="Sheet &quot;509 &amp; 30000&quot;"/>
    <n v="9.7710764000136785E-2"/>
    <n v="26"/>
    <x v="0"/>
  </r>
  <r>
    <n v="1574"/>
    <x v="605"/>
    <x v="23"/>
    <s v="Sheet &quot;509 &amp; 30000&quot;"/>
    <n v="0.53338821532019676"/>
    <n v="26"/>
    <x v="0"/>
  </r>
  <r>
    <n v="1575"/>
    <x v="606"/>
    <x v="23"/>
    <s v="Sheet &quot;509 &amp; 30000&quot;"/>
    <n v="0.47814068018248079"/>
    <n v="26"/>
    <x v="0"/>
  </r>
  <r>
    <n v="1576"/>
    <x v="606"/>
    <x v="23"/>
    <s v="Sheet &quot;509 &amp; 30000&quot;"/>
    <n v="0.17790513468068758"/>
    <n v="26"/>
    <x v="0"/>
  </r>
  <r>
    <n v="1577"/>
    <x v="606"/>
    <x v="23"/>
    <s v="Sheet &quot;509 &amp; 30000&quot;"/>
    <n v="0.9060291796497375"/>
    <n v="26"/>
    <x v="0"/>
  </r>
  <r>
    <n v="1578"/>
    <x v="607"/>
    <x v="23"/>
    <s v="Sheet &quot;509 &amp; 30000&quot;"/>
    <n v="1.8087222904687672E-2"/>
    <n v="26"/>
    <x v="0"/>
  </r>
  <r>
    <n v="1579"/>
    <x v="608"/>
    <x v="23"/>
    <s v="Sheet &quot;509 &amp; 30000&quot;"/>
    <n v="0.56921413084924655"/>
    <n v="26"/>
    <x v="0"/>
  </r>
  <r>
    <n v="1580"/>
    <x v="608"/>
    <x v="23"/>
    <s v="Sheet &quot;509 &amp; 30000&quot;"/>
    <n v="0.97967963286532722"/>
    <n v="28"/>
    <x v="1"/>
  </r>
  <r>
    <n v="1581"/>
    <x v="609"/>
    <x v="23"/>
    <s v="Sheet &quot;509 &amp; 30000&quot;"/>
    <n v="0.79720890444894477"/>
    <n v="26"/>
    <x v="0"/>
  </r>
  <r>
    <n v="1582"/>
    <x v="610"/>
    <x v="23"/>
    <s v="Sheet &quot;509 &amp; 30000&quot;"/>
    <n v="0.69732878294511835"/>
    <n v="26"/>
    <x v="0"/>
  </r>
  <r>
    <n v="1583"/>
    <x v="610"/>
    <x v="23"/>
    <s v="Sheet &quot;509 &amp; 30000&quot;"/>
    <n v="4.2395291909201438E-2"/>
    <n v="26"/>
    <x v="0"/>
  </r>
  <r>
    <n v="1584"/>
    <x v="610"/>
    <x v="23"/>
    <s v="Sheet &quot;509 &amp; 30000&quot;"/>
    <n v="0.5217774086516036"/>
    <n v="26"/>
    <x v="0"/>
  </r>
  <r>
    <n v="1585"/>
    <x v="611"/>
    <x v="23"/>
    <s v="Sheet &quot;509 &amp; 30000&quot;"/>
    <n v="0.13799749906868497"/>
    <n v="26"/>
    <x v="0"/>
  </r>
  <r>
    <n v="1586"/>
    <x v="612"/>
    <x v="23"/>
    <s v="Sheet &quot;509 &amp; 30000&quot;"/>
    <n v="0.35373402257441722"/>
    <n v="26"/>
    <x v="0"/>
  </r>
  <r>
    <n v="1587"/>
    <x v="613"/>
    <x v="23"/>
    <s v="Sheet &quot;509 &amp; 30000&quot;"/>
    <n v="0.55730164918881897"/>
    <n v="26"/>
    <x v="0"/>
  </r>
  <r>
    <n v="1588"/>
    <x v="614"/>
    <x v="23"/>
    <s v="Sheet &quot;509 &amp; 30000&quot;"/>
    <n v="0.47987221735183405"/>
    <n v="26"/>
    <x v="0"/>
  </r>
  <r>
    <n v="1589"/>
    <x v="615"/>
    <x v="23"/>
    <s v="Sheet &quot;509 &amp; 30000&quot;"/>
    <n v="0.62439806315377455"/>
    <n v="26"/>
    <x v="0"/>
  </r>
  <r>
    <n v="1590"/>
    <x v="615"/>
    <x v="23"/>
    <s v="Sheet &quot;509 &amp; 30000&quot;"/>
    <n v="0.62134671443868761"/>
    <n v="26"/>
    <x v="0"/>
  </r>
  <r>
    <n v="1591"/>
    <x v="615"/>
    <x v="23"/>
    <s v="Sheet &quot;509 &amp; 30000&quot;"/>
    <n v="0.6089567859901639"/>
    <n v="26"/>
    <x v="0"/>
  </r>
  <r>
    <n v="1592"/>
    <x v="616"/>
    <x v="23"/>
    <s v="Sheet &quot;509 &amp; 30000&quot;"/>
    <n v="0.16983867038795564"/>
    <n v="26"/>
    <x v="0"/>
  </r>
  <r>
    <n v="1593"/>
    <x v="616"/>
    <x v="23"/>
    <s v="Sheet &quot;509 &amp; 30000&quot;"/>
    <n v="6.3191469432652969E-2"/>
    <n v="26"/>
    <x v="0"/>
  </r>
  <r>
    <n v="1594"/>
    <x v="616"/>
    <x v="23"/>
    <s v="Sheet &quot;509 &amp; 30000&quot;"/>
    <n v="0.29180976125418912"/>
    <n v="26"/>
    <x v="0"/>
  </r>
  <r>
    <n v="1595"/>
    <x v="616"/>
    <x v="23"/>
    <s v="Sheet &quot;509 &amp; 30000&quot;"/>
    <n v="0.19171102813174867"/>
    <n v="26"/>
    <x v="0"/>
  </r>
  <r>
    <n v="1596"/>
    <x v="616"/>
    <x v="23"/>
    <s v="Sheet &quot;509 &amp; 30000&quot;"/>
    <n v="0.37966570537779565"/>
    <n v="26"/>
    <x v="0"/>
  </r>
  <r>
    <n v="1597"/>
    <x v="616"/>
    <x v="23"/>
    <s v="Sheet &quot;509 &amp; 30000&quot;"/>
    <n v="0.86601706509715193"/>
    <n v="26"/>
    <x v="0"/>
  </r>
  <r>
    <n v="1598"/>
    <x v="616"/>
    <x v="23"/>
    <s v="Sheet &quot;509 &amp; 30000&quot;"/>
    <n v="0.27851952484098585"/>
    <n v="26"/>
    <x v="0"/>
  </r>
  <r>
    <n v="1599"/>
    <x v="616"/>
    <x v="23"/>
    <s v="Sheet &quot;509 &amp; 30000&quot;"/>
    <n v="0.50095760172861981"/>
    <n v="26"/>
    <x v="0"/>
  </r>
  <r>
    <n v="1600"/>
    <x v="617"/>
    <x v="23"/>
    <s v="Sheet &quot;509 &amp; 30000&quot;"/>
    <n v="0.87228078946193177"/>
    <n v="26"/>
    <x v="0"/>
  </r>
  <r>
    <n v="1601"/>
    <x v="618"/>
    <x v="23"/>
    <s v="Sheet &quot;509 &amp; 30000&quot;"/>
    <n v="0.62818661930396291"/>
    <n v="26"/>
    <x v="0"/>
  </r>
  <r>
    <n v="1602"/>
    <x v="619"/>
    <x v="23"/>
    <s v="Sheet &quot;509 &amp; 30000&quot;"/>
    <n v="0.3223996225943816"/>
    <n v="26"/>
    <x v="0"/>
  </r>
  <r>
    <n v="1603"/>
    <x v="619"/>
    <x v="23"/>
    <s v="Sheet &quot;509 &amp; 30000&quot;"/>
    <n v="0.75257359543953428"/>
    <n v="26"/>
    <x v="0"/>
  </r>
  <r>
    <n v="1604"/>
    <x v="619"/>
    <x v="23"/>
    <s v="Sheet &quot;509 &amp; 30000&quot;"/>
    <n v="0.27175199348804535"/>
    <n v="26"/>
    <x v="0"/>
  </r>
  <r>
    <n v="1605"/>
    <x v="620"/>
    <x v="23"/>
    <s v="Sheet &quot;509 &amp; 30000&quot;"/>
    <n v="0.19253138648528278"/>
    <n v="26"/>
    <x v="0"/>
  </r>
  <r>
    <n v="1606"/>
    <x v="621"/>
    <x v="23"/>
    <s v="Sheet &quot;509 &amp; 30000&quot;"/>
    <n v="0.18162381952290652"/>
    <n v="26"/>
    <x v="0"/>
  </r>
  <r>
    <n v="1607"/>
    <x v="342"/>
    <x v="10"/>
    <s v="Sheet &quot;100 &amp; 10000&quot;"/>
    <n v="0.66373229658489519"/>
    <n v="1"/>
    <x v="0"/>
  </r>
  <r>
    <n v="1608"/>
    <x v="622"/>
    <x v="23"/>
    <s v="Sheet &quot;509 &amp; 30000&quot;"/>
    <n v="0.52529344418277857"/>
    <n v="26"/>
    <x v="0"/>
  </r>
  <r>
    <n v="1609"/>
    <x v="623"/>
    <x v="23"/>
    <s v="Sheet &quot;509 &amp; 30000&quot;"/>
    <n v="0.69658383958332393"/>
    <n v="26"/>
    <x v="0"/>
  </r>
  <r>
    <n v="1610"/>
    <x v="623"/>
    <x v="23"/>
    <s v="Sheet &quot;509 &amp; 30000&quot;"/>
    <n v="0.98125903572121387"/>
    <n v="28"/>
    <x v="1"/>
  </r>
  <r>
    <n v="1611"/>
    <x v="624"/>
    <x v="23"/>
    <s v="Sheet &quot;509 &amp; 30000&quot;"/>
    <n v="0.75721343149024034"/>
    <n v="26"/>
    <x v="0"/>
  </r>
  <r>
    <n v="1612"/>
    <x v="624"/>
    <x v="23"/>
    <s v="Sheet &quot;509 &amp; 30000&quot;"/>
    <n v="0.36763378165645266"/>
    <n v="26"/>
    <x v="0"/>
  </r>
  <r>
    <n v="1613"/>
    <x v="624"/>
    <x v="23"/>
    <s v="Sheet &quot;509 &amp; 30000&quot;"/>
    <n v="0.10832070083704248"/>
    <n v="26"/>
    <x v="0"/>
  </r>
  <r>
    <n v="1614"/>
    <x v="624"/>
    <x v="23"/>
    <s v="Sheet &quot;509 &amp; 30000&quot;"/>
    <n v="0.64723523103546854"/>
    <n v="26"/>
    <x v="0"/>
  </r>
  <r>
    <n v="1615"/>
    <x v="625"/>
    <x v="23"/>
    <s v="Sheet &quot;509 &amp; 30000&quot;"/>
    <n v="0.37868020966077887"/>
    <n v="26"/>
    <x v="0"/>
  </r>
  <r>
    <n v="1616"/>
    <x v="626"/>
    <x v="23"/>
    <s v="Sheet &quot;509 &amp; 30000&quot;"/>
    <n v="0.85390364340750213"/>
    <n v="26"/>
    <x v="0"/>
  </r>
  <r>
    <n v="1617"/>
    <x v="626"/>
    <x v="23"/>
    <s v="Sheet &quot;509 &amp; 30000&quot;"/>
    <n v="0.17916877462232528"/>
    <n v="26"/>
    <x v="0"/>
  </r>
  <r>
    <n v="1618"/>
    <x v="626"/>
    <x v="23"/>
    <s v="Sheet &quot;509 &amp; 30000&quot;"/>
    <n v="7.9595038753761171E-2"/>
    <n v="26"/>
    <x v="0"/>
  </r>
  <r>
    <n v="1619"/>
    <x v="626"/>
    <x v="23"/>
    <s v="Sheet &quot;509 &amp; 30000&quot;"/>
    <n v="3.7893986513016786E-2"/>
    <n v="26"/>
    <x v="0"/>
  </r>
  <r>
    <n v="1620"/>
    <x v="626"/>
    <x v="23"/>
    <s v="Sheet &quot;509 &amp; 30000&quot;"/>
    <n v="0.94996308094200954"/>
    <n v="26"/>
    <x v="0"/>
  </r>
  <r>
    <n v="1621"/>
    <x v="626"/>
    <x v="23"/>
    <s v="Sheet &quot;509 &amp; 30000&quot;"/>
    <n v="0.49094505626875806"/>
    <n v="26"/>
    <x v="0"/>
  </r>
  <r>
    <n v="1622"/>
    <x v="626"/>
    <x v="23"/>
    <s v="Sheet &quot;509 &amp; 30000&quot;"/>
    <n v="0.12964959465395109"/>
    <n v="26"/>
    <x v="0"/>
  </r>
  <r>
    <n v="1623"/>
    <x v="626"/>
    <x v="23"/>
    <s v="Sheet &quot;509 &amp; 30000&quot;"/>
    <n v="0.27845562129194312"/>
    <n v="26"/>
    <x v="0"/>
  </r>
  <r>
    <n v="1624"/>
    <x v="627"/>
    <x v="23"/>
    <s v="Sheet &quot;509 &amp; 30000&quot;"/>
    <n v="0.38894937732147461"/>
    <n v="26"/>
    <x v="0"/>
  </r>
  <r>
    <n v="1625"/>
    <x v="627"/>
    <x v="23"/>
    <s v="Sheet &quot;509 &amp; 30000&quot;"/>
    <n v="0.6420798689049767"/>
    <n v="26"/>
    <x v="0"/>
  </r>
  <r>
    <n v="1626"/>
    <x v="627"/>
    <x v="23"/>
    <s v="Sheet &quot;509 &amp; 30000&quot;"/>
    <n v="0.39274257749196884"/>
    <n v="26"/>
    <x v="0"/>
  </r>
  <r>
    <n v="1627"/>
    <x v="627"/>
    <x v="23"/>
    <s v="Sheet &quot;509 &amp; 30000&quot;"/>
    <n v="0.14682719559578084"/>
    <n v="26"/>
    <x v="0"/>
  </r>
  <r>
    <n v="1628"/>
    <x v="627"/>
    <x v="23"/>
    <s v="Sheet &quot;509 &amp; 30000&quot;"/>
    <n v="0.16879341980734286"/>
    <n v="26"/>
    <x v="0"/>
  </r>
  <r>
    <n v="1629"/>
    <x v="628"/>
    <x v="23"/>
    <s v="Sheet &quot;509 &amp; 30000&quot;"/>
    <n v="0.48809213489562464"/>
    <n v="26"/>
    <x v="0"/>
  </r>
  <r>
    <n v="1630"/>
    <x v="628"/>
    <x v="23"/>
    <s v="Sheet &quot;509 &amp; 30000&quot;"/>
    <n v="2.6387874997516825E-2"/>
    <n v="26"/>
    <x v="0"/>
  </r>
  <r>
    <n v="1631"/>
    <x v="629"/>
    <x v="23"/>
    <s v="Sheet &quot;509 &amp; 30000&quot;"/>
    <n v="0.37059877633191363"/>
    <n v="26"/>
    <x v="0"/>
  </r>
  <r>
    <n v="1632"/>
    <x v="630"/>
    <x v="23"/>
    <s v="Sheet &quot;509 &amp; 30000&quot;"/>
    <n v="0.70369514497718411"/>
    <n v="26"/>
    <x v="0"/>
  </r>
  <r>
    <n v="1633"/>
    <x v="631"/>
    <x v="23"/>
    <s v="Sheet &quot;509 &amp; 30000&quot;"/>
    <n v="1.6659067795598448E-2"/>
    <n v="26"/>
    <x v="0"/>
  </r>
  <r>
    <n v="1634"/>
    <x v="631"/>
    <x v="23"/>
    <s v="Sheet &quot;509 &amp; 30000&quot;"/>
    <n v="0.41765365920792241"/>
    <n v="26"/>
    <x v="0"/>
  </r>
  <r>
    <n v="1635"/>
    <x v="632"/>
    <x v="23"/>
    <s v="Sheet &quot;509 &amp; 30000&quot;"/>
    <n v="0.52745744871823308"/>
    <n v="26"/>
    <x v="0"/>
  </r>
  <r>
    <n v="1636"/>
    <x v="632"/>
    <x v="23"/>
    <s v="Sheet &quot;509 &amp; 30000&quot;"/>
    <n v="0.16487941648333448"/>
    <n v="26"/>
    <x v="0"/>
  </r>
  <r>
    <n v="1637"/>
    <x v="632"/>
    <x v="23"/>
    <s v="Sheet &quot;509 &amp; 30000&quot;"/>
    <n v="0.78070391886023183"/>
    <n v="26"/>
    <x v="0"/>
  </r>
  <r>
    <n v="1638"/>
    <x v="632"/>
    <x v="23"/>
    <s v="Sheet &quot;509 &amp; 30000&quot;"/>
    <n v="9.113890972612948E-4"/>
    <n v="26"/>
    <x v="0"/>
  </r>
  <r>
    <n v="1639"/>
    <x v="632"/>
    <x v="23"/>
    <s v="Sheet &quot;509 &amp; 30000&quot;"/>
    <n v="0.98115222588858619"/>
    <n v="28"/>
    <x v="1"/>
  </r>
  <r>
    <n v="1640"/>
    <x v="633"/>
    <x v="23"/>
    <s v="Sheet &quot;509 &amp; 30000&quot;"/>
    <n v="0.35399807691213692"/>
    <n v="26"/>
    <x v="0"/>
  </r>
  <r>
    <n v="1641"/>
    <x v="633"/>
    <x v="23"/>
    <s v="Sheet &quot;509 &amp; 30000&quot;"/>
    <n v="0.86622551759585042"/>
    <n v="26"/>
    <x v="0"/>
  </r>
  <r>
    <n v="1642"/>
    <x v="633"/>
    <x v="23"/>
    <s v="Sheet &quot;509 &amp; 30000&quot;"/>
    <n v="0.9177805932863643"/>
    <n v="26"/>
    <x v="0"/>
  </r>
  <r>
    <n v="1643"/>
    <x v="633"/>
    <x v="23"/>
    <s v="Sheet &quot;509 &amp; 30000&quot;"/>
    <n v="0.86748457423590086"/>
    <n v="26"/>
    <x v="0"/>
  </r>
  <r>
    <n v="1644"/>
    <x v="633"/>
    <x v="23"/>
    <s v="Sheet &quot;509 &amp; 30000&quot;"/>
    <n v="0.64986419918671479"/>
    <n v="26"/>
    <x v="0"/>
  </r>
  <r>
    <n v="1645"/>
    <x v="634"/>
    <x v="23"/>
    <s v="Sheet &quot;509 &amp; 30000&quot;"/>
    <n v="7.354182202995585E-2"/>
    <n v="26"/>
    <x v="0"/>
  </r>
  <r>
    <n v="1646"/>
    <x v="634"/>
    <x v="23"/>
    <s v="Sheet &quot;509 &amp; 30000&quot;"/>
    <n v="0.26083560843911036"/>
    <n v="26"/>
    <x v="0"/>
  </r>
  <r>
    <n v="1647"/>
    <x v="634"/>
    <x v="23"/>
    <s v="Sheet &quot;509 &amp; 30000&quot;"/>
    <n v="0.64666027540593529"/>
    <n v="26"/>
    <x v="0"/>
  </r>
  <r>
    <n v="1648"/>
    <x v="634"/>
    <x v="23"/>
    <s v="Sheet &quot;509 &amp; 30000&quot;"/>
    <n v="0.75136279120469351"/>
    <n v="26"/>
    <x v="0"/>
  </r>
  <r>
    <n v="1649"/>
    <x v="634"/>
    <x v="23"/>
    <s v="Sheet &quot;509 &amp; 30000&quot;"/>
    <n v="0.96371198489624565"/>
    <n v="26"/>
    <x v="0"/>
  </r>
  <r>
    <n v="1650"/>
    <x v="634"/>
    <x v="23"/>
    <s v="Sheet &quot;509 &amp; 30000&quot;"/>
    <n v="0.14875693023828673"/>
    <n v="26"/>
    <x v="0"/>
  </r>
  <r>
    <n v="1651"/>
    <x v="634"/>
    <x v="23"/>
    <s v="Sheet &quot;509 &amp; 30000&quot;"/>
    <n v="0.43249794515804529"/>
    <n v="26"/>
    <x v="0"/>
  </r>
  <r>
    <n v="1652"/>
    <x v="634"/>
    <x v="23"/>
    <s v="Sheet &quot;509 &amp; 30000&quot;"/>
    <n v="0.89363243107189305"/>
    <n v="26"/>
    <x v="0"/>
  </r>
  <r>
    <n v="1653"/>
    <x v="634"/>
    <x v="23"/>
    <s v="Sheet &quot;509 &amp; 30000&quot;"/>
    <n v="0.86175051629406985"/>
    <n v="26"/>
    <x v="0"/>
  </r>
  <r>
    <n v="1654"/>
    <x v="634"/>
    <x v="23"/>
    <s v="Sheet &quot;509 &amp; 30000&quot;"/>
    <n v="0.10026368534133712"/>
    <n v="26"/>
    <x v="0"/>
  </r>
  <r>
    <n v="1655"/>
    <x v="635"/>
    <x v="23"/>
    <s v="Sheet &quot;509 &amp; 30000&quot;"/>
    <n v="0.60379201297229346"/>
    <n v="26"/>
    <x v="0"/>
  </r>
  <r>
    <n v="1656"/>
    <x v="635"/>
    <x v="23"/>
    <s v="Sheet &quot;509 &amp; 30000&quot;"/>
    <n v="0.71514592255852893"/>
    <n v="26"/>
    <x v="0"/>
  </r>
  <r>
    <n v="1657"/>
    <x v="635"/>
    <x v="23"/>
    <s v="Sheet &quot;509 &amp; 30000&quot;"/>
    <n v="0.39700869407686878"/>
    <n v="26"/>
    <x v="0"/>
  </r>
  <r>
    <n v="1658"/>
    <x v="636"/>
    <x v="23"/>
    <s v="Sheet &quot;509 &amp; 30000&quot;"/>
    <n v="0.93854267590798857"/>
    <n v="26"/>
    <x v="0"/>
  </r>
  <r>
    <n v="1659"/>
    <x v="636"/>
    <x v="23"/>
    <s v="Sheet &quot;509 &amp; 30000&quot;"/>
    <n v="0.22366170172559874"/>
    <n v="26"/>
    <x v="0"/>
  </r>
  <r>
    <n v="1660"/>
    <x v="637"/>
    <x v="23"/>
    <s v="Sheet &quot;509 &amp; 30000&quot;"/>
    <n v="0.76158036869620482"/>
    <n v="26"/>
    <x v="0"/>
  </r>
  <r>
    <n v="1661"/>
    <x v="637"/>
    <x v="23"/>
    <s v="Sheet &quot;509 &amp; 30000&quot;"/>
    <n v="0.38007832581055445"/>
    <n v="26"/>
    <x v="0"/>
  </r>
  <r>
    <n v="1662"/>
    <x v="637"/>
    <x v="23"/>
    <s v="Sheet &quot;509 &amp; 30000&quot;"/>
    <n v="0.52785512469297646"/>
    <n v="26"/>
    <x v="0"/>
  </r>
  <r>
    <n v="1663"/>
    <x v="638"/>
    <x v="23"/>
    <s v="Sheet &quot;509 &amp; 30000&quot;"/>
    <n v="0.49683675484353995"/>
    <n v="26"/>
    <x v="0"/>
  </r>
  <r>
    <n v="1664"/>
    <x v="638"/>
    <x v="23"/>
    <s v="Sheet &quot;509 &amp; 30000&quot;"/>
    <n v="0.88650072386653045"/>
    <n v="26"/>
    <x v="0"/>
  </r>
  <r>
    <n v="1665"/>
    <x v="639"/>
    <x v="23"/>
    <s v="Sheet &quot;509 &amp; 30000&quot;"/>
    <n v="0.2731576193007752"/>
    <n v="26"/>
    <x v="0"/>
  </r>
  <r>
    <n v="1666"/>
    <x v="640"/>
    <x v="23"/>
    <s v="Sheet &quot;509 &amp; 30000&quot;"/>
    <n v="0.74589770340007622"/>
    <n v="26"/>
    <x v="0"/>
  </r>
  <r>
    <n v="1667"/>
    <x v="640"/>
    <x v="23"/>
    <s v="Sheet &quot;509 &amp; 30000&quot;"/>
    <n v="0.1958498933970485"/>
    <n v="26"/>
    <x v="0"/>
  </r>
  <r>
    <n v="1668"/>
    <x v="640"/>
    <x v="23"/>
    <s v="Sheet &quot;509 &amp; 30000&quot;"/>
    <n v="0.97288668344667883"/>
    <n v="28"/>
    <x v="1"/>
  </r>
  <r>
    <n v="1669"/>
    <x v="641"/>
    <x v="23"/>
    <s v="Sheet &quot;509 &amp; 30000&quot;"/>
    <n v="8.0959100580870191E-2"/>
    <n v="26"/>
    <x v="0"/>
  </r>
  <r>
    <n v="1670"/>
    <x v="641"/>
    <x v="23"/>
    <s v="Sheet &quot;509 &amp; 30000&quot;"/>
    <n v="0.19174485829706789"/>
    <n v="26"/>
    <x v="0"/>
  </r>
  <r>
    <n v="1671"/>
    <x v="642"/>
    <x v="23"/>
    <s v="Sheet &quot;509 &amp; 30000&quot;"/>
    <n v="0.99672126773976066"/>
    <n v="30"/>
    <x v="4"/>
  </r>
  <r>
    <n v="1672"/>
    <x v="643"/>
    <x v="23"/>
    <s v="Sheet &quot;509 &amp; 30000&quot;"/>
    <n v="0.95966765006599619"/>
    <n v="26"/>
    <x v="0"/>
  </r>
  <r>
    <n v="1673"/>
    <x v="643"/>
    <x v="23"/>
    <s v="Sheet &quot;509 &amp; 30000&quot;"/>
    <n v="0.34270074664288963"/>
    <n v="26"/>
    <x v="0"/>
  </r>
  <r>
    <n v="1674"/>
    <x v="643"/>
    <x v="23"/>
    <s v="Sheet &quot;509 &amp; 30000&quot;"/>
    <n v="0.39464763861654206"/>
    <n v="26"/>
    <x v="0"/>
  </r>
  <r>
    <n v="1675"/>
    <x v="643"/>
    <x v="23"/>
    <s v="Sheet &quot;509 &amp; 30000&quot;"/>
    <n v="3.1038786972238386E-2"/>
    <n v="26"/>
    <x v="0"/>
  </r>
  <r>
    <n v="1676"/>
    <x v="644"/>
    <x v="23"/>
    <s v="Sheet &quot;509 &amp; 30000&quot;"/>
    <n v="0.50778696709319715"/>
    <n v="26"/>
    <x v="0"/>
  </r>
  <r>
    <n v="1677"/>
    <x v="644"/>
    <x v="23"/>
    <s v="Sheet &quot;509 &amp; 30000&quot;"/>
    <n v="0.5573916760978479"/>
    <n v="26"/>
    <x v="0"/>
  </r>
  <r>
    <n v="1678"/>
    <x v="644"/>
    <x v="23"/>
    <s v="Sheet &quot;509 &amp; 30000&quot;"/>
    <n v="0.97863982196629584"/>
    <n v="28"/>
    <x v="1"/>
  </r>
  <r>
    <n v="1679"/>
    <x v="644"/>
    <x v="23"/>
    <s v="Sheet &quot;509 &amp; 30000&quot;"/>
    <n v="0.25046313242556506"/>
    <n v="26"/>
    <x v="0"/>
  </r>
  <r>
    <n v="1680"/>
    <x v="644"/>
    <x v="23"/>
    <s v="Sheet &quot;509 &amp; 30000&quot;"/>
    <n v="0.66160231214014054"/>
    <n v="26"/>
    <x v="0"/>
  </r>
  <r>
    <n v="1681"/>
    <x v="645"/>
    <x v="23"/>
    <s v="Sheet &quot;509 &amp; 30000&quot;"/>
    <n v="0.78102930753551458"/>
    <n v="26"/>
    <x v="0"/>
  </r>
  <r>
    <n v="1682"/>
    <x v="646"/>
    <x v="23"/>
    <s v="Sheet &quot;509 &amp; 30000&quot;"/>
    <n v="7.5016205924607227E-2"/>
    <n v="26"/>
    <x v="0"/>
  </r>
  <r>
    <n v="1683"/>
    <x v="647"/>
    <x v="23"/>
    <s v="Sheet &quot;509 &amp; 30000&quot;"/>
    <n v="0.83444262630439581"/>
    <n v="26"/>
    <x v="0"/>
  </r>
  <r>
    <n v="1684"/>
    <x v="648"/>
    <x v="23"/>
    <s v="Sheet &quot;509 &amp; 30000&quot;"/>
    <n v="0.74421309994511387"/>
    <n v="26"/>
    <x v="0"/>
  </r>
  <r>
    <n v="1685"/>
    <x v="649"/>
    <x v="23"/>
    <s v="Sheet &quot;509 &amp; 30000&quot;"/>
    <n v="0.61053160780859594"/>
    <n v="26"/>
    <x v="0"/>
  </r>
  <r>
    <n v="1686"/>
    <x v="649"/>
    <x v="23"/>
    <s v="Sheet &quot;509 &amp; 30000&quot;"/>
    <n v="0.32497960579646057"/>
    <n v="26"/>
    <x v="0"/>
  </r>
  <r>
    <n v="1687"/>
    <x v="650"/>
    <x v="23"/>
    <s v="Sheet &quot;509 &amp; 30000&quot;"/>
    <n v="0.13131621242254454"/>
    <n v="26"/>
    <x v="0"/>
  </r>
  <r>
    <n v="1688"/>
    <x v="651"/>
    <x v="23"/>
    <s v="Sheet &quot;509 &amp; 30000&quot;"/>
    <n v="0.13236268999546308"/>
    <n v="26"/>
    <x v="0"/>
  </r>
  <r>
    <n v="1689"/>
    <x v="651"/>
    <x v="23"/>
    <s v="Sheet &quot;509 &amp; 30000&quot;"/>
    <n v="0.14026931254344888"/>
    <n v="26"/>
    <x v="0"/>
  </r>
  <r>
    <n v="1690"/>
    <x v="651"/>
    <x v="23"/>
    <s v="Sheet &quot;509 &amp; 30000&quot;"/>
    <n v="0.96543121099296092"/>
    <n v="26"/>
    <x v="0"/>
  </r>
  <r>
    <n v="1691"/>
    <x v="652"/>
    <x v="23"/>
    <s v="Sheet &quot;509 &amp; 30000&quot;"/>
    <n v="4.687305670298747E-2"/>
    <n v="26"/>
    <x v="0"/>
  </r>
  <r>
    <n v="1692"/>
    <x v="652"/>
    <x v="23"/>
    <s v="Sheet &quot;509 &amp; 30000&quot;"/>
    <n v="0.45861854266023805"/>
    <n v="26"/>
    <x v="0"/>
  </r>
  <r>
    <n v="1693"/>
    <x v="652"/>
    <x v="23"/>
    <s v="Sheet &quot;509 &amp; 30000&quot;"/>
    <n v="0.37975911496988701"/>
    <n v="26"/>
    <x v="0"/>
  </r>
  <r>
    <n v="1694"/>
    <x v="652"/>
    <x v="23"/>
    <s v="Sheet &quot;509 &amp; 30000&quot;"/>
    <n v="0.51653356852894428"/>
    <n v="26"/>
    <x v="0"/>
  </r>
  <r>
    <n v="1695"/>
    <x v="652"/>
    <x v="23"/>
    <s v="Sheet &quot;509 &amp; 30000&quot;"/>
    <n v="0.17736583717041188"/>
    <n v="26"/>
    <x v="0"/>
  </r>
  <r>
    <n v="1696"/>
    <x v="652"/>
    <x v="23"/>
    <s v="Sheet &quot;509 &amp; 30000&quot;"/>
    <n v="0.74728729390074711"/>
    <n v="26"/>
    <x v="0"/>
  </r>
  <r>
    <n v="1697"/>
    <x v="652"/>
    <x v="23"/>
    <s v="Sheet &quot;509 &amp; 30000&quot;"/>
    <n v="0.95427003765311358"/>
    <n v="26"/>
    <x v="0"/>
  </r>
  <r>
    <n v="1698"/>
    <x v="652"/>
    <x v="23"/>
    <s v="Sheet &quot;509 &amp; 30000&quot;"/>
    <n v="0.35842439620181754"/>
    <n v="26"/>
    <x v="0"/>
  </r>
  <r>
    <n v="1699"/>
    <x v="652"/>
    <x v="23"/>
    <s v="Sheet &quot;509 &amp; 30000&quot;"/>
    <n v="0.3774398148008673"/>
    <n v="26"/>
    <x v="0"/>
  </r>
  <r>
    <n v="1700"/>
    <x v="652"/>
    <x v="23"/>
    <s v="Sheet &quot;509 &amp; 30000&quot;"/>
    <n v="0.95650473609723041"/>
    <n v="26"/>
    <x v="0"/>
  </r>
  <r>
    <n v="1701"/>
    <x v="652"/>
    <x v="23"/>
    <s v="Sheet &quot;509 &amp; 30000&quot;"/>
    <n v="0.6309153558974363"/>
    <n v="26"/>
    <x v="0"/>
  </r>
  <r>
    <n v="1702"/>
    <x v="652"/>
    <x v="23"/>
    <s v="Sheet &quot;509 &amp; 30000&quot;"/>
    <n v="0.14896585252266792"/>
    <n v="26"/>
    <x v="0"/>
  </r>
  <r>
    <n v="1703"/>
    <x v="652"/>
    <x v="23"/>
    <s v="Sheet &quot;509 &amp; 30000&quot;"/>
    <n v="0.26734262546569532"/>
    <n v="26"/>
    <x v="0"/>
  </r>
  <r>
    <n v="1704"/>
    <x v="652"/>
    <x v="23"/>
    <s v="Sheet &quot;509 &amp; 30000&quot;"/>
    <n v="0.9408198048603007"/>
    <n v="26"/>
    <x v="0"/>
  </r>
  <r>
    <n v="1705"/>
    <x v="653"/>
    <x v="23"/>
    <s v="Sheet &quot;509 &amp; 30000&quot;"/>
    <n v="0.1957940493433703"/>
    <n v="26"/>
    <x v="0"/>
  </r>
  <r>
    <n v="1706"/>
    <x v="654"/>
    <x v="23"/>
    <s v="Sheet &quot;509 &amp; 30000&quot;"/>
    <n v="0.94335425826110153"/>
    <n v="26"/>
    <x v="0"/>
  </r>
  <r>
    <n v="1707"/>
    <x v="655"/>
    <x v="23"/>
    <s v="Sheet &quot;509 &amp; 30000&quot;"/>
    <n v="0.65745831192316551"/>
    <n v="26"/>
    <x v="0"/>
  </r>
  <r>
    <n v="1708"/>
    <x v="655"/>
    <x v="23"/>
    <s v="Sheet &quot;509 &amp; 30000&quot;"/>
    <n v="0.4894819244772306"/>
    <n v="26"/>
    <x v="0"/>
  </r>
  <r>
    <n v="1709"/>
    <x v="656"/>
    <x v="23"/>
    <s v="Sheet &quot;509 &amp; 30000&quot;"/>
    <n v="0.4132771474416137"/>
    <n v="26"/>
    <x v="0"/>
  </r>
  <r>
    <n v="1710"/>
    <x v="657"/>
    <x v="23"/>
    <s v="Sheet &quot;509 &amp; 30000&quot;"/>
    <n v="0.23583473961570944"/>
    <n v="26"/>
    <x v="0"/>
  </r>
  <r>
    <n v="1711"/>
    <x v="658"/>
    <x v="23"/>
    <s v="Sheet &quot;509 &amp; 30000&quot;"/>
    <n v="0.38030465487061049"/>
    <n v="26"/>
    <x v="0"/>
  </r>
  <r>
    <n v="1712"/>
    <x v="659"/>
    <x v="23"/>
    <s v="Sheet &quot;509 &amp; 30000&quot;"/>
    <n v="6.7568467503244967E-2"/>
    <n v="26"/>
    <x v="0"/>
  </r>
  <r>
    <n v="1713"/>
    <x v="659"/>
    <x v="23"/>
    <s v="Sheet &quot;509 &amp; 30000&quot;"/>
    <n v="8.4419912952029663E-2"/>
    <n v="26"/>
    <x v="0"/>
  </r>
  <r>
    <n v="1714"/>
    <x v="660"/>
    <x v="23"/>
    <s v="Sheet &quot;509 &amp; 30000&quot;"/>
    <n v="0.38769857315739453"/>
    <n v="26"/>
    <x v="0"/>
  </r>
  <r>
    <n v="1715"/>
    <x v="660"/>
    <x v="23"/>
    <s v="Sheet &quot;509 &amp; 30000&quot;"/>
    <n v="0.6539111254134431"/>
    <n v="26"/>
    <x v="0"/>
  </r>
  <r>
    <n v="1716"/>
    <x v="660"/>
    <x v="23"/>
    <s v="Sheet &quot;509 &amp; 30000&quot;"/>
    <n v="0.38343367800513017"/>
    <n v="26"/>
    <x v="0"/>
  </r>
  <r>
    <n v="1717"/>
    <x v="660"/>
    <x v="23"/>
    <s v="Sheet &quot;509 &amp; 30000&quot;"/>
    <n v="0.8113912017360676"/>
    <n v="26"/>
    <x v="0"/>
  </r>
  <r>
    <n v="1718"/>
    <x v="661"/>
    <x v="23"/>
    <s v="Sheet &quot;509 &amp; 30000&quot;"/>
    <n v="0.13620379513469183"/>
    <n v="26"/>
    <x v="0"/>
  </r>
  <r>
    <n v="1719"/>
    <x v="662"/>
    <x v="23"/>
    <s v="Sheet &quot;509 &amp; 30000&quot;"/>
    <n v="0.88718962121961165"/>
    <n v="26"/>
    <x v="0"/>
  </r>
  <r>
    <n v="1720"/>
    <x v="663"/>
    <x v="23"/>
    <s v="Sheet &quot;509 &amp; 30000&quot;"/>
    <n v="0.58387105918983651"/>
    <n v="26"/>
    <x v="0"/>
  </r>
  <r>
    <n v="1721"/>
    <x v="664"/>
    <x v="23"/>
    <s v="Sheet &quot;509 &amp; 30000&quot;"/>
    <n v="0.79111621070560956"/>
    <n v="26"/>
    <x v="0"/>
  </r>
  <r>
    <n v="1722"/>
    <x v="664"/>
    <x v="23"/>
    <s v="Sheet &quot;509 &amp; 30000&quot;"/>
    <n v="0.72691175531581131"/>
    <n v="26"/>
    <x v="0"/>
  </r>
  <r>
    <n v="1723"/>
    <x v="664"/>
    <x v="23"/>
    <s v="Sheet &quot;509 &amp; 30000&quot;"/>
    <n v="0.56463156688763805"/>
    <n v="26"/>
    <x v="0"/>
  </r>
  <r>
    <n v="1724"/>
    <x v="665"/>
    <x v="23"/>
    <s v="Sheet &quot;509 &amp; 30000&quot;"/>
    <n v="0.20423413944451485"/>
    <n v="26"/>
    <x v="0"/>
  </r>
  <r>
    <n v="1725"/>
    <x v="665"/>
    <x v="23"/>
    <s v="Sheet &quot;509 &amp; 30000&quot;"/>
    <n v="0.62222949330204746"/>
    <n v="26"/>
    <x v="0"/>
  </r>
  <r>
    <n v="1726"/>
    <x v="666"/>
    <x v="23"/>
    <s v="Sheet &quot;509 &amp; 30000&quot;"/>
    <n v="0.96980774187751395"/>
    <n v="27"/>
    <x v="3"/>
  </r>
  <r>
    <n v="1727"/>
    <x v="666"/>
    <x v="23"/>
    <s v="Sheet &quot;509 &amp; 30000&quot;"/>
    <n v="0.72277232951398285"/>
    <n v="26"/>
    <x v="0"/>
  </r>
  <r>
    <n v="1728"/>
    <x v="666"/>
    <x v="23"/>
    <s v="Sheet &quot;509 &amp; 30000&quot;"/>
    <n v="0.62903867091106813"/>
    <n v="26"/>
    <x v="0"/>
  </r>
  <r>
    <n v="1729"/>
    <x v="667"/>
    <x v="23"/>
    <s v="Sheet &quot;509 &amp; 30000&quot;"/>
    <n v="0.11472003539903142"/>
    <n v="26"/>
    <x v="0"/>
  </r>
  <r>
    <n v="1730"/>
    <x v="667"/>
    <x v="23"/>
    <s v="Sheet &quot;509 &amp; 30000&quot;"/>
    <n v="0.38550268376020758"/>
    <n v="26"/>
    <x v="0"/>
  </r>
  <r>
    <n v="1731"/>
    <x v="668"/>
    <x v="23"/>
    <s v="Sheet &quot;509 &amp; 30000&quot;"/>
    <n v="0.30671696212985966"/>
    <n v="26"/>
    <x v="0"/>
  </r>
  <r>
    <n v="1732"/>
    <x v="669"/>
    <x v="23"/>
    <s v="Sheet &quot;509 &amp; 30000&quot;"/>
    <n v="0.39669146624325613"/>
    <n v="26"/>
    <x v="0"/>
  </r>
  <r>
    <n v="1733"/>
    <x v="670"/>
    <x v="23"/>
    <s v="Sheet &quot;509 &amp; 30000&quot;"/>
    <n v="5.3305901416020207E-2"/>
    <n v="26"/>
    <x v="0"/>
  </r>
  <r>
    <n v="1734"/>
    <x v="671"/>
    <x v="23"/>
    <s v="Sheet &quot;509 &amp; 30000&quot;"/>
    <n v="0.9321215936305921"/>
    <n v="26"/>
    <x v="0"/>
  </r>
  <r>
    <n v="1735"/>
    <x v="672"/>
    <x v="24"/>
    <s v="Sheet &quot;207 &amp; 10000&quot;"/>
    <n v="0.67251846280840211"/>
    <n v="11"/>
    <x v="5"/>
  </r>
  <r>
    <n v="1736"/>
    <x v="672"/>
    <x v="24"/>
    <s v="Sheet &quot;207 &amp; 10000&quot;"/>
    <n v="0.65127329543836909"/>
    <n v="11"/>
    <x v="5"/>
  </r>
  <r>
    <n v="1737"/>
    <x v="673"/>
    <x v="24"/>
    <s v="Sheet &quot;207 &amp; 10000&quot;"/>
    <n v="0.86824755922215024"/>
    <n v="13"/>
    <x v="3"/>
  </r>
  <r>
    <n v="1738"/>
    <x v="674"/>
    <x v="24"/>
    <s v="Sheet &quot;207 &amp; 10000&quot;"/>
    <n v="0.94850759222342107"/>
    <n v="13"/>
    <x v="3"/>
  </r>
  <r>
    <n v="1739"/>
    <x v="675"/>
    <x v="24"/>
    <s v="Sheet &quot;207 &amp; 10000&quot;"/>
    <n v="0.57822383434532421"/>
    <n v="11"/>
    <x v="5"/>
  </r>
  <r>
    <n v="1740"/>
    <x v="676"/>
    <x v="24"/>
    <s v="Sheet &quot;207 &amp; 10000&quot;"/>
    <n v="0.77939701693536811"/>
    <n v="11"/>
    <x v="5"/>
  </r>
  <r>
    <n v="1741"/>
    <x v="677"/>
    <x v="24"/>
    <s v="Sheet &quot;207 &amp; 10000&quot;"/>
    <n v="0.19658437586629907"/>
    <n v="11"/>
    <x v="5"/>
  </r>
  <r>
    <n v="1742"/>
    <x v="678"/>
    <x v="24"/>
    <s v="Sheet &quot;207 &amp; 10000&quot;"/>
    <n v="0.22749996954662965"/>
    <n v="11"/>
    <x v="5"/>
  </r>
  <r>
    <n v="1743"/>
    <x v="679"/>
    <x v="24"/>
    <s v="Sheet &quot;207 &amp; 10000&quot;"/>
    <n v="9.7738341652034544E-2"/>
    <n v="11"/>
    <x v="5"/>
  </r>
  <r>
    <n v="1744"/>
    <x v="680"/>
    <x v="24"/>
    <s v="Sheet &quot;207 &amp; 10000&quot;"/>
    <n v="0.61720910115286476"/>
    <n v="11"/>
    <x v="5"/>
  </r>
  <r>
    <n v="1745"/>
    <x v="680"/>
    <x v="24"/>
    <s v="Sheet &quot;207 &amp; 10000&quot;"/>
    <n v="0.40540085526378011"/>
    <n v="11"/>
    <x v="5"/>
  </r>
  <r>
    <n v="1746"/>
    <x v="680"/>
    <x v="24"/>
    <s v="Sheet &quot;207 &amp; 10000&quot;"/>
    <n v="0.16584296164966639"/>
    <n v="11"/>
    <x v="5"/>
  </r>
  <r>
    <n v="1747"/>
    <x v="681"/>
    <x v="24"/>
    <s v="Sheet &quot;207 &amp; 10000&quot;"/>
    <n v="4.4233408106185701E-3"/>
    <n v="11"/>
    <x v="5"/>
  </r>
  <r>
    <n v="1748"/>
    <x v="682"/>
    <x v="24"/>
    <s v="Sheet &quot;207 &amp; 10000&quot;"/>
    <n v="0.59648282501861438"/>
    <n v="11"/>
    <x v="5"/>
  </r>
  <r>
    <n v="1749"/>
    <x v="683"/>
    <x v="24"/>
    <s v="Sheet &quot;207 &amp; 10000&quot;"/>
    <n v="0.76504454413061251"/>
    <n v="11"/>
    <x v="5"/>
  </r>
  <r>
    <n v="1750"/>
    <x v="683"/>
    <x v="24"/>
    <s v="Sheet &quot;207 &amp; 10000&quot;"/>
    <n v="0.21734327455596458"/>
    <n v="11"/>
    <x v="5"/>
  </r>
  <r>
    <n v="1751"/>
    <x v="684"/>
    <x v="24"/>
    <s v="Sheet &quot;207 &amp; 10000&quot;"/>
    <n v="2.7421927740292507E-2"/>
    <n v="11"/>
    <x v="5"/>
  </r>
  <r>
    <n v="1752"/>
    <x v="685"/>
    <x v="24"/>
    <s v="Sheet &quot;207 &amp; 10000&quot;"/>
    <n v="0.53467262964923024"/>
    <n v="11"/>
    <x v="5"/>
  </r>
  <r>
    <n v="1753"/>
    <x v="686"/>
    <x v="24"/>
    <s v="Sheet &quot;207 &amp; 10000&quot;"/>
    <n v="0.60127375919038084"/>
    <n v="11"/>
    <x v="5"/>
  </r>
  <r>
    <n v="1754"/>
    <x v="686"/>
    <x v="24"/>
    <s v="Sheet &quot;207 &amp; 10000&quot;"/>
    <n v="0.78224156596499861"/>
    <n v="11"/>
    <x v="5"/>
  </r>
  <r>
    <n v="1755"/>
    <x v="687"/>
    <x v="24"/>
    <s v="Sheet &quot;207 &amp; 10000&quot;"/>
    <n v="0.88810591043977127"/>
    <n v="13"/>
    <x v="3"/>
  </r>
  <r>
    <n v="1756"/>
    <x v="688"/>
    <x v="24"/>
    <s v="Sheet &quot;207 &amp; 10000&quot;"/>
    <n v="0.548372788614093"/>
    <n v="11"/>
    <x v="5"/>
  </r>
  <r>
    <n v="1757"/>
    <x v="689"/>
    <x v="24"/>
    <s v="Sheet &quot;207 &amp; 10000&quot;"/>
    <n v="0.95627697857789073"/>
    <n v="13"/>
    <x v="3"/>
  </r>
  <r>
    <n v="1758"/>
    <x v="689"/>
    <x v="24"/>
    <s v="Sheet &quot;207 &amp; 10000&quot;"/>
    <n v="0.3170200806127248"/>
    <n v="11"/>
    <x v="5"/>
  </r>
  <r>
    <n v="1759"/>
    <x v="690"/>
    <x v="24"/>
    <s v="Sheet &quot;207 &amp; 10000&quot;"/>
    <n v="0.95148501776880778"/>
    <n v="13"/>
    <x v="3"/>
  </r>
  <r>
    <n v="1760"/>
    <x v="691"/>
    <x v="24"/>
    <s v="Sheet &quot;207 &amp; 10000&quot;"/>
    <n v="0.9720576889995648"/>
    <n v="13"/>
    <x v="3"/>
  </r>
  <r>
    <n v="1761"/>
    <x v="691"/>
    <x v="24"/>
    <s v="Sheet &quot;207 &amp; 10000&quot;"/>
    <n v="0.89396283685851818"/>
    <n v="13"/>
    <x v="3"/>
  </r>
  <r>
    <n v="1762"/>
    <x v="691"/>
    <x v="24"/>
    <s v="Sheet &quot;207 &amp; 10000&quot;"/>
    <n v="0.74068231228347248"/>
    <n v="11"/>
    <x v="5"/>
  </r>
  <r>
    <n v="1763"/>
    <x v="692"/>
    <x v="24"/>
    <s v="Sheet &quot;207 &amp; 10000&quot;"/>
    <n v="0.74364975247461695"/>
    <n v="11"/>
    <x v="5"/>
  </r>
  <r>
    <n v="1764"/>
    <x v="692"/>
    <x v="24"/>
    <s v="Sheet &quot;207 &amp; 10000&quot;"/>
    <n v="0.73645564041537981"/>
    <n v="11"/>
    <x v="5"/>
  </r>
  <r>
    <n v="1765"/>
    <x v="693"/>
    <x v="24"/>
    <s v="Sheet &quot;207 &amp; 10000&quot;"/>
    <n v="0.30572979308885484"/>
    <n v="11"/>
    <x v="5"/>
  </r>
  <r>
    <n v="1766"/>
    <x v="694"/>
    <x v="24"/>
    <s v="Sheet &quot;207 &amp; 10000&quot;"/>
    <n v="0.48179285827713103"/>
    <n v="11"/>
    <x v="5"/>
  </r>
  <r>
    <n v="1767"/>
    <x v="694"/>
    <x v="24"/>
    <s v="Sheet &quot;207 &amp; 10000&quot;"/>
    <n v="0.87166241902559372"/>
    <n v="13"/>
    <x v="3"/>
  </r>
  <r>
    <n v="1768"/>
    <x v="694"/>
    <x v="24"/>
    <s v="Sheet &quot;207 &amp; 10000&quot;"/>
    <n v="0.24453264554498166"/>
    <n v="11"/>
    <x v="5"/>
  </r>
  <r>
    <n v="1769"/>
    <x v="694"/>
    <x v="24"/>
    <s v="Sheet &quot;207 &amp; 10000&quot;"/>
    <n v="0.78710940378113925"/>
    <n v="11"/>
    <x v="5"/>
  </r>
  <r>
    <n v="1770"/>
    <x v="694"/>
    <x v="24"/>
    <s v="Sheet &quot;207 &amp; 10000&quot;"/>
    <n v="0.52514389443016662"/>
    <n v="11"/>
    <x v="5"/>
  </r>
  <r>
    <n v="1771"/>
    <x v="695"/>
    <x v="24"/>
    <s v="Sheet &quot;207 &amp; 10000&quot;"/>
    <n v="0.50594994337584775"/>
    <n v="11"/>
    <x v="5"/>
  </r>
  <r>
    <n v="1772"/>
    <x v="696"/>
    <x v="24"/>
    <s v="Sheet &quot;207 &amp; 10000&quot;"/>
    <n v="0.6801438630636677"/>
    <n v="11"/>
    <x v="5"/>
  </r>
  <r>
    <n v="1773"/>
    <x v="696"/>
    <x v="24"/>
    <s v="Sheet &quot;207 &amp; 10000&quot;"/>
    <n v="0.33322812631848497"/>
    <n v="11"/>
    <x v="5"/>
  </r>
  <r>
    <n v="1774"/>
    <x v="697"/>
    <x v="24"/>
    <s v="Sheet &quot;207 &amp; 10000&quot;"/>
    <n v="0.44298541768238342"/>
    <n v="11"/>
    <x v="5"/>
  </r>
  <r>
    <n v="1775"/>
    <x v="697"/>
    <x v="24"/>
    <s v="Sheet &quot;207 &amp; 10000&quot;"/>
    <n v="0.62564428670993899"/>
    <n v="11"/>
    <x v="5"/>
  </r>
  <r>
    <n v="1776"/>
    <x v="697"/>
    <x v="24"/>
    <s v="Sheet &quot;207 &amp; 10000&quot;"/>
    <n v="7.3717579277510881E-2"/>
    <n v="11"/>
    <x v="5"/>
  </r>
  <r>
    <n v="1777"/>
    <x v="698"/>
    <x v="24"/>
    <s v="Sheet &quot;207 &amp; 10000&quot;"/>
    <n v="0.56237340198323338"/>
    <n v="11"/>
    <x v="5"/>
  </r>
  <r>
    <n v="1778"/>
    <x v="698"/>
    <x v="24"/>
    <s v="Sheet &quot;207 &amp; 10000&quot;"/>
    <n v="0.96363319299040595"/>
    <n v="13"/>
    <x v="3"/>
  </r>
  <r>
    <n v="1779"/>
    <x v="699"/>
    <x v="24"/>
    <s v="Sheet &quot;207 &amp; 10000&quot;"/>
    <n v="9.2234330848326773E-2"/>
    <n v="11"/>
    <x v="5"/>
  </r>
  <r>
    <n v="1780"/>
    <x v="699"/>
    <x v="24"/>
    <s v="Sheet &quot;207 &amp; 10000&quot;"/>
    <n v="0.55693038279190255"/>
    <n v="11"/>
    <x v="5"/>
  </r>
  <r>
    <n v="1781"/>
    <x v="699"/>
    <x v="24"/>
    <s v="Sheet &quot;207 &amp; 10000&quot;"/>
    <n v="0.31809280457847811"/>
    <n v="11"/>
    <x v="5"/>
  </r>
  <r>
    <n v="1782"/>
    <x v="699"/>
    <x v="24"/>
    <s v="Sheet &quot;207 &amp; 10000&quot;"/>
    <n v="0.28946189013973256"/>
    <n v="11"/>
    <x v="5"/>
  </r>
  <r>
    <n v="1783"/>
    <x v="699"/>
    <x v="24"/>
    <s v="Sheet &quot;207 &amp; 10000&quot;"/>
    <n v="0.59899005293926333"/>
    <n v="11"/>
    <x v="5"/>
  </r>
  <r>
    <n v="1784"/>
    <x v="699"/>
    <x v="24"/>
    <s v="Sheet &quot;207 &amp; 10000&quot;"/>
    <n v="0.41104850435515139"/>
    <n v="11"/>
    <x v="5"/>
  </r>
  <r>
    <n v="1785"/>
    <x v="699"/>
    <x v="24"/>
    <s v="Sheet &quot;207 &amp; 10000&quot;"/>
    <n v="0.91094428843684105"/>
    <n v="13"/>
    <x v="3"/>
  </r>
  <r>
    <n v="1786"/>
    <x v="699"/>
    <x v="24"/>
    <s v="Sheet &quot;207 &amp; 10000&quot;"/>
    <n v="0.82899567878024294"/>
    <n v="12"/>
    <x v="0"/>
  </r>
  <r>
    <n v="1787"/>
    <x v="699"/>
    <x v="24"/>
    <s v="Sheet &quot;207 &amp; 10000&quot;"/>
    <n v="0.97366998141664129"/>
    <n v="13"/>
    <x v="3"/>
  </r>
  <r>
    <n v="1788"/>
    <x v="699"/>
    <x v="24"/>
    <s v="Sheet &quot;207 &amp; 10000&quot;"/>
    <n v="0.76356624785014493"/>
    <n v="11"/>
    <x v="5"/>
  </r>
  <r>
    <n v="1789"/>
    <x v="699"/>
    <x v="24"/>
    <s v="Sheet &quot;207 &amp; 10000&quot;"/>
    <n v="0.29379979549344259"/>
    <n v="11"/>
    <x v="5"/>
  </r>
  <r>
    <n v="1790"/>
    <x v="699"/>
    <x v="24"/>
    <s v="Sheet &quot;207 &amp; 10000&quot;"/>
    <n v="0.18472990610832396"/>
    <n v="11"/>
    <x v="5"/>
  </r>
  <r>
    <n v="1791"/>
    <x v="699"/>
    <x v="24"/>
    <s v="Sheet &quot;207 &amp; 10000&quot;"/>
    <n v="0.45916500938084825"/>
    <n v="11"/>
    <x v="5"/>
  </r>
  <r>
    <n v="1792"/>
    <x v="699"/>
    <x v="24"/>
    <s v="Sheet &quot;207 &amp; 10000&quot;"/>
    <n v="0.70875495880981143"/>
    <n v="11"/>
    <x v="5"/>
  </r>
  <r>
    <n v="1793"/>
    <x v="700"/>
    <x v="24"/>
    <s v="Sheet &quot;207 &amp; 10000&quot;"/>
    <n v="0.68846397921427316"/>
    <n v="11"/>
    <x v="5"/>
  </r>
  <r>
    <n v="1794"/>
    <x v="701"/>
    <x v="24"/>
    <s v="Sheet &quot;207 &amp; 10000&quot;"/>
    <n v="0.72903237342865801"/>
    <n v="11"/>
    <x v="5"/>
  </r>
  <r>
    <n v="1795"/>
    <x v="701"/>
    <x v="24"/>
    <s v="Sheet &quot;207 &amp; 10000&quot;"/>
    <n v="0.92971813059298813"/>
    <n v="13"/>
    <x v="3"/>
  </r>
  <r>
    <n v="1796"/>
    <x v="702"/>
    <x v="24"/>
    <s v="Sheet &quot;207 &amp; 10000&quot;"/>
    <n v="0.57526142832574267"/>
    <n v="11"/>
    <x v="5"/>
  </r>
  <r>
    <n v="1797"/>
    <x v="703"/>
    <x v="24"/>
    <s v="Sheet &quot;207 &amp; 10000&quot;"/>
    <n v="0.53340502433563719"/>
    <n v="11"/>
    <x v="5"/>
  </r>
  <r>
    <n v="1798"/>
    <x v="703"/>
    <x v="24"/>
    <s v="Sheet &quot;207 &amp; 10000&quot;"/>
    <n v="0.5361318843154087"/>
    <n v="11"/>
    <x v="5"/>
  </r>
  <r>
    <n v="1799"/>
    <x v="703"/>
    <x v="24"/>
    <s v="Sheet &quot;207 &amp; 10000&quot;"/>
    <n v="0.59304995698254714"/>
    <n v="11"/>
    <x v="5"/>
  </r>
  <r>
    <n v="1800"/>
    <x v="703"/>
    <x v="24"/>
    <s v="Sheet &quot;207 &amp; 10000&quot;"/>
    <n v="0.54029754971570332"/>
    <n v="11"/>
    <x v="5"/>
  </r>
  <r>
    <n v="1801"/>
    <x v="703"/>
    <x v="24"/>
    <s v="Sheet &quot;207 &amp; 10000&quot;"/>
    <n v="0.16884844119353104"/>
    <n v="11"/>
    <x v="5"/>
  </r>
  <r>
    <n v="1802"/>
    <x v="703"/>
    <x v="24"/>
    <s v="Sheet &quot;207 &amp; 10000&quot;"/>
    <n v="0.51762249813086425"/>
    <n v="11"/>
    <x v="5"/>
  </r>
  <r>
    <n v="1803"/>
    <x v="703"/>
    <x v="24"/>
    <s v="Sheet &quot;207 &amp; 10000&quot;"/>
    <n v="0.64481312969034466"/>
    <n v="11"/>
    <x v="5"/>
  </r>
  <r>
    <n v="1804"/>
    <x v="703"/>
    <x v="24"/>
    <s v="Sheet &quot;207 &amp; 10000&quot;"/>
    <n v="0.17006014183138185"/>
    <n v="11"/>
    <x v="5"/>
  </r>
  <r>
    <n v="1805"/>
    <x v="703"/>
    <x v="24"/>
    <s v="Sheet &quot;207 &amp; 10000&quot;"/>
    <n v="0.68557112723727331"/>
    <n v="11"/>
    <x v="5"/>
  </r>
  <r>
    <n v="1806"/>
    <x v="703"/>
    <x v="24"/>
    <s v="Sheet &quot;207 &amp; 10000&quot;"/>
    <n v="0.20078997774967067"/>
    <n v="11"/>
    <x v="5"/>
  </r>
  <r>
    <n v="1807"/>
    <x v="703"/>
    <x v="24"/>
    <s v="Sheet &quot;207 &amp; 10000&quot;"/>
    <n v="0.90011327180072886"/>
    <n v="13"/>
    <x v="3"/>
  </r>
  <r>
    <n v="1808"/>
    <x v="703"/>
    <x v="24"/>
    <s v="Sheet &quot;207 &amp; 10000&quot;"/>
    <n v="0.48481323353696004"/>
    <n v="11"/>
    <x v="5"/>
  </r>
  <r>
    <n v="1809"/>
    <x v="703"/>
    <x v="24"/>
    <s v="Sheet &quot;207 &amp; 10000&quot;"/>
    <n v="0.52957666998275466"/>
    <n v="11"/>
    <x v="5"/>
  </r>
  <r>
    <n v="1810"/>
    <x v="703"/>
    <x v="24"/>
    <s v="Sheet &quot;207 &amp; 10000&quot;"/>
    <n v="0.86752103515800416"/>
    <n v="13"/>
    <x v="3"/>
  </r>
  <r>
    <n v="1811"/>
    <x v="703"/>
    <x v="24"/>
    <s v="Sheet &quot;207 &amp; 10000&quot;"/>
    <n v="7.8217166776250568E-2"/>
    <n v="11"/>
    <x v="5"/>
  </r>
  <r>
    <n v="1812"/>
    <x v="703"/>
    <x v="24"/>
    <s v="Sheet &quot;207 &amp; 10000&quot;"/>
    <n v="0.90734180884129922"/>
    <n v="13"/>
    <x v="3"/>
  </r>
  <r>
    <n v="1813"/>
    <x v="703"/>
    <x v="24"/>
    <s v="Sheet &quot;207 &amp; 10000&quot;"/>
    <n v="0.36807402355623053"/>
    <n v="11"/>
    <x v="5"/>
  </r>
  <r>
    <n v="1814"/>
    <x v="703"/>
    <x v="24"/>
    <s v="Sheet &quot;207 &amp; 10000&quot;"/>
    <n v="0.25875739522693875"/>
    <n v="11"/>
    <x v="5"/>
  </r>
  <r>
    <n v="1815"/>
    <x v="703"/>
    <x v="24"/>
    <s v="Sheet &quot;207 &amp; 10000&quot;"/>
    <n v="0.95627030727941187"/>
    <n v="13"/>
    <x v="3"/>
  </r>
  <r>
    <n v="1816"/>
    <x v="703"/>
    <x v="24"/>
    <s v="Sheet &quot;207 &amp; 10000&quot;"/>
    <n v="0.20361013653821602"/>
    <n v="11"/>
    <x v="5"/>
  </r>
  <r>
    <n v="1817"/>
    <x v="703"/>
    <x v="24"/>
    <s v="Sheet &quot;207 &amp; 10000&quot;"/>
    <n v="0.34815235034807235"/>
    <n v="11"/>
    <x v="5"/>
  </r>
  <r>
    <n v="1818"/>
    <x v="704"/>
    <x v="24"/>
    <s v="Sheet &quot;207 &amp; 10000&quot;"/>
    <n v="0.32819404637453709"/>
    <n v="11"/>
    <x v="5"/>
  </r>
  <r>
    <n v="1819"/>
    <x v="705"/>
    <x v="24"/>
    <s v="Sheet &quot;207 &amp; 10000&quot;"/>
    <n v="4.8800036081692033E-3"/>
    <n v="11"/>
    <x v="5"/>
  </r>
  <r>
    <n v="1820"/>
    <x v="705"/>
    <x v="24"/>
    <s v="Sheet &quot;207 &amp; 10000&quot;"/>
    <n v="0.91362019444040332"/>
    <n v="13"/>
    <x v="3"/>
  </r>
  <r>
    <n v="1821"/>
    <x v="706"/>
    <x v="24"/>
    <s v="Sheet &quot;207 &amp; 10000&quot;"/>
    <n v="0.47053640205415015"/>
    <n v="11"/>
    <x v="5"/>
  </r>
  <r>
    <n v="1822"/>
    <x v="706"/>
    <x v="24"/>
    <s v="Sheet &quot;207 &amp; 10000&quot;"/>
    <n v="0.29121483412525906"/>
    <n v="11"/>
    <x v="5"/>
  </r>
  <r>
    <n v="1823"/>
    <x v="707"/>
    <x v="24"/>
    <s v="Sheet &quot;207 &amp; 10000&quot;"/>
    <n v="0.57466364846828866"/>
    <n v="11"/>
    <x v="5"/>
  </r>
  <r>
    <n v="1824"/>
    <x v="707"/>
    <x v="24"/>
    <s v="Sheet &quot;207 &amp; 10000&quot;"/>
    <n v="0.79687350881368346"/>
    <n v="11"/>
    <x v="5"/>
  </r>
  <r>
    <n v="1825"/>
    <x v="708"/>
    <x v="24"/>
    <s v="Sheet &quot;207 &amp; 10000&quot;"/>
    <n v="0.25832343696904148"/>
    <n v="11"/>
    <x v="5"/>
  </r>
  <r>
    <n v="1826"/>
    <x v="709"/>
    <x v="24"/>
    <s v="Sheet &quot;207 &amp; 10000&quot;"/>
    <n v="0.81435795729478677"/>
    <n v="11"/>
    <x v="5"/>
  </r>
  <r>
    <n v="1827"/>
    <x v="709"/>
    <x v="24"/>
    <s v="Sheet &quot;207 &amp; 10000&quot;"/>
    <n v="0.76990264991716639"/>
    <n v="11"/>
    <x v="5"/>
  </r>
  <r>
    <n v="1828"/>
    <x v="709"/>
    <x v="24"/>
    <s v="Sheet &quot;207 &amp; 10000&quot;"/>
    <n v="0.54297319116499176"/>
    <n v="11"/>
    <x v="5"/>
  </r>
  <r>
    <n v="1829"/>
    <x v="709"/>
    <x v="24"/>
    <s v="Sheet &quot;207 &amp; 10000&quot;"/>
    <n v="0.64441419986011517"/>
    <n v="11"/>
    <x v="5"/>
  </r>
  <r>
    <n v="1830"/>
    <x v="709"/>
    <x v="24"/>
    <s v="Sheet &quot;207 &amp; 10000&quot;"/>
    <n v="0.62456608347319909"/>
    <n v="11"/>
    <x v="5"/>
  </r>
  <r>
    <n v="1831"/>
    <x v="709"/>
    <x v="24"/>
    <s v="Sheet &quot;207 &amp; 10000&quot;"/>
    <n v="3.2885706620602306E-2"/>
    <n v="11"/>
    <x v="5"/>
  </r>
  <r>
    <n v="1832"/>
    <x v="710"/>
    <x v="24"/>
    <s v="Sheet &quot;207 &amp; 10000&quot;"/>
    <n v="0.63193380376370001"/>
    <n v="11"/>
    <x v="5"/>
  </r>
  <r>
    <n v="1833"/>
    <x v="710"/>
    <x v="24"/>
    <s v="Sheet &quot;207 &amp; 10000&quot;"/>
    <n v="0.22785509945149263"/>
    <n v="11"/>
    <x v="5"/>
  </r>
  <r>
    <n v="1834"/>
    <x v="710"/>
    <x v="24"/>
    <s v="Sheet &quot;207 &amp; 10000&quot;"/>
    <n v="0.1879756028156564"/>
    <n v="11"/>
    <x v="5"/>
  </r>
  <r>
    <n v="1835"/>
    <x v="710"/>
    <x v="24"/>
    <s v="Sheet &quot;207 &amp; 10000&quot;"/>
    <n v="0.50901502529817666"/>
    <n v="11"/>
    <x v="5"/>
  </r>
  <r>
    <n v="1836"/>
    <x v="711"/>
    <x v="24"/>
    <s v="Sheet &quot;207 &amp; 10000&quot;"/>
    <n v="0.7708582362366736"/>
    <n v="11"/>
    <x v="5"/>
  </r>
  <r>
    <n v="1837"/>
    <x v="711"/>
    <x v="24"/>
    <s v="Sheet &quot;207 &amp; 10000&quot;"/>
    <n v="0.43575520821292824"/>
    <n v="11"/>
    <x v="5"/>
  </r>
  <r>
    <n v="1838"/>
    <x v="711"/>
    <x v="24"/>
    <s v="Sheet &quot;207 &amp; 10000&quot;"/>
    <n v="0.80787680944060958"/>
    <n v="11"/>
    <x v="5"/>
  </r>
  <r>
    <n v="1839"/>
    <x v="711"/>
    <x v="24"/>
    <s v="Sheet &quot;207 &amp; 10000&quot;"/>
    <n v="0.64877144962282141"/>
    <n v="11"/>
    <x v="5"/>
  </r>
  <r>
    <n v="1840"/>
    <x v="711"/>
    <x v="24"/>
    <s v="Sheet &quot;207 &amp; 10000&quot;"/>
    <n v="0.36755750358079187"/>
    <n v="11"/>
    <x v="5"/>
  </r>
  <r>
    <n v="1841"/>
    <x v="711"/>
    <x v="24"/>
    <s v="Sheet &quot;207 &amp; 10000&quot;"/>
    <n v="0.52963801598514215"/>
    <n v="11"/>
    <x v="5"/>
  </r>
  <r>
    <n v="1842"/>
    <x v="711"/>
    <x v="24"/>
    <s v="Sheet &quot;207 &amp; 10000&quot;"/>
    <n v="0.26450587595243136"/>
    <n v="11"/>
    <x v="5"/>
  </r>
  <r>
    <n v="1843"/>
    <x v="711"/>
    <x v="24"/>
    <s v="Sheet &quot;207 &amp; 10000&quot;"/>
    <n v="0.18054020677635707"/>
    <n v="11"/>
    <x v="5"/>
  </r>
  <r>
    <n v="1844"/>
    <x v="711"/>
    <x v="24"/>
    <s v="Sheet &quot;207 &amp; 10000&quot;"/>
    <n v="0.69221598865909617"/>
    <n v="11"/>
    <x v="5"/>
  </r>
  <r>
    <n v="1845"/>
    <x v="711"/>
    <x v="24"/>
    <s v="Sheet &quot;207 &amp; 10000&quot;"/>
    <n v="0.4836567583392879"/>
    <n v="11"/>
    <x v="5"/>
  </r>
  <r>
    <n v="1846"/>
    <x v="711"/>
    <x v="24"/>
    <s v="Sheet &quot;207 &amp; 10000&quot;"/>
    <n v="0.72183287309046895"/>
    <n v="11"/>
    <x v="5"/>
  </r>
  <r>
    <n v="1847"/>
    <x v="711"/>
    <x v="24"/>
    <s v="Sheet &quot;207 &amp; 10000&quot;"/>
    <n v="0.41657864780050702"/>
    <n v="11"/>
    <x v="5"/>
  </r>
  <r>
    <n v="1848"/>
    <x v="711"/>
    <x v="24"/>
    <s v="Sheet &quot;207 &amp; 10000&quot;"/>
    <n v="0.20418812349316739"/>
    <n v="11"/>
    <x v="5"/>
  </r>
  <r>
    <n v="1849"/>
    <x v="712"/>
    <x v="24"/>
    <s v="Sheet &quot;207 &amp; 10000&quot;"/>
    <n v="0.27074819233984271"/>
    <n v="11"/>
    <x v="5"/>
  </r>
  <r>
    <n v="1850"/>
    <x v="712"/>
    <x v="24"/>
    <s v="Sheet &quot;207 &amp; 10000&quot;"/>
    <n v="0.12224686004669794"/>
    <n v="11"/>
    <x v="5"/>
  </r>
  <r>
    <n v="1851"/>
    <x v="713"/>
    <x v="24"/>
    <s v="Sheet &quot;207 &amp; 10000&quot;"/>
    <n v="0.75965950329232557"/>
    <n v="11"/>
    <x v="5"/>
  </r>
  <r>
    <n v="1852"/>
    <x v="713"/>
    <x v="24"/>
    <s v="Sheet &quot;207 &amp; 10000&quot;"/>
    <n v="0.76463506364189016"/>
    <n v="11"/>
    <x v="5"/>
  </r>
  <r>
    <n v="1853"/>
    <x v="713"/>
    <x v="24"/>
    <s v="Sheet &quot;207 &amp; 10000&quot;"/>
    <n v="0.42041210736285073"/>
    <n v="11"/>
    <x v="5"/>
  </r>
  <r>
    <n v="1854"/>
    <x v="713"/>
    <x v="24"/>
    <s v="Sheet &quot;207 &amp; 10000&quot;"/>
    <n v="9.1361533182206189E-2"/>
    <n v="11"/>
    <x v="5"/>
  </r>
  <r>
    <n v="1855"/>
    <x v="713"/>
    <x v="24"/>
    <s v="Sheet &quot;207 &amp; 10000&quot;"/>
    <n v="0.93261929005655242"/>
    <n v="13"/>
    <x v="3"/>
  </r>
  <r>
    <n v="1856"/>
    <x v="713"/>
    <x v="24"/>
    <s v="Sheet &quot;207 &amp; 10000&quot;"/>
    <n v="0.19568770934106994"/>
    <n v="11"/>
    <x v="5"/>
  </r>
  <r>
    <n v="1857"/>
    <x v="714"/>
    <x v="24"/>
    <s v="Sheet &quot;207 &amp; 10000&quot;"/>
    <n v="0.85734616983064027"/>
    <n v="13"/>
    <x v="3"/>
  </r>
  <r>
    <n v="1858"/>
    <x v="714"/>
    <x v="24"/>
    <s v="Sheet &quot;207 &amp; 10000&quot;"/>
    <n v="0.7095772258684695"/>
    <n v="11"/>
    <x v="5"/>
  </r>
  <r>
    <n v="1859"/>
    <x v="714"/>
    <x v="24"/>
    <s v="Sheet &quot;207 &amp; 10000&quot;"/>
    <n v="0.58373348184950624"/>
    <n v="11"/>
    <x v="5"/>
  </r>
  <r>
    <n v="1860"/>
    <x v="714"/>
    <x v="24"/>
    <s v="Sheet &quot;207 &amp; 10000&quot;"/>
    <n v="0.59497167877503654"/>
    <n v="11"/>
    <x v="5"/>
  </r>
  <r>
    <n v="1861"/>
    <x v="714"/>
    <x v="24"/>
    <s v="Sheet &quot;207 &amp; 10000&quot;"/>
    <n v="0.98912657515456848"/>
    <n v="14"/>
    <x v="2"/>
  </r>
  <r>
    <n v="1862"/>
    <x v="714"/>
    <x v="24"/>
    <s v="Sheet &quot;207 &amp; 10000&quot;"/>
    <n v="0.54547609036852307"/>
    <n v="11"/>
    <x v="5"/>
  </r>
  <r>
    <n v="1863"/>
    <x v="715"/>
    <x v="24"/>
    <s v="Sheet &quot;207 &amp; 10000&quot;"/>
    <n v="0.52367106227385551"/>
    <n v="11"/>
    <x v="5"/>
  </r>
  <r>
    <n v="1864"/>
    <x v="716"/>
    <x v="24"/>
    <s v="Sheet &quot;207 &amp; 10000&quot;"/>
    <n v="0.54799936543451433"/>
    <n v="11"/>
    <x v="5"/>
  </r>
  <r>
    <n v="1865"/>
    <x v="716"/>
    <x v="24"/>
    <s v="Sheet &quot;207 &amp; 10000&quot;"/>
    <n v="0.63348856764192185"/>
    <n v="11"/>
    <x v="5"/>
  </r>
  <r>
    <n v="1866"/>
    <x v="716"/>
    <x v="24"/>
    <s v="Sheet &quot;207 &amp; 10000&quot;"/>
    <n v="0.87056883928695183"/>
    <n v="13"/>
    <x v="3"/>
  </r>
  <r>
    <n v="1867"/>
    <x v="717"/>
    <x v="24"/>
    <s v="Sheet &quot;207 &amp; 10000&quot;"/>
    <n v="0.5941833888942516"/>
    <n v="11"/>
    <x v="5"/>
  </r>
  <r>
    <n v="1868"/>
    <x v="717"/>
    <x v="24"/>
    <s v="Sheet &quot;207 &amp; 10000&quot;"/>
    <n v="0.62238641744062173"/>
    <n v="11"/>
    <x v="5"/>
  </r>
  <r>
    <n v="1869"/>
    <x v="717"/>
    <x v="24"/>
    <s v="Sheet &quot;207 &amp; 10000&quot;"/>
    <n v="0.93363749524654982"/>
    <n v="13"/>
    <x v="3"/>
  </r>
  <r>
    <n v="1870"/>
    <x v="718"/>
    <x v="24"/>
    <s v="Sheet &quot;207 &amp; 10000&quot;"/>
    <n v="0.45695050319547503"/>
    <n v="11"/>
    <x v="5"/>
  </r>
  <r>
    <n v="1871"/>
    <x v="719"/>
    <x v="24"/>
    <s v="Sheet &quot;207 &amp; 10000&quot;"/>
    <n v="0.42059267649276355"/>
    <n v="11"/>
    <x v="5"/>
  </r>
  <r>
    <n v="1872"/>
    <x v="720"/>
    <x v="24"/>
    <s v="Sheet &quot;207 &amp; 10000&quot;"/>
    <n v="0.88709834832108092"/>
    <n v="13"/>
    <x v="3"/>
  </r>
  <r>
    <n v="1873"/>
    <x v="721"/>
    <x v="25"/>
    <s v="Sheet &quot;192 &amp; 10000&quot;"/>
    <n v="0.75271637088226295"/>
    <n v="7"/>
    <x v="0"/>
  </r>
  <r>
    <n v="1874"/>
    <x v="722"/>
    <x v="25"/>
    <s v="Sheet &quot;192 &amp; 10000&quot;"/>
    <n v="0.21876151804329824"/>
    <n v="6"/>
    <x v="5"/>
  </r>
  <r>
    <n v="1875"/>
    <x v="723"/>
    <x v="25"/>
    <s v="Sheet &quot;192 &amp; 10000&quot;"/>
    <n v="0.42933503478802193"/>
    <n v="6"/>
    <x v="5"/>
  </r>
  <r>
    <n v="1876"/>
    <x v="724"/>
    <x v="25"/>
    <s v="Sheet &quot;192 &amp; 10000&quot;"/>
    <n v="0.32824938895514411"/>
    <n v="6"/>
    <x v="5"/>
  </r>
  <r>
    <n v="1877"/>
    <x v="725"/>
    <x v="25"/>
    <s v="Sheet &quot;192 &amp; 10000&quot;"/>
    <n v="0.47139758265412757"/>
    <n v="6"/>
    <x v="5"/>
  </r>
  <r>
    <n v="1878"/>
    <x v="725"/>
    <x v="25"/>
    <s v="Sheet &quot;192 &amp; 10000&quot;"/>
    <n v="0.23766911824435266"/>
    <n v="6"/>
    <x v="5"/>
  </r>
  <r>
    <n v="1879"/>
    <x v="725"/>
    <x v="25"/>
    <s v="Sheet &quot;192 &amp; 10000&quot;"/>
    <n v="0.34168646373207989"/>
    <n v="6"/>
    <x v="5"/>
  </r>
  <r>
    <n v="1880"/>
    <x v="726"/>
    <x v="25"/>
    <s v="Sheet &quot;192 &amp; 10000&quot;"/>
    <n v="0.15254859949588773"/>
    <n v="6"/>
    <x v="5"/>
  </r>
  <r>
    <n v="1881"/>
    <x v="726"/>
    <x v="25"/>
    <s v="Sheet &quot;192 &amp; 10000&quot;"/>
    <n v="0.66166059608696171"/>
    <n v="7"/>
    <x v="0"/>
  </r>
  <r>
    <n v="1882"/>
    <x v="727"/>
    <x v="25"/>
    <s v="Sheet &quot;192 &amp; 10000&quot;"/>
    <n v="0.15242837659416031"/>
    <n v="6"/>
    <x v="5"/>
  </r>
  <r>
    <n v="1883"/>
    <x v="727"/>
    <x v="25"/>
    <s v="Sheet &quot;192 &amp; 10000&quot;"/>
    <n v="0.2322389825815564"/>
    <n v="6"/>
    <x v="5"/>
  </r>
  <r>
    <n v="1884"/>
    <x v="728"/>
    <x v="25"/>
    <s v="Sheet &quot;192 &amp; 10000&quot;"/>
    <n v="0.41462979040540571"/>
    <n v="6"/>
    <x v="5"/>
  </r>
  <r>
    <n v="1885"/>
    <x v="729"/>
    <x v="25"/>
    <s v="Sheet &quot;192 &amp; 10000&quot;"/>
    <n v="0.82835878509817551"/>
    <n v="8"/>
    <x v="3"/>
  </r>
  <r>
    <n v="1886"/>
    <x v="730"/>
    <x v="25"/>
    <s v="Sheet &quot;192 &amp; 10000&quot;"/>
    <n v="0.54976459522735688"/>
    <n v="6"/>
    <x v="5"/>
  </r>
  <r>
    <n v="1887"/>
    <x v="731"/>
    <x v="25"/>
    <s v="Sheet &quot;192 &amp; 10000&quot;"/>
    <n v="0.75458185183499904"/>
    <n v="7"/>
    <x v="0"/>
  </r>
  <r>
    <n v="1888"/>
    <x v="732"/>
    <x v="25"/>
    <s v="Sheet &quot;192 &amp; 10000&quot;"/>
    <n v="0.70697947437384767"/>
    <n v="7"/>
    <x v="0"/>
  </r>
  <r>
    <n v="1889"/>
    <x v="732"/>
    <x v="25"/>
    <s v="Sheet &quot;192 &amp; 10000&quot;"/>
    <n v="0.83521704482116443"/>
    <n v="8"/>
    <x v="3"/>
  </r>
  <r>
    <n v="1890"/>
    <x v="732"/>
    <x v="25"/>
    <s v="Sheet &quot;192 &amp; 10000&quot;"/>
    <n v="0.41483164671035699"/>
    <n v="6"/>
    <x v="5"/>
  </r>
  <r>
    <n v="1891"/>
    <x v="732"/>
    <x v="25"/>
    <s v="Sheet &quot;192 &amp; 10000&quot;"/>
    <n v="0.25510159883964878"/>
    <n v="6"/>
    <x v="5"/>
  </r>
  <r>
    <n v="1892"/>
    <x v="732"/>
    <x v="25"/>
    <s v="Sheet &quot;192 &amp; 10000&quot;"/>
    <n v="0.72184929036578804"/>
    <n v="7"/>
    <x v="0"/>
  </r>
  <r>
    <n v="1893"/>
    <x v="732"/>
    <x v="25"/>
    <s v="Sheet &quot;192 &amp; 10000&quot;"/>
    <n v="0.98864342816159168"/>
    <n v="8"/>
    <x v="3"/>
  </r>
  <r>
    <n v="1894"/>
    <x v="733"/>
    <x v="25"/>
    <s v="Sheet &quot;192 &amp; 10000&quot;"/>
    <n v="0.8699615723944133"/>
    <n v="8"/>
    <x v="3"/>
  </r>
  <r>
    <n v="1895"/>
    <x v="734"/>
    <x v="25"/>
    <s v="Sheet &quot;192 &amp; 10000&quot;"/>
    <n v="0.2268873913529339"/>
    <n v="6"/>
    <x v="5"/>
  </r>
  <r>
    <n v="1896"/>
    <x v="735"/>
    <x v="25"/>
    <s v="Sheet &quot;192 &amp; 10000&quot;"/>
    <n v="0.39043643691244534"/>
    <n v="6"/>
    <x v="5"/>
  </r>
  <r>
    <n v="1897"/>
    <x v="735"/>
    <x v="25"/>
    <s v="Sheet &quot;192 &amp; 10000&quot;"/>
    <n v="0.16725696732068418"/>
    <n v="6"/>
    <x v="5"/>
  </r>
  <r>
    <n v="1898"/>
    <x v="735"/>
    <x v="25"/>
    <s v="Sheet &quot;192 &amp; 10000&quot;"/>
    <n v="9.8869525536935399E-3"/>
    <n v="6"/>
    <x v="5"/>
  </r>
  <r>
    <n v="1899"/>
    <x v="735"/>
    <x v="25"/>
    <s v="Sheet &quot;192 &amp; 10000&quot;"/>
    <n v="0.99991918626213794"/>
    <n v="10"/>
    <x v="4"/>
  </r>
  <r>
    <n v="1900"/>
    <x v="735"/>
    <x v="25"/>
    <s v="Sheet &quot;192 &amp; 10000&quot;"/>
    <n v="0.68411629446325806"/>
    <n v="7"/>
    <x v="0"/>
  </r>
  <r>
    <n v="1901"/>
    <x v="735"/>
    <x v="25"/>
    <s v="Sheet &quot;192 &amp; 10000&quot;"/>
    <n v="0.56371309263432312"/>
    <n v="6"/>
    <x v="5"/>
  </r>
  <r>
    <n v="1902"/>
    <x v="735"/>
    <x v="25"/>
    <s v="Sheet &quot;192 &amp; 10000&quot;"/>
    <n v="0.70344504757459492"/>
    <n v="7"/>
    <x v="0"/>
  </r>
  <r>
    <n v="1903"/>
    <x v="735"/>
    <x v="25"/>
    <s v="Sheet &quot;192 &amp; 10000&quot;"/>
    <n v="0.23070135656602175"/>
    <n v="6"/>
    <x v="5"/>
  </r>
  <r>
    <n v="1904"/>
    <x v="735"/>
    <x v="25"/>
    <s v="Sheet &quot;192 &amp; 10000&quot;"/>
    <n v="0.10289902215167113"/>
    <n v="6"/>
    <x v="5"/>
  </r>
  <r>
    <n v="1905"/>
    <x v="736"/>
    <x v="25"/>
    <s v="Sheet &quot;192 &amp; 10000&quot;"/>
    <n v="0.56745841050517787"/>
    <n v="6"/>
    <x v="5"/>
  </r>
  <r>
    <n v="1906"/>
    <x v="737"/>
    <x v="25"/>
    <s v="Sheet &quot;192 &amp; 10000&quot;"/>
    <n v="0.38934073727394658"/>
    <n v="6"/>
    <x v="5"/>
  </r>
  <r>
    <n v="1907"/>
    <x v="738"/>
    <x v="25"/>
    <s v="Sheet &quot;192 &amp; 10000&quot;"/>
    <n v="0.92790761350994677"/>
    <n v="8"/>
    <x v="3"/>
  </r>
  <r>
    <n v="1908"/>
    <x v="738"/>
    <x v="25"/>
    <s v="Sheet &quot;192 &amp; 10000&quot;"/>
    <n v="0.71479786039456994"/>
    <n v="7"/>
    <x v="0"/>
  </r>
  <r>
    <n v="1909"/>
    <x v="738"/>
    <x v="25"/>
    <s v="Sheet &quot;192 &amp; 10000&quot;"/>
    <n v="0.99668259027471617"/>
    <n v="10"/>
    <x v="4"/>
  </r>
  <r>
    <n v="1910"/>
    <x v="738"/>
    <x v="25"/>
    <s v="Sheet &quot;192 &amp; 10000&quot;"/>
    <n v="6.1397053402810653E-2"/>
    <n v="6"/>
    <x v="5"/>
  </r>
  <r>
    <n v="1911"/>
    <x v="738"/>
    <x v="25"/>
    <s v="Sheet &quot;192 &amp; 10000&quot;"/>
    <n v="0.36540495627763137"/>
    <n v="6"/>
    <x v="5"/>
  </r>
  <r>
    <n v="1912"/>
    <x v="738"/>
    <x v="25"/>
    <s v="Sheet &quot;192 &amp; 10000&quot;"/>
    <n v="0.63238138342489558"/>
    <n v="7"/>
    <x v="0"/>
  </r>
  <r>
    <n v="1913"/>
    <x v="738"/>
    <x v="25"/>
    <s v="Sheet &quot;192 &amp; 10000&quot;"/>
    <n v="0.8695411724677149"/>
    <n v="8"/>
    <x v="3"/>
  </r>
  <r>
    <n v="1914"/>
    <x v="738"/>
    <x v="25"/>
    <s v="Sheet &quot;192 &amp; 10000&quot;"/>
    <n v="0.22940775779848221"/>
    <n v="6"/>
    <x v="5"/>
  </r>
  <r>
    <n v="1915"/>
    <x v="739"/>
    <x v="25"/>
    <s v="Sheet &quot;192 &amp; 10000&quot;"/>
    <n v="0.44641021094193167"/>
    <n v="6"/>
    <x v="5"/>
  </r>
  <r>
    <n v="1916"/>
    <x v="739"/>
    <x v="25"/>
    <s v="Sheet &quot;192 &amp; 10000&quot;"/>
    <n v="0.90860933863480497"/>
    <n v="8"/>
    <x v="3"/>
  </r>
  <r>
    <n v="1917"/>
    <x v="740"/>
    <x v="25"/>
    <s v="Sheet &quot;192 &amp; 10000&quot;"/>
    <n v="0.37331741836928822"/>
    <n v="6"/>
    <x v="5"/>
  </r>
  <r>
    <n v="1918"/>
    <x v="740"/>
    <x v="25"/>
    <s v="Sheet &quot;192 &amp; 10000&quot;"/>
    <n v="0.43031223469641122"/>
    <n v="6"/>
    <x v="5"/>
  </r>
  <r>
    <n v="1919"/>
    <x v="740"/>
    <x v="25"/>
    <s v="Sheet &quot;192 &amp; 10000&quot;"/>
    <n v="0.96466275255718392"/>
    <n v="8"/>
    <x v="3"/>
  </r>
  <r>
    <n v="1920"/>
    <x v="740"/>
    <x v="25"/>
    <s v="Sheet &quot;192 &amp; 10000&quot;"/>
    <n v="0.90603981184293902"/>
    <n v="8"/>
    <x v="3"/>
  </r>
  <r>
    <n v="1921"/>
    <x v="740"/>
    <x v="25"/>
    <s v="Sheet &quot;192 &amp; 10000&quot;"/>
    <n v="0.79300050759396312"/>
    <n v="8"/>
    <x v="3"/>
  </r>
  <r>
    <n v="1922"/>
    <x v="740"/>
    <x v="25"/>
    <s v="Sheet &quot;192 &amp; 10000&quot;"/>
    <n v="0.28182579565744958"/>
    <n v="6"/>
    <x v="5"/>
  </r>
  <r>
    <n v="1923"/>
    <x v="740"/>
    <x v="25"/>
    <s v="Sheet &quot;192 &amp; 10000&quot;"/>
    <n v="0.14778027646373904"/>
    <n v="6"/>
    <x v="5"/>
  </r>
  <r>
    <n v="1924"/>
    <x v="740"/>
    <x v="25"/>
    <s v="Sheet &quot;192 &amp; 10000&quot;"/>
    <n v="0.28536121927931846"/>
    <n v="6"/>
    <x v="5"/>
  </r>
  <r>
    <n v="1925"/>
    <x v="740"/>
    <x v="25"/>
    <s v="Sheet &quot;192 &amp; 10000&quot;"/>
    <n v="0.59094412677965735"/>
    <n v="6"/>
    <x v="5"/>
  </r>
  <r>
    <n v="1926"/>
    <x v="740"/>
    <x v="25"/>
    <s v="Sheet &quot;192 &amp; 10000&quot;"/>
    <n v="6.3069875088826999E-3"/>
    <n v="6"/>
    <x v="5"/>
  </r>
  <r>
    <n v="1927"/>
    <x v="740"/>
    <x v="25"/>
    <s v="Sheet &quot;192 &amp; 10000&quot;"/>
    <n v="7.6334456144077412E-2"/>
    <n v="6"/>
    <x v="5"/>
  </r>
  <r>
    <n v="1928"/>
    <x v="740"/>
    <x v="25"/>
    <s v="Sheet &quot;192 &amp; 10000&quot;"/>
    <n v="0.88650459971809037"/>
    <n v="8"/>
    <x v="3"/>
  </r>
  <r>
    <n v="1929"/>
    <x v="740"/>
    <x v="25"/>
    <s v="Sheet &quot;192 &amp; 10000&quot;"/>
    <n v="9.1428831251582965E-2"/>
    <n v="6"/>
    <x v="5"/>
  </r>
  <r>
    <n v="1930"/>
    <x v="740"/>
    <x v="25"/>
    <s v="Sheet &quot;192 &amp; 10000&quot;"/>
    <n v="0.38865875473888944"/>
    <n v="6"/>
    <x v="5"/>
  </r>
  <r>
    <n v="1931"/>
    <x v="740"/>
    <x v="25"/>
    <s v="Sheet &quot;192 &amp; 10000&quot;"/>
    <n v="0.28330147258418037"/>
    <n v="6"/>
    <x v="5"/>
  </r>
  <r>
    <n v="1932"/>
    <x v="740"/>
    <x v="25"/>
    <s v="Sheet &quot;192 &amp; 10000&quot;"/>
    <n v="0.95161564508509067"/>
    <n v="8"/>
    <x v="3"/>
  </r>
  <r>
    <n v="1933"/>
    <x v="740"/>
    <x v="25"/>
    <s v="Sheet &quot;192 &amp; 10000&quot;"/>
    <n v="0.4268945406130098"/>
    <n v="6"/>
    <x v="5"/>
  </r>
  <r>
    <n v="1934"/>
    <x v="740"/>
    <x v="25"/>
    <s v="Sheet &quot;192 &amp; 10000&quot;"/>
    <n v="0.24368048555291555"/>
    <n v="6"/>
    <x v="5"/>
  </r>
  <r>
    <n v="1935"/>
    <x v="740"/>
    <x v="25"/>
    <s v="Sheet &quot;192 &amp; 10000&quot;"/>
    <n v="0.73446678460932457"/>
    <n v="7"/>
    <x v="0"/>
  </r>
  <r>
    <n v="1936"/>
    <x v="740"/>
    <x v="25"/>
    <s v="Sheet &quot;192 &amp; 10000&quot;"/>
    <n v="0.32989123751613525"/>
    <n v="6"/>
    <x v="5"/>
  </r>
  <r>
    <n v="1937"/>
    <x v="740"/>
    <x v="25"/>
    <s v="Sheet &quot;192 &amp; 10000&quot;"/>
    <n v="0.706150022033188"/>
    <n v="7"/>
    <x v="0"/>
  </r>
  <r>
    <n v="1938"/>
    <x v="741"/>
    <x v="25"/>
    <s v="Sheet &quot;192 &amp; 10000&quot;"/>
    <n v="0.5057586411681958"/>
    <n v="6"/>
    <x v="5"/>
  </r>
  <r>
    <n v="1939"/>
    <x v="741"/>
    <x v="25"/>
    <s v="Sheet &quot;192 &amp; 10000&quot;"/>
    <n v="0.74923131590290859"/>
    <n v="7"/>
    <x v="0"/>
  </r>
  <r>
    <n v="1940"/>
    <x v="741"/>
    <x v="25"/>
    <s v="Sheet &quot;192 &amp; 10000&quot;"/>
    <n v="0.66670782348991864"/>
    <n v="7"/>
    <x v="0"/>
  </r>
  <r>
    <n v="1941"/>
    <x v="741"/>
    <x v="25"/>
    <s v="Sheet &quot;192 &amp; 10000&quot;"/>
    <n v="0.91590723435204446"/>
    <n v="8"/>
    <x v="3"/>
  </r>
  <r>
    <n v="1942"/>
    <x v="741"/>
    <x v="25"/>
    <s v="Sheet &quot;192 &amp; 10000&quot;"/>
    <n v="0.82907492957737905"/>
    <n v="8"/>
    <x v="3"/>
  </r>
  <r>
    <n v="1943"/>
    <x v="741"/>
    <x v="25"/>
    <s v="Sheet &quot;192 &amp; 10000&quot;"/>
    <n v="0.63461501388568564"/>
    <n v="7"/>
    <x v="0"/>
  </r>
  <r>
    <n v="1944"/>
    <x v="742"/>
    <x v="25"/>
    <s v="Sheet &quot;192 &amp; 10000&quot;"/>
    <n v="0.73824308280033657"/>
    <n v="7"/>
    <x v="0"/>
  </r>
  <r>
    <n v="1945"/>
    <x v="743"/>
    <x v="25"/>
    <s v="Sheet &quot;192 &amp; 10000&quot;"/>
    <n v="0.55663558508324851"/>
    <n v="6"/>
    <x v="5"/>
  </r>
  <r>
    <n v="1946"/>
    <x v="743"/>
    <x v="25"/>
    <s v="Sheet &quot;192 &amp; 10000&quot;"/>
    <n v="5.4468789745285018E-2"/>
    <n v="6"/>
    <x v="5"/>
  </r>
  <r>
    <n v="1947"/>
    <x v="743"/>
    <x v="25"/>
    <s v="Sheet &quot;192 &amp; 10000&quot;"/>
    <n v="0.17822285847650454"/>
    <n v="6"/>
    <x v="5"/>
  </r>
  <r>
    <n v="1948"/>
    <x v="744"/>
    <x v="25"/>
    <s v="Sheet &quot;192 &amp; 10000&quot;"/>
    <n v="0.28307263765454738"/>
    <n v="6"/>
    <x v="5"/>
  </r>
  <r>
    <n v="1949"/>
    <x v="744"/>
    <x v="25"/>
    <s v="Sheet &quot;192 &amp; 10000&quot;"/>
    <n v="0.52787540246662801"/>
    <n v="6"/>
    <x v="5"/>
  </r>
  <r>
    <n v="1950"/>
    <x v="744"/>
    <x v="25"/>
    <s v="Sheet &quot;192 &amp; 10000&quot;"/>
    <n v="0.37514079244838172"/>
    <n v="6"/>
    <x v="5"/>
  </r>
  <r>
    <n v="1951"/>
    <x v="744"/>
    <x v="25"/>
    <s v="Sheet &quot;192 &amp; 10000&quot;"/>
    <n v="0.47595484442141645"/>
    <n v="6"/>
    <x v="5"/>
  </r>
  <r>
    <n v="1952"/>
    <x v="744"/>
    <x v="25"/>
    <s v="Sheet &quot;192 &amp; 10000&quot;"/>
    <n v="0.78543903318187924"/>
    <n v="7"/>
    <x v="0"/>
  </r>
  <r>
    <n v="1953"/>
    <x v="744"/>
    <x v="25"/>
    <s v="Sheet &quot;192 &amp; 10000&quot;"/>
    <n v="0.6413545708848567"/>
    <n v="7"/>
    <x v="0"/>
  </r>
  <r>
    <n v="1954"/>
    <x v="744"/>
    <x v="25"/>
    <s v="Sheet &quot;192 &amp; 10000&quot;"/>
    <n v="0.71935977668767881"/>
    <n v="7"/>
    <x v="0"/>
  </r>
  <r>
    <n v="1955"/>
    <x v="744"/>
    <x v="25"/>
    <s v="Sheet &quot;192 &amp; 10000&quot;"/>
    <n v="0.63412174491379159"/>
    <n v="7"/>
    <x v="0"/>
  </r>
  <r>
    <n v="1956"/>
    <x v="744"/>
    <x v="25"/>
    <s v="Sheet &quot;192 &amp; 10000&quot;"/>
    <n v="0.38318170047915279"/>
    <n v="6"/>
    <x v="5"/>
  </r>
  <r>
    <n v="1957"/>
    <x v="744"/>
    <x v="25"/>
    <s v="Sheet &quot;192 &amp; 10000&quot;"/>
    <n v="5.0344925490441339E-2"/>
    <n v="6"/>
    <x v="5"/>
  </r>
  <r>
    <n v="1958"/>
    <x v="745"/>
    <x v="25"/>
    <s v="Sheet &quot;192 &amp; 10000&quot;"/>
    <n v="0.28280659078860848"/>
    <n v="6"/>
    <x v="5"/>
  </r>
  <r>
    <n v="1959"/>
    <x v="745"/>
    <x v="25"/>
    <s v="Sheet &quot;192 &amp; 10000&quot;"/>
    <n v="0.95001728070487745"/>
    <n v="8"/>
    <x v="3"/>
  </r>
  <r>
    <n v="1960"/>
    <x v="745"/>
    <x v="25"/>
    <s v="Sheet &quot;192 &amp; 10000&quot;"/>
    <n v="0.44628447710540931"/>
    <n v="6"/>
    <x v="5"/>
  </r>
  <r>
    <n v="1961"/>
    <x v="745"/>
    <x v="25"/>
    <s v="Sheet &quot;192 &amp; 10000&quot;"/>
    <n v="0.23662910168690521"/>
    <n v="6"/>
    <x v="5"/>
  </r>
  <r>
    <n v="1962"/>
    <x v="746"/>
    <x v="25"/>
    <s v="Sheet &quot;192 &amp; 10000&quot;"/>
    <n v="0.80544063596580129"/>
    <n v="8"/>
    <x v="3"/>
  </r>
  <r>
    <n v="1963"/>
    <x v="746"/>
    <x v="25"/>
    <s v="Sheet &quot;192 &amp; 10000&quot;"/>
    <n v="0.86573793092835083"/>
    <n v="8"/>
    <x v="3"/>
  </r>
  <r>
    <n v="1964"/>
    <x v="746"/>
    <x v="25"/>
    <s v="Sheet &quot;192 &amp; 10000&quot;"/>
    <n v="4.4228337177506516E-3"/>
    <n v="6"/>
    <x v="5"/>
  </r>
  <r>
    <n v="1965"/>
    <x v="746"/>
    <x v="25"/>
    <s v="Sheet &quot;192 &amp; 10000&quot;"/>
    <n v="0.79915390676339959"/>
    <n v="8"/>
    <x v="3"/>
  </r>
  <r>
    <n v="1966"/>
    <x v="746"/>
    <x v="25"/>
    <s v="Sheet &quot;192 &amp; 10000&quot;"/>
    <n v="0.43424939099581572"/>
    <n v="6"/>
    <x v="5"/>
  </r>
  <r>
    <n v="1967"/>
    <x v="746"/>
    <x v="25"/>
    <s v="Sheet &quot;192 &amp; 10000&quot;"/>
    <n v="1.1815053179683122E-2"/>
    <n v="6"/>
    <x v="5"/>
  </r>
  <r>
    <n v="1968"/>
    <x v="746"/>
    <x v="25"/>
    <s v="Sheet &quot;192 &amp; 10000&quot;"/>
    <n v="0.27654155915144496"/>
    <n v="6"/>
    <x v="5"/>
  </r>
  <r>
    <n v="1969"/>
    <x v="746"/>
    <x v="25"/>
    <s v="Sheet &quot;192 &amp; 10000&quot;"/>
    <n v="0.5247763241719049"/>
    <n v="6"/>
    <x v="5"/>
  </r>
  <r>
    <n v="1970"/>
    <x v="747"/>
    <x v="25"/>
    <s v="Sheet &quot;192 &amp; 10000&quot;"/>
    <n v="0.55452672099126588"/>
    <n v="6"/>
    <x v="5"/>
  </r>
  <r>
    <n v="1971"/>
    <x v="748"/>
    <x v="26"/>
    <s v="Sheet &quot;100 &amp; 10000&quot;"/>
    <n v="0.55890956464927466"/>
    <n v="1"/>
    <x v="0"/>
  </r>
  <r>
    <n v="1972"/>
    <x v="749"/>
    <x v="26"/>
    <s v="Sheet &quot;100 &amp; 10000&quot;"/>
    <n v="0.83143100723579111"/>
    <n v="2"/>
    <x v="3"/>
  </r>
  <r>
    <n v="1973"/>
    <x v="750"/>
    <x v="26"/>
    <s v="Sheet &quot;100 &amp; 10000&quot;"/>
    <n v="0.43522985317199225"/>
    <n v="1"/>
    <x v="0"/>
  </r>
  <r>
    <n v="1974"/>
    <x v="751"/>
    <x v="26"/>
    <s v="Sheet &quot;100 &amp; 10000&quot;"/>
    <n v="0.90086205525647856"/>
    <n v="2"/>
    <x v="3"/>
  </r>
  <r>
    <n v="1975"/>
    <x v="752"/>
    <x v="26"/>
    <s v="Sheet &quot;100 &amp; 10000&quot;"/>
    <n v="0.77696985843667687"/>
    <n v="2"/>
    <x v="3"/>
  </r>
  <r>
    <n v="1976"/>
    <x v="753"/>
    <x v="26"/>
    <s v="Sheet &quot;100 &amp; 10000&quot;"/>
    <n v="0.10858937405799463"/>
    <n v="1"/>
    <x v="0"/>
  </r>
  <r>
    <n v="1977"/>
    <x v="753"/>
    <x v="26"/>
    <s v="Sheet &quot;100 &amp; 10000&quot;"/>
    <n v="0.8508041191704897"/>
    <n v="2"/>
    <x v="3"/>
  </r>
  <r>
    <n v="1978"/>
    <x v="754"/>
    <x v="26"/>
    <s v="Sheet &quot;100 &amp; 10000&quot;"/>
    <n v="0.15937001377620097"/>
    <n v="1"/>
    <x v="0"/>
  </r>
  <r>
    <n v="1979"/>
    <x v="754"/>
    <x v="26"/>
    <s v="Sheet &quot;100 &amp; 10000&quot;"/>
    <n v="0.49340664406681034"/>
    <n v="1"/>
    <x v="0"/>
  </r>
  <r>
    <n v="1980"/>
    <x v="755"/>
    <x v="26"/>
    <s v="Sheet &quot;100 &amp; 10000&quot;"/>
    <n v="0.44920666825081212"/>
    <n v="1"/>
    <x v="0"/>
  </r>
  <r>
    <n v="1981"/>
    <x v="755"/>
    <x v="26"/>
    <s v="Sheet &quot;100 &amp; 10000&quot;"/>
    <n v="0.8724228485744"/>
    <n v="2"/>
    <x v="3"/>
  </r>
  <r>
    <n v="1982"/>
    <x v="755"/>
    <x v="26"/>
    <s v="Sheet &quot;100 &amp; 10000&quot;"/>
    <n v="0.55489611848289289"/>
    <n v="1"/>
    <x v="0"/>
  </r>
  <r>
    <n v="1983"/>
    <x v="756"/>
    <x v="26"/>
    <s v="Sheet &quot;100 &amp; 10000&quot;"/>
    <n v="0.88058004639708132"/>
    <n v="2"/>
    <x v="3"/>
  </r>
  <r>
    <n v="1984"/>
    <x v="757"/>
    <x v="26"/>
    <s v="Sheet &quot;100 &amp; 10000&quot;"/>
    <n v="0.96129336608189608"/>
    <n v="4"/>
    <x v="2"/>
  </r>
  <r>
    <n v="1985"/>
    <x v="757"/>
    <x v="26"/>
    <s v="Sheet &quot;100 &amp; 10000&quot;"/>
    <n v="0.19670802952222466"/>
    <n v="1"/>
    <x v="0"/>
  </r>
  <r>
    <n v="1986"/>
    <x v="758"/>
    <x v="27"/>
    <s v="Sheet &quot;100 &amp; 10000&quot;"/>
    <n v="0.75794737931670531"/>
    <n v="1"/>
    <x v="0"/>
  </r>
  <r>
    <n v="1987"/>
    <x v="759"/>
    <x v="27"/>
    <s v="Sheet &quot;100 &amp; 10000&quot;"/>
    <n v="0.46193893222525906"/>
    <n v="1"/>
    <x v="0"/>
  </r>
  <r>
    <n v="1988"/>
    <x v="759"/>
    <x v="27"/>
    <s v="Sheet &quot;100 &amp; 10000&quot;"/>
    <n v="0.37658934586398241"/>
    <n v="1"/>
    <x v="0"/>
  </r>
  <r>
    <n v="1989"/>
    <x v="760"/>
    <x v="27"/>
    <s v="Sheet &quot;100 &amp; 10000&quot;"/>
    <n v="0.54350301603901907"/>
    <n v="1"/>
    <x v="0"/>
  </r>
  <r>
    <n v="1990"/>
    <x v="761"/>
    <x v="27"/>
    <s v="Sheet &quot;100 &amp; 10000&quot;"/>
    <n v="0.68601772570038366"/>
    <n v="1"/>
    <x v="0"/>
  </r>
  <r>
    <n v="1991"/>
    <x v="761"/>
    <x v="27"/>
    <s v="Sheet &quot;100 &amp; 10000&quot;"/>
    <n v="0.94688273331772466"/>
    <n v="4"/>
    <x v="2"/>
  </r>
  <r>
    <n v="1992"/>
    <x v="761"/>
    <x v="27"/>
    <s v="Sheet &quot;100 &amp; 10000&quot;"/>
    <n v="0.66259478370907532"/>
    <n v="1"/>
    <x v="0"/>
  </r>
  <r>
    <n v="1993"/>
    <x v="761"/>
    <x v="27"/>
    <s v="Sheet &quot;100 &amp; 10000&quot;"/>
    <n v="0.66535861478342551"/>
    <n v="1"/>
    <x v="0"/>
  </r>
  <r>
    <n v="1994"/>
    <x v="761"/>
    <x v="27"/>
    <s v="Sheet &quot;100 &amp; 10000&quot;"/>
    <n v="0.91185790935051825"/>
    <n v="2"/>
    <x v="3"/>
  </r>
  <r>
    <n v="1995"/>
    <x v="761"/>
    <x v="27"/>
    <s v="Sheet &quot;100 &amp; 10000&quot;"/>
    <n v="0.51568543077801532"/>
    <n v="1"/>
    <x v="0"/>
  </r>
  <r>
    <n v="1996"/>
    <x v="761"/>
    <x v="27"/>
    <s v="Sheet &quot;100 &amp; 10000&quot;"/>
    <n v="0.53362199189675352"/>
    <n v="1"/>
    <x v="0"/>
  </r>
  <r>
    <n v="1997"/>
    <x v="761"/>
    <x v="27"/>
    <s v="Sheet &quot;100 &amp; 10000&quot;"/>
    <n v="0.7331880877808985"/>
    <n v="1"/>
    <x v="0"/>
  </r>
  <r>
    <n v="1998"/>
    <x v="761"/>
    <x v="27"/>
    <s v="Sheet &quot;100 &amp; 10000&quot;"/>
    <n v="0.47996419152424552"/>
    <n v="1"/>
    <x v="0"/>
  </r>
  <r>
    <n v="1999"/>
    <x v="761"/>
    <x v="27"/>
    <s v="Sheet &quot;100 &amp; 10000&quot;"/>
    <n v="0.82015195819574227"/>
    <n v="2"/>
    <x v="3"/>
  </r>
  <r>
    <n v="2000"/>
    <x v="761"/>
    <x v="27"/>
    <s v="Sheet &quot;100 &amp; 10000&quot;"/>
    <n v="0.91338405384035093"/>
    <n v="2"/>
    <x v="3"/>
  </r>
  <r>
    <n v="2001"/>
    <x v="761"/>
    <x v="27"/>
    <s v="Sheet &quot;100 &amp; 10000&quot;"/>
    <n v="0.84666589152183136"/>
    <n v="2"/>
    <x v="3"/>
  </r>
  <r>
    <n v="2002"/>
    <x v="761"/>
    <x v="27"/>
    <s v="Sheet &quot;100 &amp; 10000&quot;"/>
    <n v="0.65466794550132368"/>
    <n v="1"/>
    <x v="0"/>
  </r>
  <r>
    <n v="2003"/>
    <x v="761"/>
    <x v="27"/>
    <s v="Sheet &quot;100 &amp; 10000&quot;"/>
    <n v="0.10851904845871851"/>
    <n v="1"/>
    <x v="0"/>
  </r>
  <r>
    <n v="2004"/>
    <x v="761"/>
    <x v="27"/>
    <s v="Sheet &quot;100 &amp; 10000&quot;"/>
    <n v="0.81840753643259068"/>
    <n v="2"/>
    <x v="3"/>
  </r>
  <r>
    <n v="2005"/>
    <x v="761"/>
    <x v="27"/>
    <s v="Sheet &quot;100 &amp; 10000&quot;"/>
    <n v="0.2052131739825005"/>
    <n v="1"/>
    <x v="0"/>
  </r>
  <r>
    <n v="2006"/>
    <x v="761"/>
    <x v="27"/>
    <s v="Sheet &quot;100 &amp; 10000&quot;"/>
    <n v="0.77836747878459789"/>
    <n v="2"/>
    <x v="3"/>
  </r>
  <r>
    <n v="2007"/>
    <x v="761"/>
    <x v="27"/>
    <s v="Sheet &quot;100 &amp; 10000&quot;"/>
    <n v="0.51171139297419233"/>
    <n v="1"/>
    <x v="0"/>
  </r>
  <r>
    <n v="2008"/>
    <x v="761"/>
    <x v="27"/>
    <s v="Sheet &quot;100 &amp; 10000&quot;"/>
    <n v="0.1226281182711344"/>
    <n v="1"/>
    <x v="0"/>
  </r>
  <r>
    <n v="2009"/>
    <x v="761"/>
    <x v="27"/>
    <s v="Sheet &quot;100 &amp; 10000&quot;"/>
    <n v="0.4731347200468613"/>
    <n v="1"/>
    <x v="0"/>
  </r>
  <r>
    <n v="2010"/>
    <x v="761"/>
    <x v="27"/>
    <s v="Sheet &quot;100 &amp; 10000&quot;"/>
    <n v="0.69282807586123829"/>
    <n v="1"/>
    <x v="0"/>
  </r>
  <r>
    <n v="2011"/>
    <x v="762"/>
    <x v="27"/>
    <s v="Sheet &quot;100 &amp; 10000&quot;"/>
    <n v="0.38069635232946286"/>
    <n v="1"/>
    <x v="0"/>
  </r>
  <r>
    <n v="2012"/>
    <x v="762"/>
    <x v="27"/>
    <s v="Sheet &quot;100 &amp; 10000&quot;"/>
    <n v="6.1816131646434402E-2"/>
    <n v="1"/>
    <x v="0"/>
  </r>
  <r>
    <n v="2013"/>
    <x v="762"/>
    <x v="27"/>
    <s v="Sheet &quot;100 &amp; 10000&quot;"/>
    <n v="0.58711327138628278"/>
    <n v="1"/>
    <x v="0"/>
  </r>
  <r>
    <n v="2014"/>
    <x v="762"/>
    <x v="27"/>
    <s v="Sheet &quot;100 &amp; 10000&quot;"/>
    <n v="0.35850641753018386"/>
    <n v="1"/>
    <x v="0"/>
  </r>
  <r>
    <n v="2015"/>
    <x v="762"/>
    <x v="27"/>
    <s v="Sheet &quot;100 &amp; 10000&quot;"/>
    <n v="0.85044838929203359"/>
    <n v="2"/>
    <x v="3"/>
  </r>
  <r>
    <n v="2016"/>
    <x v="763"/>
    <x v="27"/>
    <s v="Sheet &quot;100 &amp; 10000&quot;"/>
    <n v="0.34367337523014607"/>
    <n v="1"/>
    <x v="0"/>
  </r>
  <r>
    <n v="2017"/>
    <x v="763"/>
    <x v="27"/>
    <s v="Sheet &quot;100 &amp; 10000&quot;"/>
    <n v="0.39302575317477151"/>
    <n v="1"/>
    <x v="0"/>
  </r>
  <r>
    <n v="2018"/>
    <x v="763"/>
    <x v="27"/>
    <s v="Sheet &quot;100 &amp; 10000&quot;"/>
    <n v="0.70642259386196915"/>
    <n v="1"/>
    <x v="0"/>
  </r>
  <r>
    <n v="2019"/>
    <x v="763"/>
    <x v="27"/>
    <s v="Sheet &quot;100 &amp; 10000&quot;"/>
    <n v="0.83880658873732294"/>
    <n v="2"/>
    <x v="3"/>
  </r>
  <r>
    <n v="2020"/>
    <x v="764"/>
    <x v="27"/>
    <s v="Sheet &quot;100 &amp; 10000&quot;"/>
    <n v="0.79175243681996532"/>
    <n v="2"/>
    <x v="3"/>
  </r>
  <r>
    <n v="2021"/>
    <x v="764"/>
    <x v="27"/>
    <s v="Sheet &quot;100 &amp; 10000&quot;"/>
    <n v="0.58567301501545066"/>
    <n v="1"/>
    <x v="0"/>
  </r>
  <r>
    <n v="2022"/>
    <x v="764"/>
    <x v="27"/>
    <s v="Sheet &quot;100 &amp; 10000&quot;"/>
    <n v="0.72171857653496663"/>
    <n v="1"/>
    <x v="0"/>
  </r>
  <r>
    <n v="2023"/>
    <x v="764"/>
    <x v="27"/>
    <s v="Sheet &quot;100 &amp; 10000&quot;"/>
    <n v="0.19537979246839365"/>
    <n v="1"/>
    <x v="0"/>
  </r>
  <r>
    <n v="2024"/>
    <x v="764"/>
    <x v="27"/>
    <s v="Sheet &quot;100 &amp; 10000&quot;"/>
    <n v="5.0775728509732554E-2"/>
    <n v="1"/>
    <x v="0"/>
  </r>
  <r>
    <n v="2025"/>
    <x v="765"/>
    <x v="27"/>
    <s v="Sheet &quot;100 &amp; 10000&quot;"/>
    <n v="0.96917676382567464"/>
    <n v="4"/>
    <x v="2"/>
  </r>
  <r>
    <n v="2026"/>
    <x v="765"/>
    <x v="27"/>
    <s v="Sheet &quot;100 &amp; 10000&quot;"/>
    <n v="0.12171082011111534"/>
    <n v="1"/>
    <x v="0"/>
  </r>
  <r>
    <n v="2027"/>
    <x v="765"/>
    <x v="27"/>
    <s v="Sheet &quot;100 &amp; 10000&quot;"/>
    <n v="0.58079730325960499"/>
    <n v="1"/>
    <x v="0"/>
  </r>
  <r>
    <n v="2028"/>
    <x v="765"/>
    <x v="27"/>
    <s v="Sheet &quot;100 &amp; 10000&quot;"/>
    <n v="0.65511144520237063"/>
    <n v="1"/>
    <x v="0"/>
  </r>
  <r>
    <n v="2029"/>
    <x v="766"/>
    <x v="28"/>
    <s v="Sheet &quot;100 &amp; 10000&quot;"/>
    <n v="1.4577734131205888E-2"/>
    <n v="1"/>
    <x v="0"/>
  </r>
  <r>
    <n v="2030"/>
    <x v="767"/>
    <x v="28"/>
    <s v="Sheet &quot;100 &amp; 10000&quot;"/>
    <n v="0.97737750065338702"/>
    <n v="4"/>
    <x v="2"/>
  </r>
  <r>
    <n v="2031"/>
    <x v="768"/>
    <x v="28"/>
    <s v="Sheet &quot;100 &amp; 10000&quot;"/>
    <n v="0.73432651507903868"/>
    <n v="1"/>
    <x v="0"/>
  </r>
  <r>
    <n v="2032"/>
    <x v="768"/>
    <x v="28"/>
    <s v="Sheet &quot;100 &amp; 10000&quot;"/>
    <n v="8.1450467316883213E-2"/>
    <n v="1"/>
    <x v="0"/>
  </r>
  <r>
    <n v="2033"/>
    <x v="768"/>
    <x v="28"/>
    <s v="Sheet &quot;100 &amp; 10000&quot;"/>
    <n v="0.15517070945627509"/>
    <n v="1"/>
    <x v="0"/>
  </r>
  <r>
    <n v="2034"/>
    <x v="768"/>
    <x v="28"/>
    <s v="Sheet &quot;100 &amp; 10000&quot;"/>
    <n v="0.8611811617775359"/>
    <n v="2"/>
    <x v="3"/>
  </r>
  <r>
    <n v="2035"/>
    <x v="768"/>
    <x v="28"/>
    <s v="Sheet &quot;100 &amp; 10000&quot;"/>
    <n v="0.69055840515461475"/>
    <n v="1"/>
    <x v="0"/>
  </r>
  <r>
    <n v="2036"/>
    <x v="768"/>
    <x v="28"/>
    <s v="Sheet &quot;100 &amp; 10000&quot;"/>
    <n v="0.72575261244287359"/>
    <n v="1"/>
    <x v="0"/>
  </r>
  <r>
    <n v="2037"/>
    <x v="768"/>
    <x v="28"/>
    <s v="Sheet &quot;100 &amp; 10000&quot;"/>
    <n v="0.93910555974660437"/>
    <n v="4"/>
    <x v="2"/>
  </r>
  <r>
    <n v="2038"/>
    <x v="768"/>
    <x v="28"/>
    <s v="Sheet &quot;100 &amp; 10000&quot;"/>
    <n v="2.8856539769410494E-2"/>
    <n v="1"/>
    <x v="0"/>
  </r>
  <r>
    <n v="2039"/>
    <x v="768"/>
    <x v="28"/>
    <s v="Sheet &quot;100 &amp; 10000&quot;"/>
    <n v="0.26333464874504342"/>
    <n v="1"/>
    <x v="0"/>
  </r>
  <r>
    <n v="2040"/>
    <x v="768"/>
    <x v="28"/>
    <s v="Sheet &quot;100 &amp; 10000&quot;"/>
    <n v="0.50746902929440196"/>
    <n v="1"/>
    <x v="0"/>
  </r>
  <r>
    <n v="2041"/>
    <x v="768"/>
    <x v="28"/>
    <s v="Sheet &quot;100 &amp; 10000&quot;"/>
    <n v="0.7951247743527341"/>
    <n v="2"/>
    <x v="3"/>
  </r>
  <r>
    <n v="2042"/>
    <x v="769"/>
    <x v="28"/>
    <s v="Sheet &quot;100 &amp; 10000&quot;"/>
    <n v="0.94717767444549794"/>
    <n v="4"/>
    <x v="2"/>
  </r>
  <r>
    <n v="2043"/>
    <x v="770"/>
    <x v="28"/>
    <s v="Sheet &quot;100 &amp; 10000&quot;"/>
    <n v="0.61126561209444075"/>
    <n v="1"/>
    <x v="0"/>
  </r>
  <r>
    <n v="2044"/>
    <x v="770"/>
    <x v="28"/>
    <s v="Sheet &quot;100 &amp; 10000&quot;"/>
    <n v="0.75760036500559169"/>
    <n v="1"/>
    <x v="0"/>
  </r>
  <r>
    <n v="2045"/>
    <x v="770"/>
    <x v="28"/>
    <s v="Sheet &quot;100 &amp; 10000&quot;"/>
    <n v="7.203099067366725E-2"/>
    <n v="1"/>
    <x v="0"/>
  </r>
  <r>
    <n v="2046"/>
    <x v="770"/>
    <x v="28"/>
    <s v="Sheet &quot;100 &amp; 10000&quot;"/>
    <n v="0.13195172430294599"/>
    <n v="1"/>
    <x v="0"/>
  </r>
  <r>
    <n v="2047"/>
    <x v="771"/>
    <x v="28"/>
    <s v="Sheet &quot;100 &amp; 10000&quot;"/>
    <n v="0.16981150351978413"/>
    <n v="1"/>
    <x v="0"/>
  </r>
  <r>
    <n v="2048"/>
    <x v="772"/>
    <x v="29"/>
    <s v="Sheet &quot;100 &amp; 10000&quot;"/>
    <n v="0.26133821169463178"/>
    <n v="1"/>
    <x v="0"/>
  </r>
  <r>
    <n v="2049"/>
    <x v="772"/>
    <x v="29"/>
    <s v="Sheet &quot;100 &amp; 10000&quot;"/>
    <n v="0.19035387400541715"/>
    <n v="1"/>
    <x v="0"/>
  </r>
  <r>
    <n v="2050"/>
    <x v="773"/>
    <x v="29"/>
    <s v="Sheet &quot;100 &amp; 10000&quot;"/>
    <n v="0.23400485543767569"/>
    <n v="1"/>
    <x v="0"/>
  </r>
  <r>
    <n v="2051"/>
    <x v="774"/>
    <x v="29"/>
    <s v="Sheet &quot;100 &amp; 10000&quot;"/>
    <n v="0.42410302219199292"/>
    <n v="1"/>
    <x v="0"/>
  </r>
  <r>
    <n v="2052"/>
    <x v="775"/>
    <x v="29"/>
    <s v="Sheet &quot;100 &amp; 10000&quot;"/>
    <n v="0.77065550525230386"/>
    <n v="2"/>
    <x v="3"/>
  </r>
  <r>
    <n v="2053"/>
    <x v="775"/>
    <x v="29"/>
    <s v="Sheet &quot;100 &amp; 10000&quot;"/>
    <n v="0.53452655614820987"/>
    <n v="1"/>
    <x v="0"/>
  </r>
  <r>
    <n v="2054"/>
    <x v="775"/>
    <x v="29"/>
    <s v="Sheet &quot;100 &amp; 10000&quot;"/>
    <n v="0.44525473884103806"/>
    <n v="1"/>
    <x v="0"/>
  </r>
  <r>
    <n v="2055"/>
    <x v="775"/>
    <x v="29"/>
    <s v="Sheet &quot;100 &amp; 10000&quot;"/>
    <n v="0.27053609213908514"/>
    <n v="1"/>
    <x v="0"/>
  </r>
  <r>
    <n v="2056"/>
    <x v="775"/>
    <x v="29"/>
    <s v="Sheet &quot;100 &amp; 10000&quot;"/>
    <n v="0.36192508225309528"/>
    <n v="1"/>
    <x v="0"/>
  </r>
  <r>
    <n v="2057"/>
    <x v="776"/>
    <x v="29"/>
    <s v="Sheet &quot;100 &amp; 10000&quot;"/>
    <n v="9.8808461667289071E-2"/>
    <n v="1"/>
    <x v="0"/>
  </r>
  <r>
    <n v="2058"/>
    <x v="776"/>
    <x v="29"/>
    <s v="Sheet &quot;100 &amp; 10000&quot;"/>
    <n v="0.13492241084195955"/>
    <n v="1"/>
    <x v="0"/>
  </r>
  <r>
    <n v="2059"/>
    <x v="776"/>
    <x v="29"/>
    <s v="Sheet &quot;100 &amp; 10000&quot;"/>
    <n v="0.85006773077316655"/>
    <n v="2"/>
    <x v="3"/>
  </r>
  <r>
    <n v="2060"/>
    <x v="776"/>
    <x v="29"/>
    <s v="Sheet &quot;100 &amp; 10000&quot;"/>
    <n v="0.37415387511948039"/>
    <n v="1"/>
    <x v="0"/>
  </r>
  <r>
    <n v="2061"/>
    <x v="777"/>
    <x v="29"/>
    <s v="Sheet &quot;100 &amp; 10000&quot;"/>
    <n v="0.22370641601958619"/>
    <n v="1"/>
    <x v="0"/>
  </r>
  <r>
    <n v="2062"/>
    <x v="778"/>
    <x v="29"/>
    <s v="Sheet &quot;100 &amp; 10000&quot;"/>
    <n v="0.51028712785721597"/>
    <n v="1"/>
    <x v="0"/>
  </r>
  <r>
    <n v="2063"/>
    <x v="779"/>
    <x v="29"/>
    <s v="Sheet &quot;100 &amp; 10000&quot;"/>
    <n v="0.68539631261634903"/>
    <n v="1"/>
    <x v="0"/>
  </r>
  <r>
    <n v="2064"/>
    <x v="780"/>
    <x v="29"/>
    <s v="Sheet &quot;100 &amp; 10000&quot;"/>
    <n v="7.4195649214502168E-2"/>
    <n v="1"/>
    <x v="0"/>
  </r>
  <r>
    <n v="2065"/>
    <x v="781"/>
    <x v="29"/>
    <s v="Sheet &quot;100 &amp; 10000&quot;"/>
    <n v="0.54883794153440113"/>
    <n v="1"/>
    <x v="0"/>
  </r>
  <r>
    <n v="2066"/>
    <x v="782"/>
    <x v="29"/>
    <s v="Sheet &quot;100 &amp; 10000&quot;"/>
    <n v="0.171159197793472"/>
    <n v="1"/>
    <x v="0"/>
  </r>
  <r>
    <n v="2067"/>
    <x v="783"/>
    <x v="29"/>
    <s v="Sheet &quot;100 &amp; 10000&quot;"/>
    <n v="0.93532542224908899"/>
    <n v="4"/>
    <x v="2"/>
  </r>
  <r>
    <n v="2068"/>
    <x v="784"/>
    <x v="29"/>
    <s v="Sheet &quot;100 &amp; 10000&quot;"/>
    <n v="0.9483360772235826"/>
    <n v="4"/>
    <x v="2"/>
  </r>
  <r>
    <n v="2069"/>
    <x v="785"/>
    <x v="29"/>
    <s v="Sheet &quot;100 &amp; 10000&quot;"/>
    <n v="0.91402846311110519"/>
    <n v="2"/>
    <x v="3"/>
  </r>
  <r>
    <n v="2070"/>
    <x v="785"/>
    <x v="29"/>
    <s v="Sheet &quot;100 &amp; 10000&quot;"/>
    <n v="0.42767116015841478"/>
    <n v="1"/>
    <x v="0"/>
  </r>
  <r>
    <n v="2071"/>
    <x v="786"/>
    <x v="30"/>
    <s v="Sheet &quot;100 &amp; 10000&quot;"/>
    <n v="0.8693491354622479"/>
    <n v="2"/>
    <x v="3"/>
  </r>
  <r>
    <n v="2072"/>
    <x v="787"/>
    <x v="30"/>
    <s v="Sheet &quot;100 &amp; 10000&quot;"/>
    <n v="0.47567925646701226"/>
    <n v="1"/>
    <x v="0"/>
  </r>
  <r>
    <n v="2073"/>
    <x v="788"/>
    <x v="30"/>
    <s v="Sheet &quot;100 &amp; 10000&quot;"/>
    <n v="0.38579461515970914"/>
    <n v="1"/>
    <x v="0"/>
  </r>
  <r>
    <n v="2074"/>
    <x v="789"/>
    <x v="30"/>
    <s v="Sheet &quot;100 &amp; 10000&quot;"/>
    <n v="0.16809524236197104"/>
    <n v="1"/>
    <x v="0"/>
  </r>
  <r>
    <n v="2075"/>
    <x v="789"/>
    <x v="30"/>
    <s v="Sheet &quot;100 &amp; 10000&quot;"/>
    <n v="0.53077348516903211"/>
    <n v="1"/>
    <x v="0"/>
  </r>
  <r>
    <n v="2076"/>
    <x v="790"/>
    <x v="30"/>
    <s v="Sheet &quot;100 &amp; 10000&quot;"/>
    <n v="0.84297643616978213"/>
    <n v="2"/>
    <x v="3"/>
  </r>
  <r>
    <n v="2077"/>
    <x v="791"/>
    <x v="30"/>
    <s v="Sheet &quot;100 &amp; 10000&quot;"/>
    <n v="5.9847902676845366E-2"/>
    <n v="1"/>
    <x v="0"/>
  </r>
  <r>
    <n v="2078"/>
    <x v="792"/>
    <x v="30"/>
    <s v="Sheet &quot;100 &amp; 10000&quot;"/>
    <n v="0.63050840323050505"/>
    <n v="1"/>
    <x v="0"/>
  </r>
  <r>
    <n v="2079"/>
    <x v="792"/>
    <x v="30"/>
    <s v="Sheet &quot;100 &amp; 10000&quot;"/>
    <n v="0.45705072195150387"/>
    <n v="1"/>
    <x v="0"/>
  </r>
  <r>
    <n v="2080"/>
    <x v="792"/>
    <x v="30"/>
    <s v="Sheet &quot;100 &amp; 10000&quot;"/>
    <n v="9.8138387365396262E-3"/>
    <n v="1"/>
    <x v="0"/>
  </r>
  <r>
    <n v="2081"/>
    <x v="793"/>
    <x v="30"/>
    <s v="Sheet &quot;100 &amp; 10000&quot;"/>
    <n v="0.47963028463038815"/>
    <n v="1"/>
    <x v="0"/>
  </r>
  <r>
    <n v="2082"/>
    <x v="794"/>
    <x v="30"/>
    <s v="Sheet &quot;100 &amp; 10000&quot;"/>
    <n v="0.47831046863530735"/>
    <n v="1"/>
    <x v="0"/>
  </r>
  <r>
    <n v="2083"/>
    <x v="794"/>
    <x v="30"/>
    <s v="Sheet &quot;100 &amp; 10000&quot;"/>
    <n v="0.28540336342887651"/>
    <n v="1"/>
    <x v="0"/>
  </r>
  <r>
    <n v="2084"/>
    <x v="794"/>
    <x v="30"/>
    <s v="Sheet &quot;100 &amp; 10000&quot;"/>
    <n v="0.88643528112932568"/>
    <n v="2"/>
    <x v="3"/>
  </r>
  <r>
    <n v="2085"/>
    <x v="795"/>
    <x v="30"/>
    <s v="Sheet &quot;100 &amp; 10000&quot;"/>
    <n v="0.43509762591230239"/>
    <n v="1"/>
    <x v="0"/>
  </r>
  <r>
    <n v="2086"/>
    <x v="796"/>
    <x v="30"/>
    <s v="Sheet &quot;100 &amp; 10000&quot;"/>
    <n v="0.17332663381798241"/>
    <n v="1"/>
    <x v="0"/>
  </r>
  <r>
    <n v="2087"/>
    <x v="797"/>
    <x v="30"/>
    <s v="Sheet &quot;100 &amp; 10000&quot;"/>
    <n v="6.0682477957004988E-2"/>
    <n v="1"/>
    <x v="0"/>
  </r>
  <r>
    <n v="2088"/>
    <x v="798"/>
    <x v="30"/>
    <s v="Sheet &quot;100 &amp; 10000&quot;"/>
    <n v="0.56884608594014541"/>
    <n v="1"/>
    <x v="0"/>
  </r>
  <r>
    <n v="2089"/>
    <x v="799"/>
    <x v="30"/>
    <s v="Sheet &quot;100 &amp; 10000&quot;"/>
    <n v="0.43649831259259964"/>
    <n v="1"/>
    <x v="0"/>
  </r>
  <r>
    <n v="2090"/>
    <x v="799"/>
    <x v="30"/>
    <s v="Sheet &quot;100 &amp; 10000&quot;"/>
    <n v="3.7335430938423619E-2"/>
    <n v="1"/>
    <x v="0"/>
  </r>
  <r>
    <n v="2091"/>
    <x v="800"/>
    <x v="30"/>
    <s v="Sheet &quot;100 &amp; 10000&quot;"/>
    <n v="0.40991356123016442"/>
    <n v="1"/>
    <x v="0"/>
  </r>
  <r>
    <n v="2092"/>
    <x v="801"/>
    <x v="30"/>
    <s v="Sheet &quot;100 &amp; 10000&quot;"/>
    <n v="0.77936892544084457"/>
    <n v="2"/>
    <x v="3"/>
  </r>
  <r>
    <n v="2093"/>
    <x v="801"/>
    <x v="30"/>
    <s v="Sheet &quot;100 &amp; 10000&quot;"/>
    <n v="0.34102882136059931"/>
    <n v="1"/>
    <x v="0"/>
  </r>
  <r>
    <n v="2094"/>
    <x v="801"/>
    <x v="30"/>
    <s v="Sheet &quot;100 &amp; 10000&quot;"/>
    <n v="0.90883656399666202"/>
    <n v="2"/>
    <x v="3"/>
  </r>
  <r>
    <n v="2095"/>
    <x v="802"/>
    <x v="31"/>
    <s v="Sheet &quot;100 &amp; 10000&quot;"/>
    <n v="0.88468172471700546"/>
    <n v="2"/>
    <x v="3"/>
  </r>
  <r>
    <n v="2096"/>
    <x v="802"/>
    <x v="31"/>
    <s v="Sheet &quot;100 &amp; 10000&quot;"/>
    <n v="0.61476162214786989"/>
    <n v="1"/>
    <x v="0"/>
  </r>
  <r>
    <n v="2097"/>
    <x v="802"/>
    <x v="31"/>
    <s v="Sheet &quot;100 &amp; 10000&quot;"/>
    <n v="0.68321419530750527"/>
    <n v="1"/>
    <x v="0"/>
  </r>
  <r>
    <n v="2098"/>
    <x v="802"/>
    <x v="31"/>
    <s v="Sheet &quot;100 &amp; 10000&quot;"/>
    <n v="0.27065508132605554"/>
    <n v="1"/>
    <x v="0"/>
  </r>
  <r>
    <n v="2099"/>
    <x v="803"/>
    <x v="31"/>
    <s v="Sheet &quot;100 &amp; 10000&quot;"/>
    <n v="0.41550384588185574"/>
    <n v="1"/>
    <x v="0"/>
  </r>
  <r>
    <n v="2100"/>
    <x v="804"/>
    <x v="31"/>
    <s v="Sheet &quot;100 &amp; 10000&quot;"/>
    <n v="0.30871719493905803"/>
    <n v="1"/>
    <x v="0"/>
  </r>
  <r>
    <n v="2101"/>
    <x v="805"/>
    <x v="31"/>
    <s v="Sheet &quot;100 &amp; 10000&quot;"/>
    <n v="0.80658429346324256"/>
    <n v="2"/>
    <x v="3"/>
  </r>
  <r>
    <n v="2102"/>
    <x v="806"/>
    <x v="31"/>
    <s v="Sheet &quot;100 &amp; 10000&quot;"/>
    <n v="0.10342111739715065"/>
    <n v="1"/>
    <x v="0"/>
  </r>
  <r>
    <n v="2103"/>
    <x v="807"/>
    <x v="31"/>
    <s v="Sheet &quot;100 &amp; 10000&quot;"/>
    <n v="0.30528641374811949"/>
    <n v="1"/>
    <x v="0"/>
  </r>
  <r>
    <n v="2104"/>
    <x v="808"/>
    <x v="31"/>
    <s v="Sheet &quot;100 &amp; 10000&quot;"/>
    <n v="0.56782258480251568"/>
    <n v="1"/>
    <x v="0"/>
  </r>
  <r>
    <n v="2105"/>
    <x v="809"/>
    <x v="31"/>
    <s v="Sheet &quot;100 &amp; 10000&quot;"/>
    <n v="7.4920697822395743E-2"/>
    <n v="1"/>
    <x v="0"/>
  </r>
  <r>
    <n v="2106"/>
    <x v="810"/>
    <x v="31"/>
    <s v="Sheet &quot;100 &amp; 10000&quot;"/>
    <n v="0.38877159106604264"/>
    <n v="1"/>
    <x v="0"/>
  </r>
  <r>
    <n v="2107"/>
    <x v="811"/>
    <x v="31"/>
    <s v="Sheet &quot;100 &amp; 10000&quot;"/>
    <n v="0.77692864846733067"/>
    <n v="2"/>
    <x v="3"/>
  </r>
  <r>
    <n v="2108"/>
    <x v="137"/>
    <x v="2"/>
    <s v="Sheet &quot;100 &amp; 10000&quot;"/>
    <n v="0.26487150151224081"/>
    <n v="1"/>
    <x v="0"/>
  </r>
  <r>
    <n v="2109"/>
    <x v="812"/>
    <x v="32"/>
    <s v="Sheet &quot;100 &amp; 10000&quot;"/>
    <n v="0.74175522592639709"/>
    <n v="1"/>
    <x v="0"/>
  </r>
  <r>
    <n v="2110"/>
    <x v="812"/>
    <x v="32"/>
    <s v="Sheet &quot;100 &amp; 10000&quot;"/>
    <n v="0.17532589907788765"/>
    <n v="1"/>
    <x v="0"/>
  </r>
  <r>
    <n v="2111"/>
    <x v="813"/>
    <x v="32"/>
    <s v="Sheet &quot;100 &amp; 10000&quot;"/>
    <n v="0.9314897368716224"/>
    <n v="4"/>
    <x v="2"/>
  </r>
  <r>
    <n v="2112"/>
    <x v="813"/>
    <x v="32"/>
    <s v="Sheet &quot;100 &amp; 10000&quot;"/>
    <n v="0.65042649915787787"/>
    <n v="1"/>
    <x v="0"/>
  </r>
  <r>
    <n v="2113"/>
    <x v="814"/>
    <x v="32"/>
    <s v="Sheet &quot;100 &amp; 10000&quot;"/>
    <n v="0.26483928431994264"/>
    <n v="1"/>
    <x v="0"/>
  </r>
  <r>
    <n v="2114"/>
    <x v="815"/>
    <x v="32"/>
    <s v="Sheet &quot;100 &amp; 10000&quot;"/>
    <n v="0.24040038961422772"/>
    <n v="1"/>
    <x v="0"/>
  </r>
  <r>
    <n v="2115"/>
    <x v="815"/>
    <x v="32"/>
    <s v="Sheet &quot;100 &amp; 10000&quot;"/>
    <n v="0.75624576215665718"/>
    <n v="1"/>
    <x v="0"/>
  </r>
  <r>
    <n v="2116"/>
    <x v="815"/>
    <x v="32"/>
    <s v="Sheet &quot;100 &amp; 10000&quot;"/>
    <n v="0.80075867962634495"/>
    <n v="2"/>
    <x v="3"/>
  </r>
  <r>
    <n v="2117"/>
    <x v="815"/>
    <x v="32"/>
    <s v="Sheet &quot;100 &amp; 10000&quot;"/>
    <n v="0.96853483718701683"/>
    <n v="4"/>
    <x v="2"/>
  </r>
  <r>
    <n v="2118"/>
    <x v="815"/>
    <x v="32"/>
    <s v="Sheet &quot;100 &amp; 10000&quot;"/>
    <n v="0.27105449115524249"/>
    <n v="1"/>
    <x v="0"/>
  </r>
  <r>
    <n v="2119"/>
    <x v="815"/>
    <x v="32"/>
    <s v="Sheet &quot;100 &amp; 10000&quot;"/>
    <n v="0.41202894216647123"/>
    <n v="1"/>
    <x v="0"/>
  </r>
  <r>
    <n v="2120"/>
    <x v="815"/>
    <x v="32"/>
    <s v="Sheet &quot;100 &amp; 10000&quot;"/>
    <n v="0.70670131225407729"/>
    <n v="1"/>
    <x v="0"/>
  </r>
  <r>
    <n v="2121"/>
    <x v="815"/>
    <x v="32"/>
    <s v="Sheet &quot;100 &amp; 10000&quot;"/>
    <n v="0.22950733886011343"/>
    <n v="1"/>
    <x v="0"/>
  </r>
  <r>
    <n v="2122"/>
    <x v="815"/>
    <x v="32"/>
    <s v="Sheet &quot;100 &amp; 10000&quot;"/>
    <n v="0.63414882482557788"/>
    <n v="1"/>
    <x v="0"/>
  </r>
  <r>
    <n v="2123"/>
    <x v="816"/>
    <x v="32"/>
    <s v="Sheet &quot;100 &amp; 10000&quot;"/>
    <n v="0.99600636844461454"/>
    <n v="5"/>
    <x v="4"/>
  </r>
  <r>
    <n v="2124"/>
    <x v="816"/>
    <x v="32"/>
    <s v="Sheet &quot;100 &amp; 10000&quot;"/>
    <n v="0.62988142676431769"/>
    <n v="1"/>
    <x v="0"/>
  </r>
  <r>
    <n v="2125"/>
    <x v="816"/>
    <x v="32"/>
    <s v="Sheet &quot;100 &amp; 10000&quot;"/>
    <n v="0.75065266974238232"/>
    <n v="1"/>
    <x v="0"/>
  </r>
  <r>
    <n v="2126"/>
    <x v="817"/>
    <x v="32"/>
    <s v="Sheet &quot;100 &amp; 10000&quot;"/>
    <n v="0.36976850811548978"/>
    <n v="1"/>
    <x v="0"/>
  </r>
  <r>
    <n v="2127"/>
    <x v="818"/>
    <x v="32"/>
    <s v="Sheet &quot;100 &amp; 10000&quot;"/>
    <n v="8.1222442387023586E-2"/>
    <n v="1"/>
    <x v="0"/>
  </r>
  <r>
    <n v="2128"/>
    <x v="819"/>
    <x v="32"/>
    <s v="Sheet &quot;100 &amp; 10000&quot;"/>
    <n v="0.15087343941032405"/>
    <n v="1"/>
    <x v="0"/>
  </r>
  <r>
    <n v="2129"/>
    <x v="819"/>
    <x v="32"/>
    <s v="Sheet &quot;100 &amp; 10000&quot;"/>
    <n v="0.21066418662164887"/>
    <n v="1"/>
    <x v="0"/>
  </r>
  <r>
    <n v="2130"/>
    <x v="820"/>
    <x v="32"/>
    <s v="Sheet &quot;100 &amp; 10000&quot;"/>
    <n v="0.13045644084709895"/>
    <n v="1"/>
    <x v="0"/>
  </r>
  <r>
    <n v="2131"/>
    <x v="820"/>
    <x v="32"/>
    <s v="Sheet &quot;100 &amp; 10000&quot;"/>
    <n v="9.5037041643629916E-2"/>
    <n v="1"/>
    <x v="0"/>
  </r>
  <r>
    <n v="2132"/>
    <x v="821"/>
    <x v="32"/>
    <s v="Sheet &quot;100 &amp; 10000&quot;"/>
    <n v="0.27511004175126386"/>
    <n v="1"/>
    <x v="0"/>
  </r>
  <r>
    <n v="2133"/>
    <x v="822"/>
    <x v="32"/>
    <s v="Sheet &quot;100 &amp; 10000&quot;"/>
    <n v="0.88896321720571436"/>
    <n v="2"/>
    <x v="3"/>
  </r>
  <r>
    <n v="2134"/>
    <x v="822"/>
    <x v="32"/>
    <s v="Sheet &quot;100 &amp; 10000&quot;"/>
    <n v="0.32306868599600114"/>
    <n v="1"/>
    <x v="0"/>
  </r>
  <r>
    <n v="2135"/>
    <x v="823"/>
    <x v="32"/>
    <s v="Sheet &quot;100 &amp; 10000&quot;"/>
    <n v="0.78872957235809749"/>
    <n v="2"/>
    <x v="3"/>
  </r>
  <r>
    <n v="2136"/>
    <x v="823"/>
    <x v="32"/>
    <s v="Sheet &quot;100 &amp; 10000&quot;"/>
    <n v="9.0016763142503953E-2"/>
    <n v="1"/>
    <x v="0"/>
  </r>
  <r>
    <n v="2137"/>
    <x v="824"/>
    <x v="33"/>
    <s v="Sheet &quot;100 &amp; 10000&quot;"/>
    <n v="9.6639307003355102E-2"/>
    <n v="1"/>
    <x v="0"/>
  </r>
  <r>
    <n v="2138"/>
    <x v="825"/>
    <x v="33"/>
    <s v="Sheet &quot;100 &amp; 10000&quot;"/>
    <n v="0.52081908872746485"/>
    <n v="1"/>
    <x v="0"/>
  </r>
  <r>
    <n v="2139"/>
    <x v="825"/>
    <x v="33"/>
    <s v="Sheet &quot;100 &amp; 10000&quot;"/>
    <n v="0.29843729567478638"/>
    <n v="1"/>
    <x v="0"/>
  </r>
  <r>
    <n v="2140"/>
    <x v="826"/>
    <x v="33"/>
    <s v="Sheet &quot;100 &amp; 10000&quot;"/>
    <n v="0.4890662992718301"/>
    <n v="1"/>
    <x v="0"/>
  </r>
  <r>
    <n v="2141"/>
    <x v="827"/>
    <x v="33"/>
    <s v="Sheet &quot;100 &amp; 10000&quot;"/>
    <n v="0.93886702624156393"/>
    <n v="4"/>
    <x v="2"/>
  </r>
  <r>
    <n v="2142"/>
    <x v="827"/>
    <x v="33"/>
    <s v="Sheet &quot;100 &amp; 10000&quot;"/>
    <n v="0.82818692222026213"/>
    <n v="2"/>
    <x v="3"/>
  </r>
  <r>
    <n v="2143"/>
    <x v="827"/>
    <x v="33"/>
    <s v="Sheet &quot;100 &amp; 10000&quot;"/>
    <n v="0.88481868515441175"/>
    <n v="2"/>
    <x v="3"/>
  </r>
  <r>
    <n v="2144"/>
    <x v="828"/>
    <x v="33"/>
    <s v="Sheet &quot;100 &amp; 10000&quot;"/>
    <n v="0.94860547893865377"/>
    <n v="4"/>
    <x v="2"/>
  </r>
  <r>
    <n v="2145"/>
    <x v="828"/>
    <x v="33"/>
    <s v="Sheet &quot;100 &amp; 10000&quot;"/>
    <n v="0.22631527576705746"/>
    <n v="1"/>
    <x v="0"/>
  </r>
  <r>
    <n v="2146"/>
    <x v="828"/>
    <x v="33"/>
    <s v="Sheet &quot;100 &amp; 10000&quot;"/>
    <n v="0.19239532569572393"/>
    <n v="1"/>
    <x v="0"/>
  </r>
  <r>
    <n v="2147"/>
    <x v="828"/>
    <x v="33"/>
    <s v="Sheet &quot;100 &amp; 10000&quot;"/>
    <n v="0.96288172633721036"/>
    <n v="4"/>
    <x v="2"/>
  </r>
  <r>
    <n v="2148"/>
    <x v="829"/>
    <x v="33"/>
    <s v="Sheet &quot;100 &amp; 10000&quot;"/>
    <n v="0.45231109552208271"/>
    <n v="1"/>
    <x v="0"/>
  </r>
  <r>
    <n v="2149"/>
    <x v="830"/>
    <x v="33"/>
    <s v="Sheet &quot;100 &amp; 10000&quot;"/>
    <n v="0.9200697601173804"/>
    <n v="2"/>
    <x v="3"/>
  </r>
  <r>
    <n v="2150"/>
    <x v="830"/>
    <x v="33"/>
    <s v="Sheet &quot;100 &amp; 10000&quot;"/>
    <n v="0.97253472842420408"/>
    <n v="4"/>
    <x v="2"/>
  </r>
  <r>
    <n v="2151"/>
    <x v="830"/>
    <x v="33"/>
    <s v="Sheet &quot;100 &amp; 10000&quot;"/>
    <n v="0.28047836245793878"/>
    <n v="1"/>
    <x v="0"/>
  </r>
  <r>
    <n v="2152"/>
    <x v="831"/>
    <x v="33"/>
    <s v="Sheet &quot;100 &amp; 10000&quot;"/>
    <n v="0.1847519618543858"/>
    <n v="1"/>
    <x v="0"/>
  </r>
  <r>
    <n v="2153"/>
    <x v="831"/>
    <x v="33"/>
    <s v="Sheet &quot;100 &amp; 10000&quot;"/>
    <n v="0.93308227426383061"/>
    <n v="4"/>
    <x v="2"/>
  </r>
  <r>
    <n v="2154"/>
    <x v="831"/>
    <x v="33"/>
    <s v="Sheet &quot;100 &amp; 10000&quot;"/>
    <n v="0.41417406319139916"/>
    <n v="1"/>
    <x v="0"/>
  </r>
  <r>
    <n v="2155"/>
    <x v="831"/>
    <x v="33"/>
    <s v="Sheet &quot;100 &amp; 10000&quot;"/>
    <n v="0.36865105757642525"/>
    <n v="1"/>
    <x v="0"/>
  </r>
  <r>
    <n v="2156"/>
    <x v="832"/>
    <x v="33"/>
    <s v="Sheet &quot;100 &amp; 10000&quot;"/>
    <n v="0.98346590903724185"/>
    <n v="5"/>
    <x v="4"/>
  </r>
  <r>
    <n v="2157"/>
    <x v="833"/>
    <x v="34"/>
    <s v="Sheet &quot;100 &amp; 10000&quot;"/>
    <n v="0.57356514468818809"/>
    <n v="1"/>
    <x v="0"/>
  </r>
  <r>
    <n v="2158"/>
    <x v="834"/>
    <x v="34"/>
    <s v="Sheet &quot;100 &amp; 10000&quot;"/>
    <n v="0.40214913960522247"/>
    <n v="1"/>
    <x v="0"/>
  </r>
  <r>
    <n v="2159"/>
    <x v="835"/>
    <x v="34"/>
    <s v="Sheet &quot;100 &amp; 10000&quot;"/>
    <n v="0.78129710121998841"/>
    <n v="2"/>
    <x v="3"/>
  </r>
  <r>
    <n v="2160"/>
    <x v="836"/>
    <x v="34"/>
    <s v="Sheet &quot;100 &amp; 10000&quot;"/>
    <n v="9.7468936426669428E-2"/>
    <n v="1"/>
    <x v="0"/>
  </r>
  <r>
    <n v="2161"/>
    <x v="837"/>
    <x v="34"/>
    <s v="Sheet &quot;100 &amp; 10000&quot;"/>
    <n v="0.81035532727039739"/>
    <n v="2"/>
    <x v="3"/>
  </r>
  <r>
    <n v="2162"/>
    <x v="838"/>
    <x v="34"/>
    <s v="Sheet &quot;100 &amp; 10000&quot;"/>
    <n v="0.25074416350113982"/>
    <n v="1"/>
    <x v="0"/>
  </r>
  <r>
    <n v="2163"/>
    <x v="839"/>
    <x v="34"/>
    <s v="Sheet &quot;100 &amp; 10000&quot;"/>
    <n v="0.7306806007641905"/>
    <n v="1"/>
    <x v="0"/>
  </r>
  <r>
    <n v="2164"/>
    <x v="840"/>
    <x v="34"/>
    <s v="Sheet &quot;100 &amp; 10000&quot;"/>
    <n v="0.79923147705559172"/>
    <n v="2"/>
    <x v="3"/>
  </r>
  <r>
    <n v="2165"/>
    <x v="841"/>
    <x v="34"/>
    <s v="Sheet &quot;100 &amp; 10000&quot;"/>
    <n v="0.7285405918629515"/>
    <n v="1"/>
    <x v="0"/>
  </r>
  <r>
    <n v="2166"/>
    <x v="842"/>
    <x v="34"/>
    <s v="Sheet &quot;100 &amp; 10000&quot;"/>
    <n v="0.30568933937890308"/>
    <n v="1"/>
    <x v="0"/>
  </r>
  <r>
    <n v="2167"/>
    <x v="843"/>
    <x v="34"/>
    <s v="Sheet &quot;100 &amp; 10000&quot;"/>
    <n v="0.62895096584770072"/>
    <n v="1"/>
    <x v="0"/>
  </r>
  <r>
    <n v="2168"/>
    <x v="844"/>
    <x v="34"/>
    <s v="Sheet &quot;100 &amp; 10000&quot;"/>
    <n v="0.59273910602483137"/>
    <n v="1"/>
    <x v="0"/>
  </r>
  <r>
    <n v="2169"/>
    <x v="844"/>
    <x v="34"/>
    <s v="Sheet &quot;100 &amp; 10000&quot;"/>
    <n v="0.32816185229233541"/>
    <n v="1"/>
    <x v="0"/>
  </r>
  <r>
    <n v="2170"/>
    <x v="844"/>
    <x v="34"/>
    <s v="Sheet &quot;100 &amp; 10000&quot;"/>
    <n v="0.48650535767712211"/>
    <n v="1"/>
    <x v="0"/>
  </r>
  <r>
    <n v="2171"/>
    <x v="844"/>
    <x v="34"/>
    <s v="Sheet &quot;100 &amp; 10000&quot;"/>
    <n v="0.88006681288211086"/>
    <n v="2"/>
    <x v="3"/>
  </r>
  <r>
    <n v="2172"/>
    <x v="844"/>
    <x v="34"/>
    <s v="Sheet &quot;100 &amp; 10000&quot;"/>
    <n v="0.94772900500773516"/>
    <n v="4"/>
    <x v="2"/>
  </r>
  <r>
    <n v="2173"/>
    <x v="844"/>
    <x v="34"/>
    <s v="Sheet &quot;100 &amp; 10000&quot;"/>
    <n v="0.64137236066893621"/>
    <n v="1"/>
    <x v="0"/>
  </r>
  <r>
    <n v="2174"/>
    <x v="845"/>
    <x v="34"/>
    <s v="Sheet &quot;100 &amp; 10000&quot;"/>
    <n v="4.7185850267696505E-2"/>
    <n v="1"/>
    <x v="0"/>
  </r>
  <r>
    <n v="2175"/>
    <x v="845"/>
    <x v="34"/>
    <s v="Sheet &quot;100 &amp; 10000&quot;"/>
    <n v="0.33507514075401335"/>
    <n v="1"/>
    <x v="0"/>
  </r>
  <r>
    <n v="2176"/>
    <x v="845"/>
    <x v="34"/>
    <s v="Sheet &quot;100 &amp; 10000&quot;"/>
    <n v="0.7651944661767025"/>
    <n v="2"/>
    <x v="3"/>
  </r>
  <r>
    <n v="2177"/>
    <x v="845"/>
    <x v="34"/>
    <s v="Sheet &quot;100 &amp; 10000&quot;"/>
    <n v="0.27578269857206672"/>
    <n v="1"/>
    <x v="0"/>
  </r>
  <r>
    <n v="2178"/>
    <x v="846"/>
    <x v="34"/>
    <s v="Sheet &quot;100 &amp; 10000&quot;"/>
    <n v="8.7890903632155126E-2"/>
    <n v="1"/>
    <x v="0"/>
  </r>
  <r>
    <n v="2179"/>
    <x v="846"/>
    <x v="34"/>
    <s v="Sheet &quot;100 &amp; 10000&quot;"/>
    <n v="0.88115526475381822"/>
    <n v="2"/>
    <x v="3"/>
  </r>
  <r>
    <n v="2180"/>
    <x v="847"/>
    <x v="34"/>
    <s v="Sheet &quot;100 &amp; 10000&quot;"/>
    <n v="0.67157016271327397"/>
    <n v="1"/>
    <x v="0"/>
  </r>
  <r>
    <n v="2181"/>
    <x v="847"/>
    <x v="34"/>
    <s v="Sheet &quot;100 &amp; 10000&quot;"/>
    <n v="0.79249331289190672"/>
    <n v="2"/>
    <x v="3"/>
  </r>
  <r>
    <n v="2182"/>
    <x v="847"/>
    <x v="34"/>
    <s v="Sheet &quot;100 &amp; 10000&quot;"/>
    <n v="0.5982616554383221"/>
    <n v="1"/>
    <x v="0"/>
  </r>
  <r>
    <n v="2183"/>
    <x v="847"/>
    <x v="34"/>
    <s v="Sheet &quot;100 &amp; 10000&quot;"/>
    <n v="0.15650360959473886"/>
    <n v="1"/>
    <x v="0"/>
  </r>
  <r>
    <n v="2184"/>
    <x v="847"/>
    <x v="34"/>
    <s v="Sheet &quot;100 &amp; 10000&quot;"/>
    <n v="0.26036816031836107"/>
    <n v="1"/>
    <x v="0"/>
  </r>
  <r>
    <n v="2185"/>
    <x v="847"/>
    <x v="34"/>
    <s v="Sheet &quot;100 &amp; 10000&quot;"/>
    <n v="0.32040720306414106"/>
    <n v="1"/>
    <x v="0"/>
  </r>
  <r>
    <n v="2186"/>
    <x v="848"/>
    <x v="34"/>
    <s v="Sheet &quot;100 &amp; 10000&quot;"/>
    <n v="1.5917515622986378E-2"/>
    <n v="1"/>
    <x v="0"/>
  </r>
  <r>
    <n v="2187"/>
    <x v="849"/>
    <x v="35"/>
    <s v="Sheet &quot;100 &amp; 10000&quot;"/>
    <n v="0.11259332359138974"/>
    <n v="1"/>
    <x v="0"/>
  </r>
  <r>
    <n v="2188"/>
    <x v="850"/>
    <x v="35"/>
    <s v="Sheet &quot;100 &amp; 10000&quot;"/>
    <n v="0.43863914510252089"/>
    <n v="1"/>
    <x v="0"/>
  </r>
  <r>
    <n v="2189"/>
    <x v="851"/>
    <x v="35"/>
    <s v="Sheet &quot;100 &amp; 10000&quot;"/>
    <n v="0.47848370340298196"/>
    <n v="1"/>
    <x v="0"/>
  </r>
  <r>
    <n v="2190"/>
    <x v="852"/>
    <x v="35"/>
    <s v="Sheet &quot;100 &amp; 10000&quot;"/>
    <n v="0.54912613689215761"/>
    <n v="1"/>
    <x v="0"/>
  </r>
  <r>
    <n v="2191"/>
    <x v="853"/>
    <x v="35"/>
    <s v="Sheet &quot;100 &amp; 10000&quot;"/>
    <n v="0.43735838163163476"/>
    <n v="1"/>
    <x v="0"/>
  </r>
  <r>
    <n v="2192"/>
    <x v="854"/>
    <x v="35"/>
    <s v="Sheet &quot;100 &amp; 10000&quot;"/>
    <n v="0.76449902471309072"/>
    <n v="2"/>
    <x v="3"/>
  </r>
  <r>
    <n v="2193"/>
    <x v="855"/>
    <x v="35"/>
    <s v="Sheet &quot;100 &amp; 10000&quot;"/>
    <n v="0.67784624414140626"/>
    <n v="1"/>
    <x v="0"/>
  </r>
  <r>
    <n v="2194"/>
    <x v="856"/>
    <x v="35"/>
    <s v="Sheet &quot;100 &amp; 10000&quot;"/>
    <n v="4.1505375688308033E-2"/>
    <n v="1"/>
    <x v="0"/>
  </r>
  <r>
    <n v="2195"/>
    <x v="856"/>
    <x v="35"/>
    <s v="Sheet &quot;100 &amp; 10000&quot;"/>
    <n v="0.7229138376074018"/>
    <n v="1"/>
    <x v="0"/>
  </r>
  <r>
    <n v="2196"/>
    <x v="856"/>
    <x v="35"/>
    <s v="Sheet &quot;100 &amp; 10000&quot;"/>
    <n v="0.96172386759525985"/>
    <n v="4"/>
    <x v="2"/>
  </r>
  <r>
    <n v="2197"/>
    <x v="856"/>
    <x v="35"/>
    <s v="Sheet &quot;100 &amp; 10000&quot;"/>
    <n v="0.64072004966134655"/>
    <n v="1"/>
    <x v="0"/>
  </r>
  <r>
    <n v="2198"/>
    <x v="857"/>
    <x v="35"/>
    <s v="Sheet &quot;100 &amp; 10000&quot;"/>
    <n v="0.53208667771635898"/>
    <n v="1"/>
    <x v="0"/>
  </r>
  <r>
    <n v="2199"/>
    <x v="857"/>
    <x v="35"/>
    <s v="Sheet &quot;100 &amp; 10000&quot;"/>
    <n v="0.59110669788166881"/>
    <n v="1"/>
    <x v="0"/>
  </r>
  <r>
    <n v="2200"/>
    <x v="858"/>
    <x v="35"/>
    <s v="Sheet &quot;100 &amp; 10000&quot;"/>
    <n v="0.8492150414162738"/>
    <n v="2"/>
    <x v="3"/>
  </r>
  <r>
    <n v="2201"/>
    <x v="859"/>
    <x v="36"/>
    <s v="Sheet &quot;100 &amp; 10000&quot;"/>
    <n v="0.40928318425647292"/>
    <n v="1"/>
    <x v="0"/>
  </r>
  <r>
    <n v="2202"/>
    <x v="860"/>
    <x v="36"/>
    <s v="Sheet &quot;100 &amp; 10000&quot;"/>
    <n v="0.22451920417320803"/>
    <n v="1"/>
    <x v="0"/>
  </r>
  <r>
    <n v="2203"/>
    <x v="861"/>
    <x v="36"/>
    <s v="Sheet &quot;100 &amp; 10000&quot;"/>
    <n v="0.13088887834896645"/>
    <n v="1"/>
    <x v="0"/>
  </r>
  <r>
    <n v="2204"/>
    <x v="862"/>
    <x v="36"/>
    <s v="Sheet &quot;100 &amp; 10000&quot;"/>
    <n v="0.25506209027672311"/>
    <n v="1"/>
    <x v="0"/>
  </r>
  <r>
    <n v="2205"/>
    <x v="863"/>
    <x v="36"/>
    <s v="Sheet &quot;100 &amp; 10000&quot;"/>
    <n v="0.69266732803938014"/>
    <n v="1"/>
    <x v="0"/>
  </r>
  <r>
    <n v="2206"/>
    <x v="864"/>
    <x v="36"/>
    <s v="Sheet &quot;100 &amp; 10000&quot;"/>
    <n v="0.33214199700075064"/>
    <n v="1"/>
    <x v="0"/>
  </r>
  <r>
    <n v="2207"/>
    <x v="865"/>
    <x v="36"/>
    <s v="Sheet &quot;100 &amp; 10000&quot;"/>
    <n v="2.2844682348173273E-2"/>
    <n v="1"/>
    <x v="0"/>
  </r>
  <r>
    <n v="2208"/>
    <x v="866"/>
    <x v="36"/>
    <s v="Sheet &quot;100 &amp; 10000&quot;"/>
    <n v="0.15019073328917354"/>
    <n v="1"/>
    <x v="0"/>
  </r>
  <r>
    <n v="2209"/>
    <x v="867"/>
    <x v="36"/>
    <s v="Sheet &quot;100 &amp; 10000&quot;"/>
    <n v="0.24265441757027451"/>
    <n v="1"/>
    <x v="0"/>
  </r>
  <r>
    <n v="2210"/>
    <x v="867"/>
    <x v="36"/>
    <s v="Sheet &quot;100 &amp; 10000&quot;"/>
    <n v="0.14077015231720069"/>
    <n v="1"/>
    <x v="0"/>
  </r>
  <r>
    <n v="2211"/>
    <x v="868"/>
    <x v="36"/>
    <s v="Sheet &quot;100 &amp; 10000&quot;"/>
    <n v="2.0045648772557545E-3"/>
    <n v="1"/>
    <x v="0"/>
  </r>
  <r>
    <n v="2212"/>
    <x v="868"/>
    <x v="36"/>
    <s v="Sheet &quot;100 &amp; 10000&quot;"/>
    <n v="0.52369779966936536"/>
    <n v="1"/>
    <x v="0"/>
  </r>
  <r>
    <n v="2213"/>
    <x v="869"/>
    <x v="36"/>
    <s v="Sheet &quot;100 &amp; 10000&quot;"/>
    <n v="0.74684823577874204"/>
    <n v="1"/>
    <x v="0"/>
  </r>
  <r>
    <n v="2214"/>
    <x v="869"/>
    <x v="36"/>
    <s v="Sheet &quot;100 &amp; 10000&quot;"/>
    <n v="0.7075207415775655"/>
    <n v="1"/>
    <x v="0"/>
  </r>
  <r>
    <n v="2215"/>
    <x v="869"/>
    <x v="36"/>
    <s v="Sheet &quot;100 &amp; 10000&quot;"/>
    <n v="0.11079718647469838"/>
    <n v="1"/>
    <x v="0"/>
  </r>
  <r>
    <n v="2216"/>
    <x v="870"/>
    <x v="36"/>
    <s v="Sheet &quot;100 &amp; 10000&quot;"/>
    <n v="0.2185903707679171"/>
    <n v="1"/>
    <x v="0"/>
  </r>
  <r>
    <n v="2217"/>
    <x v="871"/>
    <x v="36"/>
    <s v="Sheet &quot;100 &amp; 10000&quot;"/>
    <n v="3.7709424975151284E-2"/>
    <n v="1"/>
    <x v="0"/>
  </r>
  <r>
    <n v="2218"/>
    <x v="872"/>
    <x v="36"/>
    <s v="Sheet &quot;100 &amp; 10000&quot;"/>
    <n v="0.54427779581474944"/>
    <n v="1"/>
    <x v="0"/>
  </r>
  <r>
    <n v="2219"/>
    <x v="873"/>
    <x v="36"/>
    <s v="Sheet &quot;100 &amp; 10000&quot;"/>
    <n v="0.542083684336512"/>
    <n v="1"/>
    <x v="0"/>
  </r>
  <r>
    <n v="2220"/>
    <x v="873"/>
    <x v="36"/>
    <s v="Sheet &quot;100 &amp; 10000&quot;"/>
    <n v="0.99583289161627941"/>
    <n v="5"/>
    <x v="4"/>
  </r>
  <r>
    <n v="2221"/>
    <x v="874"/>
    <x v="36"/>
    <s v="Sheet &quot;100 &amp; 10000&quot;"/>
    <n v="0.7206940789506262"/>
    <n v="1"/>
    <x v="0"/>
  </r>
  <r>
    <n v="2222"/>
    <x v="874"/>
    <x v="36"/>
    <s v="Sheet &quot;100 &amp; 10000&quot;"/>
    <n v="0.25191637445089143"/>
    <n v="1"/>
    <x v="0"/>
  </r>
  <r>
    <n v="2223"/>
    <x v="875"/>
    <x v="36"/>
    <s v="Sheet &quot;100 &amp; 10000&quot;"/>
    <n v="0.10144524645167385"/>
    <n v="1"/>
    <x v="0"/>
  </r>
  <r>
    <n v="2224"/>
    <x v="876"/>
    <x v="37"/>
    <s v="Sheet &quot;100 &amp; 10000&quot;"/>
    <n v="0.24248761675279618"/>
    <n v="1"/>
    <x v="0"/>
  </r>
  <r>
    <n v="2225"/>
    <x v="876"/>
    <x v="37"/>
    <s v="Sheet &quot;100 &amp; 10000&quot;"/>
    <n v="0.3404198752162424"/>
    <n v="1"/>
    <x v="0"/>
  </r>
  <r>
    <n v="2226"/>
    <x v="877"/>
    <x v="37"/>
    <s v="Sheet &quot;100 &amp; 10000&quot;"/>
    <n v="0.27622268280137219"/>
    <n v="1"/>
    <x v="0"/>
  </r>
  <r>
    <n v="2227"/>
    <x v="877"/>
    <x v="37"/>
    <s v="Sheet &quot;100 &amp; 10000&quot;"/>
    <n v="6.582463680303563E-2"/>
    <n v="1"/>
    <x v="0"/>
  </r>
  <r>
    <n v="2228"/>
    <x v="877"/>
    <x v="37"/>
    <s v="Sheet &quot;100 &amp; 10000&quot;"/>
    <n v="0.90467696632604822"/>
    <n v="2"/>
    <x v="3"/>
  </r>
  <r>
    <n v="2229"/>
    <x v="877"/>
    <x v="37"/>
    <s v="Sheet &quot;100 &amp; 10000&quot;"/>
    <n v="0.94722946514044426"/>
    <n v="4"/>
    <x v="2"/>
  </r>
  <r>
    <n v="2230"/>
    <x v="877"/>
    <x v="37"/>
    <s v="Sheet &quot;100 &amp; 10000&quot;"/>
    <n v="0.87883625151292977"/>
    <n v="2"/>
    <x v="3"/>
  </r>
  <r>
    <n v="2231"/>
    <x v="877"/>
    <x v="37"/>
    <s v="Sheet &quot;100 &amp; 10000&quot;"/>
    <n v="0.39095714045981456"/>
    <n v="1"/>
    <x v="0"/>
  </r>
  <r>
    <n v="2232"/>
    <x v="877"/>
    <x v="37"/>
    <s v="Sheet &quot;100 &amp; 10000&quot;"/>
    <n v="0.63957148829223276"/>
    <n v="1"/>
    <x v="0"/>
  </r>
  <r>
    <n v="2233"/>
    <x v="877"/>
    <x v="37"/>
    <s v="Sheet &quot;100 &amp; 10000&quot;"/>
    <n v="0.12363069627500967"/>
    <n v="1"/>
    <x v="0"/>
  </r>
  <r>
    <n v="2234"/>
    <x v="877"/>
    <x v="37"/>
    <s v="Sheet &quot;100 &amp; 10000&quot;"/>
    <n v="0.42921109588081074"/>
    <n v="1"/>
    <x v="0"/>
  </r>
  <r>
    <n v="2235"/>
    <x v="877"/>
    <x v="37"/>
    <s v="Sheet &quot;100 &amp; 10000&quot;"/>
    <n v="0.25191034670678614"/>
    <n v="1"/>
    <x v="0"/>
  </r>
  <r>
    <n v="2236"/>
    <x v="878"/>
    <x v="37"/>
    <s v="Sheet &quot;100 &amp; 10000&quot;"/>
    <n v="0.56899026768659644"/>
    <n v="1"/>
    <x v="0"/>
  </r>
  <r>
    <n v="2237"/>
    <x v="878"/>
    <x v="37"/>
    <s v="Sheet &quot;100 &amp; 10000&quot;"/>
    <n v="0.90587505066821983"/>
    <n v="2"/>
    <x v="3"/>
  </r>
  <r>
    <n v="2238"/>
    <x v="878"/>
    <x v="37"/>
    <s v="Sheet &quot;100 &amp; 10000&quot;"/>
    <n v="0.89574436686175163"/>
    <n v="2"/>
    <x v="3"/>
  </r>
  <r>
    <n v="2239"/>
    <x v="879"/>
    <x v="37"/>
    <s v="Sheet &quot;100 &amp; 10000&quot;"/>
    <n v="0.33137021189338633"/>
    <n v="1"/>
    <x v="0"/>
  </r>
  <r>
    <n v="2240"/>
    <x v="879"/>
    <x v="37"/>
    <s v="Sheet &quot;100 &amp; 10000&quot;"/>
    <n v="0.99718709857656185"/>
    <n v="5"/>
    <x v="4"/>
  </r>
  <r>
    <n v="2241"/>
    <x v="879"/>
    <x v="37"/>
    <s v="Sheet &quot;100 &amp; 10000&quot;"/>
    <n v="0.83143878259832271"/>
    <n v="2"/>
    <x v="3"/>
  </r>
  <r>
    <n v="2242"/>
    <x v="879"/>
    <x v="37"/>
    <s v="Sheet &quot;100 &amp; 10000&quot;"/>
    <n v="0.19366951233822072"/>
    <n v="1"/>
    <x v="0"/>
  </r>
  <r>
    <n v="2243"/>
    <x v="879"/>
    <x v="37"/>
    <s v="Sheet &quot;100 &amp; 10000&quot;"/>
    <n v="0.70064567149692525"/>
    <n v="1"/>
    <x v="0"/>
  </r>
  <r>
    <n v="2244"/>
    <x v="879"/>
    <x v="37"/>
    <s v="Sheet &quot;100 &amp; 10000&quot;"/>
    <n v="0.69526240504531578"/>
    <n v="1"/>
    <x v="0"/>
  </r>
  <r>
    <n v="2245"/>
    <x v="879"/>
    <x v="37"/>
    <s v="Sheet &quot;100 &amp; 10000&quot;"/>
    <n v="0.99714223051240436"/>
    <n v="5"/>
    <x v="4"/>
  </r>
  <r>
    <n v="2246"/>
    <x v="879"/>
    <x v="37"/>
    <s v="Sheet &quot;100 &amp; 10000&quot;"/>
    <n v="6.6892473928840235E-2"/>
    <n v="1"/>
    <x v="0"/>
  </r>
  <r>
    <n v="2247"/>
    <x v="880"/>
    <x v="37"/>
    <s v="Sheet &quot;100 &amp; 10000&quot;"/>
    <n v="0.81840434426825925"/>
    <n v="2"/>
    <x v="3"/>
  </r>
  <r>
    <n v="2248"/>
    <x v="880"/>
    <x v="37"/>
    <s v="Sheet &quot;100 &amp; 10000&quot;"/>
    <n v="0.7117745876238103"/>
    <n v="1"/>
    <x v="0"/>
  </r>
  <r>
    <n v="2249"/>
    <x v="881"/>
    <x v="37"/>
    <s v="Sheet &quot;100 &amp; 10000&quot;"/>
    <n v="0.32246959279609388"/>
    <n v="1"/>
    <x v="0"/>
  </r>
  <r>
    <n v="2250"/>
    <x v="881"/>
    <x v="37"/>
    <s v="Sheet &quot;100 &amp; 10000&quot;"/>
    <n v="0.84473106852772917"/>
    <n v="2"/>
    <x v="3"/>
  </r>
  <r>
    <n v="2251"/>
    <x v="882"/>
    <x v="37"/>
    <s v="Sheet &quot;100 &amp; 10000&quot;"/>
    <n v="0.64987593694819623"/>
    <n v="1"/>
    <x v="0"/>
  </r>
  <r>
    <n v="2252"/>
    <x v="882"/>
    <x v="37"/>
    <s v="Sheet &quot;100 &amp; 10000&quot;"/>
    <n v="0.37017059249054862"/>
    <n v="1"/>
    <x v="0"/>
  </r>
  <r>
    <n v="2253"/>
    <x v="882"/>
    <x v="37"/>
    <s v="Sheet &quot;100 &amp; 10000&quot;"/>
    <n v="0.53711376866228222"/>
    <n v="1"/>
    <x v="0"/>
  </r>
  <r>
    <n v="2254"/>
    <x v="883"/>
    <x v="37"/>
    <s v="Sheet &quot;100 &amp; 10000&quot;"/>
    <n v="0.92695739280244416"/>
    <n v="2"/>
    <x v="3"/>
  </r>
  <r>
    <n v="2255"/>
    <x v="883"/>
    <x v="37"/>
    <s v="Sheet &quot;100 &amp; 10000&quot;"/>
    <n v="0.81882640285334263"/>
    <n v="2"/>
    <x v="3"/>
  </r>
  <r>
    <n v="2256"/>
    <x v="883"/>
    <x v="37"/>
    <s v="Sheet &quot;100 &amp; 10000&quot;"/>
    <n v="0.80240595839350859"/>
    <n v="2"/>
    <x v="3"/>
  </r>
  <r>
    <n v="2257"/>
    <x v="884"/>
    <x v="37"/>
    <s v="Sheet &quot;100 &amp; 10000&quot;"/>
    <n v="0.97362934059550943"/>
    <n v="4"/>
    <x v="2"/>
  </r>
  <r>
    <n v="2258"/>
    <x v="884"/>
    <x v="37"/>
    <s v="Sheet &quot;100 &amp; 10000&quot;"/>
    <n v="0.38879138910560485"/>
    <n v="1"/>
    <x v="0"/>
  </r>
  <r>
    <n v="2259"/>
    <x v="885"/>
    <x v="37"/>
    <s v="Sheet &quot;100 &amp; 10000&quot;"/>
    <n v="0.48232494776583934"/>
    <n v="1"/>
    <x v="0"/>
  </r>
  <r>
    <n v="2260"/>
    <x v="885"/>
    <x v="37"/>
    <s v="Sheet &quot;100 &amp; 10000&quot;"/>
    <n v="0.16440279117428891"/>
    <n v="1"/>
    <x v="0"/>
  </r>
  <r>
    <n v="2261"/>
    <x v="886"/>
    <x v="37"/>
    <s v="Sheet &quot;100 &amp; 10000&quot;"/>
    <n v="0.39373513812565819"/>
    <n v="1"/>
    <x v="0"/>
  </r>
  <r>
    <n v="2262"/>
    <x v="887"/>
    <x v="37"/>
    <s v="Sheet &quot;100 &amp; 10000&quot;"/>
    <n v="0.1436388058126411"/>
    <n v="1"/>
    <x v="0"/>
  </r>
  <r>
    <n v="2263"/>
    <x v="888"/>
    <x v="37"/>
    <s v="Sheet &quot;100 &amp; 10000&quot;"/>
    <n v="0.68966405423643451"/>
    <n v="1"/>
    <x v="0"/>
  </r>
  <r>
    <n v="2264"/>
    <x v="888"/>
    <x v="37"/>
    <s v="Sheet &quot;100 &amp; 10000&quot;"/>
    <n v="0.18312218118457158"/>
    <n v="1"/>
    <x v="0"/>
  </r>
  <r>
    <n v="2265"/>
    <x v="888"/>
    <x v="37"/>
    <s v="Sheet &quot;100 &amp; 10000&quot;"/>
    <n v="0.87815681367486753"/>
    <n v="2"/>
    <x v="3"/>
  </r>
  <r>
    <n v="2266"/>
    <x v="888"/>
    <x v="37"/>
    <s v="Sheet &quot;100 &amp; 10000&quot;"/>
    <n v="0.61193631314294195"/>
    <n v="1"/>
    <x v="0"/>
  </r>
  <r>
    <n v="2267"/>
    <x v="888"/>
    <x v="37"/>
    <s v="Sheet &quot;100 &amp; 10000&quot;"/>
    <n v="0.62635483793112623"/>
    <n v="1"/>
    <x v="0"/>
  </r>
  <r>
    <n v="2268"/>
    <x v="888"/>
    <x v="37"/>
    <s v="Sheet &quot;100 &amp; 10000&quot;"/>
    <n v="0.57561081198489616"/>
    <n v="1"/>
    <x v="0"/>
  </r>
  <r>
    <n v="2269"/>
    <x v="888"/>
    <x v="37"/>
    <s v="Sheet &quot;100 &amp; 10000&quot;"/>
    <n v="0.10653195432599116"/>
    <n v="1"/>
    <x v="0"/>
  </r>
  <r>
    <n v="2270"/>
    <x v="888"/>
    <x v="37"/>
    <s v="Sheet &quot;100 &amp; 10000&quot;"/>
    <n v="0.50429760607287577"/>
    <n v="1"/>
    <x v="0"/>
  </r>
  <r>
    <n v="2271"/>
    <x v="889"/>
    <x v="37"/>
    <s v="Sheet &quot;100 &amp; 10000&quot;"/>
    <n v="0.97573295494447554"/>
    <n v="4"/>
    <x v="2"/>
  </r>
  <r>
    <n v="2272"/>
    <x v="890"/>
    <x v="37"/>
    <s v="Sheet &quot;100 &amp; 10000&quot;"/>
    <n v="0.41517273728506565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A013AA-9EF4-4F9D-ABCF-1AC9E6FE52C4}" name="PivotTable2" cacheId="9620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compact="0" compactData="0" gridDropZones="1" multipleFieldFilters="0">
  <location ref="A3:G72" firstHeaderRow="1" firstDataRow="2" firstDataCol="1" rowPageCount="1" colPageCount="1"/>
  <pivotFields count="7">
    <pivotField dataField="1" compact="0" outline="0" showAll="0"/>
    <pivotField axis="axisRow" compact="0" outline="0" showAll="0">
      <items count="892">
        <item x="848"/>
        <item x="538"/>
        <item x="815"/>
        <item x="331"/>
        <item x="771"/>
        <item x="585"/>
        <item x="206"/>
        <item x="457"/>
        <item x="368"/>
        <item x="134"/>
        <item x="399"/>
        <item x="342"/>
        <item x="99"/>
        <item x="766"/>
        <item x="45"/>
        <item x="141"/>
        <item x="608"/>
        <item x="376"/>
        <item x="292"/>
        <item x="561"/>
        <item x="472"/>
        <item x="672"/>
        <item x="613"/>
        <item x="340"/>
        <item x="319"/>
        <item x="400"/>
        <item x="496"/>
        <item x="505"/>
        <item x="343"/>
        <item x="476"/>
        <item x="800"/>
        <item x="717"/>
        <item x="639"/>
        <item x="545"/>
        <item x="243"/>
        <item x="490"/>
        <item x="532"/>
        <item x="434"/>
        <item x="819"/>
        <item x="871"/>
        <item x="817"/>
        <item x="547"/>
        <item x="723"/>
        <item x="818"/>
        <item x="247"/>
        <item x="367"/>
        <item x="212"/>
        <item x="611"/>
        <item x="283"/>
        <item x="416"/>
        <item x="166"/>
        <item x="92"/>
        <item x="104"/>
        <item x="121"/>
        <item x="293"/>
        <item x="673"/>
        <item x="558"/>
        <item x="193"/>
        <item x="413"/>
        <item x="432"/>
        <item x="264"/>
        <item x="89"/>
        <item x="407"/>
        <item x="240"/>
        <item x="69"/>
        <item x="314"/>
        <item x="517"/>
        <item x="683"/>
        <item x="567"/>
        <item x="477"/>
        <item x="229"/>
        <item x="256"/>
        <item x="70"/>
        <item x="512"/>
        <item x="700"/>
        <item x="790"/>
        <item x="341"/>
        <item x="594"/>
        <item x="346"/>
        <item x="881"/>
        <item x="521"/>
        <item x="552"/>
        <item x="832"/>
        <item x="482"/>
        <item x="161"/>
        <item x="395"/>
        <item x="218"/>
        <item x="245"/>
        <item x="872"/>
        <item x="852"/>
        <item x="628"/>
        <item x="296"/>
        <item x="789"/>
        <item x="584"/>
        <item x="294"/>
        <item x="702"/>
        <item x="305"/>
        <item x="732"/>
        <item x="616"/>
        <item x="53"/>
        <item x="8"/>
        <item x="116"/>
        <item x="666"/>
        <item x="230"/>
        <item x="544"/>
        <item x="171"/>
        <item x="737"/>
        <item x="733"/>
        <item x="114"/>
        <item x="768"/>
        <item x="691"/>
        <item x="663"/>
        <item x="781"/>
        <item x="100"/>
        <item x="803"/>
        <item x="629"/>
        <item x="371"/>
        <item x="686"/>
        <item x="33"/>
        <item x="856"/>
        <item x="566"/>
        <item x="519"/>
        <item x="72"/>
        <item x="373"/>
        <item x="167"/>
        <item x="187"/>
        <item x="599"/>
        <item x="398"/>
        <item x="242"/>
        <item x="814"/>
        <item x="350"/>
        <item x="860"/>
        <item x="549"/>
        <item x="772"/>
        <item x="112"/>
        <item x="238"/>
        <item x="656"/>
        <item x="429"/>
        <item x="377"/>
        <item x="775"/>
        <item x="157"/>
        <item x="258"/>
        <item x="408"/>
        <item x="601"/>
        <item x="419"/>
        <item x="60"/>
        <item x="11"/>
        <item x="265"/>
        <item x="846"/>
        <item x="478"/>
        <item x="424"/>
        <item x="504"/>
        <item x="418"/>
        <item x="335"/>
        <item x="309"/>
        <item x="438"/>
        <item x="669"/>
        <item x="103"/>
        <item x="651"/>
        <item x="196"/>
        <item x="551"/>
        <item x="310"/>
        <item x="665"/>
        <item x="839"/>
        <item x="879"/>
        <item x="148"/>
        <item x="24"/>
        <item x="403"/>
        <item x="52"/>
        <item x="165"/>
        <item x="379"/>
        <item x="297"/>
        <item x="455"/>
        <item x="674"/>
        <item x="192"/>
        <item x="281"/>
        <item x="359"/>
        <item x="880"/>
        <item x="620"/>
        <item x="767"/>
        <item x="536"/>
        <item x="14"/>
        <item x="249"/>
        <item x="208"/>
        <item x="433"/>
        <item x="236"/>
        <item x="706"/>
        <item x="801"/>
        <item x="382"/>
        <item x="288"/>
        <item x="88"/>
        <item x="808"/>
        <item x="811"/>
        <item x="692"/>
        <item x="321"/>
        <item x="870"/>
        <item x="650"/>
        <item x="158"/>
        <item x="56"/>
        <item x="724"/>
        <item x="2"/>
        <item x="22"/>
        <item x="207"/>
        <item x="735"/>
        <item x="559"/>
        <item x="381"/>
        <item x="357"/>
        <item x="787"/>
        <item x="3"/>
        <item x="417"/>
        <item x="664"/>
        <item x="46"/>
        <item x="784"/>
        <item x="798"/>
        <item x="330"/>
        <item x="87"/>
        <item x="37"/>
        <item x="378"/>
        <item x="592"/>
        <item x="333"/>
        <item x="47"/>
        <item x="277"/>
        <item x="348"/>
        <item x="816"/>
        <item x="719"/>
        <item x="886"/>
        <item x="745"/>
        <item x="470"/>
        <item x="641"/>
        <item x="120"/>
        <item x="652"/>
        <item x="619"/>
        <item x="299"/>
        <item x="251"/>
        <item x="600"/>
        <item x="397"/>
        <item x="94"/>
        <item x="246"/>
        <item x="758"/>
        <item x="447"/>
        <item x="73"/>
        <item x="0"/>
        <item x="412"/>
        <item x="178"/>
        <item x="220"/>
        <item x="351"/>
        <item x="440"/>
        <item x="205"/>
        <item x="743"/>
        <item x="633"/>
        <item x="715"/>
        <item x="806"/>
        <item x="721"/>
        <item x="535"/>
        <item x="145"/>
        <item x="431"/>
        <item x="282"/>
        <item x="113"/>
        <item x="467"/>
        <item x="720"/>
        <item x="257"/>
        <item x="169"/>
        <item x="174"/>
        <item x="332"/>
        <item x="764"/>
        <item x="248"/>
        <item x="684"/>
        <item x="57"/>
        <item x="637"/>
        <item x="711"/>
        <item x="466"/>
        <item x="270"/>
        <item x="327"/>
        <item x="659"/>
        <item x="486"/>
        <item x="564"/>
        <item x="446"/>
        <item x="506"/>
        <item x="654"/>
        <item x="581"/>
        <item x="530"/>
        <item x="805"/>
        <item x="622"/>
        <item x="436"/>
        <item x="146"/>
        <item x="125"/>
        <item x="777"/>
        <item x="503"/>
        <item x="685"/>
        <item x="640"/>
        <item x="394"/>
        <item x="261"/>
        <item x="760"/>
        <item x="679"/>
        <item x="285"/>
        <item x="739"/>
        <item x="268"/>
        <item x="678"/>
        <item x="662"/>
        <item x="754"/>
        <item x="550"/>
        <item x="456"/>
        <item x="539"/>
        <item x="609"/>
        <item x="215"/>
        <item x="355"/>
        <item x="84"/>
        <item x="184"/>
        <item x="318"/>
        <item x="835"/>
        <item x="704"/>
        <item x="396"/>
        <item x="393"/>
        <item x="260"/>
        <item x="391"/>
        <item x="677"/>
        <item x="276"/>
        <item x="802"/>
        <item x="16"/>
        <item x="843"/>
        <item x="492"/>
        <item x="195"/>
        <item x="76"/>
        <item x="266"/>
        <item x="847"/>
        <item x="518"/>
        <item x="670"/>
        <item x="30"/>
        <item x="822"/>
        <item x="108"/>
        <item x="176"/>
        <item x="497"/>
        <item x="527"/>
        <item x="191"/>
        <item x="625"/>
        <item x="579"/>
        <item x="461"/>
        <item x="133"/>
        <item x="43"/>
        <item x="499"/>
        <item x="217"/>
        <item x="634"/>
        <item x="90"/>
        <item x="442"/>
        <item x="287"/>
        <item x="729"/>
        <item x="80"/>
        <item x="336"/>
        <item x="306"/>
        <item x="701"/>
        <item x="780"/>
        <item x="602"/>
        <item x="596"/>
        <item x="589"/>
        <item x="209"/>
        <item x="615"/>
        <item x="411"/>
        <item x="443"/>
        <item x="55"/>
        <item x="533"/>
        <item x="491"/>
        <item x="190"/>
        <item x="131"/>
        <item x="791"/>
        <item x="427"/>
        <item x="485"/>
        <item x="726"/>
        <item x="216"/>
        <item x="823"/>
        <item x="7"/>
        <item x="290"/>
        <item x="555"/>
        <item x="783"/>
        <item x="638"/>
        <item x="101"/>
        <item x="575"/>
        <item x="829"/>
        <item x="259"/>
        <item x="271"/>
        <item x="97"/>
        <item x="830"/>
        <item x="524"/>
        <item x="362"/>
        <item x="668"/>
        <item x="481"/>
        <item x="526"/>
        <item x="636"/>
        <item x="502"/>
        <item x="140"/>
        <item x="591"/>
        <item x="352"/>
        <item x="475"/>
        <item x="676"/>
        <item x="117"/>
        <item x="763"/>
        <item x="18"/>
        <item x="143"/>
        <item x="300"/>
        <item x="295"/>
        <item x="1"/>
        <item x="520"/>
        <item x="588"/>
        <item x="198"/>
        <item x="862"/>
        <item x="21"/>
        <item x="329"/>
        <item x="690"/>
        <item x="221"/>
        <item x="480"/>
        <item x="93"/>
        <item x="274"/>
        <item x="286"/>
        <item x="177"/>
        <item x="345"/>
        <item x="838"/>
        <item x="219"/>
        <item x="138"/>
        <item x="170"/>
        <item x="792"/>
        <item x="66"/>
        <item x="279"/>
        <item x="199"/>
        <item x="753"/>
        <item x="774"/>
        <item x="827"/>
        <item x="890"/>
        <item x="34"/>
        <item x="778"/>
        <item x="788"/>
        <item x="824"/>
        <item x="149"/>
        <item x="759"/>
        <item x="302"/>
        <item x="841"/>
        <item x="388"/>
        <item x="115"/>
        <item x="364"/>
        <item x="884"/>
        <item x="404"/>
        <item x="303"/>
        <item x="315"/>
        <item x="776"/>
        <item x="882"/>
        <item x="631"/>
        <item x="231"/>
        <item x="402"/>
        <item x="172"/>
        <item x="468"/>
        <item x="571"/>
        <item x="627"/>
        <item x="534"/>
        <item x="821"/>
        <item x="751"/>
        <item x="849"/>
        <item x="308"/>
        <item x="263"/>
        <item x="239"/>
        <item x="694"/>
        <item x="710"/>
        <item x="180"/>
        <item x="437"/>
        <item x="703"/>
        <item x="106"/>
        <item x="713"/>
        <item x="35"/>
        <item x="139"/>
        <item x="40"/>
        <item x="569"/>
        <item x="155"/>
        <item x="740"/>
        <item x="250"/>
        <item x="130"/>
        <item x="845"/>
        <item x="224"/>
        <item x="74"/>
        <item x="799"/>
        <item x="202"/>
        <item x="563"/>
        <item x="226"/>
        <item x="28"/>
        <item x="27"/>
        <item x="98"/>
        <item x="541"/>
        <item x="578"/>
        <item x="598"/>
        <item x="688"/>
        <item x="356"/>
        <item x="840"/>
        <item x="714"/>
        <item x="511"/>
        <item x="469"/>
        <item x="144"/>
        <item x="316"/>
        <item x="142"/>
        <item x="565"/>
        <item x="390"/>
        <item x="560"/>
        <item x="574"/>
        <item x="820"/>
        <item x="746"/>
        <item x="210"/>
        <item x="514"/>
        <item x="612"/>
        <item x="782"/>
        <item x="228"/>
        <item x="156"/>
        <item x="272"/>
        <item x="325"/>
        <item x="861"/>
        <item x="326"/>
        <item x="338"/>
        <item x="699"/>
        <item x="570"/>
        <item x="728"/>
        <item x="162"/>
        <item x="289"/>
        <item x="423"/>
        <item x="5"/>
        <item x="150"/>
        <item x="807"/>
        <item x="275"/>
        <item x="779"/>
        <item x="61"/>
        <item x="630"/>
        <item x="624"/>
        <item x="26"/>
        <item x="91"/>
        <item x="826"/>
        <item x="366"/>
        <item x="119"/>
        <item x="542"/>
        <item x="813"/>
        <item x="449"/>
        <item x="227"/>
        <item x="50"/>
        <item x="855"/>
        <item x="850"/>
        <item x="883"/>
        <item x="794"/>
        <item x="844"/>
        <item x="580"/>
        <item x="62"/>
        <item x="237"/>
        <item x="736"/>
        <item x="587"/>
        <item x="454"/>
        <item x="451"/>
        <item x="118"/>
        <item x="460"/>
        <item x="269"/>
        <item x="607"/>
        <item x="278"/>
        <item x="795"/>
        <item x="375"/>
        <item x="487"/>
        <item x="762"/>
        <item x="81"/>
        <item x="718"/>
        <item x="453"/>
        <item x="384"/>
        <item x="603"/>
        <item x="370"/>
        <item x="522"/>
        <item x="179"/>
        <item x="833"/>
        <item x="741"/>
        <item x="262"/>
        <item x="546"/>
        <item x="430"/>
        <item x="186"/>
        <item x="509"/>
        <item x="164"/>
        <item x="365"/>
        <item x="586"/>
        <item x="372"/>
        <item x="358"/>
        <item x="233"/>
        <item x="649"/>
        <item x="36"/>
        <item x="828"/>
        <item x="887"/>
        <item x="757"/>
        <item x="415"/>
        <item x="168"/>
        <item x="576"/>
        <item x="323"/>
        <item x="86"/>
        <item x="154"/>
        <item x="479"/>
        <item x="793"/>
        <item x="812"/>
        <item x="386"/>
        <item x="484"/>
        <item x="614"/>
        <item x="410"/>
        <item x="102"/>
        <item x="877"/>
        <item x="422"/>
        <item x="648"/>
        <item x="353"/>
        <item x="201"/>
        <item x="463"/>
        <item x="548"/>
        <item x="525"/>
        <item x="606"/>
        <item x="435"/>
        <item x="406"/>
        <item x="644"/>
        <item x="523"/>
        <item x="660"/>
        <item x="489"/>
        <item x="595"/>
        <item x="681"/>
        <item x="147"/>
        <item x="516"/>
        <item x="441"/>
        <item x="387"/>
        <item x="809"/>
        <item x="313"/>
        <item x="680"/>
        <item x="889"/>
        <item x="698"/>
        <item x="756"/>
        <item x="646"/>
        <item x="888"/>
        <item x="854"/>
        <item x="501"/>
        <item x="64"/>
        <item x="439"/>
        <item x="632"/>
        <item x="152"/>
        <item x="68"/>
        <item x="204"/>
        <item x="647"/>
        <item x="750"/>
        <item x="863"/>
        <item x="797"/>
        <item x="473"/>
        <item x="6"/>
        <item x="689"/>
        <item x="232"/>
        <item x="39"/>
        <item x="298"/>
        <item x="127"/>
        <item x="267"/>
        <item x="675"/>
        <item x="494"/>
        <item x="12"/>
        <item x="498"/>
        <item x="865"/>
        <item x="623"/>
        <item x="252"/>
        <item x="311"/>
        <item x="874"/>
        <item x="284"/>
        <item x="731"/>
        <item x="44"/>
        <item x="515"/>
        <item x="876"/>
        <item x="885"/>
        <item x="273"/>
        <item x="10"/>
        <item x="173"/>
        <item x="730"/>
        <item x="471"/>
        <item x="254"/>
        <item x="65"/>
        <item x="203"/>
        <item x="507"/>
        <item x="153"/>
        <item x="409"/>
        <item x="13"/>
        <item x="222"/>
        <item x="773"/>
        <item x="734"/>
        <item x="618"/>
        <item x="96"/>
        <item x="583"/>
        <item x="528"/>
        <item x="29"/>
        <item x="4"/>
        <item x="642"/>
        <item x="604"/>
        <item x="671"/>
        <item x="42"/>
        <item x="878"/>
        <item x="63"/>
        <item x="109"/>
        <item x="462"/>
        <item x="334"/>
        <item x="363"/>
        <item x="655"/>
        <item x="769"/>
        <item x="568"/>
        <item x="159"/>
        <item x="71"/>
        <item x="405"/>
        <item x="725"/>
        <item x="864"/>
        <item x="857"/>
        <item x="658"/>
        <item x="744"/>
        <item x="483"/>
        <item x="374"/>
        <item x="9"/>
        <item x="123"/>
        <item x="810"/>
        <item x="59"/>
        <item x="695"/>
        <item x="510"/>
        <item x="593"/>
        <item x="54"/>
        <item x="488"/>
        <item x="136"/>
        <item x="716"/>
        <item x="428"/>
        <item x="450"/>
        <item x="213"/>
        <item x="234"/>
        <item x="796"/>
        <item x="380"/>
        <item x="188"/>
        <item x="573"/>
        <item x="77"/>
        <item x="383"/>
        <item x="786"/>
        <item x="709"/>
        <item x="556"/>
        <item x="755"/>
        <item x="868"/>
        <item x="626"/>
        <item x="866"/>
        <item x="621"/>
        <item x="708"/>
        <item x="194"/>
        <item x="79"/>
        <item x="421"/>
        <item x="211"/>
        <item x="324"/>
        <item x="312"/>
        <item x="825"/>
        <item x="214"/>
        <item x="17"/>
        <item x="105"/>
        <item x="842"/>
        <item x="765"/>
        <item x="867"/>
        <item x="643"/>
        <item x="697"/>
        <item x="317"/>
        <item x="122"/>
        <item x="707"/>
        <item x="124"/>
        <item x="160"/>
        <item x="738"/>
        <item x="339"/>
        <item x="553"/>
        <item x="197"/>
        <item x="223"/>
        <item x="657"/>
        <item x="426"/>
        <item x="401"/>
        <item x="610"/>
        <item x="500"/>
        <item x="181"/>
        <item x="135"/>
        <item x="508"/>
        <item x="761"/>
        <item x="727"/>
        <item x="67"/>
        <item x="590"/>
        <item x="189"/>
        <item x="749"/>
        <item x="360"/>
        <item x="742"/>
        <item x="722"/>
        <item x="444"/>
        <item x="425"/>
        <item x="605"/>
        <item x="747"/>
        <item x="253"/>
        <item x="705"/>
        <item x="804"/>
        <item x="770"/>
        <item x="653"/>
        <item x="182"/>
        <item x="582"/>
        <item x="369"/>
        <item x="420"/>
        <item x="38"/>
        <item x="132"/>
        <item x="95"/>
        <item x="19"/>
        <item x="752"/>
        <item x="577"/>
        <item x="15"/>
        <item x="392"/>
        <item x="572"/>
        <item x="25"/>
        <item x="137"/>
        <item x="110"/>
        <item x="48"/>
        <item x="837"/>
        <item x="82"/>
        <item x="49"/>
        <item x="291"/>
        <item x="129"/>
        <item x="32"/>
        <item x="58"/>
        <item x="448"/>
        <item x="304"/>
        <item x="597"/>
        <item x="322"/>
        <item x="617"/>
        <item x="83"/>
        <item x="513"/>
        <item x="163"/>
        <item x="452"/>
        <item x="531"/>
        <item x="667"/>
        <item x="465"/>
        <item x="537"/>
        <item x="693"/>
        <item x="328"/>
        <item x="301"/>
        <item x="389"/>
        <item x="200"/>
        <item x="875"/>
        <item x="354"/>
        <item x="493"/>
        <item x="661"/>
        <item x="543"/>
        <item x="280"/>
        <item x="682"/>
        <item x="712"/>
        <item x="349"/>
        <item x="255"/>
        <item x="51"/>
        <item x="445"/>
        <item x="748"/>
        <item x="696"/>
        <item x="873"/>
        <item x="31"/>
        <item x="540"/>
        <item x="414"/>
        <item x="41"/>
        <item x="385"/>
        <item x="859"/>
        <item x="337"/>
        <item x="831"/>
        <item x="20"/>
        <item x="78"/>
        <item x="851"/>
        <item x="347"/>
        <item x="635"/>
        <item x="464"/>
        <item x="235"/>
        <item x="785"/>
        <item x="75"/>
        <item x="557"/>
        <item x="23"/>
        <item x="128"/>
        <item x="107"/>
        <item x="562"/>
        <item x="858"/>
        <item x="495"/>
        <item x="244"/>
        <item x="183"/>
        <item x="529"/>
        <item x="554"/>
        <item x="458"/>
        <item x="869"/>
        <item x="307"/>
        <item x="687"/>
        <item x="834"/>
        <item x="151"/>
        <item x="111"/>
        <item x="185"/>
        <item x="645"/>
        <item x="241"/>
        <item x="225"/>
        <item x="361"/>
        <item x="853"/>
        <item x="175"/>
        <item x="459"/>
        <item x="344"/>
        <item x="320"/>
        <item x="85"/>
        <item x="474"/>
        <item x="836"/>
        <item x="126"/>
        <item t="default"/>
      </items>
    </pivotField>
    <pivotField axis="axisPage" compact="0" outline="0" showAl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compact="0" outline="0" showAll="0"/>
    <pivotField compact="0" numFmtId="43" outline="0" showAll="0"/>
    <pivotField compact="0" outline="0" showAll="0"/>
    <pivotField axis="axisCol" compact="0" outline="0" showAll="0">
      <items count="7">
        <item x="5"/>
        <item x="0"/>
        <item x="3"/>
        <item x="1"/>
        <item x="2"/>
        <item x="4"/>
        <item t="default"/>
      </items>
    </pivotField>
  </pivotFields>
  <rowFields count="1">
    <field x="1"/>
  </rowFields>
  <rowItems count="68">
    <i>
      <x v="14"/>
    </i>
    <i>
      <x v="99"/>
    </i>
    <i>
      <x v="100"/>
    </i>
    <i>
      <x v="118"/>
    </i>
    <i>
      <x v="145"/>
    </i>
    <i>
      <x v="146"/>
    </i>
    <i>
      <x v="166"/>
    </i>
    <i>
      <x v="168"/>
    </i>
    <i>
      <x v="181"/>
    </i>
    <i>
      <x v="198"/>
    </i>
    <i>
      <x v="200"/>
    </i>
    <i>
      <x v="201"/>
    </i>
    <i>
      <x v="208"/>
    </i>
    <i>
      <x v="211"/>
    </i>
    <i>
      <x v="216"/>
    </i>
    <i>
      <x v="220"/>
    </i>
    <i>
      <x v="241"/>
    </i>
    <i>
      <x v="267"/>
    </i>
    <i>
      <x v="318"/>
    </i>
    <i>
      <x v="327"/>
    </i>
    <i>
      <x v="338"/>
    </i>
    <i>
      <x v="358"/>
    </i>
    <i>
      <x v="369"/>
    </i>
    <i>
      <x v="395"/>
    </i>
    <i>
      <x v="399"/>
    </i>
    <i>
      <x v="404"/>
    </i>
    <i>
      <x v="419"/>
    </i>
    <i>
      <x v="426"/>
    </i>
    <i>
      <x v="464"/>
    </i>
    <i>
      <x v="466"/>
    </i>
    <i>
      <x v="479"/>
    </i>
    <i>
      <x v="480"/>
    </i>
    <i>
      <x v="517"/>
    </i>
    <i>
      <x v="522"/>
    </i>
    <i>
      <x v="525"/>
    </i>
    <i>
      <x v="534"/>
    </i>
    <i>
      <x v="541"/>
    </i>
    <i>
      <x v="578"/>
    </i>
    <i>
      <x v="627"/>
    </i>
    <i>
      <x v="638"/>
    </i>
    <i>
      <x v="641"/>
    </i>
    <i>
      <x v="647"/>
    </i>
    <i>
      <x v="656"/>
    </i>
    <i>
      <x v="661"/>
    </i>
    <i>
      <x v="666"/>
    </i>
    <i>
      <x v="671"/>
    </i>
    <i>
      <x v="679"/>
    </i>
    <i>
      <x v="680"/>
    </i>
    <i>
      <x v="684"/>
    </i>
    <i>
      <x v="686"/>
    </i>
    <i>
      <x v="704"/>
    </i>
    <i>
      <x v="707"/>
    </i>
    <i>
      <x v="711"/>
    </i>
    <i>
      <x v="742"/>
    </i>
    <i>
      <x v="789"/>
    </i>
    <i>
      <x v="792"/>
    </i>
    <i>
      <x v="795"/>
    </i>
    <i>
      <x v="798"/>
    </i>
    <i>
      <x v="801"/>
    </i>
    <i>
      <x v="804"/>
    </i>
    <i>
      <x v="807"/>
    </i>
    <i>
      <x v="808"/>
    </i>
    <i>
      <x v="837"/>
    </i>
    <i>
      <x v="842"/>
    </i>
    <i>
      <x v="845"/>
    </i>
    <i>
      <x v="850"/>
    </i>
    <i>
      <x v="860"/>
    </i>
    <i t="grand">
      <x/>
    </i>
  </rowItems>
  <colFields count="1">
    <field x="6"/>
  </colFields>
  <colItems count="6">
    <i>
      <x v="1"/>
    </i>
    <i>
      <x v="2"/>
    </i>
    <i>
      <x v="3"/>
    </i>
    <i>
      <x v="4"/>
    </i>
    <i>
      <x v="5"/>
    </i>
    <i t="grand">
      <x/>
    </i>
  </colItems>
  <pageFields count="1">
    <pageField fld="2" item="0" hier="-1"/>
  </pageFields>
  <dataFields count="1">
    <dataField name="Count of Ticket_Num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DF96F2-0628-420E-BBFF-D58C1E6BA491}" name="PivotTable4" cacheId="96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Lay See combination">
  <location ref="J1:Q9" firstHeaderRow="1" firstDataRow="2" firstDataCol="1"/>
  <pivotFields count="8">
    <pivotField axis="axisRow" showAll="0">
      <items count="7">
        <item x="0"/>
        <item x="1"/>
        <item x="3"/>
        <item x="2"/>
        <item x="4"/>
        <item x="5"/>
        <item t="default"/>
      </items>
    </pivotField>
    <pivotField axis="axisCol" showAll="0">
      <items count="7">
        <item x="5"/>
        <item x="0"/>
        <item x="1"/>
        <item x="2"/>
        <item x="3"/>
        <item x="4"/>
        <item t="default"/>
      </items>
    </pivotField>
    <pivotField dataField="1" showAll="0"/>
    <pivotField showAll="0"/>
    <pivotField numFmtId="169" showAll="0"/>
    <pivotField numFmtId="169" showAll="0"/>
    <pivotField numFmtId="169"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Total No.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C3C4B-EFD7-40E8-B066-1003C5D0037B}" name="PivotTable1" cacheId="96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1:AC41" firstHeaderRow="1" firstDataRow="2" firstDataCol="1"/>
  <pivotFields count="7">
    <pivotField dataField="1" showAll="0"/>
    <pivotField showAll="0"/>
    <pivotField axis="axisRow" showAl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axis="axisCol" showAll="0">
      <items count="7">
        <item x="5"/>
        <item x="0"/>
        <item x="3"/>
        <item x="1"/>
        <item x="2"/>
        <item x="4"/>
        <item t="default"/>
      </items>
    </pivotField>
  </pivotFields>
  <rowFields count="1">
    <field x="2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Ticket_Num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8682-A4B3-4A97-965A-207B92BEAC4D}">
  <sheetPr codeName="Sheet5"/>
  <dimension ref="C5:H13"/>
  <sheetViews>
    <sheetView workbookViewId="0">
      <selection sqref="A1:XFD1048576"/>
    </sheetView>
  </sheetViews>
  <sheetFormatPr defaultRowHeight="9.9499999999999993"/>
  <cols>
    <col min="3" max="3" width="19.83203125" bestFit="1" customWidth="1"/>
    <col min="4" max="4" width="24.33203125" bestFit="1" customWidth="1"/>
    <col min="6" max="6" width="14.6640625" bestFit="1" customWidth="1"/>
    <col min="7" max="7" width="8.5" bestFit="1" customWidth="1"/>
    <col min="8" max="8" width="12.1640625" bestFit="1" customWidth="1"/>
  </cols>
  <sheetData>
    <row r="5" spans="3:8" ht="10.5">
      <c r="C5" t="s">
        <v>0</v>
      </c>
      <c r="D5" s="35" t="s">
        <v>1</v>
      </c>
      <c r="F5" s="44" t="s">
        <v>2</v>
      </c>
      <c r="G5" s="45" t="s">
        <v>3</v>
      </c>
      <c r="H5" s="45" t="s">
        <v>4</v>
      </c>
    </row>
    <row r="6" spans="3:8">
      <c r="D6" s="2"/>
      <c r="E6" s="2"/>
      <c r="F6" s="39">
        <v>20</v>
      </c>
      <c r="G6" s="42">
        <v>440</v>
      </c>
      <c r="H6" s="36">
        <v>8800</v>
      </c>
    </row>
    <row r="7" spans="3:8">
      <c r="C7" t="s">
        <v>5</v>
      </c>
      <c r="D7" s="2">
        <v>509</v>
      </c>
      <c r="E7" s="2"/>
      <c r="F7" s="39">
        <v>50</v>
      </c>
      <c r="G7" s="42">
        <v>6</v>
      </c>
      <c r="H7" s="36">
        <v>300</v>
      </c>
    </row>
    <row r="8" spans="3:8">
      <c r="D8" s="2"/>
      <c r="E8" s="2"/>
      <c r="F8" s="39">
        <v>100</v>
      </c>
      <c r="G8" s="42">
        <v>39</v>
      </c>
      <c r="H8" s="36">
        <v>3900</v>
      </c>
    </row>
    <row r="9" spans="3:8">
      <c r="C9" t="s">
        <v>6</v>
      </c>
      <c r="D9" s="2">
        <v>30000</v>
      </c>
      <c r="E9" s="2"/>
      <c r="F9" s="39">
        <v>500</v>
      </c>
      <c r="G9" s="42">
        <v>14</v>
      </c>
      <c r="H9" s="36">
        <v>7000</v>
      </c>
    </row>
    <row r="10" spans="3:8">
      <c r="D10" s="2"/>
      <c r="E10" s="2"/>
      <c r="F10" s="40">
        <v>1000</v>
      </c>
      <c r="G10" s="43">
        <v>10</v>
      </c>
      <c r="H10" s="38">
        <v>10000</v>
      </c>
    </row>
    <row r="11" spans="3:8">
      <c r="D11" s="2"/>
      <c r="E11" s="2"/>
      <c r="F11" s="41" t="s">
        <v>7</v>
      </c>
      <c r="G11" s="37">
        <v>509</v>
      </c>
      <c r="H11" s="37">
        <v>30000</v>
      </c>
    </row>
    <row r="13" spans="3:8">
      <c r="F13" t="s">
        <v>8</v>
      </c>
      <c r="G13" t="b">
        <v>1</v>
      </c>
      <c r="H13" t="b">
        <v>1</v>
      </c>
    </row>
  </sheetData>
  <conditionalFormatting sqref="G13:H13">
    <cfRule type="expression" dxfId="5" priority="1">
      <formula>$G$13&lt;&gt;TRUE</formula>
    </cfRule>
  </conditionalFormatting>
  <pageMargins left="0.7" right="0.7" top="0.75" bottom="0.75" header="0.3" footer="0.3"/>
  <headerFooter>
    <oddFooter>&amp;L_x000D_&amp;1#&amp;"Calibri"&amp;8&amp;K000000 [AIA - INTERNAL]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7049C-40CC-4C93-9B6C-16497F22A45B}">
  <sheetPr codeName="Sheet6"/>
  <dimension ref="C5:H13"/>
  <sheetViews>
    <sheetView workbookViewId="0">
      <selection sqref="A1:XFD1048576"/>
    </sheetView>
  </sheetViews>
  <sheetFormatPr defaultRowHeight="9.9499999999999993"/>
  <cols>
    <col min="3" max="3" width="19.83203125" bestFit="1" customWidth="1"/>
    <col min="4" max="4" width="24.33203125" bestFit="1" customWidth="1"/>
    <col min="6" max="6" width="14.6640625" bestFit="1" customWidth="1"/>
    <col min="7" max="7" width="8.5" bestFit="1" customWidth="1"/>
    <col min="8" max="8" width="12.1640625" bestFit="1" customWidth="1"/>
  </cols>
  <sheetData>
    <row r="5" spans="3:8" ht="10.5">
      <c r="C5" t="s">
        <v>0</v>
      </c>
      <c r="D5" s="35" t="s">
        <v>9</v>
      </c>
      <c r="F5" s="44" t="s">
        <v>2</v>
      </c>
      <c r="G5" s="45" t="s">
        <v>3</v>
      </c>
      <c r="H5" s="45" t="s">
        <v>4</v>
      </c>
    </row>
    <row r="6" spans="3:8">
      <c r="D6" s="2"/>
      <c r="E6" s="2"/>
      <c r="F6" s="39">
        <v>20</v>
      </c>
      <c r="G6" s="42">
        <v>210</v>
      </c>
      <c r="H6" s="36">
        <v>4200</v>
      </c>
    </row>
    <row r="7" spans="3:8">
      <c r="C7" t="s">
        <v>5</v>
      </c>
      <c r="D7" s="2">
        <v>289</v>
      </c>
      <c r="E7" s="2"/>
      <c r="F7" s="39">
        <v>50</v>
      </c>
      <c r="G7" s="42">
        <v>24</v>
      </c>
      <c r="H7" s="36">
        <v>1200</v>
      </c>
    </row>
    <row r="8" spans="3:8">
      <c r="D8" s="2"/>
      <c r="E8" s="2"/>
      <c r="F8" s="39">
        <v>100</v>
      </c>
      <c r="G8" s="42">
        <v>41</v>
      </c>
      <c r="H8" s="36">
        <v>4100</v>
      </c>
    </row>
    <row r="9" spans="3:8">
      <c r="C9" t="s">
        <v>6</v>
      </c>
      <c r="D9" s="2">
        <v>20000</v>
      </c>
      <c r="E9" s="2"/>
      <c r="F9" s="39">
        <v>500</v>
      </c>
      <c r="G9" s="42">
        <v>7</v>
      </c>
      <c r="H9" s="36">
        <v>3500</v>
      </c>
    </row>
    <row r="10" spans="3:8">
      <c r="D10" s="2"/>
      <c r="E10" s="2"/>
      <c r="F10" s="40">
        <v>1000</v>
      </c>
      <c r="G10" s="43">
        <v>7</v>
      </c>
      <c r="H10" s="38">
        <v>7000</v>
      </c>
    </row>
    <row r="11" spans="3:8">
      <c r="D11" s="2"/>
      <c r="E11" s="2"/>
      <c r="F11" s="41" t="s">
        <v>7</v>
      </c>
      <c r="G11" s="37">
        <v>289</v>
      </c>
      <c r="H11" s="37">
        <v>20000</v>
      </c>
    </row>
    <row r="13" spans="3:8">
      <c r="F13" t="s">
        <v>8</v>
      </c>
      <c r="G13" t="b">
        <v>1</v>
      </c>
      <c r="H13" t="b">
        <v>1</v>
      </c>
    </row>
  </sheetData>
  <conditionalFormatting sqref="G13:H13">
    <cfRule type="expression" dxfId="4" priority="1">
      <formula>$G$13&lt;&gt;TRUE</formula>
    </cfRule>
  </conditionalFormatting>
  <pageMargins left="0.7" right="0.7" top="0.75" bottom="0.75" header="0.3" footer="0.3"/>
  <headerFooter>
    <oddFooter>&amp;L_x000D_&amp;1#&amp;"Calibri"&amp;8&amp;K000000 [AIA - INTERNAL]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BC186-80D9-4654-A93F-402468260C4F}">
  <sheetPr codeName="Sheet7"/>
  <dimension ref="C5:H13"/>
  <sheetViews>
    <sheetView workbookViewId="0">
      <selection sqref="A1:XFD1048576"/>
    </sheetView>
  </sheetViews>
  <sheetFormatPr defaultRowHeight="9.9499999999999993"/>
  <cols>
    <col min="3" max="3" width="19.83203125" bestFit="1" customWidth="1"/>
    <col min="4" max="4" width="24.33203125" bestFit="1" customWidth="1"/>
    <col min="6" max="6" width="14.6640625" bestFit="1" customWidth="1"/>
    <col min="7" max="7" width="8.5" bestFit="1" customWidth="1"/>
    <col min="8" max="8" width="12.1640625" bestFit="1" customWidth="1"/>
  </cols>
  <sheetData>
    <row r="5" spans="3:8" ht="10.5">
      <c r="C5" t="s">
        <v>0</v>
      </c>
      <c r="D5" s="35" t="s">
        <v>10</v>
      </c>
      <c r="F5" s="44" t="s">
        <v>2</v>
      </c>
      <c r="G5" s="45" t="s">
        <v>3</v>
      </c>
      <c r="H5" s="45" t="s">
        <v>4</v>
      </c>
    </row>
    <row r="6" spans="3:8">
      <c r="D6" s="2"/>
      <c r="E6" s="2"/>
      <c r="F6" s="39">
        <v>20</v>
      </c>
      <c r="G6" s="42">
        <v>30</v>
      </c>
      <c r="H6" s="36">
        <v>600</v>
      </c>
    </row>
    <row r="7" spans="3:8">
      <c r="C7" t="s">
        <v>5</v>
      </c>
      <c r="D7" s="2">
        <v>58</v>
      </c>
      <c r="E7" s="2"/>
      <c r="F7" s="39">
        <v>50</v>
      </c>
      <c r="G7" s="42">
        <v>4</v>
      </c>
      <c r="H7" s="36">
        <v>200</v>
      </c>
    </row>
    <row r="8" spans="3:8">
      <c r="D8" s="2"/>
      <c r="E8" s="2"/>
      <c r="F8" s="39">
        <v>100</v>
      </c>
      <c r="G8" s="42">
        <v>12</v>
      </c>
      <c r="H8" s="36">
        <v>1200</v>
      </c>
    </row>
    <row r="9" spans="3:8">
      <c r="C9" t="s">
        <v>6</v>
      </c>
      <c r="D9" s="2">
        <v>10000</v>
      </c>
      <c r="E9" s="2"/>
      <c r="F9" s="39">
        <v>500</v>
      </c>
      <c r="G9" s="42">
        <v>8</v>
      </c>
      <c r="H9" s="36">
        <v>4000</v>
      </c>
    </row>
    <row r="10" spans="3:8">
      <c r="D10" s="2"/>
      <c r="E10" s="2"/>
      <c r="F10" s="40">
        <v>1000</v>
      </c>
      <c r="G10" s="43">
        <v>4</v>
      </c>
      <c r="H10" s="38">
        <v>4000</v>
      </c>
    </row>
    <row r="11" spans="3:8">
      <c r="D11" s="2"/>
      <c r="E11" s="2"/>
      <c r="F11" s="41" t="s">
        <v>7</v>
      </c>
      <c r="G11" s="37">
        <v>58</v>
      </c>
      <c r="H11" s="37">
        <v>10000</v>
      </c>
    </row>
    <row r="13" spans="3:8">
      <c r="F13" t="s">
        <v>8</v>
      </c>
      <c r="G13" t="b">
        <v>1</v>
      </c>
      <c r="H13" t="b">
        <v>1</v>
      </c>
    </row>
  </sheetData>
  <conditionalFormatting sqref="G13:H13">
    <cfRule type="expression" dxfId="3" priority="1">
      <formula>$G$13&lt;&gt;TRUE</formula>
    </cfRule>
  </conditionalFormatting>
  <pageMargins left="0.7" right="0.7" top="0.75" bottom="0.75" header="0.3" footer="0.3"/>
  <headerFooter>
    <oddFooter>&amp;L_x000D_&amp;1#&amp;"Calibri"&amp;8&amp;K000000 [AIA - INTERNAL]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6D553-F261-4AAA-9AE5-A114D49DF7B5}">
  <sheetPr codeName="Sheet8"/>
  <dimension ref="A1:G72"/>
  <sheetViews>
    <sheetView workbookViewId="0">
      <selection activeCell="K16" sqref="K16"/>
    </sheetView>
  </sheetViews>
  <sheetFormatPr defaultRowHeight="9.9499999999999993"/>
  <cols>
    <col min="1" max="6" width="27.83203125" bestFit="1" customWidth="1"/>
    <col min="7" max="7" width="10.83203125" bestFit="1" customWidth="1"/>
  </cols>
  <sheetData>
    <row r="1" spans="1:7">
      <c r="A1" s="54" t="s">
        <v>11</v>
      </c>
      <c r="B1" s="54" t="s">
        <v>12</v>
      </c>
    </row>
    <row r="2" spans="1:7">
      <c r="A2">
        <v>10</v>
      </c>
      <c r="B2">
        <f>COUNTIF('Eligible Agent'!A:A,'Front Page'!A2)</f>
        <v>20</v>
      </c>
    </row>
    <row r="4" spans="1:7">
      <c r="A4" s="54" t="s">
        <v>13</v>
      </c>
      <c r="B4" s="54">
        <v>50</v>
      </c>
      <c r="C4" s="54">
        <v>100</v>
      </c>
      <c r="D4" s="54">
        <v>200</v>
      </c>
      <c r="E4" s="54">
        <v>500</v>
      </c>
      <c r="F4" s="54">
        <v>1000</v>
      </c>
      <c r="G4" s="54" t="s">
        <v>7</v>
      </c>
    </row>
    <row r="5" spans="1:7">
      <c r="A5" t="s">
        <v>14</v>
      </c>
      <c r="B5">
        <v>1</v>
      </c>
      <c r="G5">
        <v>1</v>
      </c>
    </row>
    <row r="6" spans="1:7">
      <c r="A6" t="s">
        <v>15</v>
      </c>
      <c r="B6">
        <v>1</v>
      </c>
      <c r="G6">
        <v>1</v>
      </c>
    </row>
    <row r="7" spans="1:7">
      <c r="A7" t="s">
        <v>16</v>
      </c>
      <c r="B7">
        <v>1</v>
      </c>
      <c r="G7">
        <v>1</v>
      </c>
    </row>
    <row r="8" spans="1:7">
      <c r="A8" t="s">
        <v>17</v>
      </c>
      <c r="B8">
        <v>23</v>
      </c>
      <c r="C8">
        <v>2</v>
      </c>
      <c r="D8">
        <v>1</v>
      </c>
      <c r="G8">
        <v>26</v>
      </c>
    </row>
    <row r="9" spans="1:7">
      <c r="A9" t="s">
        <v>18</v>
      </c>
      <c r="B9">
        <v>1</v>
      </c>
      <c r="G9">
        <v>1</v>
      </c>
    </row>
    <row r="10" spans="1:7">
      <c r="A10" t="s">
        <v>19</v>
      </c>
      <c r="B10">
        <v>1</v>
      </c>
      <c r="G10">
        <v>1</v>
      </c>
    </row>
    <row r="11" spans="1:7">
      <c r="A11" t="s">
        <v>20</v>
      </c>
      <c r="B11">
        <v>4</v>
      </c>
      <c r="G11">
        <v>4</v>
      </c>
    </row>
    <row r="12" spans="1:7">
      <c r="A12" t="s">
        <v>21</v>
      </c>
      <c r="B12">
        <v>1</v>
      </c>
      <c r="C12">
        <v>1</v>
      </c>
      <c r="G12">
        <v>2</v>
      </c>
    </row>
    <row r="13" spans="1:7">
      <c r="A13" t="s">
        <v>22</v>
      </c>
      <c r="B13">
        <v>4</v>
      </c>
      <c r="G13">
        <v>4</v>
      </c>
    </row>
    <row r="14" spans="1:7">
      <c r="A14" t="s">
        <v>23</v>
      </c>
      <c r="B14">
        <v>1</v>
      </c>
      <c r="G14">
        <v>1</v>
      </c>
    </row>
    <row r="15" spans="1:7">
      <c r="A15" t="s">
        <v>24</v>
      </c>
      <c r="B15">
        <v>19</v>
      </c>
      <c r="C15">
        <v>1</v>
      </c>
      <c r="D15">
        <v>1</v>
      </c>
      <c r="G15">
        <v>21</v>
      </c>
    </row>
    <row r="16" spans="1:7">
      <c r="A16" t="s">
        <v>25</v>
      </c>
      <c r="B16">
        <v>10</v>
      </c>
      <c r="D16">
        <v>1</v>
      </c>
      <c r="G16">
        <v>11</v>
      </c>
    </row>
    <row r="17" spans="1:7">
      <c r="A17" t="s">
        <v>26</v>
      </c>
      <c r="B17">
        <v>1</v>
      </c>
      <c r="G17">
        <v>1</v>
      </c>
    </row>
    <row r="18" spans="1:7">
      <c r="A18" t="s">
        <v>27</v>
      </c>
      <c r="B18">
        <v>3</v>
      </c>
      <c r="D18">
        <v>1</v>
      </c>
      <c r="G18">
        <v>4</v>
      </c>
    </row>
    <row r="19" spans="1:7">
      <c r="A19" t="s">
        <v>28</v>
      </c>
      <c r="B19">
        <v>1</v>
      </c>
      <c r="G19">
        <v>1</v>
      </c>
    </row>
    <row r="20" spans="1:7">
      <c r="A20" t="s">
        <v>29</v>
      </c>
      <c r="B20">
        <v>2</v>
      </c>
      <c r="G20">
        <v>2</v>
      </c>
    </row>
    <row r="21" spans="1:7">
      <c r="A21" t="s">
        <v>30</v>
      </c>
      <c r="B21">
        <v>1</v>
      </c>
      <c r="G21">
        <v>1</v>
      </c>
    </row>
    <row r="22" spans="1:7">
      <c r="A22" t="s">
        <v>31</v>
      </c>
      <c r="B22">
        <v>1</v>
      </c>
      <c r="G22">
        <v>1</v>
      </c>
    </row>
    <row r="23" spans="1:7">
      <c r="A23" t="s">
        <v>32</v>
      </c>
      <c r="B23">
        <v>1</v>
      </c>
      <c r="G23">
        <v>1</v>
      </c>
    </row>
    <row r="24" spans="1:7">
      <c r="A24" t="s">
        <v>33</v>
      </c>
      <c r="B24">
        <v>6</v>
      </c>
      <c r="G24">
        <v>6</v>
      </c>
    </row>
    <row r="25" spans="1:7">
      <c r="A25" t="s">
        <v>34</v>
      </c>
      <c r="B25">
        <v>13</v>
      </c>
      <c r="C25">
        <v>2</v>
      </c>
      <c r="G25">
        <v>15</v>
      </c>
    </row>
    <row r="26" spans="1:7">
      <c r="A26" t="s">
        <v>35</v>
      </c>
      <c r="B26">
        <v>1</v>
      </c>
      <c r="G26">
        <v>1</v>
      </c>
    </row>
    <row r="27" spans="1:7">
      <c r="A27" t="s">
        <v>36</v>
      </c>
      <c r="B27">
        <v>1</v>
      </c>
      <c r="G27">
        <v>1</v>
      </c>
    </row>
    <row r="28" spans="1:7">
      <c r="A28" t="s">
        <v>37</v>
      </c>
      <c r="B28">
        <v>1</v>
      </c>
      <c r="G28">
        <v>1</v>
      </c>
    </row>
    <row r="29" spans="1:7">
      <c r="A29" t="s">
        <v>38</v>
      </c>
      <c r="B29">
        <v>28</v>
      </c>
      <c r="D29">
        <v>1</v>
      </c>
      <c r="G29">
        <v>29</v>
      </c>
    </row>
    <row r="30" spans="1:7">
      <c r="A30" t="s">
        <v>39</v>
      </c>
      <c r="B30">
        <v>1</v>
      </c>
      <c r="G30">
        <v>1</v>
      </c>
    </row>
    <row r="31" spans="1:7">
      <c r="A31" t="s">
        <v>40</v>
      </c>
      <c r="B31">
        <v>1</v>
      </c>
      <c r="G31">
        <v>1</v>
      </c>
    </row>
    <row r="32" spans="1:7">
      <c r="A32" t="s">
        <v>41</v>
      </c>
      <c r="B32">
        <v>1</v>
      </c>
      <c r="G32">
        <v>1</v>
      </c>
    </row>
    <row r="33" spans="1:7">
      <c r="A33" t="s">
        <v>42</v>
      </c>
      <c r="B33">
        <v>1</v>
      </c>
      <c r="G33">
        <v>1</v>
      </c>
    </row>
    <row r="34" spans="1:7">
      <c r="A34" t="s">
        <v>43</v>
      </c>
      <c r="B34">
        <v>12</v>
      </c>
      <c r="C34">
        <v>1</v>
      </c>
      <c r="G34">
        <v>13</v>
      </c>
    </row>
    <row r="35" spans="1:7">
      <c r="A35" t="s">
        <v>44</v>
      </c>
      <c r="B35">
        <v>1</v>
      </c>
      <c r="G35">
        <v>1</v>
      </c>
    </row>
    <row r="36" spans="1:7">
      <c r="A36" t="s">
        <v>45</v>
      </c>
      <c r="B36">
        <v>7</v>
      </c>
      <c r="D36">
        <v>1</v>
      </c>
      <c r="G36">
        <v>8</v>
      </c>
    </row>
    <row r="37" spans="1:7">
      <c r="A37" t="s">
        <v>46</v>
      </c>
      <c r="C37">
        <v>1</v>
      </c>
      <c r="G37">
        <v>1</v>
      </c>
    </row>
    <row r="38" spans="1:7">
      <c r="A38" t="s">
        <v>47</v>
      </c>
      <c r="B38">
        <v>1</v>
      </c>
      <c r="G38">
        <v>1</v>
      </c>
    </row>
    <row r="39" spans="1:7">
      <c r="A39" t="s">
        <v>48</v>
      </c>
      <c r="B39">
        <v>3</v>
      </c>
      <c r="G39">
        <v>3</v>
      </c>
    </row>
    <row r="40" spans="1:7">
      <c r="A40" t="s">
        <v>49</v>
      </c>
      <c r="F40">
        <v>1</v>
      </c>
      <c r="G40">
        <v>1</v>
      </c>
    </row>
    <row r="41" spans="1:7">
      <c r="A41" t="s">
        <v>50</v>
      </c>
      <c r="B41">
        <v>1</v>
      </c>
      <c r="G41">
        <v>1</v>
      </c>
    </row>
    <row r="42" spans="1:7">
      <c r="A42" t="s">
        <v>51</v>
      </c>
      <c r="B42">
        <v>1</v>
      </c>
      <c r="G42">
        <v>1</v>
      </c>
    </row>
    <row r="43" spans="1:7">
      <c r="A43" t="s">
        <v>52</v>
      </c>
      <c r="B43">
        <v>3</v>
      </c>
      <c r="G43">
        <v>3</v>
      </c>
    </row>
    <row r="44" spans="1:7">
      <c r="A44" t="s">
        <v>53</v>
      </c>
      <c r="B44">
        <v>1</v>
      </c>
      <c r="G44">
        <v>1</v>
      </c>
    </row>
    <row r="45" spans="1:7">
      <c r="A45" t="s">
        <v>54</v>
      </c>
      <c r="B45">
        <v>1</v>
      </c>
      <c r="G45">
        <v>1</v>
      </c>
    </row>
    <row r="46" spans="1:7">
      <c r="A46" t="s">
        <v>55</v>
      </c>
      <c r="B46">
        <v>2</v>
      </c>
      <c r="G46">
        <v>2</v>
      </c>
    </row>
    <row r="47" spans="1:7">
      <c r="A47" t="s">
        <v>56</v>
      </c>
      <c r="B47">
        <v>3</v>
      </c>
      <c r="C47">
        <v>1</v>
      </c>
      <c r="G47">
        <v>4</v>
      </c>
    </row>
    <row r="48" spans="1:7">
      <c r="A48" t="s">
        <v>57</v>
      </c>
      <c r="B48">
        <v>1</v>
      </c>
      <c r="D48">
        <v>1</v>
      </c>
      <c r="G48">
        <v>2</v>
      </c>
    </row>
    <row r="49" spans="1:7">
      <c r="A49" t="s">
        <v>58</v>
      </c>
      <c r="B49">
        <v>1</v>
      </c>
      <c r="G49">
        <v>1</v>
      </c>
    </row>
    <row r="50" spans="1:7">
      <c r="A50" t="s">
        <v>59</v>
      </c>
      <c r="B50">
        <v>1</v>
      </c>
      <c r="G50">
        <v>1</v>
      </c>
    </row>
    <row r="51" spans="1:7">
      <c r="A51" t="s">
        <v>60</v>
      </c>
      <c r="B51">
        <v>8</v>
      </c>
      <c r="G51">
        <v>8</v>
      </c>
    </row>
    <row r="52" spans="1:7">
      <c r="A52" t="s">
        <v>61</v>
      </c>
      <c r="B52">
        <v>1</v>
      </c>
      <c r="G52">
        <v>1</v>
      </c>
    </row>
    <row r="53" spans="1:7">
      <c r="A53" t="s">
        <v>62</v>
      </c>
      <c r="B53">
        <v>2</v>
      </c>
      <c r="G53">
        <v>2</v>
      </c>
    </row>
    <row r="54" spans="1:7">
      <c r="A54" t="s">
        <v>63</v>
      </c>
      <c r="B54">
        <v>2</v>
      </c>
      <c r="G54">
        <v>2</v>
      </c>
    </row>
    <row r="55" spans="1:7">
      <c r="A55" t="s">
        <v>64</v>
      </c>
      <c r="B55">
        <v>1</v>
      </c>
      <c r="G55">
        <v>1</v>
      </c>
    </row>
    <row r="56" spans="1:7">
      <c r="A56" t="s">
        <v>65</v>
      </c>
      <c r="B56">
        <v>1</v>
      </c>
      <c r="G56">
        <v>1</v>
      </c>
    </row>
    <row r="57" spans="1:7">
      <c r="A57" t="s">
        <v>66</v>
      </c>
      <c r="B57">
        <v>5</v>
      </c>
      <c r="D57">
        <v>1</v>
      </c>
      <c r="G57">
        <v>6</v>
      </c>
    </row>
    <row r="58" spans="1:7">
      <c r="A58" t="s">
        <v>67</v>
      </c>
      <c r="B58">
        <v>13</v>
      </c>
      <c r="C58">
        <v>1</v>
      </c>
      <c r="G58">
        <v>14</v>
      </c>
    </row>
    <row r="59" spans="1:7">
      <c r="A59" t="s">
        <v>68</v>
      </c>
      <c r="B59">
        <v>1</v>
      </c>
      <c r="G59">
        <v>1</v>
      </c>
    </row>
    <row r="60" spans="1:7">
      <c r="A60" t="s">
        <v>69</v>
      </c>
      <c r="B60">
        <v>4</v>
      </c>
      <c r="D60">
        <v>1</v>
      </c>
      <c r="G60">
        <v>5</v>
      </c>
    </row>
    <row r="61" spans="1:7">
      <c r="A61" t="s">
        <v>70</v>
      </c>
      <c r="D61">
        <v>1</v>
      </c>
      <c r="G61">
        <v>1</v>
      </c>
    </row>
    <row r="62" spans="1:7">
      <c r="A62" t="s">
        <v>71</v>
      </c>
      <c r="B62">
        <v>8</v>
      </c>
      <c r="E62">
        <v>2</v>
      </c>
      <c r="G62">
        <v>10</v>
      </c>
    </row>
    <row r="63" spans="1:7">
      <c r="A63" t="s">
        <v>72</v>
      </c>
      <c r="B63">
        <v>2</v>
      </c>
      <c r="G63">
        <v>2</v>
      </c>
    </row>
    <row r="64" spans="1:7">
      <c r="A64" t="s">
        <v>73</v>
      </c>
      <c r="B64">
        <v>14</v>
      </c>
      <c r="C64">
        <v>1</v>
      </c>
      <c r="E64">
        <v>3</v>
      </c>
      <c r="G64">
        <v>18</v>
      </c>
    </row>
    <row r="65" spans="1:7">
      <c r="A65" t="s">
        <v>74</v>
      </c>
      <c r="B65">
        <v>1</v>
      </c>
      <c r="G65">
        <v>1</v>
      </c>
    </row>
    <row r="66" spans="1:7">
      <c r="A66" t="s">
        <v>75</v>
      </c>
      <c r="B66">
        <v>1</v>
      </c>
      <c r="G66">
        <v>1</v>
      </c>
    </row>
    <row r="67" spans="1:7">
      <c r="A67" t="s">
        <v>76</v>
      </c>
      <c r="D67">
        <v>1</v>
      </c>
      <c r="E67">
        <v>1</v>
      </c>
      <c r="G67">
        <v>2</v>
      </c>
    </row>
    <row r="68" spans="1:7">
      <c r="A68" t="s">
        <v>77</v>
      </c>
      <c r="B68">
        <v>3</v>
      </c>
      <c r="G68">
        <v>3</v>
      </c>
    </row>
    <row r="69" spans="1:7">
      <c r="A69" t="s">
        <v>78</v>
      </c>
      <c r="B69">
        <v>5</v>
      </c>
      <c r="G69">
        <v>5</v>
      </c>
    </row>
    <row r="70" spans="1:7">
      <c r="A70" t="s">
        <v>79</v>
      </c>
      <c r="B70">
        <v>2</v>
      </c>
      <c r="G70">
        <v>2</v>
      </c>
    </row>
    <row r="71" spans="1:7">
      <c r="A71" t="s">
        <v>80</v>
      </c>
      <c r="B71">
        <v>8</v>
      </c>
      <c r="E71">
        <v>1</v>
      </c>
      <c r="G71">
        <v>9</v>
      </c>
    </row>
    <row r="72" spans="1:7">
      <c r="A72" t="s">
        <v>7</v>
      </c>
      <c r="B72">
        <v>252</v>
      </c>
      <c r="C72">
        <v>11</v>
      </c>
      <c r="D72">
        <v>11</v>
      </c>
      <c r="E72">
        <v>7</v>
      </c>
      <c r="F72">
        <v>1</v>
      </c>
      <c r="G72">
        <v>282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Macro1">
                <anchor moveWithCells="1">
                  <from>
                    <xdr:col>2</xdr:col>
                    <xdr:colOff>12700</xdr:colOff>
                    <xdr:row>0</xdr:row>
                    <xdr:rowOff>0</xdr:rowOff>
                  </from>
                  <to>
                    <xdr:col>3</xdr:col>
                    <xdr:colOff>31750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0EEF4-430B-44D6-A0DE-B73D097E1AA0}">
  <sheetPr codeName="Sheet9"/>
  <dimension ref="A1:G72"/>
  <sheetViews>
    <sheetView workbookViewId="0">
      <selection activeCell="A10" sqref="A10"/>
    </sheetView>
  </sheetViews>
  <sheetFormatPr defaultRowHeight="9.9499999999999993"/>
  <cols>
    <col min="1" max="1" width="27.83203125" bestFit="1" customWidth="1"/>
    <col min="2" max="6" width="17.5" bestFit="1" customWidth="1"/>
    <col min="7" max="7" width="5.1640625" bestFit="1" customWidth="1"/>
    <col min="8" max="8" width="17.5" bestFit="1" customWidth="1"/>
    <col min="9" max="9" width="5.1640625" bestFit="1" customWidth="1"/>
  </cols>
  <sheetData>
    <row r="1" spans="1:7">
      <c r="A1" s="48" t="s">
        <v>81</v>
      </c>
      <c r="B1" s="49">
        <v>1</v>
      </c>
    </row>
    <row r="3" spans="1:7">
      <c r="A3" s="48" t="s">
        <v>82</v>
      </c>
      <c r="B3" s="48" t="s">
        <v>2</v>
      </c>
    </row>
    <row r="4" spans="1:7">
      <c r="A4" s="48" t="s">
        <v>13</v>
      </c>
      <c r="B4">
        <v>50</v>
      </c>
      <c r="C4">
        <v>100</v>
      </c>
      <c r="D4">
        <v>200</v>
      </c>
      <c r="E4">
        <v>500</v>
      </c>
      <c r="F4">
        <v>1000</v>
      </c>
      <c r="G4" t="s">
        <v>7</v>
      </c>
    </row>
    <row r="5" spans="1:7">
      <c r="A5" t="s">
        <v>14</v>
      </c>
      <c r="B5">
        <v>1</v>
      </c>
      <c r="G5">
        <v>1</v>
      </c>
    </row>
    <row r="6" spans="1:7">
      <c r="A6" t="s">
        <v>15</v>
      </c>
      <c r="B6">
        <v>1</v>
      </c>
      <c r="G6">
        <v>1</v>
      </c>
    </row>
    <row r="7" spans="1:7">
      <c r="A7" t="s">
        <v>16</v>
      </c>
      <c r="B7">
        <v>1</v>
      </c>
      <c r="G7">
        <v>1</v>
      </c>
    </row>
    <row r="8" spans="1:7">
      <c r="A8" t="s">
        <v>17</v>
      </c>
      <c r="B8">
        <v>26</v>
      </c>
      <c r="G8">
        <v>26</v>
      </c>
    </row>
    <row r="9" spans="1:7">
      <c r="A9" t="s">
        <v>18</v>
      </c>
      <c r="B9">
        <v>1</v>
      </c>
      <c r="G9">
        <v>1</v>
      </c>
    </row>
    <row r="10" spans="1:7">
      <c r="A10" t="s">
        <v>19</v>
      </c>
      <c r="B10">
        <v>1</v>
      </c>
      <c r="G10">
        <v>1</v>
      </c>
    </row>
    <row r="11" spans="1:7">
      <c r="A11" t="s">
        <v>20</v>
      </c>
      <c r="B11">
        <v>4</v>
      </c>
      <c r="G11">
        <v>4</v>
      </c>
    </row>
    <row r="12" spans="1:7">
      <c r="A12" t="s">
        <v>21</v>
      </c>
      <c r="B12">
        <v>2</v>
      </c>
      <c r="G12">
        <v>2</v>
      </c>
    </row>
    <row r="13" spans="1:7">
      <c r="A13" t="s">
        <v>22</v>
      </c>
      <c r="B13">
        <v>4</v>
      </c>
      <c r="G13">
        <v>4</v>
      </c>
    </row>
    <row r="14" spans="1:7">
      <c r="A14" t="s">
        <v>23</v>
      </c>
      <c r="B14">
        <v>1</v>
      </c>
      <c r="G14">
        <v>1</v>
      </c>
    </row>
    <row r="15" spans="1:7">
      <c r="A15" t="s">
        <v>24</v>
      </c>
      <c r="B15">
        <v>20</v>
      </c>
      <c r="E15">
        <v>1</v>
      </c>
      <c r="G15">
        <v>21</v>
      </c>
    </row>
    <row r="16" spans="1:7">
      <c r="A16" t="s">
        <v>25</v>
      </c>
      <c r="B16">
        <v>9</v>
      </c>
      <c r="C16">
        <v>1</v>
      </c>
      <c r="F16">
        <v>1</v>
      </c>
      <c r="G16">
        <v>11</v>
      </c>
    </row>
    <row r="17" spans="1:7">
      <c r="A17" t="s">
        <v>26</v>
      </c>
      <c r="B17">
        <v>1</v>
      </c>
      <c r="G17">
        <v>1</v>
      </c>
    </row>
    <row r="18" spans="1:7">
      <c r="A18" t="s">
        <v>27</v>
      </c>
      <c r="B18">
        <v>4</v>
      </c>
      <c r="G18">
        <v>4</v>
      </c>
    </row>
    <row r="19" spans="1:7">
      <c r="A19" t="s">
        <v>28</v>
      </c>
      <c r="B19">
        <v>1</v>
      </c>
      <c r="G19">
        <v>1</v>
      </c>
    </row>
    <row r="20" spans="1:7">
      <c r="A20" t="s">
        <v>29</v>
      </c>
      <c r="B20">
        <v>2</v>
      </c>
      <c r="G20">
        <v>2</v>
      </c>
    </row>
    <row r="21" spans="1:7">
      <c r="A21" t="s">
        <v>30</v>
      </c>
      <c r="B21">
        <v>1</v>
      </c>
      <c r="G21">
        <v>1</v>
      </c>
    </row>
    <row r="22" spans="1:7">
      <c r="A22" t="s">
        <v>31</v>
      </c>
      <c r="B22">
        <v>1</v>
      </c>
      <c r="G22">
        <v>1</v>
      </c>
    </row>
    <row r="23" spans="1:7">
      <c r="A23" t="s">
        <v>32</v>
      </c>
      <c r="B23">
        <v>1</v>
      </c>
      <c r="G23">
        <v>1</v>
      </c>
    </row>
    <row r="24" spans="1:7">
      <c r="A24" t="s">
        <v>33</v>
      </c>
      <c r="B24">
        <v>4</v>
      </c>
      <c r="C24">
        <v>2</v>
      </c>
      <c r="G24">
        <v>6</v>
      </c>
    </row>
    <row r="25" spans="1:7">
      <c r="A25" t="s">
        <v>34</v>
      </c>
      <c r="B25">
        <v>14</v>
      </c>
      <c r="D25">
        <v>1</v>
      </c>
      <c r="G25">
        <v>15</v>
      </c>
    </row>
    <row r="26" spans="1:7">
      <c r="A26" t="s">
        <v>35</v>
      </c>
      <c r="B26">
        <v>1</v>
      </c>
      <c r="G26">
        <v>1</v>
      </c>
    </row>
    <row r="27" spans="1:7">
      <c r="A27" t="s">
        <v>36</v>
      </c>
      <c r="B27">
        <v>1</v>
      </c>
      <c r="G27">
        <v>1</v>
      </c>
    </row>
    <row r="28" spans="1:7">
      <c r="A28" t="s">
        <v>37</v>
      </c>
      <c r="B28">
        <v>1</v>
      </c>
      <c r="G28">
        <v>1</v>
      </c>
    </row>
    <row r="29" spans="1:7">
      <c r="A29" t="s">
        <v>38</v>
      </c>
      <c r="B29">
        <v>25</v>
      </c>
      <c r="D29">
        <v>2</v>
      </c>
      <c r="E29">
        <v>1</v>
      </c>
      <c r="F29">
        <v>1</v>
      </c>
      <c r="G29">
        <v>29</v>
      </c>
    </row>
    <row r="30" spans="1:7">
      <c r="A30" t="s">
        <v>39</v>
      </c>
      <c r="B30">
        <v>1</v>
      </c>
      <c r="G30">
        <v>1</v>
      </c>
    </row>
    <row r="31" spans="1:7">
      <c r="A31" t="s">
        <v>40</v>
      </c>
      <c r="D31">
        <v>1</v>
      </c>
      <c r="G31">
        <v>1</v>
      </c>
    </row>
    <row r="32" spans="1:7">
      <c r="A32" t="s">
        <v>41</v>
      </c>
      <c r="B32">
        <v>1</v>
      </c>
      <c r="G32">
        <v>1</v>
      </c>
    </row>
    <row r="33" spans="1:7">
      <c r="A33" t="s">
        <v>42</v>
      </c>
      <c r="B33">
        <v>1</v>
      </c>
      <c r="G33">
        <v>1</v>
      </c>
    </row>
    <row r="34" spans="1:7">
      <c r="A34" t="s">
        <v>43</v>
      </c>
      <c r="B34">
        <v>11</v>
      </c>
      <c r="C34">
        <v>2</v>
      </c>
      <c r="G34">
        <v>13</v>
      </c>
    </row>
    <row r="35" spans="1:7">
      <c r="A35" t="s">
        <v>44</v>
      </c>
      <c r="B35">
        <v>1</v>
      </c>
      <c r="G35">
        <v>1</v>
      </c>
    </row>
    <row r="36" spans="1:7">
      <c r="A36" t="s">
        <v>45</v>
      </c>
      <c r="B36">
        <v>8</v>
      </c>
      <c r="G36">
        <v>8</v>
      </c>
    </row>
    <row r="37" spans="1:7">
      <c r="A37" t="s">
        <v>46</v>
      </c>
      <c r="B37">
        <v>1</v>
      </c>
      <c r="G37">
        <v>1</v>
      </c>
    </row>
    <row r="38" spans="1:7">
      <c r="A38" t="s">
        <v>47</v>
      </c>
      <c r="B38">
        <v>1</v>
      </c>
      <c r="G38">
        <v>1</v>
      </c>
    </row>
    <row r="39" spans="1:7">
      <c r="A39" t="s">
        <v>48</v>
      </c>
      <c r="B39">
        <v>3</v>
      </c>
      <c r="G39">
        <v>3</v>
      </c>
    </row>
    <row r="40" spans="1:7">
      <c r="A40" t="s">
        <v>49</v>
      </c>
      <c r="B40">
        <v>1</v>
      </c>
      <c r="G40">
        <v>1</v>
      </c>
    </row>
    <row r="41" spans="1:7">
      <c r="A41" t="s">
        <v>50</v>
      </c>
      <c r="B41">
        <v>1</v>
      </c>
      <c r="G41">
        <v>1</v>
      </c>
    </row>
    <row r="42" spans="1:7">
      <c r="A42" t="s">
        <v>51</v>
      </c>
      <c r="B42">
        <v>1</v>
      </c>
      <c r="G42">
        <v>1</v>
      </c>
    </row>
    <row r="43" spans="1:7">
      <c r="A43" t="s">
        <v>52</v>
      </c>
      <c r="B43">
        <v>3</v>
      </c>
      <c r="G43">
        <v>3</v>
      </c>
    </row>
    <row r="44" spans="1:7">
      <c r="A44" t="s">
        <v>53</v>
      </c>
      <c r="B44">
        <v>1</v>
      </c>
      <c r="G44">
        <v>1</v>
      </c>
    </row>
    <row r="45" spans="1:7">
      <c r="A45" t="s">
        <v>54</v>
      </c>
      <c r="B45">
        <v>1</v>
      </c>
      <c r="G45">
        <v>1</v>
      </c>
    </row>
    <row r="46" spans="1:7">
      <c r="A46" t="s">
        <v>55</v>
      </c>
      <c r="B46">
        <v>2</v>
      </c>
      <c r="G46">
        <v>2</v>
      </c>
    </row>
    <row r="47" spans="1:7">
      <c r="A47" t="s">
        <v>56</v>
      </c>
      <c r="B47">
        <v>3</v>
      </c>
      <c r="D47">
        <v>1</v>
      </c>
      <c r="G47">
        <v>4</v>
      </c>
    </row>
    <row r="48" spans="1:7">
      <c r="A48" t="s">
        <v>57</v>
      </c>
      <c r="B48">
        <v>2</v>
      </c>
      <c r="G48">
        <v>2</v>
      </c>
    </row>
    <row r="49" spans="1:7">
      <c r="A49" t="s">
        <v>58</v>
      </c>
      <c r="B49">
        <v>1</v>
      </c>
      <c r="G49">
        <v>1</v>
      </c>
    </row>
    <row r="50" spans="1:7">
      <c r="A50" t="s">
        <v>59</v>
      </c>
      <c r="B50">
        <v>1</v>
      </c>
      <c r="G50">
        <v>1</v>
      </c>
    </row>
    <row r="51" spans="1:7">
      <c r="A51" t="s">
        <v>60</v>
      </c>
      <c r="B51">
        <v>7</v>
      </c>
      <c r="D51">
        <v>1</v>
      </c>
      <c r="G51">
        <v>8</v>
      </c>
    </row>
    <row r="52" spans="1:7">
      <c r="A52" t="s">
        <v>61</v>
      </c>
      <c r="D52">
        <v>1</v>
      </c>
      <c r="G52">
        <v>1</v>
      </c>
    </row>
    <row r="53" spans="1:7">
      <c r="A53" t="s">
        <v>62</v>
      </c>
      <c r="B53">
        <v>2</v>
      </c>
      <c r="G53">
        <v>2</v>
      </c>
    </row>
    <row r="54" spans="1:7">
      <c r="A54" t="s">
        <v>63</v>
      </c>
      <c r="B54">
        <v>2</v>
      </c>
      <c r="G54">
        <v>2</v>
      </c>
    </row>
    <row r="55" spans="1:7">
      <c r="A55" t="s">
        <v>64</v>
      </c>
      <c r="C55">
        <v>1</v>
      </c>
      <c r="G55">
        <v>1</v>
      </c>
    </row>
    <row r="56" spans="1:7">
      <c r="A56" t="s">
        <v>65</v>
      </c>
      <c r="B56">
        <v>1</v>
      </c>
      <c r="G56">
        <v>1</v>
      </c>
    </row>
    <row r="57" spans="1:7">
      <c r="A57" t="s">
        <v>66</v>
      </c>
      <c r="B57">
        <v>6</v>
      </c>
      <c r="G57">
        <v>6</v>
      </c>
    </row>
    <row r="58" spans="1:7">
      <c r="A58" t="s">
        <v>67</v>
      </c>
      <c r="B58">
        <v>13</v>
      </c>
      <c r="D58">
        <v>1</v>
      </c>
      <c r="G58">
        <v>14</v>
      </c>
    </row>
    <row r="59" spans="1:7">
      <c r="A59" t="s">
        <v>68</v>
      </c>
      <c r="B59">
        <v>1</v>
      </c>
      <c r="G59">
        <v>1</v>
      </c>
    </row>
    <row r="60" spans="1:7">
      <c r="A60" t="s">
        <v>69</v>
      </c>
      <c r="B60">
        <v>5</v>
      </c>
      <c r="G60">
        <v>5</v>
      </c>
    </row>
    <row r="61" spans="1:7">
      <c r="A61" t="s">
        <v>70</v>
      </c>
      <c r="B61">
        <v>1</v>
      </c>
      <c r="G61">
        <v>1</v>
      </c>
    </row>
    <row r="62" spans="1:7">
      <c r="A62" t="s">
        <v>71</v>
      </c>
      <c r="B62">
        <v>10</v>
      </c>
      <c r="G62">
        <v>10</v>
      </c>
    </row>
    <row r="63" spans="1:7">
      <c r="A63" t="s">
        <v>72</v>
      </c>
      <c r="B63">
        <v>2</v>
      </c>
      <c r="G63">
        <v>2</v>
      </c>
    </row>
    <row r="64" spans="1:7">
      <c r="A64" t="s">
        <v>73</v>
      </c>
      <c r="B64">
        <v>18</v>
      </c>
      <c r="G64">
        <v>18</v>
      </c>
    </row>
    <row r="65" spans="1:7">
      <c r="A65" t="s">
        <v>74</v>
      </c>
      <c r="B65">
        <v>1</v>
      </c>
      <c r="G65">
        <v>1</v>
      </c>
    </row>
    <row r="66" spans="1:7">
      <c r="A66" t="s">
        <v>75</v>
      </c>
      <c r="B66">
        <v>1</v>
      </c>
      <c r="G66">
        <v>1</v>
      </c>
    </row>
    <row r="67" spans="1:7">
      <c r="A67" t="s">
        <v>76</v>
      </c>
      <c r="B67">
        <v>2</v>
      </c>
      <c r="G67">
        <v>2</v>
      </c>
    </row>
    <row r="68" spans="1:7">
      <c r="A68" t="s">
        <v>77</v>
      </c>
      <c r="B68">
        <v>3</v>
      </c>
      <c r="G68">
        <v>3</v>
      </c>
    </row>
    <row r="69" spans="1:7">
      <c r="A69" t="s">
        <v>78</v>
      </c>
      <c r="B69">
        <v>5</v>
      </c>
      <c r="G69">
        <v>5</v>
      </c>
    </row>
    <row r="70" spans="1:7">
      <c r="A70" t="s">
        <v>79</v>
      </c>
      <c r="B70">
        <v>2</v>
      </c>
      <c r="G70">
        <v>2</v>
      </c>
    </row>
    <row r="71" spans="1:7">
      <c r="A71" t="s">
        <v>80</v>
      </c>
      <c r="B71">
        <v>8</v>
      </c>
      <c r="C71">
        <v>1</v>
      </c>
      <c r="G71">
        <v>9</v>
      </c>
    </row>
    <row r="72" spans="1:7">
      <c r="A72" t="s">
        <v>7</v>
      </c>
      <c r="B72">
        <v>263</v>
      </c>
      <c r="C72">
        <v>7</v>
      </c>
      <c r="D72">
        <v>8</v>
      </c>
      <c r="E72">
        <v>2</v>
      </c>
      <c r="F72">
        <v>2</v>
      </c>
      <c r="G72">
        <v>282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A0845-F074-4BA9-A720-2F476753A580}">
  <sheetPr>
    <tabColor rgb="FF00B050"/>
  </sheetPr>
  <dimension ref="A1:G2273"/>
  <sheetViews>
    <sheetView workbookViewId="0"/>
  </sheetViews>
  <sheetFormatPr defaultRowHeight="11.25"/>
  <cols>
    <col min="1" max="1" width="11.1640625" bestFit="1" customWidth="1"/>
    <col min="2" max="2" width="43" bestFit="1" customWidth="1"/>
    <col min="3" max="3" width="9.83203125" bestFit="1" customWidth="1"/>
    <col min="4" max="4" width="18.83203125" bestFit="1" customWidth="1"/>
    <col min="5" max="5" width="13.1640625" bestFit="1" customWidth="1"/>
    <col min="6" max="6" width="11.5" bestFit="1" customWidth="1"/>
    <col min="7" max="7" width="14.83203125" bestFit="1" customWidth="1"/>
  </cols>
  <sheetData>
    <row r="1" spans="1:7">
      <c r="A1" t="s">
        <v>83</v>
      </c>
      <c r="B1" t="s">
        <v>13</v>
      </c>
      <c r="C1" t="s">
        <v>81</v>
      </c>
      <c r="D1" t="s">
        <v>84</v>
      </c>
      <c r="E1" t="s">
        <v>85</v>
      </c>
      <c r="F1" t="s">
        <v>86</v>
      </c>
      <c r="G1" t="s">
        <v>2</v>
      </c>
    </row>
    <row r="2" spans="1:7">
      <c r="A2">
        <v>1</v>
      </c>
      <c r="B2" t="s">
        <v>30</v>
      </c>
      <c r="C2">
        <v>1</v>
      </c>
      <c r="D2" t="s">
        <v>87</v>
      </c>
      <c r="E2">
        <v>0.46101598085412199</v>
      </c>
      <c r="F2">
        <v>21</v>
      </c>
      <c r="G2">
        <v>50</v>
      </c>
    </row>
    <row r="3" spans="1:7">
      <c r="A3">
        <v>2</v>
      </c>
      <c r="B3" t="s">
        <v>38</v>
      </c>
      <c r="C3">
        <v>1</v>
      </c>
      <c r="D3" t="s">
        <v>87</v>
      </c>
      <c r="E3">
        <v>2.0860165850434154E-2</v>
      </c>
      <c r="F3">
        <v>21</v>
      </c>
      <c r="G3">
        <v>50</v>
      </c>
    </row>
    <row r="4" spans="1:7">
      <c r="A4">
        <v>3</v>
      </c>
      <c r="B4" t="s">
        <v>38</v>
      </c>
      <c r="C4">
        <v>1</v>
      </c>
      <c r="D4" t="s">
        <v>87</v>
      </c>
      <c r="E4">
        <v>0.95298595697154009</v>
      </c>
      <c r="F4">
        <v>23</v>
      </c>
      <c r="G4">
        <v>200</v>
      </c>
    </row>
    <row r="5" spans="1:7">
      <c r="A5">
        <v>4</v>
      </c>
      <c r="B5" t="s">
        <v>38</v>
      </c>
      <c r="C5">
        <v>1</v>
      </c>
      <c r="D5" t="s">
        <v>87</v>
      </c>
      <c r="E5">
        <v>0.19997905240450908</v>
      </c>
      <c r="F5">
        <v>21</v>
      </c>
      <c r="G5">
        <v>50</v>
      </c>
    </row>
    <row r="6" spans="1:7">
      <c r="A6">
        <v>5</v>
      </c>
      <c r="B6" t="s">
        <v>38</v>
      </c>
      <c r="C6">
        <v>1</v>
      </c>
      <c r="D6" t="s">
        <v>87</v>
      </c>
      <c r="E6">
        <v>0.41308182226847767</v>
      </c>
      <c r="F6">
        <v>21</v>
      </c>
      <c r="G6">
        <v>50</v>
      </c>
    </row>
    <row r="7" spans="1:7">
      <c r="A7">
        <v>6</v>
      </c>
      <c r="B7" t="s">
        <v>38</v>
      </c>
      <c r="C7">
        <v>1</v>
      </c>
      <c r="D7" t="s">
        <v>87</v>
      </c>
      <c r="E7">
        <v>0.98394566103206205</v>
      </c>
      <c r="F7">
        <v>24</v>
      </c>
      <c r="G7">
        <v>500</v>
      </c>
    </row>
    <row r="8" spans="1:7">
      <c r="A8">
        <v>7</v>
      </c>
      <c r="B8" t="s">
        <v>38</v>
      </c>
      <c r="C8">
        <v>1</v>
      </c>
      <c r="D8" t="s">
        <v>87</v>
      </c>
      <c r="E8">
        <v>0.78627218208004679</v>
      </c>
      <c r="F8">
        <v>21</v>
      </c>
      <c r="G8">
        <v>50</v>
      </c>
    </row>
    <row r="9" spans="1:7">
      <c r="A9">
        <v>8</v>
      </c>
      <c r="B9" t="s">
        <v>38</v>
      </c>
      <c r="C9">
        <v>1</v>
      </c>
      <c r="D9" t="s">
        <v>87</v>
      </c>
      <c r="E9">
        <v>0.57916482409148928</v>
      </c>
      <c r="F9">
        <v>21</v>
      </c>
      <c r="G9">
        <v>50</v>
      </c>
    </row>
    <row r="10" spans="1:7">
      <c r="A10">
        <v>9</v>
      </c>
      <c r="B10" t="s">
        <v>38</v>
      </c>
      <c r="C10">
        <v>1</v>
      </c>
      <c r="D10" t="s">
        <v>87</v>
      </c>
      <c r="E10">
        <v>2.9642265129880663E-2</v>
      </c>
      <c r="F10">
        <v>21</v>
      </c>
      <c r="G10">
        <v>50</v>
      </c>
    </row>
    <row r="11" spans="1:7">
      <c r="A11">
        <v>10</v>
      </c>
      <c r="B11" t="s">
        <v>38</v>
      </c>
      <c r="C11">
        <v>1</v>
      </c>
      <c r="D11" t="s">
        <v>87</v>
      </c>
      <c r="E11">
        <v>0.38173142394649551</v>
      </c>
      <c r="F11">
        <v>21</v>
      </c>
      <c r="G11">
        <v>50</v>
      </c>
    </row>
    <row r="12" spans="1:7">
      <c r="A12">
        <v>151</v>
      </c>
      <c r="B12" t="s">
        <v>24</v>
      </c>
      <c r="C12">
        <v>1</v>
      </c>
      <c r="D12" t="s">
        <v>87</v>
      </c>
      <c r="E12">
        <v>0.98495724718019395</v>
      </c>
      <c r="F12">
        <v>24</v>
      </c>
      <c r="G12">
        <v>500</v>
      </c>
    </row>
    <row r="13" spans="1:7">
      <c r="A13">
        <v>12</v>
      </c>
      <c r="B13" t="s">
        <v>38</v>
      </c>
      <c r="C13">
        <v>1</v>
      </c>
      <c r="D13" t="s">
        <v>87</v>
      </c>
      <c r="E13">
        <v>0.13667526856283341</v>
      </c>
      <c r="F13">
        <v>21</v>
      </c>
      <c r="G13">
        <v>50</v>
      </c>
    </row>
    <row r="14" spans="1:7">
      <c r="A14">
        <v>13</v>
      </c>
      <c r="B14" t="s">
        <v>38</v>
      </c>
      <c r="C14">
        <v>1</v>
      </c>
      <c r="D14" t="s">
        <v>87</v>
      </c>
      <c r="E14">
        <v>5.8586450105751697E-2</v>
      </c>
      <c r="F14">
        <v>21</v>
      </c>
      <c r="G14">
        <v>50</v>
      </c>
    </row>
    <row r="15" spans="1:7">
      <c r="A15">
        <v>14</v>
      </c>
      <c r="B15" t="s">
        <v>38</v>
      </c>
      <c r="C15">
        <v>1</v>
      </c>
      <c r="D15" t="s">
        <v>87</v>
      </c>
      <c r="E15">
        <v>0.6467143937331663</v>
      </c>
      <c r="F15">
        <v>21</v>
      </c>
      <c r="G15">
        <v>50</v>
      </c>
    </row>
    <row r="16" spans="1:7">
      <c r="A16">
        <v>15</v>
      </c>
      <c r="B16" t="s">
        <v>38</v>
      </c>
      <c r="C16">
        <v>1</v>
      </c>
      <c r="D16" t="s">
        <v>87</v>
      </c>
      <c r="E16">
        <v>0.9569052870607162</v>
      </c>
      <c r="F16">
        <v>23</v>
      </c>
      <c r="G16">
        <v>200</v>
      </c>
    </row>
    <row r="17" spans="1:7">
      <c r="A17">
        <v>16</v>
      </c>
      <c r="B17" t="s">
        <v>38</v>
      </c>
      <c r="C17">
        <v>1</v>
      </c>
      <c r="D17" t="s">
        <v>87</v>
      </c>
      <c r="E17">
        <v>0.43324478678537293</v>
      </c>
      <c r="F17">
        <v>21</v>
      </c>
      <c r="G17">
        <v>50</v>
      </c>
    </row>
    <row r="18" spans="1:7">
      <c r="A18">
        <v>17</v>
      </c>
      <c r="B18" t="s">
        <v>38</v>
      </c>
      <c r="C18">
        <v>1</v>
      </c>
      <c r="D18" t="s">
        <v>87</v>
      </c>
      <c r="E18">
        <v>0.63462266192070516</v>
      </c>
      <c r="F18">
        <v>21</v>
      </c>
      <c r="G18">
        <v>50</v>
      </c>
    </row>
    <row r="19" spans="1:7">
      <c r="A19">
        <v>18</v>
      </c>
      <c r="B19" t="s">
        <v>38</v>
      </c>
      <c r="C19">
        <v>1</v>
      </c>
      <c r="D19" t="s">
        <v>87</v>
      </c>
      <c r="E19">
        <v>0.3811223276639395</v>
      </c>
      <c r="F19">
        <v>21</v>
      </c>
      <c r="G19">
        <v>50</v>
      </c>
    </row>
    <row r="20" spans="1:7">
      <c r="A20">
        <v>19</v>
      </c>
      <c r="B20" t="s">
        <v>38</v>
      </c>
      <c r="C20">
        <v>1</v>
      </c>
      <c r="D20" t="s">
        <v>87</v>
      </c>
      <c r="E20">
        <v>0.74294974182711504</v>
      </c>
      <c r="F20">
        <v>21</v>
      </c>
      <c r="G20">
        <v>50</v>
      </c>
    </row>
    <row r="21" spans="1:7">
      <c r="A21">
        <v>20</v>
      </c>
      <c r="B21" t="s">
        <v>38</v>
      </c>
      <c r="C21">
        <v>1</v>
      </c>
      <c r="D21" t="s">
        <v>87</v>
      </c>
      <c r="E21">
        <v>0.55087620932998116</v>
      </c>
      <c r="F21">
        <v>21</v>
      </c>
      <c r="G21">
        <v>50</v>
      </c>
    </row>
    <row r="22" spans="1:7">
      <c r="A22">
        <v>21</v>
      </c>
      <c r="B22" t="s">
        <v>38</v>
      </c>
      <c r="C22">
        <v>1</v>
      </c>
      <c r="D22" t="s">
        <v>87</v>
      </c>
      <c r="E22">
        <v>0.6525145940836744</v>
      </c>
      <c r="F22">
        <v>21</v>
      </c>
      <c r="G22">
        <v>50</v>
      </c>
    </row>
    <row r="23" spans="1:7">
      <c r="A23">
        <v>22</v>
      </c>
      <c r="B23" t="s">
        <v>38</v>
      </c>
      <c r="C23">
        <v>1</v>
      </c>
      <c r="D23" t="s">
        <v>87</v>
      </c>
      <c r="E23">
        <v>0.50699384866054442</v>
      </c>
      <c r="F23">
        <v>21</v>
      </c>
      <c r="G23">
        <v>50</v>
      </c>
    </row>
    <row r="24" spans="1:7">
      <c r="A24">
        <v>23</v>
      </c>
      <c r="B24" t="s">
        <v>38</v>
      </c>
      <c r="C24">
        <v>1</v>
      </c>
      <c r="D24" t="s">
        <v>87</v>
      </c>
      <c r="E24">
        <v>0.91335836959759431</v>
      </c>
      <c r="F24">
        <v>21</v>
      </c>
      <c r="G24">
        <v>50</v>
      </c>
    </row>
    <row r="25" spans="1:7">
      <c r="A25">
        <v>24</v>
      </c>
      <c r="B25" t="s">
        <v>38</v>
      </c>
      <c r="C25">
        <v>1</v>
      </c>
      <c r="D25" t="s">
        <v>87</v>
      </c>
      <c r="E25">
        <v>0.53086597954022408</v>
      </c>
      <c r="F25">
        <v>21</v>
      </c>
      <c r="G25">
        <v>50</v>
      </c>
    </row>
    <row r="26" spans="1:7">
      <c r="A26">
        <v>25</v>
      </c>
      <c r="B26" t="s">
        <v>38</v>
      </c>
      <c r="C26">
        <v>1</v>
      </c>
      <c r="D26" t="s">
        <v>87</v>
      </c>
      <c r="E26">
        <v>0.42190345515848626</v>
      </c>
      <c r="F26">
        <v>21</v>
      </c>
      <c r="G26">
        <v>50</v>
      </c>
    </row>
    <row r="27" spans="1:7">
      <c r="A27">
        <v>26</v>
      </c>
      <c r="B27" t="s">
        <v>38</v>
      </c>
      <c r="C27">
        <v>1</v>
      </c>
      <c r="D27" t="s">
        <v>87</v>
      </c>
      <c r="E27">
        <v>0.32930937596097176</v>
      </c>
      <c r="F27">
        <v>21</v>
      </c>
      <c r="G27">
        <v>50</v>
      </c>
    </row>
    <row r="28" spans="1:7">
      <c r="A28">
        <v>27</v>
      </c>
      <c r="B28" t="s">
        <v>38</v>
      </c>
      <c r="C28">
        <v>1</v>
      </c>
      <c r="D28" t="s">
        <v>87</v>
      </c>
      <c r="E28">
        <v>0.65545691995157129</v>
      </c>
      <c r="F28">
        <v>21</v>
      </c>
      <c r="G28">
        <v>50</v>
      </c>
    </row>
    <row r="29" spans="1:7">
      <c r="A29">
        <v>28</v>
      </c>
      <c r="B29" t="s">
        <v>38</v>
      </c>
      <c r="C29">
        <v>1</v>
      </c>
      <c r="D29" t="s">
        <v>87</v>
      </c>
      <c r="E29">
        <v>0.89085051710925789</v>
      </c>
      <c r="F29">
        <v>21</v>
      </c>
      <c r="G29">
        <v>50</v>
      </c>
    </row>
    <row r="30" spans="1:7">
      <c r="A30">
        <v>29</v>
      </c>
      <c r="B30" t="s">
        <v>38</v>
      </c>
      <c r="C30">
        <v>1</v>
      </c>
      <c r="D30" t="s">
        <v>87</v>
      </c>
      <c r="E30">
        <v>0.22459310525149279</v>
      </c>
      <c r="F30">
        <v>21</v>
      </c>
      <c r="G30">
        <v>50</v>
      </c>
    </row>
    <row r="31" spans="1:7">
      <c r="A31">
        <v>30</v>
      </c>
      <c r="B31" t="s">
        <v>38</v>
      </c>
      <c r="C31">
        <v>1</v>
      </c>
      <c r="D31" t="s">
        <v>87</v>
      </c>
      <c r="E31">
        <v>0.41246553015413601</v>
      </c>
      <c r="F31">
        <v>21</v>
      </c>
      <c r="G31">
        <v>50</v>
      </c>
    </row>
    <row r="32" spans="1:7">
      <c r="A32">
        <v>31</v>
      </c>
      <c r="B32" t="s">
        <v>26</v>
      </c>
      <c r="C32">
        <v>1</v>
      </c>
      <c r="D32" t="s">
        <v>87</v>
      </c>
      <c r="E32">
        <v>0.13248499225085697</v>
      </c>
      <c r="F32">
        <v>21</v>
      </c>
      <c r="G32">
        <v>50</v>
      </c>
    </row>
    <row r="33" spans="1:7">
      <c r="A33">
        <v>32</v>
      </c>
      <c r="B33" t="s">
        <v>61</v>
      </c>
      <c r="C33">
        <v>1</v>
      </c>
      <c r="D33" t="s">
        <v>87</v>
      </c>
      <c r="E33">
        <v>0.96103759791248111</v>
      </c>
      <c r="F33">
        <v>23</v>
      </c>
      <c r="G33">
        <v>200</v>
      </c>
    </row>
    <row r="34" spans="1:7">
      <c r="A34">
        <v>33</v>
      </c>
      <c r="B34" t="s">
        <v>46</v>
      </c>
      <c r="C34">
        <v>1</v>
      </c>
      <c r="D34" t="s">
        <v>87</v>
      </c>
      <c r="E34">
        <v>8.2872537804245416E-2</v>
      </c>
      <c r="F34">
        <v>21</v>
      </c>
      <c r="G34">
        <v>50</v>
      </c>
    </row>
    <row r="35" spans="1:7">
      <c r="A35">
        <v>34</v>
      </c>
      <c r="B35" t="s">
        <v>53</v>
      </c>
      <c r="C35">
        <v>1</v>
      </c>
      <c r="D35" t="s">
        <v>87</v>
      </c>
      <c r="E35">
        <v>0.62709185451134475</v>
      </c>
      <c r="F35">
        <v>21</v>
      </c>
      <c r="G35">
        <v>50</v>
      </c>
    </row>
    <row r="36" spans="1:7">
      <c r="A36">
        <v>35</v>
      </c>
      <c r="B36" t="s">
        <v>36</v>
      </c>
      <c r="C36">
        <v>1</v>
      </c>
      <c r="D36" t="s">
        <v>87</v>
      </c>
      <c r="E36">
        <v>0.77414205023142768</v>
      </c>
      <c r="F36">
        <v>21</v>
      </c>
      <c r="G36">
        <v>50</v>
      </c>
    </row>
    <row r="37" spans="1:7">
      <c r="A37">
        <v>36</v>
      </c>
      <c r="B37" t="s">
        <v>16</v>
      </c>
      <c r="C37">
        <v>1</v>
      </c>
      <c r="D37" t="s">
        <v>87</v>
      </c>
      <c r="E37">
        <v>0.59095359547344861</v>
      </c>
      <c r="F37">
        <v>21</v>
      </c>
      <c r="G37">
        <v>50</v>
      </c>
    </row>
    <row r="38" spans="1:7">
      <c r="A38">
        <v>37</v>
      </c>
      <c r="B38" t="s">
        <v>64</v>
      </c>
      <c r="C38">
        <v>1</v>
      </c>
      <c r="D38" t="s">
        <v>87</v>
      </c>
      <c r="E38">
        <v>0.93775963016894659</v>
      </c>
      <c r="F38">
        <v>22</v>
      </c>
      <c r="G38">
        <v>100</v>
      </c>
    </row>
    <row r="39" spans="1:7">
      <c r="A39">
        <v>38</v>
      </c>
      <c r="B39" t="s">
        <v>57</v>
      </c>
      <c r="C39">
        <v>1</v>
      </c>
      <c r="D39" t="s">
        <v>87</v>
      </c>
      <c r="E39">
        <v>0.35387554039251712</v>
      </c>
      <c r="F39">
        <v>21</v>
      </c>
      <c r="G39">
        <v>50</v>
      </c>
    </row>
    <row r="40" spans="1:7">
      <c r="A40">
        <v>39</v>
      </c>
      <c r="B40" t="s">
        <v>57</v>
      </c>
      <c r="C40">
        <v>1</v>
      </c>
      <c r="D40" t="s">
        <v>87</v>
      </c>
      <c r="E40">
        <v>0.39917757990124203</v>
      </c>
      <c r="F40">
        <v>21</v>
      </c>
      <c r="G40">
        <v>50</v>
      </c>
    </row>
    <row r="41" spans="1:7">
      <c r="A41">
        <v>40</v>
      </c>
      <c r="B41" t="s">
        <v>19</v>
      </c>
      <c r="C41">
        <v>1</v>
      </c>
      <c r="D41" t="s">
        <v>87</v>
      </c>
      <c r="E41">
        <v>0.86137637910948228</v>
      </c>
      <c r="F41">
        <v>21</v>
      </c>
      <c r="G41">
        <v>50</v>
      </c>
    </row>
    <row r="42" spans="1:7">
      <c r="A42">
        <v>41</v>
      </c>
      <c r="B42" t="s">
        <v>55</v>
      </c>
      <c r="C42">
        <v>1</v>
      </c>
      <c r="D42" t="s">
        <v>87</v>
      </c>
      <c r="E42">
        <v>0.19572326201640933</v>
      </c>
      <c r="F42">
        <v>21</v>
      </c>
      <c r="G42">
        <v>50</v>
      </c>
    </row>
    <row r="43" spans="1:7">
      <c r="A43">
        <v>42</v>
      </c>
      <c r="B43" t="s">
        <v>55</v>
      </c>
      <c r="C43">
        <v>1</v>
      </c>
      <c r="D43" t="s">
        <v>87</v>
      </c>
      <c r="E43">
        <v>0.54300684373963215</v>
      </c>
      <c r="F43">
        <v>21</v>
      </c>
      <c r="G43">
        <v>50</v>
      </c>
    </row>
    <row r="44" spans="1:7">
      <c r="A44">
        <v>43</v>
      </c>
      <c r="B44" t="s">
        <v>59</v>
      </c>
      <c r="C44">
        <v>1</v>
      </c>
      <c r="D44" t="s">
        <v>87</v>
      </c>
      <c r="E44">
        <v>0.76519176111776299</v>
      </c>
      <c r="F44">
        <v>21</v>
      </c>
      <c r="G44">
        <v>50</v>
      </c>
    </row>
    <row r="45" spans="1:7">
      <c r="A45">
        <v>44</v>
      </c>
      <c r="B45" t="s">
        <v>22</v>
      </c>
      <c r="C45">
        <v>1</v>
      </c>
      <c r="D45" t="s">
        <v>87</v>
      </c>
      <c r="E45">
        <v>0.24352366140589354</v>
      </c>
      <c r="F45">
        <v>21</v>
      </c>
      <c r="G45">
        <v>50</v>
      </c>
    </row>
    <row r="46" spans="1:7">
      <c r="A46">
        <v>45</v>
      </c>
      <c r="B46" t="s">
        <v>22</v>
      </c>
      <c r="C46">
        <v>1</v>
      </c>
      <c r="D46" t="s">
        <v>87</v>
      </c>
      <c r="E46">
        <v>0.11902119564508107</v>
      </c>
      <c r="F46">
        <v>21</v>
      </c>
      <c r="G46">
        <v>50</v>
      </c>
    </row>
    <row r="47" spans="1:7">
      <c r="A47">
        <v>46</v>
      </c>
      <c r="B47" t="s">
        <v>22</v>
      </c>
      <c r="C47">
        <v>1</v>
      </c>
      <c r="D47" t="s">
        <v>87</v>
      </c>
      <c r="E47">
        <v>0.31322643446869625</v>
      </c>
      <c r="F47">
        <v>21</v>
      </c>
      <c r="G47">
        <v>50</v>
      </c>
    </row>
    <row r="48" spans="1:7">
      <c r="A48">
        <v>47</v>
      </c>
      <c r="B48" t="s">
        <v>22</v>
      </c>
      <c r="C48">
        <v>1</v>
      </c>
      <c r="D48" t="s">
        <v>87</v>
      </c>
      <c r="E48">
        <v>0.71118892863795458</v>
      </c>
      <c r="F48">
        <v>21</v>
      </c>
      <c r="G48">
        <v>50</v>
      </c>
    </row>
    <row r="49" spans="1:7">
      <c r="A49">
        <v>48</v>
      </c>
      <c r="B49" t="s">
        <v>70</v>
      </c>
      <c r="C49">
        <v>1</v>
      </c>
      <c r="D49" t="s">
        <v>87</v>
      </c>
      <c r="E49">
        <v>0.78999695370455669</v>
      </c>
      <c r="F49">
        <v>21</v>
      </c>
      <c r="G49">
        <v>50</v>
      </c>
    </row>
    <row r="50" spans="1:7">
      <c r="A50">
        <v>49</v>
      </c>
      <c r="B50" t="s">
        <v>32</v>
      </c>
      <c r="C50">
        <v>1</v>
      </c>
      <c r="D50" t="s">
        <v>87</v>
      </c>
      <c r="E50">
        <v>0.21578803672719615</v>
      </c>
      <c r="F50">
        <v>21</v>
      </c>
      <c r="G50">
        <v>50</v>
      </c>
    </row>
    <row r="51" spans="1:7">
      <c r="A51">
        <v>50</v>
      </c>
      <c r="B51" t="s">
        <v>67</v>
      </c>
      <c r="C51">
        <v>1</v>
      </c>
      <c r="D51" t="s">
        <v>87</v>
      </c>
      <c r="E51">
        <v>0.96453870703392142</v>
      </c>
      <c r="F51">
        <v>23</v>
      </c>
      <c r="G51">
        <v>200</v>
      </c>
    </row>
    <row r="52" spans="1:7">
      <c r="A52">
        <v>51</v>
      </c>
      <c r="B52" t="s">
        <v>67</v>
      </c>
      <c r="C52">
        <v>1</v>
      </c>
      <c r="D52" t="s">
        <v>87</v>
      </c>
      <c r="E52">
        <v>0.36371701798167222</v>
      </c>
      <c r="F52">
        <v>21</v>
      </c>
      <c r="G52">
        <v>50</v>
      </c>
    </row>
    <row r="53" spans="1:7">
      <c r="A53">
        <v>52</v>
      </c>
      <c r="B53" t="s">
        <v>67</v>
      </c>
      <c r="C53">
        <v>1</v>
      </c>
      <c r="D53" t="s">
        <v>87</v>
      </c>
      <c r="E53">
        <v>0.61245390085163398</v>
      </c>
      <c r="F53">
        <v>21</v>
      </c>
      <c r="G53">
        <v>50</v>
      </c>
    </row>
    <row r="54" spans="1:7">
      <c r="A54">
        <v>53</v>
      </c>
      <c r="B54" t="s">
        <v>67</v>
      </c>
      <c r="C54">
        <v>1</v>
      </c>
      <c r="D54" t="s">
        <v>87</v>
      </c>
      <c r="E54">
        <v>0.91302288629830597</v>
      </c>
      <c r="F54">
        <v>21</v>
      </c>
      <c r="G54">
        <v>50</v>
      </c>
    </row>
    <row r="55" spans="1:7">
      <c r="A55">
        <v>54</v>
      </c>
      <c r="B55" t="s">
        <v>67</v>
      </c>
      <c r="C55">
        <v>1</v>
      </c>
      <c r="D55" t="s">
        <v>87</v>
      </c>
      <c r="E55">
        <v>7.4993657760149546E-2</v>
      </c>
      <c r="F55">
        <v>21</v>
      </c>
      <c r="G55">
        <v>50</v>
      </c>
    </row>
    <row r="56" spans="1:7">
      <c r="A56">
        <v>55</v>
      </c>
      <c r="B56" t="s">
        <v>67</v>
      </c>
      <c r="C56">
        <v>1</v>
      </c>
      <c r="D56" t="s">
        <v>87</v>
      </c>
      <c r="E56">
        <v>0.32931972489029948</v>
      </c>
      <c r="F56">
        <v>21</v>
      </c>
      <c r="G56">
        <v>50</v>
      </c>
    </row>
    <row r="57" spans="1:7">
      <c r="A57">
        <v>56</v>
      </c>
      <c r="B57" t="s">
        <v>67</v>
      </c>
      <c r="C57">
        <v>1</v>
      </c>
      <c r="D57" t="s">
        <v>87</v>
      </c>
      <c r="E57">
        <v>0.25236425705074039</v>
      </c>
      <c r="F57">
        <v>21</v>
      </c>
      <c r="G57">
        <v>50</v>
      </c>
    </row>
    <row r="58" spans="1:7">
      <c r="A58">
        <v>57</v>
      </c>
      <c r="B58" t="s">
        <v>67</v>
      </c>
      <c r="C58">
        <v>1</v>
      </c>
      <c r="D58" t="s">
        <v>87</v>
      </c>
      <c r="E58">
        <v>0.36485641472149655</v>
      </c>
      <c r="F58">
        <v>21</v>
      </c>
      <c r="G58">
        <v>50</v>
      </c>
    </row>
    <row r="59" spans="1:7">
      <c r="A59">
        <v>58</v>
      </c>
      <c r="B59" t="s">
        <v>67</v>
      </c>
      <c r="C59">
        <v>1</v>
      </c>
      <c r="D59" t="s">
        <v>87</v>
      </c>
      <c r="E59">
        <v>0.26785056578306854</v>
      </c>
      <c r="F59">
        <v>21</v>
      </c>
      <c r="G59">
        <v>50</v>
      </c>
    </row>
    <row r="60" spans="1:7">
      <c r="A60">
        <v>59</v>
      </c>
      <c r="B60" t="s">
        <v>67</v>
      </c>
      <c r="C60">
        <v>1</v>
      </c>
      <c r="D60" t="s">
        <v>87</v>
      </c>
      <c r="E60">
        <v>0.79964899385894161</v>
      </c>
      <c r="F60">
        <v>21</v>
      </c>
      <c r="G60">
        <v>50</v>
      </c>
    </row>
    <row r="61" spans="1:7">
      <c r="A61">
        <v>60</v>
      </c>
      <c r="B61" t="s">
        <v>67</v>
      </c>
      <c r="C61">
        <v>1</v>
      </c>
      <c r="D61" t="s">
        <v>87</v>
      </c>
      <c r="E61">
        <v>0.67374260585663526</v>
      </c>
      <c r="F61">
        <v>21</v>
      </c>
      <c r="G61">
        <v>50</v>
      </c>
    </row>
    <row r="62" spans="1:7">
      <c r="A62">
        <v>61</v>
      </c>
      <c r="B62" t="s">
        <v>67</v>
      </c>
      <c r="C62">
        <v>1</v>
      </c>
      <c r="D62" t="s">
        <v>87</v>
      </c>
      <c r="E62">
        <v>0.15352164846686345</v>
      </c>
      <c r="F62">
        <v>21</v>
      </c>
      <c r="G62">
        <v>50</v>
      </c>
    </row>
    <row r="63" spans="1:7">
      <c r="A63">
        <v>62</v>
      </c>
      <c r="B63" t="s">
        <v>67</v>
      </c>
      <c r="C63">
        <v>1</v>
      </c>
      <c r="D63" t="s">
        <v>87</v>
      </c>
      <c r="E63">
        <v>0.36986673690835037</v>
      </c>
      <c r="F63">
        <v>21</v>
      </c>
      <c r="G63">
        <v>50</v>
      </c>
    </row>
    <row r="64" spans="1:7">
      <c r="A64">
        <v>63</v>
      </c>
      <c r="B64" t="s">
        <v>67</v>
      </c>
      <c r="C64">
        <v>1</v>
      </c>
      <c r="D64" t="s">
        <v>87</v>
      </c>
      <c r="E64">
        <v>0.80251950579362674</v>
      </c>
      <c r="F64">
        <v>21</v>
      </c>
      <c r="G64">
        <v>50</v>
      </c>
    </row>
    <row r="65" spans="1:7">
      <c r="A65">
        <v>64</v>
      </c>
      <c r="B65" t="s">
        <v>37</v>
      </c>
      <c r="C65">
        <v>1</v>
      </c>
      <c r="D65" t="s">
        <v>87</v>
      </c>
      <c r="E65">
        <v>6.739555324972557E-2</v>
      </c>
      <c r="F65">
        <v>21</v>
      </c>
      <c r="G65">
        <v>50</v>
      </c>
    </row>
    <row r="66" spans="1:7">
      <c r="A66">
        <v>65</v>
      </c>
      <c r="B66" t="s">
        <v>69</v>
      </c>
      <c r="C66">
        <v>1</v>
      </c>
      <c r="D66" t="s">
        <v>87</v>
      </c>
      <c r="E66">
        <v>0.62692728438468903</v>
      </c>
      <c r="F66">
        <v>21</v>
      </c>
      <c r="G66">
        <v>50</v>
      </c>
    </row>
    <row r="67" spans="1:7">
      <c r="A67">
        <v>66</v>
      </c>
      <c r="B67" t="s">
        <v>69</v>
      </c>
      <c r="C67">
        <v>1</v>
      </c>
      <c r="D67" t="s">
        <v>87</v>
      </c>
      <c r="E67">
        <v>0.70701993023358944</v>
      </c>
      <c r="F67">
        <v>21</v>
      </c>
      <c r="G67">
        <v>50</v>
      </c>
    </row>
    <row r="68" spans="1:7">
      <c r="A68">
        <v>67</v>
      </c>
      <c r="B68" t="s">
        <v>69</v>
      </c>
      <c r="C68">
        <v>1</v>
      </c>
      <c r="D68" t="s">
        <v>87</v>
      </c>
      <c r="E68">
        <v>0.21382648075094857</v>
      </c>
      <c r="F68">
        <v>21</v>
      </c>
      <c r="G68">
        <v>50</v>
      </c>
    </row>
    <row r="69" spans="1:7">
      <c r="A69">
        <v>68</v>
      </c>
      <c r="B69" t="s">
        <v>69</v>
      </c>
      <c r="C69">
        <v>1</v>
      </c>
      <c r="D69" t="s">
        <v>87</v>
      </c>
      <c r="E69">
        <v>0.69792552577392597</v>
      </c>
      <c r="F69">
        <v>21</v>
      </c>
      <c r="G69">
        <v>50</v>
      </c>
    </row>
    <row r="70" spans="1:7">
      <c r="A70">
        <v>69</v>
      </c>
      <c r="B70" t="s">
        <v>69</v>
      </c>
      <c r="C70">
        <v>1</v>
      </c>
      <c r="D70" t="s">
        <v>87</v>
      </c>
      <c r="E70">
        <v>0.26481447176655704</v>
      </c>
      <c r="F70">
        <v>21</v>
      </c>
      <c r="G70">
        <v>50</v>
      </c>
    </row>
    <row r="71" spans="1:7">
      <c r="A71">
        <v>70</v>
      </c>
      <c r="B71" t="s">
        <v>79</v>
      </c>
      <c r="C71">
        <v>1</v>
      </c>
      <c r="D71" t="s">
        <v>87</v>
      </c>
      <c r="E71">
        <v>2.8719789697987386E-3</v>
      </c>
      <c r="F71">
        <v>21</v>
      </c>
      <c r="G71">
        <v>50</v>
      </c>
    </row>
    <row r="72" spans="1:7">
      <c r="A72">
        <v>71</v>
      </c>
      <c r="B72" t="s">
        <v>79</v>
      </c>
      <c r="C72">
        <v>1</v>
      </c>
      <c r="D72" t="s">
        <v>87</v>
      </c>
      <c r="E72">
        <v>0.49834544807512959</v>
      </c>
      <c r="F72">
        <v>21</v>
      </c>
      <c r="G72">
        <v>50</v>
      </c>
    </row>
    <row r="73" spans="1:7">
      <c r="A73">
        <v>72</v>
      </c>
      <c r="B73" t="s">
        <v>39</v>
      </c>
      <c r="C73">
        <v>1</v>
      </c>
      <c r="D73" t="s">
        <v>87</v>
      </c>
      <c r="E73">
        <v>0.84354823136700396</v>
      </c>
      <c r="F73">
        <v>21</v>
      </c>
      <c r="G73">
        <v>50</v>
      </c>
    </row>
    <row r="74" spans="1:7">
      <c r="A74">
        <v>73</v>
      </c>
      <c r="B74" t="s">
        <v>25</v>
      </c>
      <c r="C74">
        <v>1</v>
      </c>
      <c r="D74" t="s">
        <v>87</v>
      </c>
      <c r="E74">
        <v>0.30716298290121258</v>
      </c>
      <c r="F74">
        <v>21</v>
      </c>
      <c r="G74">
        <v>50</v>
      </c>
    </row>
    <row r="75" spans="1:7">
      <c r="A75">
        <v>74</v>
      </c>
      <c r="B75" t="s">
        <v>25</v>
      </c>
      <c r="C75">
        <v>1</v>
      </c>
      <c r="D75" t="s">
        <v>87</v>
      </c>
      <c r="E75">
        <v>0.41666854314610857</v>
      </c>
      <c r="F75">
        <v>21</v>
      </c>
      <c r="G75">
        <v>50</v>
      </c>
    </row>
    <row r="76" spans="1:7">
      <c r="A76">
        <v>75</v>
      </c>
      <c r="B76" t="s">
        <v>25</v>
      </c>
      <c r="C76">
        <v>1</v>
      </c>
      <c r="D76" t="s">
        <v>87</v>
      </c>
      <c r="E76">
        <v>0.37326981854561914</v>
      </c>
      <c r="F76">
        <v>21</v>
      </c>
      <c r="G76">
        <v>50</v>
      </c>
    </row>
    <row r="77" spans="1:7">
      <c r="A77">
        <v>76</v>
      </c>
      <c r="B77" t="s">
        <v>25</v>
      </c>
      <c r="C77">
        <v>1</v>
      </c>
      <c r="D77" t="s">
        <v>87</v>
      </c>
      <c r="E77">
        <v>0.44345157912112121</v>
      </c>
      <c r="F77">
        <v>21</v>
      </c>
      <c r="G77">
        <v>50</v>
      </c>
    </row>
    <row r="78" spans="1:7">
      <c r="A78">
        <v>77</v>
      </c>
      <c r="B78" t="s">
        <v>25</v>
      </c>
      <c r="C78">
        <v>1</v>
      </c>
      <c r="D78" t="s">
        <v>87</v>
      </c>
      <c r="E78">
        <v>0.10638110807863177</v>
      </c>
      <c r="F78">
        <v>21</v>
      </c>
      <c r="G78">
        <v>50</v>
      </c>
    </row>
    <row r="79" spans="1:7">
      <c r="A79">
        <v>78</v>
      </c>
      <c r="B79" t="s">
        <v>25</v>
      </c>
      <c r="C79">
        <v>1</v>
      </c>
      <c r="D79" t="s">
        <v>87</v>
      </c>
      <c r="E79">
        <v>0.21772460689415829</v>
      </c>
      <c r="F79">
        <v>21</v>
      </c>
      <c r="G79">
        <v>50</v>
      </c>
    </row>
    <row r="80" spans="1:7">
      <c r="A80">
        <v>79</v>
      </c>
      <c r="B80" t="s">
        <v>25</v>
      </c>
      <c r="C80">
        <v>1</v>
      </c>
      <c r="D80" t="s">
        <v>87</v>
      </c>
      <c r="E80">
        <v>0.94342567114028197</v>
      </c>
      <c r="F80">
        <v>22</v>
      </c>
      <c r="G80">
        <v>100</v>
      </c>
    </row>
    <row r="81" spans="1:7">
      <c r="A81">
        <v>80</v>
      </c>
      <c r="B81" t="s">
        <v>25</v>
      </c>
      <c r="C81">
        <v>1</v>
      </c>
      <c r="D81" t="s">
        <v>87</v>
      </c>
      <c r="E81">
        <v>0.13867689280431894</v>
      </c>
      <c r="F81">
        <v>21</v>
      </c>
      <c r="G81">
        <v>50</v>
      </c>
    </row>
    <row r="82" spans="1:7">
      <c r="A82">
        <v>81</v>
      </c>
      <c r="B82" t="s">
        <v>25</v>
      </c>
      <c r="C82">
        <v>1</v>
      </c>
      <c r="D82" t="s">
        <v>87</v>
      </c>
      <c r="E82">
        <v>2.583467525734684E-3</v>
      </c>
      <c r="F82">
        <v>21</v>
      </c>
      <c r="G82">
        <v>50</v>
      </c>
    </row>
    <row r="83" spans="1:7">
      <c r="A83">
        <v>82</v>
      </c>
      <c r="B83" t="s">
        <v>25</v>
      </c>
      <c r="C83">
        <v>1</v>
      </c>
      <c r="D83" t="s">
        <v>87</v>
      </c>
      <c r="E83">
        <v>0.50498290718647454</v>
      </c>
      <c r="F83">
        <v>21</v>
      </c>
      <c r="G83">
        <v>50</v>
      </c>
    </row>
    <row r="84" spans="1:7">
      <c r="A84">
        <v>11</v>
      </c>
      <c r="B84" t="s">
        <v>38</v>
      </c>
      <c r="C84">
        <v>1</v>
      </c>
      <c r="D84" t="s">
        <v>87</v>
      </c>
      <c r="E84">
        <v>0.99643393824901594</v>
      </c>
      <c r="F84">
        <v>25</v>
      </c>
      <c r="G84">
        <v>1000</v>
      </c>
    </row>
    <row r="85" spans="1:7">
      <c r="A85">
        <v>84</v>
      </c>
      <c r="B85" t="s">
        <v>80</v>
      </c>
      <c r="C85">
        <v>1</v>
      </c>
      <c r="D85" t="s">
        <v>87</v>
      </c>
      <c r="E85">
        <v>0.31540294764836485</v>
      </c>
      <c r="F85">
        <v>21</v>
      </c>
      <c r="G85">
        <v>50</v>
      </c>
    </row>
    <row r="86" spans="1:7">
      <c r="A86">
        <v>85</v>
      </c>
      <c r="B86" t="s">
        <v>80</v>
      </c>
      <c r="C86">
        <v>1</v>
      </c>
      <c r="D86" t="s">
        <v>87</v>
      </c>
      <c r="E86">
        <v>0.51715817237864015</v>
      </c>
      <c r="F86">
        <v>21</v>
      </c>
      <c r="G86">
        <v>50</v>
      </c>
    </row>
    <row r="87" spans="1:7">
      <c r="A87">
        <v>86</v>
      </c>
      <c r="B87" t="s">
        <v>80</v>
      </c>
      <c r="C87">
        <v>1</v>
      </c>
      <c r="D87" t="s">
        <v>87</v>
      </c>
      <c r="E87">
        <v>0.46406502007032346</v>
      </c>
      <c r="F87">
        <v>21</v>
      </c>
      <c r="G87">
        <v>50</v>
      </c>
    </row>
    <row r="88" spans="1:7">
      <c r="A88">
        <v>87</v>
      </c>
      <c r="B88" t="s">
        <v>80</v>
      </c>
      <c r="C88">
        <v>1</v>
      </c>
      <c r="D88" t="s">
        <v>87</v>
      </c>
      <c r="E88">
        <v>0.48380710584197961</v>
      </c>
      <c r="F88">
        <v>21</v>
      </c>
      <c r="G88">
        <v>50</v>
      </c>
    </row>
    <row r="89" spans="1:7">
      <c r="A89">
        <v>88</v>
      </c>
      <c r="B89" t="s">
        <v>80</v>
      </c>
      <c r="C89">
        <v>1</v>
      </c>
      <c r="D89" t="s">
        <v>87</v>
      </c>
      <c r="E89">
        <v>0.91478918994998459</v>
      </c>
      <c r="F89">
        <v>22</v>
      </c>
      <c r="G89">
        <v>100</v>
      </c>
    </row>
    <row r="90" spans="1:7">
      <c r="A90">
        <v>89</v>
      </c>
      <c r="B90" t="s">
        <v>80</v>
      </c>
      <c r="C90">
        <v>1</v>
      </c>
      <c r="D90" t="s">
        <v>87</v>
      </c>
      <c r="E90">
        <v>0.41179151031794525</v>
      </c>
      <c r="F90">
        <v>21</v>
      </c>
      <c r="G90">
        <v>50</v>
      </c>
    </row>
    <row r="91" spans="1:7">
      <c r="A91">
        <v>90</v>
      </c>
      <c r="B91" t="s">
        <v>80</v>
      </c>
      <c r="C91">
        <v>1</v>
      </c>
      <c r="D91" t="s">
        <v>87</v>
      </c>
      <c r="E91">
        <v>0.61843987279005652</v>
      </c>
      <c r="F91">
        <v>21</v>
      </c>
      <c r="G91">
        <v>50</v>
      </c>
    </row>
    <row r="92" spans="1:7">
      <c r="A92">
        <v>91</v>
      </c>
      <c r="B92" t="s">
        <v>80</v>
      </c>
      <c r="C92">
        <v>1</v>
      </c>
      <c r="D92" t="s">
        <v>87</v>
      </c>
      <c r="E92">
        <v>0.73043345095277779</v>
      </c>
      <c r="F92">
        <v>21</v>
      </c>
      <c r="G92">
        <v>50</v>
      </c>
    </row>
    <row r="93" spans="1:7">
      <c r="A93">
        <v>92</v>
      </c>
      <c r="B93" t="s">
        <v>80</v>
      </c>
      <c r="C93">
        <v>1</v>
      </c>
      <c r="D93" t="s">
        <v>87</v>
      </c>
      <c r="E93">
        <v>0.54135079206209447</v>
      </c>
      <c r="F93">
        <v>21</v>
      </c>
      <c r="G93">
        <v>50</v>
      </c>
    </row>
    <row r="94" spans="1:7">
      <c r="A94">
        <v>93</v>
      </c>
      <c r="B94" t="s">
        <v>20</v>
      </c>
      <c r="C94">
        <v>1</v>
      </c>
      <c r="D94" t="s">
        <v>87</v>
      </c>
      <c r="E94">
        <v>0.82010118137881505</v>
      </c>
      <c r="F94">
        <v>21</v>
      </c>
      <c r="G94">
        <v>50</v>
      </c>
    </row>
    <row r="95" spans="1:7">
      <c r="A95">
        <v>94</v>
      </c>
      <c r="B95" t="s">
        <v>20</v>
      </c>
      <c r="C95">
        <v>1</v>
      </c>
      <c r="D95" t="s">
        <v>87</v>
      </c>
      <c r="E95">
        <v>0.29205187209046213</v>
      </c>
      <c r="F95">
        <v>21</v>
      </c>
      <c r="G95">
        <v>50</v>
      </c>
    </row>
    <row r="96" spans="1:7">
      <c r="A96">
        <v>95</v>
      </c>
      <c r="B96" t="s">
        <v>20</v>
      </c>
      <c r="C96">
        <v>1</v>
      </c>
      <c r="D96" t="s">
        <v>87</v>
      </c>
      <c r="E96">
        <v>0.18769172362231712</v>
      </c>
      <c r="F96">
        <v>21</v>
      </c>
      <c r="G96">
        <v>50</v>
      </c>
    </row>
    <row r="97" spans="1:7">
      <c r="A97">
        <v>96</v>
      </c>
      <c r="B97" t="s">
        <v>20</v>
      </c>
      <c r="C97">
        <v>1</v>
      </c>
      <c r="D97" t="s">
        <v>87</v>
      </c>
      <c r="E97">
        <v>0.85142505231237886</v>
      </c>
      <c r="F97">
        <v>21</v>
      </c>
      <c r="G97">
        <v>50</v>
      </c>
    </row>
    <row r="98" spans="1:7">
      <c r="A98">
        <v>97</v>
      </c>
      <c r="B98" t="s">
        <v>71</v>
      </c>
      <c r="C98">
        <v>1</v>
      </c>
      <c r="D98" t="s">
        <v>87</v>
      </c>
      <c r="E98">
        <v>0.65497740986361919</v>
      </c>
      <c r="F98">
        <v>21</v>
      </c>
      <c r="G98">
        <v>50</v>
      </c>
    </row>
    <row r="99" spans="1:7">
      <c r="A99">
        <v>98</v>
      </c>
      <c r="B99" t="s">
        <v>71</v>
      </c>
      <c r="C99">
        <v>1</v>
      </c>
      <c r="D99" t="s">
        <v>87</v>
      </c>
      <c r="E99">
        <v>0.31176302837957071</v>
      </c>
      <c r="F99">
        <v>21</v>
      </c>
      <c r="G99">
        <v>50</v>
      </c>
    </row>
    <row r="100" spans="1:7">
      <c r="A100">
        <v>99</v>
      </c>
      <c r="B100" t="s">
        <v>71</v>
      </c>
      <c r="C100">
        <v>1</v>
      </c>
      <c r="D100" t="s">
        <v>87</v>
      </c>
      <c r="E100">
        <v>0.10052881402182035</v>
      </c>
      <c r="F100">
        <v>21</v>
      </c>
      <c r="G100">
        <v>50</v>
      </c>
    </row>
    <row r="101" spans="1:7">
      <c r="A101">
        <v>100</v>
      </c>
      <c r="B101" t="s">
        <v>71</v>
      </c>
      <c r="C101">
        <v>1</v>
      </c>
      <c r="D101" t="s">
        <v>87</v>
      </c>
      <c r="E101">
        <v>0.40990621055609366</v>
      </c>
      <c r="F101">
        <v>21</v>
      </c>
      <c r="G101">
        <v>50</v>
      </c>
    </row>
    <row r="102" spans="1:7">
      <c r="A102">
        <v>101</v>
      </c>
      <c r="B102" t="s">
        <v>71</v>
      </c>
      <c r="C102">
        <v>1</v>
      </c>
      <c r="D102" t="s">
        <v>87</v>
      </c>
      <c r="E102">
        <v>0.55745341960131467</v>
      </c>
      <c r="F102">
        <v>21</v>
      </c>
      <c r="G102">
        <v>50</v>
      </c>
    </row>
    <row r="103" spans="1:7">
      <c r="A103">
        <v>102</v>
      </c>
      <c r="B103" t="s">
        <v>71</v>
      </c>
      <c r="C103">
        <v>1</v>
      </c>
      <c r="D103" t="s">
        <v>87</v>
      </c>
      <c r="E103">
        <v>0.79957545503926664</v>
      </c>
      <c r="F103">
        <v>21</v>
      </c>
      <c r="G103">
        <v>50</v>
      </c>
    </row>
    <row r="104" spans="1:7">
      <c r="A104">
        <v>103</v>
      </c>
      <c r="B104" t="s">
        <v>71</v>
      </c>
      <c r="C104">
        <v>1</v>
      </c>
      <c r="D104" t="s">
        <v>87</v>
      </c>
      <c r="E104">
        <v>0.73826813556264237</v>
      </c>
      <c r="F104">
        <v>21</v>
      </c>
      <c r="G104">
        <v>50</v>
      </c>
    </row>
    <row r="105" spans="1:7">
      <c r="A105">
        <v>104</v>
      </c>
      <c r="B105" t="s">
        <v>71</v>
      </c>
      <c r="C105">
        <v>1</v>
      </c>
      <c r="D105" t="s">
        <v>87</v>
      </c>
      <c r="E105">
        <v>0.3700162421087656</v>
      </c>
      <c r="F105">
        <v>21</v>
      </c>
      <c r="G105">
        <v>50</v>
      </c>
    </row>
    <row r="106" spans="1:7">
      <c r="A106">
        <v>105</v>
      </c>
      <c r="B106" t="s">
        <v>71</v>
      </c>
      <c r="C106">
        <v>1</v>
      </c>
      <c r="D106" t="s">
        <v>87</v>
      </c>
      <c r="E106">
        <v>0.35705002384415574</v>
      </c>
      <c r="F106">
        <v>21</v>
      </c>
      <c r="G106">
        <v>50</v>
      </c>
    </row>
    <row r="107" spans="1:7">
      <c r="A107">
        <v>106</v>
      </c>
      <c r="B107" t="s">
        <v>71</v>
      </c>
      <c r="C107">
        <v>1</v>
      </c>
      <c r="D107" t="s">
        <v>87</v>
      </c>
      <c r="E107">
        <v>0.47987282409812515</v>
      </c>
      <c r="F107">
        <v>21</v>
      </c>
      <c r="G107">
        <v>50</v>
      </c>
    </row>
    <row r="108" spans="1:7">
      <c r="A108">
        <v>107</v>
      </c>
      <c r="B108" t="s">
        <v>48</v>
      </c>
      <c r="C108">
        <v>1</v>
      </c>
      <c r="D108" t="s">
        <v>87</v>
      </c>
      <c r="E108">
        <v>0.42532602948868636</v>
      </c>
      <c r="F108">
        <v>21</v>
      </c>
      <c r="G108">
        <v>50</v>
      </c>
    </row>
    <row r="109" spans="1:7">
      <c r="A109">
        <v>108</v>
      </c>
      <c r="B109" t="s">
        <v>48</v>
      </c>
      <c r="C109">
        <v>1</v>
      </c>
      <c r="D109" t="s">
        <v>87</v>
      </c>
      <c r="E109">
        <v>0.63240231498808142</v>
      </c>
      <c r="F109">
        <v>21</v>
      </c>
      <c r="G109">
        <v>50</v>
      </c>
    </row>
    <row r="110" spans="1:7">
      <c r="A110">
        <v>109</v>
      </c>
      <c r="B110" t="s">
        <v>48</v>
      </c>
      <c r="C110">
        <v>1</v>
      </c>
      <c r="D110" t="s">
        <v>87</v>
      </c>
      <c r="E110">
        <v>0.1762994748116149</v>
      </c>
      <c r="F110">
        <v>21</v>
      </c>
      <c r="G110">
        <v>50</v>
      </c>
    </row>
    <row r="111" spans="1:7">
      <c r="A111">
        <v>110</v>
      </c>
      <c r="B111" t="s">
        <v>45</v>
      </c>
      <c r="C111">
        <v>1</v>
      </c>
      <c r="D111" t="s">
        <v>87</v>
      </c>
      <c r="E111">
        <v>0.60694205622325181</v>
      </c>
      <c r="F111">
        <v>21</v>
      </c>
      <c r="G111">
        <v>50</v>
      </c>
    </row>
    <row r="112" spans="1:7">
      <c r="A112">
        <v>111</v>
      </c>
      <c r="B112" t="s">
        <v>45</v>
      </c>
      <c r="C112">
        <v>1</v>
      </c>
      <c r="D112" t="s">
        <v>87</v>
      </c>
      <c r="E112">
        <v>6.7749514805013233E-2</v>
      </c>
      <c r="F112">
        <v>21</v>
      </c>
      <c r="G112">
        <v>50</v>
      </c>
    </row>
    <row r="113" spans="1:7">
      <c r="A113">
        <v>112</v>
      </c>
      <c r="B113" t="s">
        <v>45</v>
      </c>
      <c r="C113">
        <v>1</v>
      </c>
      <c r="D113" t="s">
        <v>87</v>
      </c>
      <c r="E113">
        <v>0.52912960449436985</v>
      </c>
      <c r="F113">
        <v>21</v>
      </c>
      <c r="G113">
        <v>50</v>
      </c>
    </row>
    <row r="114" spans="1:7">
      <c r="A114">
        <v>113</v>
      </c>
      <c r="B114" t="s">
        <v>45</v>
      </c>
      <c r="C114">
        <v>1</v>
      </c>
      <c r="D114" t="s">
        <v>87</v>
      </c>
      <c r="E114">
        <v>0.42388672217814372</v>
      </c>
      <c r="F114">
        <v>21</v>
      </c>
      <c r="G114">
        <v>50</v>
      </c>
    </row>
    <row r="115" spans="1:7">
      <c r="A115">
        <v>114</v>
      </c>
      <c r="B115" t="s">
        <v>45</v>
      </c>
      <c r="C115">
        <v>1</v>
      </c>
      <c r="D115" t="s">
        <v>87</v>
      </c>
      <c r="E115">
        <v>0.16757167773878434</v>
      </c>
      <c r="F115">
        <v>21</v>
      </c>
      <c r="G115">
        <v>50</v>
      </c>
    </row>
    <row r="116" spans="1:7">
      <c r="A116">
        <v>115</v>
      </c>
      <c r="B116" t="s">
        <v>45</v>
      </c>
      <c r="C116">
        <v>1</v>
      </c>
      <c r="D116" t="s">
        <v>87</v>
      </c>
      <c r="E116">
        <v>0.46466803134258028</v>
      </c>
      <c r="F116">
        <v>21</v>
      </c>
      <c r="G116">
        <v>50</v>
      </c>
    </row>
    <row r="117" spans="1:7">
      <c r="A117">
        <v>116</v>
      </c>
      <c r="B117" t="s">
        <v>45</v>
      </c>
      <c r="C117">
        <v>1</v>
      </c>
      <c r="D117" t="s">
        <v>87</v>
      </c>
      <c r="E117">
        <v>0.38214108554556103</v>
      </c>
      <c r="F117">
        <v>21</v>
      </c>
      <c r="G117">
        <v>50</v>
      </c>
    </row>
    <row r="118" spans="1:7">
      <c r="A118">
        <v>117</v>
      </c>
      <c r="B118" t="s">
        <v>45</v>
      </c>
      <c r="C118">
        <v>1</v>
      </c>
      <c r="D118" t="s">
        <v>87</v>
      </c>
      <c r="E118">
        <v>0.33600748164099248</v>
      </c>
      <c r="F118">
        <v>21</v>
      </c>
      <c r="G118">
        <v>50</v>
      </c>
    </row>
    <row r="119" spans="1:7">
      <c r="A119">
        <v>118</v>
      </c>
      <c r="B119" t="s">
        <v>44</v>
      </c>
      <c r="C119">
        <v>1</v>
      </c>
      <c r="D119" t="s">
        <v>87</v>
      </c>
      <c r="E119">
        <v>0.70296222044063794</v>
      </c>
      <c r="F119">
        <v>21</v>
      </c>
      <c r="G119">
        <v>50</v>
      </c>
    </row>
    <row r="120" spans="1:7">
      <c r="A120">
        <v>119</v>
      </c>
      <c r="B120" t="s">
        <v>60</v>
      </c>
      <c r="C120">
        <v>1</v>
      </c>
      <c r="D120" t="s">
        <v>87</v>
      </c>
      <c r="E120">
        <v>0.16364989401726471</v>
      </c>
      <c r="F120">
        <v>21</v>
      </c>
      <c r="G120">
        <v>50</v>
      </c>
    </row>
    <row r="121" spans="1:7">
      <c r="A121">
        <v>120</v>
      </c>
      <c r="B121" t="s">
        <v>60</v>
      </c>
      <c r="C121">
        <v>1</v>
      </c>
      <c r="D121" t="s">
        <v>87</v>
      </c>
      <c r="E121">
        <v>0.7250459400279432</v>
      </c>
      <c r="F121">
        <v>21</v>
      </c>
      <c r="G121">
        <v>50</v>
      </c>
    </row>
    <row r="122" spans="1:7">
      <c r="A122">
        <v>121</v>
      </c>
      <c r="B122" t="s">
        <v>60</v>
      </c>
      <c r="C122">
        <v>1</v>
      </c>
      <c r="D122" t="s">
        <v>87</v>
      </c>
      <c r="E122">
        <v>2.8297042851461618E-2</v>
      </c>
      <c r="F122">
        <v>21</v>
      </c>
      <c r="G122">
        <v>50</v>
      </c>
    </row>
    <row r="123" spans="1:7">
      <c r="A123">
        <v>122</v>
      </c>
      <c r="B123" t="s">
        <v>60</v>
      </c>
      <c r="C123">
        <v>1</v>
      </c>
      <c r="D123" t="s">
        <v>87</v>
      </c>
      <c r="E123">
        <v>0.18294731987010304</v>
      </c>
      <c r="F123">
        <v>21</v>
      </c>
      <c r="G123">
        <v>50</v>
      </c>
    </row>
    <row r="124" spans="1:7">
      <c r="A124">
        <v>123</v>
      </c>
      <c r="B124" t="s">
        <v>60</v>
      </c>
      <c r="C124">
        <v>1</v>
      </c>
      <c r="D124" t="s">
        <v>87</v>
      </c>
      <c r="E124">
        <v>0.53018912051715961</v>
      </c>
      <c r="F124">
        <v>21</v>
      </c>
      <c r="G124">
        <v>50</v>
      </c>
    </row>
    <row r="125" spans="1:7">
      <c r="A125">
        <v>124</v>
      </c>
      <c r="B125" t="s">
        <v>60</v>
      </c>
      <c r="C125">
        <v>1</v>
      </c>
      <c r="D125" t="s">
        <v>87</v>
      </c>
      <c r="E125">
        <v>0.97308303998451973</v>
      </c>
      <c r="F125">
        <v>23</v>
      </c>
      <c r="G125">
        <v>200</v>
      </c>
    </row>
    <row r="126" spans="1:7">
      <c r="A126">
        <v>125</v>
      </c>
      <c r="B126" t="s">
        <v>60</v>
      </c>
      <c r="C126">
        <v>1</v>
      </c>
      <c r="D126" t="s">
        <v>87</v>
      </c>
      <c r="E126">
        <v>0.85524319066139298</v>
      </c>
      <c r="F126">
        <v>21</v>
      </c>
      <c r="G126">
        <v>50</v>
      </c>
    </row>
    <row r="127" spans="1:7">
      <c r="A127">
        <v>126</v>
      </c>
      <c r="B127" t="s">
        <v>60</v>
      </c>
      <c r="C127">
        <v>1</v>
      </c>
      <c r="D127" t="s">
        <v>87</v>
      </c>
      <c r="E127">
        <v>0.21475369850529913</v>
      </c>
      <c r="F127">
        <v>21</v>
      </c>
      <c r="G127">
        <v>50</v>
      </c>
    </row>
    <row r="128" spans="1:7">
      <c r="A128">
        <v>127</v>
      </c>
      <c r="B128" t="s">
        <v>33</v>
      </c>
      <c r="C128">
        <v>1</v>
      </c>
      <c r="D128" t="s">
        <v>87</v>
      </c>
      <c r="E128">
        <v>0.19778009193962398</v>
      </c>
      <c r="F128">
        <v>21</v>
      </c>
      <c r="G128">
        <v>50</v>
      </c>
    </row>
    <row r="129" spans="1:7">
      <c r="A129">
        <v>128</v>
      </c>
      <c r="B129" t="s">
        <v>33</v>
      </c>
      <c r="C129">
        <v>1</v>
      </c>
      <c r="D129" t="s">
        <v>87</v>
      </c>
      <c r="E129">
        <v>0.94076100237251359</v>
      </c>
      <c r="F129">
        <v>22</v>
      </c>
      <c r="G129">
        <v>100</v>
      </c>
    </row>
    <row r="130" spans="1:7">
      <c r="A130">
        <v>129</v>
      </c>
      <c r="B130" t="s">
        <v>33</v>
      </c>
      <c r="C130">
        <v>1</v>
      </c>
      <c r="D130" t="s">
        <v>87</v>
      </c>
      <c r="E130">
        <v>0.94768513897391038</v>
      </c>
      <c r="F130">
        <v>22</v>
      </c>
      <c r="G130">
        <v>100</v>
      </c>
    </row>
    <row r="131" spans="1:7">
      <c r="A131">
        <v>130</v>
      </c>
      <c r="B131" t="s">
        <v>33</v>
      </c>
      <c r="C131">
        <v>1</v>
      </c>
      <c r="D131" t="s">
        <v>87</v>
      </c>
      <c r="E131">
        <v>0.48718817070519171</v>
      </c>
      <c r="F131">
        <v>21</v>
      </c>
      <c r="G131">
        <v>50</v>
      </c>
    </row>
    <row r="132" spans="1:7">
      <c r="A132">
        <v>131</v>
      </c>
      <c r="B132" t="s">
        <v>33</v>
      </c>
      <c r="C132">
        <v>1</v>
      </c>
      <c r="D132" t="s">
        <v>87</v>
      </c>
      <c r="E132">
        <v>0.68397471737783333</v>
      </c>
      <c r="F132">
        <v>21</v>
      </c>
      <c r="G132">
        <v>50</v>
      </c>
    </row>
    <row r="133" spans="1:7">
      <c r="A133">
        <v>132</v>
      </c>
      <c r="B133" t="s">
        <v>33</v>
      </c>
      <c r="C133">
        <v>1</v>
      </c>
      <c r="D133" t="s">
        <v>87</v>
      </c>
      <c r="E133">
        <v>0.5751382635537331</v>
      </c>
      <c r="F133">
        <v>21</v>
      </c>
      <c r="G133">
        <v>50</v>
      </c>
    </row>
    <row r="134" spans="1:7">
      <c r="A134">
        <v>133</v>
      </c>
      <c r="B134" t="s">
        <v>77</v>
      </c>
      <c r="C134">
        <v>1</v>
      </c>
      <c r="D134" t="s">
        <v>87</v>
      </c>
      <c r="E134">
        <v>0.8499203722678299</v>
      </c>
      <c r="F134">
        <v>21</v>
      </c>
      <c r="G134">
        <v>50</v>
      </c>
    </row>
    <row r="135" spans="1:7">
      <c r="A135">
        <v>134</v>
      </c>
      <c r="B135" t="s">
        <v>77</v>
      </c>
      <c r="C135">
        <v>1</v>
      </c>
      <c r="D135" t="s">
        <v>87</v>
      </c>
      <c r="E135">
        <v>0.56696031171463968</v>
      </c>
      <c r="F135">
        <v>21</v>
      </c>
      <c r="G135">
        <v>50</v>
      </c>
    </row>
    <row r="136" spans="1:7">
      <c r="A136">
        <v>135</v>
      </c>
      <c r="B136" t="s">
        <v>77</v>
      </c>
      <c r="C136">
        <v>1</v>
      </c>
      <c r="D136" t="s">
        <v>87</v>
      </c>
      <c r="E136">
        <v>0.71999305394049007</v>
      </c>
      <c r="F136">
        <v>21</v>
      </c>
      <c r="G136">
        <v>50</v>
      </c>
    </row>
    <row r="137" spans="1:7">
      <c r="A137">
        <v>136</v>
      </c>
      <c r="B137" t="s">
        <v>74</v>
      </c>
      <c r="C137">
        <v>1</v>
      </c>
      <c r="D137" t="s">
        <v>87</v>
      </c>
      <c r="E137">
        <v>0.12711318732683252</v>
      </c>
      <c r="F137">
        <v>21</v>
      </c>
      <c r="G137">
        <v>50</v>
      </c>
    </row>
    <row r="138" spans="1:7">
      <c r="A138">
        <v>137</v>
      </c>
      <c r="B138" t="s">
        <v>24</v>
      </c>
      <c r="C138">
        <v>1</v>
      </c>
      <c r="D138" t="s">
        <v>87</v>
      </c>
      <c r="E138">
        <v>4.251174001612168E-2</v>
      </c>
      <c r="F138">
        <v>21</v>
      </c>
      <c r="G138">
        <v>50</v>
      </c>
    </row>
    <row r="139" spans="1:7">
      <c r="A139">
        <v>138</v>
      </c>
      <c r="B139" t="s">
        <v>24</v>
      </c>
      <c r="C139">
        <v>1</v>
      </c>
      <c r="D139" t="s">
        <v>87</v>
      </c>
      <c r="E139">
        <v>0.52526497520990978</v>
      </c>
      <c r="F139">
        <v>21</v>
      </c>
      <c r="G139">
        <v>50</v>
      </c>
    </row>
    <row r="140" spans="1:7">
      <c r="A140">
        <v>139</v>
      </c>
      <c r="B140" t="s">
        <v>24</v>
      </c>
      <c r="C140">
        <v>1</v>
      </c>
      <c r="D140" t="s">
        <v>87</v>
      </c>
      <c r="E140">
        <v>0.86927530084721705</v>
      </c>
      <c r="F140">
        <v>21</v>
      </c>
      <c r="G140">
        <v>50</v>
      </c>
    </row>
    <row r="141" spans="1:7">
      <c r="A141">
        <v>140</v>
      </c>
      <c r="B141" t="s">
        <v>24</v>
      </c>
      <c r="C141">
        <v>1</v>
      </c>
      <c r="D141" t="s">
        <v>87</v>
      </c>
      <c r="E141">
        <v>0.49427396613629693</v>
      </c>
      <c r="F141">
        <v>21</v>
      </c>
      <c r="G141">
        <v>50</v>
      </c>
    </row>
    <row r="142" spans="1:7">
      <c r="A142">
        <v>141</v>
      </c>
      <c r="B142" t="s">
        <v>24</v>
      </c>
      <c r="C142">
        <v>1</v>
      </c>
      <c r="D142" t="s">
        <v>87</v>
      </c>
      <c r="E142">
        <v>4.6878254332916036E-4</v>
      </c>
      <c r="F142">
        <v>21</v>
      </c>
      <c r="G142">
        <v>50</v>
      </c>
    </row>
    <row r="143" spans="1:7">
      <c r="A143">
        <v>142</v>
      </c>
      <c r="B143" t="s">
        <v>24</v>
      </c>
      <c r="C143">
        <v>1</v>
      </c>
      <c r="D143" t="s">
        <v>87</v>
      </c>
      <c r="E143">
        <v>0.58479755692497282</v>
      </c>
      <c r="F143">
        <v>21</v>
      </c>
      <c r="G143">
        <v>50</v>
      </c>
    </row>
    <row r="144" spans="1:7">
      <c r="A144">
        <v>143</v>
      </c>
      <c r="B144" t="s">
        <v>24</v>
      </c>
      <c r="C144">
        <v>1</v>
      </c>
      <c r="D144" t="s">
        <v>87</v>
      </c>
      <c r="E144">
        <v>0.27667696530139563</v>
      </c>
      <c r="F144">
        <v>21</v>
      </c>
      <c r="G144">
        <v>50</v>
      </c>
    </row>
    <row r="145" spans="1:7">
      <c r="A145">
        <v>144</v>
      </c>
      <c r="B145" t="s">
        <v>24</v>
      </c>
      <c r="C145">
        <v>1</v>
      </c>
      <c r="D145" t="s">
        <v>87</v>
      </c>
      <c r="E145">
        <v>0.57208255891799731</v>
      </c>
      <c r="F145">
        <v>21</v>
      </c>
      <c r="G145">
        <v>50</v>
      </c>
    </row>
    <row r="146" spans="1:7">
      <c r="A146">
        <v>145</v>
      </c>
      <c r="B146" t="s">
        <v>24</v>
      </c>
      <c r="C146">
        <v>1</v>
      </c>
      <c r="D146" t="s">
        <v>87</v>
      </c>
      <c r="E146">
        <v>1.7318156195330725E-2</v>
      </c>
      <c r="F146">
        <v>21</v>
      </c>
      <c r="G146">
        <v>50</v>
      </c>
    </row>
    <row r="147" spans="1:7">
      <c r="A147">
        <v>146</v>
      </c>
      <c r="B147" t="s">
        <v>24</v>
      </c>
      <c r="C147">
        <v>1</v>
      </c>
      <c r="D147" t="s">
        <v>87</v>
      </c>
      <c r="E147">
        <v>0.66923715980660126</v>
      </c>
      <c r="F147">
        <v>21</v>
      </c>
      <c r="G147">
        <v>50</v>
      </c>
    </row>
    <row r="148" spans="1:7">
      <c r="A148">
        <v>147</v>
      </c>
      <c r="B148" t="s">
        <v>24</v>
      </c>
      <c r="C148">
        <v>1</v>
      </c>
      <c r="D148" t="s">
        <v>87</v>
      </c>
      <c r="E148">
        <v>0.21609069287217753</v>
      </c>
      <c r="F148">
        <v>21</v>
      </c>
      <c r="G148">
        <v>50</v>
      </c>
    </row>
    <row r="149" spans="1:7">
      <c r="A149">
        <v>148</v>
      </c>
      <c r="B149" t="s">
        <v>24</v>
      </c>
      <c r="C149">
        <v>1</v>
      </c>
      <c r="D149" t="s">
        <v>87</v>
      </c>
      <c r="E149">
        <v>0.14308687935642961</v>
      </c>
      <c r="F149">
        <v>21</v>
      </c>
      <c r="G149">
        <v>50</v>
      </c>
    </row>
    <row r="150" spans="1:7">
      <c r="A150">
        <v>149</v>
      </c>
      <c r="B150" t="s">
        <v>24</v>
      </c>
      <c r="C150">
        <v>1</v>
      </c>
      <c r="D150" t="s">
        <v>87</v>
      </c>
      <c r="E150">
        <v>9.3421000182231539E-2</v>
      </c>
      <c r="F150">
        <v>21</v>
      </c>
      <c r="G150">
        <v>50</v>
      </c>
    </row>
    <row r="151" spans="1:7">
      <c r="A151">
        <v>150</v>
      </c>
      <c r="B151" t="s">
        <v>24</v>
      </c>
      <c r="C151">
        <v>1</v>
      </c>
      <c r="D151" t="s">
        <v>87</v>
      </c>
      <c r="E151">
        <v>0.88462658165896291</v>
      </c>
      <c r="F151">
        <v>21</v>
      </c>
      <c r="G151">
        <v>50</v>
      </c>
    </row>
    <row r="152" spans="1:7">
      <c r="A152">
        <v>83</v>
      </c>
      <c r="B152" t="s">
        <v>25</v>
      </c>
      <c r="C152">
        <v>1</v>
      </c>
      <c r="D152" t="s">
        <v>87</v>
      </c>
      <c r="E152">
        <v>0.99948354501305148</v>
      </c>
      <c r="F152">
        <v>25</v>
      </c>
      <c r="G152">
        <v>1000</v>
      </c>
    </row>
    <row r="153" spans="1:7">
      <c r="A153">
        <v>152</v>
      </c>
      <c r="B153" t="s">
        <v>24</v>
      </c>
      <c r="C153">
        <v>1</v>
      </c>
      <c r="D153" t="s">
        <v>87</v>
      </c>
      <c r="E153">
        <v>0.21636957323443284</v>
      </c>
      <c r="F153">
        <v>21</v>
      </c>
      <c r="G153">
        <v>50</v>
      </c>
    </row>
    <row r="154" spans="1:7">
      <c r="A154">
        <v>153</v>
      </c>
      <c r="B154" t="s">
        <v>24</v>
      </c>
      <c r="C154">
        <v>1</v>
      </c>
      <c r="D154" t="s">
        <v>87</v>
      </c>
      <c r="E154">
        <v>7.7175271208280827E-2</v>
      </c>
      <c r="F154">
        <v>21</v>
      </c>
      <c r="G154">
        <v>50</v>
      </c>
    </row>
    <row r="155" spans="1:7">
      <c r="A155">
        <v>154</v>
      </c>
      <c r="B155" t="s">
        <v>24</v>
      </c>
      <c r="C155">
        <v>1</v>
      </c>
      <c r="D155" t="s">
        <v>87</v>
      </c>
      <c r="E155">
        <v>0.53397041914488064</v>
      </c>
      <c r="F155">
        <v>21</v>
      </c>
      <c r="G155">
        <v>50</v>
      </c>
    </row>
    <row r="156" spans="1:7">
      <c r="A156">
        <v>155</v>
      </c>
      <c r="B156" t="s">
        <v>24</v>
      </c>
      <c r="C156">
        <v>1</v>
      </c>
      <c r="D156" t="s">
        <v>87</v>
      </c>
      <c r="E156">
        <v>9.4314510267269003E-2</v>
      </c>
      <c r="F156">
        <v>21</v>
      </c>
      <c r="G156">
        <v>50</v>
      </c>
    </row>
    <row r="157" spans="1:7">
      <c r="A157">
        <v>156</v>
      </c>
      <c r="B157" t="s">
        <v>24</v>
      </c>
      <c r="C157">
        <v>1</v>
      </c>
      <c r="D157" t="s">
        <v>87</v>
      </c>
      <c r="E157">
        <v>0.12608741598200268</v>
      </c>
      <c r="F157">
        <v>21</v>
      </c>
      <c r="G157">
        <v>50</v>
      </c>
    </row>
    <row r="158" spans="1:7">
      <c r="A158">
        <v>157</v>
      </c>
      <c r="B158" t="s">
        <v>24</v>
      </c>
      <c r="C158">
        <v>1</v>
      </c>
      <c r="D158" t="s">
        <v>87</v>
      </c>
      <c r="E158">
        <v>0.20878839103704128</v>
      </c>
      <c r="F158">
        <v>21</v>
      </c>
      <c r="G158">
        <v>50</v>
      </c>
    </row>
    <row r="159" spans="1:7">
      <c r="A159">
        <v>158</v>
      </c>
      <c r="B159" t="s">
        <v>17</v>
      </c>
      <c r="C159">
        <v>1</v>
      </c>
      <c r="D159" t="s">
        <v>87</v>
      </c>
      <c r="E159">
        <v>0.15955641425682077</v>
      </c>
      <c r="F159">
        <v>21</v>
      </c>
      <c r="G159">
        <v>50</v>
      </c>
    </row>
    <row r="160" spans="1:7">
      <c r="A160">
        <v>159</v>
      </c>
      <c r="B160" t="s">
        <v>17</v>
      </c>
      <c r="C160">
        <v>1</v>
      </c>
      <c r="D160" t="s">
        <v>87</v>
      </c>
      <c r="E160">
        <v>0.29024317166915281</v>
      </c>
      <c r="F160">
        <v>21</v>
      </c>
      <c r="G160">
        <v>50</v>
      </c>
    </row>
    <row r="161" spans="1:7">
      <c r="A161">
        <v>160</v>
      </c>
      <c r="B161" t="s">
        <v>17</v>
      </c>
      <c r="C161">
        <v>1</v>
      </c>
      <c r="D161" t="s">
        <v>87</v>
      </c>
      <c r="E161">
        <v>0.17675761382416122</v>
      </c>
      <c r="F161">
        <v>21</v>
      </c>
      <c r="G161">
        <v>50</v>
      </c>
    </row>
    <row r="162" spans="1:7">
      <c r="A162">
        <v>161</v>
      </c>
      <c r="B162" t="s">
        <v>17</v>
      </c>
      <c r="C162">
        <v>1</v>
      </c>
      <c r="D162" t="s">
        <v>87</v>
      </c>
      <c r="E162">
        <v>0.86543130715513383</v>
      </c>
      <c r="F162">
        <v>21</v>
      </c>
      <c r="G162">
        <v>50</v>
      </c>
    </row>
    <row r="163" spans="1:7">
      <c r="A163">
        <v>162</v>
      </c>
      <c r="B163" t="s">
        <v>17</v>
      </c>
      <c r="C163">
        <v>1</v>
      </c>
      <c r="D163" t="s">
        <v>87</v>
      </c>
      <c r="E163">
        <v>0.61001973984929758</v>
      </c>
      <c r="F163">
        <v>21</v>
      </c>
      <c r="G163">
        <v>50</v>
      </c>
    </row>
    <row r="164" spans="1:7">
      <c r="A164">
        <v>163</v>
      </c>
      <c r="B164" t="s">
        <v>17</v>
      </c>
      <c r="C164">
        <v>1</v>
      </c>
      <c r="D164" t="s">
        <v>87</v>
      </c>
      <c r="E164">
        <v>0.43299486757525762</v>
      </c>
      <c r="F164">
        <v>21</v>
      </c>
      <c r="G164">
        <v>50</v>
      </c>
    </row>
    <row r="165" spans="1:7">
      <c r="A165">
        <v>164</v>
      </c>
      <c r="B165" t="s">
        <v>17</v>
      </c>
      <c r="C165">
        <v>1</v>
      </c>
      <c r="D165" t="s">
        <v>87</v>
      </c>
      <c r="E165">
        <v>0.9034163639353926</v>
      </c>
      <c r="F165">
        <v>21</v>
      </c>
      <c r="G165">
        <v>50</v>
      </c>
    </row>
    <row r="166" spans="1:7">
      <c r="A166">
        <v>165</v>
      </c>
      <c r="B166" t="s">
        <v>17</v>
      </c>
      <c r="C166">
        <v>1</v>
      </c>
      <c r="D166" t="s">
        <v>87</v>
      </c>
      <c r="E166">
        <v>0.38518952644658966</v>
      </c>
      <c r="F166">
        <v>21</v>
      </c>
      <c r="G166">
        <v>50</v>
      </c>
    </row>
    <row r="167" spans="1:7">
      <c r="A167">
        <v>166</v>
      </c>
      <c r="B167" t="s">
        <v>17</v>
      </c>
      <c r="C167">
        <v>1</v>
      </c>
      <c r="D167" t="s">
        <v>87</v>
      </c>
      <c r="E167">
        <v>0.3239380610996172</v>
      </c>
      <c r="F167">
        <v>21</v>
      </c>
      <c r="G167">
        <v>50</v>
      </c>
    </row>
    <row r="168" spans="1:7">
      <c r="A168">
        <v>167</v>
      </c>
      <c r="B168" t="s">
        <v>17</v>
      </c>
      <c r="C168">
        <v>1</v>
      </c>
      <c r="D168" t="s">
        <v>87</v>
      </c>
      <c r="E168">
        <v>9.0035384699849508E-2</v>
      </c>
      <c r="F168">
        <v>21</v>
      </c>
      <c r="G168">
        <v>50</v>
      </c>
    </row>
    <row r="169" spans="1:7">
      <c r="A169">
        <v>168</v>
      </c>
      <c r="B169" t="s">
        <v>17</v>
      </c>
      <c r="C169">
        <v>1</v>
      </c>
      <c r="D169" t="s">
        <v>87</v>
      </c>
      <c r="E169">
        <v>0.60920371257137673</v>
      </c>
      <c r="F169">
        <v>21</v>
      </c>
      <c r="G169">
        <v>50</v>
      </c>
    </row>
    <row r="170" spans="1:7">
      <c r="A170">
        <v>169</v>
      </c>
      <c r="B170" t="s">
        <v>17</v>
      </c>
      <c r="C170">
        <v>1</v>
      </c>
      <c r="D170" t="s">
        <v>87</v>
      </c>
      <c r="E170">
        <v>0.17421442454838587</v>
      </c>
      <c r="F170">
        <v>21</v>
      </c>
      <c r="G170">
        <v>50</v>
      </c>
    </row>
    <row r="171" spans="1:7">
      <c r="A171">
        <v>170</v>
      </c>
      <c r="B171" t="s">
        <v>17</v>
      </c>
      <c r="C171">
        <v>1</v>
      </c>
      <c r="D171" t="s">
        <v>87</v>
      </c>
      <c r="E171">
        <v>0.28414938038859305</v>
      </c>
      <c r="F171">
        <v>21</v>
      </c>
      <c r="G171">
        <v>50</v>
      </c>
    </row>
    <row r="172" spans="1:7">
      <c r="A172">
        <v>171</v>
      </c>
      <c r="B172" t="s">
        <v>17</v>
      </c>
      <c r="C172">
        <v>1</v>
      </c>
      <c r="D172" t="s">
        <v>87</v>
      </c>
      <c r="E172">
        <v>0.46237163880101695</v>
      </c>
      <c r="F172">
        <v>21</v>
      </c>
      <c r="G172">
        <v>50</v>
      </c>
    </row>
    <row r="173" spans="1:7">
      <c r="A173">
        <v>172</v>
      </c>
      <c r="B173" t="s">
        <v>17</v>
      </c>
      <c r="C173">
        <v>1</v>
      </c>
      <c r="D173" t="s">
        <v>87</v>
      </c>
      <c r="E173">
        <v>0.33640246205633451</v>
      </c>
      <c r="F173">
        <v>21</v>
      </c>
      <c r="G173">
        <v>50</v>
      </c>
    </row>
    <row r="174" spans="1:7">
      <c r="A174">
        <v>173</v>
      </c>
      <c r="B174" t="s">
        <v>17</v>
      </c>
      <c r="C174">
        <v>1</v>
      </c>
      <c r="D174" t="s">
        <v>87</v>
      </c>
      <c r="E174">
        <v>0.11455864965362372</v>
      </c>
      <c r="F174">
        <v>21</v>
      </c>
      <c r="G174">
        <v>50</v>
      </c>
    </row>
    <row r="175" spans="1:7">
      <c r="A175">
        <v>174</v>
      </c>
      <c r="B175" t="s">
        <v>17</v>
      </c>
      <c r="C175">
        <v>1</v>
      </c>
      <c r="D175" t="s">
        <v>87</v>
      </c>
      <c r="E175">
        <v>0.84495168081297689</v>
      </c>
      <c r="F175">
        <v>21</v>
      </c>
      <c r="G175">
        <v>50</v>
      </c>
    </row>
    <row r="176" spans="1:7">
      <c r="A176">
        <v>175</v>
      </c>
      <c r="B176" t="s">
        <v>17</v>
      </c>
      <c r="C176">
        <v>1</v>
      </c>
      <c r="D176" t="s">
        <v>87</v>
      </c>
      <c r="E176">
        <v>0.62291536414369331</v>
      </c>
      <c r="F176">
        <v>21</v>
      </c>
      <c r="G176">
        <v>50</v>
      </c>
    </row>
    <row r="177" spans="1:7">
      <c r="A177">
        <v>176</v>
      </c>
      <c r="B177" t="s">
        <v>17</v>
      </c>
      <c r="C177">
        <v>1</v>
      </c>
      <c r="D177" t="s">
        <v>87</v>
      </c>
      <c r="E177">
        <v>0.33009003865546949</v>
      </c>
      <c r="F177">
        <v>21</v>
      </c>
      <c r="G177">
        <v>50</v>
      </c>
    </row>
    <row r="178" spans="1:7">
      <c r="A178">
        <v>177</v>
      </c>
      <c r="B178" t="s">
        <v>17</v>
      </c>
      <c r="C178">
        <v>1</v>
      </c>
      <c r="D178" t="s">
        <v>87</v>
      </c>
      <c r="E178">
        <v>0.14015311791980289</v>
      </c>
      <c r="F178">
        <v>21</v>
      </c>
      <c r="G178">
        <v>50</v>
      </c>
    </row>
    <row r="179" spans="1:7">
      <c r="A179">
        <v>178</v>
      </c>
      <c r="B179" t="s">
        <v>17</v>
      </c>
      <c r="C179">
        <v>1</v>
      </c>
      <c r="D179" t="s">
        <v>87</v>
      </c>
      <c r="E179">
        <v>0.39117523378362062</v>
      </c>
      <c r="F179">
        <v>21</v>
      </c>
      <c r="G179">
        <v>50</v>
      </c>
    </row>
    <row r="180" spans="1:7">
      <c r="A180">
        <v>179</v>
      </c>
      <c r="B180" t="s">
        <v>17</v>
      </c>
      <c r="C180">
        <v>1</v>
      </c>
      <c r="D180" t="s">
        <v>87</v>
      </c>
      <c r="E180">
        <v>0.2857244620718693</v>
      </c>
      <c r="F180">
        <v>21</v>
      </c>
      <c r="G180">
        <v>50</v>
      </c>
    </row>
    <row r="181" spans="1:7">
      <c r="A181">
        <v>180</v>
      </c>
      <c r="B181" t="s">
        <v>17</v>
      </c>
      <c r="C181">
        <v>1</v>
      </c>
      <c r="D181" t="s">
        <v>87</v>
      </c>
      <c r="E181">
        <v>0.84109025791536829</v>
      </c>
      <c r="F181">
        <v>21</v>
      </c>
      <c r="G181">
        <v>50</v>
      </c>
    </row>
    <row r="182" spans="1:7">
      <c r="A182">
        <v>181</v>
      </c>
      <c r="B182" t="s">
        <v>17</v>
      </c>
      <c r="C182">
        <v>1</v>
      </c>
      <c r="D182" t="s">
        <v>87</v>
      </c>
      <c r="E182">
        <v>0.13004610172766617</v>
      </c>
      <c r="F182">
        <v>21</v>
      </c>
      <c r="G182">
        <v>50</v>
      </c>
    </row>
    <row r="183" spans="1:7">
      <c r="A183">
        <v>182</v>
      </c>
      <c r="B183" t="s">
        <v>17</v>
      </c>
      <c r="C183">
        <v>1</v>
      </c>
      <c r="D183" t="s">
        <v>87</v>
      </c>
      <c r="E183">
        <v>7.2652745099795579E-2</v>
      </c>
      <c r="F183">
        <v>21</v>
      </c>
      <c r="G183">
        <v>50</v>
      </c>
    </row>
    <row r="184" spans="1:7">
      <c r="A184">
        <v>183</v>
      </c>
      <c r="B184" t="s">
        <v>17</v>
      </c>
      <c r="C184">
        <v>1</v>
      </c>
      <c r="D184" t="s">
        <v>87</v>
      </c>
      <c r="E184">
        <v>0.23708981489985703</v>
      </c>
      <c r="F184">
        <v>21</v>
      </c>
      <c r="G184">
        <v>50</v>
      </c>
    </row>
    <row r="185" spans="1:7">
      <c r="A185">
        <v>184</v>
      </c>
      <c r="B185" t="s">
        <v>41</v>
      </c>
      <c r="C185">
        <v>1</v>
      </c>
      <c r="D185" t="s">
        <v>87</v>
      </c>
      <c r="E185">
        <v>0.77674766432266917</v>
      </c>
      <c r="F185">
        <v>21</v>
      </c>
      <c r="G185">
        <v>50</v>
      </c>
    </row>
    <row r="186" spans="1:7">
      <c r="A186">
        <v>185</v>
      </c>
      <c r="B186" t="s">
        <v>42</v>
      </c>
      <c r="C186">
        <v>1</v>
      </c>
      <c r="D186" t="s">
        <v>87</v>
      </c>
      <c r="E186">
        <v>0.39861728555028353</v>
      </c>
      <c r="F186">
        <v>21</v>
      </c>
      <c r="G186">
        <v>50</v>
      </c>
    </row>
    <row r="187" spans="1:7">
      <c r="A187">
        <v>186</v>
      </c>
      <c r="B187" t="s">
        <v>51</v>
      </c>
      <c r="C187">
        <v>1</v>
      </c>
      <c r="D187" t="s">
        <v>87</v>
      </c>
      <c r="E187">
        <v>0.87439191817630768</v>
      </c>
      <c r="F187">
        <v>21</v>
      </c>
      <c r="G187">
        <v>50</v>
      </c>
    </row>
    <row r="188" spans="1:7">
      <c r="A188">
        <v>187</v>
      </c>
      <c r="B188" t="s">
        <v>28</v>
      </c>
      <c r="C188">
        <v>1</v>
      </c>
      <c r="D188" t="s">
        <v>87</v>
      </c>
      <c r="E188">
        <v>0.49146921218425088</v>
      </c>
      <c r="F188">
        <v>21</v>
      </c>
      <c r="G188">
        <v>50</v>
      </c>
    </row>
    <row r="189" spans="1:7">
      <c r="A189">
        <v>188</v>
      </c>
      <c r="B189" t="s">
        <v>68</v>
      </c>
      <c r="C189">
        <v>1</v>
      </c>
      <c r="D189" t="s">
        <v>87</v>
      </c>
      <c r="E189">
        <v>0.68569045896210201</v>
      </c>
      <c r="F189">
        <v>21</v>
      </c>
      <c r="G189">
        <v>50</v>
      </c>
    </row>
    <row r="190" spans="1:7">
      <c r="A190">
        <v>189</v>
      </c>
      <c r="B190" t="s">
        <v>54</v>
      </c>
      <c r="C190">
        <v>1</v>
      </c>
      <c r="D190" t="s">
        <v>87</v>
      </c>
      <c r="E190">
        <v>0.17276131384652627</v>
      </c>
      <c r="F190">
        <v>21</v>
      </c>
      <c r="G190">
        <v>50</v>
      </c>
    </row>
    <row r="191" spans="1:7">
      <c r="A191">
        <v>190</v>
      </c>
      <c r="B191" t="s">
        <v>43</v>
      </c>
      <c r="C191">
        <v>1</v>
      </c>
      <c r="D191" t="s">
        <v>87</v>
      </c>
      <c r="E191">
        <v>0.27707356698501406</v>
      </c>
      <c r="F191">
        <v>21</v>
      </c>
      <c r="G191">
        <v>50</v>
      </c>
    </row>
    <row r="192" spans="1:7">
      <c r="A192">
        <v>191</v>
      </c>
      <c r="B192" t="s">
        <v>43</v>
      </c>
      <c r="C192">
        <v>1</v>
      </c>
      <c r="D192" t="s">
        <v>87</v>
      </c>
      <c r="E192">
        <v>0.52744315620861315</v>
      </c>
      <c r="F192">
        <v>21</v>
      </c>
      <c r="G192">
        <v>50</v>
      </c>
    </row>
    <row r="193" spans="1:7">
      <c r="A193">
        <v>192</v>
      </c>
      <c r="B193" t="s">
        <v>43</v>
      </c>
      <c r="C193">
        <v>1</v>
      </c>
      <c r="D193" t="s">
        <v>87</v>
      </c>
      <c r="E193">
        <v>0.66774824360212892</v>
      </c>
      <c r="F193">
        <v>21</v>
      </c>
      <c r="G193">
        <v>50</v>
      </c>
    </row>
    <row r="194" spans="1:7">
      <c r="A194">
        <v>193</v>
      </c>
      <c r="B194" t="s">
        <v>43</v>
      </c>
      <c r="C194">
        <v>1</v>
      </c>
      <c r="D194" t="s">
        <v>87</v>
      </c>
      <c r="E194">
        <v>0.31638394185509044</v>
      </c>
      <c r="F194">
        <v>21</v>
      </c>
      <c r="G194">
        <v>50</v>
      </c>
    </row>
    <row r="195" spans="1:7">
      <c r="A195">
        <v>194</v>
      </c>
      <c r="B195" t="s">
        <v>43</v>
      </c>
      <c r="C195">
        <v>1</v>
      </c>
      <c r="D195" t="s">
        <v>87</v>
      </c>
      <c r="E195">
        <v>0.1287101411526147</v>
      </c>
      <c r="F195">
        <v>21</v>
      </c>
      <c r="G195">
        <v>50</v>
      </c>
    </row>
    <row r="196" spans="1:7">
      <c r="A196">
        <v>195</v>
      </c>
      <c r="B196" t="s">
        <v>43</v>
      </c>
      <c r="C196">
        <v>1</v>
      </c>
      <c r="D196" t="s">
        <v>87</v>
      </c>
      <c r="E196">
        <v>0.94686808030331782</v>
      </c>
      <c r="F196">
        <v>22</v>
      </c>
      <c r="G196">
        <v>100</v>
      </c>
    </row>
    <row r="197" spans="1:7">
      <c r="A197">
        <v>196</v>
      </c>
      <c r="B197" t="s">
        <v>43</v>
      </c>
      <c r="C197">
        <v>1</v>
      </c>
      <c r="D197" t="s">
        <v>87</v>
      </c>
      <c r="E197">
        <v>0.14926763030372558</v>
      </c>
      <c r="F197">
        <v>21</v>
      </c>
      <c r="G197">
        <v>50</v>
      </c>
    </row>
    <row r="198" spans="1:7">
      <c r="A198">
        <v>197</v>
      </c>
      <c r="B198" t="s">
        <v>43</v>
      </c>
      <c r="C198">
        <v>1</v>
      </c>
      <c r="D198" t="s">
        <v>87</v>
      </c>
      <c r="E198">
        <v>0.9260358353958964</v>
      </c>
      <c r="F198">
        <v>22</v>
      </c>
      <c r="G198">
        <v>100</v>
      </c>
    </row>
    <row r="199" spans="1:7">
      <c r="A199">
        <v>198</v>
      </c>
      <c r="B199" t="s">
        <v>43</v>
      </c>
      <c r="C199">
        <v>1</v>
      </c>
      <c r="D199" t="s">
        <v>87</v>
      </c>
      <c r="E199">
        <v>0.50623503087800714</v>
      </c>
      <c r="F199">
        <v>21</v>
      </c>
      <c r="G199">
        <v>50</v>
      </c>
    </row>
    <row r="200" spans="1:7">
      <c r="A200">
        <v>199</v>
      </c>
      <c r="B200" t="s">
        <v>43</v>
      </c>
      <c r="C200">
        <v>1</v>
      </c>
      <c r="D200" t="s">
        <v>87</v>
      </c>
      <c r="E200">
        <v>0.14888151525288562</v>
      </c>
      <c r="F200">
        <v>21</v>
      </c>
      <c r="G200">
        <v>50</v>
      </c>
    </row>
    <row r="201" spans="1:7">
      <c r="A201">
        <v>200</v>
      </c>
      <c r="B201" t="s">
        <v>43</v>
      </c>
      <c r="C201">
        <v>1</v>
      </c>
      <c r="D201" t="s">
        <v>87</v>
      </c>
      <c r="E201">
        <v>0.28785119125713454</v>
      </c>
      <c r="F201">
        <v>21</v>
      </c>
      <c r="G201">
        <v>50</v>
      </c>
    </row>
    <row r="202" spans="1:7">
      <c r="A202">
        <v>201</v>
      </c>
      <c r="B202" t="s">
        <v>43</v>
      </c>
      <c r="C202">
        <v>1</v>
      </c>
      <c r="D202" t="s">
        <v>87</v>
      </c>
      <c r="E202">
        <v>0.73979774807179577</v>
      </c>
      <c r="F202">
        <v>21</v>
      </c>
      <c r="G202">
        <v>50</v>
      </c>
    </row>
    <row r="203" spans="1:7">
      <c r="A203">
        <v>202</v>
      </c>
      <c r="B203" t="s">
        <v>43</v>
      </c>
      <c r="C203">
        <v>1</v>
      </c>
      <c r="D203" t="s">
        <v>87</v>
      </c>
      <c r="E203">
        <v>0.83211695125096519</v>
      </c>
      <c r="F203">
        <v>21</v>
      </c>
      <c r="G203">
        <v>50</v>
      </c>
    </row>
    <row r="204" spans="1:7">
      <c r="A204">
        <v>203</v>
      </c>
      <c r="B204" t="s">
        <v>78</v>
      </c>
      <c r="C204">
        <v>1</v>
      </c>
      <c r="D204" t="s">
        <v>87</v>
      </c>
      <c r="E204">
        <v>0.83495291188318421</v>
      </c>
      <c r="F204">
        <v>21</v>
      </c>
      <c r="G204">
        <v>50</v>
      </c>
    </row>
    <row r="205" spans="1:7">
      <c r="A205">
        <v>204</v>
      </c>
      <c r="B205" t="s">
        <v>78</v>
      </c>
      <c r="C205">
        <v>1</v>
      </c>
      <c r="D205" t="s">
        <v>87</v>
      </c>
      <c r="E205">
        <v>8.1121674273210154E-2</v>
      </c>
      <c r="F205">
        <v>21</v>
      </c>
      <c r="G205">
        <v>50</v>
      </c>
    </row>
    <row r="206" spans="1:7">
      <c r="A206">
        <v>205</v>
      </c>
      <c r="B206" t="s">
        <v>78</v>
      </c>
      <c r="C206">
        <v>1</v>
      </c>
      <c r="D206" t="s">
        <v>87</v>
      </c>
      <c r="E206">
        <v>0.1823815750149429</v>
      </c>
      <c r="F206">
        <v>21</v>
      </c>
      <c r="G206">
        <v>50</v>
      </c>
    </row>
    <row r="207" spans="1:7">
      <c r="A207">
        <v>206</v>
      </c>
      <c r="B207" t="s">
        <v>78</v>
      </c>
      <c r="C207">
        <v>1</v>
      </c>
      <c r="D207" t="s">
        <v>87</v>
      </c>
      <c r="E207">
        <v>0.85959278568440745</v>
      </c>
      <c r="F207">
        <v>21</v>
      </c>
      <c r="G207">
        <v>50</v>
      </c>
    </row>
    <row r="208" spans="1:7">
      <c r="A208">
        <v>207</v>
      </c>
      <c r="B208" t="s">
        <v>78</v>
      </c>
      <c r="C208">
        <v>1</v>
      </c>
      <c r="D208" t="s">
        <v>87</v>
      </c>
      <c r="E208">
        <v>0.80388376990336619</v>
      </c>
      <c r="F208">
        <v>21</v>
      </c>
      <c r="G208">
        <v>50</v>
      </c>
    </row>
    <row r="209" spans="1:7">
      <c r="A209">
        <v>208</v>
      </c>
      <c r="B209" t="s">
        <v>62</v>
      </c>
      <c r="C209">
        <v>1</v>
      </c>
      <c r="D209" t="s">
        <v>87</v>
      </c>
      <c r="E209">
        <v>0.21711695395599362</v>
      </c>
      <c r="F209">
        <v>21</v>
      </c>
      <c r="G209">
        <v>50</v>
      </c>
    </row>
    <row r="210" spans="1:7">
      <c r="A210">
        <v>209</v>
      </c>
      <c r="B210" t="s">
        <v>62</v>
      </c>
      <c r="C210">
        <v>1</v>
      </c>
      <c r="D210" t="s">
        <v>87</v>
      </c>
      <c r="E210">
        <v>0.68044513882374913</v>
      </c>
      <c r="F210">
        <v>21</v>
      </c>
      <c r="G210">
        <v>50</v>
      </c>
    </row>
    <row r="211" spans="1:7">
      <c r="A211">
        <v>210</v>
      </c>
      <c r="B211" t="s">
        <v>34</v>
      </c>
      <c r="C211">
        <v>1</v>
      </c>
      <c r="D211" t="s">
        <v>87</v>
      </c>
      <c r="E211">
        <v>0.18786036956492524</v>
      </c>
      <c r="F211">
        <v>21</v>
      </c>
      <c r="G211">
        <v>50</v>
      </c>
    </row>
    <row r="212" spans="1:7">
      <c r="A212">
        <v>211</v>
      </c>
      <c r="B212" t="s">
        <v>34</v>
      </c>
      <c r="C212">
        <v>1</v>
      </c>
      <c r="D212" t="s">
        <v>87</v>
      </c>
      <c r="E212">
        <v>0.94860128892715989</v>
      </c>
      <c r="F212">
        <v>23</v>
      </c>
      <c r="G212">
        <v>200</v>
      </c>
    </row>
    <row r="213" spans="1:7">
      <c r="A213">
        <v>212</v>
      </c>
      <c r="B213" t="s">
        <v>34</v>
      </c>
      <c r="C213">
        <v>1</v>
      </c>
      <c r="D213" t="s">
        <v>87</v>
      </c>
      <c r="E213">
        <v>0.29096841953530572</v>
      </c>
      <c r="F213">
        <v>21</v>
      </c>
      <c r="G213">
        <v>50</v>
      </c>
    </row>
    <row r="214" spans="1:7">
      <c r="A214">
        <v>213</v>
      </c>
      <c r="B214" t="s">
        <v>34</v>
      </c>
      <c r="C214">
        <v>1</v>
      </c>
      <c r="D214" t="s">
        <v>87</v>
      </c>
      <c r="E214">
        <v>0.84841262642365478</v>
      </c>
      <c r="F214">
        <v>21</v>
      </c>
      <c r="G214">
        <v>50</v>
      </c>
    </row>
    <row r="215" spans="1:7">
      <c r="A215">
        <v>214</v>
      </c>
      <c r="B215" t="s">
        <v>34</v>
      </c>
      <c r="C215">
        <v>1</v>
      </c>
      <c r="D215" t="s">
        <v>87</v>
      </c>
      <c r="E215">
        <v>0.72076621677901531</v>
      </c>
      <c r="F215">
        <v>21</v>
      </c>
      <c r="G215">
        <v>50</v>
      </c>
    </row>
    <row r="216" spans="1:7">
      <c r="A216">
        <v>215</v>
      </c>
      <c r="B216" t="s">
        <v>34</v>
      </c>
      <c r="C216">
        <v>1</v>
      </c>
      <c r="D216" t="s">
        <v>87</v>
      </c>
      <c r="E216">
        <v>0.64962872495522339</v>
      </c>
      <c r="F216">
        <v>21</v>
      </c>
      <c r="G216">
        <v>50</v>
      </c>
    </row>
    <row r="217" spans="1:7">
      <c r="A217">
        <v>216</v>
      </c>
      <c r="B217" t="s">
        <v>34</v>
      </c>
      <c r="C217">
        <v>1</v>
      </c>
      <c r="D217" t="s">
        <v>87</v>
      </c>
      <c r="E217">
        <v>0.58031343706297367</v>
      </c>
      <c r="F217">
        <v>21</v>
      </c>
      <c r="G217">
        <v>50</v>
      </c>
    </row>
    <row r="218" spans="1:7">
      <c r="A218">
        <v>217</v>
      </c>
      <c r="B218" t="s">
        <v>34</v>
      </c>
      <c r="C218">
        <v>1</v>
      </c>
      <c r="D218" t="s">
        <v>87</v>
      </c>
      <c r="E218">
        <v>0.45996161306390304</v>
      </c>
      <c r="F218">
        <v>21</v>
      </c>
      <c r="G218">
        <v>50</v>
      </c>
    </row>
    <row r="219" spans="1:7">
      <c r="A219">
        <v>218</v>
      </c>
      <c r="B219" t="s">
        <v>34</v>
      </c>
      <c r="C219">
        <v>1</v>
      </c>
      <c r="D219" t="s">
        <v>87</v>
      </c>
      <c r="E219">
        <v>0.13044560244380821</v>
      </c>
      <c r="F219">
        <v>21</v>
      </c>
      <c r="G219">
        <v>50</v>
      </c>
    </row>
    <row r="220" spans="1:7">
      <c r="A220">
        <v>219</v>
      </c>
      <c r="B220" t="s">
        <v>34</v>
      </c>
      <c r="C220">
        <v>1</v>
      </c>
      <c r="D220" t="s">
        <v>87</v>
      </c>
      <c r="E220">
        <v>6.1874801798793233E-2</v>
      </c>
      <c r="F220">
        <v>21</v>
      </c>
      <c r="G220">
        <v>50</v>
      </c>
    </row>
    <row r="221" spans="1:7">
      <c r="A221">
        <v>220</v>
      </c>
      <c r="B221" t="s">
        <v>34</v>
      </c>
      <c r="C221">
        <v>1</v>
      </c>
      <c r="D221" t="s">
        <v>87</v>
      </c>
      <c r="E221">
        <v>0.66508803496675639</v>
      </c>
      <c r="F221">
        <v>21</v>
      </c>
      <c r="G221">
        <v>50</v>
      </c>
    </row>
    <row r="222" spans="1:7">
      <c r="A222">
        <v>221</v>
      </c>
      <c r="B222" t="s">
        <v>34</v>
      </c>
      <c r="C222">
        <v>1</v>
      </c>
      <c r="D222" t="s">
        <v>87</v>
      </c>
      <c r="E222">
        <v>0.19556807649827124</v>
      </c>
      <c r="F222">
        <v>21</v>
      </c>
      <c r="G222">
        <v>50</v>
      </c>
    </row>
    <row r="223" spans="1:7">
      <c r="A223">
        <v>222</v>
      </c>
      <c r="B223" t="s">
        <v>34</v>
      </c>
      <c r="C223">
        <v>1</v>
      </c>
      <c r="D223" t="s">
        <v>87</v>
      </c>
      <c r="E223">
        <v>9.2542049643937863E-2</v>
      </c>
      <c r="F223">
        <v>21</v>
      </c>
      <c r="G223">
        <v>50</v>
      </c>
    </row>
    <row r="224" spans="1:7">
      <c r="A224">
        <v>223</v>
      </c>
      <c r="B224" t="s">
        <v>34</v>
      </c>
      <c r="C224">
        <v>1</v>
      </c>
      <c r="D224" t="s">
        <v>87</v>
      </c>
      <c r="E224">
        <v>0.62474520895241081</v>
      </c>
      <c r="F224">
        <v>21</v>
      </c>
      <c r="G224">
        <v>50</v>
      </c>
    </row>
    <row r="225" spans="1:7">
      <c r="A225">
        <v>224</v>
      </c>
      <c r="B225" t="s">
        <v>34</v>
      </c>
      <c r="C225">
        <v>1</v>
      </c>
      <c r="D225" t="s">
        <v>87</v>
      </c>
      <c r="E225">
        <v>0.30680129104825116</v>
      </c>
      <c r="F225">
        <v>21</v>
      </c>
      <c r="G225">
        <v>50</v>
      </c>
    </row>
    <row r="226" spans="1:7">
      <c r="A226">
        <v>225</v>
      </c>
      <c r="B226" t="s">
        <v>56</v>
      </c>
      <c r="C226">
        <v>1</v>
      </c>
      <c r="D226" t="s">
        <v>87</v>
      </c>
      <c r="E226">
        <v>0.31771234299996309</v>
      </c>
      <c r="F226">
        <v>21</v>
      </c>
      <c r="G226">
        <v>50</v>
      </c>
    </row>
    <row r="227" spans="1:7">
      <c r="A227">
        <v>226</v>
      </c>
      <c r="B227" t="s">
        <v>56</v>
      </c>
      <c r="C227">
        <v>1</v>
      </c>
      <c r="D227" t="s">
        <v>87</v>
      </c>
      <c r="E227">
        <v>0.59787906409130664</v>
      </c>
      <c r="F227">
        <v>21</v>
      </c>
      <c r="G227">
        <v>50</v>
      </c>
    </row>
    <row r="228" spans="1:7">
      <c r="A228">
        <v>227</v>
      </c>
      <c r="B228" t="s">
        <v>56</v>
      </c>
      <c r="C228">
        <v>1</v>
      </c>
      <c r="D228" t="s">
        <v>87</v>
      </c>
      <c r="E228">
        <v>0.2524724382809298</v>
      </c>
      <c r="F228">
        <v>21</v>
      </c>
      <c r="G228">
        <v>50</v>
      </c>
    </row>
    <row r="229" spans="1:7">
      <c r="A229">
        <v>228</v>
      </c>
      <c r="B229" t="s">
        <v>56</v>
      </c>
      <c r="C229">
        <v>1</v>
      </c>
      <c r="D229" t="s">
        <v>87</v>
      </c>
      <c r="E229">
        <v>0.97712576330905876</v>
      </c>
      <c r="F229">
        <v>23</v>
      </c>
      <c r="G229">
        <v>200</v>
      </c>
    </row>
    <row r="230" spans="1:7">
      <c r="A230">
        <v>229</v>
      </c>
      <c r="B230" t="s">
        <v>14</v>
      </c>
      <c r="C230">
        <v>1</v>
      </c>
      <c r="D230" t="s">
        <v>87</v>
      </c>
      <c r="E230">
        <v>0.37362494026362436</v>
      </c>
      <c r="F230">
        <v>21</v>
      </c>
      <c r="G230">
        <v>50</v>
      </c>
    </row>
    <row r="231" spans="1:7">
      <c r="A231">
        <v>230</v>
      </c>
      <c r="B231" t="s">
        <v>27</v>
      </c>
      <c r="C231">
        <v>1</v>
      </c>
      <c r="D231" t="s">
        <v>87</v>
      </c>
      <c r="E231">
        <v>0.40489482054784021</v>
      </c>
      <c r="F231">
        <v>21</v>
      </c>
      <c r="G231">
        <v>50</v>
      </c>
    </row>
    <row r="232" spans="1:7">
      <c r="A232">
        <v>231</v>
      </c>
      <c r="B232" t="s">
        <v>27</v>
      </c>
      <c r="C232">
        <v>1</v>
      </c>
      <c r="D232" t="s">
        <v>87</v>
      </c>
      <c r="E232">
        <v>0.38086248864819316</v>
      </c>
      <c r="F232">
        <v>21</v>
      </c>
      <c r="G232">
        <v>50</v>
      </c>
    </row>
    <row r="233" spans="1:7">
      <c r="A233">
        <v>232</v>
      </c>
      <c r="B233" t="s">
        <v>27</v>
      </c>
      <c r="C233">
        <v>1</v>
      </c>
      <c r="D233" t="s">
        <v>87</v>
      </c>
      <c r="E233">
        <v>0.36901799911573996</v>
      </c>
      <c r="F233">
        <v>21</v>
      </c>
      <c r="G233">
        <v>50</v>
      </c>
    </row>
    <row r="234" spans="1:7">
      <c r="A234">
        <v>233</v>
      </c>
      <c r="B234" t="s">
        <v>27</v>
      </c>
      <c r="C234">
        <v>1</v>
      </c>
      <c r="D234" t="s">
        <v>87</v>
      </c>
      <c r="E234">
        <v>0.14621347864447398</v>
      </c>
      <c r="F234">
        <v>21</v>
      </c>
      <c r="G234">
        <v>50</v>
      </c>
    </row>
    <row r="235" spans="1:7">
      <c r="A235">
        <v>234</v>
      </c>
      <c r="B235" t="s">
        <v>29</v>
      </c>
      <c r="C235">
        <v>1</v>
      </c>
      <c r="D235" t="s">
        <v>87</v>
      </c>
      <c r="E235">
        <v>0.89779553649983057</v>
      </c>
      <c r="F235">
        <v>21</v>
      </c>
      <c r="G235">
        <v>50</v>
      </c>
    </row>
    <row r="236" spans="1:7">
      <c r="A236">
        <v>235</v>
      </c>
      <c r="B236" t="s">
        <v>29</v>
      </c>
      <c r="C236">
        <v>1</v>
      </c>
      <c r="D236" t="s">
        <v>87</v>
      </c>
      <c r="E236">
        <v>0.634970333714313</v>
      </c>
      <c r="F236">
        <v>21</v>
      </c>
      <c r="G236">
        <v>50</v>
      </c>
    </row>
    <row r="237" spans="1:7">
      <c r="A237">
        <v>236</v>
      </c>
      <c r="B237" t="s">
        <v>72</v>
      </c>
      <c r="C237">
        <v>1</v>
      </c>
      <c r="D237" t="s">
        <v>87</v>
      </c>
      <c r="E237">
        <v>0.35674273302971227</v>
      </c>
      <c r="F237">
        <v>21</v>
      </c>
      <c r="G237">
        <v>50</v>
      </c>
    </row>
    <row r="238" spans="1:7">
      <c r="A238">
        <v>237</v>
      </c>
      <c r="B238" t="s">
        <v>72</v>
      </c>
      <c r="C238">
        <v>1</v>
      </c>
      <c r="D238" t="s">
        <v>87</v>
      </c>
      <c r="E238">
        <v>0.61294882848810894</v>
      </c>
      <c r="F238">
        <v>21</v>
      </c>
      <c r="G238">
        <v>50</v>
      </c>
    </row>
    <row r="239" spans="1:7">
      <c r="A239">
        <v>238</v>
      </c>
      <c r="B239" t="s">
        <v>73</v>
      </c>
      <c r="C239">
        <v>1</v>
      </c>
      <c r="D239" t="s">
        <v>87</v>
      </c>
      <c r="E239">
        <v>0.33125599925019111</v>
      </c>
      <c r="F239">
        <v>21</v>
      </c>
      <c r="G239">
        <v>50</v>
      </c>
    </row>
    <row r="240" spans="1:7">
      <c r="A240">
        <v>239</v>
      </c>
      <c r="B240" t="s">
        <v>73</v>
      </c>
      <c r="C240">
        <v>1</v>
      </c>
      <c r="D240" t="s">
        <v>87</v>
      </c>
      <c r="E240">
        <v>0.12386142053244897</v>
      </c>
      <c r="F240">
        <v>21</v>
      </c>
      <c r="G240">
        <v>50</v>
      </c>
    </row>
    <row r="241" spans="1:7">
      <c r="A241">
        <v>240</v>
      </c>
      <c r="B241" t="s">
        <v>73</v>
      </c>
      <c r="C241">
        <v>1</v>
      </c>
      <c r="D241" t="s">
        <v>87</v>
      </c>
      <c r="E241">
        <v>0.61938356596566657</v>
      </c>
      <c r="F241">
        <v>21</v>
      </c>
      <c r="G241">
        <v>50</v>
      </c>
    </row>
    <row r="242" spans="1:7">
      <c r="A242">
        <v>241</v>
      </c>
      <c r="B242" t="s">
        <v>73</v>
      </c>
      <c r="C242">
        <v>1</v>
      </c>
      <c r="D242" t="s">
        <v>87</v>
      </c>
      <c r="E242">
        <v>0.78814358107276994</v>
      </c>
      <c r="F242">
        <v>21</v>
      </c>
      <c r="G242">
        <v>50</v>
      </c>
    </row>
    <row r="243" spans="1:7">
      <c r="A243">
        <v>242</v>
      </c>
      <c r="B243" t="s">
        <v>73</v>
      </c>
      <c r="C243">
        <v>1</v>
      </c>
      <c r="D243" t="s">
        <v>87</v>
      </c>
      <c r="E243">
        <v>0.18323155140651082</v>
      </c>
      <c r="F243">
        <v>21</v>
      </c>
      <c r="G243">
        <v>50</v>
      </c>
    </row>
    <row r="244" spans="1:7">
      <c r="A244">
        <v>243</v>
      </c>
      <c r="B244" t="s">
        <v>73</v>
      </c>
      <c r="C244">
        <v>1</v>
      </c>
      <c r="D244" t="s">
        <v>87</v>
      </c>
      <c r="E244">
        <v>0.33390233316191054</v>
      </c>
      <c r="F244">
        <v>21</v>
      </c>
      <c r="G244">
        <v>50</v>
      </c>
    </row>
    <row r="245" spans="1:7">
      <c r="A245">
        <v>244</v>
      </c>
      <c r="B245" t="s">
        <v>73</v>
      </c>
      <c r="C245">
        <v>1</v>
      </c>
      <c r="D245" t="s">
        <v>87</v>
      </c>
      <c r="E245">
        <v>0.4497386441442609</v>
      </c>
      <c r="F245">
        <v>21</v>
      </c>
      <c r="G245">
        <v>50</v>
      </c>
    </row>
    <row r="246" spans="1:7">
      <c r="A246">
        <v>245</v>
      </c>
      <c r="B246" t="s">
        <v>73</v>
      </c>
      <c r="C246">
        <v>1</v>
      </c>
      <c r="D246" t="s">
        <v>87</v>
      </c>
      <c r="E246">
        <v>0.69633791997369887</v>
      </c>
      <c r="F246">
        <v>21</v>
      </c>
      <c r="G246">
        <v>50</v>
      </c>
    </row>
    <row r="247" spans="1:7">
      <c r="A247">
        <v>246</v>
      </c>
      <c r="B247" t="s">
        <v>73</v>
      </c>
      <c r="C247">
        <v>1</v>
      </c>
      <c r="D247" t="s">
        <v>87</v>
      </c>
      <c r="E247">
        <v>0.73623827616756188</v>
      </c>
      <c r="F247">
        <v>21</v>
      </c>
      <c r="G247">
        <v>50</v>
      </c>
    </row>
    <row r="248" spans="1:7">
      <c r="A248">
        <v>247</v>
      </c>
      <c r="B248" t="s">
        <v>73</v>
      </c>
      <c r="C248">
        <v>1</v>
      </c>
      <c r="D248" t="s">
        <v>87</v>
      </c>
      <c r="E248">
        <v>0.20306346113946416</v>
      </c>
      <c r="F248">
        <v>21</v>
      </c>
      <c r="G248">
        <v>50</v>
      </c>
    </row>
    <row r="249" spans="1:7">
      <c r="A249">
        <v>248</v>
      </c>
      <c r="B249" t="s">
        <v>73</v>
      </c>
      <c r="C249">
        <v>1</v>
      </c>
      <c r="D249" t="s">
        <v>87</v>
      </c>
      <c r="E249">
        <v>0.51631092478177498</v>
      </c>
      <c r="F249">
        <v>21</v>
      </c>
      <c r="G249">
        <v>50</v>
      </c>
    </row>
    <row r="250" spans="1:7">
      <c r="A250">
        <v>249</v>
      </c>
      <c r="B250" t="s">
        <v>73</v>
      </c>
      <c r="C250">
        <v>1</v>
      </c>
      <c r="D250" t="s">
        <v>87</v>
      </c>
      <c r="E250">
        <v>0.69484521113557962</v>
      </c>
      <c r="F250">
        <v>21</v>
      </c>
      <c r="G250">
        <v>50</v>
      </c>
    </row>
    <row r="251" spans="1:7">
      <c r="A251">
        <v>250</v>
      </c>
      <c r="B251" t="s">
        <v>73</v>
      </c>
      <c r="C251">
        <v>1</v>
      </c>
      <c r="D251" t="s">
        <v>87</v>
      </c>
      <c r="E251">
        <v>0.72492441552917486</v>
      </c>
      <c r="F251">
        <v>21</v>
      </c>
      <c r="G251">
        <v>50</v>
      </c>
    </row>
    <row r="252" spans="1:7">
      <c r="A252">
        <v>251</v>
      </c>
      <c r="B252" t="s">
        <v>73</v>
      </c>
      <c r="C252">
        <v>1</v>
      </c>
      <c r="D252" t="s">
        <v>87</v>
      </c>
      <c r="E252">
        <v>0.16559378933951696</v>
      </c>
      <c r="F252">
        <v>21</v>
      </c>
      <c r="G252">
        <v>50</v>
      </c>
    </row>
    <row r="253" spans="1:7">
      <c r="A253">
        <v>252</v>
      </c>
      <c r="B253" t="s">
        <v>73</v>
      </c>
      <c r="C253">
        <v>1</v>
      </c>
      <c r="D253" t="s">
        <v>87</v>
      </c>
      <c r="E253">
        <v>0.20346680484973023</v>
      </c>
      <c r="F253">
        <v>21</v>
      </c>
      <c r="G253">
        <v>50</v>
      </c>
    </row>
    <row r="254" spans="1:7">
      <c r="A254">
        <v>253</v>
      </c>
      <c r="B254" t="s">
        <v>73</v>
      </c>
      <c r="C254">
        <v>1</v>
      </c>
      <c r="D254" t="s">
        <v>87</v>
      </c>
      <c r="E254">
        <v>0.63268774699115149</v>
      </c>
      <c r="F254">
        <v>21</v>
      </c>
      <c r="G254">
        <v>50</v>
      </c>
    </row>
    <row r="255" spans="1:7">
      <c r="A255">
        <v>254</v>
      </c>
      <c r="B255" t="s">
        <v>73</v>
      </c>
      <c r="C255">
        <v>1</v>
      </c>
      <c r="D255" t="s">
        <v>87</v>
      </c>
      <c r="E255">
        <v>0.11171083364764811</v>
      </c>
      <c r="F255">
        <v>21</v>
      </c>
      <c r="G255">
        <v>50</v>
      </c>
    </row>
    <row r="256" spans="1:7">
      <c r="A256">
        <v>255</v>
      </c>
      <c r="B256" t="s">
        <v>73</v>
      </c>
      <c r="C256">
        <v>1</v>
      </c>
      <c r="D256" t="s">
        <v>87</v>
      </c>
      <c r="E256">
        <v>4.6012428144315276E-2</v>
      </c>
      <c r="F256">
        <v>21</v>
      </c>
      <c r="G256">
        <v>50</v>
      </c>
    </row>
    <row r="257" spans="1:7">
      <c r="A257">
        <v>256</v>
      </c>
      <c r="B257" t="s">
        <v>49</v>
      </c>
      <c r="C257">
        <v>1</v>
      </c>
      <c r="D257" t="s">
        <v>87</v>
      </c>
      <c r="E257">
        <v>0.19059805705763211</v>
      </c>
      <c r="F257">
        <v>21</v>
      </c>
      <c r="G257">
        <v>50</v>
      </c>
    </row>
    <row r="258" spans="1:7">
      <c r="A258">
        <v>257</v>
      </c>
      <c r="B258" t="s">
        <v>76</v>
      </c>
      <c r="C258">
        <v>1</v>
      </c>
      <c r="D258" t="s">
        <v>87</v>
      </c>
      <c r="E258">
        <v>0.15721325881599357</v>
      </c>
      <c r="F258">
        <v>21</v>
      </c>
      <c r="G258">
        <v>50</v>
      </c>
    </row>
    <row r="259" spans="1:7">
      <c r="A259">
        <v>258</v>
      </c>
      <c r="B259" t="s">
        <v>76</v>
      </c>
      <c r="C259">
        <v>1</v>
      </c>
      <c r="D259" t="s">
        <v>87</v>
      </c>
      <c r="E259">
        <v>0.11963875354893505</v>
      </c>
      <c r="F259">
        <v>21</v>
      </c>
      <c r="G259">
        <v>50</v>
      </c>
    </row>
    <row r="260" spans="1:7">
      <c r="A260">
        <v>259</v>
      </c>
      <c r="B260" t="s">
        <v>21</v>
      </c>
      <c r="C260">
        <v>1</v>
      </c>
      <c r="D260" t="s">
        <v>87</v>
      </c>
      <c r="E260">
        <v>0.3818060482736797</v>
      </c>
      <c r="F260">
        <v>21</v>
      </c>
      <c r="G260">
        <v>50</v>
      </c>
    </row>
    <row r="261" spans="1:7">
      <c r="A261">
        <v>260</v>
      </c>
      <c r="B261" t="s">
        <v>21</v>
      </c>
      <c r="C261">
        <v>1</v>
      </c>
      <c r="D261" t="s">
        <v>87</v>
      </c>
      <c r="E261">
        <v>0.33892224091700363</v>
      </c>
      <c r="F261">
        <v>21</v>
      </c>
      <c r="G261">
        <v>50</v>
      </c>
    </row>
    <row r="262" spans="1:7">
      <c r="A262">
        <v>261</v>
      </c>
      <c r="B262" t="s">
        <v>15</v>
      </c>
      <c r="C262">
        <v>1</v>
      </c>
      <c r="D262" t="s">
        <v>87</v>
      </c>
      <c r="E262">
        <v>7.7027759897234649E-3</v>
      </c>
      <c r="F262">
        <v>21</v>
      </c>
      <c r="G262">
        <v>50</v>
      </c>
    </row>
    <row r="263" spans="1:7">
      <c r="A263">
        <v>262</v>
      </c>
      <c r="B263" t="s">
        <v>66</v>
      </c>
      <c r="C263">
        <v>1</v>
      </c>
      <c r="D263" t="s">
        <v>87</v>
      </c>
      <c r="E263">
        <v>0.60383137375192453</v>
      </c>
      <c r="F263">
        <v>21</v>
      </c>
      <c r="G263">
        <v>50</v>
      </c>
    </row>
    <row r="264" spans="1:7">
      <c r="A264">
        <v>263</v>
      </c>
      <c r="B264" t="s">
        <v>66</v>
      </c>
      <c r="C264">
        <v>1</v>
      </c>
      <c r="D264" t="s">
        <v>87</v>
      </c>
      <c r="E264">
        <v>6.6944260234330644E-2</v>
      </c>
      <c r="F264">
        <v>21</v>
      </c>
      <c r="G264">
        <v>50</v>
      </c>
    </row>
    <row r="265" spans="1:7">
      <c r="A265">
        <v>264</v>
      </c>
      <c r="B265" t="s">
        <v>66</v>
      </c>
      <c r="C265">
        <v>1</v>
      </c>
      <c r="D265" t="s">
        <v>87</v>
      </c>
      <c r="E265">
        <v>0.7933014513486476</v>
      </c>
      <c r="F265">
        <v>21</v>
      </c>
      <c r="G265">
        <v>50</v>
      </c>
    </row>
    <row r="266" spans="1:7">
      <c r="A266">
        <v>265</v>
      </c>
      <c r="B266" t="s">
        <v>66</v>
      </c>
      <c r="C266">
        <v>1</v>
      </c>
      <c r="D266" t="s">
        <v>87</v>
      </c>
      <c r="E266">
        <v>0.44655628931839075</v>
      </c>
      <c r="F266">
        <v>21</v>
      </c>
      <c r="G266">
        <v>50</v>
      </c>
    </row>
    <row r="267" spans="1:7">
      <c r="A267">
        <v>266</v>
      </c>
      <c r="B267" t="s">
        <v>66</v>
      </c>
      <c r="C267">
        <v>1</v>
      </c>
      <c r="D267" t="s">
        <v>87</v>
      </c>
      <c r="E267">
        <v>0.36395796301959327</v>
      </c>
      <c r="F267">
        <v>21</v>
      </c>
      <c r="G267">
        <v>50</v>
      </c>
    </row>
    <row r="268" spans="1:7">
      <c r="A268">
        <v>267</v>
      </c>
      <c r="B268" t="s">
        <v>66</v>
      </c>
      <c r="C268">
        <v>1</v>
      </c>
      <c r="D268" t="s">
        <v>87</v>
      </c>
      <c r="E268">
        <v>0.23861759889458056</v>
      </c>
      <c r="F268">
        <v>21</v>
      </c>
      <c r="G268">
        <v>50</v>
      </c>
    </row>
    <row r="269" spans="1:7">
      <c r="A269">
        <v>268</v>
      </c>
      <c r="B269" t="s">
        <v>35</v>
      </c>
      <c r="C269">
        <v>1</v>
      </c>
      <c r="D269" t="s">
        <v>87</v>
      </c>
      <c r="E269">
        <v>0.38138281038346777</v>
      </c>
      <c r="F269">
        <v>21</v>
      </c>
      <c r="G269">
        <v>50</v>
      </c>
    </row>
    <row r="270" spans="1:7">
      <c r="A270">
        <v>269</v>
      </c>
      <c r="B270" t="s">
        <v>23</v>
      </c>
      <c r="C270">
        <v>1</v>
      </c>
      <c r="D270" t="s">
        <v>87</v>
      </c>
      <c r="E270">
        <v>0.84636671127482521</v>
      </c>
      <c r="F270">
        <v>21</v>
      </c>
      <c r="G270">
        <v>50</v>
      </c>
    </row>
    <row r="271" spans="1:7">
      <c r="A271">
        <v>270</v>
      </c>
      <c r="B271" t="s">
        <v>31</v>
      </c>
      <c r="C271">
        <v>1</v>
      </c>
      <c r="D271" t="s">
        <v>87</v>
      </c>
      <c r="E271">
        <v>0.64168364698615155</v>
      </c>
      <c r="F271">
        <v>21</v>
      </c>
      <c r="G271">
        <v>50</v>
      </c>
    </row>
    <row r="272" spans="1:7">
      <c r="A272">
        <v>271</v>
      </c>
      <c r="B272" t="s">
        <v>75</v>
      </c>
      <c r="C272">
        <v>1</v>
      </c>
      <c r="D272" t="s">
        <v>87</v>
      </c>
      <c r="E272">
        <v>0.78512048389505185</v>
      </c>
      <c r="F272">
        <v>21</v>
      </c>
      <c r="G272">
        <v>50</v>
      </c>
    </row>
    <row r="273" spans="1:7">
      <c r="A273">
        <v>272</v>
      </c>
      <c r="B273" t="s">
        <v>65</v>
      </c>
      <c r="C273">
        <v>1</v>
      </c>
      <c r="D273" t="s">
        <v>87</v>
      </c>
      <c r="E273">
        <v>0.32425290516748795</v>
      </c>
      <c r="F273">
        <v>21</v>
      </c>
      <c r="G273">
        <v>50</v>
      </c>
    </row>
    <row r="274" spans="1:7">
      <c r="A274">
        <v>273</v>
      </c>
      <c r="B274" t="s">
        <v>18</v>
      </c>
      <c r="C274">
        <v>1</v>
      </c>
      <c r="D274" t="s">
        <v>87</v>
      </c>
      <c r="E274">
        <v>0.14064537495874008</v>
      </c>
      <c r="F274">
        <v>21</v>
      </c>
      <c r="G274">
        <v>50</v>
      </c>
    </row>
    <row r="275" spans="1:7">
      <c r="A275">
        <v>274</v>
      </c>
      <c r="B275" t="s">
        <v>47</v>
      </c>
      <c r="C275">
        <v>1</v>
      </c>
      <c r="D275" t="s">
        <v>87</v>
      </c>
      <c r="E275">
        <v>0.85945973663277841</v>
      </c>
      <c r="F275">
        <v>21</v>
      </c>
      <c r="G275">
        <v>50</v>
      </c>
    </row>
    <row r="276" spans="1:7">
      <c r="A276">
        <v>275</v>
      </c>
      <c r="B276" t="s">
        <v>50</v>
      </c>
      <c r="C276">
        <v>1</v>
      </c>
      <c r="D276" t="s">
        <v>87</v>
      </c>
      <c r="E276">
        <v>0.56548434533728864</v>
      </c>
      <c r="F276">
        <v>21</v>
      </c>
      <c r="G276">
        <v>50</v>
      </c>
    </row>
    <row r="277" spans="1:7">
      <c r="A277">
        <v>276</v>
      </c>
      <c r="B277" t="s">
        <v>63</v>
      </c>
      <c r="C277">
        <v>1</v>
      </c>
      <c r="D277" t="s">
        <v>87</v>
      </c>
      <c r="E277">
        <v>0.69181890087608044</v>
      </c>
      <c r="F277">
        <v>21</v>
      </c>
      <c r="G277">
        <v>50</v>
      </c>
    </row>
    <row r="278" spans="1:7">
      <c r="A278">
        <v>277</v>
      </c>
      <c r="B278" t="s">
        <v>63</v>
      </c>
      <c r="C278">
        <v>1</v>
      </c>
      <c r="D278" t="s">
        <v>87</v>
      </c>
      <c r="E278">
        <v>0.16302109171839319</v>
      </c>
      <c r="F278">
        <v>21</v>
      </c>
      <c r="G278">
        <v>50</v>
      </c>
    </row>
    <row r="279" spans="1:7">
      <c r="A279">
        <v>278</v>
      </c>
      <c r="B279" t="s">
        <v>52</v>
      </c>
      <c r="C279">
        <v>1</v>
      </c>
      <c r="D279" t="s">
        <v>87</v>
      </c>
      <c r="E279">
        <v>8.0186299801607741E-2</v>
      </c>
      <c r="F279">
        <v>21</v>
      </c>
      <c r="G279">
        <v>50</v>
      </c>
    </row>
    <row r="280" spans="1:7">
      <c r="A280">
        <v>279</v>
      </c>
      <c r="B280" t="s">
        <v>52</v>
      </c>
      <c r="C280">
        <v>1</v>
      </c>
      <c r="D280" t="s">
        <v>87</v>
      </c>
      <c r="E280">
        <v>0.32735827862289946</v>
      </c>
      <c r="F280">
        <v>21</v>
      </c>
      <c r="G280">
        <v>50</v>
      </c>
    </row>
    <row r="281" spans="1:7">
      <c r="A281">
        <v>280</v>
      </c>
      <c r="B281" t="s">
        <v>52</v>
      </c>
      <c r="C281">
        <v>1</v>
      </c>
      <c r="D281" t="s">
        <v>87</v>
      </c>
      <c r="E281">
        <v>0.73954975119145183</v>
      </c>
      <c r="F281">
        <v>21</v>
      </c>
      <c r="G281">
        <v>50</v>
      </c>
    </row>
    <row r="282" spans="1:7">
      <c r="A282">
        <v>281</v>
      </c>
      <c r="B282" t="s">
        <v>58</v>
      </c>
      <c r="C282">
        <v>1</v>
      </c>
      <c r="D282" t="s">
        <v>87</v>
      </c>
      <c r="E282">
        <v>9.0621030470312336E-2</v>
      </c>
      <c r="F282">
        <v>21</v>
      </c>
      <c r="G282">
        <v>50</v>
      </c>
    </row>
    <row r="283" spans="1:7">
      <c r="A283">
        <v>282</v>
      </c>
      <c r="B283" t="s">
        <v>40</v>
      </c>
      <c r="C283">
        <v>1</v>
      </c>
      <c r="D283" t="s">
        <v>87</v>
      </c>
      <c r="E283">
        <v>0.97293268922395926</v>
      </c>
      <c r="F283">
        <v>23</v>
      </c>
      <c r="G283">
        <v>200</v>
      </c>
    </row>
    <row r="284" spans="1:7">
      <c r="A284">
        <v>283</v>
      </c>
      <c r="B284" t="s">
        <v>88</v>
      </c>
      <c r="C284">
        <v>2</v>
      </c>
      <c r="D284" t="s">
        <v>89</v>
      </c>
      <c r="E284">
        <v>0.57219986201004402</v>
      </c>
      <c r="F284">
        <v>16</v>
      </c>
      <c r="G284">
        <v>50</v>
      </c>
    </row>
    <row r="285" spans="1:7">
      <c r="A285">
        <v>284</v>
      </c>
      <c r="B285" t="s">
        <v>90</v>
      </c>
      <c r="C285">
        <v>2</v>
      </c>
      <c r="D285" t="s">
        <v>89</v>
      </c>
      <c r="E285">
        <v>0.16643235287020719</v>
      </c>
      <c r="F285">
        <v>16</v>
      </c>
      <c r="G285">
        <v>50</v>
      </c>
    </row>
    <row r="286" spans="1:7">
      <c r="A286">
        <v>285</v>
      </c>
      <c r="B286" t="s">
        <v>90</v>
      </c>
      <c r="C286">
        <v>2</v>
      </c>
      <c r="D286" t="s">
        <v>89</v>
      </c>
      <c r="E286">
        <v>0.6812089781877676</v>
      </c>
      <c r="F286">
        <v>16</v>
      </c>
      <c r="G286">
        <v>50</v>
      </c>
    </row>
    <row r="287" spans="1:7">
      <c r="A287">
        <v>286</v>
      </c>
      <c r="B287" t="s">
        <v>91</v>
      </c>
      <c r="C287">
        <v>2</v>
      </c>
      <c r="D287" t="s">
        <v>89</v>
      </c>
      <c r="E287">
        <v>0.16609320135962713</v>
      </c>
      <c r="F287">
        <v>16</v>
      </c>
      <c r="G287">
        <v>50</v>
      </c>
    </row>
    <row r="288" spans="1:7">
      <c r="A288">
        <v>287</v>
      </c>
      <c r="B288" t="s">
        <v>92</v>
      </c>
      <c r="C288">
        <v>2</v>
      </c>
      <c r="D288" t="s">
        <v>89</v>
      </c>
      <c r="E288">
        <v>0.42150028605185941</v>
      </c>
      <c r="F288">
        <v>16</v>
      </c>
      <c r="G288">
        <v>50</v>
      </c>
    </row>
    <row r="289" spans="1:7">
      <c r="A289">
        <v>288</v>
      </c>
      <c r="B289" t="s">
        <v>92</v>
      </c>
      <c r="C289">
        <v>2</v>
      </c>
      <c r="D289" t="s">
        <v>89</v>
      </c>
      <c r="E289">
        <v>1.9789524401524594E-2</v>
      </c>
      <c r="F289">
        <v>16</v>
      </c>
      <c r="G289">
        <v>50</v>
      </c>
    </row>
    <row r="290" spans="1:7">
      <c r="A290">
        <v>289</v>
      </c>
      <c r="B290" t="s">
        <v>93</v>
      </c>
      <c r="C290">
        <v>2</v>
      </c>
      <c r="D290" t="s">
        <v>89</v>
      </c>
      <c r="E290">
        <v>0.41619593334850469</v>
      </c>
      <c r="F290">
        <v>16</v>
      </c>
      <c r="G290">
        <v>50</v>
      </c>
    </row>
    <row r="291" spans="1:7">
      <c r="A291">
        <v>290</v>
      </c>
      <c r="B291" t="s">
        <v>94</v>
      </c>
      <c r="C291">
        <v>2</v>
      </c>
      <c r="D291" t="s">
        <v>89</v>
      </c>
      <c r="E291">
        <v>0.26855206595332026</v>
      </c>
      <c r="F291">
        <v>16</v>
      </c>
      <c r="G291">
        <v>50</v>
      </c>
    </row>
    <row r="292" spans="1:7">
      <c r="A292">
        <v>291</v>
      </c>
      <c r="B292" t="s">
        <v>94</v>
      </c>
      <c r="C292">
        <v>2</v>
      </c>
      <c r="D292" t="s">
        <v>89</v>
      </c>
      <c r="E292">
        <v>0.9819232043210171</v>
      </c>
      <c r="F292">
        <v>20</v>
      </c>
      <c r="G292">
        <v>1000</v>
      </c>
    </row>
    <row r="293" spans="1:7">
      <c r="A293">
        <v>292</v>
      </c>
      <c r="B293" t="s">
        <v>95</v>
      </c>
      <c r="C293">
        <v>2</v>
      </c>
      <c r="D293" t="s">
        <v>89</v>
      </c>
      <c r="E293">
        <v>0.14880492991100203</v>
      </c>
      <c r="F293">
        <v>16</v>
      </c>
      <c r="G293">
        <v>50</v>
      </c>
    </row>
    <row r="294" spans="1:7">
      <c r="A294">
        <v>293</v>
      </c>
      <c r="B294" t="s">
        <v>95</v>
      </c>
      <c r="C294">
        <v>2</v>
      </c>
      <c r="D294" t="s">
        <v>89</v>
      </c>
      <c r="E294">
        <v>0.76403466712122758</v>
      </c>
      <c r="F294">
        <v>17</v>
      </c>
      <c r="G294">
        <v>100</v>
      </c>
    </row>
    <row r="295" spans="1:7">
      <c r="A295">
        <v>294</v>
      </c>
      <c r="B295" t="s">
        <v>96</v>
      </c>
      <c r="C295">
        <v>2</v>
      </c>
      <c r="D295" t="s">
        <v>89</v>
      </c>
      <c r="E295">
        <v>4.8069410833104675E-2</v>
      </c>
      <c r="F295">
        <v>16</v>
      </c>
      <c r="G295">
        <v>50</v>
      </c>
    </row>
    <row r="296" spans="1:7">
      <c r="A296">
        <v>295</v>
      </c>
      <c r="B296" t="s">
        <v>97</v>
      </c>
      <c r="C296">
        <v>2</v>
      </c>
      <c r="D296" t="s">
        <v>89</v>
      </c>
      <c r="E296">
        <v>0.8514663169343748</v>
      </c>
      <c r="F296">
        <v>17</v>
      </c>
      <c r="G296">
        <v>100</v>
      </c>
    </row>
    <row r="297" spans="1:7">
      <c r="A297">
        <v>296</v>
      </c>
      <c r="B297" t="s">
        <v>97</v>
      </c>
      <c r="C297">
        <v>2</v>
      </c>
      <c r="D297" t="s">
        <v>89</v>
      </c>
      <c r="E297">
        <v>0.8293929867887665</v>
      </c>
      <c r="F297">
        <v>17</v>
      </c>
      <c r="G297">
        <v>100</v>
      </c>
    </row>
    <row r="298" spans="1:7">
      <c r="A298">
        <v>297</v>
      </c>
      <c r="B298" t="s">
        <v>98</v>
      </c>
      <c r="C298">
        <v>2</v>
      </c>
      <c r="D298" t="s">
        <v>89</v>
      </c>
      <c r="E298">
        <v>0.61033914137728318</v>
      </c>
      <c r="F298">
        <v>16</v>
      </c>
      <c r="G298">
        <v>50</v>
      </c>
    </row>
    <row r="299" spans="1:7">
      <c r="A299">
        <v>298</v>
      </c>
      <c r="B299" t="s">
        <v>99</v>
      </c>
      <c r="C299">
        <v>2</v>
      </c>
      <c r="D299" t="s">
        <v>89</v>
      </c>
      <c r="E299">
        <v>0.38763075574804573</v>
      </c>
      <c r="F299">
        <v>16</v>
      </c>
      <c r="G299">
        <v>50</v>
      </c>
    </row>
    <row r="300" spans="1:7">
      <c r="A300">
        <v>299</v>
      </c>
      <c r="B300" t="s">
        <v>99</v>
      </c>
      <c r="C300">
        <v>2</v>
      </c>
      <c r="D300" t="s">
        <v>89</v>
      </c>
      <c r="E300">
        <v>0.66692036084068618</v>
      </c>
      <c r="F300">
        <v>16</v>
      </c>
      <c r="G300">
        <v>50</v>
      </c>
    </row>
    <row r="301" spans="1:7">
      <c r="A301">
        <v>300</v>
      </c>
      <c r="B301" t="s">
        <v>99</v>
      </c>
      <c r="C301">
        <v>2</v>
      </c>
      <c r="D301" t="s">
        <v>89</v>
      </c>
      <c r="E301">
        <v>0.14819054487396266</v>
      </c>
      <c r="F301">
        <v>16</v>
      </c>
      <c r="G301">
        <v>50</v>
      </c>
    </row>
    <row r="302" spans="1:7">
      <c r="A302">
        <v>301</v>
      </c>
      <c r="B302" t="s">
        <v>99</v>
      </c>
      <c r="C302">
        <v>2</v>
      </c>
      <c r="D302" t="s">
        <v>89</v>
      </c>
      <c r="E302">
        <v>0.76754711607541903</v>
      </c>
      <c r="F302">
        <v>17</v>
      </c>
      <c r="G302">
        <v>100</v>
      </c>
    </row>
    <row r="303" spans="1:7">
      <c r="A303">
        <v>302</v>
      </c>
      <c r="B303" t="s">
        <v>99</v>
      </c>
      <c r="C303">
        <v>2</v>
      </c>
      <c r="D303" t="s">
        <v>89</v>
      </c>
      <c r="E303">
        <v>0.70720724238836008</v>
      </c>
      <c r="F303">
        <v>16</v>
      </c>
      <c r="G303">
        <v>50</v>
      </c>
    </row>
    <row r="304" spans="1:7">
      <c r="A304">
        <v>303</v>
      </c>
      <c r="B304" t="s">
        <v>100</v>
      </c>
      <c r="C304">
        <v>2</v>
      </c>
      <c r="D304" t="s">
        <v>89</v>
      </c>
      <c r="E304">
        <v>0.81155043863444709</v>
      </c>
      <c r="F304">
        <v>17</v>
      </c>
      <c r="G304">
        <v>100</v>
      </c>
    </row>
    <row r="305" spans="1:7">
      <c r="A305">
        <v>304</v>
      </c>
      <c r="B305" t="s">
        <v>101</v>
      </c>
      <c r="C305">
        <v>2</v>
      </c>
      <c r="D305" t="s">
        <v>89</v>
      </c>
      <c r="E305">
        <v>0.69813213132807872</v>
      </c>
      <c r="F305">
        <v>16</v>
      </c>
      <c r="G305">
        <v>50</v>
      </c>
    </row>
    <row r="306" spans="1:7">
      <c r="A306">
        <v>305</v>
      </c>
      <c r="B306" t="s">
        <v>102</v>
      </c>
      <c r="C306">
        <v>2</v>
      </c>
      <c r="D306" t="s">
        <v>89</v>
      </c>
      <c r="E306">
        <v>0.64165670510707673</v>
      </c>
      <c r="F306">
        <v>16</v>
      </c>
      <c r="G306">
        <v>50</v>
      </c>
    </row>
    <row r="307" spans="1:7">
      <c r="A307">
        <v>306</v>
      </c>
      <c r="B307" t="s">
        <v>103</v>
      </c>
      <c r="C307">
        <v>2</v>
      </c>
      <c r="D307" t="s">
        <v>89</v>
      </c>
      <c r="E307">
        <v>0.11151960024529295</v>
      </c>
      <c r="F307">
        <v>16</v>
      </c>
      <c r="G307">
        <v>50</v>
      </c>
    </row>
    <row r="308" spans="1:7">
      <c r="A308">
        <v>307</v>
      </c>
      <c r="B308" t="s">
        <v>104</v>
      </c>
      <c r="C308">
        <v>2</v>
      </c>
      <c r="D308" t="s">
        <v>89</v>
      </c>
      <c r="E308">
        <v>0.69570910674386932</v>
      </c>
      <c r="F308">
        <v>16</v>
      </c>
      <c r="G308">
        <v>50</v>
      </c>
    </row>
    <row r="309" spans="1:7">
      <c r="A309">
        <v>308</v>
      </c>
      <c r="B309" t="s">
        <v>105</v>
      </c>
      <c r="C309">
        <v>2</v>
      </c>
      <c r="D309" t="s">
        <v>89</v>
      </c>
      <c r="E309">
        <v>0.28535064532260179</v>
      </c>
      <c r="F309">
        <v>16</v>
      </c>
      <c r="G309">
        <v>50</v>
      </c>
    </row>
    <row r="310" spans="1:7">
      <c r="A310">
        <v>309</v>
      </c>
      <c r="B310" t="s">
        <v>106</v>
      </c>
      <c r="C310">
        <v>2</v>
      </c>
      <c r="D310" t="s">
        <v>89</v>
      </c>
      <c r="E310">
        <v>0.42445548776994768</v>
      </c>
      <c r="F310">
        <v>16</v>
      </c>
      <c r="G310">
        <v>50</v>
      </c>
    </row>
    <row r="311" spans="1:7">
      <c r="A311">
        <v>310</v>
      </c>
      <c r="B311" t="s">
        <v>107</v>
      </c>
      <c r="C311">
        <v>2</v>
      </c>
      <c r="D311" t="s">
        <v>89</v>
      </c>
      <c r="E311">
        <v>0.91019636507001467</v>
      </c>
      <c r="F311">
        <v>17</v>
      </c>
      <c r="G311">
        <v>100</v>
      </c>
    </row>
    <row r="312" spans="1:7">
      <c r="A312">
        <v>311</v>
      </c>
      <c r="B312" t="s">
        <v>108</v>
      </c>
      <c r="C312">
        <v>2</v>
      </c>
      <c r="D312" t="s">
        <v>89</v>
      </c>
      <c r="E312">
        <v>0.98674182811352851</v>
      </c>
      <c r="F312">
        <v>20</v>
      </c>
      <c r="G312">
        <v>1000</v>
      </c>
    </row>
    <row r="313" spans="1:7">
      <c r="A313">
        <v>312</v>
      </c>
      <c r="B313" t="s">
        <v>108</v>
      </c>
      <c r="C313">
        <v>2</v>
      </c>
      <c r="D313" t="s">
        <v>89</v>
      </c>
      <c r="E313">
        <v>0.19392670397848277</v>
      </c>
      <c r="F313">
        <v>16</v>
      </c>
      <c r="G313">
        <v>50</v>
      </c>
    </row>
    <row r="314" spans="1:7">
      <c r="A314">
        <v>313</v>
      </c>
      <c r="B314" t="s">
        <v>109</v>
      </c>
      <c r="C314">
        <v>2</v>
      </c>
      <c r="D314" t="s">
        <v>89</v>
      </c>
      <c r="E314">
        <v>0.70023126085023213</v>
      </c>
      <c r="F314">
        <v>16</v>
      </c>
      <c r="G314">
        <v>50</v>
      </c>
    </row>
    <row r="315" spans="1:7">
      <c r="A315">
        <v>314</v>
      </c>
      <c r="B315" t="s">
        <v>109</v>
      </c>
      <c r="C315">
        <v>2</v>
      </c>
      <c r="D315" t="s">
        <v>89</v>
      </c>
      <c r="E315">
        <v>5.1991849730757989E-2</v>
      </c>
      <c r="F315">
        <v>16</v>
      </c>
      <c r="G315">
        <v>50</v>
      </c>
    </row>
    <row r="316" spans="1:7">
      <c r="A316">
        <v>315</v>
      </c>
      <c r="B316" t="s">
        <v>110</v>
      </c>
      <c r="C316">
        <v>2</v>
      </c>
      <c r="D316" t="s">
        <v>89</v>
      </c>
      <c r="E316">
        <v>0.59588029265267695</v>
      </c>
      <c r="F316">
        <v>16</v>
      </c>
      <c r="G316">
        <v>50</v>
      </c>
    </row>
    <row r="317" spans="1:7">
      <c r="A317">
        <v>316</v>
      </c>
      <c r="B317" t="s">
        <v>111</v>
      </c>
      <c r="C317">
        <v>2</v>
      </c>
      <c r="D317" t="s">
        <v>89</v>
      </c>
      <c r="E317">
        <v>0.97101825202971337</v>
      </c>
      <c r="F317">
        <v>19</v>
      </c>
      <c r="G317">
        <v>500</v>
      </c>
    </row>
    <row r="318" spans="1:7">
      <c r="A318">
        <v>317</v>
      </c>
      <c r="B318" t="s">
        <v>112</v>
      </c>
      <c r="C318">
        <v>2</v>
      </c>
      <c r="D318" t="s">
        <v>89</v>
      </c>
      <c r="E318">
        <v>0.44935012750948056</v>
      </c>
      <c r="F318">
        <v>16</v>
      </c>
      <c r="G318">
        <v>50</v>
      </c>
    </row>
    <row r="319" spans="1:7">
      <c r="A319">
        <v>318</v>
      </c>
      <c r="B319" t="s">
        <v>112</v>
      </c>
      <c r="C319">
        <v>2</v>
      </c>
      <c r="D319" t="s">
        <v>89</v>
      </c>
      <c r="E319">
        <v>0.80035449383020729</v>
      </c>
      <c r="F319">
        <v>17</v>
      </c>
      <c r="G319">
        <v>100</v>
      </c>
    </row>
    <row r="320" spans="1:7">
      <c r="A320">
        <v>319</v>
      </c>
      <c r="B320" t="s">
        <v>113</v>
      </c>
      <c r="C320">
        <v>2</v>
      </c>
      <c r="D320" t="s">
        <v>89</v>
      </c>
      <c r="E320">
        <v>3.2581552227679444E-2</v>
      </c>
      <c r="F320">
        <v>16</v>
      </c>
      <c r="G320">
        <v>50</v>
      </c>
    </row>
    <row r="321" spans="1:7">
      <c r="A321">
        <v>320</v>
      </c>
      <c r="B321" t="s">
        <v>114</v>
      </c>
      <c r="C321">
        <v>2</v>
      </c>
      <c r="D321" t="s">
        <v>89</v>
      </c>
      <c r="E321">
        <v>0.30787887407368597</v>
      </c>
      <c r="F321">
        <v>16</v>
      </c>
      <c r="G321">
        <v>50</v>
      </c>
    </row>
    <row r="322" spans="1:7">
      <c r="A322">
        <v>321</v>
      </c>
      <c r="B322" t="s">
        <v>115</v>
      </c>
      <c r="C322">
        <v>2</v>
      </c>
      <c r="D322" t="s">
        <v>89</v>
      </c>
      <c r="E322">
        <v>0.62592893410845518</v>
      </c>
      <c r="F322">
        <v>16</v>
      </c>
      <c r="G322">
        <v>50</v>
      </c>
    </row>
    <row r="323" spans="1:7">
      <c r="A323">
        <v>322</v>
      </c>
      <c r="B323" t="s">
        <v>116</v>
      </c>
      <c r="C323">
        <v>2</v>
      </c>
      <c r="D323" t="s">
        <v>89</v>
      </c>
      <c r="E323">
        <v>0.6404999515014872</v>
      </c>
      <c r="F323">
        <v>16</v>
      </c>
      <c r="G323">
        <v>50</v>
      </c>
    </row>
    <row r="324" spans="1:7">
      <c r="A324">
        <v>323</v>
      </c>
      <c r="B324" t="s">
        <v>117</v>
      </c>
      <c r="C324">
        <v>2</v>
      </c>
      <c r="D324" t="s">
        <v>89</v>
      </c>
      <c r="E324">
        <v>0.30096216901652328</v>
      </c>
      <c r="F324">
        <v>16</v>
      </c>
      <c r="G324">
        <v>50</v>
      </c>
    </row>
    <row r="325" spans="1:7">
      <c r="A325">
        <v>324</v>
      </c>
      <c r="B325" t="s">
        <v>117</v>
      </c>
      <c r="C325">
        <v>2</v>
      </c>
      <c r="D325" t="s">
        <v>89</v>
      </c>
      <c r="E325">
        <v>0.88499620057065709</v>
      </c>
      <c r="F325">
        <v>17</v>
      </c>
      <c r="G325">
        <v>100</v>
      </c>
    </row>
    <row r="326" spans="1:7">
      <c r="A326">
        <v>325</v>
      </c>
      <c r="B326" t="s">
        <v>118</v>
      </c>
      <c r="C326">
        <v>2</v>
      </c>
      <c r="D326" t="s">
        <v>89</v>
      </c>
      <c r="E326">
        <v>0.3664887061144404</v>
      </c>
      <c r="F326">
        <v>16</v>
      </c>
      <c r="G326">
        <v>50</v>
      </c>
    </row>
    <row r="327" spans="1:7">
      <c r="A327">
        <v>326</v>
      </c>
      <c r="B327" t="s">
        <v>118</v>
      </c>
      <c r="C327">
        <v>2</v>
      </c>
      <c r="D327" t="s">
        <v>89</v>
      </c>
      <c r="E327">
        <v>0.99281529802950408</v>
      </c>
      <c r="F327">
        <v>20</v>
      </c>
      <c r="G327">
        <v>1000</v>
      </c>
    </row>
    <row r="328" spans="1:7">
      <c r="A328">
        <v>327</v>
      </c>
      <c r="B328" t="s">
        <v>119</v>
      </c>
      <c r="C328">
        <v>2</v>
      </c>
      <c r="D328" t="s">
        <v>89</v>
      </c>
      <c r="E328">
        <v>0.52852956871164414</v>
      </c>
      <c r="F328">
        <v>16</v>
      </c>
      <c r="G328">
        <v>50</v>
      </c>
    </row>
    <row r="329" spans="1:7">
      <c r="A329">
        <v>328</v>
      </c>
      <c r="B329" t="s">
        <v>120</v>
      </c>
      <c r="C329">
        <v>2</v>
      </c>
      <c r="D329" t="s">
        <v>89</v>
      </c>
      <c r="E329">
        <v>0.93822635425554168</v>
      </c>
      <c r="F329">
        <v>19</v>
      </c>
      <c r="G329">
        <v>500</v>
      </c>
    </row>
    <row r="330" spans="1:7">
      <c r="A330">
        <v>329</v>
      </c>
      <c r="B330" t="s">
        <v>121</v>
      </c>
      <c r="C330">
        <v>2</v>
      </c>
      <c r="D330" t="s">
        <v>89</v>
      </c>
      <c r="E330">
        <v>0.26371066788600439</v>
      </c>
      <c r="F330">
        <v>16</v>
      </c>
      <c r="G330">
        <v>50</v>
      </c>
    </row>
    <row r="331" spans="1:7">
      <c r="A331">
        <v>330</v>
      </c>
      <c r="B331" t="s">
        <v>121</v>
      </c>
      <c r="C331">
        <v>2</v>
      </c>
      <c r="D331" t="s">
        <v>89</v>
      </c>
      <c r="E331">
        <v>0.91611285698494316</v>
      </c>
      <c r="F331">
        <v>17</v>
      </c>
      <c r="G331">
        <v>100</v>
      </c>
    </row>
    <row r="332" spans="1:7">
      <c r="A332">
        <v>331</v>
      </c>
      <c r="B332" t="s">
        <v>121</v>
      </c>
      <c r="C332">
        <v>2</v>
      </c>
      <c r="D332" t="s">
        <v>89</v>
      </c>
      <c r="E332">
        <v>0.24607478242269976</v>
      </c>
      <c r="F332">
        <v>16</v>
      </c>
      <c r="G332">
        <v>50</v>
      </c>
    </row>
    <row r="333" spans="1:7">
      <c r="A333">
        <v>332</v>
      </c>
      <c r="B333" t="s">
        <v>121</v>
      </c>
      <c r="C333">
        <v>2</v>
      </c>
      <c r="D333" t="s">
        <v>89</v>
      </c>
      <c r="E333">
        <v>0.41509713352746658</v>
      </c>
      <c r="F333">
        <v>16</v>
      </c>
      <c r="G333">
        <v>50</v>
      </c>
    </row>
    <row r="334" spans="1:7">
      <c r="A334">
        <v>333</v>
      </c>
      <c r="B334" t="s">
        <v>121</v>
      </c>
      <c r="C334">
        <v>2</v>
      </c>
      <c r="D334" t="s">
        <v>89</v>
      </c>
      <c r="E334">
        <v>1.945055442086252E-2</v>
      </c>
      <c r="F334">
        <v>16</v>
      </c>
      <c r="G334">
        <v>50</v>
      </c>
    </row>
    <row r="335" spans="1:7">
      <c r="A335">
        <v>334</v>
      </c>
      <c r="B335" t="s">
        <v>121</v>
      </c>
      <c r="C335">
        <v>2</v>
      </c>
      <c r="D335" t="s">
        <v>89</v>
      </c>
      <c r="E335">
        <v>6.0686546480856474E-2</v>
      </c>
      <c r="F335">
        <v>16</v>
      </c>
      <c r="G335">
        <v>50</v>
      </c>
    </row>
    <row r="336" spans="1:7">
      <c r="A336">
        <v>335</v>
      </c>
      <c r="B336" t="s">
        <v>121</v>
      </c>
      <c r="C336">
        <v>2</v>
      </c>
      <c r="D336" t="s">
        <v>89</v>
      </c>
      <c r="E336">
        <v>1.432516440601761E-2</v>
      </c>
      <c r="F336">
        <v>16</v>
      </c>
      <c r="G336">
        <v>50</v>
      </c>
    </row>
    <row r="337" spans="1:7">
      <c r="A337">
        <v>336</v>
      </c>
      <c r="B337" t="s">
        <v>121</v>
      </c>
      <c r="C337">
        <v>2</v>
      </c>
      <c r="D337" t="s">
        <v>89</v>
      </c>
      <c r="E337">
        <v>0.35754359908734212</v>
      </c>
      <c r="F337">
        <v>16</v>
      </c>
      <c r="G337">
        <v>50</v>
      </c>
    </row>
    <row r="338" spans="1:7">
      <c r="A338">
        <v>337</v>
      </c>
      <c r="B338" t="s">
        <v>121</v>
      </c>
      <c r="C338">
        <v>2</v>
      </c>
      <c r="D338" t="s">
        <v>89</v>
      </c>
      <c r="E338">
        <v>0.96548553499352752</v>
      </c>
      <c r="F338">
        <v>19</v>
      </c>
      <c r="G338">
        <v>500</v>
      </c>
    </row>
    <row r="339" spans="1:7">
      <c r="A339">
        <v>338</v>
      </c>
      <c r="B339" t="s">
        <v>121</v>
      </c>
      <c r="C339">
        <v>2</v>
      </c>
      <c r="D339" t="s">
        <v>89</v>
      </c>
      <c r="E339">
        <v>0.51627972330364347</v>
      </c>
      <c r="F339">
        <v>16</v>
      </c>
      <c r="G339">
        <v>50</v>
      </c>
    </row>
    <row r="340" spans="1:7">
      <c r="A340">
        <v>339</v>
      </c>
      <c r="B340" t="s">
        <v>121</v>
      </c>
      <c r="C340">
        <v>2</v>
      </c>
      <c r="D340" t="s">
        <v>89</v>
      </c>
      <c r="E340">
        <v>0.5305654567357736</v>
      </c>
      <c r="F340">
        <v>16</v>
      </c>
      <c r="G340">
        <v>50</v>
      </c>
    </row>
    <row r="341" spans="1:7">
      <c r="A341">
        <v>340</v>
      </c>
      <c r="B341" t="s">
        <v>121</v>
      </c>
      <c r="C341">
        <v>2</v>
      </c>
      <c r="D341" t="s">
        <v>89</v>
      </c>
      <c r="E341">
        <v>0.63345486489126468</v>
      </c>
      <c r="F341">
        <v>16</v>
      </c>
      <c r="G341">
        <v>50</v>
      </c>
    </row>
    <row r="342" spans="1:7">
      <c r="A342">
        <v>341</v>
      </c>
      <c r="B342" t="s">
        <v>121</v>
      </c>
      <c r="C342">
        <v>2</v>
      </c>
      <c r="D342" t="s">
        <v>89</v>
      </c>
      <c r="E342">
        <v>0.12984228964977607</v>
      </c>
      <c r="F342">
        <v>16</v>
      </c>
      <c r="G342">
        <v>50</v>
      </c>
    </row>
    <row r="343" spans="1:7">
      <c r="A343">
        <v>342</v>
      </c>
      <c r="B343" t="s">
        <v>122</v>
      </c>
      <c r="C343">
        <v>2</v>
      </c>
      <c r="D343" t="s">
        <v>89</v>
      </c>
      <c r="E343">
        <v>0.88803880786047185</v>
      </c>
      <c r="F343">
        <v>17</v>
      </c>
      <c r="G343">
        <v>100</v>
      </c>
    </row>
    <row r="344" spans="1:7">
      <c r="A344">
        <v>343</v>
      </c>
      <c r="B344" t="s">
        <v>122</v>
      </c>
      <c r="C344">
        <v>2</v>
      </c>
      <c r="D344" t="s">
        <v>89</v>
      </c>
      <c r="E344">
        <v>0.88920085836367757</v>
      </c>
      <c r="F344">
        <v>17</v>
      </c>
      <c r="G344">
        <v>100</v>
      </c>
    </row>
    <row r="345" spans="1:7">
      <c r="A345">
        <v>344</v>
      </c>
      <c r="B345" t="s">
        <v>123</v>
      </c>
      <c r="C345">
        <v>2</v>
      </c>
      <c r="D345" t="s">
        <v>89</v>
      </c>
      <c r="E345">
        <v>0.25658924914687742</v>
      </c>
      <c r="F345">
        <v>16</v>
      </c>
      <c r="G345">
        <v>50</v>
      </c>
    </row>
    <row r="346" spans="1:7">
      <c r="A346">
        <v>345</v>
      </c>
      <c r="B346" t="s">
        <v>123</v>
      </c>
      <c r="C346">
        <v>2</v>
      </c>
      <c r="D346" t="s">
        <v>89</v>
      </c>
      <c r="E346">
        <v>0.29036382311768416</v>
      </c>
      <c r="F346">
        <v>16</v>
      </c>
      <c r="G346">
        <v>50</v>
      </c>
    </row>
    <row r="347" spans="1:7">
      <c r="A347">
        <v>346</v>
      </c>
      <c r="B347" t="s">
        <v>123</v>
      </c>
      <c r="C347">
        <v>2</v>
      </c>
      <c r="D347" t="s">
        <v>89</v>
      </c>
      <c r="E347">
        <v>0.61026167534053932</v>
      </c>
      <c r="F347">
        <v>16</v>
      </c>
      <c r="G347">
        <v>50</v>
      </c>
    </row>
    <row r="348" spans="1:7">
      <c r="A348">
        <v>347</v>
      </c>
      <c r="B348" t="s">
        <v>123</v>
      </c>
      <c r="C348">
        <v>2</v>
      </c>
      <c r="D348" t="s">
        <v>89</v>
      </c>
      <c r="E348">
        <v>0.1374141634858812</v>
      </c>
      <c r="F348">
        <v>16</v>
      </c>
      <c r="G348">
        <v>50</v>
      </c>
    </row>
    <row r="349" spans="1:7">
      <c r="A349">
        <v>348</v>
      </c>
      <c r="B349" t="s">
        <v>123</v>
      </c>
      <c r="C349">
        <v>2</v>
      </c>
      <c r="D349" t="s">
        <v>89</v>
      </c>
      <c r="E349">
        <v>0.32287115048844206</v>
      </c>
      <c r="F349">
        <v>16</v>
      </c>
      <c r="G349">
        <v>50</v>
      </c>
    </row>
    <row r="350" spans="1:7">
      <c r="A350">
        <v>349</v>
      </c>
      <c r="B350" t="s">
        <v>123</v>
      </c>
      <c r="C350">
        <v>2</v>
      </c>
      <c r="D350" t="s">
        <v>89</v>
      </c>
      <c r="E350">
        <v>0.71264499983697815</v>
      </c>
      <c r="F350">
        <v>16</v>
      </c>
      <c r="G350">
        <v>50</v>
      </c>
    </row>
    <row r="351" spans="1:7">
      <c r="A351">
        <v>350</v>
      </c>
      <c r="B351" t="s">
        <v>124</v>
      </c>
      <c r="C351">
        <v>2</v>
      </c>
      <c r="D351" t="s">
        <v>89</v>
      </c>
      <c r="E351">
        <v>0.75426266068108028</v>
      </c>
      <c r="F351">
        <v>16</v>
      </c>
      <c r="G351">
        <v>50</v>
      </c>
    </row>
    <row r="352" spans="1:7">
      <c r="A352">
        <v>351</v>
      </c>
      <c r="B352" t="s">
        <v>125</v>
      </c>
      <c r="C352">
        <v>2</v>
      </c>
      <c r="D352" t="s">
        <v>89</v>
      </c>
      <c r="E352">
        <v>0.42563794339380701</v>
      </c>
      <c r="F352">
        <v>16</v>
      </c>
      <c r="G352">
        <v>50</v>
      </c>
    </row>
    <row r="353" spans="1:7">
      <c r="A353">
        <v>352</v>
      </c>
      <c r="B353" t="s">
        <v>126</v>
      </c>
      <c r="C353">
        <v>2</v>
      </c>
      <c r="D353" t="s">
        <v>89</v>
      </c>
      <c r="E353">
        <v>0.23222295214184863</v>
      </c>
      <c r="F353">
        <v>16</v>
      </c>
      <c r="G353">
        <v>50</v>
      </c>
    </row>
    <row r="354" spans="1:7">
      <c r="A354">
        <v>353</v>
      </c>
      <c r="B354" t="s">
        <v>126</v>
      </c>
      <c r="C354">
        <v>2</v>
      </c>
      <c r="D354" t="s">
        <v>89</v>
      </c>
      <c r="E354">
        <v>0.42629785334970982</v>
      </c>
      <c r="F354">
        <v>16</v>
      </c>
      <c r="G354">
        <v>50</v>
      </c>
    </row>
    <row r="355" spans="1:7">
      <c r="A355">
        <v>354</v>
      </c>
      <c r="B355" t="s">
        <v>127</v>
      </c>
      <c r="C355">
        <v>2</v>
      </c>
      <c r="D355" t="s">
        <v>89</v>
      </c>
      <c r="E355">
        <v>0.50363281355613188</v>
      </c>
      <c r="F355">
        <v>16</v>
      </c>
      <c r="G355">
        <v>50</v>
      </c>
    </row>
    <row r="356" spans="1:7">
      <c r="A356">
        <v>355</v>
      </c>
      <c r="B356" t="s">
        <v>128</v>
      </c>
      <c r="C356">
        <v>2</v>
      </c>
      <c r="D356" t="s">
        <v>89</v>
      </c>
      <c r="E356">
        <v>0.93161687449842667</v>
      </c>
      <c r="F356">
        <v>19</v>
      </c>
      <c r="G356">
        <v>500</v>
      </c>
    </row>
    <row r="357" spans="1:7">
      <c r="A357">
        <v>356</v>
      </c>
      <c r="B357" t="s">
        <v>128</v>
      </c>
      <c r="C357">
        <v>2</v>
      </c>
      <c r="D357" t="s">
        <v>89</v>
      </c>
      <c r="E357">
        <v>0.21233115383670154</v>
      </c>
      <c r="F357">
        <v>16</v>
      </c>
      <c r="G357">
        <v>50</v>
      </c>
    </row>
    <row r="358" spans="1:7">
      <c r="A358">
        <v>357</v>
      </c>
      <c r="B358" t="s">
        <v>128</v>
      </c>
      <c r="C358">
        <v>2</v>
      </c>
      <c r="D358" t="s">
        <v>89</v>
      </c>
      <c r="E358">
        <v>0.4698856196386032</v>
      </c>
      <c r="F358">
        <v>16</v>
      </c>
      <c r="G358">
        <v>50</v>
      </c>
    </row>
    <row r="359" spans="1:7">
      <c r="A359">
        <v>358</v>
      </c>
      <c r="B359" t="s">
        <v>128</v>
      </c>
      <c r="C359">
        <v>2</v>
      </c>
      <c r="D359" t="s">
        <v>89</v>
      </c>
      <c r="E359">
        <v>0.48364622727613238</v>
      </c>
      <c r="F359">
        <v>16</v>
      </c>
      <c r="G359">
        <v>50</v>
      </c>
    </row>
    <row r="360" spans="1:7">
      <c r="A360">
        <v>359</v>
      </c>
      <c r="B360" t="s">
        <v>128</v>
      </c>
      <c r="C360">
        <v>2</v>
      </c>
      <c r="D360" t="s">
        <v>89</v>
      </c>
      <c r="E360">
        <v>0.39357629366420965</v>
      </c>
      <c r="F360">
        <v>16</v>
      </c>
      <c r="G360">
        <v>50</v>
      </c>
    </row>
    <row r="361" spans="1:7">
      <c r="A361">
        <v>360</v>
      </c>
      <c r="B361" t="s">
        <v>128</v>
      </c>
      <c r="C361">
        <v>2</v>
      </c>
      <c r="D361" t="s">
        <v>89</v>
      </c>
      <c r="E361">
        <v>0.95086840486283009</v>
      </c>
      <c r="F361">
        <v>19</v>
      </c>
      <c r="G361">
        <v>500</v>
      </c>
    </row>
    <row r="362" spans="1:7">
      <c r="A362">
        <v>361</v>
      </c>
      <c r="B362" t="s">
        <v>128</v>
      </c>
      <c r="C362">
        <v>2</v>
      </c>
      <c r="D362" t="s">
        <v>89</v>
      </c>
      <c r="E362">
        <v>0.16433162082538788</v>
      </c>
      <c r="F362">
        <v>16</v>
      </c>
      <c r="G362">
        <v>50</v>
      </c>
    </row>
    <row r="363" spans="1:7">
      <c r="A363">
        <v>362</v>
      </c>
      <c r="B363" t="s">
        <v>128</v>
      </c>
      <c r="C363">
        <v>2</v>
      </c>
      <c r="D363" t="s">
        <v>89</v>
      </c>
      <c r="E363">
        <v>0.12147516645030121</v>
      </c>
      <c r="F363">
        <v>16</v>
      </c>
      <c r="G363">
        <v>50</v>
      </c>
    </row>
    <row r="364" spans="1:7">
      <c r="A364">
        <v>363</v>
      </c>
      <c r="B364" t="s">
        <v>129</v>
      </c>
      <c r="C364">
        <v>2</v>
      </c>
      <c r="D364" t="s">
        <v>89</v>
      </c>
      <c r="E364">
        <v>0.13513518234796562</v>
      </c>
      <c r="F364">
        <v>16</v>
      </c>
      <c r="G364">
        <v>50</v>
      </c>
    </row>
    <row r="365" spans="1:7">
      <c r="A365">
        <v>364</v>
      </c>
      <c r="B365" t="s">
        <v>130</v>
      </c>
      <c r="C365">
        <v>2</v>
      </c>
      <c r="D365" t="s">
        <v>89</v>
      </c>
      <c r="E365">
        <v>0.53154485498312964</v>
      </c>
      <c r="F365">
        <v>16</v>
      </c>
      <c r="G365">
        <v>50</v>
      </c>
    </row>
    <row r="366" spans="1:7">
      <c r="A366">
        <v>365</v>
      </c>
      <c r="B366" t="s">
        <v>131</v>
      </c>
      <c r="C366">
        <v>2</v>
      </c>
      <c r="D366" t="s">
        <v>89</v>
      </c>
      <c r="E366">
        <v>0.10181275285702185</v>
      </c>
      <c r="F366">
        <v>16</v>
      </c>
      <c r="G366">
        <v>50</v>
      </c>
    </row>
    <row r="367" spans="1:7">
      <c r="A367">
        <v>366</v>
      </c>
      <c r="B367" t="s">
        <v>132</v>
      </c>
      <c r="C367">
        <v>2</v>
      </c>
      <c r="D367" t="s">
        <v>89</v>
      </c>
      <c r="E367">
        <v>0.65645509393714041</v>
      </c>
      <c r="F367">
        <v>16</v>
      </c>
      <c r="G367">
        <v>50</v>
      </c>
    </row>
    <row r="368" spans="1:7">
      <c r="A368">
        <v>367</v>
      </c>
      <c r="B368" t="s">
        <v>133</v>
      </c>
      <c r="C368">
        <v>2</v>
      </c>
      <c r="D368" t="s">
        <v>89</v>
      </c>
      <c r="E368">
        <v>0.29963305355317105</v>
      </c>
      <c r="F368">
        <v>16</v>
      </c>
      <c r="G368">
        <v>50</v>
      </c>
    </row>
    <row r="369" spans="1:7">
      <c r="A369">
        <v>368</v>
      </c>
      <c r="B369" t="s">
        <v>134</v>
      </c>
      <c r="C369">
        <v>2</v>
      </c>
      <c r="D369" t="s">
        <v>89</v>
      </c>
      <c r="E369">
        <v>0.34110007805620091</v>
      </c>
      <c r="F369">
        <v>16</v>
      </c>
      <c r="G369">
        <v>50</v>
      </c>
    </row>
    <row r="370" spans="1:7">
      <c r="A370">
        <v>369</v>
      </c>
      <c r="B370" t="s">
        <v>134</v>
      </c>
      <c r="C370">
        <v>2</v>
      </c>
      <c r="D370" t="s">
        <v>89</v>
      </c>
      <c r="E370">
        <v>0.36683570943677701</v>
      </c>
      <c r="F370">
        <v>16</v>
      </c>
      <c r="G370">
        <v>50</v>
      </c>
    </row>
    <row r="371" spans="1:7">
      <c r="A371">
        <v>370</v>
      </c>
      <c r="B371" t="s">
        <v>134</v>
      </c>
      <c r="C371">
        <v>2</v>
      </c>
      <c r="D371" t="s">
        <v>89</v>
      </c>
      <c r="E371">
        <v>0.55195187075754848</v>
      </c>
      <c r="F371">
        <v>16</v>
      </c>
      <c r="G371">
        <v>50</v>
      </c>
    </row>
    <row r="372" spans="1:7">
      <c r="A372">
        <v>371</v>
      </c>
      <c r="B372" t="s">
        <v>134</v>
      </c>
      <c r="C372">
        <v>2</v>
      </c>
      <c r="D372" t="s">
        <v>89</v>
      </c>
      <c r="E372">
        <v>0.15405803532583784</v>
      </c>
      <c r="F372">
        <v>16</v>
      </c>
      <c r="G372">
        <v>50</v>
      </c>
    </row>
    <row r="373" spans="1:7">
      <c r="A373">
        <v>372</v>
      </c>
      <c r="B373" t="s">
        <v>134</v>
      </c>
      <c r="C373">
        <v>2</v>
      </c>
      <c r="D373" t="s">
        <v>89</v>
      </c>
      <c r="E373">
        <v>0.92452664198897583</v>
      </c>
      <c r="F373">
        <v>17</v>
      </c>
      <c r="G373">
        <v>100</v>
      </c>
    </row>
    <row r="374" spans="1:7">
      <c r="A374">
        <v>373</v>
      </c>
      <c r="B374" t="s">
        <v>135</v>
      </c>
      <c r="C374">
        <v>2</v>
      </c>
      <c r="D374" t="s">
        <v>89</v>
      </c>
      <c r="E374">
        <v>0.90670050181450668</v>
      </c>
      <c r="F374">
        <v>17</v>
      </c>
      <c r="G374">
        <v>100</v>
      </c>
    </row>
    <row r="375" spans="1:7">
      <c r="A375">
        <v>374</v>
      </c>
      <c r="B375" t="s">
        <v>135</v>
      </c>
      <c r="C375">
        <v>2</v>
      </c>
      <c r="D375" t="s">
        <v>89</v>
      </c>
      <c r="E375">
        <v>0.95001204608005885</v>
      </c>
      <c r="F375">
        <v>19</v>
      </c>
      <c r="G375">
        <v>500</v>
      </c>
    </row>
    <row r="376" spans="1:7">
      <c r="A376">
        <v>375</v>
      </c>
      <c r="B376" t="s">
        <v>135</v>
      </c>
      <c r="C376">
        <v>2</v>
      </c>
      <c r="D376" t="s">
        <v>89</v>
      </c>
      <c r="E376">
        <v>0.13884917204338998</v>
      </c>
      <c r="F376">
        <v>16</v>
      </c>
      <c r="G376">
        <v>50</v>
      </c>
    </row>
    <row r="377" spans="1:7">
      <c r="A377">
        <v>376</v>
      </c>
      <c r="B377" t="s">
        <v>135</v>
      </c>
      <c r="C377">
        <v>2</v>
      </c>
      <c r="D377" t="s">
        <v>89</v>
      </c>
      <c r="E377">
        <v>0.25003875109880447</v>
      </c>
      <c r="F377">
        <v>16</v>
      </c>
      <c r="G377">
        <v>50</v>
      </c>
    </row>
    <row r="378" spans="1:7">
      <c r="A378">
        <v>377</v>
      </c>
      <c r="B378" t="s">
        <v>135</v>
      </c>
      <c r="C378">
        <v>2</v>
      </c>
      <c r="D378" t="s">
        <v>89</v>
      </c>
      <c r="E378">
        <v>0.90137049666943081</v>
      </c>
      <c r="F378">
        <v>17</v>
      </c>
      <c r="G378">
        <v>100</v>
      </c>
    </row>
    <row r="379" spans="1:7">
      <c r="A379">
        <v>378</v>
      </c>
      <c r="B379" t="s">
        <v>135</v>
      </c>
      <c r="C379">
        <v>2</v>
      </c>
      <c r="D379" t="s">
        <v>89</v>
      </c>
      <c r="E379">
        <v>0.53648469927150122</v>
      </c>
      <c r="F379">
        <v>16</v>
      </c>
      <c r="G379">
        <v>50</v>
      </c>
    </row>
    <row r="380" spans="1:7">
      <c r="A380">
        <v>379</v>
      </c>
      <c r="B380" t="s">
        <v>136</v>
      </c>
      <c r="C380">
        <v>2</v>
      </c>
      <c r="D380" t="s">
        <v>89</v>
      </c>
      <c r="E380">
        <v>0.24186020632304162</v>
      </c>
      <c r="F380">
        <v>16</v>
      </c>
      <c r="G380">
        <v>50</v>
      </c>
    </row>
    <row r="381" spans="1:7">
      <c r="A381">
        <v>380</v>
      </c>
      <c r="B381" t="s">
        <v>136</v>
      </c>
      <c r="C381">
        <v>2</v>
      </c>
      <c r="D381" t="s">
        <v>89</v>
      </c>
      <c r="E381">
        <v>7.1153687970252344E-3</v>
      </c>
      <c r="F381">
        <v>16</v>
      </c>
      <c r="G381">
        <v>50</v>
      </c>
    </row>
    <row r="382" spans="1:7">
      <c r="A382">
        <v>381</v>
      </c>
      <c r="B382" t="s">
        <v>137</v>
      </c>
      <c r="C382">
        <v>2</v>
      </c>
      <c r="D382" t="s">
        <v>89</v>
      </c>
      <c r="E382">
        <v>1.8060903207124501E-2</v>
      </c>
      <c r="F382">
        <v>16</v>
      </c>
      <c r="G382">
        <v>50</v>
      </c>
    </row>
    <row r="383" spans="1:7">
      <c r="A383">
        <v>382</v>
      </c>
      <c r="B383" t="s">
        <v>138</v>
      </c>
      <c r="C383">
        <v>2</v>
      </c>
      <c r="D383" t="s">
        <v>89</v>
      </c>
      <c r="E383">
        <v>0.6684980658472941</v>
      </c>
      <c r="F383">
        <v>16</v>
      </c>
      <c r="G383">
        <v>50</v>
      </c>
    </row>
    <row r="384" spans="1:7">
      <c r="A384">
        <v>383</v>
      </c>
      <c r="B384" t="s">
        <v>138</v>
      </c>
      <c r="C384">
        <v>2</v>
      </c>
      <c r="D384" t="s">
        <v>89</v>
      </c>
      <c r="E384">
        <v>0.80269248751222988</v>
      </c>
      <c r="F384">
        <v>17</v>
      </c>
      <c r="G384">
        <v>100</v>
      </c>
    </row>
    <row r="385" spans="1:7">
      <c r="A385">
        <v>384</v>
      </c>
      <c r="B385" t="s">
        <v>138</v>
      </c>
      <c r="C385">
        <v>2</v>
      </c>
      <c r="D385" t="s">
        <v>89</v>
      </c>
      <c r="E385">
        <v>0.609231192260137</v>
      </c>
      <c r="F385">
        <v>16</v>
      </c>
      <c r="G385">
        <v>50</v>
      </c>
    </row>
    <row r="386" spans="1:7">
      <c r="A386">
        <v>385</v>
      </c>
      <c r="B386" t="s">
        <v>139</v>
      </c>
      <c r="C386">
        <v>2</v>
      </c>
      <c r="D386" t="s">
        <v>89</v>
      </c>
      <c r="E386">
        <v>0.42171680557721114</v>
      </c>
      <c r="F386">
        <v>16</v>
      </c>
      <c r="G386">
        <v>50</v>
      </c>
    </row>
    <row r="387" spans="1:7">
      <c r="A387">
        <v>386</v>
      </c>
      <c r="B387" t="s">
        <v>139</v>
      </c>
      <c r="C387">
        <v>2</v>
      </c>
      <c r="D387" t="s">
        <v>89</v>
      </c>
      <c r="E387">
        <v>0.84415845660704636</v>
      </c>
      <c r="F387">
        <v>17</v>
      </c>
      <c r="G387">
        <v>100</v>
      </c>
    </row>
    <row r="388" spans="1:7">
      <c r="A388">
        <v>387</v>
      </c>
      <c r="B388" t="s">
        <v>139</v>
      </c>
      <c r="C388">
        <v>2</v>
      </c>
      <c r="D388" t="s">
        <v>89</v>
      </c>
      <c r="E388">
        <v>4.0300819205517757E-2</v>
      </c>
      <c r="F388">
        <v>16</v>
      </c>
      <c r="G388">
        <v>50</v>
      </c>
    </row>
    <row r="389" spans="1:7">
      <c r="A389">
        <v>388</v>
      </c>
      <c r="B389" t="s">
        <v>139</v>
      </c>
      <c r="C389">
        <v>2</v>
      </c>
      <c r="D389" t="s">
        <v>89</v>
      </c>
      <c r="E389">
        <v>0.65731955371286521</v>
      </c>
      <c r="F389">
        <v>16</v>
      </c>
      <c r="G389">
        <v>50</v>
      </c>
    </row>
    <row r="390" spans="1:7">
      <c r="A390">
        <v>389</v>
      </c>
      <c r="B390" t="s">
        <v>139</v>
      </c>
      <c r="C390">
        <v>2</v>
      </c>
      <c r="D390" t="s">
        <v>89</v>
      </c>
      <c r="E390">
        <v>9.1433635782076528E-2</v>
      </c>
      <c r="F390">
        <v>16</v>
      </c>
      <c r="G390">
        <v>50</v>
      </c>
    </row>
    <row r="391" spans="1:7">
      <c r="A391">
        <v>390</v>
      </c>
      <c r="B391" t="s">
        <v>139</v>
      </c>
      <c r="C391">
        <v>2</v>
      </c>
      <c r="D391" t="s">
        <v>89</v>
      </c>
      <c r="E391">
        <v>0.27307497546824888</v>
      </c>
      <c r="F391">
        <v>16</v>
      </c>
      <c r="G391">
        <v>50</v>
      </c>
    </row>
    <row r="392" spans="1:7">
      <c r="A392">
        <v>391</v>
      </c>
      <c r="B392" t="s">
        <v>139</v>
      </c>
      <c r="C392">
        <v>2</v>
      </c>
      <c r="D392" t="s">
        <v>89</v>
      </c>
      <c r="E392">
        <v>0.29777002086214877</v>
      </c>
      <c r="F392">
        <v>16</v>
      </c>
      <c r="G392">
        <v>50</v>
      </c>
    </row>
    <row r="393" spans="1:7">
      <c r="A393">
        <v>392</v>
      </c>
      <c r="B393" t="s">
        <v>139</v>
      </c>
      <c r="C393">
        <v>2</v>
      </c>
      <c r="D393" t="s">
        <v>89</v>
      </c>
      <c r="E393">
        <v>0.45535719150221809</v>
      </c>
      <c r="F393">
        <v>16</v>
      </c>
      <c r="G393">
        <v>50</v>
      </c>
    </row>
    <row r="394" spans="1:7">
      <c r="A394">
        <v>393</v>
      </c>
      <c r="B394" t="s">
        <v>139</v>
      </c>
      <c r="C394">
        <v>2</v>
      </c>
      <c r="D394" t="s">
        <v>89</v>
      </c>
      <c r="E394">
        <v>0.49313934480990385</v>
      </c>
      <c r="F394">
        <v>16</v>
      </c>
      <c r="G394">
        <v>50</v>
      </c>
    </row>
    <row r="395" spans="1:7">
      <c r="A395">
        <v>394</v>
      </c>
      <c r="B395" t="s">
        <v>139</v>
      </c>
      <c r="C395">
        <v>2</v>
      </c>
      <c r="D395" t="s">
        <v>89</v>
      </c>
      <c r="E395">
        <v>7.7931039281243564E-2</v>
      </c>
      <c r="F395">
        <v>16</v>
      </c>
      <c r="G395">
        <v>50</v>
      </c>
    </row>
    <row r="396" spans="1:7">
      <c r="A396">
        <v>395</v>
      </c>
      <c r="B396" t="s">
        <v>139</v>
      </c>
      <c r="C396">
        <v>2</v>
      </c>
      <c r="D396" t="s">
        <v>89</v>
      </c>
      <c r="E396">
        <v>0.75972137902363812</v>
      </c>
      <c r="F396">
        <v>16</v>
      </c>
      <c r="G396">
        <v>50</v>
      </c>
    </row>
    <row r="397" spans="1:7">
      <c r="A397">
        <v>396</v>
      </c>
      <c r="B397" t="s">
        <v>139</v>
      </c>
      <c r="C397">
        <v>2</v>
      </c>
      <c r="D397" t="s">
        <v>89</v>
      </c>
      <c r="E397">
        <v>0.94201673316350332</v>
      </c>
      <c r="F397">
        <v>19</v>
      </c>
      <c r="G397">
        <v>500</v>
      </c>
    </row>
    <row r="398" spans="1:7">
      <c r="A398">
        <v>397</v>
      </c>
      <c r="B398" t="s">
        <v>139</v>
      </c>
      <c r="C398">
        <v>2</v>
      </c>
      <c r="D398" t="s">
        <v>89</v>
      </c>
      <c r="E398">
        <v>0.8610342185073091</v>
      </c>
      <c r="F398">
        <v>17</v>
      </c>
      <c r="G398">
        <v>100</v>
      </c>
    </row>
    <row r="399" spans="1:7">
      <c r="A399">
        <v>398</v>
      </c>
      <c r="B399" t="s">
        <v>139</v>
      </c>
      <c r="C399">
        <v>2</v>
      </c>
      <c r="D399" t="s">
        <v>89</v>
      </c>
      <c r="E399">
        <v>0.39650791057087509</v>
      </c>
      <c r="F399">
        <v>16</v>
      </c>
      <c r="G399">
        <v>50</v>
      </c>
    </row>
    <row r="400" spans="1:7">
      <c r="A400">
        <v>399</v>
      </c>
      <c r="B400" t="s">
        <v>139</v>
      </c>
      <c r="C400">
        <v>2</v>
      </c>
      <c r="D400" t="s">
        <v>89</v>
      </c>
      <c r="E400">
        <v>0.10202724526210794</v>
      </c>
      <c r="F400">
        <v>16</v>
      </c>
      <c r="G400">
        <v>50</v>
      </c>
    </row>
    <row r="401" spans="1:7">
      <c r="A401">
        <v>400</v>
      </c>
      <c r="B401" t="s">
        <v>139</v>
      </c>
      <c r="C401">
        <v>2</v>
      </c>
      <c r="D401" t="s">
        <v>89</v>
      </c>
      <c r="E401">
        <v>0.34088956668486026</v>
      </c>
      <c r="F401">
        <v>16</v>
      </c>
      <c r="G401">
        <v>50</v>
      </c>
    </row>
    <row r="402" spans="1:7">
      <c r="A402">
        <v>401</v>
      </c>
      <c r="B402" t="s">
        <v>139</v>
      </c>
      <c r="C402">
        <v>2</v>
      </c>
      <c r="D402" t="s">
        <v>89</v>
      </c>
      <c r="E402">
        <v>0.69949925875460817</v>
      </c>
      <c r="F402">
        <v>16</v>
      </c>
      <c r="G402">
        <v>50</v>
      </c>
    </row>
    <row r="403" spans="1:7">
      <c r="A403">
        <v>402</v>
      </c>
      <c r="B403" t="s">
        <v>139</v>
      </c>
      <c r="C403">
        <v>2</v>
      </c>
      <c r="D403" t="s">
        <v>89</v>
      </c>
      <c r="E403">
        <v>0.45591768872847571</v>
      </c>
      <c r="F403">
        <v>16</v>
      </c>
      <c r="G403">
        <v>50</v>
      </c>
    </row>
    <row r="404" spans="1:7">
      <c r="A404">
        <v>403</v>
      </c>
      <c r="B404" t="s">
        <v>140</v>
      </c>
      <c r="C404">
        <v>2</v>
      </c>
      <c r="D404" t="s">
        <v>89</v>
      </c>
      <c r="E404">
        <v>2.6783619513623291E-2</v>
      </c>
      <c r="F404">
        <v>16</v>
      </c>
      <c r="G404">
        <v>50</v>
      </c>
    </row>
    <row r="405" spans="1:7">
      <c r="A405">
        <v>404</v>
      </c>
      <c r="B405" t="s">
        <v>141</v>
      </c>
      <c r="C405">
        <v>2</v>
      </c>
      <c r="D405" t="s">
        <v>89</v>
      </c>
      <c r="E405">
        <v>0.9213536702014492</v>
      </c>
      <c r="F405">
        <v>17</v>
      </c>
      <c r="G405">
        <v>100</v>
      </c>
    </row>
    <row r="406" spans="1:7">
      <c r="A406">
        <v>405</v>
      </c>
      <c r="B406" t="s">
        <v>141</v>
      </c>
      <c r="C406">
        <v>2</v>
      </c>
      <c r="D406" t="s">
        <v>89</v>
      </c>
      <c r="E406">
        <v>0.15376224277234507</v>
      </c>
      <c r="F406">
        <v>16</v>
      </c>
      <c r="G406">
        <v>50</v>
      </c>
    </row>
    <row r="407" spans="1:7">
      <c r="A407">
        <v>406</v>
      </c>
      <c r="B407" t="s">
        <v>141</v>
      </c>
      <c r="C407">
        <v>2</v>
      </c>
      <c r="D407" t="s">
        <v>89</v>
      </c>
      <c r="E407">
        <v>0.5284925885027274</v>
      </c>
      <c r="F407">
        <v>16</v>
      </c>
      <c r="G407">
        <v>50</v>
      </c>
    </row>
    <row r="408" spans="1:7">
      <c r="A408">
        <v>407</v>
      </c>
      <c r="B408" t="s">
        <v>142</v>
      </c>
      <c r="C408">
        <v>2</v>
      </c>
      <c r="D408" t="s">
        <v>89</v>
      </c>
      <c r="E408">
        <v>0.40972171122452972</v>
      </c>
      <c r="F408">
        <v>16</v>
      </c>
      <c r="G408">
        <v>50</v>
      </c>
    </row>
    <row r="409" spans="1:7">
      <c r="A409">
        <v>408</v>
      </c>
      <c r="B409" t="s">
        <v>142</v>
      </c>
      <c r="C409">
        <v>2</v>
      </c>
      <c r="D409" t="s">
        <v>89</v>
      </c>
      <c r="E409">
        <v>0.63720697926704228</v>
      </c>
      <c r="F409">
        <v>16</v>
      </c>
      <c r="G409">
        <v>50</v>
      </c>
    </row>
    <row r="410" spans="1:7">
      <c r="A410">
        <v>409</v>
      </c>
      <c r="B410" t="s">
        <v>142</v>
      </c>
      <c r="C410">
        <v>2</v>
      </c>
      <c r="D410" t="s">
        <v>89</v>
      </c>
      <c r="E410">
        <v>0.85964239769497308</v>
      </c>
      <c r="F410">
        <v>17</v>
      </c>
      <c r="G410">
        <v>100</v>
      </c>
    </row>
    <row r="411" spans="1:7">
      <c r="A411">
        <v>410</v>
      </c>
      <c r="B411" t="s">
        <v>142</v>
      </c>
      <c r="C411">
        <v>2</v>
      </c>
      <c r="D411" t="s">
        <v>89</v>
      </c>
      <c r="E411">
        <v>0.85115673865615649</v>
      </c>
      <c r="F411">
        <v>17</v>
      </c>
      <c r="G411">
        <v>100</v>
      </c>
    </row>
    <row r="412" spans="1:7">
      <c r="A412">
        <v>411</v>
      </c>
      <c r="B412" t="s">
        <v>142</v>
      </c>
      <c r="C412">
        <v>2</v>
      </c>
      <c r="D412" t="s">
        <v>89</v>
      </c>
      <c r="E412">
        <v>0.93292074438108574</v>
      </c>
      <c r="F412">
        <v>19</v>
      </c>
      <c r="G412">
        <v>500</v>
      </c>
    </row>
    <row r="413" spans="1:7">
      <c r="A413">
        <v>412</v>
      </c>
      <c r="B413" t="s">
        <v>142</v>
      </c>
      <c r="C413">
        <v>2</v>
      </c>
      <c r="D413" t="s">
        <v>89</v>
      </c>
      <c r="E413">
        <v>0.86928675432978719</v>
      </c>
      <c r="F413">
        <v>17</v>
      </c>
      <c r="G413">
        <v>100</v>
      </c>
    </row>
    <row r="414" spans="1:7">
      <c r="A414">
        <v>413</v>
      </c>
      <c r="B414" t="s">
        <v>142</v>
      </c>
      <c r="C414">
        <v>2</v>
      </c>
      <c r="D414" t="s">
        <v>89</v>
      </c>
      <c r="E414">
        <v>0.28852500101843304</v>
      </c>
      <c r="F414">
        <v>16</v>
      </c>
      <c r="G414">
        <v>50</v>
      </c>
    </row>
    <row r="415" spans="1:7">
      <c r="A415">
        <v>414</v>
      </c>
      <c r="B415" t="s">
        <v>142</v>
      </c>
      <c r="C415">
        <v>2</v>
      </c>
      <c r="D415" t="s">
        <v>89</v>
      </c>
      <c r="E415">
        <v>0.50606458958428013</v>
      </c>
      <c r="F415">
        <v>16</v>
      </c>
      <c r="G415">
        <v>50</v>
      </c>
    </row>
    <row r="416" spans="1:7">
      <c r="A416">
        <v>415</v>
      </c>
      <c r="B416" t="s">
        <v>143</v>
      </c>
      <c r="C416">
        <v>3</v>
      </c>
      <c r="D416" t="s">
        <v>144</v>
      </c>
      <c r="E416">
        <v>0.39246098866653734</v>
      </c>
      <c r="F416">
        <v>1</v>
      </c>
      <c r="G416">
        <v>50</v>
      </c>
    </row>
    <row r="417" spans="1:7">
      <c r="A417">
        <v>416</v>
      </c>
      <c r="B417" t="s">
        <v>143</v>
      </c>
      <c r="C417">
        <v>3</v>
      </c>
      <c r="D417" t="s">
        <v>144</v>
      </c>
      <c r="E417">
        <v>0.66854851325226572</v>
      </c>
      <c r="F417">
        <v>1</v>
      </c>
      <c r="G417">
        <v>50</v>
      </c>
    </row>
    <row r="418" spans="1:7">
      <c r="A418">
        <v>417</v>
      </c>
      <c r="B418" t="s">
        <v>145</v>
      </c>
      <c r="C418">
        <v>3</v>
      </c>
      <c r="D418" t="s">
        <v>144</v>
      </c>
      <c r="E418">
        <v>0.61031913175656793</v>
      </c>
      <c r="F418">
        <v>1</v>
      </c>
      <c r="G418">
        <v>50</v>
      </c>
    </row>
    <row r="419" spans="1:7">
      <c r="A419">
        <v>418</v>
      </c>
      <c r="B419" t="s">
        <v>146</v>
      </c>
      <c r="C419">
        <v>3</v>
      </c>
      <c r="D419" t="s">
        <v>144</v>
      </c>
      <c r="E419">
        <v>0.51853993802614495</v>
      </c>
      <c r="F419">
        <v>1</v>
      </c>
      <c r="G419">
        <v>50</v>
      </c>
    </row>
    <row r="420" spans="1:7">
      <c r="A420">
        <v>419</v>
      </c>
      <c r="B420" t="s">
        <v>147</v>
      </c>
      <c r="C420">
        <v>3</v>
      </c>
      <c r="D420" t="s">
        <v>144</v>
      </c>
      <c r="E420">
        <v>0.792291980957328</v>
      </c>
      <c r="F420">
        <v>2</v>
      </c>
      <c r="G420">
        <v>100</v>
      </c>
    </row>
    <row r="421" spans="1:7">
      <c r="A421">
        <v>420</v>
      </c>
      <c r="B421" t="s">
        <v>148</v>
      </c>
      <c r="C421">
        <v>3</v>
      </c>
      <c r="D421" t="s">
        <v>144</v>
      </c>
      <c r="E421">
        <v>0.99937288395228518</v>
      </c>
      <c r="F421">
        <v>5</v>
      </c>
      <c r="G421">
        <v>1000</v>
      </c>
    </row>
    <row r="422" spans="1:7">
      <c r="A422">
        <v>421</v>
      </c>
      <c r="B422" t="s">
        <v>149</v>
      </c>
      <c r="C422">
        <v>3</v>
      </c>
      <c r="D422" t="s">
        <v>144</v>
      </c>
      <c r="E422">
        <v>0.7619009237477018</v>
      </c>
      <c r="F422">
        <v>2</v>
      </c>
      <c r="G422">
        <v>100</v>
      </c>
    </row>
    <row r="423" spans="1:7">
      <c r="A423">
        <v>422</v>
      </c>
      <c r="B423" t="s">
        <v>149</v>
      </c>
      <c r="C423">
        <v>3</v>
      </c>
      <c r="D423" t="s">
        <v>144</v>
      </c>
      <c r="E423">
        <v>0.1138745451340103</v>
      </c>
      <c r="F423">
        <v>1</v>
      </c>
      <c r="G423">
        <v>50</v>
      </c>
    </row>
    <row r="424" spans="1:7">
      <c r="A424">
        <v>423</v>
      </c>
      <c r="B424" t="s">
        <v>149</v>
      </c>
      <c r="C424">
        <v>3</v>
      </c>
      <c r="D424" t="s">
        <v>144</v>
      </c>
      <c r="E424">
        <v>0.65029024140687752</v>
      </c>
      <c r="F424">
        <v>1</v>
      </c>
      <c r="G424">
        <v>50</v>
      </c>
    </row>
    <row r="425" spans="1:7">
      <c r="A425">
        <v>424</v>
      </c>
      <c r="B425" t="s">
        <v>150</v>
      </c>
      <c r="C425">
        <v>3</v>
      </c>
      <c r="D425" t="s">
        <v>144</v>
      </c>
      <c r="E425">
        <v>1.2023028893455301E-3</v>
      </c>
      <c r="F425">
        <v>1</v>
      </c>
      <c r="G425">
        <v>50</v>
      </c>
    </row>
    <row r="426" spans="1:7">
      <c r="A426">
        <v>425</v>
      </c>
      <c r="B426" t="s">
        <v>150</v>
      </c>
      <c r="C426">
        <v>3</v>
      </c>
      <c r="D426" t="s">
        <v>144</v>
      </c>
      <c r="E426">
        <v>0.91332116578001654</v>
      </c>
      <c r="F426">
        <v>2</v>
      </c>
      <c r="G426">
        <v>100</v>
      </c>
    </row>
    <row r="427" spans="1:7">
      <c r="A427">
        <v>426</v>
      </c>
      <c r="B427" t="s">
        <v>151</v>
      </c>
      <c r="C427">
        <v>3</v>
      </c>
      <c r="D427" t="s">
        <v>144</v>
      </c>
      <c r="E427">
        <v>0.524906959801826</v>
      </c>
      <c r="F427">
        <v>1</v>
      </c>
      <c r="G427">
        <v>50</v>
      </c>
    </row>
    <row r="428" spans="1:7">
      <c r="A428">
        <v>427</v>
      </c>
      <c r="B428" t="s">
        <v>151</v>
      </c>
      <c r="C428">
        <v>3</v>
      </c>
      <c r="D428" t="s">
        <v>144</v>
      </c>
      <c r="E428">
        <v>0.86518712222201777</v>
      </c>
      <c r="F428">
        <v>2</v>
      </c>
      <c r="G428">
        <v>100</v>
      </c>
    </row>
    <row r="429" spans="1:7">
      <c r="A429">
        <v>428</v>
      </c>
      <c r="B429" t="s">
        <v>152</v>
      </c>
      <c r="C429">
        <v>3</v>
      </c>
      <c r="D429" t="s">
        <v>144</v>
      </c>
      <c r="E429">
        <v>0.66932173703517861</v>
      </c>
      <c r="F429">
        <v>1</v>
      </c>
      <c r="G429">
        <v>50</v>
      </c>
    </row>
    <row r="430" spans="1:7">
      <c r="A430">
        <v>429</v>
      </c>
      <c r="B430" t="s">
        <v>153</v>
      </c>
      <c r="C430">
        <v>3</v>
      </c>
      <c r="D430" t="s">
        <v>144</v>
      </c>
      <c r="E430">
        <v>0.73742385786706022</v>
      </c>
      <c r="F430">
        <v>1</v>
      </c>
      <c r="G430">
        <v>50</v>
      </c>
    </row>
    <row r="431" spans="1:7">
      <c r="A431">
        <v>430</v>
      </c>
      <c r="B431" t="s">
        <v>154</v>
      </c>
      <c r="C431">
        <v>3</v>
      </c>
      <c r="D431" t="s">
        <v>144</v>
      </c>
      <c r="E431">
        <v>0.76833532348251476</v>
      </c>
      <c r="F431">
        <v>2</v>
      </c>
      <c r="G431">
        <v>100</v>
      </c>
    </row>
    <row r="432" spans="1:7">
      <c r="A432">
        <v>431</v>
      </c>
      <c r="B432" t="s">
        <v>154</v>
      </c>
      <c r="C432">
        <v>3</v>
      </c>
      <c r="D432" t="s">
        <v>144</v>
      </c>
      <c r="E432">
        <v>0.6288526398176415</v>
      </c>
      <c r="F432">
        <v>1</v>
      </c>
      <c r="G432">
        <v>50</v>
      </c>
    </row>
    <row r="433" spans="1:7">
      <c r="A433">
        <v>432</v>
      </c>
      <c r="B433" t="s">
        <v>154</v>
      </c>
      <c r="C433">
        <v>3</v>
      </c>
      <c r="D433" t="s">
        <v>144</v>
      </c>
      <c r="E433">
        <v>0.44800379553837255</v>
      </c>
      <c r="F433">
        <v>1</v>
      </c>
      <c r="G433">
        <v>50</v>
      </c>
    </row>
    <row r="434" spans="1:7">
      <c r="A434">
        <v>433</v>
      </c>
      <c r="B434" t="s">
        <v>154</v>
      </c>
      <c r="C434">
        <v>3</v>
      </c>
      <c r="D434" t="s">
        <v>144</v>
      </c>
      <c r="E434">
        <v>0.21213629398051703</v>
      </c>
      <c r="F434">
        <v>1</v>
      </c>
      <c r="G434">
        <v>50</v>
      </c>
    </row>
    <row r="435" spans="1:7">
      <c r="A435">
        <v>434</v>
      </c>
      <c r="B435" t="s">
        <v>154</v>
      </c>
      <c r="C435">
        <v>3</v>
      </c>
      <c r="D435" t="s">
        <v>144</v>
      </c>
      <c r="E435">
        <v>0.49385156769588923</v>
      </c>
      <c r="F435">
        <v>1</v>
      </c>
      <c r="G435">
        <v>50</v>
      </c>
    </row>
    <row r="436" spans="1:7">
      <c r="A436">
        <v>435</v>
      </c>
      <c r="B436" t="s">
        <v>154</v>
      </c>
      <c r="C436">
        <v>3</v>
      </c>
      <c r="D436" t="s">
        <v>144</v>
      </c>
      <c r="E436">
        <v>0.7153745950535092</v>
      </c>
      <c r="F436">
        <v>1</v>
      </c>
      <c r="G436">
        <v>50</v>
      </c>
    </row>
    <row r="437" spans="1:7">
      <c r="A437">
        <v>436</v>
      </c>
      <c r="B437" t="s">
        <v>154</v>
      </c>
      <c r="C437">
        <v>3</v>
      </c>
      <c r="D437" t="s">
        <v>144</v>
      </c>
      <c r="E437">
        <v>0.14577108208245493</v>
      </c>
      <c r="F437">
        <v>1</v>
      </c>
      <c r="G437">
        <v>50</v>
      </c>
    </row>
    <row r="438" spans="1:7">
      <c r="A438">
        <v>437</v>
      </c>
      <c r="B438" t="s">
        <v>154</v>
      </c>
      <c r="C438">
        <v>3</v>
      </c>
      <c r="D438" t="s">
        <v>144</v>
      </c>
      <c r="E438">
        <v>0.86955285299869567</v>
      </c>
      <c r="F438">
        <v>2</v>
      </c>
      <c r="G438">
        <v>100</v>
      </c>
    </row>
    <row r="439" spans="1:7">
      <c r="A439">
        <v>438</v>
      </c>
      <c r="B439" t="s">
        <v>154</v>
      </c>
      <c r="C439">
        <v>3</v>
      </c>
      <c r="D439" t="s">
        <v>144</v>
      </c>
      <c r="E439">
        <v>0.96404527338789048</v>
      </c>
      <c r="F439">
        <v>4</v>
      </c>
      <c r="G439">
        <v>500</v>
      </c>
    </row>
    <row r="440" spans="1:7">
      <c r="A440">
        <v>439</v>
      </c>
      <c r="B440" t="s">
        <v>155</v>
      </c>
      <c r="C440">
        <v>3</v>
      </c>
      <c r="D440" t="s">
        <v>144</v>
      </c>
      <c r="E440">
        <v>0.88386034405173297</v>
      </c>
      <c r="F440">
        <v>2</v>
      </c>
      <c r="G440">
        <v>100</v>
      </c>
    </row>
    <row r="441" spans="1:7">
      <c r="A441">
        <v>440</v>
      </c>
      <c r="B441" t="s">
        <v>156</v>
      </c>
      <c r="C441">
        <v>3</v>
      </c>
      <c r="D441" t="s">
        <v>144</v>
      </c>
      <c r="E441">
        <v>0.2820555806103815</v>
      </c>
      <c r="F441">
        <v>1</v>
      </c>
      <c r="G441">
        <v>50</v>
      </c>
    </row>
    <row r="442" spans="1:7">
      <c r="A442">
        <v>441</v>
      </c>
      <c r="B442" t="s">
        <v>156</v>
      </c>
      <c r="C442">
        <v>3</v>
      </c>
      <c r="D442" t="s">
        <v>144</v>
      </c>
      <c r="E442">
        <v>0.61961854380616455</v>
      </c>
      <c r="F442">
        <v>1</v>
      </c>
      <c r="G442">
        <v>50</v>
      </c>
    </row>
    <row r="443" spans="1:7">
      <c r="A443">
        <v>442</v>
      </c>
      <c r="B443" t="s">
        <v>156</v>
      </c>
      <c r="C443">
        <v>3</v>
      </c>
      <c r="D443" t="s">
        <v>144</v>
      </c>
      <c r="E443">
        <v>0.15069217889634334</v>
      </c>
      <c r="F443">
        <v>1</v>
      </c>
      <c r="G443">
        <v>50</v>
      </c>
    </row>
    <row r="444" spans="1:7">
      <c r="A444">
        <v>443</v>
      </c>
      <c r="B444" t="s">
        <v>156</v>
      </c>
      <c r="C444">
        <v>3</v>
      </c>
      <c r="D444" t="s">
        <v>144</v>
      </c>
      <c r="E444">
        <v>0.55218633160496489</v>
      </c>
      <c r="F444">
        <v>1</v>
      </c>
      <c r="G444">
        <v>50</v>
      </c>
    </row>
    <row r="445" spans="1:7">
      <c r="A445">
        <v>444</v>
      </c>
      <c r="B445" t="s">
        <v>157</v>
      </c>
      <c r="C445">
        <v>3</v>
      </c>
      <c r="D445" t="s">
        <v>144</v>
      </c>
      <c r="E445">
        <v>0.82898821616698748</v>
      </c>
      <c r="F445">
        <v>2</v>
      </c>
      <c r="G445">
        <v>100</v>
      </c>
    </row>
    <row r="446" spans="1:7">
      <c r="A446">
        <v>445</v>
      </c>
      <c r="B446" t="s">
        <v>157</v>
      </c>
      <c r="C446">
        <v>3</v>
      </c>
      <c r="D446" t="s">
        <v>144</v>
      </c>
      <c r="E446">
        <v>0.60579367245133853</v>
      </c>
      <c r="F446">
        <v>1</v>
      </c>
      <c r="G446">
        <v>50</v>
      </c>
    </row>
    <row r="447" spans="1:7">
      <c r="A447">
        <v>446</v>
      </c>
      <c r="B447" t="s">
        <v>158</v>
      </c>
      <c r="C447">
        <v>3</v>
      </c>
      <c r="D447" t="s">
        <v>144</v>
      </c>
      <c r="E447">
        <v>0.29527728557686628</v>
      </c>
      <c r="F447">
        <v>1</v>
      </c>
      <c r="G447">
        <v>50</v>
      </c>
    </row>
    <row r="448" spans="1:7">
      <c r="A448">
        <v>447</v>
      </c>
      <c r="B448" t="s">
        <v>159</v>
      </c>
      <c r="C448">
        <v>3</v>
      </c>
      <c r="D448" t="s">
        <v>144</v>
      </c>
      <c r="E448">
        <v>0.75770913993369471</v>
      </c>
      <c r="F448">
        <v>1</v>
      </c>
      <c r="G448">
        <v>50</v>
      </c>
    </row>
    <row r="449" spans="1:7">
      <c r="A449">
        <v>448</v>
      </c>
      <c r="B449" t="s">
        <v>160</v>
      </c>
      <c r="C449">
        <v>3</v>
      </c>
      <c r="D449" t="s">
        <v>144</v>
      </c>
      <c r="E449">
        <v>0.93590148313582366</v>
      </c>
      <c r="F449">
        <v>4</v>
      </c>
      <c r="G449">
        <v>500</v>
      </c>
    </row>
    <row r="450" spans="1:7">
      <c r="A450">
        <v>449</v>
      </c>
      <c r="B450" t="s">
        <v>161</v>
      </c>
      <c r="C450">
        <v>3</v>
      </c>
      <c r="D450" t="s">
        <v>144</v>
      </c>
      <c r="E450">
        <v>0.44100350457277027</v>
      </c>
      <c r="F450">
        <v>1</v>
      </c>
      <c r="G450">
        <v>50</v>
      </c>
    </row>
    <row r="451" spans="1:7">
      <c r="A451">
        <v>450</v>
      </c>
      <c r="B451" t="s">
        <v>162</v>
      </c>
      <c r="C451">
        <v>3</v>
      </c>
      <c r="D451" t="s">
        <v>144</v>
      </c>
      <c r="E451">
        <v>0.52146347453977215</v>
      </c>
      <c r="F451">
        <v>1</v>
      </c>
      <c r="G451">
        <v>50</v>
      </c>
    </row>
    <row r="452" spans="1:7">
      <c r="A452">
        <v>451</v>
      </c>
      <c r="B452" t="s">
        <v>163</v>
      </c>
      <c r="C452">
        <v>3</v>
      </c>
      <c r="D452" t="s">
        <v>144</v>
      </c>
      <c r="E452">
        <v>0.56453648651960919</v>
      </c>
      <c r="F452">
        <v>1</v>
      </c>
      <c r="G452">
        <v>50</v>
      </c>
    </row>
    <row r="453" spans="1:7">
      <c r="A453">
        <v>452</v>
      </c>
      <c r="B453" t="s">
        <v>163</v>
      </c>
      <c r="C453">
        <v>3</v>
      </c>
      <c r="D453" t="s">
        <v>144</v>
      </c>
      <c r="E453">
        <v>0.70251346820014005</v>
      </c>
      <c r="F453">
        <v>1</v>
      </c>
      <c r="G453">
        <v>50</v>
      </c>
    </row>
    <row r="454" spans="1:7">
      <c r="A454">
        <v>453</v>
      </c>
      <c r="B454" t="s">
        <v>164</v>
      </c>
      <c r="C454">
        <v>3</v>
      </c>
      <c r="D454" t="s">
        <v>144</v>
      </c>
      <c r="E454">
        <v>0.22316202275849994</v>
      </c>
      <c r="F454">
        <v>1</v>
      </c>
      <c r="G454">
        <v>50</v>
      </c>
    </row>
    <row r="455" spans="1:7">
      <c r="A455">
        <v>454</v>
      </c>
      <c r="B455" t="s">
        <v>165</v>
      </c>
      <c r="C455">
        <v>3</v>
      </c>
      <c r="D455" t="s">
        <v>144</v>
      </c>
      <c r="E455">
        <v>0.94685866635590132</v>
      </c>
      <c r="F455">
        <v>4</v>
      </c>
      <c r="G455">
        <v>500</v>
      </c>
    </row>
    <row r="456" spans="1:7">
      <c r="A456">
        <v>455</v>
      </c>
      <c r="B456" t="s">
        <v>166</v>
      </c>
      <c r="C456">
        <v>3</v>
      </c>
      <c r="D456" t="s">
        <v>144</v>
      </c>
      <c r="E456">
        <v>0.81656964293109069</v>
      </c>
      <c r="F456">
        <v>2</v>
      </c>
      <c r="G456">
        <v>100</v>
      </c>
    </row>
    <row r="457" spans="1:7">
      <c r="A457">
        <v>456</v>
      </c>
      <c r="B457" t="s">
        <v>166</v>
      </c>
      <c r="C457">
        <v>3</v>
      </c>
      <c r="D457" t="s">
        <v>144</v>
      </c>
      <c r="E457">
        <v>0.64885240348568007</v>
      </c>
      <c r="F457">
        <v>1</v>
      </c>
      <c r="G457">
        <v>50</v>
      </c>
    </row>
    <row r="458" spans="1:7">
      <c r="A458">
        <v>457</v>
      </c>
      <c r="B458" t="s">
        <v>167</v>
      </c>
      <c r="C458">
        <v>3</v>
      </c>
      <c r="D458" t="s">
        <v>144</v>
      </c>
      <c r="E458">
        <v>0.29817818007822394</v>
      </c>
      <c r="F458">
        <v>1</v>
      </c>
      <c r="G458">
        <v>50</v>
      </c>
    </row>
    <row r="459" spans="1:7">
      <c r="A459">
        <v>458</v>
      </c>
      <c r="B459" t="s">
        <v>167</v>
      </c>
      <c r="C459">
        <v>3</v>
      </c>
      <c r="D459" t="s">
        <v>144</v>
      </c>
      <c r="E459">
        <v>0.91304308968687009</v>
      </c>
      <c r="F459">
        <v>2</v>
      </c>
      <c r="G459">
        <v>100</v>
      </c>
    </row>
    <row r="460" spans="1:7">
      <c r="A460">
        <v>459</v>
      </c>
      <c r="B460" t="s">
        <v>167</v>
      </c>
      <c r="C460">
        <v>3</v>
      </c>
      <c r="D460" t="s">
        <v>144</v>
      </c>
      <c r="E460">
        <v>0.76598983111689423</v>
      </c>
      <c r="F460">
        <v>2</v>
      </c>
      <c r="G460">
        <v>100</v>
      </c>
    </row>
    <row r="461" spans="1:7">
      <c r="A461">
        <v>460</v>
      </c>
      <c r="B461" t="s">
        <v>168</v>
      </c>
      <c r="C461">
        <v>3</v>
      </c>
      <c r="D461" t="s">
        <v>144</v>
      </c>
      <c r="E461">
        <v>0.64357433494018157</v>
      </c>
      <c r="F461">
        <v>1</v>
      </c>
      <c r="G461">
        <v>50</v>
      </c>
    </row>
    <row r="462" spans="1:7">
      <c r="A462">
        <v>461</v>
      </c>
      <c r="B462" t="s">
        <v>168</v>
      </c>
      <c r="C462">
        <v>3</v>
      </c>
      <c r="D462" t="s">
        <v>144</v>
      </c>
      <c r="E462">
        <v>0.96759698131739591</v>
      </c>
      <c r="F462">
        <v>4</v>
      </c>
      <c r="G462">
        <v>500</v>
      </c>
    </row>
    <row r="463" spans="1:7">
      <c r="A463">
        <v>462</v>
      </c>
      <c r="B463" t="s">
        <v>169</v>
      </c>
      <c r="C463">
        <v>3</v>
      </c>
      <c r="D463" t="s">
        <v>144</v>
      </c>
      <c r="E463">
        <v>0.20032501164086502</v>
      </c>
      <c r="F463">
        <v>1</v>
      </c>
      <c r="G463">
        <v>50</v>
      </c>
    </row>
    <row r="464" spans="1:7">
      <c r="A464">
        <v>463</v>
      </c>
      <c r="B464" t="s">
        <v>170</v>
      </c>
      <c r="C464">
        <v>3</v>
      </c>
      <c r="D464" t="s">
        <v>144</v>
      </c>
      <c r="E464">
        <v>0.49834623328776795</v>
      </c>
      <c r="F464">
        <v>1</v>
      </c>
      <c r="G464">
        <v>50</v>
      </c>
    </row>
    <row r="465" spans="1:7">
      <c r="A465">
        <v>464</v>
      </c>
      <c r="B465" t="s">
        <v>170</v>
      </c>
      <c r="C465">
        <v>3</v>
      </c>
      <c r="D465" t="s">
        <v>144</v>
      </c>
      <c r="E465">
        <v>0.42356119699190886</v>
      </c>
      <c r="F465">
        <v>1</v>
      </c>
      <c r="G465">
        <v>50</v>
      </c>
    </row>
    <row r="466" spans="1:7">
      <c r="A466">
        <v>465</v>
      </c>
      <c r="B466" t="s">
        <v>171</v>
      </c>
      <c r="C466">
        <v>3</v>
      </c>
      <c r="D466" t="s">
        <v>144</v>
      </c>
      <c r="E466">
        <v>0.96270448624709326</v>
      </c>
      <c r="F466">
        <v>4</v>
      </c>
      <c r="G466">
        <v>500</v>
      </c>
    </row>
    <row r="467" spans="1:7">
      <c r="A467">
        <v>466</v>
      </c>
      <c r="B467" t="s">
        <v>171</v>
      </c>
      <c r="C467">
        <v>3</v>
      </c>
      <c r="D467" t="s">
        <v>144</v>
      </c>
      <c r="E467">
        <v>0.48803997239115471</v>
      </c>
      <c r="F467">
        <v>1</v>
      </c>
      <c r="G467">
        <v>50</v>
      </c>
    </row>
    <row r="468" spans="1:7">
      <c r="A468">
        <v>467</v>
      </c>
      <c r="B468" t="s">
        <v>172</v>
      </c>
      <c r="C468">
        <v>3</v>
      </c>
      <c r="D468" t="s">
        <v>144</v>
      </c>
      <c r="E468">
        <v>0.70016959570079806</v>
      </c>
      <c r="F468">
        <v>1</v>
      </c>
      <c r="G468">
        <v>50</v>
      </c>
    </row>
    <row r="469" spans="1:7">
      <c r="A469">
        <v>468</v>
      </c>
      <c r="B469" t="s">
        <v>173</v>
      </c>
      <c r="C469">
        <v>3</v>
      </c>
      <c r="D469" t="s">
        <v>144</v>
      </c>
      <c r="E469">
        <v>0.15872360199392388</v>
      </c>
      <c r="F469">
        <v>1</v>
      </c>
      <c r="G469">
        <v>50</v>
      </c>
    </row>
    <row r="470" spans="1:7">
      <c r="A470">
        <v>469</v>
      </c>
      <c r="B470" t="s">
        <v>174</v>
      </c>
      <c r="C470">
        <v>3</v>
      </c>
      <c r="D470" t="s">
        <v>144</v>
      </c>
      <c r="E470">
        <v>0.47088541569558839</v>
      </c>
      <c r="F470">
        <v>1</v>
      </c>
      <c r="G470">
        <v>50</v>
      </c>
    </row>
    <row r="471" spans="1:7">
      <c r="A471">
        <v>470</v>
      </c>
      <c r="B471" t="s">
        <v>174</v>
      </c>
      <c r="C471">
        <v>3</v>
      </c>
      <c r="D471" t="s">
        <v>144</v>
      </c>
      <c r="E471">
        <v>0.78707554060762164</v>
      </c>
      <c r="F471">
        <v>2</v>
      </c>
      <c r="G471">
        <v>100</v>
      </c>
    </row>
    <row r="472" spans="1:7">
      <c r="A472">
        <v>471</v>
      </c>
      <c r="B472" t="s">
        <v>175</v>
      </c>
      <c r="C472">
        <v>3</v>
      </c>
      <c r="D472" t="s">
        <v>144</v>
      </c>
      <c r="E472">
        <v>0.59595416553274627</v>
      </c>
      <c r="F472">
        <v>1</v>
      </c>
      <c r="G472">
        <v>50</v>
      </c>
    </row>
    <row r="473" spans="1:7">
      <c r="A473">
        <v>472</v>
      </c>
      <c r="B473" t="s">
        <v>176</v>
      </c>
      <c r="C473">
        <v>3</v>
      </c>
      <c r="D473" t="s">
        <v>144</v>
      </c>
      <c r="E473">
        <v>0.16234974846798311</v>
      </c>
      <c r="F473">
        <v>1</v>
      </c>
      <c r="G473">
        <v>50</v>
      </c>
    </row>
    <row r="474" spans="1:7">
      <c r="A474">
        <v>473</v>
      </c>
      <c r="B474" t="s">
        <v>177</v>
      </c>
      <c r="C474">
        <v>4</v>
      </c>
      <c r="D474" t="s">
        <v>89</v>
      </c>
      <c r="E474">
        <v>0.63876918851279507</v>
      </c>
      <c r="F474">
        <v>16</v>
      </c>
      <c r="G474">
        <v>50</v>
      </c>
    </row>
    <row r="475" spans="1:7">
      <c r="A475">
        <v>474</v>
      </c>
      <c r="B475" t="s">
        <v>178</v>
      </c>
      <c r="C475">
        <v>4</v>
      </c>
      <c r="D475" t="s">
        <v>89</v>
      </c>
      <c r="E475">
        <v>0.95919504606039807</v>
      </c>
      <c r="F475">
        <v>19</v>
      </c>
      <c r="G475">
        <v>500</v>
      </c>
    </row>
    <row r="476" spans="1:7">
      <c r="A476">
        <v>475</v>
      </c>
      <c r="B476" t="s">
        <v>179</v>
      </c>
      <c r="C476">
        <v>4</v>
      </c>
      <c r="D476" t="s">
        <v>89</v>
      </c>
      <c r="E476">
        <v>0.65188780999237139</v>
      </c>
      <c r="F476">
        <v>16</v>
      </c>
      <c r="G476">
        <v>50</v>
      </c>
    </row>
    <row r="477" spans="1:7">
      <c r="A477">
        <v>476</v>
      </c>
      <c r="B477" t="s">
        <v>180</v>
      </c>
      <c r="C477">
        <v>4</v>
      </c>
      <c r="D477" t="s">
        <v>89</v>
      </c>
      <c r="E477">
        <v>0.39541751751445042</v>
      </c>
      <c r="F477">
        <v>16</v>
      </c>
      <c r="G477">
        <v>50</v>
      </c>
    </row>
    <row r="478" spans="1:7">
      <c r="A478">
        <v>477</v>
      </c>
      <c r="B478" t="s">
        <v>181</v>
      </c>
      <c r="C478">
        <v>4</v>
      </c>
      <c r="D478" t="s">
        <v>89</v>
      </c>
      <c r="E478">
        <v>0.27364575944609615</v>
      </c>
      <c r="F478">
        <v>16</v>
      </c>
      <c r="G478">
        <v>50</v>
      </c>
    </row>
    <row r="479" spans="1:7">
      <c r="A479">
        <v>478</v>
      </c>
      <c r="B479" t="s">
        <v>182</v>
      </c>
      <c r="C479">
        <v>4</v>
      </c>
      <c r="D479" t="s">
        <v>89</v>
      </c>
      <c r="E479">
        <v>0.4950602558287861</v>
      </c>
      <c r="F479">
        <v>16</v>
      </c>
      <c r="G479">
        <v>50</v>
      </c>
    </row>
    <row r="480" spans="1:7">
      <c r="A480">
        <v>479</v>
      </c>
      <c r="B480" t="s">
        <v>183</v>
      </c>
      <c r="C480">
        <v>4</v>
      </c>
      <c r="D480" t="s">
        <v>89</v>
      </c>
      <c r="E480">
        <v>0.98343563064221518</v>
      </c>
      <c r="F480">
        <v>20</v>
      </c>
      <c r="G480">
        <v>1000</v>
      </c>
    </row>
    <row r="481" spans="1:7">
      <c r="A481">
        <v>480</v>
      </c>
      <c r="B481" t="s">
        <v>184</v>
      </c>
      <c r="C481">
        <v>4</v>
      </c>
      <c r="D481" t="s">
        <v>89</v>
      </c>
      <c r="E481">
        <v>4.8257248584536505E-2</v>
      </c>
      <c r="F481">
        <v>16</v>
      </c>
      <c r="G481">
        <v>50</v>
      </c>
    </row>
    <row r="482" spans="1:7">
      <c r="A482">
        <v>481</v>
      </c>
      <c r="B482" t="s">
        <v>185</v>
      </c>
      <c r="C482">
        <v>4</v>
      </c>
      <c r="D482" t="s">
        <v>89</v>
      </c>
      <c r="E482">
        <v>0.790093004856537</v>
      </c>
      <c r="F482">
        <v>17</v>
      </c>
      <c r="G482">
        <v>100</v>
      </c>
    </row>
    <row r="483" spans="1:7">
      <c r="A483">
        <v>482</v>
      </c>
      <c r="B483" t="s">
        <v>185</v>
      </c>
      <c r="C483">
        <v>4</v>
      </c>
      <c r="D483" t="s">
        <v>89</v>
      </c>
      <c r="E483">
        <v>0.38113917764118599</v>
      </c>
      <c r="F483">
        <v>16</v>
      </c>
      <c r="G483">
        <v>50</v>
      </c>
    </row>
    <row r="484" spans="1:7">
      <c r="A484">
        <v>483</v>
      </c>
      <c r="B484" t="s">
        <v>186</v>
      </c>
      <c r="C484">
        <v>4</v>
      </c>
      <c r="D484" t="s">
        <v>89</v>
      </c>
      <c r="E484">
        <v>0.58367178290129385</v>
      </c>
      <c r="F484">
        <v>16</v>
      </c>
      <c r="G484">
        <v>50</v>
      </c>
    </row>
    <row r="485" spans="1:7">
      <c r="A485">
        <v>484</v>
      </c>
      <c r="B485" t="s">
        <v>187</v>
      </c>
      <c r="C485">
        <v>4</v>
      </c>
      <c r="D485" t="s">
        <v>89</v>
      </c>
      <c r="E485">
        <v>0.23491011777528126</v>
      </c>
      <c r="F485">
        <v>16</v>
      </c>
      <c r="G485">
        <v>50</v>
      </c>
    </row>
    <row r="486" spans="1:7">
      <c r="A486">
        <v>485</v>
      </c>
      <c r="B486" t="s">
        <v>188</v>
      </c>
      <c r="C486">
        <v>4</v>
      </c>
      <c r="D486" t="s">
        <v>89</v>
      </c>
      <c r="E486">
        <v>0.11963906517869127</v>
      </c>
      <c r="F486">
        <v>16</v>
      </c>
      <c r="G486">
        <v>50</v>
      </c>
    </row>
    <row r="487" spans="1:7">
      <c r="A487">
        <v>486</v>
      </c>
      <c r="B487" t="s">
        <v>188</v>
      </c>
      <c r="C487">
        <v>4</v>
      </c>
      <c r="D487" t="s">
        <v>89</v>
      </c>
      <c r="E487">
        <v>6.0185234514785968E-2</v>
      </c>
      <c r="F487">
        <v>16</v>
      </c>
      <c r="G487">
        <v>50</v>
      </c>
    </row>
    <row r="488" spans="1:7">
      <c r="A488">
        <v>487</v>
      </c>
      <c r="B488" t="s">
        <v>188</v>
      </c>
      <c r="C488">
        <v>4</v>
      </c>
      <c r="D488" t="s">
        <v>89</v>
      </c>
      <c r="E488">
        <v>7.5296091458683323E-2</v>
      </c>
      <c r="F488">
        <v>16</v>
      </c>
      <c r="G488">
        <v>50</v>
      </c>
    </row>
    <row r="489" spans="1:7">
      <c r="A489">
        <v>488</v>
      </c>
      <c r="B489" t="s">
        <v>189</v>
      </c>
      <c r="C489">
        <v>4</v>
      </c>
      <c r="D489" t="s">
        <v>89</v>
      </c>
      <c r="E489">
        <v>0.70885843666327852</v>
      </c>
      <c r="F489">
        <v>16</v>
      </c>
      <c r="G489">
        <v>50</v>
      </c>
    </row>
    <row r="490" spans="1:7">
      <c r="A490">
        <v>489</v>
      </c>
      <c r="B490" t="s">
        <v>189</v>
      </c>
      <c r="C490">
        <v>4</v>
      </c>
      <c r="D490" t="s">
        <v>89</v>
      </c>
      <c r="E490">
        <v>0.94193809379857518</v>
      </c>
      <c r="F490">
        <v>19</v>
      </c>
      <c r="G490">
        <v>500</v>
      </c>
    </row>
    <row r="491" spans="1:7">
      <c r="A491">
        <v>490</v>
      </c>
      <c r="B491" t="s">
        <v>189</v>
      </c>
      <c r="C491">
        <v>4</v>
      </c>
      <c r="D491" t="s">
        <v>89</v>
      </c>
      <c r="E491">
        <v>0.11063493580226769</v>
      </c>
      <c r="F491">
        <v>16</v>
      </c>
      <c r="G491">
        <v>50</v>
      </c>
    </row>
    <row r="492" spans="1:7">
      <c r="A492">
        <v>491</v>
      </c>
      <c r="B492" t="s">
        <v>190</v>
      </c>
      <c r="C492">
        <v>4</v>
      </c>
      <c r="D492" t="s">
        <v>89</v>
      </c>
      <c r="E492">
        <v>0.68263338491529346</v>
      </c>
      <c r="F492">
        <v>16</v>
      </c>
      <c r="G492">
        <v>50</v>
      </c>
    </row>
    <row r="493" spans="1:7">
      <c r="A493">
        <v>492</v>
      </c>
      <c r="B493" t="s">
        <v>191</v>
      </c>
      <c r="C493">
        <v>4</v>
      </c>
      <c r="D493" t="s">
        <v>89</v>
      </c>
      <c r="E493">
        <v>0.56260931198856434</v>
      </c>
      <c r="F493">
        <v>16</v>
      </c>
      <c r="G493">
        <v>50</v>
      </c>
    </row>
    <row r="494" spans="1:7">
      <c r="A494">
        <v>493</v>
      </c>
      <c r="B494" t="s">
        <v>192</v>
      </c>
      <c r="C494">
        <v>4</v>
      </c>
      <c r="D494" t="s">
        <v>89</v>
      </c>
      <c r="E494">
        <v>0.20951362722950251</v>
      </c>
      <c r="F494">
        <v>16</v>
      </c>
      <c r="G494">
        <v>50</v>
      </c>
    </row>
    <row r="495" spans="1:7">
      <c r="A495">
        <v>494</v>
      </c>
      <c r="B495" t="s">
        <v>193</v>
      </c>
      <c r="C495">
        <v>4</v>
      </c>
      <c r="D495" t="s">
        <v>89</v>
      </c>
      <c r="E495">
        <v>0.6966899849288295</v>
      </c>
      <c r="F495">
        <v>16</v>
      </c>
      <c r="G495">
        <v>50</v>
      </c>
    </row>
    <row r="496" spans="1:7">
      <c r="A496">
        <v>495</v>
      </c>
      <c r="B496" t="s">
        <v>194</v>
      </c>
      <c r="C496">
        <v>4</v>
      </c>
      <c r="D496" t="s">
        <v>89</v>
      </c>
      <c r="E496">
        <v>8.4648990347589548E-2</v>
      </c>
      <c r="F496">
        <v>16</v>
      </c>
      <c r="G496">
        <v>50</v>
      </c>
    </row>
    <row r="497" spans="1:7">
      <c r="A497">
        <v>496</v>
      </c>
      <c r="B497" t="s">
        <v>195</v>
      </c>
      <c r="C497">
        <v>4</v>
      </c>
      <c r="D497" t="s">
        <v>89</v>
      </c>
      <c r="E497">
        <v>0.60211831334291377</v>
      </c>
      <c r="F497">
        <v>16</v>
      </c>
      <c r="G497">
        <v>50</v>
      </c>
    </row>
    <row r="498" spans="1:7">
      <c r="A498">
        <v>497</v>
      </c>
      <c r="B498" t="s">
        <v>195</v>
      </c>
      <c r="C498">
        <v>4</v>
      </c>
      <c r="D498" t="s">
        <v>89</v>
      </c>
      <c r="E498">
        <v>0.29299960036034312</v>
      </c>
      <c r="F498">
        <v>16</v>
      </c>
      <c r="G498">
        <v>50</v>
      </c>
    </row>
    <row r="499" spans="1:7">
      <c r="A499">
        <v>498</v>
      </c>
      <c r="B499" t="s">
        <v>195</v>
      </c>
      <c r="C499">
        <v>4</v>
      </c>
      <c r="D499" t="s">
        <v>89</v>
      </c>
      <c r="E499">
        <v>2.5511065203966954E-2</v>
      </c>
      <c r="F499">
        <v>16</v>
      </c>
      <c r="G499">
        <v>50</v>
      </c>
    </row>
    <row r="500" spans="1:7">
      <c r="A500">
        <v>499</v>
      </c>
      <c r="B500" t="s">
        <v>196</v>
      </c>
      <c r="C500">
        <v>4</v>
      </c>
      <c r="D500" t="s">
        <v>89</v>
      </c>
      <c r="E500">
        <v>0.26003115274719979</v>
      </c>
      <c r="F500">
        <v>16</v>
      </c>
      <c r="G500">
        <v>50</v>
      </c>
    </row>
    <row r="501" spans="1:7">
      <c r="A501">
        <v>500</v>
      </c>
      <c r="B501" t="s">
        <v>197</v>
      </c>
      <c r="C501">
        <v>4</v>
      </c>
      <c r="D501" t="s">
        <v>89</v>
      </c>
      <c r="E501">
        <v>0.24966507339155075</v>
      </c>
      <c r="F501">
        <v>16</v>
      </c>
      <c r="G501">
        <v>50</v>
      </c>
    </row>
    <row r="502" spans="1:7">
      <c r="A502">
        <v>501</v>
      </c>
      <c r="B502" t="s">
        <v>197</v>
      </c>
      <c r="C502">
        <v>4</v>
      </c>
      <c r="D502" t="s">
        <v>89</v>
      </c>
      <c r="E502">
        <v>0.25499652631822867</v>
      </c>
      <c r="F502">
        <v>16</v>
      </c>
      <c r="G502">
        <v>50</v>
      </c>
    </row>
    <row r="503" spans="1:7">
      <c r="A503">
        <v>502</v>
      </c>
      <c r="B503" t="s">
        <v>198</v>
      </c>
      <c r="C503">
        <v>4</v>
      </c>
      <c r="D503" t="s">
        <v>89</v>
      </c>
      <c r="E503">
        <v>0.65477797195117904</v>
      </c>
      <c r="F503">
        <v>16</v>
      </c>
      <c r="G503">
        <v>50</v>
      </c>
    </row>
    <row r="504" spans="1:7">
      <c r="A504">
        <v>503</v>
      </c>
      <c r="B504" t="s">
        <v>198</v>
      </c>
      <c r="C504">
        <v>4</v>
      </c>
      <c r="D504" t="s">
        <v>89</v>
      </c>
      <c r="E504">
        <v>0.5611892636459801</v>
      </c>
      <c r="F504">
        <v>16</v>
      </c>
      <c r="G504">
        <v>50</v>
      </c>
    </row>
    <row r="505" spans="1:7">
      <c r="A505">
        <v>504</v>
      </c>
      <c r="B505" t="s">
        <v>198</v>
      </c>
      <c r="C505">
        <v>4</v>
      </c>
      <c r="D505" t="s">
        <v>89</v>
      </c>
      <c r="E505">
        <v>0.62740966665351017</v>
      </c>
      <c r="F505">
        <v>16</v>
      </c>
      <c r="G505">
        <v>50</v>
      </c>
    </row>
    <row r="506" spans="1:7">
      <c r="A506">
        <v>505</v>
      </c>
      <c r="B506" t="s">
        <v>198</v>
      </c>
      <c r="C506">
        <v>4</v>
      </c>
      <c r="D506" t="s">
        <v>89</v>
      </c>
      <c r="E506">
        <v>0.85654702807219563</v>
      </c>
      <c r="F506">
        <v>17</v>
      </c>
      <c r="G506">
        <v>100</v>
      </c>
    </row>
    <row r="507" spans="1:7">
      <c r="A507">
        <v>506</v>
      </c>
      <c r="B507" t="s">
        <v>198</v>
      </c>
      <c r="C507">
        <v>4</v>
      </c>
      <c r="D507" t="s">
        <v>89</v>
      </c>
      <c r="E507">
        <v>0.15838906168530431</v>
      </c>
      <c r="F507">
        <v>16</v>
      </c>
      <c r="G507">
        <v>50</v>
      </c>
    </row>
    <row r="508" spans="1:7">
      <c r="A508">
        <v>507</v>
      </c>
      <c r="B508" t="s">
        <v>198</v>
      </c>
      <c r="C508">
        <v>4</v>
      </c>
      <c r="D508" t="s">
        <v>89</v>
      </c>
      <c r="E508">
        <v>0.93833371147386957</v>
      </c>
      <c r="F508">
        <v>19</v>
      </c>
      <c r="G508">
        <v>500</v>
      </c>
    </row>
    <row r="509" spans="1:7">
      <c r="A509">
        <v>508</v>
      </c>
      <c r="B509" t="s">
        <v>199</v>
      </c>
      <c r="C509">
        <v>4</v>
      </c>
      <c r="D509" t="s">
        <v>89</v>
      </c>
      <c r="E509">
        <v>0.48971116329902664</v>
      </c>
      <c r="F509">
        <v>16</v>
      </c>
      <c r="G509">
        <v>50</v>
      </c>
    </row>
    <row r="510" spans="1:7">
      <c r="A510">
        <v>509</v>
      </c>
      <c r="B510" t="s">
        <v>199</v>
      </c>
      <c r="C510">
        <v>4</v>
      </c>
      <c r="D510" t="s">
        <v>89</v>
      </c>
      <c r="E510">
        <v>0.45343721760469391</v>
      </c>
      <c r="F510">
        <v>16</v>
      </c>
      <c r="G510">
        <v>50</v>
      </c>
    </row>
    <row r="511" spans="1:7">
      <c r="A511">
        <v>510</v>
      </c>
      <c r="B511" t="s">
        <v>200</v>
      </c>
      <c r="C511">
        <v>4</v>
      </c>
      <c r="D511" t="s">
        <v>89</v>
      </c>
      <c r="E511">
        <v>0.2470056114712943</v>
      </c>
      <c r="F511">
        <v>16</v>
      </c>
      <c r="G511">
        <v>50</v>
      </c>
    </row>
    <row r="512" spans="1:7">
      <c r="A512">
        <v>511</v>
      </c>
      <c r="B512" t="s">
        <v>200</v>
      </c>
      <c r="C512">
        <v>4</v>
      </c>
      <c r="D512" t="s">
        <v>89</v>
      </c>
      <c r="E512">
        <v>0.89426237267975339</v>
      </c>
      <c r="F512">
        <v>17</v>
      </c>
      <c r="G512">
        <v>100</v>
      </c>
    </row>
    <row r="513" spans="1:7">
      <c r="A513">
        <v>512</v>
      </c>
      <c r="B513" t="s">
        <v>201</v>
      </c>
      <c r="C513">
        <v>4</v>
      </c>
      <c r="D513" t="s">
        <v>89</v>
      </c>
      <c r="E513">
        <v>0.94415837675933489</v>
      </c>
      <c r="F513">
        <v>19</v>
      </c>
      <c r="G513">
        <v>500</v>
      </c>
    </row>
    <row r="514" spans="1:7">
      <c r="A514">
        <v>513</v>
      </c>
      <c r="B514" t="s">
        <v>202</v>
      </c>
      <c r="C514">
        <v>4</v>
      </c>
      <c r="D514" t="s">
        <v>89</v>
      </c>
      <c r="E514">
        <v>0.99166819684829721</v>
      </c>
      <c r="F514">
        <v>20</v>
      </c>
      <c r="G514">
        <v>1000</v>
      </c>
    </row>
    <row r="515" spans="1:7">
      <c r="A515">
        <v>514</v>
      </c>
      <c r="B515" t="s">
        <v>203</v>
      </c>
      <c r="C515">
        <v>4</v>
      </c>
      <c r="D515" t="s">
        <v>89</v>
      </c>
      <c r="E515">
        <v>0.59227330604518369</v>
      </c>
      <c r="F515">
        <v>16</v>
      </c>
      <c r="G515">
        <v>50</v>
      </c>
    </row>
    <row r="516" spans="1:7">
      <c r="A516">
        <v>515</v>
      </c>
      <c r="B516" t="s">
        <v>203</v>
      </c>
      <c r="C516">
        <v>4</v>
      </c>
      <c r="D516" t="s">
        <v>89</v>
      </c>
      <c r="E516">
        <v>0.9502886923008298</v>
      </c>
      <c r="F516">
        <v>19</v>
      </c>
      <c r="G516">
        <v>500</v>
      </c>
    </row>
    <row r="517" spans="1:7">
      <c r="A517">
        <v>516</v>
      </c>
      <c r="B517" t="s">
        <v>204</v>
      </c>
      <c r="C517">
        <v>4</v>
      </c>
      <c r="D517" t="s">
        <v>89</v>
      </c>
      <c r="E517">
        <v>0.40163103419855073</v>
      </c>
      <c r="F517">
        <v>16</v>
      </c>
      <c r="G517">
        <v>50</v>
      </c>
    </row>
    <row r="518" spans="1:7">
      <c r="A518">
        <v>517</v>
      </c>
      <c r="B518" t="s">
        <v>205</v>
      </c>
      <c r="C518">
        <v>4</v>
      </c>
      <c r="D518" t="s">
        <v>89</v>
      </c>
      <c r="E518">
        <v>0.34348809344161324</v>
      </c>
      <c r="F518">
        <v>16</v>
      </c>
      <c r="G518">
        <v>50</v>
      </c>
    </row>
    <row r="519" spans="1:7">
      <c r="A519">
        <v>518</v>
      </c>
      <c r="B519" t="s">
        <v>206</v>
      </c>
      <c r="C519">
        <v>4</v>
      </c>
      <c r="D519" t="s">
        <v>89</v>
      </c>
      <c r="E519">
        <v>0.9704157367924523</v>
      </c>
      <c r="F519">
        <v>19</v>
      </c>
      <c r="G519">
        <v>500</v>
      </c>
    </row>
    <row r="520" spans="1:7">
      <c r="A520">
        <v>519</v>
      </c>
      <c r="B520" t="s">
        <v>207</v>
      </c>
      <c r="C520">
        <v>4</v>
      </c>
      <c r="D520" t="s">
        <v>89</v>
      </c>
      <c r="E520">
        <v>0.14398208285685454</v>
      </c>
      <c r="F520">
        <v>16</v>
      </c>
      <c r="G520">
        <v>50</v>
      </c>
    </row>
    <row r="521" spans="1:7">
      <c r="A521">
        <v>520</v>
      </c>
      <c r="B521" t="s">
        <v>208</v>
      </c>
      <c r="C521">
        <v>4</v>
      </c>
      <c r="D521" t="s">
        <v>89</v>
      </c>
      <c r="E521">
        <v>0.2312966784858359</v>
      </c>
      <c r="F521">
        <v>16</v>
      </c>
      <c r="G521">
        <v>50</v>
      </c>
    </row>
    <row r="522" spans="1:7">
      <c r="A522">
        <v>521</v>
      </c>
      <c r="B522" t="s">
        <v>209</v>
      </c>
      <c r="C522">
        <v>4</v>
      </c>
      <c r="D522" t="s">
        <v>89</v>
      </c>
      <c r="E522">
        <v>0.13259298290187305</v>
      </c>
      <c r="F522">
        <v>16</v>
      </c>
      <c r="G522">
        <v>50</v>
      </c>
    </row>
    <row r="523" spans="1:7">
      <c r="A523">
        <v>522</v>
      </c>
      <c r="B523" t="s">
        <v>210</v>
      </c>
      <c r="C523">
        <v>4</v>
      </c>
      <c r="D523" t="s">
        <v>89</v>
      </c>
      <c r="E523">
        <v>0.61385989653029227</v>
      </c>
      <c r="F523">
        <v>16</v>
      </c>
      <c r="G523">
        <v>50</v>
      </c>
    </row>
    <row r="524" spans="1:7">
      <c r="A524">
        <v>523</v>
      </c>
      <c r="B524" t="s">
        <v>211</v>
      </c>
      <c r="C524">
        <v>4</v>
      </c>
      <c r="D524" t="s">
        <v>89</v>
      </c>
      <c r="E524">
        <v>0.18152408281153176</v>
      </c>
      <c r="F524">
        <v>16</v>
      </c>
      <c r="G524">
        <v>50</v>
      </c>
    </row>
    <row r="525" spans="1:7">
      <c r="A525">
        <v>524</v>
      </c>
      <c r="B525" t="s">
        <v>212</v>
      </c>
      <c r="C525">
        <v>5</v>
      </c>
      <c r="D525" t="s">
        <v>144</v>
      </c>
      <c r="E525">
        <v>0.51922951906392145</v>
      </c>
      <c r="F525">
        <v>1</v>
      </c>
      <c r="G525">
        <v>50</v>
      </c>
    </row>
    <row r="526" spans="1:7">
      <c r="A526">
        <v>525</v>
      </c>
      <c r="B526" t="s">
        <v>212</v>
      </c>
      <c r="C526">
        <v>5</v>
      </c>
      <c r="D526" t="s">
        <v>144</v>
      </c>
      <c r="E526">
        <v>0.4932608512834018</v>
      </c>
      <c r="F526">
        <v>1</v>
      </c>
      <c r="G526">
        <v>50</v>
      </c>
    </row>
    <row r="527" spans="1:7">
      <c r="A527">
        <v>526</v>
      </c>
      <c r="B527" t="s">
        <v>213</v>
      </c>
      <c r="C527">
        <v>5</v>
      </c>
      <c r="D527" t="s">
        <v>144</v>
      </c>
      <c r="E527">
        <v>0.80753592263188412</v>
      </c>
      <c r="F527">
        <v>2</v>
      </c>
      <c r="G527">
        <v>100</v>
      </c>
    </row>
    <row r="528" spans="1:7">
      <c r="A528">
        <v>527</v>
      </c>
      <c r="B528" t="s">
        <v>213</v>
      </c>
      <c r="C528">
        <v>5</v>
      </c>
      <c r="D528" t="s">
        <v>144</v>
      </c>
      <c r="E528">
        <v>0.93990776968148038</v>
      </c>
      <c r="F528">
        <v>4</v>
      </c>
      <c r="G528">
        <v>500</v>
      </c>
    </row>
    <row r="529" spans="1:7">
      <c r="A529">
        <v>528</v>
      </c>
      <c r="B529" t="s">
        <v>214</v>
      </c>
      <c r="C529">
        <v>5</v>
      </c>
      <c r="D529" t="s">
        <v>144</v>
      </c>
      <c r="E529">
        <v>2.134298642296184E-2</v>
      </c>
      <c r="F529">
        <v>1</v>
      </c>
      <c r="G529">
        <v>50</v>
      </c>
    </row>
    <row r="530" spans="1:7">
      <c r="A530">
        <v>529</v>
      </c>
      <c r="B530" t="s">
        <v>215</v>
      </c>
      <c r="C530">
        <v>5</v>
      </c>
      <c r="D530" t="s">
        <v>144</v>
      </c>
      <c r="E530">
        <v>0.89274873671528954</v>
      </c>
      <c r="F530">
        <v>2</v>
      </c>
      <c r="G530">
        <v>100</v>
      </c>
    </row>
    <row r="531" spans="1:7">
      <c r="A531">
        <v>530</v>
      </c>
      <c r="B531" t="s">
        <v>215</v>
      </c>
      <c r="C531">
        <v>5</v>
      </c>
      <c r="D531" t="s">
        <v>144</v>
      </c>
      <c r="E531">
        <v>0.40048508168979302</v>
      </c>
      <c r="F531">
        <v>1</v>
      </c>
      <c r="G531">
        <v>50</v>
      </c>
    </row>
    <row r="532" spans="1:7">
      <c r="A532">
        <v>531</v>
      </c>
      <c r="B532" t="s">
        <v>215</v>
      </c>
      <c r="C532">
        <v>5</v>
      </c>
      <c r="D532" t="s">
        <v>144</v>
      </c>
      <c r="E532">
        <v>0.50575476793285612</v>
      </c>
      <c r="F532">
        <v>1</v>
      </c>
      <c r="G532">
        <v>50</v>
      </c>
    </row>
    <row r="533" spans="1:7">
      <c r="A533">
        <v>532</v>
      </c>
      <c r="B533" t="s">
        <v>215</v>
      </c>
      <c r="C533">
        <v>5</v>
      </c>
      <c r="D533" t="s">
        <v>144</v>
      </c>
      <c r="E533">
        <v>1.6503157825866865E-2</v>
      </c>
      <c r="F533">
        <v>1</v>
      </c>
      <c r="G533">
        <v>50</v>
      </c>
    </row>
    <row r="534" spans="1:7">
      <c r="A534">
        <v>533</v>
      </c>
      <c r="B534" t="s">
        <v>215</v>
      </c>
      <c r="C534">
        <v>5</v>
      </c>
      <c r="D534" t="s">
        <v>144</v>
      </c>
      <c r="E534">
        <v>0.53521068279862472</v>
      </c>
      <c r="F534">
        <v>1</v>
      </c>
      <c r="G534">
        <v>50</v>
      </c>
    </row>
    <row r="535" spans="1:7">
      <c r="A535">
        <v>534</v>
      </c>
      <c r="B535" t="s">
        <v>215</v>
      </c>
      <c r="C535">
        <v>5</v>
      </c>
      <c r="D535" t="s">
        <v>144</v>
      </c>
      <c r="E535">
        <v>6.7805515159014007E-3</v>
      </c>
      <c r="F535">
        <v>1</v>
      </c>
      <c r="G535">
        <v>50</v>
      </c>
    </row>
    <row r="536" spans="1:7">
      <c r="A536">
        <v>535</v>
      </c>
      <c r="B536" t="s">
        <v>215</v>
      </c>
      <c r="C536">
        <v>5</v>
      </c>
      <c r="D536" t="s">
        <v>144</v>
      </c>
      <c r="E536">
        <v>0.51293962710693675</v>
      </c>
      <c r="F536">
        <v>1</v>
      </c>
      <c r="G536">
        <v>50</v>
      </c>
    </row>
    <row r="537" spans="1:7">
      <c r="A537">
        <v>536</v>
      </c>
      <c r="B537" t="s">
        <v>215</v>
      </c>
      <c r="C537">
        <v>5</v>
      </c>
      <c r="D537" t="s">
        <v>144</v>
      </c>
      <c r="E537">
        <v>0.97709568169265248</v>
      </c>
      <c r="F537">
        <v>4</v>
      </c>
      <c r="G537">
        <v>500</v>
      </c>
    </row>
    <row r="538" spans="1:7">
      <c r="A538">
        <v>537</v>
      </c>
      <c r="B538" t="s">
        <v>216</v>
      </c>
      <c r="C538">
        <v>5</v>
      </c>
      <c r="D538" t="s">
        <v>144</v>
      </c>
      <c r="E538">
        <v>0.52751363204865742</v>
      </c>
      <c r="F538">
        <v>1</v>
      </c>
      <c r="G538">
        <v>50</v>
      </c>
    </row>
    <row r="539" spans="1:7">
      <c r="A539">
        <v>538</v>
      </c>
      <c r="B539" t="s">
        <v>217</v>
      </c>
      <c r="C539">
        <v>5</v>
      </c>
      <c r="D539" t="s">
        <v>144</v>
      </c>
      <c r="E539">
        <v>0.65833847486759889</v>
      </c>
      <c r="F539">
        <v>1</v>
      </c>
      <c r="G539">
        <v>50</v>
      </c>
    </row>
    <row r="540" spans="1:7">
      <c r="A540">
        <v>539</v>
      </c>
      <c r="B540" t="s">
        <v>218</v>
      </c>
      <c r="C540">
        <v>5</v>
      </c>
      <c r="D540" t="s">
        <v>144</v>
      </c>
      <c r="E540">
        <v>0.49770025949392926</v>
      </c>
      <c r="F540">
        <v>1</v>
      </c>
      <c r="G540">
        <v>50</v>
      </c>
    </row>
    <row r="541" spans="1:7">
      <c r="A541">
        <v>540</v>
      </c>
      <c r="B541" t="s">
        <v>218</v>
      </c>
      <c r="C541">
        <v>5</v>
      </c>
      <c r="D541" t="s">
        <v>144</v>
      </c>
      <c r="E541">
        <v>0.86349398620836204</v>
      </c>
      <c r="F541">
        <v>2</v>
      </c>
      <c r="G541">
        <v>100</v>
      </c>
    </row>
    <row r="542" spans="1:7">
      <c r="A542">
        <v>541</v>
      </c>
      <c r="B542" t="s">
        <v>218</v>
      </c>
      <c r="C542">
        <v>5</v>
      </c>
      <c r="D542" t="s">
        <v>144</v>
      </c>
      <c r="E542">
        <v>0.92877579541053445</v>
      </c>
      <c r="F542">
        <v>2</v>
      </c>
      <c r="G542">
        <v>100</v>
      </c>
    </row>
    <row r="543" spans="1:7">
      <c r="A543">
        <v>542</v>
      </c>
      <c r="B543" t="s">
        <v>218</v>
      </c>
      <c r="C543">
        <v>5</v>
      </c>
      <c r="D543" t="s">
        <v>144</v>
      </c>
      <c r="E543">
        <v>0.83345665232147592</v>
      </c>
      <c r="F543">
        <v>2</v>
      </c>
      <c r="G543">
        <v>100</v>
      </c>
    </row>
    <row r="544" spans="1:7">
      <c r="A544">
        <v>543</v>
      </c>
      <c r="B544" t="s">
        <v>218</v>
      </c>
      <c r="C544">
        <v>5</v>
      </c>
      <c r="D544" t="s">
        <v>144</v>
      </c>
      <c r="E544">
        <v>0.58599116015983976</v>
      </c>
      <c r="F544">
        <v>1</v>
      </c>
      <c r="G544">
        <v>50</v>
      </c>
    </row>
    <row r="545" spans="1:7">
      <c r="A545">
        <v>544</v>
      </c>
      <c r="B545" t="s">
        <v>218</v>
      </c>
      <c r="C545">
        <v>5</v>
      </c>
      <c r="D545" t="s">
        <v>144</v>
      </c>
      <c r="E545">
        <v>0.50146990835407801</v>
      </c>
      <c r="F545">
        <v>1</v>
      </c>
      <c r="G545">
        <v>50</v>
      </c>
    </row>
    <row r="546" spans="1:7">
      <c r="A546">
        <v>545</v>
      </c>
      <c r="B546" t="s">
        <v>218</v>
      </c>
      <c r="C546">
        <v>5</v>
      </c>
      <c r="D546" t="s">
        <v>144</v>
      </c>
      <c r="E546">
        <v>0.27459646807280624</v>
      </c>
      <c r="F546">
        <v>1</v>
      </c>
      <c r="G546">
        <v>50</v>
      </c>
    </row>
    <row r="547" spans="1:7">
      <c r="A547">
        <v>546</v>
      </c>
      <c r="B547" t="s">
        <v>218</v>
      </c>
      <c r="C547">
        <v>5</v>
      </c>
      <c r="D547" t="s">
        <v>144</v>
      </c>
      <c r="E547">
        <v>0.46317446977437948</v>
      </c>
      <c r="F547">
        <v>1</v>
      </c>
      <c r="G547">
        <v>50</v>
      </c>
    </row>
    <row r="548" spans="1:7">
      <c r="A548">
        <v>547</v>
      </c>
      <c r="B548" t="s">
        <v>219</v>
      </c>
      <c r="C548">
        <v>5</v>
      </c>
      <c r="D548" t="s">
        <v>144</v>
      </c>
      <c r="E548">
        <v>0.11657434331395355</v>
      </c>
      <c r="F548">
        <v>1</v>
      </c>
      <c r="G548">
        <v>50</v>
      </c>
    </row>
    <row r="549" spans="1:7">
      <c r="A549">
        <v>548</v>
      </c>
      <c r="B549" t="s">
        <v>220</v>
      </c>
      <c r="C549">
        <v>6</v>
      </c>
      <c r="D549" t="s">
        <v>144</v>
      </c>
      <c r="E549">
        <v>2.8823995475972475E-2</v>
      </c>
      <c r="F549">
        <v>1</v>
      </c>
      <c r="G549">
        <v>50</v>
      </c>
    </row>
    <row r="550" spans="1:7">
      <c r="A550">
        <v>549</v>
      </c>
      <c r="B550" t="s">
        <v>221</v>
      </c>
      <c r="C550">
        <v>6</v>
      </c>
      <c r="D550" t="s">
        <v>144</v>
      </c>
      <c r="E550">
        <v>0.47068353759325887</v>
      </c>
      <c r="F550">
        <v>1</v>
      </c>
      <c r="G550">
        <v>50</v>
      </c>
    </row>
    <row r="551" spans="1:7">
      <c r="A551">
        <v>550</v>
      </c>
      <c r="B551" t="s">
        <v>222</v>
      </c>
      <c r="C551">
        <v>6</v>
      </c>
      <c r="D551" t="s">
        <v>144</v>
      </c>
      <c r="E551">
        <v>0.77374717332252219</v>
      </c>
      <c r="F551">
        <v>2</v>
      </c>
      <c r="G551">
        <v>100</v>
      </c>
    </row>
    <row r="552" spans="1:7">
      <c r="A552">
        <v>551</v>
      </c>
      <c r="B552" t="s">
        <v>222</v>
      </c>
      <c r="C552">
        <v>6</v>
      </c>
      <c r="D552" t="s">
        <v>144</v>
      </c>
      <c r="E552">
        <v>9.7824820036133686E-2</v>
      </c>
      <c r="F552">
        <v>1</v>
      </c>
      <c r="G552">
        <v>50</v>
      </c>
    </row>
    <row r="553" spans="1:7">
      <c r="A553">
        <v>552</v>
      </c>
      <c r="B553" t="s">
        <v>222</v>
      </c>
      <c r="C553">
        <v>6</v>
      </c>
      <c r="D553" t="s">
        <v>144</v>
      </c>
      <c r="E553">
        <v>0.5789014550407906</v>
      </c>
      <c r="F553">
        <v>1</v>
      </c>
      <c r="G553">
        <v>50</v>
      </c>
    </row>
    <row r="554" spans="1:7">
      <c r="A554">
        <v>553</v>
      </c>
      <c r="B554" t="s">
        <v>223</v>
      </c>
      <c r="C554">
        <v>6</v>
      </c>
      <c r="D554" t="s">
        <v>144</v>
      </c>
      <c r="E554">
        <v>0.87057325570985888</v>
      </c>
      <c r="F554">
        <v>2</v>
      </c>
      <c r="G554">
        <v>100</v>
      </c>
    </row>
    <row r="555" spans="1:7">
      <c r="A555">
        <v>554</v>
      </c>
      <c r="B555" t="s">
        <v>223</v>
      </c>
      <c r="C555">
        <v>6</v>
      </c>
      <c r="D555" t="s">
        <v>144</v>
      </c>
      <c r="E555">
        <v>0.15045325404445531</v>
      </c>
      <c r="F555">
        <v>1</v>
      </c>
      <c r="G555">
        <v>50</v>
      </c>
    </row>
    <row r="556" spans="1:7">
      <c r="A556">
        <v>555</v>
      </c>
      <c r="B556" t="s">
        <v>223</v>
      </c>
      <c r="C556">
        <v>6</v>
      </c>
      <c r="D556" t="s">
        <v>144</v>
      </c>
      <c r="E556">
        <v>0.49234376552608694</v>
      </c>
      <c r="F556">
        <v>1</v>
      </c>
      <c r="G556">
        <v>50</v>
      </c>
    </row>
    <row r="557" spans="1:7">
      <c r="A557">
        <v>556</v>
      </c>
      <c r="B557" t="s">
        <v>223</v>
      </c>
      <c r="C557">
        <v>6</v>
      </c>
      <c r="D557" t="s">
        <v>144</v>
      </c>
      <c r="E557">
        <v>0.11293647490684156</v>
      </c>
      <c r="F557">
        <v>1</v>
      </c>
      <c r="G557">
        <v>50</v>
      </c>
    </row>
    <row r="558" spans="1:7">
      <c r="A558">
        <v>557</v>
      </c>
      <c r="B558" t="s">
        <v>223</v>
      </c>
      <c r="C558">
        <v>6</v>
      </c>
      <c r="D558" t="s">
        <v>144</v>
      </c>
      <c r="E558">
        <v>0.94421946366604892</v>
      </c>
      <c r="F558">
        <v>4</v>
      </c>
      <c r="G558">
        <v>500</v>
      </c>
    </row>
    <row r="559" spans="1:7">
      <c r="A559">
        <v>558</v>
      </c>
      <c r="B559" t="s">
        <v>223</v>
      </c>
      <c r="C559">
        <v>6</v>
      </c>
      <c r="D559" t="s">
        <v>144</v>
      </c>
      <c r="E559">
        <v>0.23659313877020116</v>
      </c>
      <c r="F559">
        <v>1</v>
      </c>
      <c r="G559">
        <v>50</v>
      </c>
    </row>
    <row r="560" spans="1:7">
      <c r="A560">
        <v>559</v>
      </c>
      <c r="B560" t="s">
        <v>223</v>
      </c>
      <c r="C560">
        <v>6</v>
      </c>
      <c r="D560" t="s">
        <v>144</v>
      </c>
      <c r="E560">
        <v>0.45004391466562665</v>
      </c>
      <c r="F560">
        <v>1</v>
      </c>
      <c r="G560">
        <v>50</v>
      </c>
    </row>
    <row r="561" spans="1:7">
      <c r="A561">
        <v>560</v>
      </c>
      <c r="B561" t="s">
        <v>223</v>
      </c>
      <c r="C561">
        <v>6</v>
      </c>
      <c r="D561" t="s">
        <v>144</v>
      </c>
      <c r="E561">
        <v>3.0138133869485384E-2</v>
      </c>
      <c r="F561">
        <v>1</v>
      </c>
      <c r="G561">
        <v>50</v>
      </c>
    </row>
    <row r="562" spans="1:7">
      <c r="A562">
        <v>561</v>
      </c>
      <c r="B562" t="s">
        <v>224</v>
      </c>
      <c r="C562">
        <v>6</v>
      </c>
      <c r="D562" t="s">
        <v>144</v>
      </c>
      <c r="E562">
        <v>0.31062957519512058</v>
      </c>
      <c r="F562">
        <v>1</v>
      </c>
      <c r="G562">
        <v>50</v>
      </c>
    </row>
    <row r="563" spans="1:7">
      <c r="A563">
        <v>562</v>
      </c>
      <c r="B563" t="s">
        <v>225</v>
      </c>
      <c r="C563">
        <v>6</v>
      </c>
      <c r="D563" t="s">
        <v>144</v>
      </c>
      <c r="E563">
        <v>0.82513767957263995</v>
      </c>
      <c r="F563">
        <v>2</v>
      </c>
      <c r="G563">
        <v>100</v>
      </c>
    </row>
    <row r="564" spans="1:7">
      <c r="A564">
        <v>563</v>
      </c>
      <c r="B564" t="s">
        <v>225</v>
      </c>
      <c r="C564">
        <v>6</v>
      </c>
      <c r="D564" t="s">
        <v>144</v>
      </c>
      <c r="E564">
        <v>0.63950173127112109</v>
      </c>
      <c r="F564">
        <v>1</v>
      </c>
      <c r="G564">
        <v>50</v>
      </c>
    </row>
    <row r="565" spans="1:7">
      <c r="A565">
        <v>564</v>
      </c>
      <c r="B565" t="s">
        <v>226</v>
      </c>
      <c r="C565">
        <v>6</v>
      </c>
      <c r="D565" t="s">
        <v>144</v>
      </c>
      <c r="E565">
        <v>0.84188963085765689</v>
      </c>
      <c r="F565">
        <v>2</v>
      </c>
      <c r="G565">
        <v>100</v>
      </c>
    </row>
    <row r="566" spans="1:7">
      <c r="A566">
        <v>565</v>
      </c>
      <c r="B566" t="s">
        <v>227</v>
      </c>
      <c r="C566">
        <v>6</v>
      </c>
      <c r="D566" t="s">
        <v>144</v>
      </c>
      <c r="E566">
        <v>0.91901188158149438</v>
      </c>
      <c r="F566">
        <v>2</v>
      </c>
      <c r="G566">
        <v>100</v>
      </c>
    </row>
    <row r="567" spans="1:7">
      <c r="A567">
        <v>566</v>
      </c>
      <c r="B567" t="s">
        <v>228</v>
      </c>
      <c r="C567">
        <v>6</v>
      </c>
      <c r="D567" t="s">
        <v>144</v>
      </c>
      <c r="E567">
        <v>0.70300874750882225</v>
      </c>
      <c r="F567">
        <v>1</v>
      </c>
      <c r="G567">
        <v>50</v>
      </c>
    </row>
    <row r="568" spans="1:7">
      <c r="A568">
        <v>567</v>
      </c>
      <c r="B568" t="s">
        <v>228</v>
      </c>
      <c r="C568">
        <v>6</v>
      </c>
      <c r="D568" t="s">
        <v>144</v>
      </c>
      <c r="E568">
        <v>0.35125355588300144</v>
      </c>
      <c r="F568">
        <v>1</v>
      </c>
      <c r="G568">
        <v>50</v>
      </c>
    </row>
    <row r="569" spans="1:7">
      <c r="A569">
        <v>568</v>
      </c>
      <c r="B569" t="s">
        <v>229</v>
      </c>
      <c r="C569">
        <v>6</v>
      </c>
      <c r="D569" t="s">
        <v>144</v>
      </c>
      <c r="E569">
        <v>0.63626327237006364</v>
      </c>
      <c r="F569">
        <v>1</v>
      </c>
      <c r="G569">
        <v>50</v>
      </c>
    </row>
    <row r="570" spans="1:7">
      <c r="A570">
        <v>569</v>
      </c>
      <c r="B570" t="s">
        <v>230</v>
      </c>
      <c r="C570">
        <v>6</v>
      </c>
      <c r="D570" t="s">
        <v>144</v>
      </c>
      <c r="E570">
        <v>0.40766065283171993</v>
      </c>
      <c r="F570">
        <v>1</v>
      </c>
      <c r="G570">
        <v>50</v>
      </c>
    </row>
    <row r="571" spans="1:7">
      <c r="A571">
        <v>570</v>
      </c>
      <c r="B571" t="s">
        <v>230</v>
      </c>
      <c r="C571">
        <v>6</v>
      </c>
      <c r="D571" t="s">
        <v>144</v>
      </c>
      <c r="E571">
        <v>0.81337781285263799</v>
      </c>
      <c r="F571">
        <v>2</v>
      </c>
      <c r="G571">
        <v>100</v>
      </c>
    </row>
    <row r="572" spans="1:7">
      <c r="A572">
        <v>571</v>
      </c>
      <c r="B572" t="s">
        <v>230</v>
      </c>
      <c r="C572">
        <v>6</v>
      </c>
      <c r="D572" t="s">
        <v>144</v>
      </c>
      <c r="E572">
        <v>0.85087356074246467</v>
      </c>
      <c r="F572">
        <v>2</v>
      </c>
      <c r="G572">
        <v>100</v>
      </c>
    </row>
    <row r="573" spans="1:7">
      <c r="A573">
        <v>572</v>
      </c>
      <c r="B573" t="s">
        <v>230</v>
      </c>
      <c r="C573">
        <v>6</v>
      </c>
      <c r="D573" t="s">
        <v>144</v>
      </c>
      <c r="E573">
        <v>0.34637048701681705</v>
      </c>
      <c r="F573">
        <v>1</v>
      </c>
      <c r="G573">
        <v>50</v>
      </c>
    </row>
    <row r="574" spans="1:7">
      <c r="A574">
        <v>573</v>
      </c>
      <c r="B574" t="s">
        <v>230</v>
      </c>
      <c r="C574">
        <v>6</v>
      </c>
      <c r="D574" t="s">
        <v>144</v>
      </c>
      <c r="E574">
        <v>0.97978738207852611</v>
      </c>
      <c r="F574">
        <v>4</v>
      </c>
      <c r="G574">
        <v>500</v>
      </c>
    </row>
    <row r="575" spans="1:7">
      <c r="A575">
        <v>574</v>
      </c>
      <c r="B575" t="s">
        <v>230</v>
      </c>
      <c r="C575">
        <v>6</v>
      </c>
      <c r="D575" t="s">
        <v>144</v>
      </c>
      <c r="E575">
        <v>0.55551622965622993</v>
      </c>
      <c r="F575">
        <v>1</v>
      </c>
      <c r="G575">
        <v>50</v>
      </c>
    </row>
    <row r="576" spans="1:7">
      <c r="A576">
        <v>575</v>
      </c>
      <c r="B576" t="s">
        <v>230</v>
      </c>
      <c r="C576">
        <v>6</v>
      </c>
      <c r="D576" t="s">
        <v>144</v>
      </c>
      <c r="E576">
        <v>6.1860927137962873E-2</v>
      </c>
      <c r="F576">
        <v>1</v>
      </c>
      <c r="G576">
        <v>50</v>
      </c>
    </row>
    <row r="577" spans="1:7">
      <c r="A577">
        <v>576</v>
      </c>
      <c r="B577" t="s">
        <v>230</v>
      </c>
      <c r="C577">
        <v>6</v>
      </c>
      <c r="D577" t="s">
        <v>144</v>
      </c>
      <c r="E577">
        <v>0.68277126054968607</v>
      </c>
      <c r="F577">
        <v>1</v>
      </c>
      <c r="G577">
        <v>50</v>
      </c>
    </row>
    <row r="578" spans="1:7">
      <c r="A578">
        <v>577</v>
      </c>
      <c r="B578" t="s">
        <v>230</v>
      </c>
      <c r="C578">
        <v>6</v>
      </c>
      <c r="D578" t="s">
        <v>144</v>
      </c>
      <c r="E578">
        <v>0.20395157251427143</v>
      </c>
      <c r="F578">
        <v>1</v>
      </c>
      <c r="G578">
        <v>50</v>
      </c>
    </row>
    <row r="579" spans="1:7">
      <c r="A579">
        <v>578</v>
      </c>
      <c r="B579" t="s">
        <v>230</v>
      </c>
      <c r="C579">
        <v>6</v>
      </c>
      <c r="D579" t="s">
        <v>144</v>
      </c>
      <c r="E579">
        <v>9.702603256388298E-2</v>
      </c>
      <c r="F579">
        <v>1</v>
      </c>
      <c r="G579">
        <v>50</v>
      </c>
    </row>
    <row r="580" spans="1:7">
      <c r="A580">
        <v>579</v>
      </c>
      <c r="B580" t="s">
        <v>230</v>
      </c>
      <c r="C580">
        <v>6</v>
      </c>
      <c r="D580" t="s">
        <v>144</v>
      </c>
      <c r="E580">
        <v>0.56434561900556524</v>
      </c>
      <c r="F580">
        <v>1</v>
      </c>
      <c r="G580">
        <v>50</v>
      </c>
    </row>
    <row r="581" spans="1:7">
      <c r="A581">
        <v>580</v>
      </c>
      <c r="B581" t="s">
        <v>230</v>
      </c>
      <c r="C581">
        <v>6</v>
      </c>
      <c r="D581" t="s">
        <v>144</v>
      </c>
      <c r="E581">
        <v>0.22082900992514543</v>
      </c>
      <c r="F581">
        <v>1</v>
      </c>
      <c r="G581">
        <v>50</v>
      </c>
    </row>
    <row r="582" spans="1:7">
      <c r="A582">
        <v>581</v>
      </c>
      <c r="B582" t="s">
        <v>230</v>
      </c>
      <c r="C582">
        <v>6</v>
      </c>
      <c r="D582" t="s">
        <v>144</v>
      </c>
      <c r="E582">
        <v>0.6924465586650409</v>
      </c>
      <c r="F582">
        <v>1</v>
      </c>
      <c r="G582">
        <v>50</v>
      </c>
    </row>
    <row r="583" spans="1:7">
      <c r="A583">
        <v>582</v>
      </c>
      <c r="B583" t="s">
        <v>230</v>
      </c>
      <c r="C583">
        <v>6</v>
      </c>
      <c r="D583" t="s">
        <v>144</v>
      </c>
      <c r="E583">
        <v>0.86702045781833381</v>
      </c>
      <c r="F583">
        <v>2</v>
      </c>
      <c r="G583">
        <v>100</v>
      </c>
    </row>
    <row r="584" spans="1:7">
      <c r="A584">
        <v>583</v>
      </c>
      <c r="B584" t="s">
        <v>230</v>
      </c>
      <c r="C584">
        <v>6</v>
      </c>
      <c r="D584" t="s">
        <v>144</v>
      </c>
      <c r="E584">
        <v>0.91562421927931725</v>
      </c>
      <c r="F584">
        <v>2</v>
      </c>
      <c r="G584">
        <v>100</v>
      </c>
    </row>
    <row r="585" spans="1:7">
      <c r="A585">
        <v>584</v>
      </c>
      <c r="B585" t="s">
        <v>230</v>
      </c>
      <c r="C585">
        <v>6</v>
      </c>
      <c r="D585" t="s">
        <v>144</v>
      </c>
      <c r="E585">
        <v>0.18978171341604755</v>
      </c>
      <c r="F585">
        <v>1</v>
      </c>
      <c r="G585">
        <v>50</v>
      </c>
    </row>
    <row r="586" spans="1:7">
      <c r="A586">
        <v>585</v>
      </c>
      <c r="B586" t="s">
        <v>230</v>
      </c>
      <c r="C586">
        <v>6</v>
      </c>
      <c r="D586" t="s">
        <v>144</v>
      </c>
      <c r="E586">
        <v>0.72663291781952455</v>
      </c>
      <c r="F586">
        <v>1</v>
      </c>
      <c r="G586">
        <v>50</v>
      </c>
    </row>
    <row r="587" spans="1:7">
      <c r="A587">
        <v>586</v>
      </c>
      <c r="B587" t="s">
        <v>230</v>
      </c>
      <c r="C587">
        <v>6</v>
      </c>
      <c r="D587" t="s">
        <v>144</v>
      </c>
      <c r="E587">
        <v>0.43356145013490754</v>
      </c>
      <c r="F587">
        <v>1</v>
      </c>
      <c r="G587">
        <v>50</v>
      </c>
    </row>
    <row r="588" spans="1:7">
      <c r="A588">
        <v>587</v>
      </c>
      <c r="B588" t="s">
        <v>230</v>
      </c>
      <c r="C588">
        <v>6</v>
      </c>
      <c r="D588" t="s">
        <v>144</v>
      </c>
      <c r="E588">
        <v>0.68481362150559788</v>
      </c>
      <c r="F588">
        <v>1</v>
      </c>
      <c r="G588">
        <v>50</v>
      </c>
    </row>
    <row r="589" spans="1:7">
      <c r="A589">
        <v>588</v>
      </c>
      <c r="B589" t="s">
        <v>230</v>
      </c>
      <c r="C589">
        <v>6</v>
      </c>
      <c r="D589" t="s">
        <v>144</v>
      </c>
      <c r="E589">
        <v>0.638591186068172</v>
      </c>
      <c r="F589">
        <v>1</v>
      </c>
      <c r="G589">
        <v>50</v>
      </c>
    </row>
    <row r="590" spans="1:7">
      <c r="A590">
        <v>589</v>
      </c>
      <c r="B590" t="s">
        <v>230</v>
      </c>
      <c r="C590">
        <v>6</v>
      </c>
      <c r="D590" t="s">
        <v>144</v>
      </c>
      <c r="E590">
        <v>0.63537007280376323</v>
      </c>
      <c r="F590">
        <v>1</v>
      </c>
      <c r="G590">
        <v>50</v>
      </c>
    </row>
    <row r="591" spans="1:7">
      <c r="A591">
        <v>590</v>
      </c>
      <c r="B591" t="s">
        <v>230</v>
      </c>
      <c r="C591">
        <v>6</v>
      </c>
      <c r="D591" t="s">
        <v>144</v>
      </c>
      <c r="E591">
        <v>0.68794974443324464</v>
      </c>
      <c r="F591">
        <v>1</v>
      </c>
      <c r="G591">
        <v>50</v>
      </c>
    </row>
    <row r="592" spans="1:7">
      <c r="A592">
        <v>591</v>
      </c>
      <c r="B592" t="s">
        <v>230</v>
      </c>
      <c r="C592">
        <v>6</v>
      </c>
      <c r="D592" t="s">
        <v>144</v>
      </c>
      <c r="E592">
        <v>0.5939563300068107</v>
      </c>
      <c r="F592">
        <v>1</v>
      </c>
      <c r="G592">
        <v>50</v>
      </c>
    </row>
    <row r="593" spans="1:7">
      <c r="A593">
        <v>592</v>
      </c>
      <c r="B593" t="s">
        <v>230</v>
      </c>
      <c r="C593">
        <v>6</v>
      </c>
      <c r="D593" t="s">
        <v>144</v>
      </c>
      <c r="E593">
        <v>8.262162461247724E-2</v>
      </c>
      <c r="F593">
        <v>1</v>
      </c>
      <c r="G593">
        <v>50</v>
      </c>
    </row>
    <row r="594" spans="1:7">
      <c r="A594">
        <v>593</v>
      </c>
      <c r="B594" t="s">
        <v>230</v>
      </c>
      <c r="C594">
        <v>6</v>
      </c>
      <c r="D594" t="s">
        <v>144</v>
      </c>
      <c r="E594">
        <v>0.67331479427138108</v>
      </c>
      <c r="F594">
        <v>1</v>
      </c>
      <c r="G594">
        <v>50</v>
      </c>
    </row>
    <row r="595" spans="1:7">
      <c r="A595">
        <v>594</v>
      </c>
      <c r="B595" t="s">
        <v>230</v>
      </c>
      <c r="C595">
        <v>6</v>
      </c>
      <c r="D595" t="s">
        <v>144</v>
      </c>
      <c r="E595">
        <v>0.38826312648770944</v>
      </c>
      <c r="F595">
        <v>1</v>
      </c>
      <c r="G595">
        <v>50</v>
      </c>
    </row>
    <row r="596" spans="1:7">
      <c r="A596">
        <v>595</v>
      </c>
      <c r="B596" t="s">
        <v>231</v>
      </c>
      <c r="C596">
        <v>6</v>
      </c>
      <c r="D596" t="s">
        <v>144</v>
      </c>
      <c r="E596">
        <v>0.40567844755924565</v>
      </c>
      <c r="F596">
        <v>1</v>
      </c>
      <c r="G596">
        <v>50</v>
      </c>
    </row>
    <row r="597" spans="1:7">
      <c r="A597">
        <v>596</v>
      </c>
      <c r="B597" t="s">
        <v>232</v>
      </c>
      <c r="C597">
        <v>6</v>
      </c>
      <c r="D597" t="s">
        <v>144</v>
      </c>
      <c r="E597">
        <v>0.40062030925083203</v>
      </c>
      <c r="F597">
        <v>1</v>
      </c>
      <c r="G597">
        <v>50</v>
      </c>
    </row>
    <row r="598" spans="1:7">
      <c r="A598">
        <v>597</v>
      </c>
      <c r="B598" t="s">
        <v>232</v>
      </c>
      <c r="C598">
        <v>6</v>
      </c>
      <c r="D598" t="s">
        <v>144</v>
      </c>
      <c r="E598">
        <v>0.95607705571377199</v>
      </c>
      <c r="F598">
        <v>4</v>
      </c>
      <c r="G598">
        <v>500</v>
      </c>
    </row>
    <row r="599" spans="1:7">
      <c r="A599">
        <v>598</v>
      </c>
      <c r="B599" t="s">
        <v>233</v>
      </c>
      <c r="C599">
        <v>6</v>
      </c>
      <c r="D599" t="s">
        <v>144</v>
      </c>
      <c r="E599">
        <v>7.7679838862506956E-2</v>
      </c>
      <c r="F599">
        <v>1</v>
      </c>
      <c r="G599">
        <v>50</v>
      </c>
    </row>
    <row r="600" spans="1:7">
      <c r="A600">
        <v>599</v>
      </c>
      <c r="B600" t="s">
        <v>233</v>
      </c>
      <c r="C600">
        <v>6</v>
      </c>
      <c r="D600" t="s">
        <v>144</v>
      </c>
      <c r="E600">
        <v>0.26535422773533468</v>
      </c>
      <c r="F600">
        <v>1</v>
      </c>
      <c r="G600">
        <v>50</v>
      </c>
    </row>
    <row r="601" spans="1:7">
      <c r="A601">
        <v>600</v>
      </c>
      <c r="B601" t="s">
        <v>233</v>
      </c>
      <c r="C601">
        <v>6</v>
      </c>
      <c r="D601" t="s">
        <v>144</v>
      </c>
      <c r="E601">
        <v>0.26858767790705551</v>
      </c>
      <c r="F601">
        <v>1</v>
      </c>
      <c r="G601">
        <v>50</v>
      </c>
    </row>
    <row r="602" spans="1:7">
      <c r="A602">
        <v>601</v>
      </c>
      <c r="B602" t="s">
        <v>234</v>
      </c>
      <c r="C602">
        <v>6</v>
      </c>
      <c r="D602" t="s">
        <v>144</v>
      </c>
      <c r="E602">
        <v>2.9690423409638234E-2</v>
      </c>
      <c r="F602">
        <v>1</v>
      </c>
      <c r="G602">
        <v>50</v>
      </c>
    </row>
    <row r="603" spans="1:7">
      <c r="A603">
        <v>602</v>
      </c>
      <c r="B603" t="s">
        <v>234</v>
      </c>
      <c r="C603">
        <v>6</v>
      </c>
      <c r="D603" t="s">
        <v>144</v>
      </c>
      <c r="E603">
        <v>0.56668281846851676</v>
      </c>
      <c r="F603">
        <v>1</v>
      </c>
      <c r="G603">
        <v>50</v>
      </c>
    </row>
    <row r="604" spans="1:7">
      <c r="A604">
        <v>603</v>
      </c>
      <c r="B604" t="s">
        <v>235</v>
      </c>
      <c r="C604">
        <v>6</v>
      </c>
      <c r="D604" t="s">
        <v>144</v>
      </c>
      <c r="E604">
        <v>0.53630876490286417</v>
      </c>
      <c r="F604">
        <v>1</v>
      </c>
      <c r="G604">
        <v>50</v>
      </c>
    </row>
    <row r="605" spans="1:7">
      <c r="A605">
        <v>604</v>
      </c>
      <c r="B605" t="s">
        <v>235</v>
      </c>
      <c r="C605">
        <v>6</v>
      </c>
      <c r="D605" t="s">
        <v>144</v>
      </c>
      <c r="E605">
        <v>0.57744967105802736</v>
      </c>
      <c r="F605">
        <v>1</v>
      </c>
      <c r="G605">
        <v>50</v>
      </c>
    </row>
    <row r="606" spans="1:7">
      <c r="A606">
        <v>605</v>
      </c>
      <c r="B606" t="s">
        <v>236</v>
      </c>
      <c r="C606">
        <v>6</v>
      </c>
      <c r="D606" t="s">
        <v>144</v>
      </c>
      <c r="E606">
        <v>0.2282493882432618</v>
      </c>
      <c r="F606">
        <v>1</v>
      </c>
      <c r="G606">
        <v>50</v>
      </c>
    </row>
    <row r="607" spans="1:7">
      <c r="A607">
        <v>606</v>
      </c>
      <c r="B607" t="s">
        <v>237</v>
      </c>
      <c r="C607">
        <v>6</v>
      </c>
      <c r="D607" t="s">
        <v>144</v>
      </c>
      <c r="E607">
        <v>0.45546159686487586</v>
      </c>
      <c r="F607">
        <v>1</v>
      </c>
      <c r="G607">
        <v>50</v>
      </c>
    </row>
    <row r="608" spans="1:7">
      <c r="A608">
        <v>607</v>
      </c>
      <c r="B608" t="s">
        <v>238</v>
      </c>
      <c r="C608">
        <v>6</v>
      </c>
      <c r="D608" t="s">
        <v>144</v>
      </c>
      <c r="E608">
        <v>0.82324194124495764</v>
      </c>
      <c r="F608">
        <v>2</v>
      </c>
      <c r="G608">
        <v>100</v>
      </c>
    </row>
    <row r="609" spans="1:7">
      <c r="A609">
        <v>608</v>
      </c>
      <c r="B609" t="s">
        <v>238</v>
      </c>
      <c r="C609">
        <v>6</v>
      </c>
      <c r="D609" t="s">
        <v>144</v>
      </c>
      <c r="E609">
        <v>0.62505845366653612</v>
      </c>
      <c r="F609">
        <v>1</v>
      </c>
      <c r="G609">
        <v>50</v>
      </c>
    </row>
    <row r="610" spans="1:7">
      <c r="A610">
        <v>609</v>
      </c>
      <c r="B610" t="s">
        <v>238</v>
      </c>
      <c r="C610">
        <v>6</v>
      </c>
      <c r="D610" t="s">
        <v>144</v>
      </c>
      <c r="E610">
        <v>0.73876888488808035</v>
      </c>
      <c r="F610">
        <v>1</v>
      </c>
      <c r="G610">
        <v>50</v>
      </c>
    </row>
    <row r="611" spans="1:7">
      <c r="A611">
        <v>610</v>
      </c>
      <c r="B611" t="s">
        <v>239</v>
      </c>
      <c r="C611">
        <v>6</v>
      </c>
      <c r="D611" t="s">
        <v>144</v>
      </c>
      <c r="E611">
        <v>0.26607875272281523</v>
      </c>
      <c r="F611">
        <v>1</v>
      </c>
      <c r="G611">
        <v>50</v>
      </c>
    </row>
    <row r="612" spans="1:7">
      <c r="A612">
        <v>611</v>
      </c>
      <c r="B612" t="s">
        <v>240</v>
      </c>
      <c r="C612">
        <v>6</v>
      </c>
      <c r="D612" t="s">
        <v>144</v>
      </c>
      <c r="E612">
        <v>6.0394817985303328E-2</v>
      </c>
      <c r="F612">
        <v>1</v>
      </c>
      <c r="G612">
        <v>50</v>
      </c>
    </row>
    <row r="613" spans="1:7">
      <c r="A613">
        <v>612</v>
      </c>
      <c r="B613" t="s">
        <v>240</v>
      </c>
      <c r="C613">
        <v>6</v>
      </c>
      <c r="D613" t="s">
        <v>144</v>
      </c>
      <c r="E613">
        <v>0.52271140708937369</v>
      </c>
      <c r="F613">
        <v>1</v>
      </c>
      <c r="G613">
        <v>50</v>
      </c>
    </row>
    <row r="614" spans="1:7">
      <c r="A614">
        <v>613</v>
      </c>
      <c r="B614" t="s">
        <v>240</v>
      </c>
      <c r="C614">
        <v>6</v>
      </c>
      <c r="D614" t="s">
        <v>144</v>
      </c>
      <c r="E614">
        <v>0.5493232392270696</v>
      </c>
      <c r="F614">
        <v>1</v>
      </c>
      <c r="G614">
        <v>50</v>
      </c>
    </row>
    <row r="615" spans="1:7">
      <c r="A615">
        <v>614</v>
      </c>
      <c r="B615" t="s">
        <v>241</v>
      </c>
      <c r="C615">
        <v>6</v>
      </c>
      <c r="D615" t="s">
        <v>144</v>
      </c>
      <c r="E615">
        <v>0.86950231522604959</v>
      </c>
      <c r="F615">
        <v>2</v>
      </c>
      <c r="G615">
        <v>100</v>
      </c>
    </row>
    <row r="616" spans="1:7">
      <c r="A616">
        <v>615</v>
      </c>
      <c r="B616" t="s">
        <v>241</v>
      </c>
      <c r="C616">
        <v>6</v>
      </c>
      <c r="D616" t="s">
        <v>144</v>
      </c>
      <c r="E616">
        <v>0.84930288156614553</v>
      </c>
      <c r="F616">
        <v>2</v>
      </c>
      <c r="G616">
        <v>100</v>
      </c>
    </row>
    <row r="617" spans="1:7">
      <c r="A617">
        <v>616</v>
      </c>
      <c r="B617" t="s">
        <v>241</v>
      </c>
      <c r="C617">
        <v>6</v>
      </c>
      <c r="D617" t="s">
        <v>144</v>
      </c>
      <c r="E617">
        <v>0.10846534223823223</v>
      </c>
      <c r="F617">
        <v>1</v>
      </c>
      <c r="G617">
        <v>50</v>
      </c>
    </row>
    <row r="618" spans="1:7">
      <c r="A618">
        <v>617</v>
      </c>
      <c r="B618" t="s">
        <v>242</v>
      </c>
      <c r="C618">
        <v>6</v>
      </c>
      <c r="D618" t="s">
        <v>144</v>
      </c>
      <c r="E618">
        <v>0.74763387901759704</v>
      </c>
      <c r="F618">
        <v>1</v>
      </c>
      <c r="G618">
        <v>50</v>
      </c>
    </row>
    <row r="619" spans="1:7">
      <c r="A619">
        <v>618</v>
      </c>
      <c r="B619" t="s">
        <v>243</v>
      </c>
      <c r="C619">
        <v>7</v>
      </c>
      <c r="D619" t="s">
        <v>144</v>
      </c>
      <c r="E619">
        <v>0.73245026216203069</v>
      </c>
      <c r="F619">
        <v>1</v>
      </c>
      <c r="G619">
        <v>50</v>
      </c>
    </row>
    <row r="620" spans="1:7">
      <c r="A620">
        <v>619</v>
      </c>
      <c r="B620" t="s">
        <v>244</v>
      </c>
      <c r="C620">
        <v>7</v>
      </c>
      <c r="D620" t="s">
        <v>144</v>
      </c>
      <c r="E620">
        <v>0.37757196045042662</v>
      </c>
      <c r="F620">
        <v>1</v>
      </c>
      <c r="G620">
        <v>50</v>
      </c>
    </row>
    <row r="621" spans="1:7">
      <c r="A621">
        <v>620</v>
      </c>
      <c r="B621" t="s">
        <v>245</v>
      </c>
      <c r="C621">
        <v>7</v>
      </c>
      <c r="D621" t="s">
        <v>144</v>
      </c>
      <c r="E621">
        <v>4.0597498404996601E-2</v>
      </c>
      <c r="F621">
        <v>1</v>
      </c>
      <c r="G621">
        <v>50</v>
      </c>
    </row>
    <row r="622" spans="1:7">
      <c r="A622">
        <v>621</v>
      </c>
      <c r="B622" t="s">
        <v>246</v>
      </c>
      <c r="C622">
        <v>7</v>
      </c>
      <c r="D622" t="s">
        <v>144</v>
      </c>
      <c r="E622">
        <v>0.30193222283401355</v>
      </c>
      <c r="F622">
        <v>1</v>
      </c>
      <c r="G622">
        <v>50</v>
      </c>
    </row>
    <row r="623" spans="1:7">
      <c r="A623">
        <v>622</v>
      </c>
      <c r="B623" t="s">
        <v>246</v>
      </c>
      <c r="C623">
        <v>7</v>
      </c>
      <c r="D623" t="s">
        <v>144</v>
      </c>
      <c r="E623">
        <v>0.18083343541945351</v>
      </c>
      <c r="F623">
        <v>1</v>
      </c>
      <c r="G623">
        <v>50</v>
      </c>
    </row>
    <row r="624" spans="1:7">
      <c r="A624">
        <v>623</v>
      </c>
      <c r="B624" t="s">
        <v>247</v>
      </c>
      <c r="C624">
        <v>7</v>
      </c>
      <c r="D624" t="s">
        <v>144</v>
      </c>
      <c r="E624">
        <v>0.22171161571476339</v>
      </c>
      <c r="F624">
        <v>1</v>
      </c>
      <c r="G624">
        <v>50</v>
      </c>
    </row>
    <row r="625" spans="1:7">
      <c r="A625">
        <v>624</v>
      </c>
      <c r="B625" t="s">
        <v>248</v>
      </c>
      <c r="C625">
        <v>7</v>
      </c>
      <c r="D625" t="s">
        <v>144</v>
      </c>
      <c r="E625">
        <v>0.14769228165215886</v>
      </c>
      <c r="F625">
        <v>1</v>
      </c>
      <c r="G625">
        <v>50</v>
      </c>
    </row>
    <row r="626" spans="1:7">
      <c r="A626">
        <v>625</v>
      </c>
      <c r="B626" t="s">
        <v>249</v>
      </c>
      <c r="C626">
        <v>7</v>
      </c>
      <c r="D626" t="s">
        <v>144</v>
      </c>
      <c r="E626">
        <v>0.2927685490914208</v>
      </c>
      <c r="F626">
        <v>1</v>
      </c>
      <c r="G626">
        <v>50</v>
      </c>
    </row>
    <row r="627" spans="1:7">
      <c r="A627">
        <v>626</v>
      </c>
      <c r="B627" t="s">
        <v>249</v>
      </c>
      <c r="C627">
        <v>7</v>
      </c>
      <c r="D627" t="s">
        <v>144</v>
      </c>
      <c r="E627">
        <v>0.22622349875646419</v>
      </c>
      <c r="F627">
        <v>1</v>
      </c>
      <c r="G627">
        <v>50</v>
      </c>
    </row>
    <row r="628" spans="1:7">
      <c r="A628">
        <v>627</v>
      </c>
      <c r="B628" t="s">
        <v>249</v>
      </c>
      <c r="C628">
        <v>7</v>
      </c>
      <c r="D628" t="s">
        <v>144</v>
      </c>
      <c r="E628">
        <v>0.17814104128866748</v>
      </c>
      <c r="F628">
        <v>1</v>
      </c>
      <c r="G628">
        <v>50</v>
      </c>
    </row>
    <row r="629" spans="1:7">
      <c r="A629">
        <v>628</v>
      </c>
      <c r="B629" t="s">
        <v>249</v>
      </c>
      <c r="C629">
        <v>7</v>
      </c>
      <c r="D629" t="s">
        <v>144</v>
      </c>
      <c r="E629">
        <v>0.68335977648051272</v>
      </c>
      <c r="F629">
        <v>1</v>
      </c>
      <c r="G629">
        <v>50</v>
      </c>
    </row>
    <row r="630" spans="1:7">
      <c r="A630">
        <v>629</v>
      </c>
      <c r="B630" t="s">
        <v>249</v>
      </c>
      <c r="C630">
        <v>7</v>
      </c>
      <c r="D630" t="s">
        <v>144</v>
      </c>
      <c r="E630">
        <v>0.41407772964922063</v>
      </c>
      <c r="F630">
        <v>1</v>
      </c>
      <c r="G630">
        <v>50</v>
      </c>
    </row>
    <row r="631" spans="1:7">
      <c r="A631">
        <v>630</v>
      </c>
      <c r="B631" t="s">
        <v>249</v>
      </c>
      <c r="C631">
        <v>7</v>
      </c>
      <c r="D631" t="s">
        <v>144</v>
      </c>
      <c r="E631">
        <v>0.83681437191631347</v>
      </c>
      <c r="F631">
        <v>2</v>
      </c>
      <c r="G631">
        <v>100</v>
      </c>
    </row>
    <row r="632" spans="1:7">
      <c r="A632">
        <v>631</v>
      </c>
      <c r="B632" t="s">
        <v>249</v>
      </c>
      <c r="C632">
        <v>7</v>
      </c>
      <c r="D632" t="s">
        <v>144</v>
      </c>
      <c r="E632">
        <v>0.53743090721474029</v>
      </c>
      <c r="F632">
        <v>1</v>
      </c>
      <c r="G632">
        <v>50</v>
      </c>
    </row>
    <row r="633" spans="1:7">
      <c r="A633">
        <v>632</v>
      </c>
      <c r="B633" t="s">
        <v>249</v>
      </c>
      <c r="C633">
        <v>7</v>
      </c>
      <c r="D633" t="s">
        <v>144</v>
      </c>
      <c r="E633">
        <v>0.15997535565764409</v>
      </c>
      <c r="F633">
        <v>1</v>
      </c>
      <c r="G633">
        <v>50</v>
      </c>
    </row>
    <row r="634" spans="1:7">
      <c r="A634">
        <v>633</v>
      </c>
      <c r="B634" t="s">
        <v>249</v>
      </c>
      <c r="C634">
        <v>7</v>
      </c>
      <c r="D634" t="s">
        <v>144</v>
      </c>
      <c r="E634">
        <v>0.59528725668723803</v>
      </c>
      <c r="F634">
        <v>1</v>
      </c>
      <c r="G634">
        <v>50</v>
      </c>
    </row>
    <row r="635" spans="1:7">
      <c r="A635">
        <v>634</v>
      </c>
      <c r="B635" t="s">
        <v>249</v>
      </c>
      <c r="C635">
        <v>7</v>
      </c>
      <c r="D635" t="s">
        <v>144</v>
      </c>
      <c r="E635">
        <v>0.61110021064552855</v>
      </c>
      <c r="F635">
        <v>1</v>
      </c>
      <c r="G635">
        <v>50</v>
      </c>
    </row>
    <row r="636" spans="1:7">
      <c r="A636">
        <v>635</v>
      </c>
      <c r="B636" t="s">
        <v>249</v>
      </c>
      <c r="C636">
        <v>7</v>
      </c>
      <c r="D636" t="s">
        <v>144</v>
      </c>
      <c r="E636">
        <v>0.91299059909522973</v>
      </c>
      <c r="F636">
        <v>2</v>
      </c>
      <c r="G636">
        <v>100</v>
      </c>
    </row>
    <row r="637" spans="1:7">
      <c r="A637">
        <v>636</v>
      </c>
      <c r="B637" t="s">
        <v>249</v>
      </c>
      <c r="C637">
        <v>7</v>
      </c>
      <c r="D637" t="s">
        <v>144</v>
      </c>
      <c r="E637">
        <v>0.55192431658380803</v>
      </c>
      <c r="F637">
        <v>1</v>
      </c>
      <c r="G637">
        <v>50</v>
      </c>
    </row>
    <row r="638" spans="1:7">
      <c r="A638">
        <v>637</v>
      </c>
      <c r="B638" t="s">
        <v>249</v>
      </c>
      <c r="C638">
        <v>7</v>
      </c>
      <c r="D638" t="s">
        <v>144</v>
      </c>
      <c r="E638">
        <v>0.71662697370398221</v>
      </c>
      <c r="F638">
        <v>1</v>
      </c>
      <c r="G638">
        <v>50</v>
      </c>
    </row>
    <row r="639" spans="1:7">
      <c r="A639">
        <v>638</v>
      </c>
      <c r="B639" t="s">
        <v>249</v>
      </c>
      <c r="C639">
        <v>7</v>
      </c>
      <c r="D639" t="s">
        <v>144</v>
      </c>
      <c r="E639">
        <v>0.36844482004402224</v>
      </c>
      <c r="F639">
        <v>1</v>
      </c>
      <c r="G639">
        <v>50</v>
      </c>
    </row>
    <row r="640" spans="1:7">
      <c r="A640">
        <v>639</v>
      </c>
      <c r="B640" t="s">
        <v>250</v>
      </c>
      <c r="C640">
        <v>7</v>
      </c>
      <c r="D640" t="s">
        <v>144</v>
      </c>
      <c r="E640">
        <v>0.50808401248411195</v>
      </c>
      <c r="F640">
        <v>1</v>
      </c>
      <c r="G640">
        <v>50</v>
      </c>
    </row>
    <row r="641" spans="1:7">
      <c r="A641">
        <v>640</v>
      </c>
      <c r="B641" t="s">
        <v>250</v>
      </c>
      <c r="C641">
        <v>7</v>
      </c>
      <c r="D641" t="s">
        <v>144</v>
      </c>
      <c r="E641">
        <v>0.38187032709601154</v>
      </c>
      <c r="F641">
        <v>1</v>
      </c>
      <c r="G641">
        <v>50</v>
      </c>
    </row>
    <row r="642" spans="1:7">
      <c r="A642">
        <v>641</v>
      </c>
      <c r="B642" t="s">
        <v>250</v>
      </c>
      <c r="C642">
        <v>7</v>
      </c>
      <c r="D642" t="s">
        <v>144</v>
      </c>
      <c r="E642">
        <v>0.20450649166161461</v>
      </c>
      <c r="F642">
        <v>1</v>
      </c>
      <c r="G642">
        <v>50</v>
      </c>
    </row>
    <row r="643" spans="1:7">
      <c r="A643">
        <v>642</v>
      </c>
      <c r="B643" t="s">
        <v>250</v>
      </c>
      <c r="C643">
        <v>7</v>
      </c>
      <c r="D643" t="s">
        <v>144</v>
      </c>
      <c r="E643">
        <v>0.72786644774230058</v>
      </c>
      <c r="F643">
        <v>1</v>
      </c>
      <c r="G643">
        <v>50</v>
      </c>
    </row>
    <row r="644" spans="1:7">
      <c r="A644">
        <v>643</v>
      </c>
      <c r="B644" t="s">
        <v>251</v>
      </c>
      <c r="C644">
        <v>7</v>
      </c>
      <c r="D644" t="s">
        <v>144</v>
      </c>
      <c r="E644">
        <v>0.81789520165577301</v>
      </c>
      <c r="F644">
        <v>2</v>
      </c>
      <c r="G644">
        <v>100</v>
      </c>
    </row>
    <row r="645" spans="1:7">
      <c r="A645">
        <v>644</v>
      </c>
      <c r="B645" t="s">
        <v>251</v>
      </c>
      <c r="C645">
        <v>7</v>
      </c>
      <c r="D645" t="s">
        <v>144</v>
      </c>
      <c r="E645">
        <v>0.50681310287267345</v>
      </c>
      <c r="F645">
        <v>1</v>
      </c>
      <c r="G645">
        <v>50</v>
      </c>
    </row>
    <row r="646" spans="1:7">
      <c r="A646">
        <v>645</v>
      </c>
      <c r="B646" t="s">
        <v>251</v>
      </c>
      <c r="C646">
        <v>7</v>
      </c>
      <c r="D646" t="s">
        <v>144</v>
      </c>
      <c r="E646">
        <v>0.76703105021874629</v>
      </c>
      <c r="F646">
        <v>2</v>
      </c>
      <c r="G646">
        <v>100</v>
      </c>
    </row>
    <row r="647" spans="1:7">
      <c r="A647">
        <v>646</v>
      </c>
      <c r="B647" t="s">
        <v>252</v>
      </c>
      <c r="C647">
        <v>7</v>
      </c>
      <c r="D647" t="s">
        <v>144</v>
      </c>
      <c r="E647">
        <v>0.79665657594382766</v>
      </c>
      <c r="F647">
        <v>2</v>
      </c>
      <c r="G647">
        <v>100</v>
      </c>
    </row>
    <row r="648" spans="1:7">
      <c r="A648">
        <v>647</v>
      </c>
      <c r="B648" t="s">
        <v>252</v>
      </c>
      <c r="C648">
        <v>7</v>
      </c>
      <c r="D648" t="s">
        <v>144</v>
      </c>
      <c r="E648">
        <v>0.3192581644097584</v>
      </c>
      <c r="F648">
        <v>1</v>
      </c>
      <c r="G648">
        <v>50</v>
      </c>
    </row>
    <row r="649" spans="1:7">
      <c r="A649">
        <v>648</v>
      </c>
      <c r="B649" t="s">
        <v>253</v>
      </c>
      <c r="C649">
        <v>7</v>
      </c>
      <c r="D649" t="s">
        <v>144</v>
      </c>
      <c r="E649">
        <v>0.67166991628583039</v>
      </c>
      <c r="F649">
        <v>1</v>
      </c>
      <c r="G649">
        <v>50</v>
      </c>
    </row>
    <row r="650" spans="1:7">
      <c r="A650">
        <v>649</v>
      </c>
      <c r="B650" t="s">
        <v>253</v>
      </c>
      <c r="C650">
        <v>7</v>
      </c>
      <c r="D650" t="s">
        <v>144</v>
      </c>
      <c r="E650">
        <v>0.6005605585910172</v>
      </c>
      <c r="F650">
        <v>1</v>
      </c>
      <c r="G650">
        <v>50</v>
      </c>
    </row>
    <row r="651" spans="1:7">
      <c r="A651">
        <v>650</v>
      </c>
      <c r="B651" t="s">
        <v>254</v>
      </c>
      <c r="C651">
        <v>8</v>
      </c>
      <c r="D651" t="s">
        <v>89</v>
      </c>
      <c r="E651">
        <v>0.45829191513237433</v>
      </c>
      <c r="F651">
        <v>16</v>
      </c>
      <c r="G651">
        <v>50</v>
      </c>
    </row>
    <row r="652" spans="1:7">
      <c r="A652">
        <v>651</v>
      </c>
      <c r="B652" t="s">
        <v>255</v>
      </c>
      <c r="C652">
        <v>8</v>
      </c>
      <c r="D652" t="s">
        <v>89</v>
      </c>
      <c r="E652">
        <v>0.18821827570121297</v>
      </c>
      <c r="F652">
        <v>16</v>
      </c>
      <c r="G652">
        <v>50</v>
      </c>
    </row>
    <row r="653" spans="1:7">
      <c r="A653">
        <v>652</v>
      </c>
      <c r="B653" t="s">
        <v>256</v>
      </c>
      <c r="C653">
        <v>8</v>
      </c>
      <c r="D653" t="s">
        <v>89</v>
      </c>
      <c r="E653">
        <v>0.39664914063808465</v>
      </c>
      <c r="F653">
        <v>16</v>
      </c>
      <c r="G653">
        <v>50</v>
      </c>
    </row>
    <row r="654" spans="1:7">
      <c r="A654">
        <v>653</v>
      </c>
      <c r="B654" t="s">
        <v>256</v>
      </c>
      <c r="C654">
        <v>8</v>
      </c>
      <c r="D654" t="s">
        <v>89</v>
      </c>
      <c r="E654">
        <v>0.34879680440534011</v>
      </c>
      <c r="F654">
        <v>16</v>
      </c>
      <c r="G654">
        <v>50</v>
      </c>
    </row>
    <row r="655" spans="1:7">
      <c r="A655">
        <v>654</v>
      </c>
      <c r="B655" t="s">
        <v>257</v>
      </c>
      <c r="C655">
        <v>8</v>
      </c>
      <c r="D655" t="s">
        <v>89</v>
      </c>
      <c r="E655">
        <v>0.54718440756417108</v>
      </c>
      <c r="F655">
        <v>16</v>
      </c>
      <c r="G655">
        <v>50</v>
      </c>
    </row>
    <row r="656" spans="1:7">
      <c r="A656">
        <v>655</v>
      </c>
      <c r="B656" t="s">
        <v>257</v>
      </c>
      <c r="C656">
        <v>8</v>
      </c>
      <c r="D656" t="s">
        <v>89</v>
      </c>
      <c r="E656">
        <v>0.93387151964031678</v>
      </c>
      <c r="F656">
        <v>19</v>
      </c>
      <c r="G656">
        <v>500</v>
      </c>
    </row>
    <row r="657" spans="1:7">
      <c r="A657">
        <v>656</v>
      </c>
      <c r="B657" t="s">
        <v>257</v>
      </c>
      <c r="C657">
        <v>8</v>
      </c>
      <c r="D657" t="s">
        <v>89</v>
      </c>
      <c r="E657">
        <v>0.86775047823248763</v>
      </c>
      <c r="F657">
        <v>17</v>
      </c>
      <c r="G657">
        <v>100</v>
      </c>
    </row>
    <row r="658" spans="1:7">
      <c r="A658">
        <v>657</v>
      </c>
      <c r="B658" t="s">
        <v>258</v>
      </c>
      <c r="C658">
        <v>8</v>
      </c>
      <c r="D658" t="s">
        <v>89</v>
      </c>
      <c r="E658">
        <v>0.80022744143137914</v>
      </c>
      <c r="F658">
        <v>17</v>
      </c>
      <c r="G658">
        <v>100</v>
      </c>
    </row>
    <row r="659" spans="1:7">
      <c r="A659">
        <v>658</v>
      </c>
      <c r="B659" t="s">
        <v>259</v>
      </c>
      <c r="C659">
        <v>8</v>
      </c>
      <c r="D659" t="s">
        <v>89</v>
      </c>
      <c r="E659">
        <v>1.2460735167872494E-2</v>
      </c>
      <c r="F659">
        <v>16</v>
      </c>
      <c r="G659">
        <v>50</v>
      </c>
    </row>
    <row r="660" spans="1:7">
      <c r="A660">
        <v>659</v>
      </c>
      <c r="B660" t="s">
        <v>260</v>
      </c>
      <c r="C660">
        <v>8</v>
      </c>
      <c r="D660" t="s">
        <v>89</v>
      </c>
      <c r="E660">
        <v>0.81910137929821625</v>
      </c>
      <c r="F660">
        <v>17</v>
      </c>
      <c r="G660">
        <v>100</v>
      </c>
    </row>
    <row r="661" spans="1:7">
      <c r="A661">
        <v>660</v>
      </c>
      <c r="B661" t="s">
        <v>261</v>
      </c>
      <c r="C661">
        <v>8</v>
      </c>
      <c r="D661" t="s">
        <v>89</v>
      </c>
      <c r="E661">
        <v>0.5296379554724725</v>
      </c>
      <c r="F661">
        <v>16</v>
      </c>
      <c r="G661">
        <v>50</v>
      </c>
    </row>
    <row r="662" spans="1:7">
      <c r="A662">
        <v>661</v>
      </c>
      <c r="B662" t="s">
        <v>262</v>
      </c>
      <c r="C662">
        <v>8</v>
      </c>
      <c r="D662" t="s">
        <v>89</v>
      </c>
      <c r="E662">
        <v>0.53719255374761887</v>
      </c>
      <c r="F662">
        <v>16</v>
      </c>
      <c r="G662">
        <v>50</v>
      </c>
    </row>
    <row r="663" spans="1:7">
      <c r="A663">
        <v>662</v>
      </c>
      <c r="B663" t="s">
        <v>263</v>
      </c>
      <c r="C663">
        <v>8</v>
      </c>
      <c r="D663" t="s">
        <v>89</v>
      </c>
      <c r="E663">
        <v>0.9863931342445339</v>
      </c>
      <c r="F663">
        <v>20</v>
      </c>
      <c r="G663">
        <v>1000</v>
      </c>
    </row>
    <row r="664" spans="1:7">
      <c r="A664">
        <v>663</v>
      </c>
      <c r="B664" t="s">
        <v>264</v>
      </c>
      <c r="C664">
        <v>8</v>
      </c>
      <c r="D664" t="s">
        <v>89</v>
      </c>
      <c r="E664">
        <v>0.89581577640542331</v>
      </c>
      <c r="F664">
        <v>17</v>
      </c>
      <c r="G664">
        <v>100</v>
      </c>
    </row>
    <row r="665" spans="1:7">
      <c r="A665">
        <v>664</v>
      </c>
      <c r="B665" t="s">
        <v>264</v>
      </c>
      <c r="C665">
        <v>8</v>
      </c>
      <c r="D665" t="s">
        <v>89</v>
      </c>
      <c r="E665">
        <v>0.8151710108981004</v>
      </c>
      <c r="F665">
        <v>17</v>
      </c>
      <c r="G665">
        <v>100</v>
      </c>
    </row>
    <row r="666" spans="1:7">
      <c r="A666">
        <v>665</v>
      </c>
      <c r="B666" t="s">
        <v>264</v>
      </c>
      <c r="C666">
        <v>8</v>
      </c>
      <c r="D666" t="s">
        <v>89</v>
      </c>
      <c r="E666">
        <v>0.55652302134543974</v>
      </c>
      <c r="F666">
        <v>16</v>
      </c>
      <c r="G666">
        <v>50</v>
      </c>
    </row>
    <row r="667" spans="1:7">
      <c r="A667">
        <v>666</v>
      </c>
      <c r="B667" t="s">
        <v>264</v>
      </c>
      <c r="C667">
        <v>8</v>
      </c>
      <c r="D667" t="s">
        <v>89</v>
      </c>
      <c r="E667">
        <v>0.53871892560946033</v>
      </c>
      <c r="F667">
        <v>16</v>
      </c>
      <c r="G667">
        <v>50</v>
      </c>
    </row>
    <row r="668" spans="1:7">
      <c r="A668">
        <v>667</v>
      </c>
      <c r="B668" t="s">
        <v>264</v>
      </c>
      <c r="C668">
        <v>8</v>
      </c>
      <c r="D668" t="s">
        <v>89</v>
      </c>
      <c r="E668">
        <v>0.91423043717296759</v>
      </c>
      <c r="F668">
        <v>17</v>
      </c>
      <c r="G668">
        <v>100</v>
      </c>
    </row>
    <row r="669" spans="1:7">
      <c r="A669">
        <v>668</v>
      </c>
      <c r="B669" t="s">
        <v>265</v>
      </c>
      <c r="C669">
        <v>8</v>
      </c>
      <c r="D669" t="s">
        <v>89</v>
      </c>
      <c r="E669">
        <v>0.28982651756519284</v>
      </c>
      <c r="F669">
        <v>16</v>
      </c>
      <c r="G669">
        <v>50</v>
      </c>
    </row>
    <row r="670" spans="1:7">
      <c r="A670">
        <v>669</v>
      </c>
      <c r="B670" t="s">
        <v>266</v>
      </c>
      <c r="C670">
        <v>8</v>
      </c>
      <c r="D670" t="s">
        <v>89</v>
      </c>
      <c r="E670">
        <v>0.5471927983801147</v>
      </c>
      <c r="F670">
        <v>16</v>
      </c>
      <c r="G670">
        <v>50</v>
      </c>
    </row>
    <row r="671" spans="1:7">
      <c r="A671">
        <v>670</v>
      </c>
      <c r="B671" t="s">
        <v>267</v>
      </c>
      <c r="C671">
        <v>8</v>
      </c>
      <c r="D671" t="s">
        <v>89</v>
      </c>
      <c r="E671">
        <v>0.14366677088541002</v>
      </c>
      <c r="F671">
        <v>16</v>
      </c>
      <c r="G671">
        <v>50</v>
      </c>
    </row>
    <row r="672" spans="1:7">
      <c r="A672">
        <v>671</v>
      </c>
      <c r="B672" t="s">
        <v>268</v>
      </c>
      <c r="C672">
        <v>8</v>
      </c>
      <c r="D672" t="s">
        <v>89</v>
      </c>
      <c r="E672">
        <v>0.76619950240177714</v>
      </c>
      <c r="F672">
        <v>17</v>
      </c>
      <c r="G672">
        <v>100</v>
      </c>
    </row>
    <row r="673" spans="1:7">
      <c r="A673">
        <v>672</v>
      </c>
      <c r="B673" t="s">
        <v>268</v>
      </c>
      <c r="C673">
        <v>8</v>
      </c>
      <c r="D673" t="s">
        <v>89</v>
      </c>
      <c r="E673">
        <v>0.13307625790607736</v>
      </c>
      <c r="F673">
        <v>16</v>
      </c>
      <c r="G673">
        <v>50</v>
      </c>
    </row>
    <row r="674" spans="1:7">
      <c r="A674">
        <v>673</v>
      </c>
      <c r="B674" t="s">
        <v>269</v>
      </c>
      <c r="C674">
        <v>8</v>
      </c>
      <c r="D674" t="s">
        <v>89</v>
      </c>
      <c r="E674">
        <v>0.73181858306573944</v>
      </c>
      <c r="F674">
        <v>16</v>
      </c>
      <c r="G674">
        <v>50</v>
      </c>
    </row>
    <row r="675" spans="1:7">
      <c r="A675">
        <v>674</v>
      </c>
      <c r="B675" t="s">
        <v>269</v>
      </c>
      <c r="C675">
        <v>8</v>
      </c>
      <c r="D675" t="s">
        <v>89</v>
      </c>
      <c r="E675">
        <v>0.99716412871304327</v>
      </c>
      <c r="F675">
        <v>20</v>
      </c>
      <c r="G675">
        <v>1000</v>
      </c>
    </row>
    <row r="676" spans="1:7">
      <c r="A676">
        <v>675</v>
      </c>
      <c r="B676" t="s">
        <v>270</v>
      </c>
      <c r="C676">
        <v>8</v>
      </c>
      <c r="D676" t="s">
        <v>89</v>
      </c>
      <c r="E676">
        <v>0.12432035755752902</v>
      </c>
      <c r="F676">
        <v>16</v>
      </c>
      <c r="G676">
        <v>50</v>
      </c>
    </row>
    <row r="677" spans="1:7">
      <c r="A677">
        <v>676</v>
      </c>
      <c r="B677" t="s">
        <v>271</v>
      </c>
      <c r="C677">
        <v>8</v>
      </c>
      <c r="D677" t="s">
        <v>89</v>
      </c>
      <c r="E677">
        <v>1.2404808787394583E-2</v>
      </c>
      <c r="F677">
        <v>16</v>
      </c>
      <c r="G677">
        <v>50</v>
      </c>
    </row>
    <row r="678" spans="1:7">
      <c r="A678">
        <v>677</v>
      </c>
      <c r="B678" t="s">
        <v>272</v>
      </c>
      <c r="C678">
        <v>8</v>
      </c>
      <c r="D678" t="s">
        <v>89</v>
      </c>
      <c r="E678">
        <v>0.5037934404426635</v>
      </c>
      <c r="F678">
        <v>16</v>
      </c>
      <c r="G678">
        <v>50</v>
      </c>
    </row>
    <row r="679" spans="1:7">
      <c r="A679">
        <v>678</v>
      </c>
      <c r="B679" t="s">
        <v>273</v>
      </c>
      <c r="C679">
        <v>8</v>
      </c>
      <c r="D679" t="s">
        <v>89</v>
      </c>
      <c r="E679">
        <v>0.71382778760160104</v>
      </c>
      <c r="F679">
        <v>16</v>
      </c>
      <c r="G679">
        <v>50</v>
      </c>
    </row>
    <row r="680" spans="1:7">
      <c r="A680">
        <v>679</v>
      </c>
      <c r="B680" t="s">
        <v>274</v>
      </c>
      <c r="C680">
        <v>8</v>
      </c>
      <c r="D680" t="s">
        <v>89</v>
      </c>
      <c r="E680">
        <v>0.29652423294945496</v>
      </c>
      <c r="F680">
        <v>16</v>
      </c>
      <c r="G680">
        <v>50</v>
      </c>
    </row>
    <row r="681" spans="1:7">
      <c r="A681">
        <v>680</v>
      </c>
      <c r="B681" t="s">
        <v>275</v>
      </c>
      <c r="C681">
        <v>8</v>
      </c>
      <c r="D681" t="s">
        <v>89</v>
      </c>
      <c r="E681">
        <v>0.64277910013073003</v>
      </c>
      <c r="F681">
        <v>16</v>
      </c>
      <c r="G681">
        <v>50</v>
      </c>
    </row>
    <row r="682" spans="1:7">
      <c r="A682">
        <v>681</v>
      </c>
      <c r="B682" t="s">
        <v>275</v>
      </c>
      <c r="C682">
        <v>8</v>
      </c>
      <c r="D682" t="s">
        <v>89</v>
      </c>
      <c r="E682">
        <v>0.15564567858470502</v>
      </c>
      <c r="F682">
        <v>16</v>
      </c>
      <c r="G682">
        <v>50</v>
      </c>
    </row>
    <row r="683" spans="1:7">
      <c r="A683">
        <v>682</v>
      </c>
      <c r="B683" t="s">
        <v>276</v>
      </c>
      <c r="C683">
        <v>8</v>
      </c>
      <c r="D683" t="s">
        <v>89</v>
      </c>
      <c r="E683">
        <v>0.8350729272707148</v>
      </c>
      <c r="F683">
        <v>17</v>
      </c>
      <c r="G683">
        <v>100</v>
      </c>
    </row>
    <row r="684" spans="1:7">
      <c r="A684">
        <v>683</v>
      </c>
      <c r="B684" t="s">
        <v>276</v>
      </c>
      <c r="C684">
        <v>8</v>
      </c>
      <c r="D684" t="s">
        <v>89</v>
      </c>
      <c r="E684">
        <v>0.25812147168048194</v>
      </c>
      <c r="F684">
        <v>16</v>
      </c>
      <c r="G684">
        <v>50</v>
      </c>
    </row>
    <row r="685" spans="1:7">
      <c r="A685">
        <v>684</v>
      </c>
      <c r="B685" t="s">
        <v>277</v>
      </c>
      <c r="C685">
        <v>8</v>
      </c>
      <c r="D685" t="s">
        <v>89</v>
      </c>
      <c r="E685">
        <v>0.59734559901018836</v>
      </c>
      <c r="F685">
        <v>16</v>
      </c>
      <c r="G685">
        <v>50</v>
      </c>
    </row>
    <row r="686" spans="1:7">
      <c r="A686">
        <v>685</v>
      </c>
      <c r="B686" t="s">
        <v>277</v>
      </c>
      <c r="C686">
        <v>8</v>
      </c>
      <c r="D686" t="s">
        <v>89</v>
      </c>
      <c r="E686">
        <v>0.29943756005027145</v>
      </c>
      <c r="F686">
        <v>16</v>
      </c>
      <c r="G686">
        <v>50</v>
      </c>
    </row>
    <row r="687" spans="1:7">
      <c r="A687">
        <v>686</v>
      </c>
      <c r="B687" t="s">
        <v>278</v>
      </c>
      <c r="C687">
        <v>8</v>
      </c>
      <c r="D687" t="s">
        <v>89</v>
      </c>
      <c r="E687">
        <v>0.67871410010096667</v>
      </c>
      <c r="F687">
        <v>16</v>
      </c>
      <c r="G687">
        <v>50</v>
      </c>
    </row>
    <row r="688" spans="1:7">
      <c r="A688">
        <v>687</v>
      </c>
      <c r="B688" t="s">
        <v>279</v>
      </c>
      <c r="C688">
        <v>8</v>
      </c>
      <c r="D688" t="s">
        <v>89</v>
      </c>
      <c r="E688">
        <v>0.53196258653196637</v>
      </c>
      <c r="F688">
        <v>16</v>
      </c>
      <c r="G688">
        <v>50</v>
      </c>
    </row>
    <row r="689" spans="1:7">
      <c r="A689">
        <v>688</v>
      </c>
      <c r="B689" t="s">
        <v>280</v>
      </c>
      <c r="C689">
        <v>8</v>
      </c>
      <c r="D689" t="s">
        <v>89</v>
      </c>
      <c r="E689">
        <v>0.15895397786388432</v>
      </c>
      <c r="F689">
        <v>16</v>
      </c>
      <c r="G689">
        <v>50</v>
      </c>
    </row>
    <row r="690" spans="1:7">
      <c r="A690">
        <v>689</v>
      </c>
      <c r="B690" t="s">
        <v>280</v>
      </c>
      <c r="C690">
        <v>8</v>
      </c>
      <c r="D690" t="s">
        <v>89</v>
      </c>
      <c r="E690">
        <v>0.5840746054493493</v>
      </c>
      <c r="F690">
        <v>16</v>
      </c>
      <c r="G690">
        <v>50</v>
      </c>
    </row>
    <row r="691" spans="1:7">
      <c r="A691">
        <v>690</v>
      </c>
      <c r="B691" t="s">
        <v>281</v>
      </c>
      <c r="C691">
        <v>8</v>
      </c>
      <c r="D691" t="s">
        <v>89</v>
      </c>
      <c r="E691">
        <v>0.76263213627154502</v>
      </c>
      <c r="F691">
        <v>17</v>
      </c>
      <c r="G691">
        <v>100</v>
      </c>
    </row>
    <row r="692" spans="1:7">
      <c r="A692">
        <v>691</v>
      </c>
      <c r="B692" t="s">
        <v>281</v>
      </c>
      <c r="C692">
        <v>8</v>
      </c>
      <c r="D692" t="s">
        <v>89</v>
      </c>
      <c r="E692">
        <v>0.49729180015675556</v>
      </c>
      <c r="F692">
        <v>16</v>
      </c>
      <c r="G692">
        <v>50</v>
      </c>
    </row>
    <row r="693" spans="1:7">
      <c r="A693">
        <v>692</v>
      </c>
      <c r="B693" t="s">
        <v>282</v>
      </c>
      <c r="C693">
        <v>8</v>
      </c>
      <c r="D693" t="s">
        <v>89</v>
      </c>
      <c r="E693">
        <v>0.67499570924390928</v>
      </c>
      <c r="F693">
        <v>16</v>
      </c>
      <c r="G693">
        <v>50</v>
      </c>
    </row>
    <row r="694" spans="1:7">
      <c r="A694">
        <v>693</v>
      </c>
      <c r="B694" t="s">
        <v>282</v>
      </c>
      <c r="C694">
        <v>8</v>
      </c>
      <c r="D694" t="s">
        <v>89</v>
      </c>
      <c r="E694">
        <v>0.13851045178309662</v>
      </c>
      <c r="F694">
        <v>16</v>
      </c>
      <c r="G694">
        <v>50</v>
      </c>
    </row>
    <row r="695" spans="1:7">
      <c r="A695">
        <v>694</v>
      </c>
      <c r="B695" t="s">
        <v>283</v>
      </c>
      <c r="C695">
        <v>8</v>
      </c>
      <c r="D695" t="s">
        <v>89</v>
      </c>
      <c r="E695">
        <v>0.82668982560411386</v>
      </c>
      <c r="F695">
        <v>17</v>
      </c>
      <c r="G695">
        <v>100</v>
      </c>
    </row>
    <row r="696" spans="1:7">
      <c r="A696">
        <v>695</v>
      </c>
      <c r="B696" t="s">
        <v>284</v>
      </c>
      <c r="C696">
        <v>8</v>
      </c>
      <c r="D696" t="s">
        <v>89</v>
      </c>
      <c r="E696">
        <v>0.75633810280450997</v>
      </c>
      <c r="F696">
        <v>16</v>
      </c>
      <c r="G696">
        <v>50</v>
      </c>
    </row>
    <row r="697" spans="1:7">
      <c r="A697">
        <v>696</v>
      </c>
      <c r="B697" t="s">
        <v>285</v>
      </c>
      <c r="C697">
        <v>8</v>
      </c>
      <c r="D697" t="s">
        <v>89</v>
      </c>
      <c r="E697">
        <v>0.13357667247933469</v>
      </c>
      <c r="F697">
        <v>16</v>
      </c>
      <c r="G697">
        <v>50</v>
      </c>
    </row>
    <row r="698" spans="1:7">
      <c r="A698">
        <v>697</v>
      </c>
      <c r="B698" t="s">
        <v>286</v>
      </c>
      <c r="C698">
        <v>8</v>
      </c>
      <c r="D698" t="s">
        <v>89</v>
      </c>
      <c r="E698">
        <v>0.94754531503234074</v>
      </c>
      <c r="F698">
        <v>19</v>
      </c>
      <c r="G698">
        <v>500</v>
      </c>
    </row>
    <row r="699" spans="1:7">
      <c r="A699">
        <v>698</v>
      </c>
      <c r="B699" t="s">
        <v>286</v>
      </c>
      <c r="C699">
        <v>8</v>
      </c>
      <c r="D699" t="s">
        <v>89</v>
      </c>
      <c r="E699">
        <v>1.0049293275975923E-2</v>
      </c>
      <c r="F699">
        <v>16</v>
      </c>
      <c r="G699">
        <v>50</v>
      </c>
    </row>
    <row r="700" spans="1:7">
      <c r="A700">
        <v>699</v>
      </c>
      <c r="B700" t="s">
        <v>286</v>
      </c>
      <c r="C700">
        <v>8</v>
      </c>
      <c r="D700" t="s">
        <v>89</v>
      </c>
      <c r="E700">
        <v>0.69805234907292402</v>
      </c>
      <c r="F700">
        <v>16</v>
      </c>
      <c r="G700">
        <v>50</v>
      </c>
    </row>
    <row r="701" spans="1:7">
      <c r="A701">
        <v>700</v>
      </c>
      <c r="B701" t="s">
        <v>286</v>
      </c>
      <c r="C701">
        <v>8</v>
      </c>
      <c r="D701" t="s">
        <v>89</v>
      </c>
      <c r="E701">
        <v>0.3148328502455926</v>
      </c>
      <c r="F701">
        <v>16</v>
      </c>
      <c r="G701">
        <v>50</v>
      </c>
    </row>
    <row r="702" spans="1:7">
      <c r="A702">
        <v>701</v>
      </c>
      <c r="B702" t="s">
        <v>286</v>
      </c>
      <c r="C702">
        <v>8</v>
      </c>
      <c r="D702" t="s">
        <v>89</v>
      </c>
      <c r="E702">
        <v>0.30892204743605922</v>
      </c>
      <c r="F702">
        <v>16</v>
      </c>
      <c r="G702">
        <v>50</v>
      </c>
    </row>
    <row r="703" spans="1:7">
      <c r="A703">
        <v>702</v>
      </c>
      <c r="B703" t="s">
        <v>286</v>
      </c>
      <c r="C703">
        <v>8</v>
      </c>
      <c r="D703" t="s">
        <v>89</v>
      </c>
      <c r="E703">
        <v>0.45220225050499974</v>
      </c>
      <c r="F703">
        <v>16</v>
      </c>
      <c r="G703">
        <v>50</v>
      </c>
    </row>
    <row r="704" spans="1:7">
      <c r="A704">
        <v>703</v>
      </c>
      <c r="B704" t="s">
        <v>286</v>
      </c>
      <c r="C704">
        <v>8</v>
      </c>
      <c r="D704" t="s">
        <v>89</v>
      </c>
      <c r="E704">
        <v>0.63488159775058128</v>
      </c>
      <c r="F704">
        <v>16</v>
      </c>
      <c r="G704">
        <v>50</v>
      </c>
    </row>
    <row r="705" spans="1:7">
      <c r="A705">
        <v>704</v>
      </c>
      <c r="B705" t="s">
        <v>286</v>
      </c>
      <c r="C705">
        <v>8</v>
      </c>
      <c r="D705" t="s">
        <v>89</v>
      </c>
      <c r="E705">
        <v>0.49063633454025235</v>
      </c>
      <c r="F705">
        <v>16</v>
      </c>
      <c r="G705">
        <v>50</v>
      </c>
    </row>
    <row r="706" spans="1:7">
      <c r="A706">
        <v>705</v>
      </c>
      <c r="B706" t="s">
        <v>287</v>
      </c>
      <c r="C706">
        <v>8</v>
      </c>
      <c r="D706" t="s">
        <v>89</v>
      </c>
      <c r="E706">
        <v>9.5685721996465189E-2</v>
      </c>
      <c r="F706">
        <v>16</v>
      </c>
      <c r="G706">
        <v>50</v>
      </c>
    </row>
    <row r="707" spans="1:7">
      <c r="A707">
        <v>706</v>
      </c>
      <c r="B707" t="s">
        <v>288</v>
      </c>
      <c r="C707">
        <v>8</v>
      </c>
      <c r="D707" t="s">
        <v>89</v>
      </c>
      <c r="E707">
        <v>0.77963977025707232</v>
      </c>
      <c r="F707">
        <v>17</v>
      </c>
      <c r="G707">
        <v>100</v>
      </c>
    </row>
    <row r="708" spans="1:7">
      <c r="A708">
        <v>707</v>
      </c>
      <c r="B708" t="s">
        <v>289</v>
      </c>
      <c r="C708">
        <v>8</v>
      </c>
      <c r="D708" t="s">
        <v>89</v>
      </c>
      <c r="E708">
        <v>0.47702805792127667</v>
      </c>
      <c r="F708">
        <v>16</v>
      </c>
      <c r="G708">
        <v>50</v>
      </c>
    </row>
    <row r="709" spans="1:7">
      <c r="A709">
        <v>708</v>
      </c>
      <c r="B709" t="s">
        <v>290</v>
      </c>
      <c r="C709">
        <v>8</v>
      </c>
      <c r="D709" t="s">
        <v>89</v>
      </c>
      <c r="E709">
        <v>0.291434616752832</v>
      </c>
      <c r="F709">
        <v>16</v>
      </c>
      <c r="G709">
        <v>50</v>
      </c>
    </row>
    <row r="710" spans="1:7">
      <c r="A710">
        <v>709</v>
      </c>
      <c r="B710" t="s">
        <v>290</v>
      </c>
      <c r="C710">
        <v>8</v>
      </c>
      <c r="D710" t="s">
        <v>89</v>
      </c>
      <c r="E710">
        <v>4.3273354268237973E-2</v>
      </c>
      <c r="F710">
        <v>16</v>
      </c>
      <c r="G710">
        <v>50</v>
      </c>
    </row>
    <row r="711" spans="1:7">
      <c r="A711">
        <v>710</v>
      </c>
      <c r="B711" t="s">
        <v>291</v>
      </c>
      <c r="C711">
        <v>8</v>
      </c>
      <c r="D711" t="s">
        <v>89</v>
      </c>
      <c r="E711">
        <v>0.69185590326731394</v>
      </c>
      <c r="F711">
        <v>16</v>
      </c>
      <c r="G711">
        <v>50</v>
      </c>
    </row>
    <row r="712" spans="1:7">
      <c r="A712">
        <v>711</v>
      </c>
      <c r="B712" t="s">
        <v>291</v>
      </c>
      <c r="C712">
        <v>8</v>
      </c>
      <c r="D712" t="s">
        <v>89</v>
      </c>
      <c r="E712">
        <v>0.19421429450870908</v>
      </c>
      <c r="F712">
        <v>16</v>
      </c>
      <c r="G712">
        <v>50</v>
      </c>
    </row>
    <row r="713" spans="1:7">
      <c r="A713">
        <v>712</v>
      </c>
      <c r="B713" t="s">
        <v>291</v>
      </c>
      <c r="C713">
        <v>8</v>
      </c>
      <c r="D713" t="s">
        <v>89</v>
      </c>
      <c r="E713">
        <v>0.23493967363817969</v>
      </c>
      <c r="F713">
        <v>16</v>
      </c>
      <c r="G713">
        <v>50</v>
      </c>
    </row>
    <row r="714" spans="1:7">
      <c r="A714">
        <v>713</v>
      </c>
      <c r="B714" t="s">
        <v>292</v>
      </c>
      <c r="C714">
        <v>8</v>
      </c>
      <c r="D714" t="s">
        <v>89</v>
      </c>
      <c r="E714">
        <v>0.36460018988394916</v>
      </c>
      <c r="F714">
        <v>16</v>
      </c>
      <c r="G714">
        <v>50</v>
      </c>
    </row>
    <row r="715" spans="1:7">
      <c r="A715">
        <v>714</v>
      </c>
      <c r="B715" t="s">
        <v>292</v>
      </c>
      <c r="C715">
        <v>8</v>
      </c>
      <c r="D715" t="s">
        <v>89</v>
      </c>
      <c r="E715">
        <v>0.56880114793525371</v>
      </c>
      <c r="F715">
        <v>16</v>
      </c>
      <c r="G715">
        <v>50</v>
      </c>
    </row>
    <row r="716" spans="1:7">
      <c r="A716">
        <v>715</v>
      </c>
      <c r="B716" t="s">
        <v>293</v>
      </c>
      <c r="C716">
        <v>8</v>
      </c>
      <c r="D716" t="s">
        <v>89</v>
      </c>
      <c r="E716">
        <v>0.29692174627441281</v>
      </c>
      <c r="F716">
        <v>16</v>
      </c>
      <c r="G716">
        <v>50</v>
      </c>
    </row>
    <row r="717" spans="1:7">
      <c r="A717">
        <v>716</v>
      </c>
      <c r="B717" t="s">
        <v>293</v>
      </c>
      <c r="C717">
        <v>8</v>
      </c>
      <c r="D717" t="s">
        <v>89</v>
      </c>
      <c r="E717">
        <v>0.7701426199660677</v>
      </c>
      <c r="F717">
        <v>17</v>
      </c>
      <c r="G717">
        <v>100</v>
      </c>
    </row>
    <row r="718" spans="1:7">
      <c r="A718">
        <v>717</v>
      </c>
      <c r="B718" t="s">
        <v>294</v>
      </c>
      <c r="C718">
        <v>8</v>
      </c>
      <c r="D718" t="s">
        <v>89</v>
      </c>
      <c r="E718">
        <v>0.7698572658126952</v>
      </c>
      <c r="F718">
        <v>17</v>
      </c>
      <c r="G718">
        <v>100</v>
      </c>
    </row>
    <row r="719" spans="1:7">
      <c r="A719">
        <v>718</v>
      </c>
      <c r="B719" t="s">
        <v>295</v>
      </c>
      <c r="C719">
        <v>8</v>
      </c>
      <c r="D719" t="s">
        <v>89</v>
      </c>
      <c r="E719">
        <v>6.2686559660857566E-2</v>
      </c>
      <c r="F719">
        <v>16</v>
      </c>
      <c r="G719">
        <v>50</v>
      </c>
    </row>
    <row r="720" spans="1:7">
      <c r="A720">
        <v>719</v>
      </c>
      <c r="B720" t="s">
        <v>296</v>
      </c>
      <c r="C720">
        <v>8</v>
      </c>
      <c r="D720" t="s">
        <v>89</v>
      </c>
      <c r="E720">
        <v>0.64332893268225033</v>
      </c>
      <c r="F720">
        <v>16</v>
      </c>
      <c r="G720">
        <v>50</v>
      </c>
    </row>
    <row r="721" spans="1:7">
      <c r="A721">
        <v>720</v>
      </c>
      <c r="B721" t="s">
        <v>296</v>
      </c>
      <c r="C721">
        <v>8</v>
      </c>
      <c r="D721" t="s">
        <v>89</v>
      </c>
      <c r="E721">
        <v>0.81326001520169622</v>
      </c>
      <c r="F721">
        <v>17</v>
      </c>
      <c r="G721">
        <v>100</v>
      </c>
    </row>
    <row r="722" spans="1:7">
      <c r="A722">
        <v>721</v>
      </c>
      <c r="B722" t="s">
        <v>296</v>
      </c>
      <c r="C722">
        <v>8</v>
      </c>
      <c r="D722" t="s">
        <v>89</v>
      </c>
      <c r="E722">
        <v>0.32779219182913188</v>
      </c>
      <c r="F722">
        <v>16</v>
      </c>
      <c r="G722">
        <v>50</v>
      </c>
    </row>
    <row r="723" spans="1:7">
      <c r="A723">
        <v>722</v>
      </c>
      <c r="B723" t="s">
        <v>296</v>
      </c>
      <c r="C723">
        <v>8</v>
      </c>
      <c r="D723" t="s">
        <v>89</v>
      </c>
      <c r="E723">
        <v>0.32695912557724538</v>
      </c>
      <c r="F723">
        <v>16</v>
      </c>
      <c r="G723">
        <v>50</v>
      </c>
    </row>
    <row r="724" spans="1:7">
      <c r="A724">
        <v>723</v>
      </c>
      <c r="B724" t="s">
        <v>297</v>
      </c>
      <c r="C724">
        <v>8</v>
      </c>
      <c r="D724" t="s">
        <v>89</v>
      </c>
      <c r="E724">
        <v>1.2451819147923926E-2</v>
      </c>
      <c r="F724">
        <v>16</v>
      </c>
      <c r="G724">
        <v>50</v>
      </c>
    </row>
    <row r="725" spans="1:7">
      <c r="A725">
        <v>724</v>
      </c>
      <c r="B725" t="s">
        <v>298</v>
      </c>
      <c r="C725">
        <v>8</v>
      </c>
      <c r="D725" t="s">
        <v>89</v>
      </c>
      <c r="E725">
        <v>0.51646931005499219</v>
      </c>
      <c r="F725">
        <v>16</v>
      </c>
      <c r="G725">
        <v>50</v>
      </c>
    </row>
    <row r="726" spans="1:7">
      <c r="A726">
        <v>725</v>
      </c>
      <c r="B726" t="s">
        <v>299</v>
      </c>
      <c r="C726">
        <v>8</v>
      </c>
      <c r="D726" t="s">
        <v>89</v>
      </c>
      <c r="E726">
        <v>0.19195269012721017</v>
      </c>
      <c r="F726">
        <v>16</v>
      </c>
      <c r="G726">
        <v>50</v>
      </c>
    </row>
    <row r="727" spans="1:7">
      <c r="A727">
        <v>726</v>
      </c>
      <c r="B727" t="s">
        <v>299</v>
      </c>
      <c r="C727">
        <v>8</v>
      </c>
      <c r="D727" t="s">
        <v>89</v>
      </c>
      <c r="E727">
        <v>0.62275069667620975</v>
      </c>
      <c r="F727">
        <v>16</v>
      </c>
      <c r="G727">
        <v>50</v>
      </c>
    </row>
    <row r="728" spans="1:7">
      <c r="A728">
        <v>727</v>
      </c>
      <c r="B728" t="s">
        <v>299</v>
      </c>
      <c r="C728">
        <v>8</v>
      </c>
      <c r="D728" t="s">
        <v>89</v>
      </c>
      <c r="E728">
        <v>9.3339976885741138E-2</v>
      </c>
      <c r="F728">
        <v>16</v>
      </c>
      <c r="G728">
        <v>50</v>
      </c>
    </row>
    <row r="729" spans="1:7">
      <c r="A729">
        <v>728</v>
      </c>
      <c r="B729" t="s">
        <v>299</v>
      </c>
      <c r="C729">
        <v>8</v>
      </c>
      <c r="D729" t="s">
        <v>89</v>
      </c>
      <c r="E729">
        <v>0.39865612756793845</v>
      </c>
      <c r="F729">
        <v>16</v>
      </c>
      <c r="G729">
        <v>50</v>
      </c>
    </row>
    <row r="730" spans="1:7">
      <c r="A730">
        <v>729</v>
      </c>
      <c r="B730" t="s">
        <v>300</v>
      </c>
      <c r="C730">
        <v>9</v>
      </c>
      <c r="D730" t="s">
        <v>89</v>
      </c>
      <c r="E730">
        <v>8.9517359999951029E-3</v>
      </c>
      <c r="F730">
        <v>16</v>
      </c>
      <c r="G730">
        <v>50</v>
      </c>
    </row>
    <row r="731" spans="1:7">
      <c r="A731">
        <v>730</v>
      </c>
      <c r="B731" t="s">
        <v>300</v>
      </c>
      <c r="C731">
        <v>9</v>
      </c>
      <c r="D731" t="s">
        <v>89</v>
      </c>
      <c r="E731">
        <v>0.94395787241158657</v>
      </c>
      <c r="F731">
        <v>19</v>
      </c>
      <c r="G731">
        <v>500</v>
      </c>
    </row>
    <row r="732" spans="1:7">
      <c r="A732">
        <v>731</v>
      </c>
      <c r="B732" t="s">
        <v>300</v>
      </c>
      <c r="C732">
        <v>9</v>
      </c>
      <c r="D732" t="s">
        <v>89</v>
      </c>
      <c r="E732">
        <v>5.346300466397691E-2</v>
      </c>
      <c r="F732">
        <v>16</v>
      </c>
      <c r="G732">
        <v>50</v>
      </c>
    </row>
    <row r="733" spans="1:7">
      <c r="A733">
        <v>732</v>
      </c>
      <c r="B733" t="s">
        <v>301</v>
      </c>
      <c r="C733">
        <v>9</v>
      </c>
      <c r="D733" t="s">
        <v>89</v>
      </c>
      <c r="E733">
        <v>0.9882388036044264</v>
      </c>
      <c r="F733">
        <v>20</v>
      </c>
      <c r="G733">
        <v>1000</v>
      </c>
    </row>
    <row r="734" spans="1:7">
      <c r="A734">
        <v>733</v>
      </c>
      <c r="B734" t="s">
        <v>301</v>
      </c>
      <c r="C734">
        <v>9</v>
      </c>
      <c r="D734" t="s">
        <v>89</v>
      </c>
      <c r="E734">
        <v>0.71098293652292366</v>
      </c>
      <c r="F734">
        <v>16</v>
      </c>
      <c r="G734">
        <v>50</v>
      </c>
    </row>
    <row r="735" spans="1:7">
      <c r="A735">
        <v>734</v>
      </c>
      <c r="B735" t="s">
        <v>301</v>
      </c>
      <c r="C735">
        <v>9</v>
      </c>
      <c r="D735" t="s">
        <v>89</v>
      </c>
      <c r="E735">
        <v>0.94148309483909698</v>
      </c>
      <c r="F735">
        <v>19</v>
      </c>
      <c r="G735">
        <v>500</v>
      </c>
    </row>
    <row r="736" spans="1:7">
      <c r="A736">
        <v>735</v>
      </c>
      <c r="B736" t="s">
        <v>301</v>
      </c>
      <c r="C736">
        <v>9</v>
      </c>
      <c r="D736" t="s">
        <v>89</v>
      </c>
      <c r="E736">
        <v>0.71989085460590263</v>
      </c>
      <c r="F736">
        <v>16</v>
      </c>
      <c r="G736">
        <v>50</v>
      </c>
    </row>
    <row r="737" spans="1:7">
      <c r="A737">
        <v>736</v>
      </c>
      <c r="B737" t="s">
        <v>301</v>
      </c>
      <c r="C737">
        <v>9</v>
      </c>
      <c r="D737" t="s">
        <v>89</v>
      </c>
      <c r="E737">
        <v>0.68345730224247714</v>
      </c>
      <c r="F737">
        <v>16</v>
      </c>
      <c r="G737">
        <v>50</v>
      </c>
    </row>
    <row r="738" spans="1:7">
      <c r="A738">
        <v>737</v>
      </c>
      <c r="B738" t="s">
        <v>302</v>
      </c>
      <c r="C738">
        <v>9</v>
      </c>
      <c r="D738" t="s">
        <v>89</v>
      </c>
      <c r="E738">
        <v>0.69656780974501364</v>
      </c>
      <c r="F738">
        <v>16</v>
      </c>
      <c r="G738">
        <v>50</v>
      </c>
    </row>
    <row r="739" spans="1:7">
      <c r="A739">
        <v>738</v>
      </c>
      <c r="B739" t="s">
        <v>303</v>
      </c>
      <c r="C739">
        <v>9</v>
      </c>
      <c r="D739" t="s">
        <v>89</v>
      </c>
      <c r="E739">
        <v>0.70683558821819037</v>
      </c>
      <c r="F739">
        <v>16</v>
      </c>
      <c r="G739">
        <v>50</v>
      </c>
    </row>
    <row r="740" spans="1:7">
      <c r="A740">
        <v>739</v>
      </c>
      <c r="B740" t="s">
        <v>303</v>
      </c>
      <c r="C740">
        <v>9</v>
      </c>
      <c r="D740" t="s">
        <v>89</v>
      </c>
      <c r="E740">
        <v>0.89961714758569922</v>
      </c>
      <c r="F740">
        <v>17</v>
      </c>
      <c r="G740">
        <v>100</v>
      </c>
    </row>
    <row r="741" spans="1:7">
      <c r="A741">
        <v>740</v>
      </c>
      <c r="B741" t="s">
        <v>303</v>
      </c>
      <c r="C741">
        <v>9</v>
      </c>
      <c r="D741" t="s">
        <v>89</v>
      </c>
      <c r="E741">
        <v>0.61815500720229044</v>
      </c>
      <c r="F741">
        <v>16</v>
      </c>
      <c r="G741">
        <v>50</v>
      </c>
    </row>
    <row r="742" spans="1:7">
      <c r="A742">
        <v>741</v>
      </c>
      <c r="B742" t="s">
        <v>303</v>
      </c>
      <c r="C742">
        <v>9</v>
      </c>
      <c r="D742" t="s">
        <v>89</v>
      </c>
      <c r="E742">
        <v>0.40671525699325839</v>
      </c>
      <c r="F742">
        <v>16</v>
      </c>
      <c r="G742">
        <v>50</v>
      </c>
    </row>
    <row r="743" spans="1:7">
      <c r="A743">
        <v>742</v>
      </c>
      <c r="B743" t="s">
        <v>303</v>
      </c>
      <c r="C743">
        <v>9</v>
      </c>
      <c r="D743" t="s">
        <v>89</v>
      </c>
      <c r="E743">
        <v>0.26516569004652069</v>
      </c>
      <c r="F743">
        <v>16</v>
      </c>
      <c r="G743">
        <v>50</v>
      </c>
    </row>
    <row r="744" spans="1:7">
      <c r="A744">
        <v>743</v>
      </c>
      <c r="B744" t="s">
        <v>303</v>
      </c>
      <c r="C744">
        <v>9</v>
      </c>
      <c r="D744" t="s">
        <v>89</v>
      </c>
      <c r="E744">
        <v>0.39189883580364482</v>
      </c>
      <c r="F744">
        <v>16</v>
      </c>
      <c r="G744">
        <v>50</v>
      </c>
    </row>
    <row r="745" spans="1:7">
      <c r="A745">
        <v>744</v>
      </c>
      <c r="B745" t="s">
        <v>303</v>
      </c>
      <c r="C745">
        <v>9</v>
      </c>
      <c r="D745" t="s">
        <v>89</v>
      </c>
      <c r="E745">
        <v>0.38345323692062894</v>
      </c>
      <c r="F745">
        <v>16</v>
      </c>
      <c r="G745">
        <v>50</v>
      </c>
    </row>
    <row r="746" spans="1:7">
      <c r="A746">
        <v>745</v>
      </c>
      <c r="B746" t="s">
        <v>303</v>
      </c>
      <c r="C746">
        <v>9</v>
      </c>
      <c r="D746" t="s">
        <v>89</v>
      </c>
      <c r="E746">
        <v>5.1122813606944151E-3</v>
      </c>
      <c r="F746">
        <v>16</v>
      </c>
      <c r="G746">
        <v>50</v>
      </c>
    </row>
    <row r="747" spans="1:7">
      <c r="A747">
        <v>746</v>
      </c>
      <c r="B747" t="s">
        <v>304</v>
      </c>
      <c r="C747">
        <v>9</v>
      </c>
      <c r="D747" t="s">
        <v>89</v>
      </c>
      <c r="E747">
        <v>8.047769712122288E-2</v>
      </c>
      <c r="F747">
        <v>16</v>
      </c>
      <c r="G747">
        <v>50</v>
      </c>
    </row>
    <row r="748" spans="1:7">
      <c r="A748">
        <v>747</v>
      </c>
      <c r="B748" t="s">
        <v>304</v>
      </c>
      <c r="C748">
        <v>9</v>
      </c>
      <c r="D748" t="s">
        <v>89</v>
      </c>
      <c r="E748">
        <v>0.66579346570973463</v>
      </c>
      <c r="F748">
        <v>16</v>
      </c>
      <c r="G748">
        <v>50</v>
      </c>
    </row>
    <row r="749" spans="1:7">
      <c r="A749">
        <v>748</v>
      </c>
      <c r="B749" t="s">
        <v>305</v>
      </c>
      <c r="C749">
        <v>9</v>
      </c>
      <c r="D749" t="s">
        <v>89</v>
      </c>
      <c r="E749">
        <v>0.47266129015792435</v>
      </c>
      <c r="F749">
        <v>16</v>
      </c>
      <c r="G749">
        <v>50</v>
      </c>
    </row>
    <row r="750" spans="1:7">
      <c r="A750">
        <v>749</v>
      </c>
      <c r="B750" t="s">
        <v>305</v>
      </c>
      <c r="C750">
        <v>9</v>
      </c>
      <c r="D750" t="s">
        <v>89</v>
      </c>
      <c r="E750">
        <v>0.25303944376759313</v>
      </c>
      <c r="F750">
        <v>16</v>
      </c>
      <c r="G750">
        <v>50</v>
      </c>
    </row>
    <row r="751" spans="1:7">
      <c r="A751">
        <v>750</v>
      </c>
      <c r="B751" t="s">
        <v>306</v>
      </c>
      <c r="C751">
        <v>9</v>
      </c>
      <c r="D751" t="s">
        <v>89</v>
      </c>
      <c r="E751">
        <v>0.30296393820694734</v>
      </c>
      <c r="F751">
        <v>16</v>
      </c>
      <c r="G751">
        <v>50</v>
      </c>
    </row>
    <row r="752" spans="1:7">
      <c r="A752">
        <v>751</v>
      </c>
      <c r="B752" t="s">
        <v>307</v>
      </c>
      <c r="C752">
        <v>9</v>
      </c>
      <c r="D752" t="s">
        <v>89</v>
      </c>
      <c r="E752">
        <v>0.31586416442309651</v>
      </c>
      <c r="F752">
        <v>16</v>
      </c>
      <c r="G752">
        <v>50</v>
      </c>
    </row>
    <row r="753" spans="1:7">
      <c r="A753">
        <v>752</v>
      </c>
      <c r="B753" t="s">
        <v>308</v>
      </c>
      <c r="C753">
        <v>9</v>
      </c>
      <c r="D753" t="s">
        <v>89</v>
      </c>
      <c r="E753">
        <v>0.3399212115096335</v>
      </c>
      <c r="F753">
        <v>16</v>
      </c>
      <c r="G753">
        <v>50</v>
      </c>
    </row>
    <row r="754" spans="1:7">
      <c r="A754">
        <v>753</v>
      </c>
      <c r="B754" t="s">
        <v>309</v>
      </c>
      <c r="C754">
        <v>9</v>
      </c>
      <c r="D754" t="s">
        <v>89</v>
      </c>
      <c r="E754">
        <v>0.17504337966638372</v>
      </c>
      <c r="F754">
        <v>16</v>
      </c>
      <c r="G754">
        <v>50</v>
      </c>
    </row>
    <row r="755" spans="1:7">
      <c r="A755">
        <v>754</v>
      </c>
      <c r="B755" t="s">
        <v>309</v>
      </c>
      <c r="C755">
        <v>9</v>
      </c>
      <c r="D755" t="s">
        <v>89</v>
      </c>
      <c r="E755">
        <v>0.22821212111801348</v>
      </c>
      <c r="F755">
        <v>16</v>
      </c>
      <c r="G755">
        <v>50</v>
      </c>
    </row>
    <row r="756" spans="1:7">
      <c r="A756">
        <v>755</v>
      </c>
      <c r="B756" t="s">
        <v>309</v>
      </c>
      <c r="C756">
        <v>9</v>
      </c>
      <c r="D756" t="s">
        <v>89</v>
      </c>
      <c r="E756">
        <v>0.17656973629745065</v>
      </c>
      <c r="F756">
        <v>16</v>
      </c>
      <c r="G756">
        <v>50</v>
      </c>
    </row>
    <row r="757" spans="1:7">
      <c r="A757">
        <v>756</v>
      </c>
      <c r="B757" t="s">
        <v>309</v>
      </c>
      <c r="C757">
        <v>9</v>
      </c>
      <c r="D757" t="s">
        <v>89</v>
      </c>
      <c r="E757">
        <v>0.68801566419016369</v>
      </c>
      <c r="F757">
        <v>16</v>
      </c>
      <c r="G757">
        <v>50</v>
      </c>
    </row>
    <row r="758" spans="1:7">
      <c r="A758">
        <v>757</v>
      </c>
      <c r="B758" t="s">
        <v>310</v>
      </c>
      <c r="C758">
        <v>9</v>
      </c>
      <c r="D758" t="s">
        <v>89</v>
      </c>
      <c r="E758">
        <v>0.23588779635143642</v>
      </c>
      <c r="F758">
        <v>16</v>
      </c>
      <c r="G758">
        <v>50</v>
      </c>
    </row>
    <row r="759" spans="1:7">
      <c r="A759">
        <v>758</v>
      </c>
      <c r="B759" t="s">
        <v>311</v>
      </c>
      <c r="C759">
        <v>9</v>
      </c>
      <c r="D759" t="s">
        <v>89</v>
      </c>
      <c r="E759">
        <v>0.96321476825626651</v>
      </c>
      <c r="F759">
        <v>19</v>
      </c>
      <c r="G759">
        <v>500</v>
      </c>
    </row>
    <row r="760" spans="1:7">
      <c r="A760">
        <v>759</v>
      </c>
      <c r="B760" t="s">
        <v>312</v>
      </c>
      <c r="C760">
        <v>9</v>
      </c>
      <c r="D760" t="s">
        <v>89</v>
      </c>
      <c r="E760">
        <v>0.14831791706261432</v>
      </c>
      <c r="F760">
        <v>16</v>
      </c>
      <c r="G760">
        <v>50</v>
      </c>
    </row>
    <row r="761" spans="1:7">
      <c r="A761">
        <v>760</v>
      </c>
      <c r="B761" t="s">
        <v>313</v>
      </c>
      <c r="C761">
        <v>9</v>
      </c>
      <c r="D761" t="s">
        <v>89</v>
      </c>
      <c r="E761">
        <v>0.59714228282924453</v>
      </c>
      <c r="F761">
        <v>16</v>
      </c>
      <c r="G761">
        <v>50</v>
      </c>
    </row>
    <row r="762" spans="1:7">
      <c r="A762">
        <v>761</v>
      </c>
      <c r="B762" t="s">
        <v>313</v>
      </c>
      <c r="C762">
        <v>9</v>
      </c>
      <c r="D762" t="s">
        <v>89</v>
      </c>
      <c r="E762">
        <v>0.9342116012549222</v>
      </c>
      <c r="F762">
        <v>19</v>
      </c>
      <c r="G762">
        <v>500</v>
      </c>
    </row>
    <row r="763" spans="1:7">
      <c r="A763">
        <v>762</v>
      </c>
      <c r="B763" t="s">
        <v>313</v>
      </c>
      <c r="C763">
        <v>9</v>
      </c>
      <c r="D763" t="s">
        <v>89</v>
      </c>
      <c r="E763">
        <v>0.78499092425191264</v>
      </c>
      <c r="F763">
        <v>17</v>
      </c>
      <c r="G763">
        <v>100</v>
      </c>
    </row>
    <row r="764" spans="1:7">
      <c r="A764">
        <v>763</v>
      </c>
      <c r="B764" t="s">
        <v>314</v>
      </c>
      <c r="C764">
        <v>9</v>
      </c>
      <c r="D764" t="s">
        <v>89</v>
      </c>
      <c r="E764">
        <v>1.4923199312468438E-2</v>
      </c>
      <c r="F764">
        <v>16</v>
      </c>
      <c r="G764">
        <v>50</v>
      </c>
    </row>
    <row r="765" spans="1:7">
      <c r="A765">
        <v>764</v>
      </c>
      <c r="B765" t="s">
        <v>315</v>
      </c>
      <c r="C765">
        <v>9</v>
      </c>
      <c r="D765" t="s">
        <v>89</v>
      </c>
      <c r="E765">
        <v>0.77680144114076233</v>
      </c>
      <c r="F765">
        <v>17</v>
      </c>
      <c r="G765">
        <v>100</v>
      </c>
    </row>
    <row r="766" spans="1:7">
      <c r="A766">
        <v>765</v>
      </c>
      <c r="B766" t="s">
        <v>315</v>
      </c>
      <c r="C766">
        <v>9</v>
      </c>
      <c r="D766" t="s">
        <v>89</v>
      </c>
      <c r="E766">
        <v>0.73236824235977793</v>
      </c>
      <c r="F766">
        <v>16</v>
      </c>
      <c r="G766">
        <v>50</v>
      </c>
    </row>
    <row r="767" spans="1:7">
      <c r="A767">
        <v>766</v>
      </c>
      <c r="B767" t="s">
        <v>315</v>
      </c>
      <c r="C767">
        <v>9</v>
      </c>
      <c r="D767" t="s">
        <v>89</v>
      </c>
      <c r="E767">
        <v>0.76930591644753477</v>
      </c>
      <c r="F767">
        <v>17</v>
      </c>
      <c r="G767">
        <v>100</v>
      </c>
    </row>
    <row r="768" spans="1:7">
      <c r="A768">
        <v>767</v>
      </c>
      <c r="B768" t="s">
        <v>315</v>
      </c>
      <c r="C768">
        <v>9</v>
      </c>
      <c r="D768" t="s">
        <v>89</v>
      </c>
      <c r="E768">
        <v>0.19349250361563508</v>
      </c>
      <c r="F768">
        <v>16</v>
      </c>
      <c r="G768">
        <v>50</v>
      </c>
    </row>
    <row r="769" spans="1:7">
      <c r="A769">
        <v>768</v>
      </c>
      <c r="B769" t="s">
        <v>316</v>
      </c>
      <c r="C769">
        <v>9</v>
      </c>
      <c r="D769" t="s">
        <v>89</v>
      </c>
      <c r="E769">
        <v>9.8696578471178742E-2</v>
      </c>
      <c r="F769">
        <v>16</v>
      </c>
      <c r="G769">
        <v>50</v>
      </c>
    </row>
    <row r="770" spans="1:7">
      <c r="A770">
        <v>769</v>
      </c>
      <c r="B770" t="s">
        <v>316</v>
      </c>
      <c r="C770">
        <v>9</v>
      </c>
      <c r="D770" t="s">
        <v>89</v>
      </c>
      <c r="E770">
        <v>0.11441173798676219</v>
      </c>
      <c r="F770">
        <v>16</v>
      </c>
      <c r="G770">
        <v>50</v>
      </c>
    </row>
    <row r="771" spans="1:7">
      <c r="A771">
        <v>770</v>
      </c>
      <c r="B771" t="s">
        <v>317</v>
      </c>
      <c r="C771">
        <v>9</v>
      </c>
      <c r="D771" t="s">
        <v>89</v>
      </c>
      <c r="E771">
        <v>0.68996181265036527</v>
      </c>
      <c r="F771">
        <v>16</v>
      </c>
      <c r="G771">
        <v>50</v>
      </c>
    </row>
    <row r="772" spans="1:7">
      <c r="A772">
        <v>771</v>
      </c>
      <c r="B772" t="s">
        <v>317</v>
      </c>
      <c r="C772">
        <v>9</v>
      </c>
      <c r="D772" t="s">
        <v>89</v>
      </c>
      <c r="E772">
        <v>0.90271242125083884</v>
      </c>
      <c r="F772">
        <v>17</v>
      </c>
      <c r="G772">
        <v>100</v>
      </c>
    </row>
    <row r="773" spans="1:7">
      <c r="A773">
        <v>772</v>
      </c>
      <c r="B773" t="s">
        <v>317</v>
      </c>
      <c r="C773">
        <v>9</v>
      </c>
      <c r="D773" t="s">
        <v>89</v>
      </c>
      <c r="E773">
        <v>0.7334559256264197</v>
      </c>
      <c r="F773">
        <v>16</v>
      </c>
      <c r="G773">
        <v>50</v>
      </c>
    </row>
    <row r="774" spans="1:7">
      <c r="A774">
        <v>773</v>
      </c>
      <c r="B774" t="s">
        <v>318</v>
      </c>
      <c r="C774">
        <v>9</v>
      </c>
      <c r="D774" t="s">
        <v>89</v>
      </c>
      <c r="E774">
        <v>0.15050539788558437</v>
      </c>
      <c r="F774">
        <v>16</v>
      </c>
      <c r="G774">
        <v>50</v>
      </c>
    </row>
    <row r="775" spans="1:7">
      <c r="A775">
        <v>774</v>
      </c>
      <c r="B775" t="s">
        <v>319</v>
      </c>
      <c r="C775">
        <v>9</v>
      </c>
      <c r="D775" t="s">
        <v>89</v>
      </c>
      <c r="E775">
        <v>0.64213473350193551</v>
      </c>
      <c r="F775">
        <v>16</v>
      </c>
      <c r="G775">
        <v>50</v>
      </c>
    </row>
    <row r="776" spans="1:7">
      <c r="A776">
        <v>775</v>
      </c>
      <c r="B776" t="s">
        <v>320</v>
      </c>
      <c r="C776">
        <v>9</v>
      </c>
      <c r="D776" t="s">
        <v>89</v>
      </c>
      <c r="E776">
        <v>2.7098375300371291E-2</v>
      </c>
      <c r="F776">
        <v>16</v>
      </c>
      <c r="G776">
        <v>50</v>
      </c>
    </row>
    <row r="777" spans="1:7">
      <c r="A777">
        <v>776</v>
      </c>
      <c r="B777" t="s">
        <v>320</v>
      </c>
      <c r="C777">
        <v>9</v>
      </c>
      <c r="D777" t="s">
        <v>89</v>
      </c>
      <c r="E777">
        <v>0.49657464155968523</v>
      </c>
      <c r="F777">
        <v>16</v>
      </c>
      <c r="G777">
        <v>50</v>
      </c>
    </row>
    <row r="778" spans="1:7">
      <c r="A778">
        <v>777</v>
      </c>
      <c r="B778" t="s">
        <v>320</v>
      </c>
      <c r="C778">
        <v>9</v>
      </c>
      <c r="D778" t="s">
        <v>89</v>
      </c>
      <c r="E778">
        <v>0.80801717065631151</v>
      </c>
      <c r="F778">
        <v>17</v>
      </c>
      <c r="G778">
        <v>100</v>
      </c>
    </row>
    <row r="779" spans="1:7">
      <c r="A779">
        <v>778</v>
      </c>
      <c r="B779" t="s">
        <v>321</v>
      </c>
      <c r="C779">
        <v>9</v>
      </c>
      <c r="D779" t="s">
        <v>89</v>
      </c>
      <c r="E779">
        <v>0.26775017409917656</v>
      </c>
      <c r="F779">
        <v>16</v>
      </c>
      <c r="G779">
        <v>50</v>
      </c>
    </row>
    <row r="780" spans="1:7">
      <c r="A780">
        <v>779</v>
      </c>
      <c r="B780" t="s">
        <v>322</v>
      </c>
      <c r="C780">
        <v>9</v>
      </c>
      <c r="D780" t="s">
        <v>89</v>
      </c>
      <c r="E780">
        <v>0.6917206855484096</v>
      </c>
      <c r="F780">
        <v>16</v>
      </c>
      <c r="G780">
        <v>50</v>
      </c>
    </row>
    <row r="781" spans="1:7">
      <c r="A781">
        <v>780</v>
      </c>
      <c r="B781" t="s">
        <v>322</v>
      </c>
      <c r="C781">
        <v>9</v>
      </c>
      <c r="D781" t="s">
        <v>89</v>
      </c>
      <c r="E781">
        <v>0.36673947376961014</v>
      </c>
      <c r="F781">
        <v>16</v>
      </c>
      <c r="G781">
        <v>50</v>
      </c>
    </row>
    <row r="782" spans="1:7">
      <c r="A782">
        <v>781</v>
      </c>
      <c r="B782" t="s">
        <v>322</v>
      </c>
      <c r="C782">
        <v>9</v>
      </c>
      <c r="D782" t="s">
        <v>89</v>
      </c>
      <c r="E782">
        <v>0.23271316633147998</v>
      </c>
      <c r="F782">
        <v>16</v>
      </c>
      <c r="G782">
        <v>50</v>
      </c>
    </row>
    <row r="783" spans="1:7">
      <c r="A783">
        <v>782</v>
      </c>
      <c r="B783" t="s">
        <v>322</v>
      </c>
      <c r="C783">
        <v>9</v>
      </c>
      <c r="D783" t="s">
        <v>89</v>
      </c>
      <c r="E783">
        <v>0.23296017371414979</v>
      </c>
      <c r="F783">
        <v>16</v>
      </c>
      <c r="G783">
        <v>50</v>
      </c>
    </row>
    <row r="784" spans="1:7">
      <c r="A784">
        <v>783</v>
      </c>
      <c r="B784" t="s">
        <v>322</v>
      </c>
      <c r="C784">
        <v>9</v>
      </c>
      <c r="D784" t="s">
        <v>89</v>
      </c>
      <c r="E784">
        <v>0.34425506971350561</v>
      </c>
      <c r="F784">
        <v>16</v>
      </c>
      <c r="G784">
        <v>50</v>
      </c>
    </row>
    <row r="785" spans="1:7">
      <c r="A785">
        <v>784</v>
      </c>
      <c r="B785" t="s">
        <v>323</v>
      </c>
      <c r="C785">
        <v>9</v>
      </c>
      <c r="D785" t="s">
        <v>89</v>
      </c>
      <c r="E785">
        <v>0.15908078056273234</v>
      </c>
      <c r="F785">
        <v>16</v>
      </c>
      <c r="G785">
        <v>50</v>
      </c>
    </row>
    <row r="786" spans="1:7">
      <c r="A786">
        <v>785</v>
      </c>
      <c r="B786" t="s">
        <v>323</v>
      </c>
      <c r="C786">
        <v>9</v>
      </c>
      <c r="D786" t="s">
        <v>89</v>
      </c>
      <c r="E786">
        <v>0.41471140371814874</v>
      </c>
      <c r="F786">
        <v>16</v>
      </c>
      <c r="G786">
        <v>50</v>
      </c>
    </row>
    <row r="787" spans="1:7">
      <c r="A787">
        <v>786</v>
      </c>
      <c r="B787" t="s">
        <v>324</v>
      </c>
      <c r="C787">
        <v>9</v>
      </c>
      <c r="D787" t="s">
        <v>89</v>
      </c>
      <c r="E787">
        <v>0.29426727486120174</v>
      </c>
      <c r="F787">
        <v>16</v>
      </c>
      <c r="G787">
        <v>50</v>
      </c>
    </row>
    <row r="788" spans="1:7">
      <c r="A788">
        <v>787</v>
      </c>
      <c r="B788" t="s">
        <v>325</v>
      </c>
      <c r="C788">
        <v>9</v>
      </c>
      <c r="D788" t="s">
        <v>89</v>
      </c>
      <c r="E788">
        <v>0.22486971429215286</v>
      </c>
      <c r="F788">
        <v>16</v>
      </c>
      <c r="G788">
        <v>50</v>
      </c>
    </row>
    <row r="789" spans="1:7">
      <c r="A789">
        <v>788</v>
      </c>
      <c r="B789" t="s">
        <v>325</v>
      </c>
      <c r="C789">
        <v>9</v>
      </c>
      <c r="D789" t="s">
        <v>89</v>
      </c>
      <c r="E789">
        <v>0.66418113251909672</v>
      </c>
      <c r="F789">
        <v>16</v>
      </c>
      <c r="G789">
        <v>50</v>
      </c>
    </row>
    <row r="790" spans="1:7">
      <c r="A790">
        <v>789</v>
      </c>
      <c r="B790" t="s">
        <v>326</v>
      </c>
      <c r="C790">
        <v>9</v>
      </c>
      <c r="D790" t="s">
        <v>89</v>
      </c>
      <c r="E790">
        <v>0.75852439104878122</v>
      </c>
      <c r="F790">
        <v>16</v>
      </c>
      <c r="G790">
        <v>50</v>
      </c>
    </row>
    <row r="791" spans="1:7">
      <c r="A791">
        <v>790</v>
      </c>
      <c r="B791" t="s">
        <v>326</v>
      </c>
      <c r="C791">
        <v>9</v>
      </c>
      <c r="D791" t="s">
        <v>89</v>
      </c>
      <c r="E791">
        <v>0.87574043526657008</v>
      </c>
      <c r="F791">
        <v>17</v>
      </c>
      <c r="G791">
        <v>100</v>
      </c>
    </row>
    <row r="792" spans="1:7">
      <c r="A792">
        <v>791</v>
      </c>
      <c r="B792" t="s">
        <v>327</v>
      </c>
      <c r="C792">
        <v>9</v>
      </c>
      <c r="D792" t="s">
        <v>89</v>
      </c>
      <c r="E792">
        <v>0.29835562852743225</v>
      </c>
      <c r="F792">
        <v>16</v>
      </c>
      <c r="G792">
        <v>50</v>
      </c>
    </row>
    <row r="793" spans="1:7">
      <c r="A793">
        <v>792</v>
      </c>
      <c r="B793" t="s">
        <v>327</v>
      </c>
      <c r="C793">
        <v>9</v>
      </c>
      <c r="D793" t="s">
        <v>89</v>
      </c>
      <c r="E793">
        <v>0.22383057428867814</v>
      </c>
      <c r="F793">
        <v>16</v>
      </c>
      <c r="G793">
        <v>50</v>
      </c>
    </row>
    <row r="794" spans="1:7">
      <c r="A794">
        <v>793</v>
      </c>
      <c r="B794" t="s">
        <v>328</v>
      </c>
      <c r="C794">
        <v>9</v>
      </c>
      <c r="D794" t="s">
        <v>89</v>
      </c>
      <c r="E794">
        <v>0.15487877641270709</v>
      </c>
      <c r="F794">
        <v>16</v>
      </c>
      <c r="G794">
        <v>50</v>
      </c>
    </row>
    <row r="795" spans="1:7">
      <c r="A795">
        <v>794</v>
      </c>
      <c r="B795" t="s">
        <v>328</v>
      </c>
      <c r="C795">
        <v>9</v>
      </c>
      <c r="D795" t="s">
        <v>89</v>
      </c>
      <c r="E795">
        <v>0.99208052180595063</v>
      </c>
      <c r="F795">
        <v>20</v>
      </c>
      <c r="G795">
        <v>1000</v>
      </c>
    </row>
    <row r="796" spans="1:7">
      <c r="A796">
        <v>795</v>
      </c>
      <c r="B796" t="s">
        <v>328</v>
      </c>
      <c r="C796">
        <v>9</v>
      </c>
      <c r="D796" t="s">
        <v>89</v>
      </c>
      <c r="E796">
        <v>0.30747372206346224</v>
      </c>
      <c r="F796">
        <v>16</v>
      </c>
      <c r="G796">
        <v>50</v>
      </c>
    </row>
    <row r="797" spans="1:7">
      <c r="A797">
        <v>796</v>
      </c>
      <c r="B797" t="s">
        <v>329</v>
      </c>
      <c r="C797">
        <v>9</v>
      </c>
      <c r="D797" t="s">
        <v>89</v>
      </c>
      <c r="E797">
        <v>0.25016945227605114</v>
      </c>
      <c r="F797">
        <v>16</v>
      </c>
      <c r="G797">
        <v>50</v>
      </c>
    </row>
    <row r="798" spans="1:7">
      <c r="A798">
        <v>797</v>
      </c>
      <c r="B798" t="s">
        <v>329</v>
      </c>
      <c r="C798">
        <v>9</v>
      </c>
      <c r="D798" t="s">
        <v>89</v>
      </c>
      <c r="E798">
        <v>0.69762753047661286</v>
      </c>
      <c r="F798">
        <v>16</v>
      </c>
      <c r="G798">
        <v>50</v>
      </c>
    </row>
    <row r="799" spans="1:7">
      <c r="A799">
        <v>798</v>
      </c>
      <c r="B799" t="s">
        <v>329</v>
      </c>
      <c r="C799">
        <v>9</v>
      </c>
      <c r="D799" t="s">
        <v>89</v>
      </c>
      <c r="E799">
        <v>0.52279812484532284</v>
      </c>
      <c r="F799">
        <v>16</v>
      </c>
      <c r="G799">
        <v>50</v>
      </c>
    </row>
    <row r="800" spans="1:7">
      <c r="A800">
        <v>799</v>
      </c>
      <c r="B800" t="s">
        <v>330</v>
      </c>
      <c r="C800">
        <v>9</v>
      </c>
      <c r="D800" t="s">
        <v>89</v>
      </c>
      <c r="E800">
        <v>1.5927077564114711E-2</v>
      </c>
      <c r="F800">
        <v>16</v>
      </c>
      <c r="G800">
        <v>50</v>
      </c>
    </row>
    <row r="801" spans="1:7">
      <c r="A801">
        <v>800</v>
      </c>
      <c r="B801" t="s">
        <v>330</v>
      </c>
      <c r="C801">
        <v>9</v>
      </c>
      <c r="D801" t="s">
        <v>89</v>
      </c>
      <c r="E801">
        <v>6.896906743532405E-2</v>
      </c>
      <c r="F801">
        <v>16</v>
      </c>
      <c r="G801">
        <v>50</v>
      </c>
    </row>
    <row r="802" spans="1:7">
      <c r="A802">
        <v>801</v>
      </c>
      <c r="B802" t="s">
        <v>330</v>
      </c>
      <c r="C802">
        <v>9</v>
      </c>
      <c r="D802" t="s">
        <v>89</v>
      </c>
      <c r="E802">
        <v>0.73643896832050471</v>
      </c>
      <c r="F802">
        <v>16</v>
      </c>
      <c r="G802">
        <v>50</v>
      </c>
    </row>
    <row r="803" spans="1:7">
      <c r="A803">
        <v>802</v>
      </c>
      <c r="B803" t="s">
        <v>330</v>
      </c>
      <c r="C803">
        <v>9</v>
      </c>
      <c r="D803" t="s">
        <v>89</v>
      </c>
      <c r="E803">
        <v>0.6059391422173338</v>
      </c>
      <c r="F803">
        <v>16</v>
      </c>
      <c r="G803">
        <v>50</v>
      </c>
    </row>
    <row r="804" spans="1:7">
      <c r="A804">
        <v>803</v>
      </c>
      <c r="B804" t="s">
        <v>330</v>
      </c>
      <c r="C804">
        <v>9</v>
      </c>
      <c r="D804" t="s">
        <v>89</v>
      </c>
      <c r="E804">
        <v>6.7169459310721602E-2</v>
      </c>
      <c r="F804">
        <v>16</v>
      </c>
      <c r="G804">
        <v>50</v>
      </c>
    </row>
    <row r="805" spans="1:7">
      <c r="A805">
        <v>804</v>
      </c>
      <c r="B805" t="s">
        <v>330</v>
      </c>
      <c r="C805">
        <v>9</v>
      </c>
      <c r="D805" t="s">
        <v>89</v>
      </c>
      <c r="E805">
        <v>6.3394579269072659E-3</v>
      </c>
      <c r="F805">
        <v>16</v>
      </c>
      <c r="G805">
        <v>50</v>
      </c>
    </row>
    <row r="806" spans="1:7">
      <c r="A806">
        <v>805</v>
      </c>
      <c r="B806" t="s">
        <v>330</v>
      </c>
      <c r="C806">
        <v>9</v>
      </c>
      <c r="D806" t="s">
        <v>89</v>
      </c>
      <c r="E806">
        <v>0.52298931756715883</v>
      </c>
      <c r="F806">
        <v>16</v>
      </c>
      <c r="G806">
        <v>50</v>
      </c>
    </row>
    <row r="807" spans="1:7">
      <c r="A807">
        <v>806</v>
      </c>
      <c r="B807" t="s">
        <v>330</v>
      </c>
      <c r="C807">
        <v>9</v>
      </c>
      <c r="D807" t="s">
        <v>89</v>
      </c>
      <c r="E807">
        <v>0.94235415124823008</v>
      </c>
      <c r="F807">
        <v>19</v>
      </c>
      <c r="G807">
        <v>500</v>
      </c>
    </row>
    <row r="808" spans="1:7">
      <c r="A808">
        <v>807</v>
      </c>
      <c r="B808" t="s">
        <v>330</v>
      </c>
      <c r="C808">
        <v>9</v>
      </c>
      <c r="D808" t="s">
        <v>89</v>
      </c>
      <c r="E808">
        <v>0.98235166060597967</v>
      </c>
      <c r="F808">
        <v>20</v>
      </c>
      <c r="G808">
        <v>1000</v>
      </c>
    </row>
    <row r="809" spans="1:7">
      <c r="A809">
        <v>808</v>
      </c>
      <c r="B809" t="s">
        <v>330</v>
      </c>
      <c r="C809">
        <v>9</v>
      </c>
      <c r="D809" t="s">
        <v>89</v>
      </c>
      <c r="E809">
        <v>0.79707200783594689</v>
      </c>
      <c r="F809">
        <v>17</v>
      </c>
      <c r="G809">
        <v>100</v>
      </c>
    </row>
    <row r="810" spans="1:7">
      <c r="A810">
        <v>809</v>
      </c>
      <c r="B810" t="s">
        <v>330</v>
      </c>
      <c r="C810">
        <v>9</v>
      </c>
      <c r="D810" t="s">
        <v>89</v>
      </c>
      <c r="E810">
        <v>0.19494668405269744</v>
      </c>
      <c r="F810">
        <v>16</v>
      </c>
      <c r="G810">
        <v>50</v>
      </c>
    </row>
    <row r="811" spans="1:7">
      <c r="A811">
        <v>810</v>
      </c>
      <c r="B811" t="s">
        <v>330</v>
      </c>
      <c r="C811">
        <v>9</v>
      </c>
      <c r="D811" t="s">
        <v>89</v>
      </c>
      <c r="E811">
        <v>0.8304862152504382</v>
      </c>
      <c r="F811">
        <v>17</v>
      </c>
      <c r="G811">
        <v>100</v>
      </c>
    </row>
    <row r="812" spans="1:7">
      <c r="A812">
        <v>811</v>
      </c>
      <c r="B812" t="s">
        <v>330</v>
      </c>
      <c r="C812">
        <v>9</v>
      </c>
      <c r="D812" t="s">
        <v>89</v>
      </c>
      <c r="E812">
        <v>0.32031056716235651</v>
      </c>
      <c r="F812">
        <v>16</v>
      </c>
      <c r="G812">
        <v>50</v>
      </c>
    </row>
    <row r="813" spans="1:7">
      <c r="A813">
        <v>812</v>
      </c>
      <c r="B813" t="s">
        <v>330</v>
      </c>
      <c r="C813">
        <v>9</v>
      </c>
      <c r="D813" t="s">
        <v>89</v>
      </c>
      <c r="E813">
        <v>0.23981078605276451</v>
      </c>
      <c r="F813">
        <v>16</v>
      </c>
      <c r="G813">
        <v>50</v>
      </c>
    </row>
    <row r="814" spans="1:7">
      <c r="A814">
        <v>813</v>
      </c>
      <c r="B814" t="s">
        <v>330</v>
      </c>
      <c r="C814">
        <v>9</v>
      </c>
      <c r="D814" t="s">
        <v>89</v>
      </c>
      <c r="E814">
        <v>0.21176152611273413</v>
      </c>
      <c r="F814">
        <v>16</v>
      </c>
      <c r="G814">
        <v>50</v>
      </c>
    </row>
    <row r="815" spans="1:7">
      <c r="A815">
        <v>814</v>
      </c>
      <c r="B815" t="s">
        <v>330</v>
      </c>
      <c r="C815">
        <v>9</v>
      </c>
      <c r="D815" t="s">
        <v>89</v>
      </c>
      <c r="E815">
        <v>0.52487699753800487</v>
      </c>
      <c r="F815">
        <v>16</v>
      </c>
      <c r="G815">
        <v>50</v>
      </c>
    </row>
    <row r="816" spans="1:7">
      <c r="A816">
        <v>815</v>
      </c>
      <c r="B816" t="s">
        <v>330</v>
      </c>
      <c r="C816">
        <v>9</v>
      </c>
      <c r="D816" t="s">
        <v>89</v>
      </c>
      <c r="E816">
        <v>0.26030900927032807</v>
      </c>
      <c r="F816">
        <v>16</v>
      </c>
      <c r="G816">
        <v>50</v>
      </c>
    </row>
    <row r="817" spans="1:7">
      <c r="A817">
        <v>816</v>
      </c>
      <c r="B817" t="s">
        <v>330</v>
      </c>
      <c r="C817">
        <v>9</v>
      </c>
      <c r="D817" t="s">
        <v>89</v>
      </c>
      <c r="E817">
        <v>0.77991819862465439</v>
      </c>
      <c r="F817">
        <v>17</v>
      </c>
      <c r="G817">
        <v>100</v>
      </c>
    </row>
    <row r="818" spans="1:7">
      <c r="A818">
        <v>817</v>
      </c>
      <c r="B818" t="s">
        <v>330</v>
      </c>
      <c r="C818">
        <v>9</v>
      </c>
      <c r="D818" t="s">
        <v>89</v>
      </c>
      <c r="E818">
        <v>0.7066925787309738</v>
      </c>
      <c r="F818">
        <v>16</v>
      </c>
      <c r="G818">
        <v>50</v>
      </c>
    </row>
    <row r="819" spans="1:7">
      <c r="A819">
        <v>818</v>
      </c>
      <c r="B819" t="s">
        <v>330</v>
      </c>
      <c r="C819">
        <v>9</v>
      </c>
      <c r="D819" t="s">
        <v>89</v>
      </c>
      <c r="E819">
        <v>0.29434116616155892</v>
      </c>
      <c r="F819">
        <v>16</v>
      </c>
      <c r="G819">
        <v>50</v>
      </c>
    </row>
    <row r="820" spans="1:7">
      <c r="A820">
        <v>819</v>
      </c>
      <c r="B820" t="s">
        <v>330</v>
      </c>
      <c r="C820">
        <v>9</v>
      </c>
      <c r="D820" t="s">
        <v>89</v>
      </c>
      <c r="E820">
        <v>0.92884281528323054</v>
      </c>
      <c r="F820">
        <v>17</v>
      </c>
      <c r="G820">
        <v>100</v>
      </c>
    </row>
    <row r="821" spans="1:7">
      <c r="A821">
        <v>820</v>
      </c>
      <c r="B821" t="s">
        <v>331</v>
      </c>
      <c r="C821">
        <v>9</v>
      </c>
      <c r="D821" t="s">
        <v>89</v>
      </c>
      <c r="E821">
        <v>0.68248499191224865</v>
      </c>
      <c r="F821">
        <v>16</v>
      </c>
      <c r="G821">
        <v>50</v>
      </c>
    </row>
    <row r="822" spans="1:7">
      <c r="A822">
        <v>821</v>
      </c>
      <c r="B822" t="s">
        <v>331</v>
      </c>
      <c r="C822">
        <v>9</v>
      </c>
      <c r="D822" t="s">
        <v>89</v>
      </c>
      <c r="E822">
        <v>0.54330619810400538</v>
      </c>
      <c r="F822">
        <v>16</v>
      </c>
      <c r="G822">
        <v>50</v>
      </c>
    </row>
    <row r="823" spans="1:7">
      <c r="A823">
        <v>822</v>
      </c>
      <c r="B823" t="s">
        <v>331</v>
      </c>
      <c r="C823">
        <v>9</v>
      </c>
      <c r="D823" t="s">
        <v>89</v>
      </c>
      <c r="E823">
        <v>1.7880348590713857E-2</v>
      </c>
      <c r="F823">
        <v>16</v>
      </c>
      <c r="G823">
        <v>50</v>
      </c>
    </row>
    <row r="824" spans="1:7">
      <c r="A824">
        <v>823</v>
      </c>
      <c r="B824" t="s">
        <v>332</v>
      </c>
      <c r="C824">
        <v>9</v>
      </c>
      <c r="D824" t="s">
        <v>89</v>
      </c>
      <c r="E824">
        <v>0.73866015494807136</v>
      </c>
      <c r="F824">
        <v>16</v>
      </c>
      <c r="G824">
        <v>50</v>
      </c>
    </row>
    <row r="825" spans="1:7">
      <c r="A825">
        <v>824</v>
      </c>
      <c r="B825" t="s">
        <v>333</v>
      </c>
      <c r="C825">
        <v>9</v>
      </c>
      <c r="D825" t="s">
        <v>89</v>
      </c>
      <c r="E825">
        <v>0.9413723339387261</v>
      </c>
      <c r="F825">
        <v>19</v>
      </c>
      <c r="G825">
        <v>500</v>
      </c>
    </row>
    <row r="826" spans="1:7">
      <c r="A826">
        <v>825</v>
      </c>
      <c r="B826" t="s">
        <v>334</v>
      </c>
      <c r="C826">
        <v>9</v>
      </c>
      <c r="D826" t="s">
        <v>89</v>
      </c>
      <c r="E826">
        <v>7.6826410879414886E-2</v>
      </c>
      <c r="F826">
        <v>16</v>
      </c>
      <c r="G826">
        <v>50</v>
      </c>
    </row>
    <row r="827" spans="1:7">
      <c r="A827">
        <v>826</v>
      </c>
      <c r="B827" t="s">
        <v>334</v>
      </c>
      <c r="C827">
        <v>9</v>
      </c>
      <c r="D827" t="s">
        <v>89</v>
      </c>
      <c r="E827">
        <v>0.30608062198744601</v>
      </c>
      <c r="F827">
        <v>16</v>
      </c>
      <c r="G827">
        <v>50</v>
      </c>
    </row>
    <row r="828" spans="1:7">
      <c r="A828">
        <v>827</v>
      </c>
      <c r="B828" t="s">
        <v>334</v>
      </c>
      <c r="C828">
        <v>9</v>
      </c>
      <c r="D828" t="s">
        <v>89</v>
      </c>
      <c r="E828">
        <v>0.84045519753932818</v>
      </c>
      <c r="F828">
        <v>17</v>
      </c>
      <c r="G828">
        <v>100</v>
      </c>
    </row>
    <row r="829" spans="1:7">
      <c r="A829">
        <v>828</v>
      </c>
      <c r="B829" t="s">
        <v>334</v>
      </c>
      <c r="C829">
        <v>9</v>
      </c>
      <c r="D829" t="s">
        <v>89</v>
      </c>
      <c r="E829">
        <v>8.2269973949195552E-2</v>
      </c>
      <c r="F829">
        <v>16</v>
      </c>
      <c r="G829">
        <v>50</v>
      </c>
    </row>
    <row r="830" spans="1:7">
      <c r="A830">
        <v>829</v>
      </c>
      <c r="B830" t="s">
        <v>335</v>
      </c>
      <c r="C830">
        <v>9</v>
      </c>
      <c r="D830" t="s">
        <v>89</v>
      </c>
      <c r="E830">
        <v>0.38644688654955428</v>
      </c>
      <c r="F830">
        <v>16</v>
      </c>
      <c r="G830">
        <v>50</v>
      </c>
    </row>
    <row r="831" spans="1:7">
      <c r="A831">
        <v>830</v>
      </c>
      <c r="B831" t="s">
        <v>336</v>
      </c>
      <c r="C831">
        <v>9</v>
      </c>
      <c r="D831" t="s">
        <v>89</v>
      </c>
      <c r="E831">
        <v>0.1316240998076752</v>
      </c>
      <c r="F831">
        <v>16</v>
      </c>
      <c r="G831">
        <v>50</v>
      </c>
    </row>
    <row r="832" spans="1:7">
      <c r="A832">
        <v>831</v>
      </c>
      <c r="B832" t="s">
        <v>336</v>
      </c>
      <c r="C832">
        <v>9</v>
      </c>
      <c r="D832" t="s">
        <v>89</v>
      </c>
      <c r="E832">
        <v>0.744581440654978</v>
      </c>
      <c r="F832">
        <v>16</v>
      </c>
      <c r="G832">
        <v>50</v>
      </c>
    </row>
    <row r="833" spans="1:7">
      <c r="A833">
        <v>832</v>
      </c>
      <c r="B833" t="s">
        <v>336</v>
      </c>
      <c r="C833">
        <v>9</v>
      </c>
      <c r="D833" t="s">
        <v>89</v>
      </c>
      <c r="E833">
        <v>0.76548359986957282</v>
      </c>
      <c r="F833">
        <v>17</v>
      </c>
      <c r="G833">
        <v>100</v>
      </c>
    </row>
    <row r="834" spans="1:7">
      <c r="A834">
        <v>833</v>
      </c>
      <c r="B834" t="s">
        <v>337</v>
      </c>
      <c r="C834">
        <v>9</v>
      </c>
      <c r="D834" t="s">
        <v>89</v>
      </c>
      <c r="E834">
        <v>0.91911060264107569</v>
      </c>
      <c r="F834">
        <v>17</v>
      </c>
      <c r="G834">
        <v>100</v>
      </c>
    </row>
    <row r="835" spans="1:7">
      <c r="A835">
        <v>834</v>
      </c>
      <c r="B835" t="s">
        <v>337</v>
      </c>
      <c r="C835">
        <v>9</v>
      </c>
      <c r="D835" t="s">
        <v>89</v>
      </c>
      <c r="E835">
        <v>0.30829246058292137</v>
      </c>
      <c r="F835">
        <v>16</v>
      </c>
      <c r="G835">
        <v>50</v>
      </c>
    </row>
    <row r="836" spans="1:7">
      <c r="A836">
        <v>835</v>
      </c>
      <c r="B836" t="s">
        <v>338</v>
      </c>
      <c r="C836">
        <v>10</v>
      </c>
      <c r="D836" t="s">
        <v>89</v>
      </c>
      <c r="E836">
        <v>0.65964338981039417</v>
      </c>
      <c r="F836">
        <v>16</v>
      </c>
      <c r="G836">
        <v>50</v>
      </c>
    </row>
    <row r="837" spans="1:7">
      <c r="A837">
        <v>836</v>
      </c>
      <c r="B837" t="s">
        <v>338</v>
      </c>
      <c r="C837">
        <v>10</v>
      </c>
      <c r="D837" t="s">
        <v>89</v>
      </c>
      <c r="E837">
        <v>0.5964078879976259</v>
      </c>
      <c r="F837">
        <v>16</v>
      </c>
      <c r="G837">
        <v>50</v>
      </c>
    </row>
    <row r="838" spans="1:7">
      <c r="A838">
        <v>837</v>
      </c>
      <c r="B838" t="s">
        <v>339</v>
      </c>
      <c r="C838">
        <v>10</v>
      </c>
      <c r="D838" t="s">
        <v>89</v>
      </c>
      <c r="E838">
        <v>0.65920259287148275</v>
      </c>
      <c r="F838">
        <v>16</v>
      </c>
      <c r="G838">
        <v>50</v>
      </c>
    </row>
    <row r="839" spans="1:7">
      <c r="A839">
        <v>838</v>
      </c>
      <c r="B839" t="s">
        <v>339</v>
      </c>
      <c r="C839">
        <v>10</v>
      </c>
      <c r="D839" t="s">
        <v>89</v>
      </c>
      <c r="E839">
        <v>0.83500312921452857</v>
      </c>
      <c r="F839">
        <v>17</v>
      </c>
      <c r="G839">
        <v>100</v>
      </c>
    </row>
    <row r="840" spans="1:7">
      <c r="A840">
        <v>839</v>
      </c>
      <c r="B840" t="s">
        <v>339</v>
      </c>
      <c r="C840">
        <v>10</v>
      </c>
      <c r="D840" t="s">
        <v>89</v>
      </c>
      <c r="E840">
        <v>0.81508825720010003</v>
      </c>
      <c r="F840">
        <v>17</v>
      </c>
      <c r="G840">
        <v>100</v>
      </c>
    </row>
    <row r="841" spans="1:7">
      <c r="A841">
        <v>840</v>
      </c>
      <c r="B841" t="s">
        <v>340</v>
      </c>
      <c r="C841">
        <v>10</v>
      </c>
      <c r="D841" t="s">
        <v>89</v>
      </c>
      <c r="E841">
        <v>0.21575997013019732</v>
      </c>
      <c r="F841">
        <v>16</v>
      </c>
      <c r="G841">
        <v>50</v>
      </c>
    </row>
    <row r="842" spans="1:7">
      <c r="A842">
        <v>868</v>
      </c>
      <c r="B842" t="s">
        <v>341</v>
      </c>
      <c r="C842">
        <v>10</v>
      </c>
      <c r="D842" t="s">
        <v>89</v>
      </c>
      <c r="E842">
        <v>0.97221247789495802</v>
      </c>
      <c r="F842">
        <v>19</v>
      </c>
      <c r="G842">
        <v>500</v>
      </c>
    </row>
    <row r="843" spans="1:7">
      <c r="A843">
        <v>842</v>
      </c>
      <c r="B843" t="s">
        <v>340</v>
      </c>
      <c r="C843">
        <v>10</v>
      </c>
      <c r="D843" t="s">
        <v>89</v>
      </c>
      <c r="E843">
        <v>0.68652087937549566</v>
      </c>
      <c r="F843">
        <v>16</v>
      </c>
      <c r="G843">
        <v>50</v>
      </c>
    </row>
    <row r="844" spans="1:7">
      <c r="A844">
        <v>849</v>
      </c>
      <c r="B844" t="s">
        <v>340</v>
      </c>
      <c r="C844">
        <v>10</v>
      </c>
      <c r="D844" t="s">
        <v>89</v>
      </c>
      <c r="E844">
        <v>0.99245795317503716</v>
      </c>
      <c r="F844">
        <v>20</v>
      </c>
      <c r="G844">
        <v>1000</v>
      </c>
    </row>
    <row r="845" spans="1:7">
      <c r="A845">
        <v>844</v>
      </c>
      <c r="B845" t="s">
        <v>340</v>
      </c>
      <c r="C845">
        <v>10</v>
      </c>
      <c r="D845" t="s">
        <v>89</v>
      </c>
      <c r="E845">
        <v>0.1389735921554851</v>
      </c>
      <c r="F845">
        <v>16</v>
      </c>
      <c r="G845">
        <v>50</v>
      </c>
    </row>
    <row r="846" spans="1:7">
      <c r="A846">
        <v>845</v>
      </c>
      <c r="B846" t="s">
        <v>340</v>
      </c>
      <c r="C846">
        <v>10</v>
      </c>
      <c r="D846" t="s">
        <v>89</v>
      </c>
      <c r="E846">
        <v>0.19889987274924148</v>
      </c>
      <c r="F846">
        <v>16</v>
      </c>
      <c r="G846">
        <v>50</v>
      </c>
    </row>
    <row r="847" spans="1:7">
      <c r="A847">
        <v>846</v>
      </c>
      <c r="B847" t="s">
        <v>340</v>
      </c>
      <c r="C847">
        <v>10</v>
      </c>
      <c r="D847" t="s">
        <v>89</v>
      </c>
      <c r="E847">
        <v>0.67719398744115622</v>
      </c>
      <c r="F847">
        <v>16</v>
      </c>
      <c r="G847">
        <v>50</v>
      </c>
    </row>
    <row r="848" spans="1:7">
      <c r="A848">
        <v>847</v>
      </c>
      <c r="B848" t="s">
        <v>340</v>
      </c>
      <c r="C848">
        <v>10</v>
      </c>
      <c r="D848" t="s">
        <v>89</v>
      </c>
      <c r="E848">
        <v>0.43201466930102062</v>
      </c>
      <c r="F848">
        <v>16</v>
      </c>
      <c r="G848">
        <v>50</v>
      </c>
    </row>
    <row r="849" spans="1:7">
      <c r="A849">
        <v>848</v>
      </c>
      <c r="B849" t="s">
        <v>340</v>
      </c>
      <c r="C849">
        <v>10</v>
      </c>
      <c r="D849" t="s">
        <v>89</v>
      </c>
      <c r="E849">
        <v>0.47516344573222336</v>
      </c>
      <c r="F849">
        <v>16</v>
      </c>
      <c r="G849">
        <v>50</v>
      </c>
    </row>
    <row r="850" spans="1:7">
      <c r="A850">
        <v>843</v>
      </c>
      <c r="B850" t="s">
        <v>340</v>
      </c>
      <c r="C850">
        <v>10</v>
      </c>
      <c r="D850" t="s">
        <v>89</v>
      </c>
      <c r="E850">
        <v>0.99298973036811855</v>
      </c>
      <c r="F850">
        <v>20</v>
      </c>
      <c r="G850">
        <v>1000</v>
      </c>
    </row>
    <row r="851" spans="1:7">
      <c r="A851">
        <v>850</v>
      </c>
      <c r="B851" t="s">
        <v>342</v>
      </c>
      <c r="C851">
        <v>10</v>
      </c>
      <c r="D851" t="s">
        <v>89</v>
      </c>
      <c r="E851">
        <v>0.17056234181744567</v>
      </c>
      <c r="F851">
        <v>16</v>
      </c>
      <c r="G851">
        <v>50</v>
      </c>
    </row>
    <row r="852" spans="1:7">
      <c r="A852">
        <v>851</v>
      </c>
      <c r="B852" t="s">
        <v>342</v>
      </c>
      <c r="C852">
        <v>10</v>
      </c>
      <c r="D852" t="s">
        <v>89</v>
      </c>
      <c r="E852">
        <v>0.4405327823143963</v>
      </c>
      <c r="F852">
        <v>16</v>
      </c>
      <c r="G852">
        <v>50</v>
      </c>
    </row>
    <row r="853" spans="1:7">
      <c r="A853">
        <v>852</v>
      </c>
      <c r="B853" t="s">
        <v>343</v>
      </c>
      <c r="C853">
        <v>10</v>
      </c>
      <c r="D853" t="s">
        <v>89</v>
      </c>
      <c r="E853">
        <v>0.99555993474929727</v>
      </c>
      <c r="F853">
        <v>20</v>
      </c>
      <c r="G853">
        <v>1000</v>
      </c>
    </row>
    <row r="854" spans="1:7">
      <c r="A854">
        <v>853</v>
      </c>
      <c r="B854" t="s">
        <v>344</v>
      </c>
      <c r="C854">
        <v>10</v>
      </c>
      <c r="D854" t="s">
        <v>89</v>
      </c>
      <c r="E854">
        <v>0.30669866450673777</v>
      </c>
      <c r="F854">
        <v>16</v>
      </c>
      <c r="G854">
        <v>50</v>
      </c>
    </row>
    <row r="855" spans="1:7">
      <c r="A855">
        <v>854</v>
      </c>
      <c r="B855" t="s">
        <v>345</v>
      </c>
      <c r="C855">
        <v>10</v>
      </c>
      <c r="D855" t="s">
        <v>89</v>
      </c>
      <c r="E855">
        <v>0.43822515496500447</v>
      </c>
      <c r="F855">
        <v>16</v>
      </c>
      <c r="G855">
        <v>50</v>
      </c>
    </row>
    <row r="856" spans="1:7">
      <c r="A856">
        <v>855</v>
      </c>
      <c r="B856" t="s">
        <v>346</v>
      </c>
      <c r="C856">
        <v>10</v>
      </c>
      <c r="D856" t="s">
        <v>89</v>
      </c>
      <c r="E856">
        <v>0.62038240811779455</v>
      </c>
      <c r="F856">
        <v>16</v>
      </c>
      <c r="G856">
        <v>50</v>
      </c>
    </row>
    <row r="857" spans="1:7">
      <c r="A857">
        <v>856</v>
      </c>
      <c r="B857" t="s">
        <v>347</v>
      </c>
      <c r="C857">
        <v>10</v>
      </c>
      <c r="D857" t="s">
        <v>89</v>
      </c>
      <c r="E857">
        <v>0.3702400814783785</v>
      </c>
      <c r="F857">
        <v>16</v>
      </c>
      <c r="G857">
        <v>50</v>
      </c>
    </row>
    <row r="858" spans="1:7">
      <c r="A858">
        <v>857</v>
      </c>
      <c r="B858" t="s">
        <v>347</v>
      </c>
      <c r="C858">
        <v>10</v>
      </c>
      <c r="D858" t="s">
        <v>89</v>
      </c>
      <c r="E858">
        <v>0.3317326122785158</v>
      </c>
      <c r="F858">
        <v>16</v>
      </c>
      <c r="G858">
        <v>50</v>
      </c>
    </row>
    <row r="859" spans="1:7">
      <c r="A859">
        <v>858</v>
      </c>
      <c r="B859" t="s">
        <v>347</v>
      </c>
      <c r="C859">
        <v>10</v>
      </c>
      <c r="D859" t="s">
        <v>89</v>
      </c>
      <c r="E859">
        <v>0.29006757017353257</v>
      </c>
      <c r="F859">
        <v>16</v>
      </c>
      <c r="G859">
        <v>50</v>
      </c>
    </row>
    <row r="860" spans="1:7">
      <c r="A860">
        <v>859</v>
      </c>
      <c r="B860" t="s">
        <v>347</v>
      </c>
      <c r="C860">
        <v>10</v>
      </c>
      <c r="D860" t="s">
        <v>89</v>
      </c>
      <c r="E860">
        <v>0.28990926994190103</v>
      </c>
      <c r="F860">
        <v>16</v>
      </c>
      <c r="G860">
        <v>50</v>
      </c>
    </row>
    <row r="861" spans="1:7">
      <c r="A861">
        <v>860</v>
      </c>
      <c r="B861" t="s">
        <v>347</v>
      </c>
      <c r="C861">
        <v>10</v>
      </c>
      <c r="D861" t="s">
        <v>89</v>
      </c>
      <c r="E861">
        <v>0.84491251971401504</v>
      </c>
      <c r="F861">
        <v>17</v>
      </c>
      <c r="G861">
        <v>100</v>
      </c>
    </row>
    <row r="862" spans="1:7">
      <c r="A862">
        <v>861</v>
      </c>
      <c r="B862" t="s">
        <v>347</v>
      </c>
      <c r="C862">
        <v>10</v>
      </c>
      <c r="D862" t="s">
        <v>89</v>
      </c>
      <c r="E862">
        <v>0.92754908754145038</v>
      </c>
      <c r="F862">
        <v>17</v>
      </c>
      <c r="G862">
        <v>100</v>
      </c>
    </row>
    <row r="863" spans="1:7">
      <c r="A863">
        <v>862</v>
      </c>
      <c r="B863" t="s">
        <v>348</v>
      </c>
      <c r="C863">
        <v>10</v>
      </c>
      <c r="D863" t="s">
        <v>89</v>
      </c>
      <c r="E863">
        <v>8.6839822249458187E-3</v>
      </c>
      <c r="F863">
        <v>16</v>
      </c>
      <c r="G863">
        <v>50</v>
      </c>
    </row>
    <row r="864" spans="1:7">
      <c r="A864">
        <v>863</v>
      </c>
      <c r="B864" t="s">
        <v>349</v>
      </c>
      <c r="C864">
        <v>10</v>
      </c>
      <c r="D864" t="s">
        <v>89</v>
      </c>
      <c r="E864">
        <v>0.75870177274334549</v>
      </c>
      <c r="F864">
        <v>16</v>
      </c>
      <c r="G864">
        <v>50</v>
      </c>
    </row>
    <row r="865" spans="1:7">
      <c r="A865">
        <v>864</v>
      </c>
      <c r="B865" t="s">
        <v>349</v>
      </c>
      <c r="C865">
        <v>10</v>
      </c>
      <c r="D865" t="s">
        <v>89</v>
      </c>
      <c r="E865">
        <v>0.58990018495846686</v>
      </c>
      <c r="F865">
        <v>16</v>
      </c>
      <c r="G865">
        <v>50</v>
      </c>
    </row>
    <row r="866" spans="1:7">
      <c r="A866">
        <v>865</v>
      </c>
      <c r="B866" t="s">
        <v>349</v>
      </c>
      <c r="C866">
        <v>10</v>
      </c>
      <c r="D866" t="s">
        <v>89</v>
      </c>
      <c r="E866">
        <v>0.14810137522595068</v>
      </c>
      <c r="F866">
        <v>16</v>
      </c>
      <c r="G866">
        <v>50</v>
      </c>
    </row>
    <row r="867" spans="1:7">
      <c r="A867">
        <v>866</v>
      </c>
      <c r="B867" t="s">
        <v>349</v>
      </c>
      <c r="C867">
        <v>10</v>
      </c>
      <c r="D867" t="s">
        <v>89</v>
      </c>
      <c r="E867">
        <v>0.28637772405759232</v>
      </c>
      <c r="F867">
        <v>16</v>
      </c>
      <c r="G867">
        <v>50</v>
      </c>
    </row>
    <row r="868" spans="1:7">
      <c r="A868">
        <v>867</v>
      </c>
      <c r="B868" t="s">
        <v>341</v>
      </c>
      <c r="C868">
        <v>10</v>
      </c>
      <c r="D868" t="s">
        <v>89</v>
      </c>
      <c r="E868">
        <v>0.41812602494965989</v>
      </c>
      <c r="F868">
        <v>16</v>
      </c>
      <c r="G868">
        <v>50</v>
      </c>
    </row>
    <row r="869" spans="1:7">
      <c r="A869">
        <v>841</v>
      </c>
      <c r="B869" t="s">
        <v>340</v>
      </c>
      <c r="C869">
        <v>10</v>
      </c>
      <c r="D869" t="s">
        <v>89</v>
      </c>
      <c r="E869">
        <v>0.99794090425486304</v>
      </c>
      <c r="F869">
        <v>20</v>
      </c>
      <c r="G869">
        <v>1000</v>
      </c>
    </row>
    <row r="870" spans="1:7">
      <c r="A870">
        <v>869</v>
      </c>
      <c r="B870" t="s">
        <v>341</v>
      </c>
      <c r="C870">
        <v>10</v>
      </c>
      <c r="D870" t="s">
        <v>89</v>
      </c>
      <c r="E870">
        <v>0.72818781950721856</v>
      </c>
      <c r="F870">
        <v>16</v>
      </c>
      <c r="G870">
        <v>50</v>
      </c>
    </row>
    <row r="871" spans="1:7">
      <c r="A871">
        <v>870</v>
      </c>
      <c r="B871" t="s">
        <v>341</v>
      </c>
      <c r="C871">
        <v>10</v>
      </c>
      <c r="D871" t="s">
        <v>89</v>
      </c>
      <c r="E871">
        <v>0.24996365254432318</v>
      </c>
      <c r="F871">
        <v>16</v>
      </c>
      <c r="G871">
        <v>50</v>
      </c>
    </row>
    <row r="872" spans="1:7">
      <c r="A872">
        <v>871</v>
      </c>
      <c r="B872" t="s">
        <v>341</v>
      </c>
      <c r="C872">
        <v>10</v>
      </c>
      <c r="D872" t="s">
        <v>89</v>
      </c>
      <c r="E872">
        <v>0.80662577883658682</v>
      </c>
      <c r="F872">
        <v>17</v>
      </c>
      <c r="G872">
        <v>100</v>
      </c>
    </row>
    <row r="873" spans="1:7">
      <c r="A873">
        <v>872</v>
      </c>
      <c r="B873" t="s">
        <v>341</v>
      </c>
      <c r="C873">
        <v>10</v>
      </c>
      <c r="D873" t="s">
        <v>89</v>
      </c>
      <c r="E873">
        <v>0.66436533802613595</v>
      </c>
      <c r="F873">
        <v>16</v>
      </c>
      <c r="G873">
        <v>50</v>
      </c>
    </row>
    <row r="874" spans="1:7">
      <c r="A874">
        <v>873</v>
      </c>
      <c r="B874" t="s">
        <v>341</v>
      </c>
      <c r="C874">
        <v>10</v>
      </c>
      <c r="D874" t="s">
        <v>89</v>
      </c>
      <c r="E874">
        <v>0.51549029939636681</v>
      </c>
      <c r="F874">
        <v>16</v>
      </c>
      <c r="G874">
        <v>50</v>
      </c>
    </row>
    <row r="875" spans="1:7">
      <c r="A875">
        <v>874</v>
      </c>
      <c r="B875" t="s">
        <v>341</v>
      </c>
      <c r="C875">
        <v>10</v>
      </c>
      <c r="D875" t="s">
        <v>89</v>
      </c>
      <c r="E875">
        <v>0.5537988554337685</v>
      </c>
      <c r="F875">
        <v>16</v>
      </c>
      <c r="G875">
        <v>50</v>
      </c>
    </row>
    <row r="876" spans="1:7">
      <c r="A876">
        <v>875</v>
      </c>
      <c r="B876" t="s">
        <v>341</v>
      </c>
      <c r="C876">
        <v>10</v>
      </c>
      <c r="D876" t="s">
        <v>89</v>
      </c>
      <c r="E876">
        <v>0.95866059339287379</v>
      </c>
      <c r="F876">
        <v>19</v>
      </c>
      <c r="G876">
        <v>500</v>
      </c>
    </row>
    <row r="877" spans="1:7">
      <c r="A877">
        <v>876</v>
      </c>
      <c r="B877" t="s">
        <v>350</v>
      </c>
      <c r="C877">
        <v>10</v>
      </c>
      <c r="D877" t="s">
        <v>89</v>
      </c>
      <c r="E877">
        <v>0.77334051176244845</v>
      </c>
      <c r="F877">
        <v>17</v>
      </c>
      <c r="G877">
        <v>100</v>
      </c>
    </row>
    <row r="878" spans="1:7">
      <c r="A878">
        <v>877</v>
      </c>
      <c r="B878" t="s">
        <v>350</v>
      </c>
      <c r="C878">
        <v>10</v>
      </c>
      <c r="D878" t="s">
        <v>89</v>
      </c>
      <c r="E878">
        <v>0.34163381946220939</v>
      </c>
      <c r="F878">
        <v>16</v>
      </c>
      <c r="G878">
        <v>50</v>
      </c>
    </row>
    <row r="879" spans="1:7">
      <c r="A879">
        <v>878</v>
      </c>
      <c r="B879" t="s">
        <v>350</v>
      </c>
      <c r="C879">
        <v>10</v>
      </c>
      <c r="D879" t="s">
        <v>89</v>
      </c>
      <c r="E879">
        <v>0.77334365273562089</v>
      </c>
      <c r="F879">
        <v>17</v>
      </c>
      <c r="G879">
        <v>100</v>
      </c>
    </row>
    <row r="880" spans="1:7">
      <c r="A880">
        <v>879</v>
      </c>
      <c r="B880" t="s">
        <v>350</v>
      </c>
      <c r="C880">
        <v>10</v>
      </c>
      <c r="D880" t="s">
        <v>89</v>
      </c>
      <c r="E880">
        <v>0.71874902144162944</v>
      </c>
      <c r="F880">
        <v>16</v>
      </c>
      <c r="G880">
        <v>50</v>
      </c>
    </row>
    <row r="881" spans="1:7">
      <c r="A881">
        <v>880</v>
      </c>
      <c r="B881" t="s">
        <v>350</v>
      </c>
      <c r="C881">
        <v>10</v>
      </c>
      <c r="D881" t="s">
        <v>89</v>
      </c>
      <c r="E881">
        <v>0.56189339155812568</v>
      </c>
      <c r="F881">
        <v>16</v>
      </c>
      <c r="G881">
        <v>50</v>
      </c>
    </row>
    <row r="882" spans="1:7">
      <c r="A882">
        <v>881</v>
      </c>
      <c r="B882" t="s">
        <v>351</v>
      </c>
      <c r="C882">
        <v>10</v>
      </c>
      <c r="D882" t="s">
        <v>89</v>
      </c>
      <c r="E882">
        <v>0.13604660754874542</v>
      </c>
      <c r="F882">
        <v>16</v>
      </c>
      <c r="G882">
        <v>50</v>
      </c>
    </row>
    <row r="883" spans="1:7">
      <c r="A883">
        <v>882</v>
      </c>
      <c r="B883" t="s">
        <v>351</v>
      </c>
      <c r="C883">
        <v>10</v>
      </c>
      <c r="D883" t="s">
        <v>89</v>
      </c>
      <c r="E883">
        <v>2.1651293570847274E-2</v>
      </c>
      <c r="F883">
        <v>16</v>
      </c>
      <c r="G883">
        <v>50</v>
      </c>
    </row>
    <row r="884" spans="1:7">
      <c r="A884">
        <v>883</v>
      </c>
      <c r="B884" t="s">
        <v>352</v>
      </c>
      <c r="C884">
        <v>10</v>
      </c>
      <c r="D884" t="s">
        <v>89</v>
      </c>
      <c r="E884">
        <v>2.7449041800309382E-2</v>
      </c>
      <c r="F884">
        <v>16</v>
      </c>
      <c r="G884">
        <v>50</v>
      </c>
    </row>
    <row r="885" spans="1:7">
      <c r="A885">
        <v>884</v>
      </c>
      <c r="B885" t="s">
        <v>352</v>
      </c>
      <c r="C885">
        <v>10</v>
      </c>
      <c r="D885" t="s">
        <v>89</v>
      </c>
      <c r="E885">
        <v>0.2671321502163132</v>
      </c>
      <c r="F885">
        <v>16</v>
      </c>
      <c r="G885">
        <v>50</v>
      </c>
    </row>
    <row r="886" spans="1:7">
      <c r="A886">
        <v>885</v>
      </c>
      <c r="B886" t="s">
        <v>353</v>
      </c>
      <c r="C886">
        <v>10</v>
      </c>
      <c r="D886" t="s">
        <v>89</v>
      </c>
      <c r="E886">
        <v>0.37245349315518261</v>
      </c>
      <c r="F886">
        <v>16</v>
      </c>
      <c r="G886">
        <v>50</v>
      </c>
    </row>
    <row r="887" spans="1:7">
      <c r="A887">
        <v>886</v>
      </c>
      <c r="B887" t="s">
        <v>353</v>
      </c>
      <c r="C887">
        <v>10</v>
      </c>
      <c r="D887" t="s">
        <v>89</v>
      </c>
      <c r="E887">
        <v>0.48542383103985509</v>
      </c>
      <c r="F887">
        <v>16</v>
      </c>
      <c r="G887">
        <v>50</v>
      </c>
    </row>
    <row r="888" spans="1:7">
      <c r="A888">
        <v>887</v>
      </c>
      <c r="B888" t="s">
        <v>353</v>
      </c>
      <c r="C888">
        <v>10</v>
      </c>
      <c r="D888" t="s">
        <v>89</v>
      </c>
      <c r="E888">
        <v>0.38696529756189868</v>
      </c>
      <c r="F888">
        <v>16</v>
      </c>
      <c r="G888">
        <v>50</v>
      </c>
    </row>
    <row r="889" spans="1:7">
      <c r="A889">
        <v>888</v>
      </c>
      <c r="B889" t="s">
        <v>354</v>
      </c>
      <c r="C889">
        <v>10</v>
      </c>
      <c r="D889" t="s">
        <v>89</v>
      </c>
      <c r="E889">
        <v>0.86092558107289219</v>
      </c>
      <c r="F889">
        <v>17</v>
      </c>
      <c r="G889">
        <v>100</v>
      </c>
    </row>
    <row r="890" spans="1:7">
      <c r="A890">
        <v>889</v>
      </c>
      <c r="B890" t="s">
        <v>355</v>
      </c>
      <c r="C890">
        <v>10</v>
      </c>
      <c r="D890" t="s">
        <v>89</v>
      </c>
      <c r="E890">
        <v>0.39155729282794605</v>
      </c>
      <c r="F890">
        <v>16</v>
      </c>
      <c r="G890">
        <v>50</v>
      </c>
    </row>
    <row r="891" spans="1:7">
      <c r="A891">
        <v>890</v>
      </c>
      <c r="B891" t="s">
        <v>355</v>
      </c>
      <c r="C891">
        <v>10</v>
      </c>
      <c r="D891" t="s">
        <v>89</v>
      </c>
      <c r="E891">
        <v>0.771907352185911</v>
      </c>
      <c r="F891">
        <v>17</v>
      </c>
      <c r="G891">
        <v>100</v>
      </c>
    </row>
    <row r="892" spans="1:7">
      <c r="A892">
        <v>891</v>
      </c>
      <c r="B892" t="s">
        <v>355</v>
      </c>
      <c r="C892">
        <v>10</v>
      </c>
      <c r="D892" t="s">
        <v>89</v>
      </c>
      <c r="E892">
        <v>0.88358804363404864</v>
      </c>
      <c r="F892">
        <v>17</v>
      </c>
      <c r="G892">
        <v>100</v>
      </c>
    </row>
    <row r="893" spans="1:7">
      <c r="A893">
        <v>892</v>
      </c>
      <c r="B893" t="s">
        <v>355</v>
      </c>
      <c r="C893">
        <v>10</v>
      </c>
      <c r="D893" t="s">
        <v>89</v>
      </c>
      <c r="E893">
        <v>0.14940597263346944</v>
      </c>
      <c r="F893">
        <v>16</v>
      </c>
      <c r="G893">
        <v>50</v>
      </c>
    </row>
    <row r="894" spans="1:7">
      <c r="A894">
        <v>893</v>
      </c>
      <c r="B894" t="s">
        <v>355</v>
      </c>
      <c r="C894">
        <v>10</v>
      </c>
      <c r="D894" t="s">
        <v>89</v>
      </c>
      <c r="E894">
        <v>0.95385023059817076</v>
      </c>
      <c r="F894">
        <v>19</v>
      </c>
      <c r="G894">
        <v>500</v>
      </c>
    </row>
    <row r="895" spans="1:7">
      <c r="A895">
        <v>894</v>
      </c>
      <c r="B895" t="s">
        <v>355</v>
      </c>
      <c r="C895">
        <v>10</v>
      </c>
      <c r="D895" t="s">
        <v>89</v>
      </c>
      <c r="E895">
        <v>0.65807624012091903</v>
      </c>
      <c r="F895">
        <v>16</v>
      </c>
      <c r="G895">
        <v>50</v>
      </c>
    </row>
    <row r="896" spans="1:7">
      <c r="A896">
        <v>895</v>
      </c>
      <c r="B896" t="s">
        <v>356</v>
      </c>
      <c r="C896">
        <v>10</v>
      </c>
      <c r="D896" t="s">
        <v>89</v>
      </c>
      <c r="E896">
        <v>0.53890450109024968</v>
      </c>
      <c r="F896">
        <v>16</v>
      </c>
      <c r="G896">
        <v>50</v>
      </c>
    </row>
    <row r="897" spans="1:7">
      <c r="A897">
        <v>896</v>
      </c>
      <c r="B897" t="s">
        <v>357</v>
      </c>
      <c r="C897">
        <v>10</v>
      </c>
      <c r="D897" t="s">
        <v>89</v>
      </c>
      <c r="E897">
        <v>0.80000963578664686</v>
      </c>
      <c r="F897">
        <v>17</v>
      </c>
      <c r="G897">
        <v>100</v>
      </c>
    </row>
    <row r="898" spans="1:7">
      <c r="A898">
        <v>897</v>
      </c>
      <c r="B898" t="s">
        <v>358</v>
      </c>
      <c r="C898">
        <v>11</v>
      </c>
      <c r="D898" t="s">
        <v>144</v>
      </c>
      <c r="E898">
        <v>0.22522628914942899</v>
      </c>
      <c r="F898">
        <v>1</v>
      </c>
      <c r="G898">
        <v>50</v>
      </c>
    </row>
    <row r="899" spans="1:7">
      <c r="A899">
        <v>898</v>
      </c>
      <c r="B899" t="s">
        <v>359</v>
      </c>
      <c r="C899">
        <v>11</v>
      </c>
      <c r="D899" t="s">
        <v>144</v>
      </c>
      <c r="E899">
        <v>0.39860141049032638</v>
      </c>
      <c r="F899">
        <v>1</v>
      </c>
      <c r="G899">
        <v>50</v>
      </c>
    </row>
    <row r="900" spans="1:7">
      <c r="A900">
        <v>899</v>
      </c>
      <c r="B900" t="s">
        <v>360</v>
      </c>
      <c r="C900">
        <v>11</v>
      </c>
      <c r="D900" t="s">
        <v>144</v>
      </c>
      <c r="E900">
        <v>8.059285551137596E-2</v>
      </c>
      <c r="F900">
        <v>1</v>
      </c>
      <c r="G900">
        <v>50</v>
      </c>
    </row>
    <row r="901" spans="1:7">
      <c r="A901">
        <v>900</v>
      </c>
      <c r="B901" t="s">
        <v>361</v>
      </c>
      <c r="C901">
        <v>11</v>
      </c>
      <c r="D901" t="s">
        <v>144</v>
      </c>
      <c r="E901">
        <v>0.47437625640134284</v>
      </c>
      <c r="F901">
        <v>1</v>
      </c>
      <c r="G901">
        <v>50</v>
      </c>
    </row>
    <row r="902" spans="1:7">
      <c r="A902">
        <v>901</v>
      </c>
      <c r="B902" t="s">
        <v>362</v>
      </c>
      <c r="C902">
        <v>11</v>
      </c>
      <c r="D902" t="s">
        <v>144</v>
      </c>
      <c r="E902">
        <v>0.66511676033602518</v>
      </c>
      <c r="F902">
        <v>1</v>
      </c>
      <c r="G902">
        <v>50</v>
      </c>
    </row>
    <row r="903" spans="1:7">
      <c r="A903">
        <v>902</v>
      </c>
      <c r="B903" t="s">
        <v>363</v>
      </c>
      <c r="C903">
        <v>11</v>
      </c>
      <c r="D903" t="s">
        <v>144</v>
      </c>
      <c r="E903">
        <v>0.43649160853043267</v>
      </c>
      <c r="F903">
        <v>1</v>
      </c>
      <c r="G903">
        <v>50</v>
      </c>
    </row>
    <row r="904" spans="1:7">
      <c r="A904">
        <v>903</v>
      </c>
      <c r="B904" t="s">
        <v>364</v>
      </c>
      <c r="C904">
        <v>11</v>
      </c>
      <c r="D904" t="s">
        <v>144</v>
      </c>
      <c r="E904">
        <v>0.83912692001746525</v>
      </c>
      <c r="F904">
        <v>2</v>
      </c>
      <c r="G904">
        <v>100</v>
      </c>
    </row>
    <row r="905" spans="1:7">
      <c r="A905">
        <v>904</v>
      </c>
      <c r="B905" t="s">
        <v>365</v>
      </c>
      <c r="C905">
        <v>11</v>
      </c>
      <c r="D905" t="s">
        <v>144</v>
      </c>
      <c r="E905">
        <v>0.54931308521207056</v>
      </c>
      <c r="F905">
        <v>1</v>
      </c>
      <c r="G905">
        <v>50</v>
      </c>
    </row>
    <row r="906" spans="1:7">
      <c r="A906">
        <v>905</v>
      </c>
      <c r="B906" t="s">
        <v>365</v>
      </c>
      <c r="C906">
        <v>11</v>
      </c>
      <c r="D906" t="s">
        <v>144</v>
      </c>
      <c r="E906">
        <v>0.18942511282352115</v>
      </c>
      <c r="F906">
        <v>1</v>
      </c>
      <c r="G906">
        <v>50</v>
      </c>
    </row>
    <row r="907" spans="1:7">
      <c r="A907">
        <v>906</v>
      </c>
      <c r="B907" t="s">
        <v>365</v>
      </c>
      <c r="C907">
        <v>11</v>
      </c>
      <c r="D907" t="s">
        <v>144</v>
      </c>
      <c r="E907">
        <v>0.96380203746959814</v>
      </c>
      <c r="F907">
        <v>4</v>
      </c>
      <c r="G907">
        <v>500</v>
      </c>
    </row>
    <row r="908" spans="1:7">
      <c r="A908">
        <v>907</v>
      </c>
      <c r="B908" t="s">
        <v>366</v>
      </c>
      <c r="C908">
        <v>11</v>
      </c>
      <c r="D908" t="s">
        <v>144</v>
      </c>
      <c r="E908">
        <v>8.2422019585153605E-2</v>
      </c>
      <c r="F908">
        <v>1</v>
      </c>
      <c r="G908">
        <v>50</v>
      </c>
    </row>
    <row r="909" spans="1:7">
      <c r="A909">
        <v>908</v>
      </c>
      <c r="B909" t="s">
        <v>367</v>
      </c>
      <c r="C909">
        <v>11</v>
      </c>
      <c r="D909" t="s">
        <v>144</v>
      </c>
      <c r="E909">
        <v>4.2654586166625985E-2</v>
      </c>
      <c r="F909">
        <v>1</v>
      </c>
      <c r="G909">
        <v>50</v>
      </c>
    </row>
    <row r="910" spans="1:7">
      <c r="A910">
        <v>909</v>
      </c>
      <c r="B910" t="s">
        <v>367</v>
      </c>
      <c r="C910">
        <v>11</v>
      </c>
      <c r="D910" t="s">
        <v>144</v>
      </c>
      <c r="E910">
        <v>0.59814466867799521</v>
      </c>
      <c r="F910">
        <v>1</v>
      </c>
      <c r="G910">
        <v>50</v>
      </c>
    </row>
    <row r="911" spans="1:7">
      <c r="A911">
        <v>910</v>
      </c>
      <c r="B911" t="s">
        <v>367</v>
      </c>
      <c r="C911">
        <v>11</v>
      </c>
      <c r="D911" t="s">
        <v>144</v>
      </c>
      <c r="E911">
        <v>4.8567841854363025E-2</v>
      </c>
      <c r="F911">
        <v>1</v>
      </c>
      <c r="G911">
        <v>50</v>
      </c>
    </row>
    <row r="912" spans="1:7">
      <c r="A912">
        <v>911</v>
      </c>
      <c r="B912" t="s">
        <v>368</v>
      </c>
      <c r="C912">
        <v>11</v>
      </c>
      <c r="D912" t="s">
        <v>144</v>
      </c>
      <c r="E912">
        <v>0.61401823263737432</v>
      </c>
      <c r="F912">
        <v>1</v>
      </c>
      <c r="G912">
        <v>50</v>
      </c>
    </row>
    <row r="913" spans="1:7">
      <c r="A913">
        <v>912</v>
      </c>
      <c r="B913" t="s">
        <v>369</v>
      </c>
      <c r="C913">
        <v>11</v>
      </c>
      <c r="D913" t="s">
        <v>144</v>
      </c>
      <c r="E913">
        <v>0.87116948336298217</v>
      </c>
      <c r="F913">
        <v>2</v>
      </c>
      <c r="G913">
        <v>100</v>
      </c>
    </row>
    <row r="914" spans="1:7">
      <c r="A914">
        <v>913</v>
      </c>
      <c r="B914" t="s">
        <v>369</v>
      </c>
      <c r="C914">
        <v>11</v>
      </c>
      <c r="D914" t="s">
        <v>144</v>
      </c>
      <c r="E914">
        <v>0.95843348343221091</v>
      </c>
      <c r="F914">
        <v>4</v>
      </c>
      <c r="G914">
        <v>500</v>
      </c>
    </row>
    <row r="915" spans="1:7">
      <c r="A915">
        <v>914</v>
      </c>
      <c r="B915" t="s">
        <v>370</v>
      </c>
      <c r="C915">
        <v>11</v>
      </c>
      <c r="D915" t="s">
        <v>144</v>
      </c>
      <c r="E915">
        <v>0.68975425821114456</v>
      </c>
      <c r="F915">
        <v>1</v>
      </c>
      <c r="G915">
        <v>50</v>
      </c>
    </row>
    <row r="916" spans="1:7">
      <c r="A916">
        <v>915</v>
      </c>
      <c r="B916" t="s">
        <v>370</v>
      </c>
      <c r="C916">
        <v>11</v>
      </c>
      <c r="D916" t="s">
        <v>144</v>
      </c>
      <c r="E916">
        <v>0.40882525386425572</v>
      </c>
      <c r="F916">
        <v>1</v>
      </c>
      <c r="G916">
        <v>50</v>
      </c>
    </row>
    <row r="917" spans="1:7">
      <c r="A917">
        <v>916</v>
      </c>
      <c r="B917" t="s">
        <v>371</v>
      </c>
      <c r="C917">
        <v>12</v>
      </c>
      <c r="D917" t="s">
        <v>144</v>
      </c>
      <c r="E917">
        <v>0.95931249448766409</v>
      </c>
      <c r="F917">
        <v>4</v>
      </c>
      <c r="G917">
        <v>500</v>
      </c>
    </row>
    <row r="918" spans="1:7">
      <c r="A918">
        <v>917</v>
      </c>
      <c r="B918" t="s">
        <v>371</v>
      </c>
      <c r="C918">
        <v>12</v>
      </c>
      <c r="D918" t="s">
        <v>144</v>
      </c>
      <c r="E918">
        <v>0.75481792891571275</v>
      </c>
      <c r="F918">
        <v>1</v>
      </c>
      <c r="G918">
        <v>50</v>
      </c>
    </row>
    <row r="919" spans="1:7">
      <c r="A919">
        <v>918</v>
      </c>
      <c r="B919" t="s">
        <v>372</v>
      </c>
      <c r="C919">
        <v>12</v>
      </c>
      <c r="D919" t="s">
        <v>144</v>
      </c>
      <c r="E919">
        <v>0.70682917867015194</v>
      </c>
      <c r="F919">
        <v>1</v>
      </c>
      <c r="G919">
        <v>50</v>
      </c>
    </row>
    <row r="920" spans="1:7">
      <c r="A920">
        <v>919</v>
      </c>
      <c r="B920" t="s">
        <v>373</v>
      </c>
      <c r="C920">
        <v>12</v>
      </c>
      <c r="D920" t="s">
        <v>144</v>
      </c>
      <c r="E920">
        <v>0.67286337635691895</v>
      </c>
      <c r="F920">
        <v>1</v>
      </c>
      <c r="G920">
        <v>50</v>
      </c>
    </row>
    <row r="921" spans="1:7">
      <c r="A921">
        <v>920</v>
      </c>
      <c r="B921" t="s">
        <v>374</v>
      </c>
      <c r="C921">
        <v>12</v>
      </c>
      <c r="D921" t="s">
        <v>144</v>
      </c>
      <c r="E921">
        <v>0.86442164727125026</v>
      </c>
      <c r="F921">
        <v>2</v>
      </c>
      <c r="G921">
        <v>100</v>
      </c>
    </row>
    <row r="922" spans="1:7">
      <c r="A922">
        <v>921</v>
      </c>
      <c r="B922" t="s">
        <v>375</v>
      </c>
      <c r="C922">
        <v>12</v>
      </c>
      <c r="D922" t="s">
        <v>144</v>
      </c>
      <c r="E922">
        <v>0.81797569386356839</v>
      </c>
      <c r="F922">
        <v>2</v>
      </c>
      <c r="G922">
        <v>100</v>
      </c>
    </row>
    <row r="923" spans="1:7">
      <c r="A923">
        <v>922</v>
      </c>
      <c r="B923" t="s">
        <v>376</v>
      </c>
      <c r="C923">
        <v>12</v>
      </c>
      <c r="D923" t="s">
        <v>144</v>
      </c>
      <c r="E923">
        <v>0.27209090083950549</v>
      </c>
      <c r="F923">
        <v>1</v>
      </c>
      <c r="G923">
        <v>50</v>
      </c>
    </row>
    <row r="924" spans="1:7">
      <c r="A924">
        <v>923</v>
      </c>
      <c r="B924" t="s">
        <v>377</v>
      </c>
      <c r="C924">
        <v>13</v>
      </c>
      <c r="D924" t="s">
        <v>89</v>
      </c>
      <c r="E924">
        <v>0.49150099044437068</v>
      </c>
      <c r="F924">
        <v>16</v>
      </c>
      <c r="G924">
        <v>50</v>
      </c>
    </row>
    <row r="925" spans="1:7">
      <c r="A925">
        <v>924</v>
      </c>
      <c r="B925" t="s">
        <v>378</v>
      </c>
      <c r="C925">
        <v>13</v>
      </c>
      <c r="D925" t="s">
        <v>89</v>
      </c>
      <c r="E925">
        <v>0.21215433892620783</v>
      </c>
      <c r="F925">
        <v>16</v>
      </c>
      <c r="G925">
        <v>50</v>
      </c>
    </row>
    <row r="926" spans="1:7">
      <c r="A926">
        <v>925</v>
      </c>
      <c r="B926" t="s">
        <v>379</v>
      </c>
      <c r="C926">
        <v>13</v>
      </c>
      <c r="D926" t="s">
        <v>89</v>
      </c>
      <c r="E926">
        <v>0.46316104878317976</v>
      </c>
      <c r="F926">
        <v>16</v>
      </c>
      <c r="G926">
        <v>50</v>
      </c>
    </row>
    <row r="927" spans="1:7">
      <c r="A927">
        <v>926</v>
      </c>
      <c r="B927" t="s">
        <v>379</v>
      </c>
      <c r="C927">
        <v>13</v>
      </c>
      <c r="D927" t="s">
        <v>89</v>
      </c>
      <c r="E927">
        <v>0.98664540696634406</v>
      </c>
      <c r="F927">
        <v>20</v>
      </c>
      <c r="G927">
        <v>1000</v>
      </c>
    </row>
    <row r="928" spans="1:7">
      <c r="A928">
        <v>927</v>
      </c>
      <c r="B928" t="s">
        <v>380</v>
      </c>
      <c r="C928">
        <v>13</v>
      </c>
      <c r="D928" t="s">
        <v>89</v>
      </c>
      <c r="E928">
        <v>5.1832764263745057E-2</v>
      </c>
      <c r="F928">
        <v>16</v>
      </c>
      <c r="G928">
        <v>50</v>
      </c>
    </row>
    <row r="929" spans="1:7">
      <c r="A929">
        <v>928</v>
      </c>
      <c r="B929" t="s">
        <v>381</v>
      </c>
      <c r="C929">
        <v>13</v>
      </c>
      <c r="D929" t="s">
        <v>89</v>
      </c>
      <c r="E929">
        <v>0.71181167467403073</v>
      </c>
      <c r="F929">
        <v>16</v>
      </c>
      <c r="G929">
        <v>50</v>
      </c>
    </row>
    <row r="930" spans="1:7">
      <c r="A930">
        <v>929</v>
      </c>
      <c r="B930" t="s">
        <v>381</v>
      </c>
      <c r="C930">
        <v>13</v>
      </c>
      <c r="D930" t="s">
        <v>89</v>
      </c>
      <c r="E930">
        <v>0.56968158861017304</v>
      </c>
      <c r="F930">
        <v>16</v>
      </c>
      <c r="G930">
        <v>50</v>
      </c>
    </row>
    <row r="931" spans="1:7">
      <c r="A931">
        <v>930</v>
      </c>
      <c r="B931" t="s">
        <v>381</v>
      </c>
      <c r="C931">
        <v>13</v>
      </c>
      <c r="D931" t="s">
        <v>89</v>
      </c>
      <c r="E931">
        <v>0.68388424150285376</v>
      </c>
      <c r="F931">
        <v>16</v>
      </c>
      <c r="G931">
        <v>50</v>
      </c>
    </row>
    <row r="932" spans="1:7">
      <c r="A932">
        <v>931</v>
      </c>
      <c r="B932" t="s">
        <v>381</v>
      </c>
      <c r="C932">
        <v>13</v>
      </c>
      <c r="D932" t="s">
        <v>89</v>
      </c>
      <c r="E932">
        <v>0.89657047553537317</v>
      </c>
      <c r="F932">
        <v>17</v>
      </c>
      <c r="G932">
        <v>100</v>
      </c>
    </row>
    <row r="933" spans="1:7">
      <c r="A933">
        <v>932</v>
      </c>
      <c r="B933" t="s">
        <v>381</v>
      </c>
      <c r="C933">
        <v>13</v>
      </c>
      <c r="D933" t="s">
        <v>89</v>
      </c>
      <c r="E933">
        <v>0.81815511999567514</v>
      </c>
      <c r="F933">
        <v>17</v>
      </c>
      <c r="G933">
        <v>100</v>
      </c>
    </row>
    <row r="934" spans="1:7">
      <c r="A934">
        <v>933</v>
      </c>
      <c r="B934" t="s">
        <v>381</v>
      </c>
      <c r="C934">
        <v>13</v>
      </c>
      <c r="D934" t="s">
        <v>89</v>
      </c>
      <c r="E934">
        <v>0.61228395304032102</v>
      </c>
      <c r="F934">
        <v>16</v>
      </c>
      <c r="G934">
        <v>50</v>
      </c>
    </row>
    <row r="935" spans="1:7">
      <c r="A935">
        <v>934</v>
      </c>
      <c r="B935" t="s">
        <v>381</v>
      </c>
      <c r="C935">
        <v>13</v>
      </c>
      <c r="D935" t="s">
        <v>89</v>
      </c>
      <c r="E935">
        <v>0.60726052919044826</v>
      </c>
      <c r="F935">
        <v>16</v>
      </c>
      <c r="G935">
        <v>50</v>
      </c>
    </row>
    <row r="936" spans="1:7">
      <c r="A936">
        <v>935</v>
      </c>
      <c r="B936" t="s">
        <v>381</v>
      </c>
      <c r="C936">
        <v>13</v>
      </c>
      <c r="D936" t="s">
        <v>89</v>
      </c>
      <c r="E936">
        <v>0.16208728384829174</v>
      </c>
      <c r="F936">
        <v>16</v>
      </c>
      <c r="G936">
        <v>50</v>
      </c>
    </row>
    <row r="937" spans="1:7">
      <c r="A937">
        <v>936</v>
      </c>
      <c r="B937" t="s">
        <v>381</v>
      </c>
      <c r="C937">
        <v>13</v>
      </c>
      <c r="D937" t="s">
        <v>89</v>
      </c>
      <c r="E937">
        <v>0.10579127578818315</v>
      </c>
      <c r="F937">
        <v>16</v>
      </c>
      <c r="G937">
        <v>50</v>
      </c>
    </row>
    <row r="938" spans="1:7">
      <c r="A938">
        <v>937</v>
      </c>
      <c r="B938" t="s">
        <v>382</v>
      </c>
      <c r="C938">
        <v>13</v>
      </c>
      <c r="D938" t="s">
        <v>89</v>
      </c>
      <c r="E938">
        <v>0.79983951209617699</v>
      </c>
      <c r="F938">
        <v>17</v>
      </c>
      <c r="G938">
        <v>100</v>
      </c>
    </row>
    <row r="939" spans="1:7">
      <c r="A939">
        <v>938</v>
      </c>
      <c r="B939" t="s">
        <v>383</v>
      </c>
      <c r="C939">
        <v>13</v>
      </c>
      <c r="D939" t="s">
        <v>89</v>
      </c>
      <c r="E939">
        <v>0.88290382252973965</v>
      </c>
      <c r="F939">
        <v>17</v>
      </c>
      <c r="G939">
        <v>100</v>
      </c>
    </row>
    <row r="940" spans="1:7">
      <c r="A940">
        <v>939</v>
      </c>
      <c r="B940" t="s">
        <v>384</v>
      </c>
      <c r="C940">
        <v>13</v>
      </c>
      <c r="D940" t="s">
        <v>89</v>
      </c>
      <c r="E940">
        <v>0.13085105866454283</v>
      </c>
      <c r="F940">
        <v>16</v>
      </c>
      <c r="G940">
        <v>50</v>
      </c>
    </row>
    <row r="941" spans="1:7">
      <c r="A941">
        <v>940</v>
      </c>
      <c r="B941" t="s">
        <v>385</v>
      </c>
      <c r="C941">
        <v>13</v>
      </c>
      <c r="D941" t="s">
        <v>89</v>
      </c>
      <c r="E941">
        <v>0.46418521665989809</v>
      </c>
      <c r="F941">
        <v>16</v>
      </c>
      <c r="G941">
        <v>50</v>
      </c>
    </row>
    <row r="942" spans="1:7">
      <c r="A942">
        <v>941</v>
      </c>
      <c r="B942" t="s">
        <v>385</v>
      </c>
      <c r="C942">
        <v>13</v>
      </c>
      <c r="D942" t="s">
        <v>89</v>
      </c>
      <c r="E942">
        <v>0.42904749600925995</v>
      </c>
      <c r="F942">
        <v>16</v>
      </c>
      <c r="G942">
        <v>50</v>
      </c>
    </row>
    <row r="943" spans="1:7">
      <c r="A943">
        <v>942</v>
      </c>
      <c r="B943" t="s">
        <v>386</v>
      </c>
      <c r="C943">
        <v>13</v>
      </c>
      <c r="D943" t="s">
        <v>89</v>
      </c>
      <c r="E943">
        <v>0.39830699870283182</v>
      </c>
      <c r="F943">
        <v>16</v>
      </c>
      <c r="G943">
        <v>50</v>
      </c>
    </row>
    <row r="944" spans="1:7">
      <c r="A944">
        <v>943</v>
      </c>
      <c r="B944" t="s">
        <v>387</v>
      </c>
      <c r="C944">
        <v>13</v>
      </c>
      <c r="D944" t="s">
        <v>89</v>
      </c>
      <c r="E944">
        <v>0.33617060573555946</v>
      </c>
      <c r="F944">
        <v>16</v>
      </c>
      <c r="G944">
        <v>50</v>
      </c>
    </row>
    <row r="945" spans="1:7">
      <c r="A945">
        <v>944</v>
      </c>
      <c r="B945" t="s">
        <v>387</v>
      </c>
      <c r="C945">
        <v>13</v>
      </c>
      <c r="D945" t="s">
        <v>89</v>
      </c>
      <c r="E945">
        <v>0.11506401088703266</v>
      </c>
      <c r="F945">
        <v>16</v>
      </c>
      <c r="G945">
        <v>50</v>
      </c>
    </row>
    <row r="946" spans="1:7">
      <c r="A946">
        <v>945</v>
      </c>
      <c r="B946" t="s">
        <v>388</v>
      </c>
      <c r="C946">
        <v>13</v>
      </c>
      <c r="D946" t="s">
        <v>89</v>
      </c>
      <c r="E946">
        <v>0.46331426537064158</v>
      </c>
      <c r="F946">
        <v>16</v>
      </c>
      <c r="G946">
        <v>50</v>
      </c>
    </row>
    <row r="947" spans="1:7">
      <c r="A947">
        <v>946</v>
      </c>
      <c r="B947" t="s">
        <v>388</v>
      </c>
      <c r="C947">
        <v>13</v>
      </c>
      <c r="D947" t="s">
        <v>89</v>
      </c>
      <c r="E947">
        <v>0.41146639908934279</v>
      </c>
      <c r="F947">
        <v>16</v>
      </c>
      <c r="G947">
        <v>50</v>
      </c>
    </row>
    <row r="948" spans="1:7">
      <c r="A948">
        <v>947</v>
      </c>
      <c r="B948" t="s">
        <v>389</v>
      </c>
      <c r="C948">
        <v>13</v>
      </c>
      <c r="D948" t="s">
        <v>89</v>
      </c>
      <c r="E948">
        <v>0.9651069253752641</v>
      </c>
      <c r="F948">
        <v>19</v>
      </c>
      <c r="G948">
        <v>500</v>
      </c>
    </row>
    <row r="949" spans="1:7">
      <c r="A949">
        <v>948</v>
      </c>
      <c r="B949" t="s">
        <v>390</v>
      </c>
      <c r="C949">
        <v>13</v>
      </c>
      <c r="D949" t="s">
        <v>89</v>
      </c>
      <c r="E949">
        <v>0.10895712330260365</v>
      </c>
      <c r="F949">
        <v>16</v>
      </c>
      <c r="G949">
        <v>50</v>
      </c>
    </row>
    <row r="950" spans="1:7">
      <c r="A950">
        <v>949</v>
      </c>
      <c r="B950" t="s">
        <v>391</v>
      </c>
      <c r="C950">
        <v>13</v>
      </c>
      <c r="D950" t="s">
        <v>89</v>
      </c>
      <c r="E950">
        <v>0.71865724108797435</v>
      </c>
      <c r="F950">
        <v>16</v>
      </c>
      <c r="G950">
        <v>50</v>
      </c>
    </row>
    <row r="951" spans="1:7">
      <c r="A951">
        <v>950</v>
      </c>
      <c r="B951" t="s">
        <v>392</v>
      </c>
      <c r="C951">
        <v>13</v>
      </c>
      <c r="D951" t="s">
        <v>89</v>
      </c>
      <c r="E951">
        <v>0.22007288548977288</v>
      </c>
      <c r="F951">
        <v>16</v>
      </c>
      <c r="G951">
        <v>50</v>
      </c>
    </row>
    <row r="952" spans="1:7">
      <c r="A952">
        <v>951</v>
      </c>
      <c r="B952" t="s">
        <v>392</v>
      </c>
      <c r="C952">
        <v>13</v>
      </c>
      <c r="D952" t="s">
        <v>89</v>
      </c>
      <c r="E952">
        <v>0.47925453379448135</v>
      </c>
      <c r="F952">
        <v>16</v>
      </c>
      <c r="G952">
        <v>50</v>
      </c>
    </row>
    <row r="953" spans="1:7">
      <c r="A953">
        <v>952</v>
      </c>
      <c r="B953" t="s">
        <v>392</v>
      </c>
      <c r="C953">
        <v>13</v>
      </c>
      <c r="D953" t="s">
        <v>89</v>
      </c>
      <c r="E953">
        <v>0.18867012476080436</v>
      </c>
      <c r="F953">
        <v>16</v>
      </c>
      <c r="G953">
        <v>50</v>
      </c>
    </row>
    <row r="954" spans="1:7">
      <c r="A954">
        <v>953</v>
      </c>
      <c r="B954" t="s">
        <v>392</v>
      </c>
      <c r="C954">
        <v>13</v>
      </c>
      <c r="D954" t="s">
        <v>89</v>
      </c>
      <c r="E954">
        <v>0.48616554033329562</v>
      </c>
      <c r="F954">
        <v>16</v>
      </c>
      <c r="G954">
        <v>50</v>
      </c>
    </row>
    <row r="955" spans="1:7">
      <c r="A955">
        <v>954</v>
      </c>
      <c r="B955" t="s">
        <v>393</v>
      </c>
      <c r="C955">
        <v>13</v>
      </c>
      <c r="D955" t="s">
        <v>89</v>
      </c>
      <c r="E955">
        <v>0.39352415758594084</v>
      </c>
      <c r="F955">
        <v>16</v>
      </c>
      <c r="G955">
        <v>50</v>
      </c>
    </row>
    <row r="956" spans="1:7">
      <c r="A956">
        <v>955</v>
      </c>
      <c r="B956" t="s">
        <v>394</v>
      </c>
      <c r="C956">
        <v>13</v>
      </c>
      <c r="D956" t="s">
        <v>89</v>
      </c>
      <c r="E956">
        <v>0.48470272762525879</v>
      </c>
      <c r="F956">
        <v>16</v>
      </c>
      <c r="G956">
        <v>50</v>
      </c>
    </row>
    <row r="957" spans="1:7">
      <c r="A957">
        <v>956</v>
      </c>
      <c r="B957" t="s">
        <v>395</v>
      </c>
      <c r="C957">
        <v>13</v>
      </c>
      <c r="D957" t="s">
        <v>89</v>
      </c>
      <c r="E957">
        <v>0.19003174206414386</v>
      </c>
      <c r="F957">
        <v>16</v>
      </c>
      <c r="G957">
        <v>50</v>
      </c>
    </row>
    <row r="958" spans="1:7">
      <c r="A958">
        <v>957</v>
      </c>
      <c r="B958" t="s">
        <v>396</v>
      </c>
      <c r="C958">
        <v>13</v>
      </c>
      <c r="D958" t="s">
        <v>89</v>
      </c>
      <c r="E958">
        <v>0.13066706480340362</v>
      </c>
      <c r="F958">
        <v>16</v>
      </c>
      <c r="G958">
        <v>50</v>
      </c>
    </row>
    <row r="959" spans="1:7">
      <c r="A959">
        <v>958</v>
      </c>
      <c r="B959" t="s">
        <v>397</v>
      </c>
      <c r="C959">
        <v>13</v>
      </c>
      <c r="D959" t="s">
        <v>89</v>
      </c>
      <c r="E959">
        <v>0.87014540930420425</v>
      </c>
      <c r="F959">
        <v>17</v>
      </c>
      <c r="G959">
        <v>100</v>
      </c>
    </row>
    <row r="960" spans="1:7">
      <c r="A960">
        <v>959</v>
      </c>
      <c r="B960" t="s">
        <v>398</v>
      </c>
      <c r="C960">
        <v>13</v>
      </c>
      <c r="D960" t="s">
        <v>89</v>
      </c>
      <c r="E960">
        <v>1.1704763379706717E-2</v>
      </c>
      <c r="F960">
        <v>16</v>
      </c>
      <c r="G960">
        <v>50</v>
      </c>
    </row>
    <row r="961" spans="1:7">
      <c r="A961">
        <v>960</v>
      </c>
      <c r="B961" t="s">
        <v>399</v>
      </c>
      <c r="C961">
        <v>13</v>
      </c>
      <c r="D961" t="s">
        <v>89</v>
      </c>
      <c r="E961">
        <v>0.12238093972338238</v>
      </c>
      <c r="F961">
        <v>16</v>
      </c>
      <c r="G961">
        <v>50</v>
      </c>
    </row>
    <row r="962" spans="1:7">
      <c r="A962">
        <v>961</v>
      </c>
      <c r="B962" t="s">
        <v>399</v>
      </c>
      <c r="C962">
        <v>13</v>
      </c>
      <c r="D962" t="s">
        <v>89</v>
      </c>
      <c r="E962">
        <v>0.90097107872798665</v>
      </c>
      <c r="F962">
        <v>17</v>
      </c>
      <c r="G962">
        <v>100</v>
      </c>
    </row>
    <row r="963" spans="1:7">
      <c r="A963">
        <v>962</v>
      </c>
      <c r="B963" t="s">
        <v>399</v>
      </c>
      <c r="C963">
        <v>13</v>
      </c>
      <c r="D963" t="s">
        <v>89</v>
      </c>
      <c r="E963">
        <v>0.45215657879909665</v>
      </c>
      <c r="F963">
        <v>16</v>
      </c>
      <c r="G963">
        <v>50</v>
      </c>
    </row>
    <row r="964" spans="1:7">
      <c r="A964">
        <v>963</v>
      </c>
      <c r="B964" t="s">
        <v>399</v>
      </c>
      <c r="C964">
        <v>13</v>
      </c>
      <c r="D964" t="s">
        <v>89</v>
      </c>
      <c r="E964">
        <v>0.47498643807068452</v>
      </c>
      <c r="F964">
        <v>16</v>
      </c>
      <c r="G964">
        <v>50</v>
      </c>
    </row>
    <row r="965" spans="1:7">
      <c r="A965">
        <v>964</v>
      </c>
      <c r="B965" t="s">
        <v>399</v>
      </c>
      <c r="C965">
        <v>13</v>
      </c>
      <c r="D965" t="s">
        <v>89</v>
      </c>
      <c r="E965">
        <v>0.95018008611098237</v>
      </c>
      <c r="F965">
        <v>19</v>
      </c>
      <c r="G965">
        <v>500</v>
      </c>
    </row>
    <row r="966" spans="1:7">
      <c r="A966">
        <v>965</v>
      </c>
      <c r="B966" t="s">
        <v>399</v>
      </c>
      <c r="C966">
        <v>13</v>
      </c>
      <c r="D966" t="s">
        <v>89</v>
      </c>
      <c r="E966">
        <v>0.82054430965262115</v>
      </c>
      <c r="F966">
        <v>17</v>
      </c>
      <c r="G966">
        <v>100</v>
      </c>
    </row>
    <row r="967" spans="1:7">
      <c r="A967">
        <v>966</v>
      </c>
      <c r="B967" t="s">
        <v>399</v>
      </c>
      <c r="C967">
        <v>13</v>
      </c>
      <c r="D967" t="s">
        <v>89</v>
      </c>
      <c r="E967">
        <v>0.34652879851228124</v>
      </c>
      <c r="F967">
        <v>16</v>
      </c>
      <c r="G967">
        <v>50</v>
      </c>
    </row>
    <row r="968" spans="1:7">
      <c r="A968">
        <v>967</v>
      </c>
      <c r="B968" t="s">
        <v>399</v>
      </c>
      <c r="C968">
        <v>13</v>
      </c>
      <c r="D968" t="s">
        <v>89</v>
      </c>
      <c r="E968">
        <v>0.29346495102747472</v>
      </c>
      <c r="F968">
        <v>16</v>
      </c>
      <c r="G968">
        <v>50</v>
      </c>
    </row>
    <row r="969" spans="1:7">
      <c r="A969">
        <v>968</v>
      </c>
      <c r="B969" t="s">
        <v>399</v>
      </c>
      <c r="C969">
        <v>13</v>
      </c>
      <c r="D969" t="s">
        <v>89</v>
      </c>
      <c r="E969">
        <v>0.25913924435998359</v>
      </c>
      <c r="F969">
        <v>16</v>
      </c>
      <c r="G969">
        <v>50</v>
      </c>
    </row>
    <row r="970" spans="1:7">
      <c r="A970">
        <v>969</v>
      </c>
      <c r="B970" t="s">
        <v>399</v>
      </c>
      <c r="C970">
        <v>13</v>
      </c>
      <c r="D970" t="s">
        <v>89</v>
      </c>
      <c r="E970">
        <v>0.21215127497148645</v>
      </c>
      <c r="F970">
        <v>16</v>
      </c>
      <c r="G970">
        <v>50</v>
      </c>
    </row>
    <row r="971" spans="1:7">
      <c r="A971">
        <v>970</v>
      </c>
      <c r="B971" t="s">
        <v>399</v>
      </c>
      <c r="C971">
        <v>13</v>
      </c>
      <c r="D971" t="s">
        <v>89</v>
      </c>
      <c r="E971">
        <v>0.33998512833112682</v>
      </c>
      <c r="F971">
        <v>16</v>
      </c>
      <c r="G971">
        <v>50</v>
      </c>
    </row>
    <row r="972" spans="1:7">
      <c r="A972">
        <v>971</v>
      </c>
      <c r="B972" t="s">
        <v>399</v>
      </c>
      <c r="C972">
        <v>13</v>
      </c>
      <c r="D972" t="s">
        <v>89</v>
      </c>
      <c r="E972">
        <v>0.74851440066416519</v>
      </c>
      <c r="F972">
        <v>16</v>
      </c>
      <c r="G972">
        <v>50</v>
      </c>
    </row>
    <row r="973" spans="1:7">
      <c r="A973">
        <v>972</v>
      </c>
      <c r="B973" t="s">
        <v>399</v>
      </c>
      <c r="C973">
        <v>13</v>
      </c>
      <c r="D973" t="s">
        <v>89</v>
      </c>
      <c r="E973">
        <v>0.65657294141554379</v>
      </c>
      <c r="F973">
        <v>16</v>
      </c>
      <c r="G973">
        <v>50</v>
      </c>
    </row>
    <row r="974" spans="1:7">
      <c r="A974">
        <v>973</v>
      </c>
      <c r="B974" t="s">
        <v>399</v>
      </c>
      <c r="C974">
        <v>13</v>
      </c>
      <c r="D974" t="s">
        <v>89</v>
      </c>
      <c r="E974">
        <v>0.24746816972655616</v>
      </c>
      <c r="F974">
        <v>16</v>
      </c>
      <c r="G974">
        <v>50</v>
      </c>
    </row>
    <row r="975" spans="1:7">
      <c r="A975">
        <v>974</v>
      </c>
      <c r="B975" t="s">
        <v>399</v>
      </c>
      <c r="C975">
        <v>13</v>
      </c>
      <c r="D975" t="s">
        <v>89</v>
      </c>
      <c r="E975">
        <v>0.23236265273037537</v>
      </c>
      <c r="F975">
        <v>16</v>
      </c>
      <c r="G975">
        <v>50</v>
      </c>
    </row>
    <row r="976" spans="1:7">
      <c r="A976">
        <v>975</v>
      </c>
      <c r="B976" t="s">
        <v>400</v>
      </c>
      <c r="C976">
        <v>13</v>
      </c>
      <c r="D976" t="s">
        <v>89</v>
      </c>
      <c r="E976">
        <v>0.8799931041948259</v>
      </c>
      <c r="F976">
        <v>17</v>
      </c>
      <c r="G976">
        <v>100</v>
      </c>
    </row>
    <row r="977" spans="1:7">
      <c r="A977">
        <v>976</v>
      </c>
      <c r="B977" t="s">
        <v>400</v>
      </c>
      <c r="C977">
        <v>13</v>
      </c>
      <c r="D977" t="s">
        <v>89</v>
      </c>
      <c r="E977">
        <v>0.99347088264533401</v>
      </c>
      <c r="F977">
        <v>20</v>
      </c>
      <c r="G977">
        <v>1000</v>
      </c>
    </row>
    <row r="978" spans="1:7">
      <c r="A978">
        <v>977</v>
      </c>
      <c r="B978" t="s">
        <v>401</v>
      </c>
      <c r="C978">
        <v>14</v>
      </c>
      <c r="D978" t="s">
        <v>144</v>
      </c>
      <c r="E978">
        <v>0.78219288012676658</v>
      </c>
      <c r="F978">
        <v>2</v>
      </c>
      <c r="G978">
        <v>100</v>
      </c>
    </row>
    <row r="979" spans="1:7">
      <c r="A979">
        <v>978</v>
      </c>
      <c r="B979" t="s">
        <v>401</v>
      </c>
      <c r="C979">
        <v>14</v>
      </c>
      <c r="D979" t="s">
        <v>144</v>
      </c>
      <c r="E979">
        <v>0.68636207663328874</v>
      </c>
      <c r="F979">
        <v>1</v>
      </c>
      <c r="G979">
        <v>50</v>
      </c>
    </row>
    <row r="980" spans="1:7">
      <c r="A980">
        <v>979</v>
      </c>
      <c r="B980" t="s">
        <v>401</v>
      </c>
      <c r="C980">
        <v>14</v>
      </c>
      <c r="D980" t="s">
        <v>144</v>
      </c>
      <c r="E980">
        <v>0.46367369850231721</v>
      </c>
      <c r="F980">
        <v>1</v>
      </c>
      <c r="G980">
        <v>50</v>
      </c>
    </row>
    <row r="981" spans="1:7">
      <c r="A981">
        <v>980</v>
      </c>
      <c r="B981" t="s">
        <v>401</v>
      </c>
      <c r="C981">
        <v>14</v>
      </c>
      <c r="D981" t="s">
        <v>144</v>
      </c>
      <c r="E981">
        <v>6.3191879595598466E-2</v>
      </c>
      <c r="F981">
        <v>1</v>
      </c>
      <c r="G981">
        <v>50</v>
      </c>
    </row>
    <row r="982" spans="1:7">
      <c r="A982">
        <v>981</v>
      </c>
      <c r="B982" t="s">
        <v>401</v>
      </c>
      <c r="C982">
        <v>14</v>
      </c>
      <c r="D982" t="s">
        <v>144</v>
      </c>
      <c r="E982">
        <v>0.13979381017112913</v>
      </c>
      <c r="F982">
        <v>1</v>
      </c>
      <c r="G982">
        <v>50</v>
      </c>
    </row>
    <row r="983" spans="1:7">
      <c r="A983">
        <v>982</v>
      </c>
      <c r="B983" t="s">
        <v>401</v>
      </c>
      <c r="C983">
        <v>14</v>
      </c>
      <c r="D983" t="s">
        <v>144</v>
      </c>
      <c r="E983">
        <v>0.17721240808283856</v>
      </c>
      <c r="F983">
        <v>1</v>
      </c>
      <c r="G983">
        <v>50</v>
      </c>
    </row>
    <row r="984" spans="1:7">
      <c r="A984">
        <v>983</v>
      </c>
      <c r="B984" t="s">
        <v>402</v>
      </c>
      <c r="C984">
        <v>14</v>
      </c>
      <c r="D984" t="s">
        <v>144</v>
      </c>
      <c r="E984">
        <v>0.19050517263588607</v>
      </c>
      <c r="F984">
        <v>1</v>
      </c>
      <c r="G984">
        <v>50</v>
      </c>
    </row>
    <row r="985" spans="1:7">
      <c r="A985">
        <v>984</v>
      </c>
      <c r="B985" t="s">
        <v>403</v>
      </c>
      <c r="C985">
        <v>14</v>
      </c>
      <c r="D985" t="s">
        <v>144</v>
      </c>
      <c r="E985">
        <v>0.37039394636536993</v>
      </c>
      <c r="F985">
        <v>1</v>
      </c>
      <c r="G985">
        <v>50</v>
      </c>
    </row>
    <row r="986" spans="1:7">
      <c r="A986">
        <v>985</v>
      </c>
      <c r="B986" t="s">
        <v>404</v>
      </c>
      <c r="C986">
        <v>14</v>
      </c>
      <c r="D986" t="s">
        <v>144</v>
      </c>
      <c r="E986">
        <v>0.41263671526861667</v>
      </c>
      <c r="F986">
        <v>1</v>
      </c>
      <c r="G986">
        <v>50</v>
      </c>
    </row>
    <row r="987" spans="1:7">
      <c r="A987">
        <v>986</v>
      </c>
      <c r="B987" t="s">
        <v>404</v>
      </c>
      <c r="C987">
        <v>14</v>
      </c>
      <c r="D987" t="s">
        <v>144</v>
      </c>
      <c r="E987">
        <v>0.56421996604107127</v>
      </c>
      <c r="F987">
        <v>1</v>
      </c>
      <c r="G987">
        <v>50</v>
      </c>
    </row>
    <row r="988" spans="1:7">
      <c r="A988">
        <v>987</v>
      </c>
      <c r="B988" t="s">
        <v>405</v>
      </c>
      <c r="C988">
        <v>14</v>
      </c>
      <c r="D988" t="s">
        <v>144</v>
      </c>
      <c r="E988">
        <v>0.46015701471558013</v>
      </c>
      <c r="F988">
        <v>1</v>
      </c>
      <c r="G988">
        <v>50</v>
      </c>
    </row>
    <row r="989" spans="1:7">
      <c r="A989">
        <v>988</v>
      </c>
      <c r="B989" t="s">
        <v>405</v>
      </c>
      <c r="C989">
        <v>14</v>
      </c>
      <c r="D989" t="s">
        <v>144</v>
      </c>
      <c r="E989">
        <v>0.68280343363369467</v>
      </c>
      <c r="F989">
        <v>1</v>
      </c>
      <c r="G989">
        <v>50</v>
      </c>
    </row>
    <row r="990" spans="1:7">
      <c r="A990">
        <v>989</v>
      </c>
      <c r="B990" t="s">
        <v>405</v>
      </c>
      <c r="C990">
        <v>14</v>
      </c>
      <c r="D990" t="s">
        <v>144</v>
      </c>
      <c r="E990">
        <v>0.884984125453119</v>
      </c>
      <c r="F990">
        <v>2</v>
      </c>
      <c r="G990">
        <v>100</v>
      </c>
    </row>
    <row r="991" spans="1:7">
      <c r="A991">
        <v>990</v>
      </c>
      <c r="B991" t="s">
        <v>406</v>
      </c>
      <c r="C991">
        <v>14</v>
      </c>
      <c r="D991" t="s">
        <v>144</v>
      </c>
      <c r="E991">
        <v>0.50960129272258925</v>
      </c>
      <c r="F991">
        <v>1</v>
      </c>
      <c r="G991">
        <v>50</v>
      </c>
    </row>
    <row r="992" spans="1:7">
      <c r="A992">
        <v>991</v>
      </c>
      <c r="B992" t="s">
        <v>406</v>
      </c>
      <c r="C992">
        <v>14</v>
      </c>
      <c r="D992" t="s">
        <v>144</v>
      </c>
      <c r="E992">
        <v>8.338361987259657E-2</v>
      </c>
      <c r="F992">
        <v>1</v>
      </c>
      <c r="G992">
        <v>50</v>
      </c>
    </row>
    <row r="993" spans="1:7">
      <c r="A993">
        <v>992</v>
      </c>
      <c r="B993" t="s">
        <v>406</v>
      </c>
      <c r="C993">
        <v>14</v>
      </c>
      <c r="D993" t="s">
        <v>144</v>
      </c>
      <c r="E993">
        <v>0.98982017080161933</v>
      </c>
      <c r="F993">
        <v>5</v>
      </c>
      <c r="G993">
        <v>1000</v>
      </c>
    </row>
    <row r="994" spans="1:7">
      <c r="A994">
        <v>993</v>
      </c>
      <c r="B994" t="s">
        <v>407</v>
      </c>
      <c r="C994">
        <v>14</v>
      </c>
      <c r="D994" t="s">
        <v>144</v>
      </c>
      <c r="E994">
        <v>0.91849103466325299</v>
      </c>
      <c r="F994">
        <v>2</v>
      </c>
      <c r="G994">
        <v>100</v>
      </c>
    </row>
    <row r="995" spans="1:7">
      <c r="A995">
        <v>994</v>
      </c>
      <c r="B995" t="s">
        <v>407</v>
      </c>
      <c r="C995">
        <v>14</v>
      </c>
      <c r="D995" t="s">
        <v>144</v>
      </c>
      <c r="E995">
        <v>1.6555133087154617E-2</v>
      </c>
      <c r="F995">
        <v>1</v>
      </c>
      <c r="G995">
        <v>50</v>
      </c>
    </row>
    <row r="996" spans="1:7">
      <c r="A996">
        <v>995</v>
      </c>
      <c r="B996" t="s">
        <v>407</v>
      </c>
      <c r="C996">
        <v>14</v>
      </c>
      <c r="D996" t="s">
        <v>144</v>
      </c>
      <c r="E996">
        <v>0.3016469872887696</v>
      </c>
      <c r="F996">
        <v>1</v>
      </c>
      <c r="G996">
        <v>50</v>
      </c>
    </row>
    <row r="997" spans="1:7">
      <c r="A997">
        <v>996</v>
      </c>
      <c r="B997" t="s">
        <v>408</v>
      </c>
      <c r="C997">
        <v>14</v>
      </c>
      <c r="D997" t="s">
        <v>144</v>
      </c>
      <c r="E997">
        <v>0.98135123645660716</v>
      </c>
      <c r="F997">
        <v>5</v>
      </c>
      <c r="G997">
        <v>1000</v>
      </c>
    </row>
    <row r="998" spans="1:7">
      <c r="A998">
        <v>997</v>
      </c>
      <c r="B998" t="s">
        <v>408</v>
      </c>
      <c r="C998">
        <v>14</v>
      </c>
      <c r="D998" t="s">
        <v>144</v>
      </c>
      <c r="E998">
        <v>0.23960951860460711</v>
      </c>
      <c r="F998">
        <v>1</v>
      </c>
      <c r="G998">
        <v>50</v>
      </c>
    </row>
    <row r="999" spans="1:7">
      <c r="A999">
        <v>998</v>
      </c>
      <c r="B999" t="s">
        <v>408</v>
      </c>
      <c r="C999">
        <v>14</v>
      </c>
      <c r="D999" t="s">
        <v>144</v>
      </c>
      <c r="E999">
        <v>0.12562382704255193</v>
      </c>
      <c r="F999">
        <v>1</v>
      </c>
      <c r="G999">
        <v>50</v>
      </c>
    </row>
    <row r="1000" spans="1:7">
      <c r="A1000">
        <v>999</v>
      </c>
      <c r="B1000" t="s">
        <v>408</v>
      </c>
      <c r="C1000">
        <v>14</v>
      </c>
      <c r="D1000" t="s">
        <v>144</v>
      </c>
      <c r="E1000">
        <v>0.21887335361600091</v>
      </c>
      <c r="F1000">
        <v>1</v>
      </c>
      <c r="G1000">
        <v>50</v>
      </c>
    </row>
    <row r="1001" spans="1:7">
      <c r="A1001">
        <v>1000</v>
      </c>
      <c r="B1001" t="s">
        <v>408</v>
      </c>
      <c r="C1001">
        <v>14</v>
      </c>
      <c r="D1001" t="s">
        <v>144</v>
      </c>
      <c r="E1001">
        <v>3.3744153621344419E-2</v>
      </c>
      <c r="F1001">
        <v>1</v>
      </c>
      <c r="G1001">
        <v>50</v>
      </c>
    </row>
    <row r="1002" spans="1:7">
      <c r="A1002">
        <v>1001</v>
      </c>
      <c r="B1002" t="s">
        <v>408</v>
      </c>
      <c r="C1002">
        <v>14</v>
      </c>
      <c r="D1002" t="s">
        <v>144</v>
      </c>
      <c r="E1002">
        <v>2.9896484012926772E-2</v>
      </c>
      <c r="F1002">
        <v>1</v>
      </c>
      <c r="G1002">
        <v>50</v>
      </c>
    </row>
    <row r="1003" spans="1:7">
      <c r="A1003">
        <v>1002</v>
      </c>
      <c r="B1003" t="s">
        <v>409</v>
      </c>
      <c r="C1003">
        <v>14</v>
      </c>
      <c r="D1003" t="s">
        <v>144</v>
      </c>
      <c r="E1003">
        <v>0.42251150819474814</v>
      </c>
      <c r="F1003">
        <v>1</v>
      </c>
      <c r="G1003">
        <v>50</v>
      </c>
    </row>
    <row r="1004" spans="1:7">
      <c r="A1004">
        <v>1003</v>
      </c>
      <c r="B1004" t="s">
        <v>409</v>
      </c>
      <c r="C1004">
        <v>14</v>
      </c>
      <c r="D1004" t="s">
        <v>144</v>
      </c>
      <c r="E1004">
        <v>0.14994049312350044</v>
      </c>
      <c r="F1004">
        <v>1</v>
      </c>
      <c r="G1004">
        <v>50</v>
      </c>
    </row>
    <row r="1005" spans="1:7">
      <c r="A1005">
        <v>1004</v>
      </c>
      <c r="B1005" t="s">
        <v>410</v>
      </c>
      <c r="C1005">
        <v>14</v>
      </c>
      <c r="D1005" t="s">
        <v>144</v>
      </c>
      <c r="E1005">
        <v>0.73136259874128318</v>
      </c>
      <c r="F1005">
        <v>1</v>
      </c>
      <c r="G1005">
        <v>50</v>
      </c>
    </row>
    <row r="1006" spans="1:7">
      <c r="A1006">
        <v>1005</v>
      </c>
      <c r="B1006" t="s">
        <v>410</v>
      </c>
      <c r="C1006">
        <v>14</v>
      </c>
      <c r="D1006" t="s">
        <v>144</v>
      </c>
      <c r="E1006">
        <v>0.56393344794893119</v>
      </c>
      <c r="F1006">
        <v>1</v>
      </c>
      <c r="G1006">
        <v>50</v>
      </c>
    </row>
    <row r="1007" spans="1:7">
      <c r="A1007">
        <v>1006</v>
      </c>
      <c r="B1007" t="s">
        <v>411</v>
      </c>
      <c r="C1007">
        <v>14</v>
      </c>
      <c r="D1007" t="s">
        <v>144</v>
      </c>
      <c r="E1007">
        <v>0.88973508100869947</v>
      </c>
      <c r="F1007">
        <v>2</v>
      </c>
      <c r="G1007">
        <v>100</v>
      </c>
    </row>
    <row r="1008" spans="1:7">
      <c r="A1008">
        <v>1007</v>
      </c>
      <c r="B1008" t="s">
        <v>412</v>
      </c>
      <c r="C1008">
        <v>15</v>
      </c>
      <c r="D1008" t="s">
        <v>144</v>
      </c>
      <c r="E1008">
        <v>0.23238447011207708</v>
      </c>
      <c r="F1008">
        <v>1</v>
      </c>
      <c r="G1008">
        <v>50</v>
      </c>
    </row>
    <row r="1009" spans="1:7">
      <c r="A1009">
        <v>1008</v>
      </c>
      <c r="B1009" t="s">
        <v>413</v>
      </c>
      <c r="C1009">
        <v>15</v>
      </c>
      <c r="D1009" t="s">
        <v>144</v>
      </c>
      <c r="E1009">
        <v>0.62251262401234053</v>
      </c>
      <c r="F1009">
        <v>1</v>
      </c>
      <c r="G1009">
        <v>50</v>
      </c>
    </row>
    <row r="1010" spans="1:7">
      <c r="A1010">
        <v>1009</v>
      </c>
      <c r="B1010" t="s">
        <v>414</v>
      </c>
      <c r="C1010">
        <v>15</v>
      </c>
      <c r="D1010" t="s">
        <v>144</v>
      </c>
      <c r="E1010">
        <v>0.90229623473859266</v>
      </c>
      <c r="F1010">
        <v>2</v>
      </c>
      <c r="G1010">
        <v>100</v>
      </c>
    </row>
    <row r="1011" spans="1:7">
      <c r="A1011">
        <v>1010</v>
      </c>
      <c r="B1011" t="s">
        <v>415</v>
      </c>
      <c r="C1011">
        <v>15</v>
      </c>
      <c r="D1011" t="s">
        <v>144</v>
      </c>
      <c r="E1011">
        <v>0.68219978024463768</v>
      </c>
      <c r="F1011">
        <v>1</v>
      </c>
      <c r="G1011">
        <v>50</v>
      </c>
    </row>
    <row r="1012" spans="1:7">
      <c r="A1012">
        <v>1011</v>
      </c>
      <c r="B1012" t="s">
        <v>415</v>
      </c>
      <c r="C1012">
        <v>15</v>
      </c>
      <c r="D1012" t="s">
        <v>144</v>
      </c>
      <c r="E1012">
        <v>0.34498987716983198</v>
      </c>
      <c r="F1012">
        <v>1</v>
      </c>
      <c r="G1012">
        <v>50</v>
      </c>
    </row>
    <row r="1013" spans="1:7">
      <c r="A1013">
        <v>1012</v>
      </c>
      <c r="B1013" t="s">
        <v>415</v>
      </c>
      <c r="C1013">
        <v>15</v>
      </c>
      <c r="D1013" t="s">
        <v>144</v>
      </c>
      <c r="E1013">
        <v>0.59674747739556155</v>
      </c>
      <c r="F1013">
        <v>1</v>
      </c>
      <c r="G1013">
        <v>50</v>
      </c>
    </row>
    <row r="1014" spans="1:7">
      <c r="A1014">
        <v>1013</v>
      </c>
      <c r="B1014" t="s">
        <v>415</v>
      </c>
      <c r="C1014">
        <v>15</v>
      </c>
      <c r="D1014" t="s">
        <v>144</v>
      </c>
      <c r="E1014">
        <v>0.19391527537793318</v>
      </c>
      <c r="F1014">
        <v>1</v>
      </c>
      <c r="G1014">
        <v>50</v>
      </c>
    </row>
    <row r="1015" spans="1:7">
      <c r="A1015">
        <v>1014</v>
      </c>
      <c r="B1015" t="s">
        <v>415</v>
      </c>
      <c r="C1015">
        <v>15</v>
      </c>
      <c r="D1015" t="s">
        <v>144</v>
      </c>
      <c r="E1015">
        <v>0.42961388885885421</v>
      </c>
      <c r="F1015">
        <v>1</v>
      </c>
      <c r="G1015">
        <v>50</v>
      </c>
    </row>
    <row r="1016" spans="1:7">
      <c r="A1016">
        <v>1015</v>
      </c>
      <c r="B1016" t="s">
        <v>416</v>
      </c>
      <c r="C1016">
        <v>15</v>
      </c>
      <c r="D1016" t="s">
        <v>144</v>
      </c>
      <c r="E1016">
        <v>0.96690821419669826</v>
      </c>
      <c r="F1016">
        <v>4</v>
      </c>
      <c r="G1016">
        <v>500</v>
      </c>
    </row>
    <row r="1017" spans="1:7">
      <c r="A1017">
        <v>1016</v>
      </c>
      <c r="B1017" t="s">
        <v>416</v>
      </c>
      <c r="C1017">
        <v>15</v>
      </c>
      <c r="D1017" t="s">
        <v>144</v>
      </c>
      <c r="E1017">
        <v>0.54386200244805805</v>
      </c>
      <c r="F1017">
        <v>1</v>
      </c>
      <c r="G1017">
        <v>50</v>
      </c>
    </row>
    <row r="1018" spans="1:7">
      <c r="A1018">
        <v>1017</v>
      </c>
      <c r="B1018" t="s">
        <v>417</v>
      </c>
      <c r="C1018">
        <v>15</v>
      </c>
      <c r="D1018" t="s">
        <v>144</v>
      </c>
      <c r="E1018">
        <v>0.31421049265198853</v>
      </c>
      <c r="F1018">
        <v>1</v>
      </c>
      <c r="G1018">
        <v>50</v>
      </c>
    </row>
    <row r="1019" spans="1:7">
      <c r="A1019">
        <v>1039</v>
      </c>
      <c r="B1019" t="s">
        <v>418</v>
      </c>
      <c r="C1019">
        <v>15</v>
      </c>
      <c r="D1019" t="s">
        <v>144</v>
      </c>
      <c r="E1019">
        <v>0.97109784281023404</v>
      </c>
      <c r="F1019">
        <v>4</v>
      </c>
      <c r="G1019">
        <v>500</v>
      </c>
    </row>
    <row r="1020" spans="1:7">
      <c r="A1020">
        <v>1019</v>
      </c>
      <c r="B1020" t="s">
        <v>419</v>
      </c>
      <c r="C1020">
        <v>15</v>
      </c>
      <c r="D1020" t="s">
        <v>144</v>
      </c>
      <c r="E1020">
        <v>0.37929486918945832</v>
      </c>
      <c r="F1020">
        <v>1</v>
      </c>
      <c r="G1020">
        <v>50</v>
      </c>
    </row>
    <row r="1021" spans="1:7">
      <c r="A1021">
        <v>1020</v>
      </c>
      <c r="B1021" t="s">
        <v>419</v>
      </c>
      <c r="C1021">
        <v>15</v>
      </c>
      <c r="D1021" t="s">
        <v>144</v>
      </c>
      <c r="E1021">
        <v>0.52443670996899905</v>
      </c>
      <c r="F1021">
        <v>1</v>
      </c>
      <c r="G1021">
        <v>50</v>
      </c>
    </row>
    <row r="1022" spans="1:7">
      <c r="A1022">
        <v>1021</v>
      </c>
      <c r="B1022" t="s">
        <v>420</v>
      </c>
      <c r="C1022">
        <v>15</v>
      </c>
      <c r="D1022" t="s">
        <v>144</v>
      </c>
      <c r="E1022">
        <v>0.73301226263189423</v>
      </c>
      <c r="F1022">
        <v>1</v>
      </c>
      <c r="G1022">
        <v>50</v>
      </c>
    </row>
    <row r="1023" spans="1:7">
      <c r="A1023">
        <v>1022</v>
      </c>
      <c r="B1023" t="s">
        <v>421</v>
      </c>
      <c r="C1023">
        <v>15</v>
      </c>
      <c r="D1023" t="s">
        <v>144</v>
      </c>
      <c r="E1023">
        <v>0.24363214887473783</v>
      </c>
      <c r="F1023">
        <v>1</v>
      </c>
      <c r="G1023">
        <v>50</v>
      </c>
    </row>
    <row r="1024" spans="1:7">
      <c r="A1024">
        <v>1023</v>
      </c>
      <c r="B1024" t="s">
        <v>421</v>
      </c>
      <c r="C1024">
        <v>15</v>
      </c>
      <c r="D1024" t="s">
        <v>144</v>
      </c>
      <c r="E1024">
        <v>6.953446178441347E-2</v>
      </c>
      <c r="F1024">
        <v>1</v>
      </c>
      <c r="G1024">
        <v>50</v>
      </c>
    </row>
    <row r="1025" spans="1:7">
      <c r="A1025">
        <v>1024</v>
      </c>
      <c r="B1025" t="s">
        <v>422</v>
      </c>
      <c r="C1025">
        <v>15</v>
      </c>
      <c r="D1025" t="s">
        <v>144</v>
      </c>
      <c r="E1025">
        <v>0.86962346665555212</v>
      </c>
      <c r="F1025">
        <v>2</v>
      </c>
      <c r="G1025">
        <v>100</v>
      </c>
    </row>
    <row r="1026" spans="1:7">
      <c r="A1026">
        <v>1025</v>
      </c>
      <c r="B1026" t="s">
        <v>423</v>
      </c>
      <c r="C1026">
        <v>15</v>
      </c>
      <c r="D1026" t="s">
        <v>144</v>
      </c>
      <c r="E1026">
        <v>0.34593996095917956</v>
      </c>
      <c r="F1026">
        <v>1</v>
      </c>
      <c r="G1026">
        <v>50</v>
      </c>
    </row>
    <row r="1027" spans="1:7">
      <c r="A1027">
        <v>1026</v>
      </c>
      <c r="B1027" t="s">
        <v>423</v>
      </c>
      <c r="C1027">
        <v>15</v>
      </c>
      <c r="D1027" t="s">
        <v>144</v>
      </c>
      <c r="E1027">
        <v>0.54157587597430767</v>
      </c>
      <c r="F1027">
        <v>1</v>
      </c>
      <c r="G1027">
        <v>50</v>
      </c>
    </row>
    <row r="1028" spans="1:7">
      <c r="A1028">
        <v>1027</v>
      </c>
      <c r="B1028" t="s">
        <v>423</v>
      </c>
      <c r="C1028">
        <v>15</v>
      </c>
      <c r="D1028" t="s">
        <v>144</v>
      </c>
      <c r="E1028">
        <v>0.37472830527850964</v>
      </c>
      <c r="F1028">
        <v>1</v>
      </c>
      <c r="G1028">
        <v>50</v>
      </c>
    </row>
    <row r="1029" spans="1:7">
      <c r="A1029">
        <v>1028</v>
      </c>
      <c r="B1029" t="s">
        <v>423</v>
      </c>
      <c r="C1029">
        <v>15</v>
      </c>
      <c r="D1029" t="s">
        <v>144</v>
      </c>
      <c r="E1029">
        <v>0.62869301040397496</v>
      </c>
      <c r="F1029">
        <v>1</v>
      </c>
      <c r="G1029">
        <v>50</v>
      </c>
    </row>
    <row r="1030" spans="1:7">
      <c r="A1030">
        <v>1029</v>
      </c>
      <c r="B1030" t="s">
        <v>423</v>
      </c>
      <c r="C1030">
        <v>15</v>
      </c>
      <c r="D1030" t="s">
        <v>144</v>
      </c>
      <c r="E1030">
        <v>0.89564844691323242</v>
      </c>
      <c r="F1030">
        <v>2</v>
      </c>
      <c r="G1030">
        <v>100</v>
      </c>
    </row>
    <row r="1031" spans="1:7">
      <c r="A1031">
        <v>1030</v>
      </c>
      <c r="B1031" t="s">
        <v>424</v>
      </c>
      <c r="C1031">
        <v>15</v>
      </c>
      <c r="D1031" t="s">
        <v>144</v>
      </c>
      <c r="E1031">
        <v>0.51351178868393133</v>
      </c>
      <c r="F1031">
        <v>1</v>
      </c>
      <c r="G1031">
        <v>50</v>
      </c>
    </row>
    <row r="1032" spans="1:7">
      <c r="A1032">
        <v>1031</v>
      </c>
      <c r="B1032" t="s">
        <v>424</v>
      </c>
      <c r="C1032">
        <v>15</v>
      </c>
      <c r="D1032" t="s">
        <v>144</v>
      </c>
      <c r="E1032">
        <v>0.49710966802679435</v>
      </c>
      <c r="F1032">
        <v>1</v>
      </c>
      <c r="G1032">
        <v>50</v>
      </c>
    </row>
    <row r="1033" spans="1:7">
      <c r="A1033">
        <v>1032</v>
      </c>
      <c r="B1033" t="s">
        <v>424</v>
      </c>
      <c r="C1033">
        <v>15</v>
      </c>
      <c r="D1033" t="s">
        <v>144</v>
      </c>
      <c r="E1033">
        <v>0.42879423126577343</v>
      </c>
      <c r="F1033">
        <v>1</v>
      </c>
      <c r="G1033">
        <v>50</v>
      </c>
    </row>
    <row r="1034" spans="1:7">
      <c r="A1034">
        <v>1033</v>
      </c>
      <c r="B1034" t="s">
        <v>424</v>
      </c>
      <c r="C1034">
        <v>15</v>
      </c>
      <c r="D1034" t="s">
        <v>144</v>
      </c>
      <c r="E1034">
        <v>0.99242683798167863</v>
      </c>
      <c r="F1034">
        <v>5</v>
      </c>
      <c r="G1034">
        <v>1000</v>
      </c>
    </row>
    <row r="1035" spans="1:7">
      <c r="A1035">
        <v>1034</v>
      </c>
      <c r="B1035" t="s">
        <v>425</v>
      </c>
      <c r="C1035">
        <v>15</v>
      </c>
      <c r="D1035" t="s">
        <v>144</v>
      </c>
      <c r="E1035">
        <v>0.81129005266039356</v>
      </c>
      <c r="F1035">
        <v>2</v>
      </c>
      <c r="G1035">
        <v>100</v>
      </c>
    </row>
    <row r="1036" spans="1:7">
      <c r="A1036">
        <v>1035</v>
      </c>
      <c r="B1036" t="s">
        <v>426</v>
      </c>
      <c r="C1036">
        <v>15</v>
      </c>
      <c r="D1036" t="s">
        <v>144</v>
      </c>
      <c r="E1036">
        <v>0.71996434310987001</v>
      </c>
      <c r="F1036">
        <v>1</v>
      </c>
      <c r="G1036">
        <v>50</v>
      </c>
    </row>
    <row r="1037" spans="1:7">
      <c r="A1037">
        <v>1036</v>
      </c>
      <c r="B1037" t="s">
        <v>427</v>
      </c>
      <c r="C1037">
        <v>15</v>
      </c>
      <c r="D1037" t="s">
        <v>144</v>
      </c>
      <c r="E1037">
        <v>0.68256131737376702</v>
      </c>
      <c r="F1037">
        <v>1</v>
      </c>
      <c r="G1037">
        <v>50</v>
      </c>
    </row>
    <row r="1038" spans="1:7">
      <c r="A1038">
        <v>1037</v>
      </c>
      <c r="B1038" t="s">
        <v>427</v>
      </c>
      <c r="C1038">
        <v>15</v>
      </c>
      <c r="D1038" t="s">
        <v>144</v>
      </c>
      <c r="E1038">
        <v>0.16447655795137717</v>
      </c>
      <c r="F1038">
        <v>1</v>
      </c>
      <c r="G1038">
        <v>50</v>
      </c>
    </row>
    <row r="1039" spans="1:7">
      <c r="A1039">
        <v>1038</v>
      </c>
      <c r="B1039" t="s">
        <v>428</v>
      </c>
      <c r="C1039">
        <v>15</v>
      </c>
      <c r="D1039" t="s">
        <v>144</v>
      </c>
      <c r="E1039">
        <v>0.59141142128495705</v>
      </c>
      <c r="F1039">
        <v>1</v>
      </c>
      <c r="G1039">
        <v>50</v>
      </c>
    </row>
    <row r="1040" spans="1:7">
      <c r="A1040">
        <v>1018</v>
      </c>
      <c r="B1040" t="s">
        <v>419</v>
      </c>
      <c r="C1040">
        <v>15</v>
      </c>
      <c r="D1040" t="s">
        <v>144</v>
      </c>
      <c r="E1040">
        <v>0.9938811523104546</v>
      </c>
      <c r="F1040">
        <v>5</v>
      </c>
      <c r="G1040">
        <v>1000</v>
      </c>
    </row>
    <row r="1041" spans="1:7">
      <c r="A1041">
        <v>1040</v>
      </c>
      <c r="B1041" t="s">
        <v>429</v>
      </c>
      <c r="C1041">
        <v>15</v>
      </c>
      <c r="D1041" t="s">
        <v>144</v>
      </c>
      <c r="E1041">
        <v>0.72223944198400303</v>
      </c>
      <c r="F1041">
        <v>1</v>
      </c>
      <c r="G1041">
        <v>50</v>
      </c>
    </row>
    <row r="1042" spans="1:7">
      <c r="A1042">
        <v>1041</v>
      </c>
      <c r="B1042" t="s">
        <v>429</v>
      </c>
      <c r="C1042">
        <v>15</v>
      </c>
      <c r="D1042" t="s">
        <v>144</v>
      </c>
      <c r="E1042">
        <v>5.8487052257539807E-2</v>
      </c>
      <c r="F1042">
        <v>1</v>
      </c>
      <c r="G1042">
        <v>50</v>
      </c>
    </row>
    <row r="1043" spans="1:7">
      <c r="A1043">
        <v>1042</v>
      </c>
      <c r="B1043" t="s">
        <v>429</v>
      </c>
      <c r="C1043">
        <v>15</v>
      </c>
      <c r="D1043" t="s">
        <v>144</v>
      </c>
      <c r="E1043">
        <v>0.24960785080732784</v>
      </c>
      <c r="F1043">
        <v>1</v>
      </c>
      <c r="G1043">
        <v>50</v>
      </c>
    </row>
    <row r="1044" spans="1:7">
      <c r="A1044">
        <v>1043</v>
      </c>
      <c r="B1044" t="s">
        <v>429</v>
      </c>
      <c r="C1044">
        <v>15</v>
      </c>
      <c r="D1044" t="s">
        <v>144</v>
      </c>
      <c r="E1044">
        <v>0.52599067517485143</v>
      </c>
      <c r="F1044">
        <v>1</v>
      </c>
      <c r="G1044">
        <v>50</v>
      </c>
    </row>
    <row r="1045" spans="1:7">
      <c r="A1045">
        <v>1044</v>
      </c>
      <c r="B1045" t="s">
        <v>430</v>
      </c>
      <c r="C1045">
        <v>15</v>
      </c>
      <c r="D1045" t="s">
        <v>144</v>
      </c>
      <c r="E1045">
        <v>0.37793210226070761</v>
      </c>
      <c r="F1045">
        <v>1</v>
      </c>
      <c r="G1045">
        <v>50</v>
      </c>
    </row>
    <row r="1046" spans="1:7">
      <c r="A1046">
        <v>1045</v>
      </c>
      <c r="B1046" t="s">
        <v>431</v>
      </c>
      <c r="C1046">
        <v>15</v>
      </c>
      <c r="D1046" t="s">
        <v>144</v>
      </c>
      <c r="E1046">
        <v>9.3531902117175658E-2</v>
      </c>
      <c r="F1046">
        <v>1</v>
      </c>
      <c r="G1046">
        <v>50</v>
      </c>
    </row>
    <row r="1047" spans="1:7">
      <c r="A1047">
        <v>1046</v>
      </c>
      <c r="B1047" t="s">
        <v>431</v>
      </c>
      <c r="C1047">
        <v>15</v>
      </c>
      <c r="D1047" t="s">
        <v>144</v>
      </c>
      <c r="E1047">
        <v>0.75215889041025874</v>
      </c>
      <c r="F1047">
        <v>1</v>
      </c>
      <c r="G1047">
        <v>50</v>
      </c>
    </row>
    <row r="1048" spans="1:7">
      <c r="A1048">
        <v>1047</v>
      </c>
      <c r="B1048" t="s">
        <v>431</v>
      </c>
      <c r="C1048">
        <v>15</v>
      </c>
      <c r="D1048" t="s">
        <v>144</v>
      </c>
      <c r="E1048">
        <v>0.36563295225244219</v>
      </c>
      <c r="F1048">
        <v>1</v>
      </c>
      <c r="G1048">
        <v>50</v>
      </c>
    </row>
    <row r="1049" spans="1:7">
      <c r="A1049">
        <v>1048</v>
      </c>
      <c r="B1049" t="s">
        <v>432</v>
      </c>
      <c r="C1049">
        <v>15</v>
      </c>
      <c r="D1049" t="s">
        <v>144</v>
      </c>
      <c r="E1049">
        <v>0.2492284621919636</v>
      </c>
      <c r="F1049">
        <v>1</v>
      </c>
      <c r="G1049">
        <v>50</v>
      </c>
    </row>
    <row r="1050" spans="1:7">
      <c r="A1050">
        <v>1049</v>
      </c>
      <c r="B1050" t="s">
        <v>433</v>
      </c>
      <c r="C1050">
        <v>15</v>
      </c>
      <c r="D1050" t="s">
        <v>144</v>
      </c>
      <c r="E1050">
        <v>0.49205836922379986</v>
      </c>
      <c r="F1050">
        <v>1</v>
      </c>
      <c r="G1050">
        <v>50</v>
      </c>
    </row>
    <row r="1051" spans="1:7">
      <c r="A1051">
        <v>1050</v>
      </c>
      <c r="B1051" t="s">
        <v>434</v>
      </c>
      <c r="C1051">
        <v>16</v>
      </c>
      <c r="D1051" t="s">
        <v>144</v>
      </c>
      <c r="E1051">
        <v>0.16483379169211232</v>
      </c>
      <c r="F1051">
        <v>1</v>
      </c>
      <c r="G1051">
        <v>50</v>
      </c>
    </row>
    <row r="1052" spans="1:7">
      <c r="A1052">
        <v>1051</v>
      </c>
      <c r="B1052" t="s">
        <v>434</v>
      </c>
      <c r="C1052">
        <v>16</v>
      </c>
      <c r="D1052" t="s">
        <v>144</v>
      </c>
      <c r="E1052">
        <v>0.9356600739053188</v>
      </c>
      <c r="F1052">
        <v>4</v>
      </c>
      <c r="G1052">
        <v>500</v>
      </c>
    </row>
    <row r="1053" spans="1:7">
      <c r="A1053">
        <v>1052</v>
      </c>
      <c r="B1053" t="s">
        <v>434</v>
      </c>
      <c r="C1053">
        <v>16</v>
      </c>
      <c r="D1053" t="s">
        <v>144</v>
      </c>
      <c r="E1053">
        <v>0.85387018322113628</v>
      </c>
      <c r="F1053">
        <v>2</v>
      </c>
      <c r="G1053">
        <v>100</v>
      </c>
    </row>
    <row r="1054" spans="1:7">
      <c r="A1054">
        <v>1053</v>
      </c>
      <c r="B1054" t="s">
        <v>435</v>
      </c>
      <c r="C1054">
        <v>16</v>
      </c>
      <c r="D1054" t="s">
        <v>144</v>
      </c>
      <c r="E1054">
        <v>0.51799339836015335</v>
      </c>
      <c r="F1054">
        <v>1</v>
      </c>
      <c r="G1054">
        <v>50</v>
      </c>
    </row>
    <row r="1055" spans="1:7">
      <c r="A1055">
        <v>1054</v>
      </c>
      <c r="B1055" t="s">
        <v>436</v>
      </c>
      <c r="C1055">
        <v>16</v>
      </c>
      <c r="D1055" t="s">
        <v>144</v>
      </c>
      <c r="E1055">
        <v>0.16935081661743379</v>
      </c>
      <c r="F1055">
        <v>1</v>
      </c>
      <c r="G1055">
        <v>50</v>
      </c>
    </row>
    <row r="1056" spans="1:7">
      <c r="A1056">
        <v>1055</v>
      </c>
      <c r="B1056" t="s">
        <v>436</v>
      </c>
      <c r="C1056">
        <v>16</v>
      </c>
      <c r="D1056" t="s">
        <v>144</v>
      </c>
      <c r="E1056">
        <v>0.40444073436215411</v>
      </c>
      <c r="F1056">
        <v>1</v>
      </c>
      <c r="G1056">
        <v>50</v>
      </c>
    </row>
    <row r="1057" spans="1:7">
      <c r="A1057">
        <v>1056</v>
      </c>
      <c r="B1057" t="s">
        <v>436</v>
      </c>
      <c r="C1057">
        <v>16</v>
      </c>
      <c r="D1057" t="s">
        <v>144</v>
      </c>
      <c r="E1057">
        <v>0.99288471836923675</v>
      </c>
      <c r="F1057">
        <v>5</v>
      </c>
      <c r="G1057">
        <v>1000</v>
      </c>
    </row>
    <row r="1058" spans="1:7">
      <c r="A1058">
        <v>1057</v>
      </c>
      <c r="B1058" t="s">
        <v>436</v>
      </c>
      <c r="C1058">
        <v>16</v>
      </c>
      <c r="D1058" t="s">
        <v>144</v>
      </c>
      <c r="E1058">
        <v>0.13327137748854623</v>
      </c>
      <c r="F1058">
        <v>1</v>
      </c>
      <c r="G1058">
        <v>50</v>
      </c>
    </row>
    <row r="1059" spans="1:7">
      <c r="A1059">
        <v>1058</v>
      </c>
      <c r="B1059" t="s">
        <v>436</v>
      </c>
      <c r="C1059">
        <v>16</v>
      </c>
      <c r="D1059" t="s">
        <v>144</v>
      </c>
      <c r="E1059">
        <v>0.70382513764617183</v>
      </c>
      <c r="F1059">
        <v>1</v>
      </c>
      <c r="G1059">
        <v>50</v>
      </c>
    </row>
    <row r="1060" spans="1:7">
      <c r="A1060">
        <v>1059</v>
      </c>
      <c r="B1060" t="s">
        <v>436</v>
      </c>
      <c r="C1060">
        <v>16</v>
      </c>
      <c r="D1060" t="s">
        <v>144</v>
      </c>
      <c r="E1060">
        <v>0.87507700668612187</v>
      </c>
      <c r="F1060">
        <v>2</v>
      </c>
      <c r="G1060">
        <v>100</v>
      </c>
    </row>
    <row r="1061" spans="1:7">
      <c r="A1061">
        <v>1060</v>
      </c>
      <c r="B1061" t="s">
        <v>436</v>
      </c>
      <c r="C1061">
        <v>16</v>
      </c>
      <c r="D1061" t="s">
        <v>144</v>
      </c>
      <c r="E1061">
        <v>0.61428671911637134</v>
      </c>
      <c r="F1061">
        <v>1</v>
      </c>
      <c r="G1061">
        <v>50</v>
      </c>
    </row>
    <row r="1062" spans="1:7">
      <c r="A1062">
        <v>1061</v>
      </c>
      <c r="B1062" t="s">
        <v>436</v>
      </c>
      <c r="C1062">
        <v>16</v>
      </c>
      <c r="D1062" t="s">
        <v>144</v>
      </c>
      <c r="E1062">
        <v>0.79647527062657764</v>
      </c>
      <c r="F1062">
        <v>2</v>
      </c>
      <c r="G1062">
        <v>100</v>
      </c>
    </row>
    <row r="1063" spans="1:7">
      <c r="A1063">
        <v>1062</v>
      </c>
      <c r="B1063" t="s">
        <v>436</v>
      </c>
      <c r="C1063">
        <v>16</v>
      </c>
      <c r="D1063" t="s">
        <v>144</v>
      </c>
      <c r="E1063">
        <v>0.41095151080276504</v>
      </c>
      <c r="F1063">
        <v>1</v>
      </c>
      <c r="G1063">
        <v>50</v>
      </c>
    </row>
    <row r="1064" spans="1:7">
      <c r="A1064">
        <v>1063</v>
      </c>
      <c r="B1064" t="s">
        <v>436</v>
      </c>
      <c r="C1064">
        <v>16</v>
      </c>
      <c r="D1064" t="s">
        <v>144</v>
      </c>
      <c r="E1064">
        <v>4.3348826286761732E-2</v>
      </c>
      <c r="F1064">
        <v>1</v>
      </c>
      <c r="G1064">
        <v>50</v>
      </c>
    </row>
    <row r="1065" spans="1:7">
      <c r="A1065">
        <v>1064</v>
      </c>
      <c r="B1065" t="s">
        <v>436</v>
      </c>
      <c r="C1065">
        <v>16</v>
      </c>
      <c r="D1065" t="s">
        <v>144</v>
      </c>
      <c r="E1065">
        <v>0.41220729384096833</v>
      </c>
      <c r="F1065">
        <v>1</v>
      </c>
      <c r="G1065">
        <v>50</v>
      </c>
    </row>
    <row r="1066" spans="1:7">
      <c r="A1066">
        <v>1065</v>
      </c>
      <c r="B1066" t="s">
        <v>436</v>
      </c>
      <c r="C1066">
        <v>16</v>
      </c>
      <c r="D1066" t="s">
        <v>144</v>
      </c>
      <c r="E1066">
        <v>0.65778734331187316</v>
      </c>
      <c r="F1066">
        <v>1</v>
      </c>
      <c r="G1066">
        <v>50</v>
      </c>
    </row>
    <row r="1067" spans="1:7">
      <c r="A1067">
        <v>1066</v>
      </c>
      <c r="B1067" t="s">
        <v>436</v>
      </c>
      <c r="C1067">
        <v>16</v>
      </c>
      <c r="D1067" t="s">
        <v>144</v>
      </c>
      <c r="E1067">
        <v>0.26770223901259949</v>
      </c>
      <c r="F1067">
        <v>1</v>
      </c>
      <c r="G1067">
        <v>50</v>
      </c>
    </row>
    <row r="1068" spans="1:7">
      <c r="A1068">
        <v>1067</v>
      </c>
      <c r="B1068" t="s">
        <v>436</v>
      </c>
      <c r="C1068">
        <v>16</v>
      </c>
      <c r="D1068" t="s">
        <v>144</v>
      </c>
      <c r="E1068">
        <v>0.46058198057641553</v>
      </c>
      <c r="F1068">
        <v>1</v>
      </c>
      <c r="G1068">
        <v>50</v>
      </c>
    </row>
    <row r="1069" spans="1:7">
      <c r="A1069">
        <v>1068</v>
      </c>
      <c r="B1069" t="s">
        <v>436</v>
      </c>
      <c r="C1069">
        <v>16</v>
      </c>
      <c r="D1069" t="s">
        <v>144</v>
      </c>
      <c r="E1069">
        <v>0.98427776259911792</v>
      </c>
      <c r="F1069">
        <v>5</v>
      </c>
      <c r="G1069">
        <v>1000</v>
      </c>
    </row>
    <row r="1070" spans="1:7">
      <c r="A1070">
        <v>1069</v>
      </c>
      <c r="B1070" t="s">
        <v>436</v>
      </c>
      <c r="C1070">
        <v>16</v>
      </c>
      <c r="D1070" t="s">
        <v>144</v>
      </c>
      <c r="E1070">
        <v>0.76058791602703502</v>
      </c>
      <c r="F1070">
        <v>2</v>
      </c>
      <c r="G1070">
        <v>100</v>
      </c>
    </row>
    <row r="1071" spans="1:7">
      <c r="A1071">
        <v>1070</v>
      </c>
      <c r="B1071" t="s">
        <v>436</v>
      </c>
      <c r="C1071">
        <v>16</v>
      </c>
      <c r="D1071" t="s">
        <v>144</v>
      </c>
      <c r="E1071">
        <v>0.65742929155966279</v>
      </c>
      <c r="F1071">
        <v>1</v>
      </c>
      <c r="G1071">
        <v>50</v>
      </c>
    </row>
    <row r="1072" spans="1:7">
      <c r="A1072">
        <v>1071</v>
      </c>
      <c r="B1072" t="s">
        <v>436</v>
      </c>
      <c r="C1072">
        <v>16</v>
      </c>
      <c r="D1072" t="s">
        <v>144</v>
      </c>
      <c r="E1072">
        <v>0.30507181072500844</v>
      </c>
      <c r="F1072">
        <v>1</v>
      </c>
      <c r="G1072">
        <v>50</v>
      </c>
    </row>
    <row r="1073" spans="1:7">
      <c r="A1073">
        <v>1072</v>
      </c>
      <c r="B1073" t="s">
        <v>437</v>
      </c>
      <c r="C1073">
        <v>16</v>
      </c>
      <c r="D1073" t="s">
        <v>144</v>
      </c>
      <c r="E1073">
        <v>0.79480995844805102</v>
      </c>
      <c r="F1073">
        <v>2</v>
      </c>
      <c r="G1073">
        <v>100</v>
      </c>
    </row>
    <row r="1074" spans="1:7">
      <c r="A1074">
        <v>1073</v>
      </c>
      <c r="B1074" t="s">
        <v>437</v>
      </c>
      <c r="C1074">
        <v>16</v>
      </c>
      <c r="D1074" t="s">
        <v>144</v>
      </c>
      <c r="E1074">
        <v>0.15049021859813838</v>
      </c>
      <c r="F1074">
        <v>1</v>
      </c>
      <c r="G1074">
        <v>50</v>
      </c>
    </row>
    <row r="1075" spans="1:7">
      <c r="A1075">
        <v>1074</v>
      </c>
      <c r="B1075" t="s">
        <v>437</v>
      </c>
      <c r="C1075">
        <v>16</v>
      </c>
      <c r="D1075" t="s">
        <v>144</v>
      </c>
      <c r="E1075">
        <v>0.61051543173812539</v>
      </c>
      <c r="F1075">
        <v>1</v>
      </c>
      <c r="G1075">
        <v>50</v>
      </c>
    </row>
    <row r="1076" spans="1:7">
      <c r="A1076">
        <v>1075</v>
      </c>
      <c r="B1076" t="s">
        <v>438</v>
      </c>
      <c r="C1076">
        <v>16</v>
      </c>
      <c r="D1076" t="s">
        <v>144</v>
      </c>
      <c r="E1076">
        <v>0.1355093990196421</v>
      </c>
      <c r="F1076">
        <v>1</v>
      </c>
      <c r="G1076">
        <v>50</v>
      </c>
    </row>
    <row r="1077" spans="1:7">
      <c r="A1077">
        <v>1076</v>
      </c>
      <c r="B1077" t="s">
        <v>438</v>
      </c>
      <c r="C1077">
        <v>16</v>
      </c>
      <c r="D1077" t="s">
        <v>144</v>
      </c>
      <c r="E1077">
        <v>0.31348683357937435</v>
      </c>
      <c r="F1077">
        <v>1</v>
      </c>
      <c r="G1077">
        <v>50</v>
      </c>
    </row>
    <row r="1078" spans="1:7">
      <c r="A1078">
        <v>1077</v>
      </c>
      <c r="B1078" t="s">
        <v>439</v>
      </c>
      <c r="C1078">
        <v>16</v>
      </c>
      <c r="D1078" t="s">
        <v>144</v>
      </c>
      <c r="E1078">
        <v>0.77869473014817636</v>
      </c>
      <c r="F1078">
        <v>2</v>
      </c>
      <c r="G1078">
        <v>100</v>
      </c>
    </row>
    <row r="1079" spans="1:7">
      <c r="A1079">
        <v>1078</v>
      </c>
      <c r="B1079" t="s">
        <v>439</v>
      </c>
      <c r="C1079">
        <v>16</v>
      </c>
      <c r="D1079" t="s">
        <v>144</v>
      </c>
      <c r="E1079">
        <v>0.70935123396203215</v>
      </c>
      <c r="F1079">
        <v>1</v>
      </c>
      <c r="G1079">
        <v>50</v>
      </c>
    </row>
    <row r="1080" spans="1:7">
      <c r="A1080">
        <v>1079</v>
      </c>
      <c r="B1080" t="s">
        <v>440</v>
      </c>
      <c r="C1080">
        <v>16</v>
      </c>
      <c r="D1080" t="s">
        <v>144</v>
      </c>
      <c r="E1080">
        <v>0.91863634484652823</v>
      </c>
      <c r="F1080">
        <v>2</v>
      </c>
      <c r="G1080">
        <v>100</v>
      </c>
    </row>
    <row r="1081" spans="1:7">
      <c r="A1081">
        <v>1080</v>
      </c>
      <c r="B1081" t="s">
        <v>440</v>
      </c>
      <c r="C1081">
        <v>16</v>
      </c>
      <c r="D1081" t="s">
        <v>144</v>
      </c>
      <c r="E1081">
        <v>0.83529790670433901</v>
      </c>
      <c r="F1081">
        <v>2</v>
      </c>
      <c r="G1081">
        <v>100</v>
      </c>
    </row>
    <row r="1082" spans="1:7">
      <c r="A1082">
        <v>1081</v>
      </c>
      <c r="B1082" t="s">
        <v>441</v>
      </c>
      <c r="C1082">
        <v>16</v>
      </c>
      <c r="D1082" t="s">
        <v>144</v>
      </c>
      <c r="E1082">
        <v>0.72700254183909774</v>
      </c>
      <c r="F1082">
        <v>1</v>
      </c>
      <c r="G1082">
        <v>50</v>
      </c>
    </row>
    <row r="1083" spans="1:7">
      <c r="A1083">
        <v>1082</v>
      </c>
      <c r="B1083" t="s">
        <v>442</v>
      </c>
      <c r="C1083">
        <v>16</v>
      </c>
      <c r="D1083" t="s">
        <v>144</v>
      </c>
      <c r="E1083">
        <v>0.93676830329475769</v>
      </c>
      <c r="F1083">
        <v>4</v>
      </c>
      <c r="G1083">
        <v>500</v>
      </c>
    </row>
    <row r="1084" spans="1:7">
      <c r="A1084">
        <v>1083</v>
      </c>
      <c r="B1084" t="s">
        <v>442</v>
      </c>
      <c r="C1084">
        <v>16</v>
      </c>
      <c r="D1084" t="s">
        <v>144</v>
      </c>
      <c r="E1084">
        <v>3.3802345499552633E-2</v>
      </c>
      <c r="F1084">
        <v>1</v>
      </c>
      <c r="G1084">
        <v>50</v>
      </c>
    </row>
    <row r="1085" spans="1:7">
      <c r="A1085">
        <v>1084</v>
      </c>
      <c r="B1085" t="s">
        <v>443</v>
      </c>
      <c r="C1085">
        <v>16</v>
      </c>
      <c r="D1085" t="s">
        <v>144</v>
      </c>
      <c r="E1085">
        <v>0.11041133384945978</v>
      </c>
      <c r="F1085">
        <v>1</v>
      </c>
      <c r="G1085">
        <v>50</v>
      </c>
    </row>
    <row r="1086" spans="1:7">
      <c r="A1086">
        <v>1085</v>
      </c>
      <c r="B1086" t="s">
        <v>443</v>
      </c>
      <c r="C1086">
        <v>16</v>
      </c>
      <c r="D1086" t="s">
        <v>144</v>
      </c>
      <c r="E1086">
        <v>0.34128564371388437</v>
      </c>
      <c r="F1086">
        <v>1</v>
      </c>
      <c r="G1086">
        <v>50</v>
      </c>
    </row>
    <row r="1087" spans="1:7">
      <c r="A1087">
        <v>1086</v>
      </c>
      <c r="B1087" t="s">
        <v>443</v>
      </c>
      <c r="C1087">
        <v>16</v>
      </c>
      <c r="D1087" t="s">
        <v>144</v>
      </c>
      <c r="E1087">
        <v>0.91681122787332336</v>
      </c>
      <c r="F1087">
        <v>2</v>
      </c>
      <c r="G1087">
        <v>100</v>
      </c>
    </row>
    <row r="1088" spans="1:7">
      <c r="A1088">
        <v>1087</v>
      </c>
      <c r="B1088" t="s">
        <v>444</v>
      </c>
      <c r="C1088">
        <v>17</v>
      </c>
      <c r="D1088" t="s">
        <v>144</v>
      </c>
      <c r="E1088">
        <v>0.42744200314476255</v>
      </c>
      <c r="F1088">
        <v>1</v>
      </c>
      <c r="G1088">
        <v>50</v>
      </c>
    </row>
    <row r="1089" spans="1:7">
      <c r="A1089">
        <v>1088</v>
      </c>
      <c r="B1089" t="s">
        <v>445</v>
      </c>
      <c r="C1089">
        <v>17</v>
      </c>
      <c r="D1089" t="s">
        <v>144</v>
      </c>
      <c r="E1089">
        <v>0.56154885419914125</v>
      </c>
      <c r="F1089">
        <v>1</v>
      </c>
      <c r="G1089">
        <v>50</v>
      </c>
    </row>
    <row r="1090" spans="1:7">
      <c r="A1090">
        <v>1089</v>
      </c>
      <c r="B1090" t="s">
        <v>446</v>
      </c>
      <c r="C1090">
        <v>17</v>
      </c>
      <c r="D1090" t="s">
        <v>144</v>
      </c>
      <c r="E1090">
        <v>0.41632329127519407</v>
      </c>
      <c r="F1090">
        <v>1</v>
      </c>
      <c r="G1090">
        <v>50</v>
      </c>
    </row>
    <row r="1091" spans="1:7">
      <c r="A1091">
        <v>1090</v>
      </c>
      <c r="B1091" t="s">
        <v>446</v>
      </c>
      <c r="C1091">
        <v>17</v>
      </c>
      <c r="D1091" t="s">
        <v>144</v>
      </c>
      <c r="E1091">
        <v>0.39587222759284391</v>
      </c>
      <c r="F1091">
        <v>1</v>
      </c>
      <c r="G1091">
        <v>50</v>
      </c>
    </row>
    <row r="1092" spans="1:7">
      <c r="A1092">
        <v>1091</v>
      </c>
      <c r="B1092" t="s">
        <v>447</v>
      </c>
      <c r="C1092">
        <v>17</v>
      </c>
      <c r="D1092" t="s">
        <v>144</v>
      </c>
      <c r="E1092">
        <v>0.23853244455603362</v>
      </c>
      <c r="F1092">
        <v>1</v>
      </c>
      <c r="G1092">
        <v>50</v>
      </c>
    </row>
    <row r="1093" spans="1:7">
      <c r="A1093">
        <v>1092</v>
      </c>
      <c r="B1093" t="s">
        <v>448</v>
      </c>
      <c r="C1093">
        <v>17</v>
      </c>
      <c r="D1093" t="s">
        <v>144</v>
      </c>
      <c r="E1093">
        <v>0.33510902269009113</v>
      </c>
      <c r="F1093">
        <v>1</v>
      </c>
      <c r="G1093">
        <v>50</v>
      </c>
    </row>
    <row r="1094" spans="1:7">
      <c r="A1094">
        <v>1093</v>
      </c>
      <c r="B1094" t="s">
        <v>448</v>
      </c>
      <c r="C1094">
        <v>17</v>
      </c>
      <c r="D1094" t="s">
        <v>144</v>
      </c>
      <c r="E1094">
        <v>8.0885891268081545E-2</v>
      </c>
      <c r="F1094">
        <v>1</v>
      </c>
      <c r="G1094">
        <v>50</v>
      </c>
    </row>
    <row r="1095" spans="1:7">
      <c r="A1095">
        <v>1094</v>
      </c>
      <c r="B1095" t="s">
        <v>449</v>
      </c>
      <c r="C1095">
        <v>17</v>
      </c>
      <c r="D1095" t="s">
        <v>144</v>
      </c>
      <c r="E1095">
        <v>0.41085356360113734</v>
      </c>
      <c r="F1095">
        <v>1</v>
      </c>
      <c r="G1095">
        <v>50</v>
      </c>
    </row>
    <row r="1096" spans="1:7">
      <c r="A1096">
        <v>1095</v>
      </c>
      <c r="B1096" t="s">
        <v>449</v>
      </c>
      <c r="C1096">
        <v>17</v>
      </c>
      <c r="D1096" t="s">
        <v>144</v>
      </c>
      <c r="E1096">
        <v>0.48569414946323131</v>
      </c>
      <c r="F1096">
        <v>1</v>
      </c>
      <c r="G1096">
        <v>50</v>
      </c>
    </row>
    <row r="1097" spans="1:7">
      <c r="A1097">
        <v>1096</v>
      </c>
      <c r="B1097" t="s">
        <v>450</v>
      </c>
      <c r="C1097">
        <v>17</v>
      </c>
      <c r="D1097" t="s">
        <v>144</v>
      </c>
      <c r="E1097">
        <v>0.83390348539919579</v>
      </c>
      <c r="F1097">
        <v>2</v>
      </c>
      <c r="G1097">
        <v>100</v>
      </c>
    </row>
    <row r="1098" spans="1:7">
      <c r="A1098">
        <v>1097</v>
      </c>
      <c r="B1098" t="s">
        <v>451</v>
      </c>
      <c r="C1098">
        <v>18</v>
      </c>
      <c r="D1098" t="s">
        <v>144</v>
      </c>
      <c r="E1098">
        <v>0.68981294099589552</v>
      </c>
      <c r="F1098">
        <v>1</v>
      </c>
      <c r="G1098">
        <v>50</v>
      </c>
    </row>
    <row r="1099" spans="1:7">
      <c r="A1099">
        <v>1098</v>
      </c>
      <c r="B1099" t="s">
        <v>451</v>
      </c>
      <c r="C1099">
        <v>18</v>
      </c>
      <c r="D1099" t="s">
        <v>144</v>
      </c>
      <c r="E1099">
        <v>0.47127719277305291</v>
      </c>
      <c r="F1099">
        <v>1</v>
      </c>
      <c r="G1099">
        <v>50</v>
      </c>
    </row>
    <row r="1100" spans="1:7">
      <c r="A1100">
        <v>1099</v>
      </c>
      <c r="B1100" t="s">
        <v>451</v>
      </c>
      <c r="C1100">
        <v>18</v>
      </c>
      <c r="D1100" t="s">
        <v>144</v>
      </c>
      <c r="E1100">
        <v>0.37762921580648079</v>
      </c>
      <c r="F1100">
        <v>1</v>
      </c>
      <c r="G1100">
        <v>50</v>
      </c>
    </row>
    <row r="1101" spans="1:7">
      <c r="A1101">
        <v>1100</v>
      </c>
      <c r="B1101" t="s">
        <v>452</v>
      </c>
      <c r="C1101">
        <v>18</v>
      </c>
      <c r="D1101" t="s">
        <v>144</v>
      </c>
      <c r="E1101">
        <v>0.46074849644632387</v>
      </c>
      <c r="F1101">
        <v>1</v>
      </c>
      <c r="G1101">
        <v>50</v>
      </c>
    </row>
    <row r="1102" spans="1:7">
      <c r="A1102">
        <v>1101</v>
      </c>
      <c r="B1102" t="s">
        <v>452</v>
      </c>
      <c r="C1102">
        <v>18</v>
      </c>
      <c r="D1102" t="s">
        <v>144</v>
      </c>
      <c r="E1102">
        <v>0.24566553043179085</v>
      </c>
      <c r="F1102">
        <v>1</v>
      </c>
      <c r="G1102">
        <v>50</v>
      </c>
    </row>
    <row r="1103" spans="1:7">
      <c r="A1103">
        <v>1102</v>
      </c>
      <c r="B1103" t="s">
        <v>452</v>
      </c>
      <c r="C1103">
        <v>18</v>
      </c>
      <c r="D1103" t="s">
        <v>144</v>
      </c>
      <c r="E1103">
        <v>0.92910985404041313</v>
      </c>
      <c r="F1103">
        <v>2</v>
      </c>
      <c r="G1103">
        <v>100</v>
      </c>
    </row>
    <row r="1104" spans="1:7">
      <c r="A1104">
        <v>1103</v>
      </c>
      <c r="B1104" t="s">
        <v>453</v>
      </c>
      <c r="C1104">
        <v>18</v>
      </c>
      <c r="D1104" t="s">
        <v>144</v>
      </c>
      <c r="E1104">
        <v>0.12923999565775579</v>
      </c>
      <c r="F1104">
        <v>1</v>
      </c>
      <c r="G1104">
        <v>50</v>
      </c>
    </row>
    <row r="1105" spans="1:7">
      <c r="A1105">
        <v>1104</v>
      </c>
      <c r="B1105" t="s">
        <v>453</v>
      </c>
      <c r="C1105">
        <v>18</v>
      </c>
      <c r="D1105" t="s">
        <v>144</v>
      </c>
      <c r="E1105">
        <v>0.8235663739619361</v>
      </c>
      <c r="F1105">
        <v>2</v>
      </c>
      <c r="G1105">
        <v>100</v>
      </c>
    </row>
    <row r="1106" spans="1:7">
      <c r="A1106">
        <v>1105</v>
      </c>
      <c r="B1106" t="s">
        <v>453</v>
      </c>
      <c r="C1106">
        <v>18</v>
      </c>
      <c r="D1106" t="s">
        <v>144</v>
      </c>
      <c r="E1106">
        <v>0.74113418403007514</v>
      </c>
      <c r="F1106">
        <v>1</v>
      </c>
      <c r="G1106">
        <v>50</v>
      </c>
    </row>
    <row r="1107" spans="1:7">
      <c r="A1107">
        <v>1106</v>
      </c>
      <c r="B1107" t="s">
        <v>454</v>
      </c>
      <c r="C1107">
        <v>18</v>
      </c>
      <c r="D1107" t="s">
        <v>144</v>
      </c>
      <c r="E1107">
        <v>0.60475857203578931</v>
      </c>
      <c r="F1107">
        <v>1</v>
      </c>
      <c r="G1107">
        <v>50</v>
      </c>
    </row>
    <row r="1108" spans="1:7">
      <c r="A1108">
        <v>1107</v>
      </c>
      <c r="B1108" t="s">
        <v>454</v>
      </c>
      <c r="C1108">
        <v>18</v>
      </c>
      <c r="D1108" t="s">
        <v>144</v>
      </c>
      <c r="E1108">
        <v>0.14015690384316526</v>
      </c>
      <c r="F1108">
        <v>1</v>
      </c>
      <c r="G1108">
        <v>50</v>
      </c>
    </row>
    <row r="1109" spans="1:7">
      <c r="A1109">
        <v>1108</v>
      </c>
      <c r="B1109" t="s">
        <v>455</v>
      </c>
      <c r="C1109">
        <v>18</v>
      </c>
      <c r="D1109" t="s">
        <v>144</v>
      </c>
      <c r="E1109">
        <v>0.99117782791884512</v>
      </c>
      <c r="F1109">
        <v>5</v>
      </c>
      <c r="G1109">
        <v>1000</v>
      </c>
    </row>
    <row r="1110" spans="1:7">
      <c r="A1110">
        <v>1109</v>
      </c>
      <c r="B1110" t="s">
        <v>456</v>
      </c>
      <c r="C1110">
        <v>18</v>
      </c>
      <c r="D1110" t="s">
        <v>144</v>
      </c>
      <c r="E1110">
        <v>0.6148741800192038</v>
      </c>
      <c r="F1110">
        <v>1</v>
      </c>
      <c r="G1110">
        <v>50</v>
      </c>
    </row>
    <row r="1111" spans="1:7">
      <c r="A1111">
        <v>1110</v>
      </c>
      <c r="B1111" t="s">
        <v>457</v>
      </c>
      <c r="C1111">
        <v>18</v>
      </c>
      <c r="D1111" t="s">
        <v>144</v>
      </c>
      <c r="E1111">
        <v>0.44573329443490162</v>
      </c>
      <c r="F1111">
        <v>1</v>
      </c>
      <c r="G1111">
        <v>50</v>
      </c>
    </row>
    <row r="1112" spans="1:7">
      <c r="A1112">
        <v>1111</v>
      </c>
      <c r="B1112" t="s">
        <v>457</v>
      </c>
      <c r="C1112">
        <v>18</v>
      </c>
      <c r="D1112" t="s">
        <v>144</v>
      </c>
      <c r="E1112">
        <v>0.8817690723424253</v>
      </c>
      <c r="F1112">
        <v>2</v>
      </c>
      <c r="G1112">
        <v>100</v>
      </c>
    </row>
    <row r="1113" spans="1:7">
      <c r="A1113">
        <v>1112</v>
      </c>
      <c r="B1113" t="s">
        <v>457</v>
      </c>
      <c r="C1113">
        <v>18</v>
      </c>
      <c r="D1113" t="s">
        <v>144</v>
      </c>
      <c r="E1113">
        <v>0.83662381113504336</v>
      </c>
      <c r="F1113">
        <v>2</v>
      </c>
      <c r="G1113">
        <v>100</v>
      </c>
    </row>
    <row r="1114" spans="1:7">
      <c r="A1114">
        <v>1113</v>
      </c>
      <c r="B1114" t="s">
        <v>458</v>
      </c>
      <c r="C1114">
        <v>18</v>
      </c>
      <c r="D1114" t="s">
        <v>144</v>
      </c>
      <c r="E1114">
        <v>0.22467438929714278</v>
      </c>
      <c r="F1114">
        <v>1</v>
      </c>
      <c r="G1114">
        <v>50</v>
      </c>
    </row>
    <row r="1115" spans="1:7">
      <c r="A1115">
        <v>1114</v>
      </c>
      <c r="B1115" t="s">
        <v>459</v>
      </c>
      <c r="C1115">
        <v>19</v>
      </c>
      <c r="D1115" t="s">
        <v>144</v>
      </c>
      <c r="E1115">
        <v>0.34608487920111664</v>
      </c>
      <c r="F1115">
        <v>1</v>
      </c>
      <c r="G1115">
        <v>50</v>
      </c>
    </row>
    <row r="1116" spans="1:7">
      <c r="A1116">
        <v>1115</v>
      </c>
      <c r="B1116" t="s">
        <v>460</v>
      </c>
      <c r="C1116">
        <v>19</v>
      </c>
      <c r="D1116" t="s">
        <v>144</v>
      </c>
      <c r="E1116">
        <v>0.38974426670165685</v>
      </c>
      <c r="F1116">
        <v>1</v>
      </c>
      <c r="G1116">
        <v>50</v>
      </c>
    </row>
    <row r="1117" spans="1:7">
      <c r="A1117">
        <v>1116</v>
      </c>
      <c r="B1117" t="s">
        <v>460</v>
      </c>
      <c r="C1117">
        <v>19</v>
      </c>
      <c r="D1117" t="s">
        <v>144</v>
      </c>
      <c r="E1117">
        <v>0.36377280546524793</v>
      </c>
      <c r="F1117">
        <v>1</v>
      </c>
      <c r="G1117">
        <v>50</v>
      </c>
    </row>
    <row r="1118" spans="1:7">
      <c r="A1118">
        <v>1117</v>
      </c>
      <c r="B1118" t="s">
        <v>460</v>
      </c>
      <c r="C1118">
        <v>19</v>
      </c>
      <c r="D1118" t="s">
        <v>144</v>
      </c>
      <c r="E1118">
        <v>0.478655701169308</v>
      </c>
      <c r="F1118">
        <v>1</v>
      </c>
      <c r="G1118">
        <v>50</v>
      </c>
    </row>
    <row r="1119" spans="1:7">
      <c r="A1119">
        <v>1118</v>
      </c>
      <c r="B1119" t="s">
        <v>460</v>
      </c>
      <c r="C1119">
        <v>19</v>
      </c>
      <c r="D1119" t="s">
        <v>144</v>
      </c>
      <c r="E1119">
        <v>0.10044092857665998</v>
      </c>
      <c r="F1119">
        <v>1</v>
      </c>
      <c r="G1119">
        <v>50</v>
      </c>
    </row>
    <row r="1120" spans="1:7">
      <c r="A1120">
        <v>1119</v>
      </c>
      <c r="B1120" t="s">
        <v>460</v>
      </c>
      <c r="C1120">
        <v>19</v>
      </c>
      <c r="D1120" t="s">
        <v>144</v>
      </c>
      <c r="E1120">
        <v>0.34273914339915201</v>
      </c>
      <c r="F1120">
        <v>1</v>
      </c>
      <c r="G1120">
        <v>50</v>
      </c>
    </row>
    <row r="1121" spans="1:7">
      <c r="A1121">
        <v>1120</v>
      </c>
      <c r="B1121" t="s">
        <v>461</v>
      </c>
      <c r="C1121">
        <v>19</v>
      </c>
      <c r="D1121" t="s">
        <v>144</v>
      </c>
      <c r="E1121">
        <v>0.31261865122095489</v>
      </c>
      <c r="F1121">
        <v>1</v>
      </c>
      <c r="G1121">
        <v>50</v>
      </c>
    </row>
    <row r="1122" spans="1:7">
      <c r="A1122">
        <v>1121</v>
      </c>
      <c r="B1122" t="s">
        <v>461</v>
      </c>
      <c r="C1122">
        <v>19</v>
      </c>
      <c r="D1122" t="s">
        <v>144</v>
      </c>
      <c r="E1122">
        <v>0.28739238964724367</v>
      </c>
      <c r="F1122">
        <v>1</v>
      </c>
      <c r="G1122">
        <v>50</v>
      </c>
    </row>
    <row r="1123" spans="1:7">
      <c r="A1123">
        <v>1122</v>
      </c>
      <c r="B1123" t="s">
        <v>461</v>
      </c>
      <c r="C1123">
        <v>19</v>
      </c>
      <c r="D1123" t="s">
        <v>144</v>
      </c>
      <c r="E1123">
        <v>0.91760151656864886</v>
      </c>
      <c r="F1123">
        <v>2</v>
      </c>
      <c r="G1123">
        <v>100</v>
      </c>
    </row>
    <row r="1124" spans="1:7">
      <c r="A1124">
        <v>1123</v>
      </c>
      <c r="B1124" t="s">
        <v>461</v>
      </c>
      <c r="C1124">
        <v>19</v>
      </c>
      <c r="D1124" t="s">
        <v>144</v>
      </c>
      <c r="E1124">
        <v>0.63808031667713794</v>
      </c>
      <c r="F1124">
        <v>1</v>
      </c>
      <c r="G1124">
        <v>50</v>
      </c>
    </row>
    <row r="1125" spans="1:7">
      <c r="A1125">
        <v>1124</v>
      </c>
      <c r="B1125" t="s">
        <v>461</v>
      </c>
      <c r="C1125">
        <v>19</v>
      </c>
      <c r="D1125" t="s">
        <v>144</v>
      </c>
      <c r="E1125">
        <v>0.24588188335704186</v>
      </c>
      <c r="F1125">
        <v>1</v>
      </c>
      <c r="G1125">
        <v>50</v>
      </c>
    </row>
    <row r="1126" spans="1:7">
      <c r="A1126">
        <v>1125</v>
      </c>
      <c r="B1126" t="s">
        <v>461</v>
      </c>
      <c r="C1126">
        <v>19</v>
      </c>
      <c r="D1126" t="s">
        <v>144</v>
      </c>
      <c r="E1126">
        <v>0.57263355737231403</v>
      </c>
      <c r="F1126">
        <v>1</v>
      </c>
      <c r="G1126">
        <v>50</v>
      </c>
    </row>
    <row r="1127" spans="1:7">
      <c r="A1127">
        <v>1126</v>
      </c>
      <c r="B1127" t="s">
        <v>461</v>
      </c>
      <c r="C1127">
        <v>19</v>
      </c>
      <c r="D1127" t="s">
        <v>144</v>
      </c>
      <c r="E1127">
        <v>0.30880679050105364</v>
      </c>
      <c r="F1127">
        <v>1</v>
      </c>
      <c r="G1127">
        <v>50</v>
      </c>
    </row>
    <row r="1128" spans="1:7">
      <c r="A1128">
        <v>1127</v>
      </c>
      <c r="B1128" t="s">
        <v>461</v>
      </c>
      <c r="C1128">
        <v>19</v>
      </c>
      <c r="D1128" t="s">
        <v>144</v>
      </c>
      <c r="E1128">
        <v>0.44871322406150693</v>
      </c>
      <c r="F1128">
        <v>1</v>
      </c>
      <c r="G1128">
        <v>50</v>
      </c>
    </row>
    <row r="1129" spans="1:7">
      <c r="A1129">
        <v>1128</v>
      </c>
      <c r="B1129" t="s">
        <v>461</v>
      </c>
      <c r="C1129">
        <v>19</v>
      </c>
      <c r="D1129" t="s">
        <v>144</v>
      </c>
      <c r="E1129">
        <v>0.74761288910578427</v>
      </c>
      <c r="F1129">
        <v>1</v>
      </c>
      <c r="G1129">
        <v>50</v>
      </c>
    </row>
    <row r="1130" spans="1:7">
      <c r="A1130">
        <v>1129</v>
      </c>
      <c r="B1130" t="s">
        <v>461</v>
      </c>
      <c r="C1130">
        <v>19</v>
      </c>
      <c r="D1130" t="s">
        <v>144</v>
      </c>
      <c r="E1130">
        <v>0.26099387168052557</v>
      </c>
      <c r="F1130">
        <v>1</v>
      </c>
      <c r="G1130">
        <v>50</v>
      </c>
    </row>
    <row r="1131" spans="1:7">
      <c r="A1131">
        <v>1130</v>
      </c>
      <c r="B1131" t="s">
        <v>461</v>
      </c>
      <c r="C1131">
        <v>19</v>
      </c>
      <c r="D1131" t="s">
        <v>144</v>
      </c>
      <c r="E1131">
        <v>0.16960930432482935</v>
      </c>
      <c r="F1131">
        <v>1</v>
      </c>
      <c r="G1131">
        <v>50</v>
      </c>
    </row>
    <row r="1132" spans="1:7">
      <c r="A1132">
        <v>1131</v>
      </c>
      <c r="B1132" t="s">
        <v>461</v>
      </c>
      <c r="C1132">
        <v>19</v>
      </c>
      <c r="D1132" t="s">
        <v>144</v>
      </c>
      <c r="E1132">
        <v>0.46185539186916902</v>
      </c>
      <c r="F1132">
        <v>1</v>
      </c>
      <c r="G1132">
        <v>50</v>
      </c>
    </row>
    <row r="1133" spans="1:7">
      <c r="A1133">
        <v>1132</v>
      </c>
      <c r="B1133" t="s">
        <v>461</v>
      </c>
      <c r="C1133">
        <v>19</v>
      </c>
      <c r="D1133" t="s">
        <v>144</v>
      </c>
      <c r="E1133">
        <v>0.75691483993360742</v>
      </c>
      <c r="F1133">
        <v>1</v>
      </c>
      <c r="G1133">
        <v>50</v>
      </c>
    </row>
    <row r="1134" spans="1:7">
      <c r="A1134">
        <v>1133</v>
      </c>
      <c r="B1134" t="s">
        <v>462</v>
      </c>
      <c r="C1134">
        <v>19</v>
      </c>
      <c r="D1134" t="s">
        <v>144</v>
      </c>
      <c r="E1134">
        <v>0.77810667810136047</v>
      </c>
      <c r="F1134">
        <v>2</v>
      </c>
      <c r="G1134">
        <v>100</v>
      </c>
    </row>
    <row r="1135" spans="1:7">
      <c r="A1135">
        <v>1134</v>
      </c>
      <c r="B1135" t="s">
        <v>463</v>
      </c>
      <c r="C1135">
        <v>19</v>
      </c>
      <c r="D1135" t="s">
        <v>144</v>
      </c>
      <c r="E1135">
        <v>0.80287398860778836</v>
      </c>
      <c r="F1135">
        <v>2</v>
      </c>
      <c r="G1135">
        <v>100</v>
      </c>
    </row>
    <row r="1136" spans="1:7">
      <c r="A1136">
        <v>1135</v>
      </c>
      <c r="B1136" t="s">
        <v>463</v>
      </c>
      <c r="C1136">
        <v>19</v>
      </c>
      <c r="D1136" t="s">
        <v>144</v>
      </c>
      <c r="E1136">
        <v>0.48130772521789511</v>
      </c>
      <c r="F1136">
        <v>1</v>
      </c>
      <c r="G1136">
        <v>50</v>
      </c>
    </row>
    <row r="1137" spans="1:7">
      <c r="A1137">
        <v>1136</v>
      </c>
      <c r="B1137" t="s">
        <v>463</v>
      </c>
      <c r="C1137">
        <v>19</v>
      </c>
      <c r="D1137" t="s">
        <v>144</v>
      </c>
      <c r="E1137">
        <v>0.45380644628160216</v>
      </c>
      <c r="F1137">
        <v>1</v>
      </c>
      <c r="G1137">
        <v>50</v>
      </c>
    </row>
    <row r="1138" spans="1:7">
      <c r="A1138">
        <v>1137</v>
      </c>
      <c r="B1138" t="s">
        <v>463</v>
      </c>
      <c r="C1138">
        <v>19</v>
      </c>
      <c r="D1138" t="s">
        <v>144</v>
      </c>
      <c r="E1138">
        <v>5.0295960741276735E-3</v>
      </c>
      <c r="F1138">
        <v>1</v>
      </c>
      <c r="G1138">
        <v>50</v>
      </c>
    </row>
    <row r="1139" spans="1:7">
      <c r="A1139">
        <v>1138</v>
      </c>
      <c r="B1139" t="s">
        <v>463</v>
      </c>
      <c r="C1139">
        <v>19</v>
      </c>
      <c r="D1139" t="s">
        <v>144</v>
      </c>
      <c r="E1139">
        <v>0.40707315077592232</v>
      </c>
      <c r="F1139">
        <v>1</v>
      </c>
      <c r="G1139">
        <v>50</v>
      </c>
    </row>
    <row r="1140" spans="1:7">
      <c r="A1140">
        <v>1139</v>
      </c>
      <c r="B1140" t="s">
        <v>463</v>
      </c>
      <c r="C1140">
        <v>19</v>
      </c>
      <c r="D1140" t="s">
        <v>144</v>
      </c>
      <c r="E1140">
        <v>0.5821615961523483</v>
      </c>
      <c r="F1140">
        <v>1</v>
      </c>
      <c r="G1140">
        <v>50</v>
      </c>
    </row>
    <row r="1141" spans="1:7">
      <c r="A1141">
        <v>1140</v>
      </c>
      <c r="B1141" t="s">
        <v>463</v>
      </c>
      <c r="C1141">
        <v>19</v>
      </c>
      <c r="D1141" t="s">
        <v>144</v>
      </c>
      <c r="E1141">
        <v>0.40170455700225982</v>
      </c>
      <c r="F1141">
        <v>1</v>
      </c>
      <c r="G1141">
        <v>50</v>
      </c>
    </row>
    <row r="1142" spans="1:7">
      <c r="A1142">
        <v>1141</v>
      </c>
      <c r="B1142" t="s">
        <v>463</v>
      </c>
      <c r="C1142">
        <v>19</v>
      </c>
      <c r="D1142" t="s">
        <v>144</v>
      </c>
      <c r="E1142">
        <v>0.24548049505163905</v>
      </c>
      <c r="F1142">
        <v>1</v>
      </c>
      <c r="G1142">
        <v>50</v>
      </c>
    </row>
    <row r="1143" spans="1:7">
      <c r="A1143">
        <v>1142</v>
      </c>
      <c r="B1143" t="s">
        <v>463</v>
      </c>
      <c r="C1143">
        <v>19</v>
      </c>
      <c r="D1143" t="s">
        <v>144</v>
      </c>
      <c r="E1143">
        <v>0.88773580685687636</v>
      </c>
      <c r="F1143">
        <v>2</v>
      </c>
      <c r="G1143">
        <v>100</v>
      </c>
    </row>
    <row r="1144" spans="1:7">
      <c r="A1144">
        <v>1143</v>
      </c>
      <c r="B1144" t="s">
        <v>463</v>
      </c>
      <c r="C1144">
        <v>19</v>
      </c>
      <c r="D1144" t="s">
        <v>144</v>
      </c>
      <c r="E1144">
        <v>0.80929159507624637</v>
      </c>
      <c r="F1144">
        <v>2</v>
      </c>
      <c r="G1144">
        <v>100</v>
      </c>
    </row>
    <row r="1145" spans="1:7">
      <c r="A1145">
        <v>1144</v>
      </c>
      <c r="B1145" t="s">
        <v>464</v>
      </c>
      <c r="C1145">
        <v>19</v>
      </c>
      <c r="D1145" t="s">
        <v>144</v>
      </c>
      <c r="E1145">
        <v>0.42120394105170822</v>
      </c>
      <c r="F1145">
        <v>1</v>
      </c>
      <c r="G1145">
        <v>50</v>
      </c>
    </row>
    <row r="1146" spans="1:7">
      <c r="A1146">
        <v>1145</v>
      </c>
      <c r="B1146" t="s">
        <v>465</v>
      </c>
      <c r="C1146">
        <v>19</v>
      </c>
      <c r="D1146" t="s">
        <v>144</v>
      </c>
      <c r="E1146">
        <v>0.12757201580474242</v>
      </c>
      <c r="F1146">
        <v>1</v>
      </c>
      <c r="G1146">
        <v>50</v>
      </c>
    </row>
    <row r="1147" spans="1:7">
      <c r="A1147">
        <v>1146</v>
      </c>
      <c r="B1147" t="s">
        <v>466</v>
      </c>
      <c r="C1147">
        <v>19</v>
      </c>
      <c r="D1147" t="s">
        <v>144</v>
      </c>
      <c r="E1147">
        <v>5.5116974064971402E-2</v>
      </c>
      <c r="F1147">
        <v>1</v>
      </c>
      <c r="G1147">
        <v>50</v>
      </c>
    </row>
    <row r="1148" spans="1:7">
      <c r="A1148">
        <v>1147</v>
      </c>
      <c r="B1148" t="s">
        <v>466</v>
      </c>
      <c r="C1148">
        <v>19</v>
      </c>
      <c r="D1148" t="s">
        <v>144</v>
      </c>
      <c r="E1148">
        <v>0.83778937138319842</v>
      </c>
      <c r="F1148">
        <v>2</v>
      </c>
      <c r="G1148">
        <v>100</v>
      </c>
    </row>
    <row r="1149" spans="1:7">
      <c r="A1149">
        <v>1148</v>
      </c>
      <c r="B1149" t="s">
        <v>466</v>
      </c>
      <c r="C1149">
        <v>19</v>
      </c>
      <c r="D1149" t="s">
        <v>144</v>
      </c>
      <c r="E1149">
        <v>0.89614710980652257</v>
      </c>
      <c r="F1149">
        <v>2</v>
      </c>
      <c r="G1149">
        <v>100</v>
      </c>
    </row>
    <row r="1150" spans="1:7">
      <c r="A1150">
        <v>1149</v>
      </c>
      <c r="B1150" t="s">
        <v>466</v>
      </c>
      <c r="C1150">
        <v>19</v>
      </c>
      <c r="D1150" t="s">
        <v>144</v>
      </c>
      <c r="E1150">
        <v>0.26117820515829271</v>
      </c>
      <c r="F1150">
        <v>1</v>
      </c>
      <c r="G1150">
        <v>50</v>
      </c>
    </row>
    <row r="1151" spans="1:7">
      <c r="A1151">
        <v>1150</v>
      </c>
      <c r="B1151" t="s">
        <v>466</v>
      </c>
      <c r="C1151">
        <v>19</v>
      </c>
      <c r="D1151" t="s">
        <v>144</v>
      </c>
      <c r="E1151">
        <v>0.5647977154081919</v>
      </c>
      <c r="F1151">
        <v>1</v>
      </c>
      <c r="G1151">
        <v>50</v>
      </c>
    </row>
    <row r="1152" spans="1:7">
      <c r="A1152">
        <v>1151</v>
      </c>
      <c r="B1152" t="s">
        <v>467</v>
      </c>
      <c r="C1152">
        <v>19</v>
      </c>
      <c r="D1152" t="s">
        <v>144</v>
      </c>
      <c r="E1152">
        <v>0.98555032422646693</v>
      </c>
      <c r="F1152">
        <v>5</v>
      </c>
      <c r="G1152">
        <v>1000</v>
      </c>
    </row>
    <row r="1153" spans="1:7">
      <c r="A1153">
        <v>1152</v>
      </c>
      <c r="B1153" t="s">
        <v>468</v>
      </c>
      <c r="C1153">
        <v>19</v>
      </c>
      <c r="D1153" t="s">
        <v>144</v>
      </c>
      <c r="E1153">
        <v>0.6676744841770611</v>
      </c>
      <c r="F1153">
        <v>1</v>
      </c>
      <c r="G1153">
        <v>50</v>
      </c>
    </row>
    <row r="1154" spans="1:7">
      <c r="A1154">
        <v>1153</v>
      </c>
      <c r="B1154" t="s">
        <v>469</v>
      </c>
      <c r="C1154">
        <v>20</v>
      </c>
      <c r="D1154" t="s">
        <v>144</v>
      </c>
      <c r="E1154">
        <v>0.9885041190312116</v>
      </c>
      <c r="F1154">
        <v>5</v>
      </c>
      <c r="G1154">
        <v>1000</v>
      </c>
    </row>
    <row r="1155" spans="1:7">
      <c r="A1155">
        <v>1154</v>
      </c>
      <c r="B1155" t="s">
        <v>470</v>
      </c>
      <c r="C1155">
        <v>20</v>
      </c>
      <c r="D1155" t="s">
        <v>144</v>
      </c>
      <c r="E1155">
        <v>0.69144604569102797</v>
      </c>
      <c r="F1155">
        <v>1</v>
      </c>
      <c r="G1155">
        <v>50</v>
      </c>
    </row>
    <row r="1156" spans="1:7">
      <c r="A1156">
        <v>1155</v>
      </c>
      <c r="B1156" t="s">
        <v>471</v>
      </c>
      <c r="C1156">
        <v>20</v>
      </c>
      <c r="D1156" t="s">
        <v>144</v>
      </c>
      <c r="E1156">
        <v>0.6009217019799068</v>
      </c>
      <c r="F1156">
        <v>1</v>
      </c>
      <c r="G1156">
        <v>50</v>
      </c>
    </row>
    <row r="1157" spans="1:7">
      <c r="A1157">
        <v>1156</v>
      </c>
      <c r="B1157" t="s">
        <v>471</v>
      </c>
      <c r="C1157">
        <v>20</v>
      </c>
      <c r="D1157" t="s">
        <v>144</v>
      </c>
      <c r="E1157">
        <v>0.18746341948605605</v>
      </c>
      <c r="F1157">
        <v>1</v>
      </c>
      <c r="G1157">
        <v>50</v>
      </c>
    </row>
    <row r="1158" spans="1:7">
      <c r="A1158">
        <v>1157</v>
      </c>
      <c r="B1158" t="s">
        <v>471</v>
      </c>
      <c r="C1158">
        <v>20</v>
      </c>
      <c r="D1158" t="s">
        <v>144</v>
      </c>
      <c r="E1158">
        <v>0.79445619817583712</v>
      </c>
      <c r="F1158">
        <v>2</v>
      </c>
      <c r="G1158">
        <v>100</v>
      </c>
    </row>
    <row r="1159" spans="1:7">
      <c r="A1159">
        <v>1158</v>
      </c>
      <c r="B1159" t="s">
        <v>472</v>
      </c>
      <c r="C1159">
        <v>20</v>
      </c>
      <c r="D1159" t="s">
        <v>144</v>
      </c>
      <c r="E1159">
        <v>7.9207142905417527E-2</v>
      </c>
      <c r="F1159">
        <v>1</v>
      </c>
      <c r="G1159">
        <v>50</v>
      </c>
    </row>
    <row r="1160" spans="1:7">
      <c r="A1160">
        <v>1159</v>
      </c>
      <c r="B1160" t="s">
        <v>472</v>
      </c>
      <c r="C1160">
        <v>20</v>
      </c>
      <c r="D1160" t="s">
        <v>144</v>
      </c>
      <c r="E1160">
        <v>0.40426013481943579</v>
      </c>
      <c r="F1160">
        <v>1</v>
      </c>
      <c r="G1160">
        <v>50</v>
      </c>
    </row>
    <row r="1161" spans="1:7">
      <c r="A1161">
        <v>1160</v>
      </c>
      <c r="B1161" t="s">
        <v>472</v>
      </c>
      <c r="C1161">
        <v>20</v>
      </c>
      <c r="D1161" t="s">
        <v>144</v>
      </c>
      <c r="E1161">
        <v>0.2644398827072435</v>
      </c>
      <c r="F1161">
        <v>1</v>
      </c>
      <c r="G1161">
        <v>50</v>
      </c>
    </row>
    <row r="1162" spans="1:7">
      <c r="A1162">
        <v>1161</v>
      </c>
      <c r="B1162" t="s">
        <v>472</v>
      </c>
      <c r="C1162">
        <v>20</v>
      </c>
      <c r="D1162" t="s">
        <v>144</v>
      </c>
      <c r="E1162">
        <v>0.133895788207257</v>
      </c>
      <c r="F1162">
        <v>1</v>
      </c>
      <c r="G1162">
        <v>50</v>
      </c>
    </row>
    <row r="1163" spans="1:7">
      <c r="A1163">
        <v>1162</v>
      </c>
      <c r="B1163" t="s">
        <v>473</v>
      </c>
      <c r="C1163">
        <v>20</v>
      </c>
      <c r="D1163" t="s">
        <v>144</v>
      </c>
      <c r="E1163">
        <v>0.60377178817535326</v>
      </c>
      <c r="F1163">
        <v>1</v>
      </c>
      <c r="G1163">
        <v>50</v>
      </c>
    </row>
    <row r="1164" spans="1:7">
      <c r="A1164">
        <v>1163</v>
      </c>
      <c r="B1164" t="s">
        <v>473</v>
      </c>
      <c r="C1164">
        <v>20</v>
      </c>
      <c r="D1164" t="s">
        <v>144</v>
      </c>
      <c r="E1164">
        <v>0.83753359611857203</v>
      </c>
      <c r="F1164">
        <v>2</v>
      </c>
      <c r="G1164">
        <v>100</v>
      </c>
    </row>
    <row r="1165" spans="1:7">
      <c r="A1165">
        <v>1164</v>
      </c>
      <c r="B1165" t="s">
        <v>473</v>
      </c>
      <c r="C1165">
        <v>20</v>
      </c>
      <c r="D1165" t="s">
        <v>144</v>
      </c>
      <c r="E1165">
        <v>0.66628327982798041</v>
      </c>
      <c r="F1165">
        <v>1</v>
      </c>
      <c r="G1165">
        <v>50</v>
      </c>
    </row>
    <row r="1166" spans="1:7">
      <c r="A1166">
        <v>1165</v>
      </c>
      <c r="B1166" t="s">
        <v>473</v>
      </c>
      <c r="C1166">
        <v>20</v>
      </c>
      <c r="D1166" t="s">
        <v>144</v>
      </c>
      <c r="E1166">
        <v>0.73749728482589039</v>
      </c>
      <c r="F1166">
        <v>1</v>
      </c>
      <c r="G1166">
        <v>50</v>
      </c>
    </row>
    <row r="1167" spans="1:7">
      <c r="A1167">
        <v>1166</v>
      </c>
      <c r="B1167" t="s">
        <v>473</v>
      </c>
      <c r="C1167">
        <v>20</v>
      </c>
      <c r="D1167" t="s">
        <v>144</v>
      </c>
      <c r="E1167">
        <v>0.80518497354684648</v>
      </c>
      <c r="F1167">
        <v>2</v>
      </c>
      <c r="G1167">
        <v>100</v>
      </c>
    </row>
    <row r="1168" spans="1:7">
      <c r="A1168">
        <v>1167</v>
      </c>
      <c r="B1168" t="s">
        <v>473</v>
      </c>
      <c r="C1168">
        <v>20</v>
      </c>
      <c r="D1168" t="s">
        <v>144</v>
      </c>
      <c r="E1168">
        <v>0.89193744026552202</v>
      </c>
      <c r="F1168">
        <v>2</v>
      </c>
      <c r="G1168">
        <v>100</v>
      </c>
    </row>
    <row r="1169" spans="1:7">
      <c r="A1169">
        <v>1168</v>
      </c>
      <c r="B1169" t="s">
        <v>474</v>
      </c>
      <c r="C1169">
        <v>20</v>
      </c>
      <c r="D1169" t="s">
        <v>144</v>
      </c>
      <c r="E1169">
        <v>0.51139904451001661</v>
      </c>
      <c r="F1169">
        <v>1</v>
      </c>
      <c r="G1169">
        <v>50</v>
      </c>
    </row>
    <row r="1170" spans="1:7">
      <c r="A1170">
        <v>1169</v>
      </c>
      <c r="B1170" t="s">
        <v>474</v>
      </c>
      <c r="C1170">
        <v>20</v>
      </c>
      <c r="D1170" t="s">
        <v>144</v>
      </c>
      <c r="E1170">
        <v>6.3723482085641603E-2</v>
      </c>
      <c r="F1170">
        <v>1</v>
      </c>
      <c r="G1170">
        <v>50</v>
      </c>
    </row>
    <row r="1171" spans="1:7">
      <c r="A1171">
        <v>1170</v>
      </c>
      <c r="B1171" t="s">
        <v>475</v>
      </c>
      <c r="C1171">
        <v>20</v>
      </c>
      <c r="D1171" t="s">
        <v>144</v>
      </c>
      <c r="E1171">
        <v>0.11614615895308444</v>
      </c>
      <c r="F1171">
        <v>1</v>
      </c>
      <c r="G1171">
        <v>50</v>
      </c>
    </row>
    <row r="1172" spans="1:7">
      <c r="A1172">
        <v>1171</v>
      </c>
      <c r="B1172" t="s">
        <v>476</v>
      </c>
      <c r="C1172">
        <v>20</v>
      </c>
      <c r="D1172" t="s">
        <v>144</v>
      </c>
      <c r="E1172">
        <v>0.84293804879194756</v>
      </c>
      <c r="F1172">
        <v>2</v>
      </c>
      <c r="G1172">
        <v>100</v>
      </c>
    </row>
    <row r="1173" spans="1:7">
      <c r="A1173">
        <v>1172</v>
      </c>
      <c r="B1173" t="s">
        <v>476</v>
      </c>
      <c r="C1173">
        <v>20</v>
      </c>
      <c r="D1173" t="s">
        <v>144</v>
      </c>
      <c r="E1173">
        <v>0.58040598811217603</v>
      </c>
      <c r="F1173">
        <v>1</v>
      </c>
      <c r="G1173">
        <v>50</v>
      </c>
    </row>
    <row r="1174" spans="1:7">
      <c r="A1174">
        <v>1173</v>
      </c>
      <c r="B1174" t="s">
        <v>477</v>
      </c>
      <c r="C1174">
        <v>20</v>
      </c>
      <c r="D1174" t="s">
        <v>144</v>
      </c>
      <c r="E1174">
        <v>0.88633878149082335</v>
      </c>
      <c r="F1174">
        <v>2</v>
      </c>
      <c r="G1174">
        <v>100</v>
      </c>
    </row>
    <row r="1175" spans="1:7">
      <c r="A1175">
        <v>1174</v>
      </c>
      <c r="B1175" t="s">
        <v>477</v>
      </c>
      <c r="C1175">
        <v>20</v>
      </c>
      <c r="D1175" t="s">
        <v>144</v>
      </c>
      <c r="E1175">
        <v>0.41644575544529794</v>
      </c>
      <c r="F1175">
        <v>1</v>
      </c>
      <c r="G1175">
        <v>50</v>
      </c>
    </row>
    <row r="1176" spans="1:7">
      <c r="A1176">
        <v>1175</v>
      </c>
      <c r="B1176" t="s">
        <v>477</v>
      </c>
      <c r="C1176">
        <v>20</v>
      </c>
      <c r="D1176" t="s">
        <v>144</v>
      </c>
      <c r="E1176">
        <v>0.65894246772888143</v>
      </c>
      <c r="F1176">
        <v>1</v>
      </c>
      <c r="G1176">
        <v>50</v>
      </c>
    </row>
    <row r="1177" spans="1:7">
      <c r="A1177">
        <v>1176</v>
      </c>
      <c r="B1177" t="s">
        <v>477</v>
      </c>
      <c r="C1177">
        <v>20</v>
      </c>
      <c r="D1177" t="s">
        <v>144</v>
      </c>
      <c r="E1177">
        <v>0.81418744738627569</v>
      </c>
      <c r="F1177">
        <v>2</v>
      </c>
      <c r="G1177">
        <v>100</v>
      </c>
    </row>
    <row r="1178" spans="1:7">
      <c r="A1178">
        <v>1177</v>
      </c>
      <c r="B1178" t="s">
        <v>477</v>
      </c>
      <c r="C1178">
        <v>20</v>
      </c>
      <c r="D1178" t="s">
        <v>144</v>
      </c>
      <c r="E1178">
        <v>0.91119229734280216</v>
      </c>
      <c r="F1178">
        <v>2</v>
      </c>
      <c r="G1178">
        <v>100</v>
      </c>
    </row>
    <row r="1179" spans="1:7">
      <c r="A1179">
        <v>1178</v>
      </c>
      <c r="B1179" t="s">
        <v>477</v>
      </c>
      <c r="C1179">
        <v>20</v>
      </c>
      <c r="D1179" t="s">
        <v>144</v>
      </c>
      <c r="E1179">
        <v>0.65788507849703448</v>
      </c>
      <c r="F1179">
        <v>1</v>
      </c>
      <c r="G1179">
        <v>50</v>
      </c>
    </row>
    <row r="1180" spans="1:7">
      <c r="A1180">
        <v>1179</v>
      </c>
      <c r="B1180" t="s">
        <v>478</v>
      </c>
      <c r="C1180">
        <v>20</v>
      </c>
      <c r="D1180" t="s">
        <v>144</v>
      </c>
      <c r="E1180">
        <v>0.52875666883376826</v>
      </c>
      <c r="F1180">
        <v>1</v>
      </c>
      <c r="G1180">
        <v>50</v>
      </c>
    </row>
    <row r="1181" spans="1:7">
      <c r="A1181">
        <v>1180</v>
      </c>
      <c r="B1181" t="s">
        <v>478</v>
      </c>
      <c r="C1181">
        <v>20</v>
      </c>
      <c r="D1181" t="s">
        <v>144</v>
      </c>
      <c r="E1181">
        <v>0.73375439252829822</v>
      </c>
      <c r="F1181">
        <v>1</v>
      </c>
      <c r="G1181">
        <v>50</v>
      </c>
    </row>
    <row r="1182" spans="1:7">
      <c r="A1182">
        <v>1181</v>
      </c>
      <c r="B1182" t="s">
        <v>478</v>
      </c>
      <c r="C1182">
        <v>20</v>
      </c>
      <c r="D1182" t="s">
        <v>144</v>
      </c>
      <c r="E1182">
        <v>0.78798314791755997</v>
      </c>
      <c r="F1182">
        <v>2</v>
      </c>
      <c r="G1182">
        <v>100</v>
      </c>
    </row>
    <row r="1183" spans="1:7">
      <c r="A1183">
        <v>1182</v>
      </c>
      <c r="B1183" t="s">
        <v>479</v>
      </c>
      <c r="C1183">
        <v>20</v>
      </c>
      <c r="D1183" t="s">
        <v>144</v>
      </c>
      <c r="E1183">
        <v>0.6091059103876193</v>
      </c>
      <c r="F1183">
        <v>1</v>
      </c>
      <c r="G1183">
        <v>50</v>
      </c>
    </row>
    <row r="1184" spans="1:7">
      <c r="A1184">
        <v>1183</v>
      </c>
      <c r="B1184" t="s">
        <v>479</v>
      </c>
      <c r="C1184">
        <v>20</v>
      </c>
      <c r="D1184" t="s">
        <v>144</v>
      </c>
      <c r="E1184">
        <v>0.27911579530890374</v>
      </c>
      <c r="F1184">
        <v>1</v>
      </c>
      <c r="G1184">
        <v>50</v>
      </c>
    </row>
    <row r="1185" spans="1:7">
      <c r="A1185">
        <v>1184</v>
      </c>
      <c r="B1185" t="s">
        <v>479</v>
      </c>
      <c r="C1185">
        <v>20</v>
      </c>
      <c r="D1185" t="s">
        <v>144</v>
      </c>
      <c r="E1185">
        <v>0.80671530144022896</v>
      </c>
      <c r="F1185">
        <v>2</v>
      </c>
      <c r="G1185">
        <v>100</v>
      </c>
    </row>
    <row r="1186" spans="1:7">
      <c r="A1186">
        <v>1185</v>
      </c>
      <c r="B1186" t="s">
        <v>479</v>
      </c>
      <c r="C1186">
        <v>20</v>
      </c>
      <c r="D1186" t="s">
        <v>144</v>
      </c>
      <c r="E1186">
        <v>1.322060841200845E-2</v>
      </c>
      <c r="F1186">
        <v>1</v>
      </c>
      <c r="G1186">
        <v>50</v>
      </c>
    </row>
    <row r="1187" spans="1:7">
      <c r="A1187">
        <v>1186</v>
      </c>
      <c r="B1187" t="s">
        <v>479</v>
      </c>
      <c r="C1187">
        <v>20</v>
      </c>
      <c r="D1187" t="s">
        <v>144</v>
      </c>
      <c r="E1187">
        <v>0.50749957308321247</v>
      </c>
      <c r="F1187">
        <v>1</v>
      </c>
      <c r="G1187">
        <v>50</v>
      </c>
    </row>
    <row r="1188" spans="1:7">
      <c r="A1188">
        <v>1187</v>
      </c>
      <c r="B1188" t="s">
        <v>479</v>
      </c>
      <c r="C1188">
        <v>20</v>
      </c>
      <c r="D1188" t="s">
        <v>144</v>
      </c>
      <c r="E1188">
        <v>0.38921388624830866</v>
      </c>
      <c r="F1188">
        <v>1</v>
      </c>
      <c r="G1188">
        <v>50</v>
      </c>
    </row>
    <row r="1189" spans="1:7">
      <c r="A1189">
        <v>1188</v>
      </c>
      <c r="B1189" t="s">
        <v>479</v>
      </c>
      <c r="C1189">
        <v>20</v>
      </c>
      <c r="D1189" t="s">
        <v>144</v>
      </c>
      <c r="E1189">
        <v>0.27712167623338801</v>
      </c>
      <c r="F1189">
        <v>1</v>
      </c>
      <c r="G1189">
        <v>50</v>
      </c>
    </row>
    <row r="1190" spans="1:7">
      <c r="A1190">
        <v>1189</v>
      </c>
      <c r="B1190" t="s">
        <v>479</v>
      </c>
      <c r="C1190">
        <v>20</v>
      </c>
      <c r="D1190" t="s">
        <v>144</v>
      </c>
      <c r="E1190">
        <v>0.83142788752914598</v>
      </c>
      <c r="F1190">
        <v>2</v>
      </c>
      <c r="G1190">
        <v>100</v>
      </c>
    </row>
    <row r="1191" spans="1:7">
      <c r="A1191">
        <v>1190</v>
      </c>
      <c r="B1191" t="s">
        <v>480</v>
      </c>
      <c r="C1191">
        <v>20</v>
      </c>
      <c r="D1191" t="s">
        <v>144</v>
      </c>
      <c r="E1191">
        <v>0.92915409361999846</v>
      </c>
      <c r="F1191">
        <v>2</v>
      </c>
      <c r="G1191">
        <v>100</v>
      </c>
    </row>
    <row r="1192" spans="1:7">
      <c r="A1192">
        <v>1191</v>
      </c>
      <c r="B1192" t="s">
        <v>480</v>
      </c>
      <c r="C1192">
        <v>20</v>
      </c>
      <c r="D1192" t="s">
        <v>144</v>
      </c>
      <c r="E1192">
        <v>0.40047892005245611</v>
      </c>
      <c r="F1192">
        <v>1</v>
      </c>
      <c r="G1192">
        <v>50</v>
      </c>
    </row>
    <row r="1193" spans="1:7">
      <c r="A1193">
        <v>1192</v>
      </c>
      <c r="B1193" t="s">
        <v>481</v>
      </c>
      <c r="C1193">
        <v>20</v>
      </c>
      <c r="D1193" t="s">
        <v>144</v>
      </c>
      <c r="E1193">
        <v>0.76473512828036994</v>
      </c>
      <c r="F1193">
        <v>2</v>
      </c>
      <c r="G1193">
        <v>100</v>
      </c>
    </row>
    <row r="1194" spans="1:7">
      <c r="A1194">
        <v>1193</v>
      </c>
      <c r="B1194" t="s">
        <v>481</v>
      </c>
      <c r="C1194">
        <v>20</v>
      </c>
      <c r="D1194" t="s">
        <v>144</v>
      </c>
      <c r="E1194">
        <v>0.26626963333284603</v>
      </c>
      <c r="F1194">
        <v>1</v>
      </c>
      <c r="G1194">
        <v>50</v>
      </c>
    </row>
    <row r="1195" spans="1:7">
      <c r="A1195">
        <v>1194</v>
      </c>
      <c r="B1195" t="s">
        <v>481</v>
      </c>
      <c r="C1195">
        <v>20</v>
      </c>
      <c r="D1195" t="s">
        <v>144</v>
      </c>
      <c r="E1195">
        <v>0.94772509655940318</v>
      </c>
      <c r="F1195">
        <v>4</v>
      </c>
      <c r="G1195">
        <v>500</v>
      </c>
    </row>
    <row r="1196" spans="1:7">
      <c r="A1196">
        <v>1195</v>
      </c>
      <c r="B1196" t="s">
        <v>481</v>
      </c>
      <c r="C1196">
        <v>20</v>
      </c>
      <c r="D1196" t="s">
        <v>144</v>
      </c>
      <c r="E1196">
        <v>0.47620955647720764</v>
      </c>
      <c r="F1196">
        <v>1</v>
      </c>
      <c r="G1196">
        <v>50</v>
      </c>
    </row>
    <row r="1197" spans="1:7">
      <c r="A1197">
        <v>1196</v>
      </c>
      <c r="B1197" t="s">
        <v>481</v>
      </c>
      <c r="C1197">
        <v>20</v>
      </c>
      <c r="D1197" t="s">
        <v>144</v>
      </c>
      <c r="E1197">
        <v>0.5193810558017824</v>
      </c>
      <c r="F1197">
        <v>1</v>
      </c>
      <c r="G1197">
        <v>50</v>
      </c>
    </row>
    <row r="1198" spans="1:7">
      <c r="A1198">
        <v>1197</v>
      </c>
      <c r="B1198" t="s">
        <v>481</v>
      </c>
      <c r="C1198">
        <v>20</v>
      </c>
      <c r="D1198" t="s">
        <v>144</v>
      </c>
      <c r="E1198">
        <v>0.8258947750025315</v>
      </c>
      <c r="F1198">
        <v>2</v>
      </c>
      <c r="G1198">
        <v>100</v>
      </c>
    </row>
    <row r="1199" spans="1:7">
      <c r="A1199">
        <v>1198</v>
      </c>
      <c r="B1199" t="s">
        <v>482</v>
      </c>
      <c r="C1199">
        <v>20</v>
      </c>
      <c r="D1199" t="s">
        <v>144</v>
      </c>
      <c r="E1199">
        <v>0.13823908269606511</v>
      </c>
      <c r="F1199">
        <v>1</v>
      </c>
      <c r="G1199">
        <v>50</v>
      </c>
    </row>
    <row r="1200" spans="1:7">
      <c r="A1200">
        <v>1199</v>
      </c>
      <c r="B1200" t="s">
        <v>482</v>
      </c>
      <c r="C1200">
        <v>20</v>
      </c>
      <c r="D1200" t="s">
        <v>144</v>
      </c>
      <c r="E1200">
        <v>0.13537185203478086</v>
      </c>
      <c r="F1200">
        <v>1</v>
      </c>
      <c r="G1200">
        <v>50</v>
      </c>
    </row>
    <row r="1201" spans="1:7">
      <c r="A1201">
        <v>1200</v>
      </c>
      <c r="B1201" t="s">
        <v>482</v>
      </c>
      <c r="C1201">
        <v>20</v>
      </c>
      <c r="D1201" t="s">
        <v>144</v>
      </c>
      <c r="E1201">
        <v>0.9858886117680945</v>
      </c>
      <c r="F1201">
        <v>5</v>
      </c>
      <c r="G1201">
        <v>1000</v>
      </c>
    </row>
    <row r="1202" spans="1:7">
      <c r="A1202">
        <v>1201</v>
      </c>
      <c r="B1202" t="s">
        <v>483</v>
      </c>
      <c r="C1202">
        <v>20</v>
      </c>
      <c r="D1202" t="s">
        <v>144</v>
      </c>
      <c r="E1202">
        <v>2.9320727248369649E-2</v>
      </c>
      <c r="F1202">
        <v>1</v>
      </c>
      <c r="G1202">
        <v>50</v>
      </c>
    </row>
    <row r="1203" spans="1:7">
      <c r="A1203">
        <v>1202</v>
      </c>
      <c r="B1203" t="s">
        <v>483</v>
      </c>
      <c r="C1203">
        <v>20</v>
      </c>
      <c r="D1203" t="s">
        <v>144</v>
      </c>
      <c r="E1203">
        <v>0.96849175336212134</v>
      </c>
      <c r="F1203">
        <v>4</v>
      </c>
      <c r="G1203">
        <v>500</v>
      </c>
    </row>
    <row r="1204" spans="1:7">
      <c r="A1204">
        <v>1203</v>
      </c>
      <c r="B1204" t="s">
        <v>484</v>
      </c>
      <c r="C1204">
        <v>20</v>
      </c>
      <c r="D1204" t="s">
        <v>144</v>
      </c>
      <c r="E1204">
        <v>0.61209674563740135</v>
      </c>
      <c r="F1204">
        <v>1</v>
      </c>
      <c r="G1204">
        <v>50</v>
      </c>
    </row>
    <row r="1205" spans="1:7">
      <c r="A1205">
        <v>1204</v>
      </c>
      <c r="B1205" t="s">
        <v>484</v>
      </c>
      <c r="C1205">
        <v>20</v>
      </c>
      <c r="D1205" t="s">
        <v>144</v>
      </c>
      <c r="E1205">
        <v>0.47306016384368232</v>
      </c>
      <c r="F1205">
        <v>1</v>
      </c>
      <c r="G1205">
        <v>50</v>
      </c>
    </row>
    <row r="1206" spans="1:7">
      <c r="A1206">
        <v>1205</v>
      </c>
      <c r="B1206" t="s">
        <v>485</v>
      </c>
      <c r="C1206">
        <v>20</v>
      </c>
      <c r="D1206" t="s">
        <v>144</v>
      </c>
      <c r="E1206">
        <v>0.22148910092608909</v>
      </c>
      <c r="F1206">
        <v>1</v>
      </c>
      <c r="G1206">
        <v>50</v>
      </c>
    </row>
    <row r="1207" spans="1:7">
      <c r="A1207">
        <v>1206</v>
      </c>
      <c r="B1207" t="s">
        <v>486</v>
      </c>
      <c r="C1207">
        <v>21</v>
      </c>
      <c r="D1207" t="s">
        <v>144</v>
      </c>
      <c r="E1207">
        <v>0.62486028512024827</v>
      </c>
      <c r="F1207">
        <v>1</v>
      </c>
      <c r="G1207">
        <v>50</v>
      </c>
    </row>
    <row r="1208" spans="1:7">
      <c r="A1208">
        <v>1207</v>
      </c>
      <c r="B1208" t="s">
        <v>487</v>
      </c>
      <c r="C1208">
        <v>21</v>
      </c>
      <c r="D1208" t="s">
        <v>144</v>
      </c>
      <c r="E1208">
        <v>0.77595672791866854</v>
      </c>
      <c r="F1208">
        <v>2</v>
      </c>
      <c r="G1208">
        <v>100</v>
      </c>
    </row>
    <row r="1209" spans="1:7">
      <c r="A1209">
        <v>1208</v>
      </c>
      <c r="B1209" t="s">
        <v>487</v>
      </c>
      <c r="C1209">
        <v>21</v>
      </c>
      <c r="D1209" t="s">
        <v>144</v>
      </c>
      <c r="E1209">
        <v>0.95617468279451934</v>
      </c>
      <c r="F1209">
        <v>4</v>
      </c>
      <c r="G1209">
        <v>500</v>
      </c>
    </row>
    <row r="1210" spans="1:7">
      <c r="A1210">
        <v>1209</v>
      </c>
      <c r="B1210" t="s">
        <v>487</v>
      </c>
      <c r="C1210">
        <v>21</v>
      </c>
      <c r="D1210" t="s">
        <v>144</v>
      </c>
      <c r="E1210">
        <v>0.8634583227380308</v>
      </c>
      <c r="F1210">
        <v>2</v>
      </c>
      <c r="G1210">
        <v>100</v>
      </c>
    </row>
    <row r="1211" spans="1:7">
      <c r="A1211">
        <v>1210</v>
      </c>
      <c r="B1211" t="s">
        <v>488</v>
      </c>
      <c r="C1211">
        <v>21</v>
      </c>
      <c r="D1211" t="s">
        <v>144</v>
      </c>
      <c r="E1211">
        <v>1.8386185991570381E-2</v>
      </c>
      <c r="F1211">
        <v>1</v>
      </c>
      <c r="G1211">
        <v>50</v>
      </c>
    </row>
    <row r="1212" spans="1:7">
      <c r="A1212">
        <v>1211</v>
      </c>
      <c r="B1212" t="s">
        <v>489</v>
      </c>
      <c r="C1212">
        <v>21</v>
      </c>
      <c r="D1212" t="s">
        <v>144</v>
      </c>
      <c r="E1212">
        <v>0.14929012611830583</v>
      </c>
      <c r="F1212">
        <v>1</v>
      </c>
      <c r="G1212">
        <v>50</v>
      </c>
    </row>
    <row r="1213" spans="1:7">
      <c r="A1213">
        <v>1212</v>
      </c>
      <c r="B1213" t="s">
        <v>490</v>
      </c>
      <c r="C1213">
        <v>21</v>
      </c>
      <c r="D1213" t="s">
        <v>144</v>
      </c>
      <c r="E1213">
        <v>0.93373568132518237</v>
      </c>
      <c r="F1213">
        <v>4</v>
      </c>
      <c r="G1213">
        <v>500</v>
      </c>
    </row>
    <row r="1214" spans="1:7">
      <c r="A1214">
        <v>1213</v>
      </c>
      <c r="B1214" t="s">
        <v>490</v>
      </c>
      <c r="C1214">
        <v>21</v>
      </c>
      <c r="D1214" t="s">
        <v>144</v>
      </c>
      <c r="E1214">
        <v>0.5138497991499289</v>
      </c>
      <c r="F1214">
        <v>1</v>
      </c>
      <c r="G1214">
        <v>50</v>
      </c>
    </row>
    <row r="1215" spans="1:7">
      <c r="A1215">
        <v>1214</v>
      </c>
      <c r="B1215" t="s">
        <v>491</v>
      </c>
      <c r="C1215">
        <v>21</v>
      </c>
      <c r="D1215" t="s">
        <v>144</v>
      </c>
      <c r="E1215">
        <v>0.10312092517728255</v>
      </c>
      <c r="F1215">
        <v>1</v>
      </c>
      <c r="G1215">
        <v>50</v>
      </c>
    </row>
    <row r="1216" spans="1:7">
      <c r="A1216">
        <v>1215</v>
      </c>
      <c r="B1216" t="s">
        <v>492</v>
      </c>
      <c r="C1216">
        <v>21</v>
      </c>
      <c r="D1216" t="s">
        <v>144</v>
      </c>
      <c r="E1216">
        <v>0.83491108318326235</v>
      </c>
      <c r="F1216">
        <v>2</v>
      </c>
      <c r="G1216">
        <v>100</v>
      </c>
    </row>
    <row r="1217" spans="1:7">
      <c r="A1217">
        <v>1216</v>
      </c>
      <c r="B1217" t="s">
        <v>492</v>
      </c>
      <c r="C1217">
        <v>21</v>
      </c>
      <c r="D1217" t="s">
        <v>144</v>
      </c>
      <c r="E1217">
        <v>0.89244158968566645</v>
      </c>
      <c r="F1217">
        <v>2</v>
      </c>
      <c r="G1217">
        <v>100</v>
      </c>
    </row>
    <row r="1218" spans="1:7">
      <c r="A1218">
        <v>1217</v>
      </c>
      <c r="B1218" t="s">
        <v>493</v>
      </c>
      <c r="C1218">
        <v>21</v>
      </c>
      <c r="D1218" t="s">
        <v>144</v>
      </c>
      <c r="E1218">
        <v>0.53803953682208516</v>
      </c>
      <c r="F1218">
        <v>1</v>
      </c>
      <c r="G1218">
        <v>50</v>
      </c>
    </row>
    <row r="1219" spans="1:7">
      <c r="A1219">
        <v>1218</v>
      </c>
      <c r="B1219" t="s">
        <v>493</v>
      </c>
      <c r="C1219">
        <v>21</v>
      </c>
      <c r="D1219" t="s">
        <v>144</v>
      </c>
      <c r="E1219">
        <v>0.39650684139054737</v>
      </c>
      <c r="F1219">
        <v>1</v>
      </c>
      <c r="G1219">
        <v>50</v>
      </c>
    </row>
    <row r="1220" spans="1:7">
      <c r="A1220">
        <v>1219</v>
      </c>
      <c r="B1220" t="s">
        <v>494</v>
      </c>
      <c r="C1220">
        <v>21</v>
      </c>
      <c r="D1220" t="s">
        <v>144</v>
      </c>
      <c r="E1220">
        <v>0.69680500450550087</v>
      </c>
      <c r="F1220">
        <v>1</v>
      </c>
      <c r="G1220">
        <v>50</v>
      </c>
    </row>
    <row r="1221" spans="1:7">
      <c r="A1221">
        <v>1220</v>
      </c>
      <c r="B1221" t="s">
        <v>495</v>
      </c>
      <c r="C1221">
        <v>21</v>
      </c>
      <c r="D1221" t="s">
        <v>144</v>
      </c>
      <c r="E1221">
        <v>0.57273107884667818</v>
      </c>
      <c r="F1221">
        <v>1</v>
      </c>
      <c r="G1221">
        <v>50</v>
      </c>
    </row>
    <row r="1222" spans="1:7">
      <c r="A1222">
        <v>1221</v>
      </c>
      <c r="B1222" t="s">
        <v>496</v>
      </c>
      <c r="C1222">
        <v>21</v>
      </c>
      <c r="D1222" t="s">
        <v>144</v>
      </c>
      <c r="E1222">
        <v>0.43902519085473068</v>
      </c>
      <c r="F1222">
        <v>1</v>
      </c>
      <c r="G1222">
        <v>50</v>
      </c>
    </row>
    <row r="1223" spans="1:7">
      <c r="A1223">
        <v>1222</v>
      </c>
      <c r="B1223" t="s">
        <v>496</v>
      </c>
      <c r="C1223">
        <v>21</v>
      </c>
      <c r="D1223" t="s">
        <v>144</v>
      </c>
      <c r="E1223">
        <v>0.94171527818148415</v>
      </c>
      <c r="F1223">
        <v>4</v>
      </c>
      <c r="G1223">
        <v>500</v>
      </c>
    </row>
    <row r="1224" spans="1:7">
      <c r="A1224">
        <v>1223</v>
      </c>
      <c r="B1224" t="s">
        <v>496</v>
      </c>
      <c r="C1224">
        <v>21</v>
      </c>
      <c r="D1224" t="s">
        <v>144</v>
      </c>
      <c r="E1224">
        <v>0.88889994362118607</v>
      </c>
      <c r="F1224">
        <v>2</v>
      </c>
      <c r="G1224">
        <v>100</v>
      </c>
    </row>
    <row r="1225" spans="1:7">
      <c r="A1225">
        <v>1224</v>
      </c>
      <c r="B1225" t="s">
        <v>496</v>
      </c>
      <c r="C1225">
        <v>21</v>
      </c>
      <c r="D1225" t="s">
        <v>144</v>
      </c>
      <c r="E1225">
        <v>0.6670105490130942</v>
      </c>
      <c r="F1225">
        <v>1</v>
      </c>
      <c r="G1225">
        <v>50</v>
      </c>
    </row>
    <row r="1226" spans="1:7">
      <c r="A1226">
        <v>1225</v>
      </c>
      <c r="B1226" t="s">
        <v>496</v>
      </c>
      <c r="C1226">
        <v>21</v>
      </c>
      <c r="D1226" t="s">
        <v>144</v>
      </c>
      <c r="E1226">
        <v>0.78906452714508513</v>
      </c>
      <c r="F1226">
        <v>2</v>
      </c>
      <c r="G1226">
        <v>100</v>
      </c>
    </row>
    <row r="1227" spans="1:7">
      <c r="A1227">
        <v>1226</v>
      </c>
      <c r="B1227" t="s">
        <v>496</v>
      </c>
      <c r="C1227">
        <v>21</v>
      </c>
      <c r="D1227" t="s">
        <v>144</v>
      </c>
      <c r="E1227">
        <v>8.0068415565507922E-2</v>
      </c>
      <c r="F1227">
        <v>1</v>
      </c>
      <c r="G1227">
        <v>50</v>
      </c>
    </row>
    <row r="1228" spans="1:7">
      <c r="A1228">
        <v>1227</v>
      </c>
      <c r="B1228" t="s">
        <v>496</v>
      </c>
      <c r="C1228">
        <v>21</v>
      </c>
      <c r="D1228" t="s">
        <v>144</v>
      </c>
      <c r="E1228">
        <v>0.60965226422407548</v>
      </c>
      <c r="F1228">
        <v>1</v>
      </c>
      <c r="G1228">
        <v>50</v>
      </c>
    </row>
    <row r="1229" spans="1:7">
      <c r="A1229">
        <v>1228</v>
      </c>
      <c r="B1229" t="s">
        <v>496</v>
      </c>
      <c r="C1229">
        <v>21</v>
      </c>
      <c r="D1229" t="s">
        <v>144</v>
      </c>
      <c r="E1229">
        <v>0.61284873067773815</v>
      </c>
      <c r="F1229">
        <v>1</v>
      </c>
      <c r="G1229">
        <v>50</v>
      </c>
    </row>
    <row r="1230" spans="1:7">
      <c r="A1230">
        <v>1229</v>
      </c>
      <c r="B1230" t="s">
        <v>496</v>
      </c>
      <c r="C1230">
        <v>21</v>
      </c>
      <c r="D1230" t="s">
        <v>144</v>
      </c>
      <c r="E1230">
        <v>0.38014088110760724</v>
      </c>
      <c r="F1230">
        <v>1</v>
      </c>
      <c r="G1230">
        <v>50</v>
      </c>
    </row>
    <row r="1231" spans="1:7">
      <c r="A1231">
        <v>1230</v>
      </c>
      <c r="B1231" t="s">
        <v>497</v>
      </c>
      <c r="C1231">
        <v>21</v>
      </c>
      <c r="D1231" t="s">
        <v>144</v>
      </c>
      <c r="E1231">
        <v>0.2472668116235377</v>
      </c>
      <c r="F1231">
        <v>1</v>
      </c>
      <c r="G1231">
        <v>50</v>
      </c>
    </row>
    <row r="1232" spans="1:7">
      <c r="A1232">
        <v>1231</v>
      </c>
      <c r="B1232" t="s">
        <v>498</v>
      </c>
      <c r="C1232">
        <v>21</v>
      </c>
      <c r="D1232" t="s">
        <v>144</v>
      </c>
      <c r="E1232">
        <v>0.10422801791242942</v>
      </c>
      <c r="F1232">
        <v>1</v>
      </c>
      <c r="G1232">
        <v>50</v>
      </c>
    </row>
    <row r="1233" spans="1:7">
      <c r="A1233">
        <v>1232</v>
      </c>
      <c r="B1233" t="s">
        <v>498</v>
      </c>
      <c r="C1233">
        <v>21</v>
      </c>
      <c r="D1233" t="s">
        <v>144</v>
      </c>
      <c r="E1233">
        <v>0.94621898259339909</v>
      </c>
      <c r="F1233">
        <v>4</v>
      </c>
      <c r="G1233">
        <v>500</v>
      </c>
    </row>
    <row r="1234" spans="1:7">
      <c r="A1234">
        <v>1233</v>
      </c>
      <c r="B1234" t="s">
        <v>499</v>
      </c>
      <c r="C1234">
        <v>22</v>
      </c>
      <c r="D1234" t="s">
        <v>144</v>
      </c>
      <c r="E1234">
        <v>0.65349513621674638</v>
      </c>
      <c r="F1234">
        <v>1</v>
      </c>
      <c r="G1234">
        <v>50</v>
      </c>
    </row>
    <row r="1235" spans="1:7">
      <c r="A1235">
        <v>1234</v>
      </c>
      <c r="B1235" t="s">
        <v>500</v>
      </c>
      <c r="C1235">
        <v>22</v>
      </c>
      <c r="D1235" t="s">
        <v>144</v>
      </c>
      <c r="E1235">
        <v>0.85044586084387896</v>
      </c>
      <c r="F1235">
        <v>2</v>
      </c>
      <c r="G1235">
        <v>100</v>
      </c>
    </row>
    <row r="1236" spans="1:7">
      <c r="A1236">
        <v>1235</v>
      </c>
      <c r="B1236" t="s">
        <v>501</v>
      </c>
      <c r="C1236">
        <v>22</v>
      </c>
      <c r="D1236" t="s">
        <v>144</v>
      </c>
      <c r="E1236">
        <v>0.78699657863972627</v>
      </c>
      <c r="F1236">
        <v>2</v>
      </c>
      <c r="G1236">
        <v>100</v>
      </c>
    </row>
    <row r="1237" spans="1:7">
      <c r="A1237">
        <v>1236</v>
      </c>
      <c r="B1237" t="s">
        <v>502</v>
      </c>
      <c r="C1237">
        <v>22</v>
      </c>
      <c r="D1237" t="s">
        <v>144</v>
      </c>
      <c r="E1237">
        <v>9.1516390684668769E-2</v>
      </c>
      <c r="F1237">
        <v>1</v>
      </c>
      <c r="G1237">
        <v>50</v>
      </c>
    </row>
    <row r="1238" spans="1:7">
      <c r="A1238">
        <v>1237</v>
      </c>
      <c r="B1238" t="s">
        <v>503</v>
      </c>
      <c r="C1238">
        <v>22</v>
      </c>
      <c r="D1238" t="s">
        <v>144</v>
      </c>
      <c r="E1238">
        <v>0.59043389431517856</v>
      </c>
      <c r="F1238">
        <v>1</v>
      </c>
      <c r="G1238">
        <v>50</v>
      </c>
    </row>
    <row r="1239" spans="1:7">
      <c r="A1239">
        <v>1238</v>
      </c>
      <c r="B1239" t="s">
        <v>503</v>
      </c>
      <c r="C1239">
        <v>22</v>
      </c>
      <c r="D1239" t="s">
        <v>144</v>
      </c>
      <c r="E1239">
        <v>0.53644841507221341</v>
      </c>
      <c r="F1239">
        <v>1</v>
      </c>
      <c r="G1239">
        <v>50</v>
      </c>
    </row>
    <row r="1240" spans="1:7">
      <c r="A1240">
        <v>1239</v>
      </c>
      <c r="B1240" t="s">
        <v>503</v>
      </c>
      <c r="C1240">
        <v>22</v>
      </c>
      <c r="D1240" t="s">
        <v>144</v>
      </c>
      <c r="E1240">
        <v>0.73604059162904478</v>
      </c>
      <c r="F1240">
        <v>1</v>
      </c>
      <c r="G1240">
        <v>50</v>
      </c>
    </row>
    <row r="1241" spans="1:7">
      <c r="A1241">
        <v>1240</v>
      </c>
      <c r="B1241" t="s">
        <v>504</v>
      </c>
      <c r="C1241">
        <v>22</v>
      </c>
      <c r="D1241" t="s">
        <v>144</v>
      </c>
      <c r="E1241">
        <v>0.63565252191260413</v>
      </c>
      <c r="F1241">
        <v>1</v>
      </c>
      <c r="G1241">
        <v>50</v>
      </c>
    </row>
    <row r="1242" spans="1:7">
      <c r="A1242">
        <v>1241</v>
      </c>
      <c r="B1242" t="s">
        <v>504</v>
      </c>
      <c r="C1242">
        <v>22</v>
      </c>
      <c r="D1242" t="s">
        <v>144</v>
      </c>
      <c r="E1242">
        <v>0.24313204218195916</v>
      </c>
      <c r="F1242">
        <v>1</v>
      </c>
      <c r="G1242">
        <v>50</v>
      </c>
    </row>
    <row r="1243" spans="1:7">
      <c r="A1243">
        <v>1242</v>
      </c>
      <c r="B1243" t="s">
        <v>504</v>
      </c>
      <c r="C1243">
        <v>22</v>
      </c>
      <c r="D1243" t="s">
        <v>144</v>
      </c>
      <c r="E1243">
        <v>0.99677359144321598</v>
      </c>
      <c r="F1243">
        <v>5</v>
      </c>
      <c r="G1243">
        <v>1000</v>
      </c>
    </row>
    <row r="1244" spans="1:7">
      <c r="A1244">
        <v>1243</v>
      </c>
      <c r="B1244" t="s">
        <v>504</v>
      </c>
      <c r="C1244">
        <v>22</v>
      </c>
      <c r="D1244" t="s">
        <v>144</v>
      </c>
      <c r="E1244">
        <v>0.91273275743724269</v>
      </c>
      <c r="F1244">
        <v>2</v>
      </c>
      <c r="G1244">
        <v>100</v>
      </c>
    </row>
    <row r="1245" spans="1:7">
      <c r="A1245">
        <v>1244</v>
      </c>
      <c r="B1245" t="s">
        <v>504</v>
      </c>
      <c r="C1245">
        <v>22</v>
      </c>
      <c r="D1245" t="s">
        <v>144</v>
      </c>
      <c r="E1245">
        <v>0.29166044070306252</v>
      </c>
      <c r="F1245">
        <v>1</v>
      </c>
      <c r="G1245">
        <v>50</v>
      </c>
    </row>
    <row r="1246" spans="1:7">
      <c r="A1246">
        <v>1245</v>
      </c>
      <c r="B1246" t="s">
        <v>505</v>
      </c>
      <c r="C1246">
        <v>22</v>
      </c>
      <c r="D1246" t="s">
        <v>144</v>
      </c>
      <c r="E1246">
        <v>0.75927304840869025</v>
      </c>
      <c r="F1246">
        <v>1</v>
      </c>
      <c r="G1246">
        <v>50</v>
      </c>
    </row>
    <row r="1247" spans="1:7">
      <c r="A1247">
        <v>1246</v>
      </c>
      <c r="B1247" t="s">
        <v>506</v>
      </c>
      <c r="C1247">
        <v>22</v>
      </c>
      <c r="D1247" t="s">
        <v>144</v>
      </c>
      <c r="E1247">
        <v>9.3241800004716491E-2</v>
      </c>
      <c r="F1247">
        <v>1</v>
      </c>
      <c r="G1247">
        <v>50</v>
      </c>
    </row>
    <row r="1248" spans="1:7">
      <c r="A1248">
        <v>1247</v>
      </c>
      <c r="B1248" t="s">
        <v>506</v>
      </c>
      <c r="C1248">
        <v>22</v>
      </c>
      <c r="D1248" t="s">
        <v>144</v>
      </c>
      <c r="E1248">
        <v>0.57066424872238863</v>
      </c>
      <c r="F1248">
        <v>1</v>
      </c>
      <c r="G1248">
        <v>50</v>
      </c>
    </row>
    <row r="1249" spans="1:7">
      <c r="A1249">
        <v>1248</v>
      </c>
      <c r="B1249" t="s">
        <v>506</v>
      </c>
      <c r="C1249">
        <v>22</v>
      </c>
      <c r="D1249" t="s">
        <v>144</v>
      </c>
      <c r="E1249">
        <v>3.8810147995643307E-2</v>
      </c>
      <c r="F1249">
        <v>1</v>
      </c>
      <c r="G1249">
        <v>50</v>
      </c>
    </row>
    <row r="1250" spans="1:7">
      <c r="A1250">
        <v>1249</v>
      </c>
      <c r="B1250" t="s">
        <v>506</v>
      </c>
      <c r="C1250">
        <v>22</v>
      </c>
      <c r="D1250" t="s">
        <v>144</v>
      </c>
      <c r="E1250">
        <v>0.80767608109773092</v>
      </c>
      <c r="F1250">
        <v>2</v>
      </c>
      <c r="G1250">
        <v>100</v>
      </c>
    </row>
    <row r="1251" spans="1:7">
      <c r="A1251">
        <v>1250</v>
      </c>
      <c r="B1251" t="s">
        <v>507</v>
      </c>
      <c r="C1251">
        <v>22</v>
      </c>
      <c r="D1251" t="s">
        <v>144</v>
      </c>
      <c r="E1251">
        <v>0.4797093465404445</v>
      </c>
      <c r="F1251">
        <v>1</v>
      </c>
      <c r="G1251">
        <v>50</v>
      </c>
    </row>
    <row r="1252" spans="1:7">
      <c r="A1252">
        <v>1251</v>
      </c>
      <c r="B1252" t="s">
        <v>508</v>
      </c>
      <c r="C1252">
        <v>22</v>
      </c>
      <c r="D1252" t="s">
        <v>144</v>
      </c>
      <c r="E1252">
        <v>0.30411716589010718</v>
      </c>
      <c r="F1252">
        <v>1</v>
      </c>
      <c r="G1252">
        <v>50</v>
      </c>
    </row>
    <row r="1253" spans="1:7">
      <c r="A1253">
        <v>1252</v>
      </c>
      <c r="B1253" t="s">
        <v>509</v>
      </c>
      <c r="C1253">
        <v>22</v>
      </c>
      <c r="D1253" t="s">
        <v>144</v>
      </c>
      <c r="E1253">
        <v>0.64919847932332164</v>
      </c>
      <c r="F1253">
        <v>1</v>
      </c>
      <c r="G1253">
        <v>50</v>
      </c>
    </row>
    <row r="1254" spans="1:7">
      <c r="A1254">
        <v>1253</v>
      </c>
      <c r="B1254" t="s">
        <v>509</v>
      </c>
      <c r="C1254">
        <v>22</v>
      </c>
      <c r="D1254" t="s">
        <v>144</v>
      </c>
      <c r="E1254">
        <v>0.41464306587389999</v>
      </c>
      <c r="F1254">
        <v>1</v>
      </c>
      <c r="G1254">
        <v>50</v>
      </c>
    </row>
    <row r="1255" spans="1:7">
      <c r="A1255">
        <v>1254</v>
      </c>
      <c r="B1255" t="s">
        <v>510</v>
      </c>
      <c r="C1255">
        <v>22</v>
      </c>
      <c r="D1255" t="s">
        <v>144</v>
      </c>
      <c r="E1255">
        <v>0.23923753520694357</v>
      </c>
      <c r="F1255">
        <v>1</v>
      </c>
      <c r="G1255">
        <v>50</v>
      </c>
    </row>
    <row r="1256" spans="1:7">
      <c r="A1256">
        <v>1255</v>
      </c>
      <c r="B1256" t="s">
        <v>511</v>
      </c>
      <c r="C1256">
        <v>22</v>
      </c>
      <c r="D1256" t="s">
        <v>144</v>
      </c>
      <c r="E1256">
        <v>0.34373536050159748</v>
      </c>
      <c r="F1256">
        <v>1</v>
      </c>
      <c r="G1256">
        <v>50</v>
      </c>
    </row>
    <row r="1257" spans="1:7">
      <c r="A1257">
        <v>1256</v>
      </c>
      <c r="B1257" t="s">
        <v>511</v>
      </c>
      <c r="C1257">
        <v>22</v>
      </c>
      <c r="D1257" t="s">
        <v>144</v>
      </c>
      <c r="E1257">
        <v>0.1788810083083372</v>
      </c>
      <c r="F1257">
        <v>1</v>
      </c>
      <c r="G1257">
        <v>50</v>
      </c>
    </row>
    <row r="1258" spans="1:7">
      <c r="A1258">
        <v>1257</v>
      </c>
      <c r="B1258" t="s">
        <v>512</v>
      </c>
      <c r="C1258">
        <v>22</v>
      </c>
      <c r="D1258" t="s">
        <v>144</v>
      </c>
      <c r="E1258">
        <v>0.45423895410303172</v>
      </c>
      <c r="F1258">
        <v>1</v>
      </c>
      <c r="G1258">
        <v>50</v>
      </c>
    </row>
    <row r="1259" spans="1:7">
      <c r="A1259">
        <v>1258</v>
      </c>
      <c r="B1259" t="s">
        <v>512</v>
      </c>
      <c r="C1259">
        <v>22</v>
      </c>
      <c r="D1259" t="s">
        <v>144</v>
      </c>
      <c r="E1259">
        <v>0.97687011160577275</v>
      </c>
      <c r="F1259">
        <v>4</v>
      </c>
      <c r="G1259">
        <v>500</v>
      </c>
    </row>
    <row r="1260" spans="1:7">
      <c r="A1260">
        <v>1259</v>
      </c>
      <c r="B1260" t="s">
        <v>512</v>
      </c>
      <c r="C1260">
        <v>22</v>
      </c>
      <c r="D1260" t="s">
        <v>144</v>
      </c>
      <c r="E1260">
        <v>0.80535926003608393</v>
      </c>
      <c r="F1260">
        <v>2</v>
      </c>
      <c r="G1260">
        <v>100</v>
      </c>
    </row>
    <row r="1261" spans="1:7">
      <c r="A1261">
        <v>1260</v>
      </c>
      <c r="B1261" t="s">
        <v>513</v>
      </c>
      <c r="C1261">
        <v>22</v>
      </c>
      <c r="D1261" t="s">
        <v>144</v>
      </c>
      <c r="E1261">
        <v>7.5411520459510717E-2</v>
      </c>
      <c r="F1261">
        <v>1</v>
      </c>
      <c r="G1261">
        <v>50</v>
      </c>
    </row>
    <row r="1262" spans="1:7">
      <c r="A1262">
        <v>1261</v>
      </c>
      <c r="B1262" t="s">
        <v>513</v>
      </c>
      <c r="C1262">
        <v>22</v>
      </c>
      <c r="D1262" t="s">
        <v>144</v>
      </c>
      <c r="E1262">
        <v>0.28019416841396094</v>
      </c>
      <c r="F1262">
        <v>1</v>
      </c>
      <c r="G1262">
        <v>50</v>
      </c>
    </row>
    <row r="1263" spans="1:7">
      <c r="A1263">
        <v>1262</v>
      </c>
      <c r="B1263" t="s">
        <v>513</v>
      </c>
      <c r="C1263">
        <v>22</v>
      </c>
      <c r="D1263" t="s">
        <v>144</v>
      </c>
      <c r="E1263">
        <v>0.71282555891179189</v>
      </c>
      <c r="F1263">
        <v>1</v>
      </c>
      <c r="G1263">
        <v>50</v>
      </c>
    </row>
    <row r="1264" spans="1:7">
      <c r="A1264">
        <v>1263</v>
      </c>
      <c r="B1264" t="s">
        <v>514</v>
      </c>
      <c r="C1264">
        <v>22</v>
      </c>
      <c r="D1264" t="s">
        <v>144</v>
      </c>
      <c r="E1264">
        <v>0.64889951974725424</v>
      </c>
      <c r="F1264">
        <v>1</v>
      </c>
      <c r="G1264">
        <v>50</v>
      </c>
    </row>
    <row r="1265" spans="1:7">
      <c r="A1265">
        <v>1264</v>
      </c>
      <c r="B1265" t="s">
        <v>515</v>
      </c>
      <c r="C1265">
        <v>22</v>
      </c>
      <c r="D1265" t="s">
        <v>144</v>
      </c>
      <c r="E1265">
        <v>0.33071449510671946</v>
      </c>
      <c r="F1265">
        <v>1</v>
      </c>
      <c r="G1265">
        <v>50</v>
      </c>
    </row>
    <row r="1266" spans="1:7">
      <c r="A1266">
        <v>1265</v>
      </c>
      <c r="B1266" t="s">
        <v>516</v>
      </c>
      <c r="C1266">
        <v>22</v>
      </c>
      <c r="D1266" t="s">
        <v>144</v>
      </c>
      <c r="E1266">
        <v>2.8706453009149979E-2</v>
      </c>
      <c r="F1266">
        <v>1</v>
      </c>
      <c r="G1266">
        <v>50</v>
      </c>
    </row>
    <row r="1267" spans="1:7">
      <c r="A1267">
        <v>1266</v>
      </c>
      <c r="B1267" t="s">
        <v>517</v>
      </c>
      <c r="C1267">
        <v>22</v>
      </c>
      <c r="D1267" t="s">
        <v>144</v>
      </c>
      <c r="E1267">
        <v>0.23912304937660078</v>
      </c>
      <c r="F1267">
        <v>1</v>
      </c>
      <c r="G1267">
        <v>50</v>
      </c>
    </row>
    <row r="1268" spans="1:7">
      <c r="A1268">
        <v>1267</v>
      </c>
      <c r="B1268" t="s">
        <v>518</v>
      </c>
      <c r="C1268">
        <v>22</v>
      </c>
      <c r="D1268" t="s">
        <v>144</v>
      </c>
      <c r="E1268">
        <v>0.40061988460264464</v>
      </c>
      <c r="F1268">
        <v>1</v>
      </c>
      <c r="G1268">
        <v>50</v>
      </c>
    </row>
    <row r="1269" spans="1:7">
      <c r="A1269">
        <v>1268</v>
      </c>
      <c r="B1269" t="s">
        <v>519</v>
      </c>
      <c r="C1269">
        <v>22</v>
      </c>
      <c r="D1269" t="s">
        <v>144</v>
      </c>
      <c r="E1269">
        <v>0.20363603423972254</v>
      </c>
      <c r="F1269">
        <v>1</v>
      </c>
      <c r="G1269">
        <v>50</v>
      </c>
    </row>
    <row r="1270" spans="1:7">
      <c r="A1270">
        <v>1269</v>
      </c>
      <c r="B1270" t="s">
        <v>519</v>
      </c>
      <c r="C1270">
        <v>22</v>
      </c>
      <c r="D1270" t="s">
        <v>144</v>
      </c>
      <c r="E1270">
        <v>0.98801359339922101</v>
      </c>
      <c r="F1270">
        <v>5</v>
      </c>
      <c r="G1270">
        <v>1000</v>
      </c>
    </row>
    <row r="1271" spans="1:7">
      <c r="A1271">
        <v>1270</v>
      </c>
      <c r="B1271" t="s">
        <v>520</v>
      </c>
      <c r="C1271">
        <v>22</v>
      </c>
      <c r="D1271" t="s">
        <v>144</v>
      </c>
      <c r="E1271">
        <v>0.36819476114570659</v>
      </c>
      <c r="F1271">
        <v>1</v>
      </c>
      <c r="G1271">
        <v>50</v>
      </c>
    </row>
    <row r="1272" spans="1:7">
      <c r="A1272">
        <v>1271</v>
      </c>
      <c r="B1272" t="s">
        <v>520</v>
      </c>
      <c r="C1272">
        <v>22</v>
      </c>
      <c r="D1272" t="s">
        <v>144</v>
      </c>
      <c r="E1272">
        <v>0.16600699223926607</v>
      </c>
      <c r="F1272">
        <v>1</v>
      </c>
      <c r="G1272">
        <v>50</v>
      </c>
    </row>
    <row r="1273" spans="1:7">
      <c r="A1273">
        <v>1272</v>
      </c>
      <c r="B1273" t="s">
        <v>521</v>
      </c>
      <c r="C1273">
        <v>22</v>
      </c>
      <c r="D1273" t="s">
        <v>144</v>
      </c>
      <c r="E1273">
        <v>0.28550171336427532</v>
      </c>
      <c r="F1273">
        <v>1</v>
      </c>
      <c r="G1273">
        <v>50</v>
      </c>
    </row>
    <row r="1274" spans="1:7">
      <c r="A1274">
        <v>1273</v>
      </c>
      <c r="B1274" t="s">
        <v>521</v>
      </c>
      <c r="C1274">
        <v>22</v>
      </c>
      <c r="D1274" t="s">
        <v>144</v>
      </c>
      <c r="E1274">
        <v>0.96002135053276239</v>
      </c>
      <c r="F1274">
        <v>4</v>
      </c>
      <c r="G1274">
        <v>500</v>
      </c>
    </row>
    <row r="1275" spans="1:7">
      <c r="A1275">
        <v>1274</v>
      </c>
      <c r="B1275" t="s">
        <v>522</v>
      </c>
      <c r="C1275">
        <v>23</v>
      </c>
      <c r="D1275" t="s">
        <v>89</v>
      </c>
      <c r="E1275">
        <v>0.24265560390943508</v>
      </c>
      <c r="F1275">
        <v>16</v>
      </c>
      <c r="G1275">
        <v>50</v>
      </c>
    </row>
    <row r="1276" spans="1:7">
      <c r="A1276">
        <v>1275</v>
      </c>
      <c r="B1276" t="s">
        <v>522</v>
      </c>
      <c r="C1276">
        <v>23</v>
      </c>
      <c r="D1276" t="s">
        <v>89</v>
      </c>
      <c r="E1276">
        <v>0.93547537542526882</v>
      </c>
      <c r="F1276">
        <v>19</v>
      </c>
      <c r="G1276">
        <v>500</v>
      </c>
    </row>
    <row r="1277" spans="1:7">
      <c r="A1277">
        <v>1276</v>
      </c>
      <c r="B1277" t="s">
        <v>522</v>
      </c>
      <c r="C1277">
        <v>23</v>
      </c>
      <c r="D1277" t="s">
        <v>89</v>
      </c>
      <c r="E1277">
        <v>0.85893286151973558</v>
      </c>
      <c r="F1277">
        <v>17</v>
      </c>
      <c r="G1277">
        <v>100</v>
      </c>
    </row>
    <row r="1278" spans="1:7">
      <c r="A1278">
        <v>1277</v>
      </c>
      <c r="B1278" t="s">
        <v>523</v>
      </c>
      <c r="C1278">
        <v>23</v>
      </c>
      <c r="D1278" t="s">
        <v>89</v>
      </c>
      <c r="E1278">
        <v>0.65266790759006077</v>
      </c>
      <c r="F1278">
        <v>16</v>
      </c>
      <c r="G1278">
        <v>50</v>
      </c>
    </row>
    <row r="1279" spans="1:7">
      <c r="A1279">
        <v>1278</v>
      </c>
      <c r="B1279" t="s">
        <v>524</v>
      </c>
      <c r="C1279">
        <v>23</v>
      </c>
      <c r="D1279" t="s">
        <v>89</v>
      </c>
      <c r="E1279">
        <v>0.27459099357216055</v>
      </c>
      <c r="F1279">
        <v>16</v>
      </c>
      <c r="G1279">
        <v>50</v>
      </c>
    </row>
    <row r="1280" spans="1:7">
      <c r="A1280">
        <v>1279</v>
      </c>
      <c r="B1280" t="s">
        <v>524</v>
      </c>
      <c r="C1280">
        <v>23</v>
      </c>
      <c r="D1280" t="s">
        <v>89</v>
      </c>
      <c r="E1280">
        <v>0.1490532764937389</v>
      </c>
      <c r="F1280">
        <v>16</v>
      </c>
      <c r="G1280">
        <v>50</v>
      </c>
    </row>
    <row r="1281" spans="1:7">
      <c r="A1281">
        <v>1280</v>
      </c>
      <c r="B1281" t="s">
        <v>524</v>
      </c>
      <c r="C1281">
        <v>23</v>
      </c>
      <c r="D1281" t="s">
        <v>89</v>
      </c>
      <c r="E1281">
        <v>0.19184970409885183</v>
      </c>
      <c r="F1281">
        <v>16</v>
      </c>
      <c r="G1281">
        <v>50</v>
      </c>
    </row>
    <row r="1282" spans="1:7">
      <c r="A1282">
        <v>1281</v>
      </c>
      <c r="B1282" t="s">
        <v>525</v>
      </c>
      <c r="C1282">
        <v>23</v>
      </c>
      <c r="D1282" t="s">
        <v>89</v>
      </c>
      <c r="E1282">
        <v>0.35657236525863878</v>
      </c>
      <c r="F1282">
        <v>16</v>
      </c>
      <c r="G1282">
        <v>50</v>
      </c>
    </row>
    <row r="1283" spans="1:7">
      <c r="A1283">
        <v>1282</v>
      </c>
      <c r="B1283" t="s">
        <v>526</v>
      </c>
      <c r="C1283">
        <v>23</v>
      </c>
      <c r="D1283" t="s">
        <v>89</v>
      </c>
      <c r="E1283">
        <v>0.50485557963108529</v>
      </c>
      <c r="F1283">
        <v>16</v>
      </c>
      <c r="G1283">
        <v>50</v>
      </c>
    </row>
    <row r="1284" spans="1:7">
      <c r="A1284">
        <v>1283</v>
      </c>
      <c r="B1284" t="s">
        <v>526</v>
      </c>
      <c r="C1284">
        <v>23</v>
      </c>
      <c r="D1284" t="s">
        <v>89</v>
      </c>
      <c r="E1284">
        <v>0.50936842353839273</v>
      </c>
      <c r="F1284">
        <v>16</v>
      </c>
      <c r="G1284">
        <v>50</v>
      </c>
    </row>
    <row r="1285" spans="1:7">
      <c r="A1285">
        <v>1284</v>
      </c>
      <c r="B1285" t="s">
        <v>527</v>
      </c>
      <c r="C1285">
        <v>23</v>
      </c>
      <c r="D1285" t="s">
        <v>89</v>
      </c>
      <c r="E1285">
        <v>7.8054639974650231E-2</v>
      </c>
      <c r="F1285">
        <v>16</v>
      </c>
      <c r="G1285">
        <v>50</v>
      </c>
    </row>
    <row r="1286" spans="1:7">
      <c r="A1286">
        <v>1285</v>
      </c>
      <c r="B1286" t="s">
        <v>528</v>
      </c>
      <c r="C1286">
        <v>23</v>
      </c>
      <c r="D1286" t="s">
        <v>89</v>
      </c>
      <c r="E1286">
        <v>0.94125008388288478</v>
      </c>
      <c r="F1286">
        <v>19</v>
      </c>
      <c r="G1286">
        <v>500</v>
      </c>
    </row>
    <row r="1287" spans="1:7">
      <c r="A1287">
        <v>1286</v>
      </c>
      <c r="B1287" t="s">
        <v>528</v>
      </c>
      <c r="C1287">
        <v>23</v>
      </c>
      <c r="D1287" t="s">
        <v>89</v>
      </c>
      <c r="E1287">
        <v>0.97296798293399156</v>
      </c>
      <c r="F1287">
        <v>19</v>
      </c>
      <c r="G1287">
        <v>500</v>
      </c>
    </row>
    <row r="1288" spans="1:7">
      <c r="A1288">
        <v>1287</v>
      </c>
      <c r="B1288" t="s">
        <v>529</v>
      </c>
      <c r="C1288">
        <v>23</v>
      </c>
      <c r="D1288" t="s">
        <v>89</v>
      </c>
      <c r="E1288">
        <v>0.1235848806749853</v>
      </c>
      <c r="F1288">
        <v>16</v>
      </c>
      <c r="G1288">
        <v>50</v>
      </c>
    </row>
    <row r="1289" spans="1:7">
      <c r="A1289">
        <v>1288</v>
      </c>
      <c r="B1289" t="s">
        <v>530</v>
      </c>
      <c r="C1289">
        <v>23</v>
      </c>
      <c r="D1289" t="s">
        <v>89</v>
      </c>
      <c r="E1289">
        <v>6.8974379958372412E-2</v>
      </c>
      <c r="F1289">
        <v>16</v>
      </c>
      <c r="G1289">
        <v>50</v>
      </c>
    </row>
    <row r="1290" spans="1:7">
      <c r="A1290">
        <v>1289</v>
      </c>
      <c r="B1290" t="s">
        <v>531</v>
      </c>
      <c r="C1290">
        <v>23</v>
      </c>
      <c r="D1290" t="s">
        <v>89</v>
      </c>
      <c r="E1290">
        <v>0.82884481767722906</v>
      </c>
      <c r="F1290">
        <v>17</v>
      </c>
      <c r="G1290">
        <v>100</v>
      </c>
    </row>
    <row r="1291" spans="1:7">
      <c r="A1291">
        <v>1290</v>
      </c>
      <c r="B1291" t="s">
        <v>531</v>
      </c>
      <c r="C1291">
        <v>23</v>
      </c>
      <c r="D1291" t="s">
        <v>89</v>
      </c>
      <c r="E1291">
        <v>0.54991211052624811</v>
      </c>
      <c r="F1291">
        <v>16</v>
      </c>
      <c r="G1291">
        <v>50</v>
      </c>
    </row>
    <row r="1292" spans="1:7">
      <c r="A1292">
        <v>1291</v>
      </c>
      <c r="B1292" t="s">
        <v>532</v>
      </c>
      <c r="C1292">
        <v>23</v>
      </c>
      <c r="D1292" t="s">
        <v>89</v>
      </c>
      <c r="E1292">
        <v>0.33213264934908671</v>
      </c>
      <c r="F1292">
        <v>16</v>
      </c>
      <c r="G1292">
        <v>50</v>
      </c>
    </row>
    <row r="1293" spans="1:7">
      <c r="A1293">
        <v>1292</v>
      </c>
      <c r="B1293" t="s">
        <v>532</v>
      </c>
      <c r="C1293">
        <v>23</v>
      </c>
      <c r="D1293" t="s">
        <v>89</v>
      </c>
      <c r="E1293">
        <v>0.84460958540137154</v>
      </c>
      <c r="F1293">
        <v>17</v>
      </c>
      <c r="G1293">
        <v>100</v>
      </c>
    </row>
    <row r="1294" spans="1:7">
      <c r="A1294">
        <v>1293</v>
      </c>
      <c r="B1294" t="s">
        <v>532</v>
      </c>
      <c r="C1294">
        <v>23</v>
      </c>
      <c r="D1294" t="s">
        <v>89</v>
      </c>
      <c r="E1294">
        <v>2.8109689077012723E-2</v>
      </c>
      <c r="F1294">
        <v>16</v>
      </c>
      <c r="G1294">
        <v>50</v>
      </c>
    </row>
    <row r="1295" spans="1:7">
      <c r="A1295">
        <v>1294</v>
      </c>
      <c r="B1295" t="s">
        <v>532</v>
      </c>
      <c r="C1295">
        <v>23</v>
      </c>
      <c r="D1295" t="s">
        <v>89</v>
      </c>
      <c r="E1295">
        <v>0.65196323765894948</v>
      </c>
      <c r="F1295">
        <v>16</v>
      </c>
      <c r="G1295">
        <v>50</v>
      </c>
    </row>
    <row r="1296" spans="1:7">
      <c r="A1296">
        <v>1295</v>
      </c>
      <c r="B1296" t="s">
        <v>533</v>
      </c>
      <c r="C1296">
        <v>23</v>
      </c>
      <c r="D1296" t="s">
        <v>89</v>
      </c>
      <c r="E1296">
        <v>0.40299960179958716</v>
      </c>
      <c r="F1296">
        <v>16</v>
      </c>
      <c r="G1296">
        <v>50</v>
      </c>
    </row>
    <row r="1297" spans="1:7">
      <c r="A1297">
        <v>1296</v>
      </c>
      <c r="B1297" t="s">
        <v>534</v>
      </c>
      <c r="C1297">
        <v>23</v>
      </c>
      <c r="D1297" t="s">
        <v>89</v>
      </c>
      <c r="E1297">
        <v>0.21650988908412783</v>
      </c>
      <c r="F1297">
        <v>16</v>
      </c>
      <c r="G1297">
        <v>50</v>
      </c>
    </row>
    <row r="1298" spans="1:7">
      <c r="A1298">
        <v>1297</v>
      </c>
      <c r="B1298" t="s">
        <v>534</v>
      </c>
      <c r="C1298">
        <v>23</v>
      </c>
      <c r="D1298" t="s">
        <v>89</v>
      </c>
      <c r="E1298">
        <v>0.32728341812491146</v>
      </c>
      <c r="F1298">
        <v>16</v>
      </c>
      <c r="G1298">
        <v>50</v>
      </c>
    </row>
    <row r="1299" spans="1:7">
      <c r="A1299">
        <v>1298</v>
      </c>
      <c r="B1299" t="s">
        <v>534</v>
      </c>
      <c r="C1299">
        <v>23</v>
      </c>
      <c r="D1299" t="s">
        <v>89</v>
      </c>
      <c r="E1299">
        <v>0.11331757998691416</v>
      </c>
      <c r="F1299">
        <v>16</v>
      </c>
      <c r="G1299">
        <v>50</v>
      </c>
    </row>
    <row r="1300" spans="1:7">
      <c r="A1300">
        <v>1299</v>
      </c>
      <c r="B1300" t="s">
        <v>535</v>
      </c>
      <c r="C1300">
        <v>23</v>
      </c>
      <c r="D1300" t="s">
        <v>89</v>
      </c>
      <c r="E1300">
        <v>0.1483776400396366</v>
      </c>
      <c r="F1300">
        <v>16</v>
      </c>
      <c r="G1300">
        <v>50</v>
      </c>
    </row>
    <row r="1301" spans="1:7">
      <c r="A1301">
        <v>1300</v>
      </c>
      <c r="B1301" t="s">
        <v>535</v>
      </c>
      <c r="C1301">
        <v>23</v>
      </c>
      <c r="D1301" t="s">
        <v>89</v>
      </c>
      <c r="E1301">
        <v>1.6484905146350037E-3</v>
      </c>
      <c r="F1301">
        <v>16</v>
      </c>
      <c r="G1301">
        <v>50</v>
      </c>
    </row>
    <row r="1302" spans="1:7">
      <c r="A1302">
        <v>1301</v>
      </c>
      <c r="B1302" t="s">
        <v>535</v>
      </c>
      <c r="C1302">
        <v>23</v>
      </c>
      <c r="D1302" t="s">
        <v>89</v>
      </c>
      <c r="E1302">
        <v>0.89652449456766792</v>
      </c>
      <c r="F1302">
        <v>17</v>
      </c>
      <c r="G1302">
        <v>100</v>
      </c>
    </row>
    <row r="1303" spans="1:7">
      <c r="A1303">
        <v>1302</v>
      </c>
      <c r="B1303" t="s">
        <v>536</v>
      </c>
      <c r="C1303">
        <v>23</v>
      </c>
      <c r="D1303" t="s">
        <v>89</v>
      </c>
      <c r="E1303">
        <v>0.24685147822585596</v>
      </c>
      <c r="F1303">
        <v>16</v>
      </c>
      <c r="G1303">
        <v>50</v>
      </c>
    </row>
    <row r="1304" spans="1:7">
      <c r="A1304">
        <v>1303</v>
      </c>
      <c r="B1304" t="s">
        <v>537</v>
      </c>
      <c r="C1304">
        <v>23</v>
      </c>
      <c r="D1304" t="s">
        <v>89</v>
      </c>
      <c r="E1304">
        <v>0.54941380364750814</v>
      </c>
      <c r="F1304">
        <v>16</v>
      </c>
      <c r="G1304">
        <v>50</v>
      </c>
    </row>
    <row r="1305" spans="1:7">
      <c r="A1305">
        <v>1304</v>
      </c>
      <c r="B1305" t="s">
        <v>537</v>
      </c>
      <c r="C1305">
        <v>23</v>
      </c>
      <c r="D1305" t="s">
        <v>89</v>
      </c>
      <c r="E1305">
        <v>0.96464211200238381</v>
      </c>
      <c r="F1305">
        <v>19</v>
      </c>
      <c r="G1305">
        <v>500</v>
      </c>
    </row>
    <row r="1306" spans="1:7">
      <c r="A1306">
        <v>1305</v>
      </c>
      <c r="B1306" t="s">
        <v>537</v>
      </c>
      <c r="C1306">
        <v>23</v>
      </c>
      <c r="D1306" t="s">
        <v>89</v>
      </c>
      <c r="E1306">
        <v>0.2590363343342339</v>
      </c>
      <c r="F1306">
        <v>16</v>
      </c>
      <c r="G1306">
        <v>50</v>
      </c>
    </row>
    <row r="1307" spans="1:7">
      <c r="A1307">
        <v>1306</v>
      </c>
      <c r="B1307" t="s">
        <v>537</v>
      </c>
      <c r="C1307">
        <v>23</v>
      </c>
      <c r="D1307" t="s">
        <v>89</v>
      </c>
      <c r="E1307">
        <v>0.44474412662370222</v>
      </c>
      <c r="F1307">
        <v>16</v>
      </c>
      <c r="G1307">
        <v>50</v>
      </c>
    </row>
    <row r="1308" spans="1:7">
      <c r="A1308">
        <v>1307</v>
      </c>
      <c r="B1308" t="s">
        <v>538</v>
      </c>
      <c r="C1308">
        <v>23</v>
      </c>
      <c r="D1308" t="s">
        <v>89</v>
      </c>
      <c r="E1308">
        <v>0.77737521805234278</v>
      </c>
      <c r="F1308">
        <v>17</v>
      </c>
      <c r="G1308">
        <v>100</v>
      </c>
    </row>
    <row r="1309" spans="1:7">
      <c r="A1309">
        <v>1308</v>
      </c>
      <c r="B1309" t="s">
        <v>539</v>
      </c>
      <c r="C1309">
        <v>23</v>
      </c>
      <c r="D1309" t="s">
        <v>89</v>
      </c>
      <c r="E1309">
        <v>0.21338396351426392</v>
      </c>
      <c r="F1309">
        <v>16</v>
      </c>
      <c r="G1309">
        <v>50</v>
      </c>
    </row>
    <row r="1310" spans="1:7">
      <c r="A1310">
        <v>1309</v>
      </c>
      <c r="B1310" t="s">
        <v>539</v>
      </c>
      <c r="C1310">
        <v>23</v>
      </c>
      <c r="D1310" t="s">
        <v>89</v>
      </c>
      <c r="E1310">
        <v>0.73724816516826308</v>
      </c>
      <c r="F1310">
        <v>16</v>
      </c>
      <c r="G1310">
        <v>50</v>
      </c>
    </row>
    <row r="1311" spans="1:7">
      <c r="A1311">
        <v>1310</v>
      </c>
      <c r="B1311" t="s">
        <v>539</v>
      </c>
      <c r="C1311">
        <v>23</v>
      </c>
      <c r="D1311" t="s">
        <v>89</v>
      </c>
      <c r="E1311">
        <v>0.39472632513719086</v>
      </c>
      <c r="F1311">
        <v>16</v>
      </c>
      <c r="G1311">
        <v>50</v>
      </c>
    </row>
    <row r="1312" spans="1:7">
      <c r="A1312">
        <v>1311</v>
      </c>
      <c r="B1312" t="s">
        <v>539</v>
      </c>
      <c r="C1312">
        <v>23</v>
      </c>
      <c r="D1312" t="s">
        <v>89</v>
      </c>
      <c r="E1312">
        <v>0.13620860297916304</v>
      </c>
      <c r="F1312">
        <v>16</v>
      </c>
      <c r="G1312">
        <v>50</v>
      </c>
    </row>
    <row r="1313" spans="1:7">
      <c r="A1313">
        <v>1312</v>
      </c>
      <c r="B1313" t="s">
        <v>540</v>
      </c>
      <c r="C1313">
        <v>23</v>
      </c>
      <c r="D1313" t="s">
        <v>89</v>
      </c>
      <c r="E1313">
        <v>0.18821024434178679</v>
      </c>
      <c r="F1313">
        <v>16</v>
      </c>
      <c r="G1313">
        <v>50</v>
      </c>
    </row>
    <row r="1314" spans="1:7">
      <c r="A1314">
        <v>1313</v>
      </c>
      <c r="B1314" t="s">
        <v>540</v>
      </c>
      <c r="C1314">
        <v>23</v>
      </c>
      <c r="D1314" t="s">
        <v>89</v>
      </c>
      <c r="E1314">
        <v>0.55310185122826994</v>
      </c>
      <c r="F1314">
        <v>16</v>
      </c>
      <c r="G1314">
        <v>50</v>
      </c>
    </row>
    <row r="1315" spans="1:7">
      <c r="A1315">
        <v>1314</v>
      </c>
      <c r="B1315" t="s">
        <v>541</v>
      </c>
      <c r="C1315">
        <v>23</v>
      </c>
      <c r="D1315" t="s">
        <v>89</v>
      </c>
      <c r="E1315">
        <v>0.89627999317983598</v>
      </c>
      <c r="F1315">
        <v>17</v>
      </c>
      <c r="G1315">
        <v>100</v>
      </c>
    </row>
    <row r="1316" spans="1:7">
      <c r="A1316">
        <v>1315</v>
      </c>
      <c r="B1316" t="s">
        <v>541</v>
      </c>
      <c r="C1316">
        <v>23</v>
      </c>
      <c r="D1316" t="s">
        <v>89</v>
      </c>
      <c r="E1316">
        <v>0.95975025199420616</v>
      </c>
      <c r="F1316">
        <v>19</v>
      </c>
      <c r="G1316">
        <v>500</v>
      </c>
    </row>
    <row r="1317" spans="1:7">
      <c r="A1317">
        <v>1316</v>
      </c>
      <c r="B1317" t="s">
        <v>541</v>
      </c>
      <c r="C1317">
        <v>23</v>
      </c>
      <c r="D1317" t="s">
        <v>89</v>
      </c>
      <c r="E1317">
        <v>7.1583502975157809E-2</v>
      </c>
      <c r="F1317">
        <v>16</v>
      </c>
      <c r="G1317">
        <v>50</v>
      </c>
    </row>
    <row r="1318" spans="1:7">
      <c r="A1318">
        <v>1317</v>
      </c>
      <c r="B1318" t="s">
        <v>541</v>
      </c>
      <c r="C1318">
        <v>23</v>
      </c>
      <c r="D1318" t="s">
        <v>89</v>
      </c>
      <c r="E1318">
        <v>0.20695962662529876</v>
      </c>
      <c r="F1318">
        <v>16</v>
      </c>
      <c r="G1318">
        <v>50</v>
      </c>
    </row>
    <row r="1319" spans="1:7">
      <c r="A1319">
        <v>1318</v>
      </c>
      <c r="B1319" t="s">
        <v>542</v>
      </c>
      <c r="C1319">
        <v>23</v>
      </c>
      <c r="D1319" t="s">
        <v>89</v>
      </c>
      <c r="E1319">
        <v>0.9601311943962848</v>
      </c>
      <c r="F1319">
        <v>19</v>
      </c>
      <c r="G1319">
        <v>500</v>
      </c>
    </row>
    <row r="1320" spans="1:7">
      <c r="A1320">
        <v>1319</v>
      </c>
      <c r="B1320" t="s">
        <v>542</v>
      </c>
      <c r="C1320">
        <v>23</v>
      </c>
      <c r="D1320" t="s">
        <v>89</v>
      </c>
      <c r="E1320">
        <v>6.5490078035048915E-2</v>
      </c>
      <c r="F1320">
        <v>16</v>
      </c>
      <c r="G1320">
        <v>50</v>
      </c>
    </row>
    <row r="1321" spans="1:7">
      <c r="A1321">
        <v>1320</v>
      </c>
      <c r="B1321" t="s">
        <v>543</v>
      </c>
      <c r="C1321">
        <v>23</v>
      </c>
      <c r="D1321" t="s">
        <v>89</v>
      </c>
      <c r="E1321">
        <v>0.76067764937623661</v>
      </c>
      <c r="F1321">
        <v>17</v>
      </c>
      <c r="G1321">
        <v>100</v>
      </c>
    </row>
    <row r="1322" spans="1:7">
      <c r="A1322">
        <v>1321</v>
      </c>
      <c r="B1322" t="s">
        <v>543</v>
      </c>
      <c r="C1322">
        <v>23</v>
      </c>
      <c r="D1322" t="s">
        <v>89</v>
      </c>
      <c r="E1322">
        <v>0.57965894992702871</v>
      </c>
      <c r="F1322">
        <v>16</v>
      </c>
      <c r="G1322">
        <v>50</v>
      </c>
    </row>
    <row r="1323" spans="1:7">
      <c r="A1323">
        <v>1322</v>
      </c>
      <c r="B1323" t="s">
        <v>543</v>
      </c>
      <c r="C1323">
        <v>23</v>
      </c>
      <c r="D1323" t="s">
        <v>89</v>
      </c>
      <c r="E1323">
        <v>0.91058422500786362</v>
      </c>
      <c r="F1323">
        <v>17</v>
      </c>
      <c r="G1323">
        <v>100</v>
      </c>
    </row>
    <row r="1324" spans="1:7">
      <c r="A1324">
        <v>1323</v>
      </c>
      <c r="B1324" t="s">
        <v>543</v>
      </c>
      <c r="C1324">
        <v>23</v>
      </c>
      <c r="D1324" t="s">
        <v>89</v>
      </c>
      <c r="E1324">
        <v>0.61326535037233598</v>
      </c>
      <c r="F1324">
        <v>16</v>
      </c>
      <c r="G1324">
        <v>50</v>
      </c>
    </row>
    <row r="1325" spans="1:7">
      <c r="A1325">
        <v>1324</v>
      </c>
      <c r="B1325" t="s">
        <v>543</v>
      </c>
      <c r="C1325">
        <v>23</v>
      </c>
      <c r="D1325" t="s">
        <v>89</v>
      </c>
      <c r="E1325">
        <v>0.82495053778616256</v>
      </c>
      <c r="F1325">
        <v>17</v>
      </c>
      <c r="G1325">
        <v>100</v>
      </c>
    </row>
    <row r="1326" spans="1:7">
      <c r="A1326">
        <v>1325</v>
      </c>
      <c r="B1326" t="s">
        <v>543</v>
      </c>
      <c r="C1326">
        <v>23</v>
      </c>
      <c r="D1326" t="s">
        <v>89</v>
      </c>
      <c r="E1326">
        <v>0.53105811335674535</v>
      </c>
      <c r="F1326">
        <v>16</v>
      </c>
      <c r="G1326">
        <v>50</v>
      </c>
    </row>
    <row r="1327" spans="1:7">
      <c r="A1327">
        <v>1326</v>
      </c>
      <c r="B1327" t="s">
        <v>543</v>
      </c>
      <c r="C1327">
        <v>23</v>
      </c>
      <c r="D1327" t="s">
        <v>89</v>
      </c>
      <c r="E1327">
        <v>0.21074214878310082</v>
      </c>
      <c r="F1327">
        <v>16</v>
      </c>
      <c r="G1327">
        <v>50</v>
      </c>
    </row>
    <row r="1328" spans="1:7">
      <c r="A1328">
        <v>1327</v>
      </c>
      <c r="B1328" t="s">
        <v>543</v>
      </c>
      <c r="C1328">
        <v>23</v>
      </c>
      <c r="D1328" t="s">
        <v>89</v>
      </c>
      <c r="E1328">
        <v>0.30462241179053362</v>
      </c>
      <c r="F1328">
        <v>16</v>
      </c>
      <c r="G1328">
        <v>50</v>
      </c>
    </row>
    <row r="1329" spans="1:7">
      <c r="A1329">
        <v>1328</v>
      </c>
      <c r="B1329" t="s">
        <v>544</v>
      </c>
      <c r="C1329">
        <v>23</v>
      </c>
      <c r="D1329" t="s">
        <v>89</v>
      </c>
      <c r="E1329">
        <v>2.8465518177036131E-2</v>
      </c>
      <c r="F1329">
        <v>16</v>
      </c>
      <c r="G1329">
        <v>50</v>
      </c>
    </row>
    <row r="1330" spans="1:7">
      <c r="A1330">
        <v>1329</v>
      </c>
      <c r="B1330" t="s">
        <v>544</v>
      </c>
      <c r="C1330">
        <v>23</v>
      </c>
      <c r="D1330" t="s">
        <v>89</v>
      </c>
      <c r="E1330">
        <v>0.26776963845749591</v>
      </c>
      <c r="F1330">
        <v>16</v>
      </c>
      <c r="G1330">
        <v>50</v>
      </c>
    </row>
    <row r="1331" spans="1:7">
      <c r="A1331">
        <v>1330</v>
      </c>
      <c r="B1331" t="s">
        <v>544</v>
      </c>
      <c r="C1331">
        <v>23</v>
      </c>
      <c r="D1331" t="s">
        <v>89</v>
      </c>
      <c r="E1331">
        <v>3.4382172426612567E-2</v>
      </c>
      <c r="F1331">
        <v>16</v>
      </c>
      <c r="G1331">
        <v>50</v>
      </c>
    </row>
    <row r="1332" spans="1:7">
      <c r="A1332">
        <v>1331</v>
      </c>
      <c r="B1332" t="s">
        <v>545</v>
      </c>
      <c r="C1332">
        <v>23</v>
      </c>
      <c r="D1332" t="s">
        <v>89</v>
      </c>
      <c r="E1332">
        <v>0.91550167581692854</v>
      </c>
      <c r="F1332">
        <v>17</v>
      </c>
      <c r="G1332">
        <v>100</v>
      </c>
    </row>
    <row r="1333" spans="1:7">
      <c r="A1333">
        <v>1332</v>
      </c>
      <c r="B1333" t="s">
        <v>546</v>
      </c>
      <c r="C1333">
        <v>23</v>
      </c>
      <c r="D1333" t="s">
        <v>89</v>
      </c>
      <c r="E1333">
        <v>0.65232890918613007</v>
      </c>
      <c r="F1333">
        <v>16</v>
      </c>
      <c r="G1333">
        <v>50</v>
      </c>
    </row>
    <row r="1334" spans="1:7">
      <c r="A1334">
        <v>1333</v>
      </c>
      <c r="B1334" t="s">
        <v>546</v>
      </c>
      <c r="C1334">
        <v>23</v>
      </c>
      <c r="D1334" t="s">
        <v>89</v>
      </c>
      <c r="E1334">
        <v>0.16227380294157523</v>
      </c>
      <c r="F1334">
        <v>16</v>
      </c>
      <c r="G1334">
        <v>50</v>
      </c>
    </row>
    <row r="1335" spans="1:7">
      <c r="A1335">
        <v>1334</v>
      </c>
      <c r="B1335" t="s">
        <v>547</v>
      </c>
      <c r="C1335">
        <v>23</v>
      </c>
      <c r="D1335" t="s">
        <v>89</v>
      </c>
      <c r="E1335">
        <v>9.7615483974334061E-2</v>
      </c>
      <c r="F1335">
        <v>16</v>
      </c>
      <c r="G1335">
        <v>50</v>
      </c>
    </row>
    <row r="1336" spans="1:7">
      <c r="A1336">
        <v>1335</v>
      </c>
      <c r="B1336" t="s">
        <v>547</v>
      </c>
      <c r="C1336">
        <v>23</v>
      </c>
      <c r="D1336" t="s">
        <v>89</v>
      </c>
      <c r="E1336">
        <v>0.37456223610829509</v>
      </c>
      <c r="F1336">
        <v>16</v>
      </c>
      <c r="G1336">
        <v>50</v>
      </c>
    </row>
    <row r="1337" spans="1:7">
      <c r="A1337">
        <v>1336</v>
      </c>
      <c r="B1337" t="s">
        <v>547</v>
      </c>
      <c r="C1337">
        <v>23</v>
      </c>
      <c r="D1337" t="s">
        <v>89</v>
      </c>
      <c r="E1337">
        <v>0.56454229462014827</v>
      </c>
      <c r="F1337">
        <v>16</v>
      </c>
      <c r="G1337">
        <v>50</v>
      </c>
    </row>
    <row r="1338" spans="1:7">
      <c r="A1338">
        <v>1337</v>
      </c>
      <c r="B1338" t="s">
        <v>548</v>
      </c>
      <c r="C1338">
        <v>23</v>
      </c>
      <c r="D1338" t="s">
        <v>89</v>
      </c>
      <c r="E1338">
        <v>0.63183906396325218</v>
      </c>
      <c r="F1338">
        <v>16</v>
      </c>
      <c r="G1338">
        <v>50</v>
      </c>
    </row>
    <row r="1339" spans="1:7">
      <c r="A1339">
        <v>1338</v>
      </c>
      <c r="B1339" t="s">
        <v>548</v>
      </c>
      <c r="C1339">
        <v>23</v>
      </c>
      <c r="D1339" t="s">
        <v>89</v>
      </c>
      <c r="E1339">
        <v>0.7505688273054768</v>
      </c>
      <c r="F1339">
        <v>16</v>
      </c>
      <c r="G1339">
        <v>50</v>
      </c>
    </row>
    <row r="1340" spans="1:7">
      <c r="A1340">
        <v>1339</v>
      </c>
      <c r="B1340" t="s">
        <v>548</v>
      </c>
      <c r="C1340">
        <v>23</v>
      </c>
      <c r="D1340" t="s">
        <v>89</v>
      </c>
      <c r="E1340">
        <v>0.59573607715577548</v>
      </c>
      <c r="F1340">
        <v>16</v>
      </c>
      <c r="G1340">
        <v>50</v>
      </c>
    </row>
    <row r="1341" spans="1:7">
      <c r="A1341">
        <v>1340</v>
      </c>
      <c r="B1341" t="s">
        <v>549</v>
      </c>
      <c r="C1341">
        <v>23</v>
      </c>
      <c r="D1341" t="s">
        <v>89</v>
      </c>
      <c r="E1341">
        <v>4.7983917268168419E-4</v>
      </c>
      <c r="F1341">
        <v>16</v>
      </c>
      <c r="G1341">
        <v>50</v>
      </c>
    </row>
    <row r="1342" spans="1:7">
      <c r="A1342">
        <v>1341</v>
      </c>
      <c r="B1342" t="s">
        <v>549</v>
      </c>
      <c r="C1342">
        <v>23</v>
      </c>
      <c r="D1342" t="s">
        <v>89</v>
      </c>
      <c r="E1342">
        <v>0.55635174976879087</v>
      </c>
      <c r="F1342">
        <v>16</v>
      </c>
      <c r="G1342">
        <v>50</v>
      </c>
    </row>
    <row r="1343" spans="1:7">
      <c r="A1343">
        <v>1342</v>
      </c>
      <c r="B1343" t="s">
        <v>549</v>
      </c>
      <c r="C1343">
        <v>23</v>
      </c>
      <c r="D1343" t="s">
        <v>89</v>
      </c>
      <c r="E1343">
        <v>0.15027374252790981</v>
      </c>
      <c r="F1343">
        <v>16</v>
      </c>
      <c r="G1343">
        <v>50</v>
      </c>
    </row>
    <row r="1344" spans="1:7">
      <c r="A1344">
        <v>1343</v>
      </c>
      <c r="B1344" t="s">
        <v>549</v>
      </c>
      <c r="C1344">
        <v>23</v>
      </c>
      <c r="D1344" t="s">
        <v>89</v>
      </c>
      <c r="E1344">
        <v>0.34519422112732512</v>
      </c>
      <c r="F1344">
        <v>16</v>
      </c>
      <c r="G1344">
        <v>50</v>
      </c>
    </row>
    <row r="1345" spans="1:7">
      <c r="A1345">
        <v>1344</v>
      </c>
      <c r="B1345" t="s">
        <v>549</v>
      </c>
      <c r="C1345">
        <v>23</v>
      </c>
      <c r="D1345" t="s">
        <v>89</v>
      </c>
      <c r="E1345">
        <v>0.80895210171400389</v>
      </c>
      <c r="F1345">
        <v>17</v>
      </c>
      <c r="G1345">
        <v>100</v>
      </c>
    </row>
    <row r="1346" spans="1:7">
      <c r="A1346">
        <v>1345</v>
      </c>
      <c r="B1346" t="s">
        <v>550</v>
      </c>
      <c r="C1346">
        <v>23</v>
      </c>
      <c r="D1346" t="s">
        <v>89</v>
      </c>
      <c r="E1346">
        <v>0.6738112096385469</v>
      </c>
      <c r="F1346">
        <v>16</v>
      </c>
      <c r="G1346">
        <v>50</v>
      </c>
    </row>
    <row r="1347" spans="1:7">
      <c r="A1347">
        <v>1346</v>
      </c>
      <c r="B1347" t="s">
        <v>551</v>
      </c>
      <c r="C1347">
        <v>23</v>
      </c>
      <c r="D1347" t="s">
        <v>89</v>
      </c>
      <c r="E1347">
        <v>0.29816562089428589</v>
      </c>
      <c r="F1347">
        <v>16</v>
      </c>
      <c r="G1347">
        <v>50</v>
      </c>
    </row>
    <row r="1348" spans="1:7">
      <c r="A1348">
        <v>1347</v>
      </c>
      <c r="B1348" t="s">
        <v>551</v>
      </c>
      <c r="C1348">
        <v>23</v>
      </c>
      <c r="D1348" t="s">
        <v>89</v>
      </c>
      <c r="E1348">
        <v>0.18202625019845364</v>
      </c>
      <c r="F1348">
        <v>16</v>
      </c>
      <c r="G1348">
        <v>50</v>
      </c>
    </row>
    <row r="1349" spans="1:7">
      <c r="A1349">
        <v>1348</v>
      </c>
      <c r="B1349" t="s">
        <v>552</v>
      </c>
      <c r="C1349">
        <v>23</v>
      </c>
      <c r="D1349" t="s">
        <v>89</v>
      </c>
      <c r="E1349">
        <v>0.59120531551770605</v>
      </c>
      <c r="F1349">
        <v>16</v>
      </c>
      <c r="G1349">
        <v>50</v>
      </c>
    </row>
    <row r="1350" spans="1:7">
      <c r="A1350">
        <v>1349</v>
      </c>
      <c r="B1350" t="s">
        <v>553</v>
      </c>
      <c r="C1350">
        <v>23</v>
      </c>
      <c r="D1350" t="s">
        <v>89</v>
      </c>
      <c r="E1350">
        <v>0.18119381742917406</v>
      </c>
      <c r="F1350">
        <v>16</v>
      </c>
      <c r="G1350">
        <v>50</v>
      </c>
    </row>
    <row r="1351" spans="1:7">
      <c r="A1351">
        <v>1350</v>
      </c>
      <c r="B1351" t="s">
        <v>554</v>
      </c>
      <c r="C1351">
        <v>23</v>
      </c>
      <c r="D1351" t="s">
        <v>89</v>
      </c>
      <c r="E1351">
        <v>0.25950916798981993</v>
      </c>
      <c r="F1351">
        <v>16</v>
      </c>
      <c r="G1351">
        <v>50</v>
      </c>
    </row>
    <row r="1352" spans="1:7">
      <c r="A1352">
        <v>1351</v>
      </c>
      <c r="B1352" t="s">
        <v>554</v>
      </c>
      <c r="C1352">
        <v>23</v>
      </c>
      <c r="D1352" t="s">
        <v>89</v>
      </c>
      <c r="E1352">
        <v>0.94872024461102011</v>
      </c>
      <c r="F1352">
        <v>19</v>
      </c>
      <c r="G1352">
        <v>500</v>
      </c>
    </row>
    <row r="1353" spans="1:7">
      <c r="A1353">
        <v>1352</v>
      </c>
      <c r="B1353" t="s">
        <v>554</v>
      </c>
      <c r="C1353">
        <v>23</v>
      </c>
      <c r="D1353" t="s">
        <v>89</v>
      </c>
      <c r="E1353">
        <v>0.39260009178950561</v>
      </c>
      <c r="F1353">
        <v>16</v>
      </c>
      <c r="G1353">
        <v>50</v>
      </c>
    </row>
    <row r="1354" spans="1:7">
      <c r="A1354">
        <v>1353</v>
      </c>
      <c r="B1354" t="s">
        <v>554</v>
      </c>
      <c r="C1354">
        <v>23</v>
      </c>
      <c r="D1354" t="s">
        <v>89</v>
      </c>
      <c r="E1354">
        <v>1.0198917954204356E-2</v>
      </c>
      <c r="F1354">
        <v>16</v>
      </c>
      <c r="G1354">
        <v>50</v>
      </c>
    </row>
    <row r="1355" spans="1:7">
      <c r="A1355">
        <v>1354</v>
      </c>
      <c r="B1355" t="s">
        <v>555</v>
      </c>
      <c r="C1355">
        <v>23</v>
      </c>
      <c r="D1355" t="s">
        <v>89</v>
      </c>
      <c r="E1355">
        <v>0.49593159621661753</v>
      </c>
      <c r="F1355">
        <v>16</v>
      </c>
      <c r="G1355">
        <v>50</v>
      </c>
    </row>
    <row r="1356" spans="1:7">
      <c r="A1356">
        <v>1355</v>
      </c>
      <c r="B1356" t="s">
        <v>555</v>
      </c>
      <c r="C1356">
        <v>23</v>
      </c>
      <c r="D1356" t="s">
        <v>89</v>
      </c>
      <c r="E1356">
        <v>0.40609136216303632</v>
      </c>
      <c r="F1356">
        <v>16</v>
      </c>
      <c r="G1356">
        <v>50</v>
      </c>
    </row>
    <row r="1357" spans="1:7">
      <c r="A1357">
        <v>1356</v>
      </c>
      <c r="B1357" t="s">
        <v>555</v>
      </c>
      <c r="C1357">
        <v>23</v>
      </c>
      <c r="D1357" t="s">
        <v>89</v>
      </c>
      <c r="E1357">
        <v>4.6892861683907272E-2</v>
      </c>
      <c r="F1357">
        <v>16</v>
      </c>
      <c r="G1357">
        <v>50</v>
      </c>
    </row>
    <row r="1358" spans="1:7">
      <c r="A1358">
        <v>1357</v>
      </c>
      <c r="B1358" t="s">
        <v>556</v>
      </c>
      <c r="C1358">
        <v>23</v>
      </c>
      <c r="D1358" t="s">
        <v>89</v>
      </c>
      <c r="E1358">
        <v>0.74052212789988081</v>
      </c>
      <c r="F1358">
        <v>16</v>
      </c>
      <c r="G1358">
        <v>50</v>
      </c>
    </row>
    <row r="1359" spans="1:7">
      <c r="A1359">
        <v>1358</v>
      </c>
      <c r="B1359" t="s">
        <v>556</v>
      </c>
      <c r="C1359">
        <v>23</v>
      </c>
      <c r="D1359" t="s">
        <v>89</v>
      </c>
      <c r="E1359">
        <v>0.74202639565461259</v>
      </c>
      <c r="F1359">
        <v>16</v>
      </c>
      <c r="G1359">
        <v>50</v>
      </c>
    </row>
    <row r="1360" spans="1:7">
      <c r="A1360">
        <v>1359</v>
      </c>
      <c r="B1360" t="s">
        <v>556</v>
      </c>
      <c r="C1360">
        <v>23</v>
      </c>
      <c r="D1360" t="s">
        <v>89</v>
      </c>
      <c r="E1360">
        <v>0.90647460932089097</v>
      </c>
      <c r="F1360">
        <v>17</v>
      </c>
      <c r="G1360">
        <v>100</v>
      </c>
    </row>
    <row r="1361" spans="1:7">
      <c r="A1361">
        <v>1360</v>
      </c>
      <c r="B1361" t="s">
        <v>556</v>
      </c>
      <c r="C1361">
        <v>23</v>
      </c>
      <c r="D1361" t="s">
        <v>89</v>
      </c>
      <c r="E1361">
        <v>0.11686783572028681</v>
      </c>
      <c r="F1361">
        <v>16</v>
      </c>
      <c r="G1361">
        <v>50</v>
      </c>
    </row>
    <row r="1362" spans="1:7">
      <c r="A1362">
        <v>1361</v>
      </c>
      <c r="B1362" t="s">
        <v>556</v>
      </c>
      <c r="C1362">
        <v>23</v>
      </c>
      <c r="D1362" t="s">
        <v>89</v>
      </c>
      <c r="E1362">
        <v>0.89372904733475378</v>
      </c>
      <c r="F1362">
        <v>17</v>
      </c>
      <c r="G1362">
        <v>100</v>
      </c>
    </row>
    <row r="1363" spans="1:7">
      <c r="A1363">
        <v>1362</v>
      </c>
      <c r="B1363" t="s">
        <v>557</v>
      </c>
      <c r="C1363">
        <v>23</v>
      </c>
      <c r="D1363" t="s">
        <v>89</v>
      </c>
      <c r="E1363">
        <v>0.19070953757110165</v>
      </c>
      <c r="F1363">
        <v>16</v>
      </c>
      <c r="G1363">
        <v>50</v>
      </c>
    </row>
    <row r="1364" spans="1:7">
      <c r="A1364">
        <v>1363</v>
      </c>
      <c r="B1364" t="s">
        <v>557</v>
      </c>
      <c r="C1364">
        <v>23</v>
      </c>
      <c r="D1364" t="s">
        <v>89</v>
      </c>
      <c r="E1364">
        <v>0.97332381305132976</v>
      </c>
      <c r="F1364">
        <v>19</v>
      </c>
      <c r="G1364">
        <v>500</v>
      </c>
    </row>
    <row r="1365" spans="1:7">
      <c r="A1365">
        <v>1364</v>
      </c>
      <c r="B1365" t="s">
        <v>557</v>
      </c>
      <c r="C1365">
        <v>23</v>
      </c>
      <c r="D1365" t="s">
        <v>89</v>
      </c>
      <c r="E1365">
        <v>0.25845867729704131</v>
      </c>
      <c r="F1365">
        <v>16</v>
      </c>
      <c r="G1365">
        <v>50</v>
      </c>
    </row>
    <row r="1366" spans="1:7">
      <c r="A1366">
        <v>1365</v>
      </c>
      <c r="B1366" t="s">
        <v>557</v>
      </c>
      <c r="C1366">
        <v>23</v>
      </c>
      <c r="D1366" t="s">
        <v>89</v>
      </c>
      <c r="E1366">
        <v>4.1806462294705637E-3</v>
      </c>
      <c r="F1366">
        <v>16</v>
      </c>
      <c r="G1366">
        <v>50</v>
      </c>
    </row>
    <row r="1367" spans="1:7">
      <c r="A1367">
        <v>1366</v>
      </c>
      <c r="B1367" t="s">
        <v>557</v>
      </c>
      <c r="C1367">
        <v>23</v>
      </c>
      <c r="D1367" t="s">
        <v>89</v>
      </c>
      <c r="E1367">
        <v>0.23025260673817827</v>
      </c>
      <c r="F1367">
        <v>16</v>
      </c>
      <c r="G1367">
        <v>50</v>
      </c>
    </row>
    <row r="1368" spans="1:7">
      <c r="A1368">
        <v>1367</v>
      </c>
      <c r="B1368" t="s">
        <v>557</v>
      </c>
      <c r="C1368">
        <v>23</v>
      </c>
      <c r="D1368" t="s">
        <v>89</v>
      </c>
      <c r="E1368">
        <v>4.225706869180379E-2</v>
      </c>
      <c r="F1368">
        <v>16</v>
      </c>
      <c r="G1368">
        <v>50</v>
      </c>
    </row>
    <row r="1369" spans="1:7">
      <c r="A1369">
        <v>1368</v>
      </c>
      <c r="B1369" t="s">
        <v>557</v>
      </c>
      <c r="C1369">
        <v>23</v>
      </c>
      <c r="D1369" t="s">
        <v>89</v>
      </c>
      <c r="E1369">
        <v>0.83390446820645836</v>
      </c>
      <c r="F1369">
        <v>17</v>
      </c>
      <c r="G1369">
        <v>100</v>
      </c>
    </row>
    <row r="1370" spans="1:7">
      <c r="A1370">
        <v>1369</v>
      </c>
      <c r="B1370" t="s">
        <v>557</v>
      </c>
      <c r="C1370">
        <v>23</v>
      </c>
      <c r="D1370" t="s">
        <v>89</v>
      </c>
      <c r="E1370">
        <v>0.18041672497174455</v>
      </c>
      <c r="F1370">
        <v>16</v>
      </c>
      <c r="G1370">
        <v>50</v>
      </c>
    </row>
    <row r="1371" spans="1:7">
      <c r="A1371">
        <v>1370</v>
      </c>
      <c r="B1371" t="s">
        <v>557</v>
      </c>
      <c r="C1371">
        <v>23</v>
      </c>
      <c r="D1371" t="s">
        <v>89</v>
      </c>
      <c r="E1371">
        <v>0.54051133242550453</v>
      </c>
      <c r="F1371">
        <v>16</v>
      </c>
      <c r="G1371">
        <v>50</v>
      </c>
    </row>
    <row r="1372" spans="1:7">
      <c r="A1372">
        <v>1371</v>
      </c>
      <c r="B1372" t="s">
        <v>557</v>
      </c>
      <c r="C1372">
        <v>23</v>
      </c>
      <c r="D1372" t="s">
        <v>89</v>
      </c>
      <c r="E1372">
        <v>0.85123918462741843</v>
      </c>
      <c r="F1372">
        <v>17</v>
      </c>
      <c r="G1372">
        <v>100</v>
      </c>
    </row>
    <row r="1373" spans="1:7">
      <c r="A1373">
        <v>1372</v>
      </c>
      <c r="B1373" t="s">
        <v>558</v>
      </c>
      <c r="C1373">
        <v>24</v>
      </c>
      <c r="D1373" t="s">
        <v>559</v>
      </c>
      <c r="E1373">
        <v>0.12829556220303151</v>
      </c>
      <c r="F1373">
        <v>26</v>
      </c>
      <c r="G1373">
        <v>50</v>
      </c>
    </row>
    <row r="1374" spans="1:7">
      <c r="A1374">
        <v>1373</v>
      </c>
      <c r="B1374" t="s">
        <v>558</v>
      </c>
      <c r="C1374">
        <v>24</v>
      </c>
      <c r="D1374" t="s">
        <v>559</v>
      </c>
      <c r="E1374">
        <v>9.406789587134301E-2</v>
      </c>
      <c r="F1374">
        <v>26</v>
      </c>
      <c r="G1374">
        <v>50</v>
      </c>
    </row>
    <row r="1375" spans="1:7">
      <c r="A1375">
        <v>1374</v>
      </c>
      <c r="B1375" t="s">
        <v>558</v>
      </c>
      <c r="C1375">
        <v>24</v>
      </c>
      <c r="D1375" t="s">
        <v>559</v>
      </c>
      <c r="E1375">
        <v>0.33121140799228976</v>
      </c>
      <c r="F1375">
        <v>26</v>
      </c>
      <c r="G1375">
        <v>50</v>
      </c>
    </row>
    <row r="1376" spans="1:7">
      <c r="A1376">
        <v>1375</v>
      </c>
      <c r="B1376" t="s">
        <v>558</v>
      </c>
      <c r="C1376">
        <v>24</v>
      </c>
      <c r="D1376" t="s">
        <v>559</v>
      </c>
      <c r="E1376">
        <v>0.86319532470437621</v>
      </c>
      <c r="F1376">
        <v>26</v>
      </c>
      <c r="G1376">
        <v>50</v>
      </c>
    </row>
    <row r="1377" spans="1:7">
      <c r="A1377">
        <v>1376</v>
      </c>
      <c r="B1377" t="s">
        <v>558</v>
      </c>
      <c r="C1377">
        <v>24</v>
      </c>
      <c r="D1377" t="s">
        <v>559</v>
      </c>
      <c r="E1377">
        <v>0.79791099057644299</v>
      </c>
      <c r="F1377">
        <v>26</v>
      </c>
      <c r="G1377">
        <v>50</v>
      </c>
    </row>
    <row r="1378" spans="1:7">
      <c r="A1378">
        <v>1377</v>
      </c>
      <c r="B1378" t="s">
        <v>558</v>
      </c>
      <c r="C1378">
        <v>24</v>
      </c>
      <c r="D1378" t="s">
        <v>559</v>
      </c>
      <c r="E1378">
        <v>0.7497939839429355</v>
      </c>
      <c r="F1378">
        <v>26</v>
      </c>
      <c r="G1378">
        <v>50</v>
      </c>
    </row>
    <row r="1379" spans="1:7">
      <c r="A1379">
        <v>1378</v>
      </c>
      <c r="B1379" t="s">
        <v>558</v>
      </c>
      <c r="C1379">
        <v>24</v>
      </c>
      <c r="D1379" t="s">
        <v>559</v>
      </c>
      <c r="E1379">
        <v>0.59041192797231357</v>
      </c>
      <c r="F1379">
        <v>26</v>
      </c>
      <c r="G1379">
        <v>50</v>
      </c>
    </row>
    <row r="1380" spans="1:7">
      <c r="A1380">
        <v>1379</v>
      </c>
      <c r="B1380" t="s">
        <v>558</v>
      </c>
      <c r="C1380">
        <v>24</v>
      </c>
      <c r="D1380" t="s">
        <v>559</v>
      </c>
      <c r="E1380">
        <v>0.69608209567908741</v>
      </c>
      <c r="F1380">
        <v>26</v>
      </c>
      <c r="G1380">
        <v>50</v>
      </c>
    </row>
    <row r="1381" spans="1:7">
      <c r="A1381">
        <v>1380</v>
      </c>
      <c r="B1381" t="s">
        <v>558</v>
      </c>
      <c r="C1381">
        <v>24</v>
      </c>
      <c r="D1381" t="s">
        <v>559</v>
      </c>
      <c r="E1381">
        <v>0.5830257354837689</v>
      </c>
      <c r="F1381">
        <v>26</v>
      </c>
      <c r="G1381">
        <v>50</v>
      </c>
    </row>
    <row r="1382" spans="1:7">
      <c r="A1382">
        <v>1381</v>
      </c>
      <c r="B1382" t="s">
        <v>558</v>
      </c>
      <c r="C1382">
        <v>24</v>
      </c>
      <c r="D1382" t="s">
        <v>559</v>
      </c>
      <c r="E1382">
        <v>0.25468970411333236</v>
      </c>
      <c r="F1382">
        <v>26</v>
      </c>
      <c r="G1382">
        <v>50</v>
      </c>
    </row>
    <row r="1383" spans="1:7">
      <c r="A1383">
        <v>1382</v>
      </c>
      <c r="B1383" t="s">
        <v>560</v>
      </c>
      <c r="C1383">
        <v>24</v>
      </c>
      <c r="D1383" t="s">
        <v>559</v>
      </c>
      <c r="E1383">
        <v>0.82801443602634672</v>
      </c>
      <c r="F1383">
        <v>26</v>
      </c>
      <c r="G1383">
        <v>50</v>
      </c>
    </row>
    <row r="1384" spans="1:7">
      <c r="A1384">
        <v>1383</v>
      </c>
      <c r="B1384" t="s">
        <v>561</v>
      </c>
      <c r="C1384">
        <v>24</v>
      </c>
      <c r="D1384" t="s">
        <v>559</v>
      </c>
      <c r="E1384">
        <v>4.5398036454165402E-2</v>
      </c>
      <c r="F1384">
        <v>26</v>
      </c>
      <c r="G1384">
        <v>50</v>
      </c>
    </row>
    <row r="1385" spans="1:7">
      <c r="A1385">
        <v>1384</v>
      </c>
      <c r="B1385" t="s">
        <v>561</v>
      </c>
      <c r="C1385">
        <v>24</v>
      </c>
      <c r="D1385" t="s">
        <v>559</v>
      </c>
      <c r="E1385">
        <v>0.44393410537874078</v>
      </c>
      <c r="F1385">
        <v>26</v>
      </c>
      <c r="G1385">
        <v>50</v>
      </c>
    </row>
    <row r="1386" spans="1:7">
      <c r="A1386">
        <v>1385</v>
      </c>
      <c r="B1386" t="s">
        <v>562</v>
      </c>
      <c r="C1386">
        <v>24</v>
      </c>
      <c r="D1386" t="s">
        <v>559</v>
      </c>
      <c r="E1386">
        <v>0.87982678288765259</v>
      </c>
      <c r="F1386">
        <v>26</v>
      </c>
      <c r="G1386">
        <v>50</v>
      </c>
    </row>
    <row r="1387" spans="1:7">
      <c r="A1387">
        <v>1386</v>
      </c>
      <c r="B1387" t="s">
        <v>563</v>
      </c>
      <c r="C1387">
        <v>24</v>
      </c>
      <c r="D1387" t="s">
        <v>559</v>
      </c>
      <c r="E1387">
        <v>0.13157529361715947</v>
      </c>
      <c r="F1387">
        <v>26</v>
      </c>
      <c r="G1387">
        <v>50</v>
      </c>
    </row>
    <row r="1388" spans="1:7">
      <c r="A1388">
        <v>1387</v>
      </c>
      <c r="B1388" t="s">
        <v>563</v>
      </c>
      <c r="C1388">
        <v>24</v>
      </c>
      <c r="D1388" t="s">
        <v>559</v>
      </c>
      <c r="E1388">
        <v>0.17498757737402348</v>
      </c>
      <c r="F1388">
        <v>26</v>
      </c>
      <c r="G1388">
        <v>50</v>
      </c>
    </row>
    <row r="1389" spans="1:7">
      <c r="A1389">
        <v>1388</v>
      </c>
      <c r="B1389" t="s">
        <v>563</v>
      </c>
      <c r="C1389">
        <v>24</v>
      </c>
      <c r="D1389" t="s">
        <v>559</v>
      </c>
      <c r="E1389">
        <v>0.12273274468799578</v>
      </c>
      <c r="F1389">
        <v>26</v>
      </c>
      <c r="G1389">
        <v>50</v>
      </c>
    </row>
    <row r="1390" spans="1:7">
      <c r="A1390">
        <v>1389</v>
      </c>
      <c r="B1390" t="s">
        <v>563</v>
      </c>
      <c r="C1390">
        <v>24</v>
      </c>
      <c r="D1390" t="s">
        <v>559</v>
      </c>
      <c r="E1390">
        <v>0.36020011165037547</v>
      </c>
      <c r="F1390">
        <v>26</v>
      </c>
      <c r="G1390">
        <v>50</v>
      </c>
    </row>
    <row r="1391" spans="1:7">
      <c r="A1391">
        <v>1390</v>
      </c>
      <c r="B1391" t="s">
        <v>563</v>
      </c>
      <c r="C1391">
        <v>24</v>
      </c>
      <c r="D1391" t="s">
        <v>559</v>
      </c>
      <c r="E1391">
        <v>3.520500306390506E-2</v>
      </c>
      <c r="F1391">
        <v>26</v>
      </c>
      <c r="G1391">
        <v>50</v>
      </c>
    </row>
    <row r="1392" spans="1:7">
      <c r="A1392">
        <v>1391</v>
      </c>
      <c r="B1392" t="s">
        <v>563</v>
      </c>
      <c r="C1392">
        <v>24</v>
      </c>
      <c r="D1392" t="s">
        <v>559</v>
      </c>
      <c r="E1392">
        <v>0.79781509032561515</v>
      </c>
      <c r="F1392">
        <v>26</v>
      </c>
      <c r="G1392">
        <v>50</v>
      </c>
    </row>
    <row r="1393" spans="1:7">
      <c r="A1393">
        <v>1392</v>
      </c>
      <c r="B1393" t="s">
        <v>563</v>
      </c>
      <c r="C1393">
        <v>24</v>
      </c>
      <c r="D1393" t="s">
        <v>559</v>
      </c>
      <c r="E1393">
        <v>0.14004350297512291</v>
      </c>
      <c r="F1393">
        <v>26</v>
      </c>
      <c r="G1393">
        <v>50</v>
      </c>
    </row>
    <row r="1394" spans="1:7">
      <c r="A1394">
        <v>1393</v>
      </c>
      <c r="B1394" t="s">
        <v>563</v>
      </c>
      <c r="C1394">
        <v>24</v>
      </c>
      <c r="D1394" t="s">
        <v>559</v>
      </c>
      <c r="E1394">
        <v>0.7720484522763329</v>
      </c>
      <c r="F1394">
        <v>26</v>
      </c>
      <c r="G1394">
        <v>50</v>
      </c>
    </row>
    <row r="1395" spans="1:7">
      <c r="A1395">
        <v>1394</v>
      </c>
      <c r="B1395" t="s">
        <v>564</v>
      </c>
      <c r="C1395">
        <v>24</v>
      </c>
      <c r="D1395" t="s">
        <v>559</v>
      </c>
      <c r="E1395">
        <v>0.16073690574662614</v>
      </c>
      <c r="F1395">
        <v>26</v>
      </c>
      <c r="G1395">
        <v>50</v>
      </c>
    </row>
    <row r="1396" spans="1:7">
      <c r="A1396">
        <v>1395</v>
      </c>
      <c r="B1396" t="s">
        <v>564</v>
      </c>
      <c r="C1396">
        <v>24</v>
      </c>
      <c r="D1396" t="s">
        <v>559</v>
      </c>
      <c r="E1396">
        <v>0.37922470584088397</v>
      </c>
      <c r="F1396">
        <v>26</v>
      </c>
      <c r="G1396">
        <v>50</v>
      </c>
    </row>
    <row r="1397" spans="1:7">
      <c r="A1397">
        <v>1396</v>
      </c>
      <c r="B1397" t="s">
        <v>564</v>
      </c>
      <c r="C1397">
        <v>24</v>
      </c>
      <c r="D1397" t="s">
        <v>559</v>
      </c>
      <c r="E1397">
        <v>0.61286072990096829</v>
      </c>
      <c r="F1397">
        <v>26</v>
      </c>
      <c r="G1397">
        <v>50</v>
      </c>
    </row>
    <row r="1398" spans="1:7">
      <c r="A1398">
        <v>1397</v>
      </c>
      <c r="B1398" t="s">
        <v>564</v>
      </c>
      <c r="C1398">
        <v>24</v>
      </c>
      <c r="D1398" t="s">
        <v>559</v>
      </c>
      <c r="E1398">
        <v>0.37369237582796144</v>
      </c>
      <c r="F1398">
        <v>26</v>
      </c>
      <c r="G1398">
        <v>50</v>
      </c>
    </row>
    <row r="1399" spans="1:7">
      <c r="A1399">
        <v>1398</v>
      </c>
      <c r="B1399" t="s">
        <v>564</v>
      </c>
      <c r="C1399">
        <v>24</v>
      </c>
      <c r="D1399" t="s">
        <v>559</v>
      </c>
      <c r="E1399">
        <v>0.98304071051204711</v>
      </c>
      <c r="F1399">
        <v>28</v>
      </c>
      <c r="G1399">
        <v>200</v>
      </c>
    </row>
    <row r="1400" spans="1:7">
      <c r="A1400">
        <v>1399</v>
      </c>
      <c r="B1400" t="s">
        <v>564</v>
      </c>
      <c r="C1400">
        <v>24</v>
      </c>
      <c r="D1400" t="s">
        <v>559</v>
      </c>
      <c r="E1400">
        <v>0.25780068661542876</v>
      </c>
      <c r="F1400">
        <v>26</v>
      </c>
      <c r="G1400">
        <v>50</v>
      </c>
    </row>
    <row r="1401" spans="1:7">
      <c r="A1401">
        <v>1400</v>
      </c>
      <c r="B1401" t="s">
        <v>565</v>
      </c>
      <c r="C1401">
        <v>24</v>
      </c>
      <c r="D1401" t="s">
        <v>559</v>
      </c>
      <c r="E1401">
        <v>0.6247278124519523</v>
      </c>
      <c r="F1401">
        <v>26</v>
      </c>
      <c r="G1401">
        <v>50</v>
      </c>
    </row>
    <row r="1402" spans="1:7">
      <c r="A1402">
        <v>1401</v>
      </c>
      <c r="B1402" t="s">
        <v>565</v>
      </c>
      <c r="C1402">
        <v>24</v>
      </c>
      <c r="D1402" t="s">
        <v>559</v>
      </c>
      <c r="E1402">
        <v>0.41431102317986224</v>
      </c>
      <c r="F1402">
        <v>26</v>
      </c>
      <c r="G1402">
        <v>50</v>
      </c>
    </row>
    <row r="1403" spans="1:7">
      <c r="A1403">
        <v>1402</v>
      </c>
      <c r="B1403" t="s">
        <v>565</v>
      </c>
      <c r="C1403">
        <v>24</v>
      </c>
      <c r="D1403" t="s">
        <v>559</v>
      </c>
      <c r="E1403">
        <v>0.27758643987321652</v>
      </c>
      <c r="F1403">
        <v>26</v>
      </c>
      <c r="G1403">
        <v>50</v>
      </c>
    </row>
    <row r="1404" spans="1:7">
      <c r="A1404">
        <v>1403</v>
      </c>
      <c r="B1404" t="s">
        <v>566</v>
      </c>
      <c r="C1404">
        <v>24</v>
      </c>
      <c r="D1404" t="s">
        <v>559</v>
      </c>
      <c r="E1404">
        <v>0.1435578686141652</v>
      </c>
      <c r="F1404">
        <v>26</v>
      </c>
      <c r="G1404">
        <v>50</v>
      </c>
    </row>
    <row r="1405" spans="1:7">
      <c r="A1405">
        <v>1404</v>
      </c>
      <c r="B1405" t="s">
        <v>567</v>
      </c>
      <c r="C1405">
        <v>24</v>
      </c>
      <c r="D1405" t="s">
        <v>559</v>
      </c>
      <c r="E1405">
        <v>0.71820233418332091</v>
      </c>
      <c r="F1405">
        <v>26</v>
      </c>
      <c r="G1405">
        <v>50</v>
      </c>
    </row>
    <row r="1406" spans="1:7">
      <c r="A1406">
        <v>1405</v>
      </c>
      <c r="B1406" t="s">
        <v>567</v>
      </c>
      <c r="C1406">
        <v>24</v>
      </c>
      <c r="D1406" t="s">
        <v>559</v>
      </c>
      <c r="E1406">
        <v>0.94281070039894976</v>
      </c>
      <c r="F1406">
        <v>26</v>
      </c>
      <c r="G1406">
        <v>50</v>
      </c>
    </row>
    <row r="1407" spans="1:7">
      <c r="A1407">
        <v>1406</v>
      </c>
      <c r="B1407" t="s">
        <v>567</v>
      </c>
      <c r="C1407">
        <v>24</v>
      </c>
      <c r="D1407" t="s">
        <v>559</v>
      </c>
      <c r="E1407">
        <v>0.17188315752698358</v>
      </c>
      <c r="F1407">
        <v>26</v>
      </c>
      <c r="G1407">
        <v>50</v>
      </c>
    </row>
    <row r="1408" spans="1:7">
      <c r="A1408">
        <v>1407</v>
      </c>
      <c r="B1408" t="s">
        <v>567</v>
      </c>
      <c r="C1408">
        <v>24</v>
      </c>
      <c r="D1408" t="s">
        <v>559</v>
      </c>
      <c r="E1408">
        <v>0.28374909726281916</v>
      </c>
      <c r="F1408">
        <v>26</v>
      </c>
      <c r="G1408">
        <v>50</v>
      </c>
    </row>
    <row r="1409" spans="1:7">
      <c r="A1409">
        <v>1408</v>
      </c>
      <c r="B1409" t="s">
        <v>568</v>
      </c>
      <c r="C1409">
        <v>24</v>
      </c>
      <c r="D1409" t="s">
        <v>559</v>
      </c>
      <c r="E1409">
        <v>0.39377377499852617</v>
      </c>
      <c r="F1409">
        <v>26</v>
      </c>
      <c r="G1409">
        <v>50</v>
      </c>
    </row>
    <row r="1410" spans="1:7">
      <c r="A1410">
        <v>1409</v>
      </c>
      <c r="B1410" t="s">
        <v>569</v>
      </c>
      <c r="C1410">
        <v>24</v>
      </c>
      <c r="D1410" t="s">
        <v>559</v>
      </c>
      <c r="E1410">
        <v>0.19963358531700015</v>
      </c>
      <c r="F1410">
        <v>26</v>
      </c>
      <c r="G1410">
        <v>50</v>
      </c>
    </row>
    <row r="1411" spans="1:7">
      <c r="A1411">
        <v>1410</v>
      </c>
      <c r="B1411" t="s">
        <v>569</v>
      </c>
      <c r="C1411">
        <v>24</v>
      </c>
      <c r="D1411" t="s">
        <v>559</v>
      </c>
      <c r="E1411">
        <v>9.8671355129248184E-2</v>
      </c>
      <c r="F1411">
        <v>26</v>
      </c>
      <c r="G1411">
        <v>50</v>
      </c>
    </row>
    <row r="1412" spans="1:7">
      <c r="A1412">
        <v>1411</v>
      </c>
      <c r="B1412" t="s">
        <v>570</v>
      </c>
      <c r="C1412">
        <v>24</v>
      </c>
      <c r="D1412" t="s">
        <v>559</v>
      </c>
      <c r="E1412">
        <v>6.6526599739332504E-2</v>
      </c>
      <c r="F1412">
        <v>26</v>
      </c>
      <c r="G1412">
        <v>50</v>
      </c>
    </row>
    <row r="1413" spans="1:7">
      <c r="A1413">
        <v>1412</v>
      </c>
      <c r="B1413" t="s">
        <v>571</v>
      </c>
      <c r="C1413">
        <v>24</v>
      </c>
      <c r="D1413" t="s">
        <v>559</v>
      </c>
      <c r="E1413">
        <v>0.50337644900036782</v>
      </c>
      <c r="F1413">
        <v>26</v>
      </c>
      <c r="G1413">
        <v>50</v>
      </c>
    </row>
    <row r="1414" spans="1:7">
      <c r="A1414">
        <v>1413</v>
      </c>
      <c r="B1414" t="s">
        <v>572</v>
      </c>
      <c r="C1414">
        <v>24</v>
      </c>
      <c r="D1414" t="s">
        <v>559</v>
      </c>
      <c r="E1414">
        <v>0.87744566912777378</v>
      </c>
      <c r="F1414">
        <v>26</v>
      </c>
      <c r="G1414">
        <v>50</v>
      </c>
    </row>
    <row r="1415" spans="1:7">
      <c r="A1415">
        <v>1414</v>
      </c>
      <c r="B1415" t="s">
        <v>573</v>
      </c>
      <c r="C1415">
        <v>24</v>
      </c>
      <c r="D1415" t="s">
        <v>559</v>
      </c>
      <c r="E1415">
        <v>0.73852152261669124</v>
      </c>
      <c r="F1415">
        <v>26</v>
      </c>
      <c r="G1415">
        <v>50</v>
      </c>
    </row>
    <row r="1416" spans="1:7">
      <c r="A1416">
        <v>1415</v>
      </c>
      <c r="B1416" t="s">
        <v>573</v>
      </c>
      <c r="C1416">
        <v>24</v>
      </c>
      <c r="D1416" t="s">
        <v>559</v>
      </c>
      <c r="E1416">
        <v>0.65304944200350667</v>
      </c>
      <c r="F1416">
        <v>26</v>
      </c>
      <c r="G1416">
        <v>50</v>
      </c>
    </row>
    <row r="1417" spans="1:7">
      <c r="A1417">
        <v>1416</v>
      </c>
      <c r="B1417" t="s">
        <v>573</v>
      </c>
      <c r="C1417">
        <v>24</v>
      </c>
      <c r="D1417" t="s">
        <v>559</v>
      </c>
      <c r="E1417">
        <v>0.57257210382131785</v>
      </c>
      <c r="F1417">
        <v>26</v>
      </c>
      <c r="G1417">
        <v>50</v>
      </c>
    </row>
    <row r="1418" spans="1:7">
      <c r="A1418">
        <v>1417</v>
      </c>
      <c r="B1418" t="s">
        <v>573</v>
      </c>
      <c r="C1418">
        <v>24</v>
      </c>
      <c r="D1418" t="s">
        <v>559</v>
      </c>
      <c r="E1418">
        <v>0.3054142333532045</v>
      </c>
      <c r="F1418">
        <v>26</v>
      </c>
      <c r="G1418">
        <v>50</v>
      </c>
    </row>
    <row r="1419" spans="1:7">
      <c r="A1419">
        <v>1418</v>
      </c>
      <c r="B1419" t="s">
        <v>573</v>
      </c>
      <c r="C1419">
        <v>24</v>
      </c>
      <c r="D1419" t="s">
        <v>559</v>
      </c>
      <c r="E1419">
        <v>0.27254643709234183</v>
      </c>
      <c r="F1419">
        <v>26</v>
      </c>
      <c r="G1419">
        <v>50</v>
      </c>
    </row>
    <row r="1420" spans="1:7">
      <c r="A1420">
        <v>1419</v>
      </c>
      <c r="B1420" t="s">
        <v>573</v>
      </c>
      <c r="C1420">
        <v>24</v>
      </c>
      <c r="D1420" t="s">
        <v>559</v>
      </c>
      <c r="E1420">
        <v>0.82142808979893434</v>
      </c>
      <c r="F1420">
        <v>26</v>
      </c>
      <c r="G1420">
        <v>50</v>
      </c>
    </row>
    <row r="1421" spans="1:7">
      <c r="A1421">
        <v>1420</v>
      </c>
      <c r="B1421" t="s">
        <v>573</v>
      </c>
      <c r="C1421">
        <v>24</v>
      </c>
      <c r="D1421" t="s">
        <v>559</v>
      </c>
      <c r="E1421">
        <v>0.70511265853028726</v>
      </c>
      <c r="F1421">
        <v>26</v>
      </c>
      <c r="G1421">
        <v>50</v>
      </c>
    </row>
    <row r="1422" spans="1:7">
      <c r="A1422">
        <v>1421</v>
      </c>
      <c r="B1422" t="s">
        <v>573</v>
      </c>
      <c r="C1422">
        <v>24</v>
      </c>
      <c r="D1422" t="s">
        <v>559</v>
      </c>
      <c r="E1422">
        <v>0.45890763213537011</v>
      </c>
      <c r="F1422">
        <v>26</v>
      </c>
      <c r="G1422">
        <v>50</v>
      </c>
    </row>
    <row r="1423" spans="1:7">
      <c r="A1423">
        <v>1422</v>
      </c>
      <c r="B1423" t="s">
        <v>573</v>
      </c>
      <c r="C1423">
        <v>24</v>
      </c>
      <c r="D1423" t="s">
        <v>559</v>
      </c>
      <c r="E1423">
        <v>0.71795558269173121</v>
      </c>
      <c r="F1423">
        <v>26</v>
      </c>
      <c r="G1423">
        <v>50</v>
      </c>
    </row>
    <row r="1424" spans="1:7">
      <c r="A1424">
        <v>1423</v>
      </c>
      <c r="B1424" t="s">
        <v>573</v>
      </c>
      <c r="C1424">
        <v>24</v>
      </c>
      <c r="D1424" t="s">
        <v>559</v>
      </c>
      <c r="E1424">
        <v>1.7207553269557585E-2</v>
      </c>
      <c r="F1424">
        <v>26</v>
      </c>
      <c r="G1424">
        <v>50</v>
      </c>
    </row>
    <row r="1425" spans="1:7">
      <c r="A1425">
        <v>1424</v>
      </c>
      <c r="B1425" t="s">
        <v>573</v>
      </c>
      <c r="C1425">
        <v>24</v>
      </c>
      <c r="D1425" t="s">
        <v>559</v>
      </c>
      <c r="E1425">
        <v>0.5850524303383714</v>
      </c>
      <c r="F1425">
        <v>26</v>
      </c>
      <c r="G1425">
        <v>50</v>
      </c>
    </row>
    <row r="1426" spans="1:7">
      <c r="A1426">
        <v>1425</v>
      </c>
      <c r="B1426" t="s">
        <v>573</v>
      </c>
      <c r="C1426">
        <v>24</v>
      </c>
      <c r="D1426" t="s">
        <v>559</v>
      </c>
      <c r="E1426">
        <v>0.62854230550454104</v>
      </c>
      <c r="F1426">
        <v>26</v>
      </c>
      <c r="G1426">
        <v>50</v>
      </c>
    </row>
    <row r="1427" spans="1:7">
      <c r="A1427">
        <v>1426</v>
      </c>
      <c r="B1427" t="s">
        <v>573</v>
      </c>
      <c r="C1427">
        <v>24</v>
      </c>
      <c r="D1427" t="s">
        <v>559</v>
      </c>
      <c r="E1427">
        <v>0.78690406352463649</v>
      </c>
      <c r="F1427">
        <v>26</v>
      </c>
      <c r="G1427">
        <v>50</v>
      </c>
    </row>
    <row r="1428" spans="1:7">
      <c r="A1428">
        <v>1427</v>
      </c>
      <c r="B1428" t="s">
        <v>573</v>
      </c>
      <c r="C1428">
        <v>24</v>
      </c>
      <c r="D1428" t="s">
        <v>559</v>
      </c>
      <c r="E1428">
        <v>0.11586001672569946</v>
      </c>
      <c r="F1428">
        <v>26</v>
      </c>
      <c r="G1428">
        <v>50</v>
      </c>
    </row>
    <row r="1429" spans="1:7">
      <c r="A1429">
        <v>1428</v>
      </c>
      <c r="B1429" t="s">
        <v>574</v>
      </c>
      <c r="C1429">
        <v>24</v>
      </c>
      <c r="D1429" t="s">
        <v>559</v>
      </c>
      <c r="E1429">
        <v>0.20253320113292372</v>
      </c>
      <c r="F1429">
        <v>26</v>
      </c>
      <c r="G1429">
        <v>50</v>
      </c>
    </row>
    <row r="1430" spans="1:7">
      <c r="A1430">
        <v>1429</v>
      </c>
      <c r="B1430" t="s">
        <v>575</v>
      </c>
      <c r="C1430">
        <v>24</v>
      </c>
      <c r="D1430" t="s">
        <v>559</v>
      </c>
      <c r="E1430">
        <v>0.17410392816587006</v>
      </c>
      <c r="F1430">
        <v>26</v>
      </c>
      <c r="G1430">
        <v>50</v>
      </c>
    </row>
    <row r="1431" spans="1:7">
      <c r="A1431">
        <v>1430</v>
      </c>
      <c r="B1431" t="s">
        <v>576</v>
      </c>
      <c r="C1431">
        <v>24</v>
      </c>
      <c r="D1431" t="s">
        <v>559</v>
      </c>
      <c r="E1431">
        <v>1.1356014386817881E-2</v>
      </c>
      <c r="F1431">
        <v>26</v>
      </c>
      <c r="G1431">
        <v>50</v>
      </c>
    </row>
    <row r="1432" spans="1:7">
      <c r="A1432">
        <v>1431</v>
      </c>
      <c r="B1432" t="s">
        <v>576</v>
      </c>
      <c r="C1432">
        <v>24</v>
      </c>
      <c r="D1432" t="s">
        <v>559</v>
      </c>
      <c r="E1432">
        <v>4.9601431160924081E-2</v>
      </c>
      <c r="F1432">
        <v>26</v>
      </c>
      <c r="G1432">
        <v>50</v>
      </c>
    </row>
    <row r="1433" spans="1:7">
      <c r="A1433">
        <v>1432</v>
      </c>
      <c r="B1433" t="s">
        <v>576</v>
      </c>
      <c r="C1433">
        <v>24</v>
      </c>
      <c r="D1433" t="s">
        <v>559</v>
      </c>
      <c r="E1433">
        <v>0.75959267917485218</v>
      </c>
      <c r="F1433">
        <v>26</v>
      </c>
      <c r="G1433">
        <v>50</v>
      </c>
    </row>
    <row r="1434" spans="1:7">
      <c r="A1434">
        <v>1433</v>
      </c>
      <c r="B1434" t="s">
        <v>577</v>
      </c>
      <c r="C1434">
        <v>24</v>
      </c>
      <c r="D1434" t="s">
        <v>559</v>
      </c>
      <c r="E1434">
        <v>0.86685938843829702</v>
      </c>
      <c r="F1434">
        <v>26</v>
      </c>
      <c r="G1434">
        <v>50</v>
      </c>
    </row>
    <row r="1435" spans="1:7">
      <c r="A1435">
        <v>1434</v>
      </c>
      <c r="B1435" t="s">
        <v>577</v>
      </c>
      <c r="C1435">
        <v>24</v>
      </c>
      <c r="D1435" t="s">
        <v>559</v>
      </c>
      <c r="E1435">
        <v>0.36484111188496759</v>
      </c>
      <c r="F1435">
        <v>26</v>
      </c>
      <c r="G1435">
        <v>50</v>
      </c>
    </row>
    <row r="1436" spans="1:7">
      <c r="A1436">
        <v>1435</v>
      </c>
      <c r="B1436" t="s">
        <v>578</v>
      </c>
      <c r="C1436">
        <v>24</v>
      </c>
      <c r="D1436" t="s">
        <v>559</v>
      </c>
      <c r="E1436">
        <v>0.37925382863755275</v>
      </c>
      <c r="F1436">
        <v>26</v>
      </c>
      <c r="G1436">
        <v>50</v>
      </c>
    </row>
    <row r="1437" spans="1:7">
      <c r="A1437">
        <v>1436</v>
      </c>
      <c r="B1437" t="s">
        <v>579</v>
      </c>
      <c r="C1437">
        <v>24</v>
      </c>
      <c r="D1437" t="s">
        <v>559</v>
      </c>
      <c r="E1437">
        <v>0.80280308154874369</v>
      </c>
      <c r="F1437">
        <v>26</v>
      </c>
      <c r="G1437">
        <v>50</v>
      </c>
    </row>
    <row r="1438" spans="1:7">
      <c r="A1438">
        <v>1437</v>
      </c>
      <c r="B1438" t="s">
        <v>579</v>
      </c>
      <c r="C1438">
        <v>24</v>
      </c>
      <c r="D1438" t="s">
        <v>559</v>
      </c>
      <c r="E1438">
        <v>0.96825603966310247</v>
      </c>
      <c r="F1438">
        <v>27</v>
      </c>
      <c r="G1438">
        <v>100</v>
      </c>
    </row>
    <row r="1439" spans="1:7">
      <c r="A1439">
        <v>1438</v>
      </c>
      <c r="B1439" t="s">
        <v>579</v>
      </c>
      <c r="C1439">
        <v>24</v>
      </c>
      <c r="D1439" t="s">
        <v>559</v>
      </c>
      <c r="E1439">
        <v>0.81653731518062045</v>
      </c>
      <c r="F1439">
        <v>26</v>
      </c>
      <c r="G1439">
        <v>50</v>
      </c>
    </row>
    <row r="1440" spans="1:7">
      <c r="A1440">
        <v>1439</v>
      </c>
      <c r="B1440" t="s">
        <v>579</v>
      </c>
      <c r="C1440">
        <v>24</v>
      </c>
      <c r="D1440" t="s">
        <v>559</v>
      </c>
      <c r="E1440">
        <v>0.27249704247357964</v>
      </c>
      <c r="F1440">
        <v>26</v>
      </c>
      <c r="G1440">
        <v>50</v>
      </c>
    </row>
    <row r="1441" spans="1:7">
      <c r="A1441">
        <v>1440</v>
      </c>
      <c r="B1441" t="s">
        <v>579</v>
      </c>
      <c r="C1441">
        <v>24</v>
      </c>
      <c r="D1441" t="s">
        <v>559</v>
      </c>
      <c r="E1441">
        <v>0.11984919877504341</v>
      </c>
      <c r="F1441">
        <v>26</v>
      </c>
      <c r="G1441">
        <v>50</v>
      </c>
    </row>
    <row r="1442" spans="1:7">
      <c r="A1442">
        <v>1441</v>
      </c>
      <c r="B1442" t="s">
        <v>579</v>
      </c>
      <c r="C1442">
        <v>24</v>
      </c>
      <c r="D1442" t="s">
        <v>559</v>
      </c>
      <c r="E1442">
        <v>0.48845546847742916</v>
      </c>
      <c r="F1442">
        <v>26</v>
      </c>
      <c r="G1442">
        <v>50</v>
      </c>
    </row>
    <row r="1443" spans="1:7">
      <c r="A1443">
        <v>1442</v>
      </c>
      <c r="B1443" t="s">
        <v>580</v>
      </c>
      <c r="C1443">
        <v>24</v>
      </c>
      <c r="D1443" t="s">
        <v>559</v>
      </c>
      <c r="E1443">
        <v>0.75575878608663105</v>
      </c>
      <c r="F1443">
        <v>26</v>
      </c>
      <c r="G1443">
        <v>50</v>
      </c>
    </row>
    <row r="1444" spans="1:7">
      <c r="A1444">
        <v>1443</v>
      </c>
      <c r="B1444" t="s">
        <v>580</v>
      </c>
      <c r="C1444">
        <v>24</v>
      </c>
      <c r="D1444" t="s">
        <v>559</v>
      </c>
      <c r="E1444">
        <v>0.81048258956027641</v>
      </c>
      <c r="F1444">
        <v>26</v>
      </c>
      <c r="G1444">
        <v>50</v>
      </c>
    </row>
    <row r="1445" spans="1:7">
      <c r="A1445">
        <v>1444</v>
      </c>
      <c r="B1445" t="s">
        <v>581</v>
      </c>
      <c r="C1445">
        <v>24</v>
      </c>
      <c r="D1445" t="s">
        <v>559</v>
      </c>
      <c r="E1445">
        <v>0.8513530000661057</v>
      </c>
      <c r="F1445">
        <v>26</v>
      </c>
      <c r="G1445">
        <v>50</v>
      </c>
    </row>
    <row r="1446" spans="1:7">
      <c r="A1446">
        <v>1445</v>
      </c>
      <c r="B1446" t="s">
        <v>582</v>
      </c>
      <c r="C1446">
        <v>24</v>
      </c>
      <c r="D1446" t="s">
        <v>559</v>
      </c>
      <c r="E1446">
        <v>0.23521501612079343</v>
      </c>
      <c r="F1446">
        <v>26</v>
      </c>
      <c r="G1446">
        <v>50</v>
      </c>
    </row>
    <row r="1447" spans="1:7">
      <c r="A1447">
        <v>1446</v>
      </c>
      <c r="B1447" t="s">
        <v>583</v>
      </c>
      <c r="C1447">
        <v>24</v>
      </c>
      <c r="D1447" t="s">
        <v>559</v>
      </c>
      <c r="E1447">
        <v>0.94919890084712788</v>
      </c>
      <c r="F1447">
        <v>26</v>
      </c>
      <c r="G1447">
        <v>50</v>
      </c>
    </row>
    <row r="1448" spans="1:7">
      <c r="A1448">
        <v>1447</v>
      </c>
      <c r="B1448" t="s">
        <v>584</v>
      </c>
      <c r="C1448">
        <v>24</v>
      </c>
      <c r="D1448" t="s">
        <v>559</v>
      </c>
      <c r="E1448">
        <v>0.56775618437716491</v>
      </c>
      <c r="F1448">
        <v>26</v>
      </c>
      <c r="G1448">
        <v>50</v>
      </c>
    </row>
    <row r="1449" spans="1:7">
      <c r="A1449">
        <v>1448</v>
      </c>
      <c r="B1449" t="s">
        <v>584</v>
      </c>
      <c r="C1449">
        <v>24</v>
      </c>
      <c r="D1449" t="s">
        <v>559</v>
      </c>
      <c r="E1449">
        <v>0.63035543847281295</v>
      </c>
      <c r="F1449">
        <v>26</v>
      </c>
      <c r="G1449">
        <v>50</v>
      </c>
    </row>
    <row r="1450" spans="1:7">
      <c r="A1450">
        <v>1449</v>
      </c>
      <c r="B1450" t="s">
        <v>585</v>
      </c>
      <c r="C1450">
        <v>24</v>
      </c>
      <c r="D1450" t="s">
        <v>559</v>
      </c>
      <c r="E1450">
        <v>0.22515861821029626</v>
      </c>
      <c r="F1450">
        <v>26</v>
      </c>
      <c r="G1450">
        <v>50</v>
      </c>
    </row>
    <row r="1451" spans="1:7">
      <c r="A1451">
        <v>1450</v>
      </c>
      <c r="B1451" t="s">
        <v>585</v>
      </c>
      <c r="C1451">
        <v>24</v>
      </c>
      <c r="D1451" t="s">
        <v>559</v>
      </c>
      <c r="E1451">
        <v>0.35626303316593655</v>
      </c>
      <c r="F1451">
        <v>26</v>
      </c>
      <c r="G1451">
        <v>50</v>
      </c>
    </row>
    <row r="1452" spans="1:7">
      <c r="A1452">
        <v>1451</v>
      </c>
      <c r="B1452" t="s">
        <v>586</v>
      </c>
      <c r="C1452">
        <v>24</v>
      </c>
      <c r="D1452" t="s">
        <v>559</v>
      </c>
      <c r="E1452">
        <v>0.43238879854035983</v>
      </c>
      <c r="F1452">
        <v>26</v>
      </c>
      <c r="G1452">
        <v>50</v>
      </c>
    </row>
    <row r="1453" spans="1:7">
      <c r="A1453">
        <v>1452</v>
      </c>
      <c r="B1453" t="s">
        <v>587</v>
      </c>
      <c r="C1453">
        <v>24</v>
      </c>
      <c r="D1453" t="s">
        <v>559</v>
      </c>
      <c r="E1453">
        <v>0.30577281108252263</v>
      </c>
      <c r="F1453">
        <v>26</v>
      </c>
      <c r="G1453">
        <v>50</v>
      </c>
    </row>
    <row r="1454" spans="1:7">
      <c r="A1454">
        <v>1453</v>
      </c>
      <c r="B1454" t="s">
        <v>588</v>
      </c>
      <c r="C1454">
        <v>24</v>
      </c>
      <c r="D1454" t="s">
        <v>559</v>
      </c>
      <c r="E1454">
        <v>0.83901245008128189</v>
      </c>
      <c r="F1454">
        <v>26</v>
      </c>
      <c r="G1454">
        <v>50</v>
      </c>
    </row>
    <row r="1455" spans="1:7">
      <c r="A1455">
        <v>1454</v>
      </c>
      <c r="B1455" t="s">
        <v>589</v>
      </c>
      <c r="C1455">
        <v>24</v>
      </c>
      <c r="D1455" t="s">
        <v>559</v>
      </c>
      <c r="E1455">
        <v>0.21197298204977655</v>
      </c>
      <c r="F1455">
        <v>26</v>
      </c>
      <c r="G1455">
        <v>50</v>
      </c>
    </row>
    <row r="1456" spans="1:7">
      <c r="A1456">
        <v>1455</v>
      </c>
      <c r="B1456" t="s">
        <v>589</v>
      </c>
      <c r="C1456">
        <v>24</v>
      </c>
      <c r="D1456" t="s">
        <v>559</v>
      </c>
      <c r="E1456">
        <v>0.76760124514245653</v>
      </c>
      <c r="F1456">
        <v>26</v>
      </c>
      <c r="G1456">
        <v>50</v>
      </c>
    </row>
    <row r="1457" spans="1:7">
      <c r="A1457">
        <v>1456</v>
      </c>
      <c r="B1457" t="s">
        <v>589</v>
      </c>
      <c r="C1457">
        <v>24</v>
      </c>
      <c r="D1457" t="s">
        <v>559</v>
      </c>
      <c r="E1457">
        <v>0.45763785796321477</v>
      </c>
      <c r="F1457">
        <v>26</v>
      </c>
      <c r="G1457">
        <v>50</v>
      </c>
    </row>
    <row r="1458" spans="1:7">
      <c r="A1458">
        <v>1457</v>
      </c>
      <c r="B1458" t="s">
        <v>590</v>
      </c>
      <c r="C1458">
        <v>24</v>
      </c>
      <c r="D1458" t="s">
        <v>559</v>
      </c>
      <c r="E1458">
        <v>0.23206753185665485</v>
      </c>
      <c r="F1458">
        <v>26</v>
      </c>
      <c r="G1458">
        <v>50</v>
      </c>
    </row>
    <row r="1459" spans="1:7">
      <c r="A1459">
        <v>1458</v>
      </c>
      <c r="B1459" t="s">
        <v>591</v>
      </c>
      <c r="C1459">
        <v>24</v>
      </c>
      <c r="D1459" t="s">
        <v>559</v>
      </c>
      <c r="E1459">
        <v>0.32480980629647771</v>
      </c>
      <c r="F1459">
        <v>26</v>
      </c>
      <c r="G1459">
        <v>50</v>
      </c>
    </row>
    <row r="1460" spans="1:7">
      <c r="A1460">
        <v>1459</v>
      </c>
      <c r="B1460" t="s">
        <v>591</v>
      </c>
      <c r="C1460">
        <v>24</v>
      </c>
      <c r="D1460" t="s">
        <v>559</v>
      </c>
      <c r="E1460">
        <v>0.37733551672997989</v>
      </c>
      <c r="F1460">
        <v>26</v>
      </c>
      <c r="G1460">
        <v>50</v>
      </c>
    </row>
    <row r="1461" spans="1:7">
      <c r="A1461">
        <v>1460</v>
      </c>
      <c r="B1461" t="s">
        <v>592</v>
      </c>
      <c r="C1461">
        <v>24</v>
      </c>
      <c r="D1461" t="s">
        <v>559</v>
      </c>
      <c r="E1461">
        <v>0.47368480997347828</v>
      </c>
      <c r="F1461">
        <v>26</v>
      </c>
      <c r="G1461">
        <v>50</v>
      </c>
    </row>
    <row r="1462" spans="1:7">
      <c r="A1462">
        <v>1461</v>
      </c>
      <c r="B1462" t="s">
        <v>593</v>
      </c>
      <c r="C1462">
        <v>24</v>
      </c>
      <c r="D1462" t="s">
        <v>559</v>
      </c>
      <c r="E1462">
        <v>0.46510285078194102</v>
      </c>
      <c r="F1462">
        <v>26</v>
      </c>
      <c r="G1462">
        <v>50</v>
      </c>
    </row>
    <row r="1463" spans="1:7">
      <c r="A1463">
        <v>1462</v>
      </c>
      <c r="B1463" t="s">
        <v>593</v>
      </c>
      <c r="C1463">
        <v>24</v>
      </c>
      <c r="D1463" t="s">
        <v>559</v>
      </c>
      <c r="E1463">
        <v>0.13768665252246437</v>
      </c>
      <c r="F1463">
        <v>26</v>
      </c>
      <c r="G1463">
        <v>50</v>
      </c>
    </row>
    <row r="1464" spans="1:7">
      <c r="A1464">
        <v>1463</v>
      </c>
      <c r="B1464" t="s">
        <v>594</v>
      </c>
      <c r="C1464">
        <v>24</v>
      </c>
      <c r="D1464" t="s">
        <v>559</v>
      </c>
      <c r="E1464">
        <v>0.41859315324344526</v>
      </c>
      <c r="F1464">
        <v>26</v>
      </c>
      <c r="G1464">
        <v>50</v>
      </c>
    </row>
    <row r="1465" spans="1:7">
      <c r="A1465">
        <v>1464</v>
      </c>
      <c r="B1465" t="s">
        <v>594</v>
      </c>
      <c r="C1465">
        <v>24</v>
      </c>
      <c r="D1465" t="s">
        <v>559</v>
      </c>
      <c r="E1465">
        <v>0.54502766310430684</v>
      </c>
      <c r="F1465">
        <v>26</v>
      </c>
      <c r="G1465">
        <v>50</v>
      </c>
    </row>
    <row r="1466" spans="1:7">
      <c r="A1466">
        <v>1465</v>
      </c>
      <c r="B1466" t="s">
        <v>595</v>
      </c>
      <c r="C1466">
        <v>24</v>
      </c>
      <c r="D1466" t="s">
        <v>559</v>
      </c>
      <c r="E1466">
        <v>0.80817498248612019</v>
      </c>
      <c r="F1466">
        <v>26</v>
      </c>
      <c r="G1466">
        <v>50</v>
      </c>
    </row>
    <row r="1467" spans="1:7">
      <c r="A1467">
        <v>1466</v>
      </c>
      <c r="B1467" t="s">
        <v>595</v>
      </c>
      <c r="C1467">
        <v>24</v>
      </c>
      <c r="D1467" t="s">
        <v>559</v>
      </c>
      <c r="E1467">
        <v>0.97483080318449622</v>
      </c>
      <c r="F1467">
        <v>28</v>
      </c>
      <c r="G1467">
        <v>200</v>
      </c>
    </row>
    <row r="1468" spans="1:7">
      <c r="A1468">
        <v>1467</v>
      </c>
      <c r="B1468" t="s">
        <v>595</v>
      </c>
      <c r="C1468">
        <v>24</v>
      </c>
      <c r="D1468" t="s">
        <v>559</v>
      </c>
      <c r="E1468">
        <v>0.70615608756306003</v>
      </c>
      <c r="F1468">
        <v>26</v>
      </c>
      <c r="G1468">
        <v>50</v>
      </c>
    </row>
    <row r="1469" spans="1:7">
      <c r="A1469">
        <v>1468</v>
      </c>
      <c r="B1469" t="s">
        <v>596</v>
      </c>
      <c r="C1469">
        <v>24</v>
      </c>
      <c r="D1469" t="s">
        <v>559</v>
      </c>
      <c r="E1469">
        <v>0.94060495477197181</v>
      </c>
      <c r="F1469">
        <v>26</v>
      </c>
      <c r="G1469">
        <v>50</v>
      </c>
    </row>
    <row r="1470" spans="1:7">
      <c r="A1470">
        <v>1469</v>
      </c>
      <c r="B1470" t="s">
        <v>596</v>
      </c>
      <c r="C1470">
        <v>24</v>
      </c>
      <c r="D1470" t="s">
        <v>559</v>
      </c>
      <c r="E1470">
        <v>0.44366812133971623</v>
      </c>
      <c r="F1470">
        <v>26</v>
      </c>
      <c r="G1470">
        <v>50</v>
      </c>
    </row>
    <row r="1471" spans="1:7">
      <c r="A1471">
        <v>1470</v>
      </c>
      <c r="B1471" t="s">
        <v>596</v>
      </c>
      <c r="C1471">
        <v>24</v>
      </c>
      <c r="D1471" t="s">
        <v>559</v>
      </c>
      <c r="E1471">
        <v>0.17894416234836297</v>
      </c>
      <c r="F1471">
        <v>26</v>
      </c>
      <c r="G1471">
        <v>50</v>
      </c>
    </row>
    <row r="1472" spans="1:7">
      <c r="A1472">
        <v>1471</v>
      </c>
      <c r="B1472" t="s">
        <v>596</v>
      </c>
      <c r="C1472">
        <v>24</v>
      </c>
      <c r="D1472" t="s">
        <v>559</v>
      </c>
      <c r="E1472">
        <v>0.68074096883263391</v>
      </c>
      <c r="F1472">
        <v>26</v>
      </c>
      <c r="G1472">
        <v>50</v>
      </c>
    </row>
    <row r="1473" spans="1:7">
      <c r="A1473">
        <v>1472</v>
      </c>
      <c r="B1473" t="s">
        <v>596</v>
      </c>
      <c r="C1473">
        <v>24</v>
      </c>
      <c r="D1473" t="s">
        <v>559</v>
      </c>
      <c r="E1473">
        <v>0.13491876480097797</v>
      </c>
      <c r="F1473">
        <v>26</v>
      </c>
      <c r="G1473">
        <v>50</v>
      </c>
    </row>
    <row r="1474" spans="1:7">
      <c r="A1474">
        <v>1473</v>
      </c>
      <c r="B1474" t="s">
        <v>596</v>
      </c>
      <c r="C1474">
        <v>24</v>
      </c>
      <c r="D1474" t="s">
        <v>559</v>
      </c>
      <c r="E1474">
        <v>2.6128765829271705E-2</v>
      </c>
      <c r="F1474">
        <v>26</v>
      </c>
      <c r="G1474">
        <v>50</v>
      </c>
    </row>
    <row r="1475" spans="1:7">
      <c r="A1475">
        <v>1474</v>
      </c>
      <c r="B1475" t="s">
        <v>596</v>
      </c>
      <c r="C1475">
        <v>24</v>
      </c>
      <c r="D1475" t="s">
        <v>559</v>
      </c>
      <c r="E1475">
        <v>0.95766936871558128</v>
      </c>
      <c r="F1475">
        <v>26</v>
      </c>
      <c r="G1475">
        <v>50</v>
      </c>
    </row>
    <row r="1476" spans="1:7">
      <c r="A1476">
        <v>1475</v>
      </c>
      <c r="B1476" t="s">
        <v>596</v>
      </c>
      <c r="C1476">
        <v>24</v>
      </c>
      <c r="D1476" t="s">
        <v>559</v>
      </c>
      <c r="E1476">
        <v>0.66535086180771619</v>
      </c>
      <c r="F1476">
        <v>26</v>
      </c>
      <c r="G1476">
        <v>50</v>
      </c>
    </row>
    <row r="1477" spans="1:7">
      <c r="A1477">
        <v>1476</v>
      </c>
      <c r="B1477" t="s">
        <v>596</v>
      </c>
      <c r="C1477">
        <v>24</v>
      </c>
      <c r="D1477" t="s">
        <v>559</v>
      </c>
      <c r="E1477">
        <v>0.82923864389241253</v>
      </c>
      <c r="F1477">
        <v>26</v>
      </c>
      <c r="G1477">
        <v>50</v>
      </c>
    </row>
    <row r="1478" spans="1:7">
      <c r="A1478">
        <v>1477</v>
      </c>
      <c r="B1478" t="s">
        <v>596</v>
      </c>
      <c r="C1478">
        <v>24</v>
      </c>
      <c r="D1478" t="s">
        <v>559</v>
      </c>
      <c r="E1478">
        <v>0.41457999263726475</v>
      </c>
      <c r="F1478">
        <v>26</v>
      </c>
      <c r="G1478">
        <v>50</v>
      </c>
    </row>
    <row r="1479" spans="1:7">
      <c r="A1479">
        <v>1478</v>
      </c>
      <c r="B1479" t="s">
        <v>596</v>
      </c>
      <c r="C1479">
        <v>24</v>
      </c>
      <c r="D1479" t="s">
        <v>559</v>
      </c>
      <c r="E1479">
        <v>0.87722201574537351</v>
      </c>
      <c r="F1479">
        <v>26</v>
      </c>
      <c r="G1479">
        <v>50</v>
      </c>
    </row>
    <row r="1480" spans="1:7">
      <c r="A1480">
        <v>1479</v>
      </c>
      <c r="B1480" t="s">
        <v>597</v>
      </c>
      <c r="C1480">
        <v>24</v>
      </c>
      <c r="D1480" t="s">
        <v>559</v>
      </c>
      <c r="E1480">
        <v>0.39488969207723146</v>
      </c>
      <c r="F1480">
        <v>26</v>
      </c>
      <c r="G1480">
        <v>50</v>
      </c>
    </row>
    <row r="1481" spans="1:7">
      <c r="A1481">
        <v>1480</v>
      </c>
      <c r="B1481" t="s">
        <v>598</v>
      </c>
      <c r="C1481">
        <v>24</v>
      </c>
      <c r="D1481" t="s">
        <v>559</v>
      </c>
      <c r="E1481">
        <v>0.68044824916107327</v>
      </c>
      <c r="F1481">
        <v>26</v>
      </c>
      <c r="G1481">
        <v>50</v>
      </c>
    </row>
    <row r="1482" spans="1:7">
      <c r="A1482">
        <v>1481</v>
      </c>
      <c r="B1482" t="s">
        <v>599</v>
      </c>
      <c r="C1482">
        <v>24</v>
      </c>
      <c r="D1482" t="s">
        <v>559</v>
      </c>
      <c r="E1482">
        <v>0.7158492905407009</v>
      </c>
      <c r="F1482">
        <v>26</v>
      </c>
      <c r="G1482">
        <v>50</v>
      </c>
    </row>
    <row r="1483" spans="1:7">
      <c r="A1483">
        <v>1482</v>
      </c>
      <c r="B1483" t="s">
        <v>599</v>
      </c>
      <c r="C1483">
        <v>24</v>
      </c>
      <c r="D1483" t="s">
        <v>559</v>
      </c>
      <c r="E1483">
        <v>0.94690392279761615</v>
      </c>
      <c r="F1483">
        <v>26</v>
      </c>
      <c r="G1483">
        <v>50</v>
      </c>
    </row>
    <row r="1484" spans="1:7">
      <c r="A1484">
        <v>1483</v>
      </c>
      <c r="B1484" t="s">
        <v>599</v>
      </c>
      <c r="C1484">
        <v>24</v>
      </c>
      <c r="D1484" t="s">
        <v>559</v>
      </c>
      <c r="E1484">
        <v>0.17104698592307777</v>
      </c>
      <c r="F1484">
        <v>26</v>
      </c>
      <c r="G1484">
        <v>50</v>
      </c>
    </row>
    <row r="1485" spans="1:7">
      <c r="A1485">
        <v>1484</v>
      </c>
      <c r="B1485" t="s">
        <v>600</v>
      </c>
      <c r="C1485">
        <v>24</v>
      </c>
      <c r="D1485" t="s">
        <v>559</v>
      </c>
      <c r="E1485">
        <v>4.9711980009029877E-2</v>
      </c>
      <c r="F1485">
        <v>26</v>
      </c>
      <c r="G1485">
        <v>50</v>
      </c>
    </row>
    <row r="1486" spans="1:7">
      <c r="A1486">
        <v>1485</v>
      </c>
      <c r="B1486" t="s">
        <v>600</v>
      </c>
      <c r="C1486">
        <v>24</v>
      </c>
      <c r="D1486" t="s">
        <v>559</v>
      </c>
      <c r="E1486">
        <v>0.96240184160473463</v>
      </c>
      <c r="F1486">
        <v>26</v>
      </c>
      <c r="G1486">
        <v>50</v>
      </c>
    </row>
    <row r="1487" spans="1:7">
      <c r="A1487">
        <v>1486</v>
      </c>
      <c r="B1487" t="s">
        <v>600</v>
      </c>
      <c r="C1487">
        <v>24</v>
      </c>
      <c r="D1487" t="s">
        <v>559</v>
      </c>
      <c r="E1487">
        <v>0.80926553264830692</v>
      </c>
      <c r="F1487">
        <v>26</v>
      </c>
      <c r="G1487">
        <v>50</v>
      </c>
    </row>
    <row r="1488" spans="1:7">
      <c r="A1488">
        <v>1487</v>
      </c>
      <c r="B1488" t="s">
        <v>601</v>
      </c>
      <c r="C1488">
        <v>24</v>
      </c>
      <c r="D1488" t="s">
        <v>559</v>
      </c>
      <c r="E1488">
        <v>0.29076220716509582</v>
      </c>
      <c r="F1488">
        <v>26</v>
      </c>
      <c r="G1488">
        <v>50</v>
      </c>
    </row>
    <row r="1489" spans="1:7">
      <c r="A1489">
        <v>1488</v>
      </c>
      <c r="B1489" t="s">
        <v>601</v>
      </c>
      <c r="C1489">
        <v>24</v>
      </c>
      <c r="D1489" t="s">
        <v>559</v>
      </c>
      <c r="E1489">
        <v>0.25029456559998486</v>
      </c>
      <c r="F1489">
        <v>26</v>
      </c>
      <c r="G1489">
        <v>50</v>
      </c>
    </row>
    <row r="1490" spans="1:7">
      <c r="A1490">
        <v>1489</v>
      </c>
      <c r="B1490" t="s">
        <v>601</v>
      </c>
      <c r="C1490">
        <v>24</v>
      </c>
      <c r="D1490" t="s">
        <v>559</v>
      </c>
      <c r="E1490">
        <v>8.1736822129358955E-2</v>
      </c>
      <c r="F1490">
        <v>26</v>
      </c>
      <c r="G1490">
        <v>50</v>
      </c>
    </row>
    <row r="1491" spans="1:7">
      <c r="A1491">
        <v>1490</v>
      </c>
      <c r="B1491" t="s">
        <v>602</v>
      </c>
      <c r="C1491">
        <v>24</v>
      </c>
      <c r="D1491" t="s">
        <v>559</v>
      </c>
      <c r="E1491">
        <v>0.11696954943416438</v>
      </c>
      <c r="F1491">
        <v>26</v>
      </c>
      <c r="G1491">
        <v>50</v>
      </c>
    </row>
    <row r="1492" spans="1:7">
      <c r="A1492">
        <v>1491</v>
      </c>
      <c r="B1492" t="s">
        <v>602</v>
      </c>
      <c r="C1492">
        <v>24</v>
      </c>
      <c r="D1492" t="s">
        <v>559</v>
      </c>
      <c r="E1492">
        <v>5.0667096848711068E-3</v>
      </c>
      <c r="F1492">
        <v>26</v>
      </c>
      <c r="G1492">
        <v>50</v>
      </c>
    </row>
    <row r="1493" spans="1:7">
      <c r="A1493">
        <v>1492</v>
      </c>
      <c r="B1493" t="s">
        <v>603</v>
      </c>
      <c r="C1493">
        <v>24</v>
      </c>
      <c r="D1493" t="s">
        <v>559</v>
      </c>
      <c r="E1493">
        <v>0.12610206858151962</v>
      </c>
      <c r="F1493">
        <v>26</v>
      </c>
      <c r="G1493">
        <v>50</v>
      </c>
    </row>
    <row r="1494" spans="1:7">
      <c r="A1494">
        <v>1493</v>
      </c>
      <c r="B1494" t="s">
        <v>603</v>
      </c>
      <c r="C1494">
        <v>24</v>
      </c>
      <c r="D1494" t="s">
        <v>559</v>
      </c>
      <c r="E1494">
        <v>0.8994828551176598</v>
      </c>
      <c r="F1494">
        <v>26</v>
      </c>
      <c r="G1494">
        <v>50</v>
      </c>
    </row>
    <row r="1495" spans="1:7">
      <c r="A1495">
        <v>1494</v>
      </c>
      <c r="B1495" t="s">
        <v>603</v>
      </c>
      <c r="C1495">
        <v>24</v>
      </c>
      <c r="D1495" t="s">
        <v>559</v>
      </c>
      <c r="E1495">
        <v>0.16528948466586579</v>
      </c>
      <c r="F1495">
        <v>26</v>
      </c>
      <c r="G1495">
        <v>50</v>
      </c>
    </row>
    <row r="1496" spans="1:7">
      <c r="A1496">
        <v>1495</v>
      </c>
      <c r="B1496" t="s">
        <v>604</v>
      </c>
      <c r="C1496">
        <v>24</v>
      </c>
      <c r="D1496" t="s">
        <v>559</v>
      </c>
      <c r="E1496">
        <v>0.73382354926477245</v>
      </c>
      <c r="F1496">
        <v>26</v>
      </c>
      <c r="G1496">
        <v>50</v>
      </c>
    </row>
    <row r="1497" spans="1:7">
      <c r="A1497">
        <v>1496</v>
      </c>
      <c r="B1497" t="s">
        <v>604</v>
      </c>
      <c r="C1497">
        <v>24</v>
      </c>
      <c r="D1497" t="s">
        <v>559</v>
      </c>
      <c r="E1497">
        <v>0.45083766243678736</v>
      </c>
      <c r="F1497">
        <v>26</v>
      </c>
      <c r="G1497">
        <v>50</v>
      </c>
    </row>
    <row r="1498" spans="1:7">
      <c r="A1498">
        <v>1497</v>
      </c>
      <c r="B1498" t="s">
        <v>605</v>
      </c>
      <c r="C1498">
        <v>24</v>
      </c>
      <c r="D1498" t="s">
        <v>559</v>
      </c>
      <c r="E1498">
        <v>0.96203585452311202</v>
      </c>
      <c r="F1498">
        <v>26</v>
      </c>
      <c r="G1498">
        <v>50</v>
      </c>
    </row>
    <row r="1499" spans="1:7">
      <c r="A1499">
        <v>1498</v>
      </c>
      <c r="B1499" t="s">
        <v>606</v>
      </c>
      <c r="C1499">
        <v>24</v>
      </c>
      <c r="D1499" t="s">
        <v>559</v>
      </c>
      <c r="E1499">
        <v>0.33401662754704142</v>
      </c>
      <c r="F1499">
        <v>26</v>
      </c>
      <c r="G1499">
        <v>50</v>
      </c>
    </row>
    <row r="1500" spans="1:7">
      <c r="A1500">
        <v>1499</v>
      </c>
      <c r="B1500" t="s">
        <v>606</v>
      </c>
      <c r="C1500">
        <v>24</v>
      </c>
      <c r="D1500" t="s">
        <v>559</v>
      </c>
      <c r="E1500">
        <v>0.93075661233220808</v>
      </c>
      <c r="F1500">
        <v>26</v>
      </c>
      <c r="G1500">
        <v>50</v>
      </c>
    </row>
    <row r="1501" spans="1:7">
      <c r="A1501">
        <v>1500</v>
      </c>
      <c r="B1501" t="s">
        <v>606</v>
      </c>
      <c r="C1501">
        <v>24</v>
      </c>
      <c r="D1501" t="s">
        <v>559</v>
      </c>
      <c r="E1501">
        <v>0.68211962461213382</v>
      </c>
      <c r="F1501">
        <v>26</v>
      </c>
      <c r="G1501">
        <v>50</v>
      </c>
    </row>
    <row r="1502" spans="1:7">
      <c r="A1502">
        <v>1501</v>
      </c>
      <c r="B1502" t="s">
        <v>606</v>
      </c>
      <c r="C1502">
        <v>24</v>
      </c>
      <c r="D1502" t="s">
        <v>559</v>
      </c>
      <c r="E1502">
        <v>0.39972052520761214</v>
      </c>
      <c r="F1502">
        <v>26</v>
      </c>
      <c r="G1502">
        <v>50</v>
      </c>
    </row>
    <row r="1503" spans="1:7">
      <c r="A1503">
        <v>1502</v>
      </c>
      <c r="B1503" t="s">
        <v>607</v>
      </c>
      <c r="C1503">
        <v>24</v>
      </c>
      <c r="D1503" t="s">
        <v>559</v>
      </c>
      <c r="E1503">
        <v>1.8788397755620467E-2</v>
      </c>
      <c r="F1503">
        <v>26</v>
      </c>
      <c r="G1503">
        <v>50</v>
      </c>
    </row>
    <row r="1504" spans="1:7">
      <c r="A1504">
        <v>1503</v>
      </c>
      <c r="B1504" t="s">
        <v>607</v>
      </c>
      <c r="C1504">
        <v>24</v>
      </c>
      <c r="D1504" t="s">
        <v>559</v>
      </c>
      <c r="E1504">
        <v>0.91920769732117869</v>
      </c>
      <c r="F1504">
        <v>26</v>
      </c>
      <c r="G1504">
        <v>50</v>
      </c>
    </row>
    <row r="1505" spans="1:7">
      <c r="A1505">
        <v>1504</v>
      </c>
      <c r="B1505" t="s">
        <v>607</v>
      </c>
      <c r="C1505">
        <v>24</v>
      </c>
      <c r="D1505" t="s">
        <v>559</v>
      </c>
      <c r="E1505">
        <v>0.43213795803319566</v>
      </c>
      <c r="F1505">
        <v>26</v>
      </c>
      <c r="G1505">
        <v>50</v>
      </c>
    </row>
    <row r="1506" spans="1:7">
      <c r="A1506">
        <v>1505</v>
      </c>
      <c r="B1506" t="s">
        <v>607</v>
      </c>
      <c r="C1506">
        <v>24</v>
      </c>
      <c r="D1506" t="s">
        <v>559</v>
      </c>
      <c r="E1506">
        <v>5.9374342539528779E-3</v>
      </c>
      <c r="F1506">
        <v>26</v>
      </c>
      <c r="G1506">
        <v>50</v>
      </c>
    </row>
    <row r="1507" spans="1:7">
      <c r="A1507">
        <v>1506</v>
      </c>
      <c r="B1507" t="s">
        <v>608</v>
      </c>
      <c r="C1507">
        <v>24</v>
      </c>
      <c r="D1507" t="s">
        <v>559</v>
      </c>
      <c r="E1507">
        <v>0.64918150031696753</v>
      </c>
      <c r="F1507">
        <v>26</v>
      </c>
      <c r="G1507">
        <v>50</v>
      </c>
    </row>
    <row r="1508" spans="1:7">
      <c r="A1508">
        <v>1507</v>
      </c>
      <c r="B1508" t="s">
        <v>608</v>
      </c>
      <c r="C1508">
        <v>24</v>
      </c>
      <c r="D1508" t="s">
        <v>559</v>
      </c>
      <c r="E1508">
        <v>0.64186593656048807</v>
      </c>
      <c r="F1508">
        <v>26</v>
      </c>
      <c r="G1508">
        <v>50</v>
      </c>
    </row>
    <row r="1509" spans="1:7">
      <c r="A1509">
        <v>1508</v>
      </c>
      <c r="B1509" t="s">
        <v>608</v>
      </c>
      <c r="C1509">
        <v>24</v>
      </c>
      <c r="D1509" t="s">
        <v>559</v>
      </c>
      <c r="E1509">
        <v>0.28259566060152586</v>
      </c>
      <c r="F1509">
        <v>26</v>
      </c>
      <c r="G1509">
        <v>50</v>
      </c>
    </row>
    <row r="1510" spans="1:7">
      <c r="A1510">
        <v>1509</v>
      </c>
      <c r="B1510" t="s">
        <v>608</v>
      </c>
      <c r="C1510">
        <v>24</v>
      </c>
      <c r="D1510" t="s">
        <v>559</v>
      </c>
      <c r="E1510">
        <v>0.2687857679015897</v>
      </c>
      <c r="F1510">
        <v>26</v>
      </c>
      <c r="G1510">
        <v>50</v>
      </c>
    </row>
    <row r="1511" spans="1:7">
      <c r="A1511">
        <v>1510</v>
      </c>
      <c r="B1511" t="s">
        <v>608</v>
      </c>
      <c r="C1511">
        <v>24</v>
      </c>
      <c r="D1511" t="s">
        <v>559</v>
      </c>
      <c r="E1511">
        <v>0.86995998551514708</v>
      </c>
      <c r="F1511">
        <v>26</v>
      </c>
      <c r="G1511">
        <v>50</v>
      </c>
    </row>
    <row r="1512" spans="1:7">
      <c r="A1512">
        <v>1511</v>
      </c>
      <c r="B1512" t="s">
        <v>608</v>
      </c>
      <c r="C1512">
        <v>24</v>
      </c>
      <c r="D1512" t="s">
        <v>559</v>
      </c>
      <c r="E1512">
        <v>0.34905975790404253</v>
      </c>
      <c r="F1512">
        <v>26</v>
      </c>
      <c r="G1512">
        <v>50</v>
      </c>
    </row>
    <row r="1513" spans="1:7">
      <c r="A1513">
        <v>1512</v>
      </c>
      <c r="B1513" t="s">
        <v>608</v>
      </c>
      <c r="C1513">
        <v>24</v>
      </c>
      <c r="D1513" t="s">
        <v>559</v>
      </c>
      <c r="E1513">
        <v>0.82420722267961422</v>
      </c>
      <c r="F1513">
        <v>26</v>
      </c>
      <c r="G1513">
        <v>50</v>
      </c>
    </row>
    <row r="1514" spans="1:7">
      <c r="A1514">
        <v>1513</v>
      </c>
      <c r="B1514" t="s">
        <v>608</v>
      </c>
      <c r="C1514">
        <v>24</v>
      </c>
      <c r="D1514" t="s">
        <v>559</v>
      </c>
      <c r="E1514">
        <v>0.43337445407551634</v>
      </c>
      <c r="F1514">
        <v>26</v>
      </c>
      <c r="G1514">
        <v>50</v>
      </c>
    </row>
    <row r="1515" spans="1:7">
      <c r="A1515">
        <v>1514</v>
      </c>
      <c r="B1515" t="s">
        <v>608</v>
      </c>
      <c r="C1515">
        <v>24</v>
      </c>
      <c r="D1515" t="s">
        <v>559</v>
      </c>
      <c r="E1515">
        <v>0.33661705698153599</v>
      </c>
      <c r="F1515">
        <v>26</v>
      </c>
      <c r="G1515">
        <v>50</v>
      </c>
    </row>
    <row r="1516" spans="1:7">
      <c r="A1516">
        <v>1515</v>
      </c>
      <c r="B1516" t="s">
        <v>608</v>
      </c>
      <c r="C1516">
        <v>24</v>
      </c>
      <c r="D1516" t="s">
        <v>559</v>
      </c>
      <c r="E1516">
        <v>0.76972546316762069</v>
      </c>
      <c r="F1516">
        <v>26</v>
      </c>
      <c r="G1516">
        <v>50</v>
      </c>
    </row>
    <row r="1517" spans="1:7">
      <c r="A1517">
        <v>1516</v>
      </c>
      <c r="B1517" t="s">
        <v>608</v>
      </c>
      <c r="C1517">
        <v>24</v>
      </c>
      <c r="D1517" t="s">
        <v>559</v>
      </c>
      <c r="E1517">
        <v>0.41060032078506958</v>
      </c>
      <c r="F1517">
        <v>26</v>
      </c>
      <c r="G1517">
        <v>50</v>
      </c>
    </row>
    <row r="1518" spans="1:7">
      <c r="A1518">
        <v>1517</v>
      </c>
      <c r="B1518" t="s">
        <v>609</v>
      </c>
      <c r="C1518">
        <v>24</v>
      </c>
      <c r="D1518" t="s">
        <v>559</v>
      </c>
      <c r="E1518">
        <v>0.80737054792117624</v>
      </c>
      <c r="F1518">
        <v>26</v>
      </c>
      <c r="G1518">
        <v>50</v>
      </c>
    </row>
    <row r="1519" spans="1:7">
      <c r="A1519">
        <v>1518</v>
      </c>
      <c r="B1519" t="s">
        <v>610</v>
      </c>
      <c r="C1519">
        <v>24</v>
      </c>
      <c r="D1519" t="s">
        <v>559</v>
      </c>
      <c r="E1519">
        <v>7.0076686191969939E-3</v>
      </c>
      <c r="F1519">
        <v>26</v>
      </c>
      <c r="G1519">
        <v>50</v>
      </c>
    </row>
    <row r="1520" spans="1:7">
      <c r="A1520">
        <v>1519</v>
      </c>
      <c r="B1520" t="s">
        <v>611</v>
      </c>
      <c r="C1520">
        <v>24</v>
      </c>
      <c r="D1520" t="s">
        <v>559</v>
      </c>
      <c r="E1520">
        <v>0.91707460138609753</v>
      </c>
      <c r="F1520">
        <v>26</v>
      </c>
      <c r="G1520">
        <v>50</v>
      </c>
    </row>
    <row r="1521" spans="1:7">
      <c r="A1521">
        <v>1520</v>
      </c>
      <c r="B1521" t="s">
        <v>611</v>
      </c>
      <c r="C1521">
        <v>24</v>
      </c>
      <c r="D1521" t="s">
        <v>559</v>
      </c>
      <c r="E1521">
        <v>0.17391555714264517</v>
      </c>
      <c r="F1521">
        <v>26</v>
      </c>
      <c r="G1521">
        <v>50</v>
      </c>
    </row>
    <row r="1522" spans="1:7">
      <c r="A1522">
        <v>1521</v>
      </c>
      <c r="B1522" t="s">
        <v>612</v>
      </c>
      <c r="C1522">
        <v>24</v>
      </c>
      <c r="D1522" t="s">
        <v>559</v>
      </c>
      <c r="E1522">
        <v>0.71773756791304466</v>
      </c>
      <c r="F1522">
        <v>26</v>
      </c>
      <c r="G1522">
        <v>50</v>
      </c>
    </row>
    <row r="1523" spans="1:7">
      <c r="A1523">
        <v>1522</v>
      </c>
      <c r="B1523" t="s">
        <v>612</v>
      </c>
      <c r="C1523">
        <v>24</v>
      </c>
      <c r="D1523" t="s">
        <v>559</v>
      </c>
      <c r="E1523">
        <v>0.89451845930795248</v>
      </c>
      <c r="F1523">
        <v>26</v>
      </c>
      <c r="G1523">
        <v>50</v>
      </c>
    </row>
    <row r="1524" spans="1:7">
      <c r="A1524">
        <v>1523</v>
      </c>
      <c r="B1524" t="s">
        <v>613</v>
      </c>
      <c r="C1524">
        <v>24</v>
      </c>
      <c r="D1524" t="s">
        <v>559</v>
      </c>
      <c r="E1524">
        <v>1.0590558192213773E-2</v>
      </c>
      <c r="F1524">
        <v>26</v>
      </c>
      <c r="G1524">
        <v>50</v>
      </c>
    </row>
    <row r="1525" spans="1:7">
      <c r="A1525">
        <v>1524</v>
      </c>
      <c r="B1525" t="s">
        <v>613</v>
      </c>
      <c r="C1525">
        <v>24</v>
      </c>
      <c r="D1525" t="s">
        <v>559</v>
      </c>
      <c r="E1525">
        <v>0.46152786273464397</v>
      </c>
      <c r="F1525">
        <v>26</v>
      </c>
      <c r="G1525">
        <v>50</v>
      </c>
    </row>
    <row r="1526" spans="1:7">
      <c r="A1526">
        <v>1525</v>
      </c>
      <c r="B1526" t="s">
        <v>613</v>
      </c>
      <c r="C1526">
        <v>24</v>
      </c>
      <c r="D1526" t="s">
        <v>559</v>
      </c>
      <c r="E1526">
        <v>0.62299720200053188</v>
      </c>
      <c r="F1526">
        <v>26</v>
      </c>
      <c r="G1526">
        <v>50</v>
      </c>
    </row>
    <row r="1527" spans="1:7">
      <c r="A1527">
        <v>1526</v>
      </c>
      <c r="B1527" t="s">
        <v>613</v>
      </c>
      <c r="C1527">
        <v>24</v>
      </c>
      <c r="D1527" t="s">
        <v>559</v>
      </c>
      <c r="E1527">
        <v>0.75805530081173855</v>
      </c>
      <c r="F1527">
        <v>26</v>
      </c>
      <c r="G1527">
        <v>50</v>
      </c>
    </row>
    <row r="1528" spans="1:7">
      <c r="A1528">
        <v>1527</v>
      </c>
      <c r="B1528" t="s">
        <v>613</v>
      </c>
      <c r="C1528">
        <v>24</v>
      </c>
      <c r="D1528" t="s">
        <v>559</v>
      </c>
      <c r="E1528">
        <v>0.74652283171243505</v>
      </c>
      <c r="F1528">
        <v>26</v>
      </c>
      <c r="G1528">
        <v>50</v>
      </c>
    </row>
    <row r="1529" spans="1:7">
      <c r="A1529">
        <v>1528</v>
      </c>
      <c r="B1529" t="s">
        <v>613</v>
      </c>
      <c r="C1529">
        <v>24</v>
      </c>
      <c r="D1529" t="s">
        <v>559</v>
      </c>
      <c r="E1529">
        <v>0.89359820326388995</v>
      </c>
      <c r="F1529">
        <v>26</v>
      </c>
      <c r="G1529">
        <v>50</v>
      </c>
    </row>
    <row r="1530" spans="1:7">
      <c r="A1530">
        <v>1529</v>
      </c>
      <c r="B1530" t="s">
        <v>613</v>
      </c>
      <c r="C1530">
        <v>24</v>
      </c>
      <c r="D1530" t="s">
        <v>559</v>
      </c>
      <c r="E1530">
        <v>0.38124216223159235</v>
      </c>
      <c r="F1530">
        <v>26</v>
      </c>
      <c r="G1530">
        <v>50</v>
      </c>
    </row>
    <row r="1531" spans="1:7">
      <c r="A1531">
        <v>1530</v>
      </c>
      <c r="B1531" t="s">
        <v>613</v>
      </c>
      <c r="C1531">
        <v>24</v>
      </c>
      <c r="D1531" t="s">
        <v>559</v>
      </c>
      <c r="E1531">
        <v>0.31646753791911297</v>
      </c>
      <c r="F1531">
        <v>26</v>
      </c>
      <c r="G1531">
        <v>50</v>
      </c>
    </row>
    <row r="1532" spans="1:7">
      <c r="A1532">
        <v>1531</v>
      </c>
      <c r="B1532" t="s">
        <v>613</v>
      </c>
      <c r="C1532">
        <v>24</v>
      </c>
      <c r="D1532" t="s">
        <v>559</v>
      </c>
      <c r="E1532">
        <v>0.53712796531751683</v>
      </c>
      <c r="F1532">
        <v>26</v>
      </c>
      <c r="G1532">
        <v>50</v>
      </c>
    </row>
    <row r="1533" spans="1:7">
      <c r="A1533">
        <v>1532</v>
      </c>
      <c r="B1533" t="s">
        <v>613</v>
      </c>
      <c r="C1533">
        <v>24</v>
      </c>
      <c r="D1533" t="s">
        <v>559</v>
      </c>
      <c r="E1533">
        <v>0.98681197656466979</v>
      </c>
      <c r="F1533">
        <v>28</v>
      </c>
      <c r="G1533">
        <v>200</v>
      </c>
    </row>
    <row r="1534" spans="1:7">
      <c r="A1534">
        <v>1533</v>
      </c>
      <c r="B1534" t="s">
        <v>613</v>
      </c>
      <c r="C1534">
        <v>24</v>
      </c>
      <c r="D1534" t="s">
        <v>559</v>
      </c>
      <c r="E1534">
        <v>0.17073946003713059</v>
      </c>
      <c r="F1534">
        <v>26</v>
      </c>
      <c r="G1534">
        <v>50</v>
      </c>
    </row>
    <row r="1535" spans="1:7">
      <c r="A1535">
        <v>1534</v>
      </c>
      <c r="B1535" t="s">
        <v>614</v>
      </c>
      <c r="C1535">
        <v>24</v>
      </c>
      <c r="D1535" t="s">
        <v>559</v>
      </c>
      <c r="E1535">
        <v>0.99918399835594895</v>
      </c>
      <c r="F1535">
        <v>30</v>
      </c>
      <c r="G1535">
        <v>1000</v>
      </c>
    </row>
    <row r="1536" spans="1:7">
      <c r="A1536">
        <v>1535</v>
      </c>
      <c r="B1536" t="s">
        <v>614</v>
      </c>
      <c r="C1536">
        <v>24</v>
      </c>
      <c r="D1536" t="s">
        <v>559</v>
      </c>
      <c r="E1536">
        <v>0.56046496793214928</v>
      </c>
      <c r="F1536">
        <v>26</v>
      </c>
      <c r="G1536">
        <v>50</v>
      </c>
    </row>
    <row r="1537" spans="1:7">
      <c r="A1537">
        <v>1536</v>
      </c>
      <c r="B1537" t="s">
        <v>614</v>
      </c>
      <c r="C1537">
        <v>24</v>
      </c>
      <c r="D1537" t="s">
        <v>559</v>
      </c>
      <c r="E1537">
        <v>3.5128785409605623E-2</v>
      </c>
      <c r="F1537">
        <v>26</v>
      </c>
      <c r="G1537">
        <v>50</v>
      </c>
    </row>
    <row r="1538" spans="1:7">
      <c r="A1538">
        <v>1537</v>
      </c>
      <c r="B1538" t="s">
        <v>615</v>
      </c>
      <c r="C1538">
        <v>24</v>
      </c>
      <c r="D1538" t="s">
        <v>559</v>
      </c>
      <c r="E1538">
        <v>0.50043435980552364</v>
      </c>
      <c r="F1538">
        <v>26</v>
      </c>
      <c r="G1538">
        <v>50</v>
      </c>
    </row>
    <row r="1539" spans="1:7">
      <c r="A1539">
        <v>1538</v>
      </c>
      <c r="B1539" t="s">
        <v>615</v>
      </c>
      <c r="C1539">
        <v>24</v>
      </c>
      <c r="D1539" t="s">
        <v>559</v>
      </c>
      <c r="E1539">
        <v>0.53358554272453729</v>
      </c>
      <c r="F1539">
        <v>26</v>
      </c>
      <c r="G1539">
        <v>50</v>
      </c>
    </row>
    <row r="1540" spans="1:7">
      <c r="A1540">
        <v>1539</v>
      </c>
      <c r="B1540" t="s">
        <v>615</v>
      </c>
      <c r="C1540">
        <v>24</v>
      </c>
      <c r="D1540" t="s">
        <v>559</v>
      </c>
      <c r="E1540">
        <v>0.32683836755641749</v>
      </c>
      <c r="F1540">
        <v>26</v>
      </c>
      <c r="G1540">
        <v>50</v>
      </c>
    </row>
    <row r="1541" spans="1:7">
      <c r="A1541">
        <v>1540</v>
      </c>
      <c r="B1541" t="s">
        <v>616</v>
      </c>
      <c r="C1541">
        <v>24</v>
      </c>
      <c r="D1541" t="s">
        <v>559</v>
      </c>
      <c r="E1541">
        <v>0.8374954261699139</v>
      </c>
      <c r="F1541">
        <v>26</v>
      </c>
      <c r="G1541">
        <v>50</v>
      </c>
    </row>
    <row r="1542" spans="1:7">
      <c r="A1542">
        <v>1541</v>
      </c>
      <c r="B1542" t="s">
        <v>616</v>
      </c>
      <c r="C1542">
        <v>24</v>
      </c>
      <c r="D1542" t="s">
        <v>559</v>
      </c>
      <c r="E1542">
        <v>0.74072410737306915</v>
      </c>
      <c r="F1542">
        <v>26</v>
      </c>
      <c r="G1542">
        <v>50</v>
      </c>
    </row>
    <row r="1543" spans="1:7">
      <c r="A1543">
        <v>1542</v>
      </c>
      <c r="B1543" t="s">
        <v>616</v>
      </c>
      <c r="C1543">
        <v>24</v>
      </c>
      <c r="D1543" t="s">
        <v>559</v>
      </c>
      <c r="E1543">
        <v>0.91881878365590663</v>
      </c>
      <c r="F1543">
        <v>26</v>
      </c>
      <c r="G1543">
        <v>50</v>
      </c>
    </row>
    <row r="1544" spans="1:7">
      <c r="A1544">
        <v>1543</v>
      </c>
      <c r="B1544" t="s">
        <v>616</v>
      </c>
      <c r="C1544">
        <v>24</v>
      </c>
      <c r="D1544" t="s">
        <v>559</v>
      </c>
      <c r="E1544">
        <v>0.71771318407406115</v>
      </c>
      <c r="F1544">
        <v>26</v>
      </c>
      <c r="G1544">
        <v>50</v>
      </c>
    </row>
    <row r="1545" spans="1:7">
      <c r="A1545">
        <v>1544</v>
      </c>
      <c r="B1545" t="s">
        <v>616</v>
      </c>
      <c r="C1545">
        <v>24</v>
      </c>
      <c r="D1545" t="s">
        <v>559</v>
      </c>
      <c r="E1545">
        <v>0.8540150568842847</v>
      </c>
      <c r="F1545">
        <v>26</v>
      </c>
      <c r="G1545">
        <v>50</v>
      </c>
    </row>
    <row r="1546" spans="1:7">
      <c r="A1546">
        <v>1545</v>
      </c>
      <c r="B1546" t="s">
        <v>616</v>
      </c>
      <c r="C1546">
        <v>24</v>
      </c>
      <c r="D1546" t="s">
        <v>559</v>
      </c>
      <c r="E1546">
        <v>0.98683799430092967</v>
      </c>
      <c r="F1546">
        <v>28</v>
      </c>
      <c r="G1546">
        <v>200</v>
      </c>
    </row>
    <row r="1547" spans="1:7">
      <c r="A1547">
        <v>1546</v>
      </c>
      <c r="B1547" t="s">
        <v>616</v>
      </c>
      <c r="C1547">
        <v>24</v>
      </c>
      <c r="D1547" t="s">
        <v>559</v>
      </c>
      <c r="E1547">
        <v>0.19671847376975271</v>
      </c>
      <c r="F1547">
        <v>26</v>
      </c>
      <c r="G1547">
        <v>50</v>
      </c>
    </row>
    <row r="1548" spans="1:7">
      <c r="A1548">
        <v>1547</v>
      </c>
      <c r="B1548" t="s">
        <v>616</v>
      </c>
      <c r="C1548">
        <v>24</v>
      </c>
      <c r="D1548" t="s">
        <v>559</v>
      </c>
      <c r="E1548">
        <v>0.78858070411650605</v>
      </c>
      <c r="F1548">
        <v>26</v>
      </c>
      <c r="G1548">
        <v>50</v>
      </c>
    </row>
    <row r="1549" spans="1:7">
      <c r="A1549">
        <v>1548</v>
      </c>
      <c r="B1549" t="s">
        <v>616</v>
      </c>
      <c r="C1549">
        <v>24</v>
      </c>
      <c r="D1549" t="s">
        <v>559</v>
      </c>
      <c r="E1549">
        <v>0.84420309804626825</v>
      </c>
      <c r="F1549">
        <v>26</v>
      </c>
      <c r="G1549">
        <v>50</v>
      </c>
    </row>
    <row r="1550" spans="1:7">
      <c r="A1550">
        <v>1549</v>
      </c>
      <c r="B1550" t="s">
        <v>617</v>
      </c>
      <c r="C1550">
        <v>24</v>
      </c>
      <c r="D1550" t="s">
        <v>559</v>
      </c>
      <c r="E1550">
        <v>0.75619551170429999</v>
      </c>
      <c r="F1550">
        <v>26</v>
      </c>
      <c r="G1550">
        <v>50</v>
      </c>
    </row>
    <row r="1551" spans="1:7">
      <c r="A1551">
        <v>1550</v>
      </c>
      <c r="B1551" t="s">
        <v>617</v>
      </c>
      <c r="C1551">
        <v>24</v>
      </c>
      <c r="D1551" t="s">
        <v>559</v>
      </c>
      <c r="E1551">
        <v>0.69036207742154299</v>
      </c>
      <c r="F1551">
        <v>26</v>
      </c>
      <c r="G1551">
        <v>50</v>
      </c>
    </row>
    <row r="1552" spans="1:7">
      <c r="A1552">
        <v>1551</v>
      </c>
      <c r="B1552" t="s">
        <v>618</v>
      </c>
      <c r="C1552">
        <v>24</v>
      </c>
      <c r="D1552" t="s">
        <v>559</v>
      </c>
      <c r="E1552">
        <v>0.86928194017414573</v>
      </c>
      <c r="F1552">
        <v>26</v>
      </c>
      <c r="G1552">
        <v>50</v>
      </c>
    </row>
    <row r="1553" spans="1:7">
      <c r="A1553">
        <v>1552</v>
      </c>
      <c r="B1553" t="s">
        <v>619</v>
      </c>
      <c r="C1553">
        <v>24</v>
      </c>
      <c r="D1553" t="s">
        <v>559</v>
      </c>
      <c r="E1553">
        <v>0.87998695796109117</v>
      </c>
      <c r="F1553">
        <v>26</v>
      </c>
      <c r="G1553">
        <v>50</v>
      </c>
    </row>
    <row r="1554" spans="1:7">
      <c r="A1554">
        <v>1553</v>
      </c>
      <c r="B1554" t="s">
        <v>620</v>
      </c>
      <c r="C1554">
        <v>24</v>
      </c>
      <c r="D1554" t="s">
        <v>559</v>
      </c>
      <c r="E1554">
        <v>0.50051303324066743</v>
      </c>
      <c r="F1554">
        <v>26</v>
      </c>
      <c r="G1554">
        <v>50</v>
      </c>
    </row>
    <row r="1555" spans="1:7">
      <c r="A1555">
        <v>1554</v>
      </c>
      <c r="B1555" t="s">
        <v>620</v>
      </c>
      <c r="C1555">
        <v>24</v>
      </c>
      <c r="D1555" t="s">
        <v>559</v>
      </c>
      <c r="E1555">
        <v>0.17337253184776391</v>
      </c>
      <c r="F1555">
        <v>26</v>
      </c>
      <c r="G1555">
        <v>50</v>
      </c>
    </row>
    <row r="1556" spans="1:7">
      <c r="A1556">
        <v>1555</v>
      </c>
      <c r="B1556" t="s">
        <v>621</v>
      </c>
      <c r="C1556">
        <v>24</v>
      </c>
      <c r="D1556" t="s">
        <v>559</v>
      </c>
      <c r="E1556">
        <v>0.32106196300655943</v>
      </c>
      <c r="F1556">
        <v>26</v>
      </c>
      <c r="G1556">
        <v>50</v>
      </c>
    </row>
    <row r="1557" spans="1:7">
      <c r="A1557">
        <v>1556</v>
      </c>
      <c r="B1557" t="s">
        <v>621</v>
      </c>
      <c r="C1557">
        <v>24</v>
      </c>
      <c r="D1557" t="s">
        <v>559</v>
      </c>
      <c r="E1557">
        <v>0.86857744995070207</v>
      </c>
      <c r="F1557">
        <v>26</v>
      </c>
      <c r="G1557">
        <v>50</v>
      </c>
    </row>
    <row r="1558" spans="1:7">
      <c r="A1558">
        <v>1557</v>
      </c>
      <c r="B1558" t="s">
        <v>621</v>
      </c>
      <c r="C1558">
        <v>24</v>
      </c>
      <c r="D1558" t="s">
        <v>559</v>
      </c>
      <c r="E1558">
        <v>0.6525479379664334</v>
      </c>
      <c r="F1558">
        <v>26</v>
      </c>
      <c r="G1558">
        <v>50</v>
      </c>
    </row>
    <row r="1559" spans="1:7">
      <c r="A1559">
        <v>1558</v>
      </c>
      <c r="B1559" t="s">
        <v>622</v>
      </c>
      <c r="C1559">
        <v>24</v>
      </c>
      <c r="D1559" t="s">
        <v>559</v>
      </c>
      <c r="E1559">
        <v>3.5249482496565565E-2</v>
      </c>
      <c r="F1559">
        <v>26</v>
      </c>
      <c r="G1559">
        <v>50</v>
      </c>
    </row>
    <row r="1560" spans="1:7">
      <c r="A1560">
        <v>1559</v>
      </c>
      <c r="B1560" t="s">
        <v>623</v>
      </c>
      <c r="C1560">
        <v>24</v>
      </c>
      <c r="D1560" t="s">
        <v>559</v>
      </c>
      <c r="E1560">
        <v>0.74001232933670569</v>
      </c>
      <c r="F1560">
        <v>26</v>
      </c>
      <c r="G1560">
        <v>50</v>
      </c>
    </row>
    <row r="1561" spans="1:7">
      <c r="A1561">
        <v>1560</v>
      </c>
      <c r="B1561" t="s">
        <v>624</v>
      </c>
      <c r="C1561">
        <v>24</v>
      </c>
      <c r="D1561" t="s">
        <v>559</v>
      </c>
      <c r="E1561">
        <v>5.6849494641859843E-2</v>
      </c>
      <c r="F1561">
        <v>26</v>
      </c>
      <c r="G1561">
        <v>50</v>
      </c>
    </row>
    <row r="1562" spans="1:7">
      <c r="A1562">
        <v>1561</v>
      </c>
      <c r="B1562" t="s">
        <v>624</v>
      </c>
      <c r="C1562">
        <v>24</v>
      </c>
      <c r="D1562" t="s">
        <v>559</v>
      </c>
      <c r="E1562">
        <v>0.22293906922085793</v>
      </c>
      <c r="F1562">
        <v>26</v>
      </c>
      <c r="G1562">
        <v>50</v>
      </c>
    </row>
    <row r="1563" spans="1:7">
      <c r="A1563">
        <v>1562</v>
      </c>
      <c r="B1563" t="s">
        <v>625</v>
      </c>
      <c r="C1563">
        <v>24</v>
      </c>
      <c r="D1563" t="s">
        <v>559</v>
      </c>
      <c r="E1563">
        <v>0.54980042187103328</v>
      </c>
      <c r="F1563">
        <v>26</v>
      </c>
      <c r="G1563">
        <v>50</v>
      </c>
    </row>
    <row r="1564" spans="1:7">
      <c r="A1564">
        <v>1563</v>
      </c>
      <c r="B1564" t="s">
        <v>626</v>
      </c>
      <c r="C1564">
        <v>24</v>
      </c>
      <c r="D1564" t="s">
        <v>559</v>
      </c>
      <c r="E1564">
        <v>0.25102752220737601</v>
      </c>
      <c r="F1564">
        <v>26</v>
      </c>
      <c r="G1564">
        <v>50</v>
      </c>
    </row>
    <row r="1565" spans="1:7">
      <c r="A1565">
        <v>1564</v>
      </c>
      <c r="B1565" t="s">
        <v>626</v>
      </c>
      <c r="C1565">
        <v>24</v>
      </c>
      <c r="D1565" t="s">
        <v>559</v>
      </c>
      <c r="E1565">
        <v>0.99420712816272616</v>
      </c>
      <c r="F1565">
        <v>29</v>
      </c>
      <c r="G1565">
        <v>500</v>
      </c>
    </row>
    <row r="1566" spans="1:7">
      <c r="A1566">
        <v>1565</v>
      </c>
      <c r="B1566" t="s">
        <v>626</v>
      </c>
      <c r="C1566">
        <v>24</v>
      </c>
      <c r="D1566" t="s">
        <v>559</v>
      </c>
      <c r="E1566">
        <v>0.93664593001851837</v>
      </c>
      <c r="F1566">
        <v>26</v>
      </c>
      <c r="G1566">
        <v>50</v>
      </c>
    </row>
    <row r="1567" spans="1:7">
      <c r="A1567">
        <v>1566</v>
      </c>
      <c r="B1567" t="s">
        <v>626</v>
      </c>
      <c r="C1567">
        <v>24</v>
      </c>
      <c r="D1567" t="s">
        <v>559</v>
      </c>
      <c r="E1567">
        <v>0.12359685264486842</v>
      </c>
      <c r="F1567">
        <v>26</v>
      </c>
      <c r="G1567">
        <v>50</v>
      </c>
    </row>
    <row r="1568" spans="1:7">
      <c r="A1568">
        <v>1567</v>
      </c>
      <c r="B1568" t="s">
        <v>627</v>
      </c>
      <c r="C1568">
        <v>24</v>
      </c>
      <c r="D1568" t="s">
        <v>559</v>
      </c>
      <c r="E1568">
        <v>0.62501698805184203</v>
      </c>
      <c r="F1568">
        <v>26</v>
      </c>
      <c r="G1568">
        <v>50</v>
      </c>
    </row>
    <row r="1569" spans="1:7">
      <c r="A1569">
        <v>1568</v>
      </c>
      <c r="B1569" t="s">
        <v>627</v>
      </c>
      <c r="C1569">
        <v>24</v>
      </c>
      <c r="D1569" t="s">
        <v>559</v>
      </c>
      <c r="E1569">
        <v>0.82161902895890881</v>
      </c>
      <c r="F1569">
        <v>26</v>
      </c>
      <c r="G1569">
        <v>50</v>
      </c>
    </row>
    <row r="1570" spans="1:7">
      <c r="A1570">
        <v>1569</v>
      </c>
      <c r="B1570" t="s">
        <v>627</v>
      </c>
      <c r="C1570">
        <v>24</v>
      </c>
      <c r="D1570" t="s">
        <v>559</v>
      </c>
      <c r="E1570">
        <v>0.7022544762033629</v>
      </c>
      <c r="F1570">
        <v>26</v>
      </c>
      <c r="G1570">
        <v>50</v>
      </c>
    </row>
    <row r="1571" spans="1:7">
      <c r="A1571">
        <v>1570</v>
      </c>
      <c r="B1571" t="s">
        <v>627</v>
      </c>
      <c r="C1571">
        <v>24</v>
      </c>
      <c r="D1571" t="s">
        <v>559</v>
      </c>
      <c r="E1571">
        <v>3.7247397408987304E-2</v>
      </c>
      <c r="F1571">
        <v>26</v>
      </c>
      <c r="G1571">
        <v>50</v>
      </c>
    </row>
    <row r="1572" spans="1:7">
      <c r="A1572">
        <v>1571</v>
      </c>
      <c r="B1572" t="s">
        <v>627</v>
      </c>
      <c r="C1572">
        <v>24</v>
      </c>
      <c r="D1572" t="s">
        <v>559</v>
      </c>
      <c r="E1572">
        <v>0.26728390647317668</v>
      </c>
      <c r="F1572">
        <v>26</v>
      </c>
      <c r="G1572">
        <v>50</v>
      </c>
    </row>
    <row r="1573" spans="1:7">
      <c r="A1573">
        <v>1572</v>
      </c>
      <c r="B1573" t="s">
        <v>627</v>
      </c>
      <c r="C1573">
        <v>24</v>
      </c>
      <c r="D1573" t="s">
        <v>559</v>
      </c>
      <c r="E1573">
        <v>0.69844383638008234</v>
      </c>
      <c r="F1573">
        <v>26</v>
      </c>
      <c r="G1573">
        <v>50</v>
      </c>
    </row>
    <row r="1574" spans="1:7">
      <c r="A1574">
        <v>1573</v>
      </c>
      <c r="B1574" t="s">
        <v>628</v>
      </c>
      <c r="C1574">
        <v>24</v>
      </c>
      <c r="D1574" t="s">
        <v>559</v>
      </c>
      <c r="E1574">
        <v>9.7710764000136785E-2</v>
      </c>
      <c r="F1574">
        <v>26</v>
      </c>
      <c r="G1574">
        <v>50</v>
      </c>
    </row>
    <row r="1575" spans="1:7">
      <c r="A1575">
        <v>1574</v>
      </c>
      <c r="B1575" t="s">
        <v>629</v>
      </c>
      <c r="C1575">
        <v>24</v>
      </c>
      <c r="D1575" t="s">
        <v>559</v>
      </c>
      <c r="E1575">
        <v>0.53338821532019676</v>
      </c>
      <c r="F1575">
        <v>26</v>
      </c>
      <c r="G1575">
        <v>50</v>
      </c>
    </row>
    <row r="1576" spans="1:7">
      <c r="A1576">
        <v>1575</v>
      </c>
      <c r="B1576" t="s">
        <v>630</v>
      </c>
      <c r="C1576">
        <v>24</v>
      </c>
      <c r="D1576" t="s">
        <v>559</v>
      </c>
      <c r="E1576">
        <v>0.47814068018248079</v>
      </c>
      <c r="F1576">
        <v>26</v>
      </c>
      <c r="G1576">
        <v>50</v>
      </c>
    </row>
    <row r="1577" spans="1:7">
      <c r="A1577">
        <v>1576</v>
      </c>
      <c r="B1577" t="s">
        <v>630</v>
      </c>
      <c r="C1577">
        <v>24</v>
      </c>
      <c r="D1577" t="s">
        <v>559</v>
      </c>
      <c r="E1577">
        <v>0.17790513468068758</v>
      </c>
      <c r="F1577">
        <v>26</v>
      </c>
      <c r="G1577">
        <v>50</v>
      </c>
    </row>
    <row r="1578" spans="1:7">
      <c r="A1578">
        <v>1577</v>
      </c>
      <c r="B1578" t="s">
        <v>630</v>
      </c>
      <c r="C1578">
        <v>24</v>
      </c>
      <c r="D1578" t="s">
        <v>559</v>
      </c>
      <c r="E1578">
        <v>0.9060291796497375</v>
      </c>
      <c r="F1578">
        <v>26</v>
      </c>
      <c r="G1578">
        <v>50</v>
      </c>
    </row>
    <row r="1579" spans="1:7">
      <c r="A1579">
        <v>1578</v>
      </c>
      <c r="B1579" t="s">
        <v>631</v>
      </c>
      <c r="C1579">
        <v>24</v>
      </c>
      <c r="D1579" t="s">
        <v>559</v>
      </c>
      <c r="E1579">
        <v>1.8087222904687672E-2</v>
      </c>
      <c r="F1579">
        <v>26</v>
      </c>
      <c r="G1579">
        <v>50</v>
      </c>
    </row>
    <row r="1580" spans="1:7">
      <c r="A1580">
        <v>1579</v>
      </c>
      <c r="B1580" t="s">
        <v>632</v>
      </c>
      <c r="C1580">
        <v>24</v>
      </c>
      <c r="D1580" t="s">
        <v>559</v>
      </c>
      <c r="E1580">
        <v>0.56921413084924655</v>
      </c>
      <c r="F1580">
        <v>26</v>
      </c>
      <c r="G1580">
        <v>50</v>
      </c>
    </row>
    <row r="1581" spans="1:7">
      <c r="A1581">
        <v>1580</v>
      </c>
      <c r="B1581" t="s">
        <v>632</v>
      </c>
      <c r="C1581">
        <v>24</v>
      </c>
      <c r="D1581" t="s">
        <v>559</v>
      </c>
      <c r="E1581">
        <v>0.97967963286532722</v>
      </c>
      <c r="F1581">
        <v>28</v>
      </c>
      <c r="G1581">
        <v>200</v>
      </c>
    </row>
    <row r="1582" spans="1:7">
      <c r="A1582">
        <v>1581</v>
      </c>
      <c r="B1582" t="s">
        <v>633</v>
      </c>
      <c r="C1582">
        <v>24</v>
      </c>
      <c r="D1582" t="s">
        <v>559</v>
      </c>
      <c r="E1582">
        <v>0.79720890444894477</v>
      </c>
      <c r="F1582">
        <v>26</v>
      </c>
      <c r="G1582">
        <v>50</v>
      </c>
    </row>
    <row r="1583" spans="1:7">
      <c r="A1583">
        <v>1582</v>
      </c>
      <c r="B1583" t="s">
        <v>634</v>
      </c>
      <c r="C1583">
        <v>24</v>
      </c>
      <c r="D1583" t="s">
        <v>559</v>
      </c>
      <c r="E1583">
        <v>0.69732878294511835</v>
      </c>
      <c r="F1583">
        <v>26</v>
      </c>
      <c r="G1583">
        <v>50</v>
      </c>
    </row>
    <row r="1584" spans="1:7">
      <c r="A1584">
        <v>1583</v>
      </c>
      <c r="B1584" t="s">
        <v>634</v>
      </c>
      <c r="C1584">
        <v>24</v>
      </c>
      <c r="D1584" t="s">
        <v>559</v>
      </c>
      <c r="E1584">
        <v>4.2395291909201438E-2</v>
      </c>
      <c r="F1584">
        <v>26</v>
      </c>
      <c r="G1584">
        <v>50</v>
      </c>
    </row>
    <row r="1585" spans="1:7">
      <c r="A1585">
        <v>1584</v>
      </c>
      <c r="B1585" t="s">
        <v>634</v>
      </c>
      <c r="C1585">
        <v>24</v>
      </c>
      <c r="D1585" t="s">
        <v>559</v>
      </c>
      <c r="E1585">
        <v>0.5217774086516036</v>
      </c>
      <c r="F1585">
        <v>26</v>
      </c>
      <c r="G1585">
        <v>50</v>
      </c>
    </row>
    <row r="1586" spans="1:7">
      <c r="A1586">
        <v>1585</v>
      </c>
      <c r="B1586" t="s">
        <v>635</v>
      </c>
      <c r="C1586">
        <v>24</v>
      </c>
      <c r="D1586" t="s">
        <v>559</v>
      </c>
      <c r="E1586">
        <v>0.13799749906868497</v>
      </c>
      <c r="F1586">
        <v>26</v>
      </c>
      <c r="G1586">
        <v>50</v>
      </c>
    </row>
    <row r="1587" spans="1:7">
      <c r="A1587">
        <v>1586</v>
      </c>
      <c r="B1587" t="s">
        <v>636</v>
      </c>
      <c r="C1587">
        <v>24</v>
      </c>
      <c r="D1587" t="s">
        <v>559</v>
      </c>
      <c r="E1587">
        <v>0.35373402257441722</v>
      </c>
      <c r="F1587">
        <v>26</v>
      </c>
      <c r="G1587">
        <v>50</v>
      </c>
    </row>
    <row r="1588" spans="1:7">
      <c r="A1588">
        <v>1587</v>
      </c>
      <c r="B1588" t="s">
        <v>637</v>
      </c>
      <c r="C1588">
        <v>24</v>
      </c>
      <c r="D1588" t="s">
        <v>559</v>
      </c>
      <c r="E1588">
        <v>0.55730164918881897</v>
      </c>
      <c r="F1588">
        <v>26</v>
      </c>
      <c r="G1588">
        <v>50</v>
      </c>
    </row>
    <row r="1589" spans="1:7">
      <c r="A1589">
        <v>1588</v>
      </c>
      <c r="B1589" t="s">
        <v>638</v>
      </c>
      <c r="C1589">
        <v>24</v>
      </c>
      <c r="D1589" t="s">
        <v>559</v>
      </c>
      <c r="E1589">
        <v>0.47987221735183405</v>
      </c>
      <c r="F1589">
        <v>26</v>
      </c>
      <c r="G1589">
        <v>50</v>
      </c>
    </row>
    <row r="1590" spans="1:7">
      <c r="A1590">
        <v>1589</v>
      </c>
      <c r="B1590" t="s">
        <v>639</v>
      </c>
      <c r="C1590">
        <v>24</v>
      </c>
      <c r="D1590" t="s">
        <v>559</v>
      </c>
      <c r="E1590">
        <v>0.62439806315377455</v>
      </c>
      <c r="F1590">
        <v>26</v>
      </c>
      <c r="G1590">
        <v>50</v>
      </c>
    </row>
    <row r="1591" spans="1:7">
      <c r="A1591">
        <v>1590</v>
      </c>
      <c r="B1591" t="s">
        <v>639</v>
      </c>
      <c r="C1591">
        <v>24</v>
      </c>
      <c r="D1591" t="s">
        <v>559</v>
      </c>
      <c r="E1591">
        <v>0.62134671443868761</v>
      </c>
      <c r="F1591">
        <v>26</v>
      </c>
      <c r="G1591">
        <v>50</v>
      </c>
    </row>
    <row r="1592" spans="1:7">
      <c r="A1592">
        <v>1591</v>
      </c>
      <c r="B1592" t="s">
        <v>639</v>
      </c>
      <c r="C1592">
        <v>24</v>
      </c>
      <c r="D1592" t="s">
        <v>559</v>
      </c>
      <c r="E1592">
        <v>0.6089567859901639</v>
      </c>
      <c r="F1592">
        <v>26</v>
      </c>
      <c r="G1592">
        <v>50</v>
      </c>
    </row>
    <row r="1593" spans="1:7">
      <c r="A1593">
        <v>1592</v>
      </c>
      <c r="B1593" t="s">
        <v>640</v>
      </c>
      <c r="C1593">
        <v>24</v>
      </c>
      <c r="D1593" t="s">
        <v>559</v>
      </c>
      <c r="E1593">
        <v>0.16983867038795564</v>
      </c>
      <c r="F1593">
        <v>26</v>
      </c>
      <c r="G1593">
        <v>50</v>
      </c>
    </row>
    <row r="1594" spans="1:7">
      <c r="A1594">
        <v>1593</v>
      </c>
      <c r="B1594" t="s">
        <v>640</v>
      </c>
      <c r="C1594">
        <v>24</v>
      </c>
      <c r="D1594" t="s">
        <v>559</v>
      </c>
      <c r="E1594">
        <v>6.3191469432652969E-2</v>
      </c>
      <c r="F1594">
        <v>26</v>
      </c>
      <c r="G1594">
        <v>50</v>
      </c>
    </row>
    <row r="1595" spans="1:7">
      <c r="A1595">
        <v>1594</v>
      </c>
      <c r="B1595" t="s">
        <v>640</v>
      </c>
      <c r="C1595">
        <v>24</v>
      </c>
      <c r="D1595" t="s">
        <v>559</v>
      </c>
      <c r="E1595">
        <v>0.29180976125418912</v>
      </c>
      <c r="F1595">
        <v>26</v>
      </c>
      <c r="G1595">
        <v>50</v>
      </c>
    </row>
    <row r="1596" spans="1:7">
      <c r="A1596">
        <v>1595</v>
      </c>
      <c r="B1596" t="s">
        <v>640</v>
      </c>
      <c r="C1596">
        <v>24</v>
      </c>
      <c r="D1596" t="s">
        <v>559</v>
      </c>
      <c r="E1596">
        <v>0.19171102813174867</v>
      </c>
      <c r="F1596">
        <v>26</v>
      </c>
      <c r="G1596">
        <v>50</v>
      </c>
    </row>
    <row r="1597" spans="1:7">
      <c r="A1597">
        <v>1596</v>
      </c>
      <c r="B1597" t="s">
        <v>640</v>
      </c>
      <c r="C1597">
        <v>24</v>
      </c>
      <c r="D1597" t="s">
        <v>559</v>
      </c>
      <c r="E1597">
        <v>0.37966570537779565</v>
      </c>
      <c r="F1597">
        <v>26</v>
      </c>
      <c r="G1597">
        <v>50</v>
      </c>
    </row>
    <row r="1598" spans="1:7">
      <c r="A1598">
        <v>1597</v>
      </c>
      <c r="B1598" t="s">
        <v>640</v>
      </c>
      <c r="C1598">
        <v>24</v>
      </c>
      <c r="D1598" t="s">
        <v>559</v>
      </c>
      <c r="E1598">
        <v>0.86601706509715193</v>
      </c>
      <c r="F1598">
        <v>26</v>
      </c>
      <c r="G1598">
        <v>50</v>
      </c>
    </row>
    <row r="1599" spans="1:7">
      <c r="A1599">
        <v>1598</v>
      </c>
      <c r="B1599" t="s">
        <v>640</v>
      </c>
      <c r="C1599">
        <v>24</v>
      </c>
      <c r="D1599" t="s">
        <v>559</v>
      </c>
      <c r="E1599">
        <v>0.27851952484098585</v>
      </c>
      <c r="F1599">
        <v>26</v>
      </c>
      <c r="G1599">
        <v>50</v>
      </c>
    </row>
    <row r="1600" spans="1:7">
      <c r="A1600">
        <v>1599</v>
      </c>
      <c r="B1600" t="s">
        <v>640</v>
      </c>
      <c r="C1600">
        <v>24</v>
      </c>
      <c r="D1600" t="s">
        <v>559</v>
      </c>
      <c r="E1600">
        <v>0.50095760172861981</v>
      </c>
      <c r="F1600">
        <v>26</v>
      </c>
      <c r="G1600">
        <v>50</v>
      </c>
    </row>
    <row r="1601" spans="1:7">
      <c r="A1601">
        <v>1600</v>
      </c>
      <c r="B1601" t="s">
        <v>641</v>
      </c>
      <c r="C1601">
        <v>24</v>
      </c>
      <c r="D1601" t="s">
        <v>559</v>
      </c>
      <c r="E1601">
        <v>0.87228078946193177</v>
      </c>
      <c r="F1601">
        <v>26</v>
      </c>
      <c r="G1601">
        <v>50</v>
      </c>
    </row>
    <row r="1602" spans="1:7">
      <c r="A1602">
        <v>1601</v>
      </c>
      <c r="B1602" t="s">
        <v>642</v>
      </c>
      <c r="C1602">
        <v>24</v>
      </c>
      <c r="D1602" t="s">
        <v>559</v>
      </c>
      <c r="E1602">
        <v>0.62818661930396291</v>
      </c>
      <c r="F1602">
        <v>26</v>
      </c>
      <c r="G1602">
        <v>50</v>
      </c>
    </row>
    <row r="1603" spans="1:7">
      <c r="A1603">
        <v>1602</v>
      </c>
      <c r="B1603" t="s">
        <v>643</v>
      </c>
      <c r="C1603">
        <v>24</v>
      </c>
      <c r="D1603" t="s">
        <v>559</v>
      </c>
      <c r="E1603">
        <v>0.3223996225943816</v>
      </c>
      <c r="F1603">
        <v>26</v>
      </c>
      <c r="G1603">
        <v>50</v>
      </c>
    </row>
    <row r="1604" spans="1:7">
      <c r="A1604">
        <v>1603</v>
      </c>
      <c r="B1604" t="s">
        <v>643</v>
      </c>
      <c r="C1604">
        <v>24</v>
      </c>
      <c r="D1604" t="s">
        <v>559</v>
      </c>
      <c r="E1604">
        <v>0.75257359543953428</v>
      </c>
      <c r="F1604">
        <v>26</v>
      </c>
      <c r="G1604">
        <v>50</v>
      </c>
    </row>
    <row r="1605" spans="1:7">
      <c r="A1605">
        <v>1604</v>
      </c>
      <c r="B1605" t="s">
        <v>643</v>
      </c>
      <c r="C1605">
        <v>24</v>
      </c>
      <c r="D1605" t="s">
        <v>559</v>
      </c>
      <c r="E1605">
        <v>0.27175199348804535</v>
      </c>
      <c r="F1605">
        <v>26</v>
      </c>
      <c r="G1605">
        <v>50</v>
      </c>
    </row>
    <row r="1606" spans="1:7">
      <c r="A1606">
        <v>1605</v>
      </c>
      <c r="B1606" t="s">
        <v>644</v>
      </c>
      <c r="C1606">
        <v>24</v>
      </c>
      <c r="D1606" t="s">
        <v>559</v>
      </c>
      <c r="E1606">
        <v>0.19253138648528278</v>
      </c>
      <c r="F1606">
        <v>26</v>
      </c>
      <c r="G1606">
        <v>50</v>
      </c>
    </row>
    <row r="1607" spans="1:7">
      <c r="A1607">
        <v>1606</v>
      </c>
      <c r="B1607" t="s">
        <v>645</v>
      </c>
      <c r="C1607">
        <v>24</v>
      </c>
      <c r="D1607" t="s">
        <v>559</v>
      </c>
      <c r="E1607">
        <v>0.18162381952290652</v>
      </c>
      <c r="F1607">
        <v>26</v>
      </c>
      <c r="G1607">
        <v>50</v>
      </c>
    </row>
    <row r="1608" spans="1:7">
      <c r="A1608">
        <v>1607</v>
      </c>
      <c r="B1608" t="s">
        <v>365</v>
      </c>
      <c r="C1608">
        <v>11</v>
      </c>
      <c r="D1608" t="s">
        <v>144</v>
      </c>
      <c r="E1608">
        <v>0.66373229658489519</v>
      </c>
      <c r="F1608">
        <v>1</v>
      </c>
      <c r="G1608">
        <v>50</v>
      </c>
    </row>
    <row r="1609" spans="1:7">
      <c r="A1609">
        <v>1608</v>
      </c>
      <c r="B1609" t="s">
        <v>646</v>
      </c>
      <c r="C1609">
        <v>24</v>
      </c>
      <c r="D1609" t="s">
        <v>559</v>
      </c>
      <c r="E1609">
        <v>0.52529344418277857</v>
      </c>
      <c r="F1609">
        <v>26</v>
      </c>
      <c r="G1609">
        <v>50</v>
      </c>
    </row>
    <row r="1610" spans="1:7">
      <c r="A1610">
        <v>1609</v>
      </c>
      <c r="B1610" t="s">
        <v>647</v>
      </c>
      <c r="C1610">
        <v>24</v>
      </c>
      <c r="D1610" t="s">
        <v>559</v>
      </c>
      <c r="E1610">
        <v>0.69658383958332393</v>
      </c>
      <c r="F1610">
        <v>26</v>
      </c>
      <c r="G1610">
        <v>50</v>
      </c>
    </row>
    <row r="1611" spans="1:7">
      <c r="A1611">
        <v>1610</v>
      </c>
      <c r="B1611" t="s">
        <v>647</v>
      </c>
      <c r="C1611">
        <v>24</v>
      </c>
      <c r="D1611" t="s">
        <v>559</v>
      </c>
      <c r="E1611">
        <v>0.98125903572121387</v>
      </c>
      <c r="F1611">
        <v>28</v>
      </c>
      <c r="G1611">
        <v>200</v>
      </c>
    </row>
    <row r="1612" spans="1:7">
      <c r="A1612">
        <v>1611</v>
      </c>
      <c r="B1612" t="s">
        <v>648</v>
      </c>
      <c r="C1612">
        <v>24</v>
      </c>
      <c r="D1612" t="s">
        <v>559</v>
      </c>
      <c r="E1612">
        <v>0.75721343149024034</v>
      </c>
      <c r="F1612">
        <v>26</v>
      </c>
      <c r="G1612">
        <v>50</v>
      </c>
    </row>
    <row r="1613" spans="1:7">
      <c r="A1613">
        <v>1612</v>
      </c>
      <c r="B1613" t="s">
        <v>648</v>
      </c>
      <c r="C1613">
        <v>24</v>
      </c>
      <c r="D1613" t="s">
        <v>559</v>
      </c>
      <c r="E1613">
        <v>0.36763378165645266</v>
      </c>
      <c r="F1613">
        <v>26</v>
      </c>
      <c r="G1613">
        <v>50</v>
      </c>
    </row>
    <row r="1614" spans="1:7">
      <c r="A1614">
        <v>1613</v>
      </c>
      <c r="B1614" t="s">
        <v>648</v>
      </c>
      <c r="C1614">
        <v>24</v>
      </c>
      <c r="D1614" t="s">
        <v>559</v>
      </c>
      <c r="E1614">
        <v>0.10832070083704248</v>
      </c>
      <c r="F1614">
        <v>26</v>
      </c>
      <c r="G1614">
        <v>50</v>
      </c>
    </row>
    <row r="1615" spans="1:7">
      <c r="A1615">
        <v>1614</v>
      </c>
      <c r="B1615" t="s">
        <v>648</v>
      </c>
      <c r="C1615">
        <v>24</v>
      </c>
      <c r="D1615" t="s">
        <v>559</v>
      </c>
      <c r="E1615">
        <v>0.64723523103546854</v>
      </c>
      <c r="F1615">
        <v>26</v>
      </c>
      <c r="G1615">
        <v>50</v>
      </c>
    </row>
    <row r="1616" spans="1:7">
      <c r="A1616">
        <v>1615</v>
      </c>
      <c r="B1616" t="s">
        <v>649</v>
      </c>
      <c r="C1616">
        <v>24</v>
      </c>
      <c r="D1616" t="s">
        <v>559</v>
      </c>
      <c r="E1616">
        <v>0.37868020966077887</v>
      </c>
      <c r="F1616">
        <v>26</v>
      </c>
      <c r="G1616">
        <v>50</v>
      </c>
    </row>
    <row r="1617" spans="1:7">
      <c r="A1617">
        <v>1616</v>
      </c>
      <c r="B1617" t="s">
        <v>650</v>
      </c>
      <c r="C1617">
        <v>24</v>
      </c>
      <c r="D1617" t="s">
        <v>559</v>
      </c>
      <c r="E1617">
        <v>0.85390364340750213</v>
      </c>
      <c r="F1617">
        <v>26</v>
      </c>
      <c r="G1617">
        <v>50</v>
      </c>
    </row>
    <row r="1618" spans="1:7">
      <c r="A1618">
        <v>1617</v>
      </c>
      <c r="B1618" t="s">
        <v>650</v>
      </c>
      <c r="C1618">
        <v>24</v>
      </c>
      <c r="D1618" t="s">
        <v>559</v>
      </c>
      <c r="E1618">
        <v>0.17916877462232528</v>
      </c>
      <c r="F1618">
        <v>26</v>
      </c>
      <c r="G1618">
        <v>50</v>
      </c>
    </row>
    <row r="1619" spans="1:7">
      <c r="A1619">
        <v>1618</v>
      </c>
      <c r="B1619" t="s">
        <v>650</v>
      </c>
      <c r="C1619">
        <v>24</v>
      </c>
      <c r="D1619" t="s">
        <v>559</v>
      </c>
      <c r="E1619">
        <v>7.9595038753761171E-2</v>
      </c>
      <c r="F1619">
        <v>26</v>
      </c>
      <c r="G1619">
        <v>50</v>
      </c>
    </row>
    <row r="1620" spans="1:7">
      <c r="A1620">
        <v>1619</v>
      </c>
      <c r="B1620" t="s">
        <v>650</v>
      </c>
      <c r="C1620">
        <v>24</v>
      </c>
      <c r="D1620" t="s">
        <v>559</v>
      </c>
      <c r="E1620">
        <v>3.7893986513016786E-2</v>
      </c>
      <c r="F1620">
        <v>26</v>
      </c>
      <c r="G1620">
        <v>50</v>
      </c>
    </row>
    <row r="1621" spans="1:7">
      <c r="A1621">
        <v>1620</v>
      </c>
      <c r="B1621" t="s">
        <v>650</v>
      </c>
      <c r="C1621">
        <v>24</v>
      </c>
      <c r="D1621" t="s">
        <v>559</v>
      </c>
      <c r="E1621">
        <v>0.94996308094200954</v>
      </c>
      <c r="F1621">
        <v>26</v>
      </c>
      <c r="G1621">
        <v>50</v>
      </c>
    </row>
    <row r="1622" spans="1:7">
      <c r="A1622">
        <v>1621</v>
      </c>
      <c r="B1622" t="s">
        <v>650</v>
      </c>
      <c r="C1622">
        <v>24</v>
      </c>
      <c r="D1622" t="s">
        <v>559</v>
      </c>
      <c r="E1622">
        <v>0.49094505626875806</v>
      </c>
      <c r="F1622">
        <v>26</v>
      </c>
      <c r="G1622">
        <v>50</v>
      </c>
    </row>
    <row r="1623" spans="1:7">
      <c r="A1623">
        <v>1622</v>
      </c>
      <c r="B1623" t="s">
        <v>650</v>
      </c>
      <c r="C1623">
        <v>24</v>
      </c>
      <c r="D1623" t="s">
        <v>559</v>
      </c>
      <c r="E1623">
        <v>0.12964959465395109</v>
      </c>
      <c r="F1623">
        <v>26</v>
      </c>
      <c r="G1623">
        <v>50</v>
      </c>
    </row>
    <row r="1624" spans="1:7">
      <c r="A1624">
        <v>1623</v>
      </c>
      <c r="B1624" t="s">
        <v>650</v>
      </c>
      <c r="C1624">
        <v>24</v>
      </c>
      <c r="D1624" t="s">
        <v>559</v>
      </c>
      <c r="E1624">
        <v>0.27845562129194312</v>
      </c>
      <c r="F1624">
        <v>26</v>
      </c>
      <c r="G1624">
        <v>50</v>
      </c>
    </row>
    <row r="1625" spans="1:7">
      <c r="A1625">
        <v>1624</v>
      </c>
      <c r="B1625" t="s">
        <v>651</v>
      </c>
      <c r="C1625">
        <v>24</v>
      </c>
      <c r="D1625" t="s">
        <v>559</v>
      </c>
      <c r="E1625">
        <v>0.38894937732147461</v>
      </c>
      <c r="F1625">
        <v>26</v>
      </c>
      <c r="G1625">
        <v>50</v>
      </c>
    </row>
    <row r="1626" spans="1:7">
      <c r="A1626">
        <v>1625</v>
      </c>
      <c r="B1626" t="s">
        <v>651</v>
      </c>
      <c r="C1626">
        <v>24</v>
      </c>
      <c r="D1626" t="s">
        <v>559</v>
      </c>
      <c r="E1626">
        <v>0.6420798689049767</v>
      </c>
      <c r="F1626">
        <v>26</v>
      </c>
      <c r="G1626">
        <v>50</v>
      </c>
    </row>
    <row r="1627" spans="1:7">
      <c r="A1627">
        <v>1626</v>
      </c>
      <c r="B1627" t="s">
        <v>651</v>
      </c>
      <c r="C1627">
        <v>24</v>
      </c>
      <c r="D1627" t="s">
        <v>559</v>
      </c>
      <c r="E1627">
        <v>0.39274257749196884</v>
      </c>
      <c r="F1627">
        <v>26</v>
      </c>
      <c r="G1627">
        <v>50</v>
      </c>
    </row>
    <row r="1628" spans="1:7">
      <c r="A1628">
        <v>1627</v>
      </c>
      <c r="B1628" t="s">
        <v>651</v>
      </c>
      <c r="C1628">
        <v>24</v>
      </c>
      <c r="D1628" t="s">
        <v>559</v>
      </c>
      <c r="E1628">
        <v>0.14682719559578084</v>
      </c>
      <c r="F1628">
        <v>26</v>
      </c>
      <c r="G1628">
        <v>50</v>
      </c>
    </row>
    <row r="1629" spans="1:7">
      <c r="A1629">
        <v>1628</v>
      </c>
      <c r="B1629" t="s">
        <v>651</v>
      </c>
      <c r="C1629">
        <v>24</v>
      </c>
      <c r="D1629" t="s">
        <v>559</v>
      </c>
      <c r="E1629">
        <v>0.16879341980734286</v>
      </c>
      <c r="F1629">
        <v>26</v>
      </c>
      <c r="G1629">
        <v>50</v>
      </c>
    </row>
    <row r="1630" spans="1:7">
      <c r="A1630">
        <v>1629</v>
      </c>
      <c r="B1630" t="s">
        <v>652</v>
      </c>
      <c r="C1630">
        <v>24</v>
      </c>
      <c r="D1630" t="s">
        <v>559</v>
      </c>
      <c r="E1630">
        <v>0.48809213489562464</v>
      </c>
      <c r="F1630">
        <v>26</v>
      </c>
      <c r="G1630">
        <v>50</v>
      </c>
    </row>
    <row r="1631" spans="1:7">
      <c r="A1631">
        <v>1630</v>
      </c>
      <c r="B1631" t="s">
        <v>652</v>
      </c>
      <c r="C1631">
        <v>24</v>
      </c>
      <c r="D1631" t="s">
        <v>559</v>
      </c>
      <c r="E1631">
        <v>2.6387874997516825E-2</v>
      </c>
      <c r="F1631">
        <v>26</v>
      </c>
      <c r="G1631">
        <v>50</v>
      </c>
    </row>
    <row r="1632" spans="1:7">
      <c r="A1632">
        <v>1631</v>
      </c>
      <c r="B1632" t="s">
        <v>653</v>
      </c>
      <c r="C1632">
        <v>24</v>
      </c>
      <c r="D1632" t="s">
        <v>559</v>
      </c>
      <c r="E1632">
        <v>0.37059877633191363</v>
      </c>
      <c r="F1632">
        <v>26</v>
      </c>
      <c r="G1632">
        <v>50</v>
      </c>
    </row>
    <row r="1633" spans="1:7">
      <c r="A1633">
        <v>1632</v>
      </c>
      <c r="B1633" t="s">
        <v>654</v>
      </c>
      <c r="C1633">
        <v>24</v>
      </c>
      <c r="D1633" t="s">
        <v>559</v>
      </c>
      <c r="E1633">
        <v>0.70369514497718411</v>
      </c>
      <c r="F1633">
        <v>26</v>
      </c>
      <c r="G1633">
        <v>50</v>
      </c>
    </row>
    <row r="1634" spans="1:7">
      <c r="A1634">
        <v>1633</v>
      </c>
      <c r="B1634" t="s">
        <v>655</v>
      </c>
      <c r="C1634">
        <v>24</v>
      </c>
      <c r="D1634" t="s">
        <v>559</v>
      </c>
      <c r="E1634">
        <v>1.6659067795598448E-2</v>
      </c>
      <c r="F1634">
        <v>26</v>
      </c>
      <c r="G1634">
        <v>50</v>
      </c>
    </row>
    <row r="1635" spans="1:7">
      <c r="A1635">
        <v>1634</v>
      </c>
      <c r="B1635" t="s">
        <v>655</v>
      </c>
      <c r="C1635">
        <v>24</v>
      </c>
      <c r="D1635" t="s">
        <v>559</v>
      </c>
      <c r="E1635">
        <v>0.41765365920792241</v>
      </c>
      <c r="F1635">
        <v>26</v>
      </c>
      <c r="G1635">
        <v>50</v>
      </c>
    </row>
    <row r="1636" spans="1:7">
      <c r="A1636">
        <v>1635</v>
      </c>
      <c r="B1636" t="s">
        <v>656</v>
      </c>
      <c r="C1636">
        <v>24</v>
      </c>
      <c r="D1636" t="s">
        <v>559</v>
      </c>
      <c r="E1636">
        <v>0.52745744871823308</v>
      </c>
      <c r="F1636">
        <v>26</v>
      </c>
      <c r="G1636">
        <v>50</v>
      </c>
    </row>
    <row r="1637" spans="1:7">
      <c r="A1637">
        <v>1636</v>
      </c>
      <c r="B1637" t="s">
        <v>656</v>
      </c>
      <c r="C1637">
        <v>24</v>
      </c>
      <c r="D1637" t="s">
        <v>559</v>
      </c>
      <c r="E1637">
        <v>0.16487941648333448</v>
      </c>
      <c r="F1637">
        <v>26</v>
      </c>
      <c r="G1637">
        <v>50</v>
      </c>
    </row>
    <row r="1638" spans="1:7">
      <c r="A1638">
        <v>1637</v>
      </c>
      <c r="B1638" t="s">
        <v>656</v>
      </c>
      <c r="C1638">
        <v>24</v>
      </c>
      <c r="D1638" t="s">
        <v>559</v>
      </c>
      <c r="E1638">
        <v>0.78070391886023183</v>
      </c>
      <c r="F1638">
        <v>26</v>
      </c>
      <c r="G1638">
        <v>50</v>
      </c>
    </row>
    <row r="1639" spans="1:7">
      <c r="A1639">
        <v>1638</v>
      </c>
      <c r="B1639" t="s">
        <v>656</v>
      </c>
      <c r="C1639">
        <v>24</v>
      </c>
      <c r="D1639" t="s">
        <v>559</v>
      </c>
      <c r="E1639">
        <v>9.113890972612948E-4</v>
      </c>
      <c r="F1639">
        <v>26</v>
      </c>
      <c r="G1639">
        <v>50</v>
      </c>
    </row>
    <row r="1640" spans="1:7">
      <c r="A1640">
        <v>1639</v>
      </c>
      <c r="B1640" t="s">
        <v>656</v>
      </c>
      <c r="C1640">
        <v>24</v>
      </c>
      <c r="D1640" t="s">
        <v>559</v>
      </c>
      <c r="E1640">
        <v>0.98115222588858619</v>
      </c>
      <c r="F1640">
        <v>28</v>
      </c>
      <c r="G1640">
        <v>200</v>
      </c>
    </row>
    <row r="1641" spans="1:7">
      <c r="A1641">
        <v>1640</v>
      </c>
      <c r="B1641" t="s">
        <v>657</v>
      </c>
      <c r="C1641">
        <v>24</v>
      </c>
      <c r="D1641" t="s">
        <v>559</v>
      </c>
      <c r="E1641">
        <v>0.35399807691213692</v>
      </c>
      <c r="F1641">
        <v>26</v>
      </c>
      <c r="G1641">
        <v>50</v>
      </c>
    </row>
    <row r="1642" spans="1:7">
      <c r="A1642">
        <v>1641</v>
      </c>
      <c r="B1642" t="s">
        <v>657</v>
      </c>
      <c r="C1642">
        <v>24</v>
      </c>
      <c r="D1642" t="s">
        <v>559</v>
      </c>
      <c r="E1642">
        <v>0.86622551759585042</v>
      </c>
      <c r="F1642">
        <v>26</v>
      </c>
      <c r="G1642">
        <v>50</v>
      </c>
    </row>
    <row r="1643" spans="1:7">
      <c r="A1643">
        <v>1642</v>
      </c>
      <c r="B1643" t="s">
        <v>657</v>
      </c>
      <c r="C1643">
        <v>24</v>
      </c>
      <c r="D1643" t="s">
        <v>559</v>
      </c>
      <c r="E1643">
        <v>0.9177805932863643</v>
      </c>
      <c r="F1643">
        <v>26</v>
      </c>
      <c r="G1643">
        <v>50</v>
      </c>
    </row>
    <row r="1644" spans="1:7">
      <c r="A1644">
        <v>1643</v>
      </c>
      <c r="B1644" t="s">
        <v>657</v>
      </c>
      <c r="C1644">
        <v>24</v>
      </c>
      <c r="D1644" t="s">
        <v>559</v>
      </c>
      <c r="E1644">
        <v>0.86748457423590086</v>
      </c>
      <c r="F1644">
        <v>26</v>
      </c>
      <c r="G1644">
        <v>50</v>
      </c>
    </row>
    <row r="1645" spans="1:7">
      <c r="A1645">
        <v>1644</v>
      </c>
      <c r="B1645" t="s">
        <v>657</v>
      </c>
      <c r="C1645">
        <v>24</v>
      </c>
      <c r="D1645" t="s">
        <v>559</v>
      </c>
      <c r="E1645">
        <v>0.64986419918671479</v>
      </c>
      <c r="F1645">
        <v>26</v>
      </c>
      <c r="G1645">
        <v>50</v>
      </c>
    </row>
    <row r="1646" spans="1:7">
      <c r="A1646">
        <v>1645</v>
      </c>
      <c r="B1646" t="s">
        <v>658</v>
      </c>
      <c r="C1646">
        <v>24</v>
      </c>
      <c r="D1646" t="s">
        <v>559</v>
      </c>
      <c r="E1646">
        <v>7.354182202995585E-2</v>
      </c>
      <c r="F1646">
        <v>26</v>
      </c>
      <c r="G1646">
        <v>50</v>
      </c>
    </row>
    <row r="1647" spans="1:7">
      <c r="A1647">
        <v>1646</v>
      </c>
      <c r="B1647" t="s">
        <v>658</v>
      </c>
      <c r="C1647">
        <v>24</v>
      </c>
      <c r="D1647" t="s">
        <v>559</v>
      </c>
      <c r="E1647">
        <v>0.26083560843911036</v>
      </c>
      <c r="F1647">
        <v>26</v>
      </c>
      <c r="G1647">
        <v>50</v>
      </c>
    </row>
    <row r="1648" spans="1:7">
      <c r="A1648">
        <v>1647</v>
      </c>
      <c r="B1648" t="s">
        <v>658</v>
      </c>
      <c r="C1648">
        <v>24</v>
      </c>
      <c r="D1648" t="s">
        <v>559</v>
      </c>
      <c r="E1648">
        <v>0.64666027540593529</v>
      </c>
      <c r="F1648">
        <v>26</v>
      </c>
      <c r="G1648">
        <v>50</v>
      </c>
    </row>
    <row r="1649" spans="1:7">
      <c r="A1649">
        <v>1648</v>
      </c>
      <c r="B1649" t="s">
        <v>658</v>
      </c>
      <c r="C1649">
        <v>24</v>
      </c>
      <c r="D1649" t="s">
        <v>559</v>
      </c>
      <c r="E1649">
        <v>0.75136279120469351</v>
      </c>
      <c r="F1649">
        <v>26</v>
      </c>
      <c r="G1649">
        <v>50</v>
      </c>
    </row>
    <row r="1650" spans="1:7">
      <c r="A1650">
        <v>1649</v>
      </c>
      <c r="B1650" t="s">
        <v>658</v>
      </c>
      <c r="C1650">
        <v>24</v>
      </c>
      <c r="D1650" t="s">
        <v>559</v>
      </c>
      <c r="E1650">
        <v>0.96371198489624565</v>
      </c>
      <c r="F1650">
        <v>26</v>
      </c>
      <c r="G1650">
        <v>50</v>
      </c>
    </row>
    <row r="1651" spans="1:7">
      <c r="A1651">
        <v>1650</v>
      </c>
      <c r="B1651" t="s">
        <v>658</v>
      </c>
      <c r="C1651">
        <v>24</v>
      </c>
      <c r="D1651" t="s">
        <v>559</v>
      </c>
      <c r="E1651">
        <v>0.14875693023828673</v>
      </c>
      <c r="F1651">
        <v>26</v>
      </c>
      <c r="G1651">
        <v>50</v>
      </c>
    </row>
    <row r="1652" spans="1:7">
      <c r="A1652">
        <v>1651</v>
      </c>
      <c r="B1652" t="s">
        <v>658</v>
      </c>
      <c r="C1652">
        <v>24</v>
      </c>
      <c r="D1652" t="s">
        <v>559</v>
      </c>
      <c r="E1652">
        <v>0.43249794515804529</v>
      </c>
      <c r="F1652">
        <v>26</v>
      </c>
      <c r="G1652">
        <v>50</v>
      </c>
    </row>
    <row r="1653" spans="1:7">
      <c r="A1653">
        <v>1652</v>
      </c>
      <c r="B1653" t="s">
        <v>658</v>
      </c>
      <c r="C1653">
        <v>24</v>
      </c>
      <c r="D1653" t="s">
        <v>559</v>
      </c>
      <c r="E1653">
        <v>0.89363243107189305</v>
      </c>
      <c r="F1653">
        <v>26</v>
      </c>
      <c r="G1653">
        <v>50</v>
      </c>
    </row>
    <row r="1654" spans="1:7">
      <c r="A1654">
        <v>1653</v>
      </c>
      <c r="B1654" t="s">
        <v>658</v>
      </c>
      <c r="C1654">
        <v>24</v>
      </c>
      <c r="D1654" t="s">
        <v>559</v>
      </c>
      <c r="E1654">
        <v>0.86175051629406985</v>
      </c>
      <c r="F1654">
        <v>26</v>
      </c>
      <c r="G1654">
        <v>50</v>
      </c>
    </row>
    <row r="1655" spans="1:7">
      <c r="A1655">
        <v>1654</v>
      </c>
      <c r="B1655" t="s">
        <v>658</v>
      </c>
      <c r="C1655">
        <v>24</v>
      </c>
      <c r="D1655" t="s">
        <v>559</v>
      </c>
      <c r="E1655">
        <v>0.10026368534133712</v>
      </c>
      <c r="F1655">
        <v>26</v>
      </c>
      <c r="G1655">
        <v>50</v>
      </c>
    </row>
    <row r="1656" spans="1:7">
      <c r="A1656">
        <v>1655</v>
      </c>
      <c r="B1656" t="s">
        <v>659</v>
      </c>
      <c r="C1656">
        <v>24</v>
      </c>
      <c r="D1656" t="s">
        <v>559</v>
      </c>
      <c r="E1656">
        <v>0.60379201297229346</v>
      </c>
      <c r="F1656">
        <v>26</v>
      </c>
      <c r="G1656">
        <v>50</v>
      </c>
    </row>
    <row r="1657" spans="1:7">
      <c r="A1657">
        <v>1656</v>
      </c>
      <c r="B1657" t="s">
        <v>659</v>
      </c>
      <c r="C1657">
        <v>24</v>
      </c>
      <c r="D1657" t="s">
        <v>559</v>
      </c>
      <c r="E1657">
        <v>0.71514592255852893</v>
      </c>
      <c r="F1657">
        <v>26</v>
      </c>
      <c r="G1657">
        <v>50</v>
      </c>
    </row>
    <row r="1658" spans="1:7">
      <c r="A1658">
        <v>1657</v>
      </c>
      <c r="B1658" t="s">
        <v>659</v>
      </c>
      <c r="C1658">
        <v>24</v>
      </c>
      <c r="D1658" t="s">
        <v>559</v>
      </c>
      <c r="E1658">
        <v>0.39700869407686878</v>
      </c>
      <c r="F1658">
        <v>26</v>
      </c>
      <c r="G1658">
        <v>50</v>
      </c>
    </row>
    <row r="1659" spans="1:7">
      <c r="A1659">
        <v>1658</v>
      </c>
      <c r="B1659" t="s">
        <v>660</v>
      </c>
      <c r="C1659">
        <v>24</v>
      </c>
      <c r="D1659" t="s">
        <v>559</v>
      </c>
      <c r="E1659">
        <v>0.93854267590798857</v>
      </c>
      <c r="F1659">
        <v>26</v>
      </c>
      <c r="G1659">
        <v>50</v>
      </c>
    </row>
    <row r="1660" spans="1:7">
      <c r="A1660">
        <v>1659</v>
      </c>
      <c r="B1660" t="s">
        <v>660</v>
      </c>
      <c r="C1660">
        <v>24</v>
      </c>
      <c r="D1660" t="s">
        <v>559</v>
      </c>
      <c r="E1660">
        <v>0.22366170172559874</v>
      </c>
      <c r="F1660">
        <v>26</v>
      </c>
      <c r="G1660">
        <v>50</v>
      </c>
    </row>
    <row r="1661" spans="1:7">
      <c r="A1661">
        <v>1660</v>
      </c>
      <c r="B1661" t="s">
        <v>661</v>
      </c>
      <c r="C1661">
        <v>24</v>
      </c>
      <c r="D1661" t="s">
        <v>559</v>
      </c>
      <c r="E1661">
        <v>0.76158036869620482</v>
      </c>
      <c r="F1661">
        <v>26</v>
      </c>
      <c r="G1661">
        <v>50</v>
      </c>
    </row>
    <row r="1662" spans="1:7">
      <c r="A1662">
        <v>1661</v>
      </c>
      <c r="B1662" t="s">
        <v>661</v>
      </c>
      <c r="C1662">
        <v>24</v>
      </c>
      <c r="D1662" t="s">
        <v>559</v>
      </c>
      <c r="E1662">
        <v>0.38007832581055445</v>
      </c>
      <c r="F1662">
        <v>26</v>
      </c>
      <c r="G1662">
        <v>50</v>
      </c>
    </row>
    <row r="1663" spans="1:7">
      <c r="A1663">
        <v>1662</v>
      </c>
      <c r="B1663" t="s">
        <v>661</v>
      </c>
      <c r="C1663">
        <v>24</v>
      </c>
      <c r="D1663" t="s">
        <v>559</v>
      </c>
      <c r="E1663">
        <v>0.52785512469297646</v>
      </c>
      <c r="F1663">
        <v>26</v>
      </c>
      <c r="G1663">
        <v>50</v>
      </c>
    </row>
    <row r="1664" spans="1:7">
      <c r="A1664">
        <v>1663</v>
      </c>
      <c r="B1664" t="s">
        <v>662</v>
      </c>
      <c r="C1664">
        <v>24</v>
      </c>
      <c r="D1664" t="s">
        <v>559</v>
      </c>
      <c r="E1664">
        <v>0.49683675484353995</v>
      </c>
      <c r="F1664">
        <v>26</v>
      </c>
      <c r="G1664">
        <v>50</v>
      </c>
    </row>
    <row r="1665" spans="1:7">
      <c r="A1665">
        <v>1664</v>
      </c>
      <c r="B1665" t="s">
        <v>662</v>
      </c>
      <c r="C1665">
        <v>24</v>
      </c>
      <c r="D1665" t="s">
        <v>559</v>
      </c>
      <c r="E1665">
        <v>0.88650072386653045</v>
      </c>
      <c r="F1665">
        <v>26</v>
      </c>
      <c r="G1665">
        <v>50</v>
      </c>
    </row>
    <row r="1666" spans="1:7">
      <c r="A1666">
        <v>1665</v>
      </c>
      <c r="B1666" t="s">
        <v>663</v>
      </c>
      <c r="C1666">
        <v>24</v>
      </c>
      <c r="D1666" t="s">
        <v>559</v>
      </c>
      <c r="E1666">
        <v>0.2731576193007752</v>
      </c>
      <c r="F1666">
        <v>26</v>
      </c>
      <c r="G1666">
        <v>50</v>
      </c>
    </row>
    <row r="1667" spans="1:7">
      <c r="A1667">
        <v>1666</v>
      </c>
      <c r="B1667" t="s">
        <v>664</v>
      </c>
      <c r="C1667">
        <v>24</v>
      </c>
      <c r="D1667" t="s">
        <v>559</v>
      </c>
      <c r="E1667">
        <v>0.74589770340007622</v>
      </c>
      <c r="F1667">
        <v>26</v>
      </c>
      <c r="G1667">
        <v>50</v>
      </c>
    </row>
    <row r="1668" spans="1:7">
      <c r="A1668">
        <v>1667</v>
      </c>
      <c r="B1668" t="s">
        <v>664</v>
      </c>
      <c r="C1668">
        <v>24</v>
      </c>
      <c r="D1668" t="s">
        <v>559</v>
      </c>
      <c r="E1668">
        <v>0.1958498933970485</v>
      </c>
      <c r="F1668">
        <v>26</v>
      </c>
      <c r="G1668">
        <v>50</v>
      </c>
    </row>
    <row r="1669" spans="1:7">
      <c r="A1669">
        <v>1668</v>
      </c>
      <c r="B1669" t="s">
        <v>664</v>
      </c>
      <c r="C1669">
        <v>24</v>
      </c>
      <c r="D1669" t="s">
        <v>559</v>
      </c>
      <c r="E1669">
        <v>0.97288668344667883</v>
      </c>
      <c r="F1669">
        <v>28</v>
      </c>
      <c r="G1669">
        <v>200</v>
      </c>
    </row>
    <row r="1670" spans="1:7">
      <c r="A1670">
        <v>1669</v>
      </c>
      <c r="B1670" t="s">
        <v>665</v>
      </c>
      <c r="C1670">
        <v>24</v>
      </c>
      <c r="D1670" t="s">
        <v>559</v>
      </c>
      <c r="E1670">
        <v>8.0959100580870191E-2</v>
      </c>
      <c r="F1670">
        <v>26</v>
      </c>
      <c r="G1670">
        <v>50</v>
      </c>
    </row>
    <row r="1671" spans="1:7">
      <c r="A1671">
        <v>1670</v>
      </c>
      <c r="B1671" t="s">
        <v>665</v>
      </c>
      <c r="C1671">
        <v>24</v>
      </c>
      <c r="D1671" t="s">
        <v>559</v>
      </c>
      <c r="E1671">
        <v>0.19174485829706789</v>
      </c>
      <c r="F1671">
        <v>26</v>
      </c>
      <c r="G1671">
        <v>50</v>
      </c>
    </row>
    <row r="1672" spans="1:7">
      <c r="A1672">
        <v>1671</v>
      </c>
      <c r="B1672" t="s">
        <v>666</v>
      </c>
      <c r="C1672">
        <v>24</v>
      </c>
      <c r="D1672" t="s">
        <v>559</v>
      </c>
      <c r="E1672">
        <v>0.99672126773976066</v>
      </c>
      <c r="F1672">
        <v>30</v>
      </c>
      <c r="G1672">
        <v>1000</v>
      </c>
    </row>
    <row r="1673" spans="1:7">
      <c r="A1673">
        <v>1672</v>
      </c>
      <c r="B1673" t="s">
        <v>667</v>
      </c>
      <c r="C1673">
        <v>24</v>
      </c>
      <c r="D1673" t="s">
        <v>559</v>
      </c>
      <c r="E1673">
        <v>0.95966765006599619</v>
      </c>
      <c r="F1673">
        <v>26</v>
      </c>
      <c r="G1673">
        <v>50</v>
      </c>
    </row>
    <row r="1674" spans="1:7">
      <c r="A1674">
        <v>1673</v>
      </c>
      <c r="B1674" t="s">
        <v>667</v>
      </c>
      <c r="C1674">
        <v>24</v>
      </c>
      <c r="D1674" t="s">
        <v>559</v>
      </c>
      <c r="E1674">
        <v>0.34270074664288963</v>
      </c>
      <c r="F1674">
        <v>26</v>
      </c>
      <c r="G1674">
        <v>50</v>
      </c>
    </row>
    <row r="1675" spans="1:7">
      <c r="A1675">
        <v>1674</v>
      </c>
      <c r="B1675" t="s">
        <v>667</v>
      </c>
      <c r="C1675">
        <v>24</v>
      </c>
      <c r="D1675" t="s">
        <v>559</v>
      </c>
      <c r="E1675">
        <v>0.39464763861654206</v>
      </c>
      <c r="F1675">
        <v>26</v>
      </c>
      <c r="G1675">
        <v>50</v>
      </c>
    </row>
    <row r="1676" spans="1:7">
      <c r="A1676">
        <v>1675</v>
      </c>
      <c r="B1676" t="s">
        <v>667</v>
      </c>
      <c r="C1676">
        <v>24</v>
      </c>
      <c r="D1676" t="s">
        <v>559</v>
      </c>
      <c r="E1676">
        <v>3.1038786972238386E-2</v>
      </c>
      <c r="F1676">
        <v>26</v>
      </c>
      <c r="G1676">
        <v>50</v>
      </c>
    </row>
    <row r="1677" spans="1:7">
      <c r="A1677">
        <v>1676</v>
      </c>
      <c r="B1677" t="s">
        <v>668</v>
      </c>
      <c r="C1677">
        <v>24</v>
      </c>
      <c r="D1677" t="s">
        <v>559</v>
      </c>
      <c r="E1677">
        <v>0.50778696709319715</v>
      </c>
      <c r="F1677">
        <v>26</v>
      </c>
      <c r="G1677">
        <v>50</v>
      </c>
    </row>
    <row r="1678" spans="1:7">
      <c r="A1678">
        <v>1677</v>
      </c>
      <c r="B1678" t="s">
        <v>668</v>
      </c>
      <c r="C1678">
        <v>24</v>
      </c>
      <c r="D1678" t="s">
        <v>559</v>
      </c>
      <c r="E1678">
        <v>0.5573916760978479</v>
      </c>
      <c r="F1678">
        <v>26</v>
      </c>
      <c r="G1678">
        <v>50</v>
      </c>
    </row>
    <row r="1679" spans="1:7">
      <c r="A1679">
        <v>1678</v>
      </c>
      <c r="B1679" t="s">
        <v>668</v>
      </c>
      <c r="C1679">
        <v>24</v>
      </c>
      <c r="D1679" t="s">
        <v>559</v>
      </c>
      <c r="E1679">
        <v>0.97863982196629584</v>
      </c>
      <c r="F1679">
        <v>28</v>
      </c>
      <c r="G1679">
        <v>200</v>
      </c>
    </row>
    <row r="1680" spans="1:7">
      <c r="A1680">
        <v>1679</v>
      </c>
      <c r="B1680" t="s">
        <v>668</v>
      </c>
      <c r="C1680">
        <v>24</v>
      </c>
      <c r="D1680" t="s">
        <v>559</v>
      </c>
      <c r="E1680">
        <v>0.25046313242556506</v>
      </c>
      <c r="F1680">
        <v>26</v>
      </c>
      <c r="G1680">
        <v>50</v>
      </c>
    </row>
    <row r="1681" spans="1:7">
      <c r="A1681">
        <v>1680</v>
      </c>
      <c r="B1681" t="s">
        <v>668</v>
      </c>
      <c r="C1681">
        <v>24</v>
      </c>
      <c r="D1681" t="s">
        <v>559</v>
      </c>
      <c r="E1681">
        <v>0.66160231214014054</v>
      </c>
      <c r="F1681">
        <v>26</v>
      </c>
      <c r="G1681">
        <v>50</v>
      </c>
    </row>
    <row r="1682" spans="1:7">
      <c r="A1682">
        <v>1681</v>
      </c>
      <c r="B1682" t="s">
        <v>669</v>
      </c>
      <c r="C1682">
        <v>24</v>
      </c>
      <c r="D1682" t="s">
        <v>559</v>
      </c>
      <c r="E1682">
        <v>0.78102930753551458</v>
      </c>
      <c r="F1682">
        <v>26</v>
      </c>
      <c r="G1682">
        <v>50</v>
      </c>
    </row>
    <row r="1683" spans="1:7">
      <c r="A1683">
        <v>1682</v>
      </c>
      <c r="B1683" t="s">
        <v>670</v>
      </c>
      <c r="C1683">
        <v>24</v>
      </c>
      <c r="D1683" t="s">
        <v>559</v>
      </c>
      <c r="E1683">
        <v>7.5016205924607227E-2</v>
      </c>
      <c r="F1683">
        <v>26</v>
      </c>
      <c r="G1683">
        <v>50</v>
      </c>
    </row>
    <row r="1684" spans="1:7">
      <c r="A1684">
        <v>1683</v>
      </c>
      <c r="B1684" t="s">
        <v>671</v>
      </c>
      <c r="C1684">
        <v>24</v>
      </c>
      <c r="D1684" t="s">
        <v>559</v>
      </c>
      <c r="E1684">
        <v>0.83444262630439581</v>
      </c>
      <c r="F1684">
        <v>26</v>
      </c>
      <c r="G1684">
        <v>50</v>
      </c>
    </row>
    <row r="1685" spans="1:7">
      <c r="A1685">
        <v>1684</v>
      </c>
      <c r="B1685" t="s">
        <v>672</v>
      </c>
      <c r="C1685">
        <v>24</v>
      </c>
      <c r="D1685" t="s">
        <v>559</v>
      </c>
      <c r="E1685">
        <v>0.74421309994511387</v>
      </c>
      <c r="F1685">
        <v>26</v>
      </c>
      <c r="G1685">
        <v>50</v>
      </c>
    </row>
    <row r="1686" spans="1:7">
      <c r="A1686">
        <v>1685</v>
      </c>
      <c r="B1686" t="s">
        <v>673</v>
      </c>
      <c r="C1686">
        <v>24</v>
      </c>
      <c r="D1686" t="s">
        <v>559</v>
      </c>
      <c r="E1686">
        <v>0.61053160780859594</v>
      </c>
      <c r="F1686">
        <v>26</v>
      </c>
      <c r="G1686">
        <v>50</v>
      </c>
    </row>
    <row r="1687" spans="1:7">
      <c r="A1687">
        <v>1686</v>
      </c>
      <c r="B1687" t="s">
        <v>673</v>
      </c>
      <c r="C1687">
        <v>24</v>
      </c>
      <c r="D1687" t="s">
        <v>559</v>
      </c>
      <c r="E1687">
        <v>0.32497960579646057</v>
      </c>
      <c r="F1687">
        <v>26</v>
      </c>
      <c r="G1687">
        <v>50</v>
      </c>
    </row>
    <row r="1688" spans="1:7">
      <c r="A1688">
        <v>1687</v>
      </c>
      <c r="B1688" t="s">
        <v>674</v>
      </c>
      <c r="C1688">
        <v>24</v>
      </c>
      <c r="D1688" t="s">
        <v>559</v>
      </c>
      <c r="E1688">
        <v>0.13131621242254454</v>
      </c>
      <c r="F1688">
        <v>26</v>
      </c>
      <c r="G1688">
        <v>50</v>
      </c>
    </row>
    <row r="1689" spans="1:7">
      <c r="A1689">
        <v>1688</v>
      </c>
      <c r="B1689" t="s">
        <v>675</v>
      </c>
      <c r="C1689">
        <v>24</v>
      </c>
      <c r="D1689" t="s">
        <v>559</v>
      </c>
      <c r="E1689">
        <v>0.13236268999546308</v>
      </c>
      <c r="F1689">
        <v>26</v>
      </c>
      <c r="G1689">
        <v>50</v>
      </c>
    </row>
    <row r="1690" spans="1:7">
      <c r="A1690">
        <v>1689</v>
      </c>
      <c r="B1690" t="s">
        <v>675</v>
      </c>
      <c r="C1690">
        <v>24</v>
      </c>
      <c r="D1690" t="s">
        <v>559</v>
      </c>
      <c r="E1690">
        <v>0.14026931254344888</v>
      </c>
      <c r="F1690">
        <v>26</v>
      </c>
      <c r="G1690">
        <v>50</v>
      </c>
    </row>
    <row r="1691" spans="1:7">
      <c r="A1691">
        <v>1690</v>
      </c>
      <c r="B1691" t="s">
        <v>675</v>
      </c>
      <c r="C1691">
        <v>24</v>
      </c>
      <c r="D1691" t="s">
        <v>559</v>
      </c>
      <c r="E1691">
        <v>0.96543121099296092</v>
      </c>
      <c r="F1691">
        <v>26</v>
      </c>
      <c r="G1691">
        <v>50</v>
      </c>
    </row>
    <row r="1692" spans="1:7">
      <c r="A1692">
        <v>1691</v>
      </c>
      <c r="B1692" t="s">
        <v>676</v>
      </c>
      <c r="C1692">
        <v>24</v>
      </c>
      <c r="D1692" t="s">
        <v>559</v>
      </c>
      <c r="E1692">
        <v>4.687305670298747E-2</v>
      </c>
      <c r="F1692">
        <v>26</v>
      </c>
      <c r="G1692">
        <v>50</v>
      </c>
    </row>
    <row r="1693" spans="1:7">
      <c r="A1693">
        <v>1692</v>
      </c>
      <c r="B1693" t="s">
        <v>676</v>
      </c>
      <c r="C1693">
        <v>24</v>
      </c>
      <c r="D1693" t="s">
        <v>559</v>
      </c>
      <c r="E1693">
        <v>0.45861854266023805</v>
      </c>
      <c r="F1693">
        <v>26</v>
      </c>
      <c r="G1693">
        <v>50</v>
      </c>
    </row>
    <row r="1694" spans="1:7">
      <c r="A1694">
        <v>1693</v>
      </c>
      <c r="B1694" t="s">
        <v>676</v>
      </c>
      <c r="C1694">
        <v>24</v>
      </c>
      <c r="D1694" t="s">
        <v>559</v>
      </c>
      <c r="E1694">
        <v>0.37975911496988701</v>
      </c>
      <c r="F1694">
        <v>26</v>
      </c>
      <c r="G1694">
        <v>50</v>
      </c>
    </row>
    <row r="1695" spans="1:7">
      <c r="A1695">
        <v>1694</v>
      </c>
      <c r="B1695" t="s">
        <v>676</v>
      </c>
      <c r="C1695">
        <v>24</v>
      </c>
      <c r="D1695" t="s">
        <v>559</v>
      </c>
      <c r="E1695">
        <v>0.51653356852894428</v>
      </c>
      <c r="F1695">
        <v>26</v>
      </c>
      <c r="G1695">
        <v>50</v>
      </c>
    </row>
    <row r="1696" spans="1:7">
      <c r="A1696">
        <v>1695</v>
      </c>
      <c r="B1696" t="s">
        <v>676</v>
      </c>
      <c r="C1696">
        <v>24</v>
      </c>
      <c r="D1696" t="s">
        <v>559</v>
      </c>
      <c r="E1696">
        <v>0.17736583717041188</v>
      </c>
      <c r="F1696">
        <v>26</v>
      </c>
      <c r="G1696">
        <v>50</v>
      </c>
    </row>
    <row r="1697" spans="1:7">
      <c r="A1697">
        <v>1696</v>
      </c>
      <c r="B1697" t="s">
        <v>676</v>
      </c>
      <c r="C1697">
        <v>24</v>
      </c>
      <c r="D1697" t="s">
        <v>559</v>
      </c>
      <c r="E1697">
        <v>0.74728729390074711</v>
      </c>
      <c r="F1697">
        <v>26</v>
      </c>
      <c r="G1697">
        <v>50</v>
      </c>
    </row>
    <row r="1698" spans="1:7">
      <c r="A1698">
        <v>1697</v>
      </c>
      <c r="B1698" t="s">
        <v>676</v>
      </c>
      <c r="C1698">
        <v>24</v>
      </c>
      <c r="D1698" t="s">
        <v>559</v>
      </c>
      <c r="E1698">
        <v>0.95427003765311358</v>
      </c>
      <c r="F1698">
        <v>26</v>
      </c>
      <c r="G1698">
        <v>50</v>
      </c>
    </row>
    <row r="1699" spans="1:7">
      <c r="A1699">
        <v>1698</v>
      </c>
      <c r="B1699" t="s">
        <v>676</v>
      </c>
      <c r="C1699">
        <v>24</v>
      </c>
      <c r="D1699" t="s">
        <v>559</v>
      </c>
      <c r="E1699">
        <v>0.35842439620181754</v>
      </c>
      <c r="F1699">
        <v>26</v>
      </c>
      <c r="G1699">
        <v>50</v>
      </c>
    </row>
    <row r="1700" spans="1:7">
      <c r="A1700">
        <v>1699</v>
      </c>
      <c r="B1700" t="s">
        <v>676</v>
      </c>
      <c r="C1700">
        <v>24</v>
      </c>
      <c r="D1700" t="s">
        <v>559</v>
      </c>
      <c r="E1700">
        <v>0.3774398148008673</v>
      </c>
      <c r="F1700">
        <v>26</v>
      </c>
      <c r="G1700">
        <v>50</v>
      </c>
    </row>
    <row r="1701" spans="1:7">
      <c r="A1701">
        <v>1700</v>
      </c>
      <c r="B1701" t="s">
        <v>676</v>
      </c>
      <c r="C1701">
        <v>24</v>
      </c>
      <c r="D1701" t="s">
        <v>559</v>
      </c>
      <c r="E1701">
        <v>0.95650473609723041</v>
      </c>
      <c r="F1701">
        <v>26</v>
      </c>
      <c r="G1701">
        <v>50</v>
      </c>
    </row>
    <row r="1702" spans="1:7">
      <c r="A1702">
        <v>1701</v>
      </c>
      <c r="B1702" t="s">
        <v>676</v>
      </c>
      <c r="C1702">
        <v>24</v>
      </c>
      <c r="D1702" t="s">
        <v>559</v>
      </c>
      <c r="E1702">
        <v>0.6309153558974363</v>
      </c>
      <c r="F1702">
        <v>26</v>
      </c>
      <c r="G1702">
        <v>50</v>
      </c>
    </row>
    <row r="1703" spans="1:7">
      <c r="A1703">
        <v>1702</v>
      </c>
      <c r="B1703" t="s">
        <v>676</v>
      </c>
      <c r="C1703">
        <v>24</v>
      </c>
      <c r="D1703" t="s">
        <v>559</v>
      </c>
      <c r="E1703">
        <v>0.14896585252266792</v>
      </c>
      <c r="F1703">
        <v>26</v>
      </c>
      <c r="G1703">
        <v>50</v>
      </c>
    </row>
    <row r="1704" spans="1:7">
      <c r="A1704">
        <v>1703</v>
      </c>
      <c r="B1704" t="s">
        <v>676</v>
      </c>
      <c r="C1704">
        <v>24</v>
      </c>
      <c r="D1704" t="s">
        <v>559</v>
      </c>
      <c r="E1704">
        <v>0.26734262546569532</v>
      </c>
      <c r="F1704">
        <v>26</v>
      </c>
      <c r="G1704">
        <v>50</v>
      </c>
    </row>
    <row r="1705" spans="1:7">
      <c r="A1705">
        <v>1704</v>
      </c>
      <c r="B1705" t="s">
        <v>676</v>
      </c>
      <c r="C1705">
        <v>24</v>
      </c>
      <c r="D1705" t="s">
        <v>559</v>
      </c>
      <c r="E1705">
        <v>0.9408198048603007</v>
      </c>
      <c r="F1705">
        <v>26</v>
      </c>
      <c r="G1705">
        <v>50</v>
      </c>
    </row>
    <row r="1706" spans="1:7">
      <c r="A1706">
        <v>1705</v>
      </c>
      <c r="B1706" t="s">
        <v>677</v>
      </c>
      <c r="C1706">
        <v>24</v>
      </c>
      <c r="D1706" t="s">
        <v>559</v>
      </c>
      <c r="E1706">
        <v>0.1957940493433703</v>
      </c>
      <c r="F1706">
        <v>26</v>
      </c>
      <c r="G1706">
        <v>50</v>
      </c>
    </row>
    <row r="1707" spans="1:7">
      <c r="A1707">
        <v>1706</v>
      </c>
      <c r="B1707" t="s">
        <v>678</v>
      </c>
      <c r="C1707">
        <v>24</v>
      </c>
      <c r="D1707" t="s">
        <v>559</v>
      </c>
      <c r="E1707">
        <v>0.94335425826110153</v>
      </c>
      <c r="F1707">
        <v>26</v>
      </c>
      <c r="G1707">
        <v>50</v>
      </c>
    </row>
    <row r="1708" spans="1:7">
      <c r="A1708">
        <v>1707</v>
      </c>
      <c r="B1708" t="s">
        <v>679</v>
      </c>
      <c r="C1708">
        <v>24</v>
      </c>
      <c r="D1708" t="s">
        <v>559</v>
      </c>
      <c r="E1708">
        <v>0.65745831192316551</v>
      </c>
      <c r="F1708">
        <v>26</v>
      </c>
      <c r="G1708">
        <v>50</v>
      </c>
    </row>
    <row r="1709" spans="1:7">
      <c r="A1709">
        <v>1708</v>
      </c>
      <c r="B1709" t="s">
        <v>679</v>
      </c>
      <c r="C1709">
        <v>24</v>
      </c>
      <c r="D1709" t="s">
        <v>559</v>
      </c>
      <c r="E1709">
        <v>0.4894819244772306</v>
      </c>
      <c r="F1709">
        <v>26</v>
      </c>
      <c r="G1709">
        <v>50</v>
      </c>
    </row>
    <row r="1710" spans="1:7">
      <c r="A1710">
        <v>1709</v>
      </c>
      <c r="B1710" t="s">
        <v>680</v>
      </c>
      <c r="C1710">
        <v>24</v>
      </c>
      <c r="D1710" t="s">
        <v>559</v>
      </c>
      <c r="E1710">
        <v>0.4132771474416137</v>
      </c>
      <c r="F1710">
        <v>26</v>
      </c>
      <c r="G1710">
        <v>50</v>
      </c>
    </row>
    <row r="1711" spans="1:7">
      <c r="A1711">
        <v>1710</v>
      </c>
      <c r="B1711" t="s">
        <v>681</v>
      </c>
      <c r="C1711">
        <v>24</v>
      </c>
      <c r="D1711" t="s">
        <v>559</v>
      </c>
      <c r="E1711">
        <v>0.23583473961570944</v>
      </c>
      <c r="F1711">
        <v>26</v>
      </c>
      <c r="G1711">
        <v>50</v>
      </c>
    </row>
    <row r="1712" spans="1:7">
      <c r="A1712">
        <v>1711</v>
      </c>
      <c r="B1712" t="s">
        <v>682</v>
      </c>
      <c r="C1712">
        <v>24</v>
      </c>
      <c r="D1712" t="s">
        <v>559</v>
      </c>
      <c r="E1712">
        <v>0.38030465487061049</v>
      </c>
      <c r="F1712">
        <v>26</v>
      </c>
      <c r="G1712">
        <v>50</v>
      </c>
    </row>
    <row r="1713" spans="1:7">
      <c r="A1713">
        <v>1712</v>
      </c>
      <c r="B1713" t="s">
        <v>683</v>
      </c>
      <c r="C1713">
        <v>24</v>
      </c>
      <c r="D1713" t="s">
        <v>559</v>
      </c>
      <c r="E1713">
        <v>6.7568467503244967E-2</v>
      </c>
      <c r="F1713">
        <v>26</v>
      </c>
      <c r="G1713">
        <v>50</v>
      </c>
    </row>
    <row r="1714" spans="1:7">
      <c r="A1714">
        <v>1713</v>
      </c>
      <c r="B1714" t="s">
        <v>683</v>
      </c>
      <c r="C1714">
        <v>24</v>
      </c>
      <c r="D1714" t="s">
        <v>559</v>
      </c>
      <c r="E1714">
        <v>8.4419912952029663E-2</v>
      </c>
      <c r="F1714">
        <v>26</v>
      </c>
      <c r="G1714">
        <v>50</v>
      </c>
    </row>
    <row r="1715" spans="1:7">
      <c r="A1715">
        <v>1714</v>
      </c>
      <c r="B1715" t="s">
        <v>684</v>
      </c>
      <c r="C1715">
        <v>24</v>
      </c>
      <c r="D1715" t="s">
        <v>559</v>
      </c>
      <c r="E1715">
        <v>0.38769857315739453</v>
      </c>
      <c r="F1715">
        <v>26</v>
      </c>
      <c r="G1715">
        <v>50</v>
      </c>
    </row>
    <row r="1716" spans="1:7">
      <c r="A1716">
        <v>1715</v>
      </c>
      <c r="B1716" t="s">
        <v>684</v>
      </c>
      <c r="C1716">
        <v>24</v>
      </c>
      <c r="D1716" t="s">
        <v>559</v>
      </c>
      <c r="E1716">
        <v>0.6539111254134431</v>
      </c>
      <c r="F1716">
        <v>26</v>
      </c>
      <c r="G1716">
        <v>50</v>
      </c>
    </row>
    <row r="1717" spans="1:7">
      <c r="A1717">
        <v>1716</v>
      </c>
      <c r="B1717" t="s">
        <v>684</v>
      </c>
      <c r="C1717">
        <v>24</v>
      </c>
      <c r="D1717" t="s">
        <v>559</v>
      </c>
      <c r="E1717">
        <v>0.38343367800513017</v>
      </c>
      <c r="F1717">
        <v>26</v>
      </c>
      <c r="G1717">
        <v>50</v>
      </c>
    </row>
    <row r="1718" spans="1:7">
      <c r="A1718">
        <v>1717</v>
      </c>
      <c r="B1718" t="s">
        <v>684</v>
      </c>
      <c r="C1718">
        <v>24</v>
      </c>
      <c r="D1718" t="s">
        <v>559</v>
      </c>
      <c r="E1718">
        <v>0.8113912017360676</v>
      </c>
      <c r="F1718">
        <v>26</v>
      </c>
      <c r="G1718">
        <v>50</v>
      </c>
    </row>
    <row r="1719" spans="1:7">
      <c r="A1719">
        <v>1718</v>
      </c>
      <c r="B1719" t="s">
        <v>685</v>
      </c>
      <c r="C1719">
        <v>24</v>
      </c>
      <c r="D1719" t="s">
        <v>559</v>
      </c>
      <c r="E1719">
        <v>0.13620379513469183</v>
      </c>
      <c r="F1719">
        <v>26</v>
      </c>
      <c r="G1719">
        <v>50</v>
      </c>
    </row>
    <row r="1720" spans="1:7">
      <c r="A1720">
        <v>1719</v>
      </c>
      <c r="B1720" t="s">
        <v>686</v>
      </c>
      <c r="C1720">
        <v>24</v>
      </c>
      <c r="D1720" t="s">
        <v>559</v>
      </c>
      <c r="E1720">
        <v>0.88718962121961165</v>
      </c>
      <c r="F1720">
        <v>26</v>
      </c>
      <c r="G1720">
        <v>50</v>
      </c>
    </row>
    <row r="1721" spans="1:7">
      <c r="A1721">
        <v>1720</v>
      </c>
      <c r="B1721" t="s">
        <v>687</v>
      </c>
      <c r="C1721">
        <v>24</v>
      </c>
      <c r="D1721" t="s">
        <v>559</v>
      </c>
      <c r="E1721">
        <v>0.58387105918983651</v>
      </c>
      <c r="F1721">
        <v>26</v>
      </c>
      <c r="G1721">
        <v>50</v>
      </c>
    </row>
    <row r="1722" spans="1:7">
      <c r="A1722">
        <v>1721</v>
      </c>
      <c r="B1722" t="s">
        <v>688</v>
      </c>
      <c r="C1722">
        <v>24</v>
      </c>
      <c r="D1722" t="s">
        <v>559</v>
      </c>
      <c r="E1722">
        <v>0.79111621070560956</v>
      </c>
      <c r="F1722">
        <v>26</v>
      </c>
      <c r="G1722">
        <v>50</v>
      </c>
    </row>
    <row r="1723" spans="1:7">
      <c r="A1723">
        <v>1722</v>
      </c>
      <c r="B1723" t="s">
        <v>688</v>
      </c>
      <c r="C1723">
        <v>24</v>
      </c>
      <c r="D1723" t="s">
        <v>559</v>
      </c>
      <c r="E1723">
        <v>0.72691175531581131</v>
      </c>
      <c r="F1723">
        <v>26</v>
      </c>
      <c r="G1723">
        <v>50</v>
      </c>
    </row>
    <row r="1724" spans="1:7">
      <c r="A1724">
        <v>1723</v>
      </c>
      <c r="B1724" t="s">
        <v>688</v>
      </c>
      <c r="C1724">
        <v>24</v>
      </c>
      <c r="D1724" t="s">
        <v>559</v>
      </c>
      <c r="E1724">
        <v>0.56463156688763805</v>
      </c>
      <c r="F1724">
        <v>26</v>
      </c>
      <c r="G1724">
        <v>50</v>
      </c>
    </row>
    <row r="1725" spans="1:7">
      <c r="A1725">
        <v>1724</v>
      </c>
      <c r="B1725" t="s">
        <v>689</v>
      </c>
      <c r="C1725">
        <v>24</v>
      </c>
      <c r="D1725" t="s">
        <v>559</v>
      </c>
      <c r="E1725">
        <v>0.20423413944451485</v>
      </c>
      <c r="F1725">
        <v>26</v>
      </c>
      <c r="G1725">
        <v>50</v>
      </c>
    </row>
    <row r="1726" spans="1:7">
      <c r="A1726">
        <v>1725</v>
      </c>
      <c r="B1726" t="s">
        <v>689</v>
      </c>
      <c r="C1726">
        <v>24</v>
      </c>
      <c r="D1726" t="s">
        <v>559</v>
      </c>
      <c r="E1726">
        <v>0.62222949330204746</v>
      </c>
      <c r="F1726">
        <v>26</v>
      </c>
      <c r="G1726">
        <v>50</v>
      </c>
    </row>
    <row r="1727" spans="1:7">
      <c r="A1727">
        <v>1726</v>
      </c>
      <c r="B1727" t="s">
        <v>690</v>
      </c>
      <c r="C1727">
        <v>24</v>
      </c>
      <c r="D1727" t="s">
        <v>559</v>
      </c>
      <c r="E1727">
        <v>0.96980774187751395</v>
      </c>
      <c r="F1727">
        <v>27</v>
      </c>
      <c r="G1727">
        <v>100</v>
      </c>
    </row>
    <row r="1728" spans="1:7">
      <c r="A1728">
        <v>1727</v>
      </c>
      <c r="B1728" t="s">
        <v>690</v>
      </c>
      <c r="C1728">
        <v>24</v>
      </c>
      <c r="D1728" t="s">
        <v>559</v>
      </c>
      <c r="E1728">
        <v>0.72277232951398285</v>
      </c>
      <c r="F1728">
        <v>26</v>
      </c>
      <c r="G1728">
        <v>50</v>
      </c>
    </row>
    <row r="1729" spans="1:7">
      <c r="A1729">
        <v>1728</v>
      </c>
      <c r="B1729" t="s">
        <v>690</v>
      </c>
      <c r="C1729">
        <v>24</v>
      </c>
      <c r="D1729" t="s">
        <v>559</v>
      </c>
      <c r="E1729">
        <v>0.62903867091106813</v>
      </c>
      <c r="F1729">
        <v>26</v>
      </c>
      <c r="G1729">
        <v>50</v>
      </c>
    </row>
    <row r="1730" spans="1:7">
      <c r="A1730">
        <v>1729</v>
      </c>
      <c r="B1730" t="s">
        <v>691</v>
      </c>
      <c r="C1730">
        <v>24</v>
      </c>
      <c r="D1730" t="s">
        <v>559</v>
      </c>
      <c r="E1730">
        <v>0.11472003539903142</v>
      </c>
      <c r="F1730">
        <v>26</v>
      </c>
      <c r="G1730">
        <v>50</v>
      </c>
    </row>
    <row r="1731" spans="1:7">
      <c r="A1731">
        <v>1730</v>
      </c>
      <c r="B1731" t="s">
        <v>691</v>
      </c>
      <c r="C1731">
        <v>24</v>
      </c>
      <c r="D1731" t="s">
        <v>559</v>
      </c>
      <c r="E1731">
        <v>0.38550268376020758</v>
      </c>
      <c r="F1731">
        <v>26</v>
      </c>
      <c r="G1731">
        <v>50</v>
      </c>
    </row>
    <row r="1732" spans="1:7">
      <c r="A1732">
        <v>1731</v>
      </c>
      <c r="B1732" t="s">
        <v>692</v>
      </c>
      <c r="C1732">
        <v>24</v>
      </c>
      <c r="D1732" t="s">
        <v>559</v>
      </c>
      <c r="E1732">
        <v>0.30671696212985966</v>
      </c>
      <c r="F1732">
        <v>26</v>
      </c>
      <c r="G1732">
        <v>50</v>
      </c>
    </row>
    <row r="1733" spans="1:7">
      <c r="A1733">
        <v>1732</v>
      </c>
      <c r="B1733" t="s">
        <v>693</v>
      </c>
      <c r="C1733">
        <v>24</v>
      </c>
      <c r="D1733" t="s">
        <v>559</v>
      </c>
      <c r="E1733">
        <v>0.39669146624325613</v>
      </c>
      <c r="F1733">
        <v>26</v>
      </c>
      <c r="G1733">
        <v>50</v>
      </c>
    </row>
    <row r="1734" spans="1:7">
      <c r="A1734">
        <v>1733</v>
      </c>
      <c r="B1734" t="s">
        <v>694</v>
      </c>
      <c r="C1734">
        <v>24</v>
      </c>
      <c r="D1734" t="s">
        <v>559</v>
      </c>
      <c r="E1734">
        <v>5.3305901416020207E-2</v>
      </c>
      <c r="F1734">
        <v>26</v>
      </c>
      <c r="G1734">
        <v>50</v>
      </c>
    </row>
    <row r="1735" spans="1:7">
      <c r="A1735">
        <v>1734</v>
      </c>
      <c r="B1735" t="s">
        <v>695</v>
      </c>
      <c r="C1735">
        <v>24</v>
      </c>
      <c r="D1735" t="s">
        <v>559</v>
      </c>
      <c r="E1735">
        <v>0.9321215936305921</v>
      </c>
      <c r="F1735">
        <v>26</v>
      </c>
      <c r="G1735">
        <v>50</v>
      </c>
    </row>
    <row r="1736" spans="1:7">
      <c r="A1736">
        <v>1735</v>
      </c>
      <c r="B1736" t="s">
        <v>696</v>
      </c>
      <c r="C1736">
        <v>25</v>
      </c>
      <c r="D1736" t="s">
        <v>697</v>
      </c>
      <c r="E1736">
        <v>0.67251846280840211</v>
      </c>
      <c r="F1736">
        <v>11</v>
      </c>
      <c r="G1736">
        <v>20</v>
      </c>
    </row>
    <row r="1737" spans="1:7">
      <c r="A1737">
        <v>1736</v>
      </c>
      <c r="B1737" t="s">
        <v>696</v>
      </c>
      <c r="C1737">
        <v>25</v>
      </c>
      <c r="D1737" t="s">
        <v>697</v>
      </c>
      <c r="E1737">
        <v>0.65127329543836909</v>
      </c>
      <c r="F1737">
        <v>11</v>
      </c>
      <c r="G1737">
        <v>20</v>
      </c>
    </row>
    <row r="1738" spans="1:7">
      <c r="A1738">
        <v>1737</v>
      </c>
      <c r="B1738" t="s">
        <v>698</v>
      </c>
      <c r="C1738">
        <v>25</v>
      </c>
      <c r="D1738" t="s">
        <v>697</v>
      </c>
      <c r="E1738">
        <v>0.86824755922215024</v>
      </c>
      <c r="F1738">
        <v>13</v>
      </c>
      <c r="G1738">
        <v>100</v>
      </c>
    </row>
    <row r="1739" spans="1:7">
      <c r="A1739">
        <v>1738</v>
      </c>
      <c r="B1739" t="s">
        <v>699</v>
      </c>
      <c r="C1739">
        <v>25</v>
      </c>
      <c r="D1739" t="s">
        <v>697</v>
      </c>
      <c r="E1739">
        <v>0.94850759222342107</v>
      </c>
      <c r="F1739">
        <v>13</v>
      </c>
      <c r="G1739">
        <v>100</v>
      </c>
    </row>
    <row r="1740" spans="1:7">
      <c r="A1740">
        <v>1739</v>
      </c>
      <c r="B1740" t="s">
        <v>700</v>
      </c>
      <c r="C1740">
        <v>25</v>
      </c>
      <c r="D1740" t="s">
        <v>697</v>
      </c>
      <c r="E1740">
        <v>0.57822383434532421</v>
      </c>
      <c r="F1740">
        <v>11</v>
      </c>
      <c r="G1740">
        <v>20</v>
      </c>
    </row>
    <row r="1741" spans="1:7">
      <c r="A1741">
        <v>1740</v>
      </c>
      <c r="B1741" t="s">
        <v>701</v>
      </c>
      <c r="C1741">
        <v>25</v>
      </c>
      <c r="D1741" t="s">
        <v>697</v>
      </c>
      <c r="E1741">
        <v>0.77939701693536811</v>
      </c>
      <c r="F1741">
        <v>11</v>
      </c>
      <c r="G1741">
        <v>20</v>
      </c>
    </row>
    <row r="1742" spans="1:7">
      <c r="A1742">
        <v>1741</v>
      </c>
      <c r="B1742" t="s">
        <v>702</v>
      </c>
      <c r="C1742">
        <v>25</v>
      </c>
      <c r="D1742" t="s">
        <v>697</v>
      </c>
      <c r="E1742">
        <v>0.19658437586629907</v>
      </c>
      <c r="F1742">
        <v>11</v>
      </c>
      <c r="G1742">
        <v>20</v>
      </c>
    </row>
    <row r="1743" spans="1:7">
      <c r="A1743">
        <v>1742</v>
      </c>
      <c r="B1743" t="s">
        <v>703</v>
      </c>
      <c r="C1743">
        <v>25</v>
      </c>
      <c r="D1743" t="s">
        <v>697</v>
      </c>
      <c r="E1743">
        <v>0.22749996954662965</v>
      </c>
      <c r="F1743">
        <v>11</v>
      </c>
      <c r="G1743">
        <v>20</v>
      </c>
    </row>
    <row r="1744" spans="1:7">
      <c r="A1744">
        <v>1743</v>
      </c>
      <c r="B1744" t="s">
        <v>704</v>
      </c>
      <c r="C1744">
        <v>25</v>
      </c>
      <c r="D1744" t="s">
        <v>697</v>
      </c>
      <c r="E1744">
        <v>9.7738341652034544E-2</v>
      </c>
      <c r="F1744">
        <v>11</v>
      </c>
      <c r="G1744">
        <v>20</v>
      </c>
    </row>
    <row r="1745" spans="1:7">
      <c r="A1745">
        <v>1744</v>
      </c>
      <c r="B1745" t="s">
        <v>705</v>
      </c>
      <c r="C1745">
        <v>25</v>
      </c>
      <c r="D1745" t="s">
        <v>697</v>
      </c>
      <c r="E1745">
        <v>0.61720910115286476</v>
      </c>
      <c r="F1745">
        <v>11</v>
      </c>
      <c r="G1745">
        <v>20</v>
      </c>
    </row>
    <row r="1746" spans="1:7">
      <c r="A1746">
        <v>1745</v>
      </c>
      <c r="B1746" t="s">
        <v>705</v>
      </c>
      <c r="C1746">
        <v>25</v>
      </c>
      <c r="D1746" t="s">
        <v>697</v>
      </c>
      <c r="E1746">
        <v>0.40540085526378011</v>
      </c>
      <c r="F1746">
        <v>11</v>
      </c>
      <c r="G1746">
        <v>20</v>
      </c>
    </row>
    <row r="1747" spans="1:7">
      <c r="A1747">
        <v>1746</v>
      </c>
      <c r="B1747" t="s">
        <v>705</v>
      </c>
      <c r="C1747">
        <v>25</v>
      </c>
      <c r="D1747" t="s">
        <v>697</v>
      </c>
      <c r="E1747">
        <v>0.16584296164966639</v>
      </c>
      <c r="F1747">
        <v>11</v>
      </c>
      <c r="G1747">
        <v>20</v>
      </c>
    </row>
    <row r="1748" spans="1:7">
      <c r="A1748">
        <v>1747</v>
      </c>
      <c r="B1748" t="s">
        <v>706</v>
      </c>
      <c r="C1748">
        <v>25</v>
      </c>
      <c r="D1748" t="s">
        <v>697</v>
      </c>
      <c r="E1748">
        <v>4.4233408106185701E-3</v>
      </c>
      <c r="F1748">
        <v>11</v>
      </c>
      <c r="G1748">
        <v>20</v>
      </c>
    </row>
    <row r="1749" spans="1:7">
      <c r="A1749">
        <v>1748</v>
      </c>
      <c r="B1749" t="s">
        <v>707</v>
      </c>
      <c r="C1749">
        <v>25</v>
      </c>
      <c r="D1749" t="s">
        <v>697</v>
      </c>
      <c r="E1749">
        <v>0.59648282501861438</v>
      </c>
      <c r="F1749">
        <v>11</v>
      </c>
      <c r="G1749">
        <v>20</v>
      </c>
    </row>
    <row r="1750" spans="1:7">
      <c r="A1750">
        <v>1749</v>
      </c>
      <c r="B1750" t="s">
        <v>708</v>
      </c>
      <c r="C1750">
        <v>25</v>
      </c>
      <c r="D1750" t="s">
        <v>697</v>
      </c>
      <c r="E1750">
        <v>0.76504454413061251</v>
      </c>
      <c r="F1750">
        <v>11</v>
      </c>
      <c r="G1750">
        <v>20</v>
      </c>
    </row>
    <row r="1751" spans="1:7">
      <c r="A1751">
        <v>1750</v>
      </c>
      <c r="B1751" t="s">
        <v>708</v>
      </c>
      <c r="C1751">
        <v>25</v>
      </c>
      <c r="D1751" t="s">
        <v>697</v>
      </c>
      <c r="E1751">
        <v>0.21734327455596458</v>
      </c>
      <c r="F1751">
        <v>11</v>
      </c>
      <c r="G1751">
        <v>20</v>
      </c>
    </row>
    <row r="1752" spans="1:7">
      <c r="A1752">
        <v>1751</v>
      </c>
      <c r="B1752" t="s">
        <v>709</v>
      </c>
      <c r="C1752">
        <v>25</v>
      </c>
      <c r="D1752" t="s">
        <v>697</v>
      </c>
      <c r="E1752">
        <v>2.7421927740292507E-2</v>
      </c>
      <c r="F1752">
        <v>11</v>
      </c>
      <c r="G1752">
        <v>20</v>
      </c>
    </row>
    <row r="1753" spans="1:7">
      <c r="A1753">
        <v>1752</v>
      </c>
      <c r="B1753" t="s">
        <v>710</v>
      </c>
      <c r="C1753">
        <v>25</v>
      </c>
      <c r="D1753" t="s">
        <v>697</v>
      </c>
      <c r="E1753">
        <v>0.53467262964923024</v>
      </c>
      <c r="F1753">
        <v>11</v>
      </c>
      <c r="G1753">
        <v>20</v>
      </c>
    </row>
    <row r="1754" spans="1:7">
      <c r="A1754">
        <v>1753</v>
      </c>
      <c r="B1754" t="s">
        <v>711</v>
      </c>
      <c r="C1754">
        <v>25</v>
      </c>
      <c r="D1754" t="s">
        <v>697</v>
      </c>
      <c r="E1754">
        <v>0.60127375919038084</v>
      </c>
      <c r="F1754">
        <v>11</v>
      </c>
      <c r="G1754">
        <v>20</v>
      </c>
    </row>
    <row r="1755" spans="1:7">
      <c r="A1755">
        <v>1754</v>
      </c>
      <c r="B1755" t="s">
        <v>711</v>
      </c>
      <c r="C1755">
        <v>25</v>
      </c>
      <c r="D1755" t="s">
        <v>697</v>
      </c>
      <c r="E1755">
        <v>0.78224156596499861</v>
      </c>
      <c r="F1755">
        <v>11</v>
      </c>
      <c r="G1755">
        <v>20</v>
      </c>
    </row>
    <row r="1756" spans="1:7">
      <c r="A1756">
        <v>1755</v>
      </c>
      <c r="B1756" t="s">
        <v>712</v>
      </c>
      <c r="C1756">
        <v>25</v>
      </c>
      <c r="D1756" t="s">
        <v>697</v>
      </c>
      <c r="E1756">
        <v>0.88810591043977127</v>
      </c>
      <c r="F1756">
        <v>13</v>
      </c>
      <c r="G1756">
        <v>100</v>
      </c>
    </row>
    <row r="1757" spans="1:7">
      <c r="A1757">
        <v>1756</v>
      </c>
      <c r="B1757" t="s">
        <v>713</v>
      </c>
      <c r="C1757">
        <v>25</v>
      </c>
      <c r="D1757" t="s">
        <v>697</v>
      </c>
      <c r="E1757">
        <v>0.548372788614093</v>
      </c>
      <c r="F1757">
        <v>11</v>
      </c>
      <c r="G1757">
        <v>20</v>
      </c>
    </row>
    <row r="1758" spans="1:7">
      <c r="A1758">
        <v>1757</v>
      </c>
      <c r="B1758" t="s">
        <v>714</v>
      </c>
      <c r="C1758">
        <v>25</v>
      </c>
      <c r="D1758" t="s">
        <v>697</v>
      </c>
      <c r="E1758">
        <v>0.95627697857789073</v>
      </c>
      <c r="F1758">
        <v>13</v>
      </c>
      <c r="G1758">
        <v>100</v>
      </c>
    </row>
    <row r="1759" spans="1:7">
      <c r="A1759">
        <v>1758</v>
      </c>
      <c r="B1759" t="s">
        <v>714</v>
      </c>
      <c r="C1759">
        <v>25</v>
      </c>
      <c r="D1759" t="s">
        <v>697</v>
      </c>
      <c r="E1759">
        <v>0.3170200806127248</v>
      </c>
      <c r="F1759">
        <v>11</v>
      </c>
      <c r="G1759">
        <v>20</v>
      </c>
    </row>
    <row r="1760" spans="1:7">
      <c r="A1760">
        <v>1759</v>
      </c>
      <c r="B1760" t="s">
        <v>715</v>
      </c>
      <c r="C1760">
        <v>25</v>
      </c>
      <c r="D1760" t="s">
        <v>697</v>
      </c>
      <c r="E1760">
        <v>0.95148501776880778</v>
      </c>
      <c r="F1760">
        <v>13</v>
      </c>
      <c r="G1760">
        <v>100</v>
      </c>
    </row>
    <row r="1761" spans="1:7">
      <c r="A1761">
        <v>1760</v>
      </c>
      <c r="B1761" t="s">
        <v>716</v>
      </c>
      <c r="C1761">
        <v>25</v>
      </c>
      <c r="D1761" t="s">
        <v>697</v>
      </c>
      <c r="E1761">
        <v>0.9720576889995648</v>
      </c>
      <c r="F1761">
        <v>13</v>
      </c>
      <c r="G1761">
        <v>100</v>
      </c>
    </row>
    <row r="1762" spans="1:7">
      <c r="A1762">
        <v>1761</v>
      </c>
      <c r="B1762" t="s">
        <v>716</v>
      </c>
      <c r="C1762">
        <v>25</v>
      </c>
      <c r="D1762" t="s">
        <v>697</v>
      </c>
      <c r="E1762">
        <v>0.89396283685851818</v>
      </c>
      <c r="F1762">
        <v>13</v>
      </c>
      <c r="G1762">
        <v>100</v>
      </c>
    </row>
    <row r="1763" spans="1:7">
      <c r="A1763">
        <v>1762</v>
      </c>
      <c r="B1763" t="s">
        <v>716</v>
      </c>
      <c r="C1763">
        <v>25</v>
      </c>
      <c r="D1763" t="s">
        <v>697</v>
      </c>
      <c r="E1763">
        <v>0.74068231228347248</v>
      </c>
      <c r="F1763">
        <v>11</v>
      </c>
      <c r="G1763">
        <v>20</v>
      </c>
    </row>
    <row r="1764" spans="1:7">
      <c r="A1764">
        <v>1763</v>
      </c>
      <c r="B1764" t="s">
        <v>717</v>
      </c>
      <c r="C1764">
        <v>25</v>
      </c>
      <c r="D1764" t="s">
        <v>697</v>
      </c>
      <c r="E1764">
        <v>0.74364975247461695</v>
      </c>
      <c r="F1764">
        <v>11</v>
      </c>
      <c r="G1764">
        <v>20</v>
      </c>
    </row>
    <row r="1765" spans="1:7">
      <c r="A1765">
        <v>1764</v>
      </c>
      <c r="B1765" t="s">
        <v>717</v>
      </c>
      <c r="C1765">
        <v>25</v>
      </c>
      <c r="D1765" t="s">
        <v>697</v>
      </c>
      <c r="E1765">
        <v>0.73645564041537981</v>
      </c>
      <c r="F1765">
        <v>11</v>
      </c>
      <c r="G1765">
        <v>20</v>
      </c>
    </row>
    <row r="1766" spans="1:7">
      <c r="A1766">
        <v>1765</v>
      </c>
      <c r="B1766" t="s">
        <v>718</v>
      </c>
      <c r="C1766">
        <v>25</v>
      </c>
      <c r="D1766" t="s">
        <v>697</v>
      </c>
      <c r="E1766">
        <v>0.30572979308885484</v>
      </c>
      <c r="F1766">
        <v>11</v>
      </c>
      <c r="G1766">
        <v>20</v>
      </c>
    </row>
    <row r="1767" spans="1:7">
      <c r="A1767">
        <v>1766</v>
      </c>
      <c r="B1767" t="s">
        <v>719</v>
      </c>
      <c r="C1767">
        <v>25</v>
      </c>
      <c r="D1767" t="s">
        <v>697</v>
      </c>
      <c r="E1767">
        <v>0.48179285827713103</v>
      </c>
      <c r="F1767">
        <v>11</v>
      </c>
      <c r="G1767">
        <v>20</v>
      </c>
    </row>
    <row r="1768" spans="1:7">
      <c r="A1768">
        <v>1767</v>
      </c>
      <c r="B1768" t="s">
        <v>719</v>
      </c>
      <c r="C1768">
        <v>25</v>
      </c>
      <c r="D1768" t="s">
        <v>697</v>
      </c>
      <c r="E1768">
        <v>0.87166241902559372</v>
      </c>
      <c r="F1768">
        <v>13</v>
      </c>
      <c r="G1768">
        <v>100</v>
      </c>
    </row>
    <row r="1769" spans="1:7">
      <c r="A1769">
        <v>1768</v>
      </c>
      <c r="B1769" t="s">
        <v>719</v>
      </c>
      <c r="C1769">
        <v>25</v>
      </c>
      <c r="D1769" t="s">
        <v>697</v>
      </c>
      <c r="E1769">
        <v>0.24453264554498166</v>
      </c>
      <c r="F1769">
        <v>11</v>
      </c>
      <c r="G1769">
        <v>20</v>
      </c>
    </row>
    <row r="1770" spans="1:7">
      <c r="A1770">
        <v>1769</v>
      </c>
      <c r="B1770" t="s">
        <v>719</v>
      </c>
      <c r="C1770">
        <v>25</v>
      </c>
      <c r="D1770" t="s">
        <v>697</v>
      </c>
      <c r="E1770">
        <v>0.78710940378113925</v>
      </c>
      <c r="F1770">
        <v>11</v>
      </c>
      <c r="G1770">
        <v>20</v>
      </c>
    </row>
    <row r="1771" spans="1:7">
      <c r="A1771">
        <v>1770</v>
      </c>
      <c r="B1771" t="s">
        <v>719</v>
      </c>
      <c r="C1771">
        <v>25</v>
      </c>
      <c r="D1771" t="s">
        <v>697</v>
      </c>
      <c r="E1771">
        <v>0.52514389443016662</v>
      </c>
      <c r="F1771">
        <v>11</v>
      </c>
      <c r="G1771">
        <v>20</v>
      </c>
    </row>
    <row r="1772" spans="1:7">
      <c r="A1772">
        <v>1771</v>
      </c>
      <c r="B1772" t="s">
        <v>720</v>
      </c>
      <c r="C1772">
        <v>25</v>
      </c>
      <c r="D1772" t="s">
        <v>697</v>
      </c>
      <c r="E1772">
        <v>0.50594994337584775</v>
      </c>
      <c r="F1772">
        <v>11</v>
      </c>
      <c r="G1772">
        <v>20</v>
      </c>
    </row>
    <row r="1773" spans="1:7">
      <c r="A1773">
        <v>1772</v>
      </c>
      <c r="B1773" t="s">
        <v>721</v>
      </c>
      <c r="C1773">
        <v>25</v>
      </c>
      <c r="D1773" t="s">
        <v>697</v>
      </c>
      <c r="E1773">
        <v>0.6801438630636677</v>
      </c>
      <c r="F1773">
        <v>11</v>
      </c>
      <c r="G1773">
        <v>20</v>
      </c>
    </row>
    <row r="1774" spans="1:7">
      <c r="A1774">
        <v>1773</v>
      </c>
      <c r="B1774" t="s">
        <v>721</v>
      </c>
      <c r="C1774">
        <v>25</v>
      </c>
      <c r="D1774" t="s">
        <v>697</v>
      </c>
      <c r="E1774">
        <v>0.33322812631848497</v>
      </c>
      <c r="F1774">
        <v>11</v>
      </c>
      <c r="G1774">
        <v>20</v>
      </c>
    </row>
    <row r="1775" spans="1:7">
      <c r="A1775">
        <v>1774</v>
      </c>
      <c r="B1775" t="s">
        <v>722</v>
      </c>
      <c r="C1775">
        <v>25</v>
      </c>
      <c r="D1775" t="s">
        <v>697</v>
      </c>
      <c r="E1775">
        <v>0.44298541768238342</v>
      </c>
      <c r="F1775">
        <v>11</v>
      </c>
      <c r="G1775">
        <v>20</v>
      </c>
    </row>
    <row r="1776" spans="1:7">
      <c r="A1776">
        <v>1775</v>
      </c>
      <c r="B1776" t="s">
        <v>722</v>
      </c>
      <c r="C1776">
        <v>25</v>
      </c>
      <c r="D1776" t="s">
        <v>697</v>
      </c>
      <c r="E1776">
        <v>0.62564428670993899</v>
      </c>
      <c r="F1776">
        <v>11</v>
      </c>
      <c r="G1776">
        <v>20</v>
      </c>
    </row>
    <row r="1777" spans="1:7">
      <c r="A1777">
        <v>1776</v>
      </c>
      <c r="B1777" t="s">
        <v>722</v>
      </c>
      <c r="C1777">
        <v>25</v>
      </c>
      <c r="D1777" t="s">
        <v>697</v>
      </c>
      <c r="E1777">
        <v>7.3717579277510881E-2</v>
      </c>
      <c r="F1777">
        <v>11</v>
      </c>
      <c r="G1777">
        <v>20</v>
      </c>
    </row>
    <row r="1778" spans="1:7">
      <c r="A1778">
        <v>1777</v>
      </c>
      <c r="B1778" t="s">
        <v>723</v>
      </c>
      <c r="C1778">
        <v>25</v>
      </c>
      <c r="D1778" t="s">
        <v>697</v>
      </c>
      <c r="E1778">
        <v>0.56237340198323338</v>
      </c>
      <c r="F1778">
        <v>11</v>
      </c>
      <c r="G1778">
        <v>20</v>
      </c>
    </row>
    <row r="1779" spans="1:7">
      <c r="A1779">
        <v>1778</v>
      </c>
      <c r="B1779" t="s">
        <v>723</v>
      </c>
      <c r="C1779">
        <v>25</v>
      </c>
      <c r="D1779" t="s">
        <v>697</v>
      </c>
      <c r="E1779">
        <v>0.96363319299040595</v>
      </c>
      <c r="F1779">
        <v>13</v>
      </c>
      <c r="G1779">
        <v>100</v>
      </c>
    </row>
    <row r="1780" spans="1:7">
      <c r="A1780">
        <v>1779</v>
      </c>
      <c r="B1780" t="s">
        <v>724</v>
      </c>
      <c r="C1780">
        <v>25</v>
      </c>
      <c r="D1780" t="s">
        <v>697</v>
      </c>
      <c r="E1780">
        <v>9.2234330848326773E-2</v>
      </c>
      <c r="F1780">
        <v>11</v>
      </c>
      <c r="G1780">
        <v>20</v>
      </c>
    </row>
    <row r="1781" spans="1:7">
      <c r="A1781">
        <v>1780</v>
      </c>
      <c r="B1781" t="s">
        <v>724</v>
      </c>
      <c r="C1781">
        <v>25</v>
      </c>
      <c r="D1781" t="s">
        <v>697</v>
      </c>
      <c r="E1781">
        <v>0.55693038279190255</v>
      </c>
      <c r="F1781">
        <v>11</v>
      </c>
      <c r="G1781">
        <v>20</v>
      </c>
    </row>
    <row r="1782" spans="1:7">
      <c r="A1782">
        <v>1781</v>
      </c>
      <c r="B1782" t="s">
        <v>724</v>
      </c>
      <c r="C1782">
        <v>25</v>
      </c>
      <c r="D1782" t="s">
        <v>697</v>
      </c>
      <c r="E1782">
        <v>0.31809280457847811</v>
      </c>
      <c r="F1782">
        <v>11</v>
      </c>
      <c r="G1782">
        <v>20</v>
      </c>
    </row>
    <row r="1783" spans="1:7">
      <c r="A1783">
        <v>1782</v>
      </c>
      <c r="B1783" t="s">
        <v>724</v>
      </c>
      <c r="C1783">
        <v>25</v>
      </c>
      <c r="D1783" t="s">
        <v>697</v>
      </c>
      <c r="E1783">
        <v>0.28946189013973256</v>
      </c>
      <c r="F1783">
        <v>11</v>
      </c>
      <c r="G1783">
        <v>20</v>
      </c>
    </row>
    <row r="1784" spans="1:7">
      <c r="A1784">
        <v>1783</v>
      </c>
      <c r="B1784" t="s">
        <v>724</v>
      </c>
      <c r="C1784">
        <v>25</v>
      </c>
      <c r="D1784" t="s">
        <v>697</v>
      </c>
      <c r="E1784">
        <v>0.59899005293926333</v>
      </c>
      <c r="F1784">
        <v>11</v>
      </c>
      <c r="G1784">
        <v>20</v>
      </c>
    </row>
    <row r="1785" spans="1:7">
      <c r="A1785">
        <v>1784</v>
      </c>
      <c r="B1785" t="s">
        <v>724</v>
      </c>
      <c r="C1785">
        <v>25</v>
      </c>
      <c r="D1785" t="s">
        <v>697</v>
      </c>
      <c r="E1785">
        <v>0.41104850435515139</v>
      </c>
      <c r="F1785">
        <v>11</v>
      </c>
      <c r="G1785">
        <v>20</v>
      </c>
    </row>
    <row r="1786" spans="1:7">
      <c r="A1786">
        <v>1785</v>
      </c>
      <c r="B1786" t="s">
        <v>724</v>
      </c>
      <c r="C1786">
        <v>25</v>
      </c>
      <c r="D1786" t="s">
        <v>697</v>
      </c>
      <c r="E1786">
        <v>0.91094428843684105</v>
      </c>
      <c r="F1786">
        <v>13</v>
      </c>
      <c r="G1786">
        <v>100</v>
      </c>
    </row>
    <row r="1787" spans="1:7">
      <c r="A1787">
        <v>1786</v>
      </c>
      <c r="B1787" t="s">
        <v>724</v>
      </c>
      <c r="C1787">
        <v>25</v>
      </c>
      <c r="D1787" t="s">
        <v>697</v>
      </c>
      <c r="E1787">
        <v>0.82899567878024294</v>
      </c>
      <c r="F1787">
        <v>12</v>
      </c>
      <c r="G1787">
        <v>50</v>
      </c>
    </row>
    <row r="1788" spans="1:7">
      <c r="A1788">
        <v>1787</v>
      </c>
      <c r="B1788" t="s">
        <v>724</v>
      </c>
      <c r="C1788">
        <v>25</v>
      </c>
      <c r="D1788" t="s">
        <v>697</v>
      </c>
      <c r="E1788">
        <v>0.97366998141664129</v>
      </c>
      <c r="F1788">
        <v>13</v>
      </c>
      <c r="G1788">
        <v>100</v>
      </c>
    </row>
    <row r="1789" spans="1:7">
      <c r="A1789">
        <v>1788</v>
      </c>
      <c r="B1789" t="s">
        <v>724</v>
      </c>
      <c r="C1789">
        <v>25</v>
      </c>
      <c r="D1789" t="s">
        <v>697</v>
      </c>
      <c r="E1789">
        <v>0.76356624785014493</v>
      </c>
      <c r="F1789">
        <v>11</v>
      </c>
      <c r="G1789">
        <v>20</v>
      </c>
    </row>
    <row r="1790" spans="1:7">
      <c r="A1790">
        <v>1789</v>
      </c>
      <c r="B1790" t="s">
        <v>724</v>
      </c>
      <c r="C1790">
        <v>25</v>
      </c>
      <c r="D1790" t="s">
        <v>697</v>
      </c>
      <c r="E1790">
        <v>0.29379979549344259</v>
      </c>
      <c r="F1790">
        <v>11</v>
      </c>
      <c r="G1790">
        <v>20</v>
      </c>
    </row>
    <row r="1791" spans="1:7">
      <c r="A1791">
        <v>1790</v>
      </c>
      <c r="B1791" t="s">
        <v>724</v>
      </c>
      <c r="C1791">
        <v>25</v>
      </c>
      <c r="D1791" t="s">
        <v>697</v>
      </c>
      <c r="E1791">
        <v>0.18472990610832396</v>
      </c>
      <c r="F1791">
        <v>11</v>
      </c>
      <c r="G1791">
        <v>20</v>
      </c>
    </row>
    <row r="1792" spans="1:7">
      <c r="A1792">
        <v>1791</v>
      </c>
      <c r="B1792" t="s">
        <v>724</v>
      </c>
      <c r="C1792">
        <v>25</v>
      </c>
      <c r="D1792" t="s">
        <v>697</v>
      </c>
      <c r="E1792">
        <v>0.45916500938084825</v>
      </c>
      <c r="F1792">
        <v>11</v>
      </c>
      <c r="G1792">
        <v>20</v>
      </c>
    </row>
    <row r="1793" spans="1:7">
      <c r="A1793">
        <v>1792</v>
      </c>
      <c r="B1793" t="s">
        <v>724</v>
      </c>
      <c r="C1793">
        <v>25</v>
      </c>
      <c r="D1793" t="s">
        <v>697</v>
      </c>
      <c r="E1793">
        <v>0.70875495880981143</v>
      </c>
      <c r="F1793">
        <v>11</v>
      </c>
      <c r="G1793">
        <v>20</v>
      </c>
    </row>
    <row r="1794" spans="1:7">
      <c r="A1794">
        <v>1793</v>
      </c>
      <c r="B1794" t="s">
        <v>725</v>
      </c>
      <c r="C1794">
        <v>25</v>
      </c>
      <c r="D1794" t="s">
        <v>697</v>
      </c>
      <c r="E1794">
        <v>0.68846397921427316</v>
      </c>
      <c r="F1794">
        <v>11</v>
      </c>
      <c r="G1794">
        <v>20</v>
      </c>
    </row>
    <row r="1795" spans="1:7">
      <c r="A1795">
        <v>1794</v>
      </c>
      <c r="B1795" t="s">
        <v>726</v>
      </c>
      <c r="C1795">
        <v>25</v>
      </c>
      <c r="D1795" t="s">
        <v>697</v>
      </c>
      <c r="E1795">
        <v>0.72903237342865801</v>
      </c>
      <c r="F1795">
        <v>11</v>
      </c>
      <c r="G1795">
        <v>20</v>
      </c>
    </row>
    <row r="1796" spans="1:7">
      <c r="A1796">
        <v>1795</v>
      </c>
      <c r="B1796" t="s">
        <v>726</v>
      </c>
      <c r="C1796">
        <v>25</v>
      </c>
      <c r="D1796" t="s">
        <v>697</v>
      </c>
      <c r="E1796">
        <v>0.92971813059298813</v>
      </c>
      <c r="F1796">
        <v>13</v>
      </c>
      <c r="G1796">
        <v>100</v>
      </c>
    </row>
    <row r="1797" spans="1:7">
      <c r="A1797">
        <v>1796</v>
      </c>
      <c r="B1797" t="s">
        <v>727</v>
      </c>
      <c r="C1797">
        <v>25</v>
      </c>
      <c r="D1797" t="s">
        <v>697</v>
      </c>
      <c r="E1797">
        <v>0.57526142832574267</v>
      </c>
      <c r="F1797">
        <v>11</v>
      </c>
      <c r="G1797">
        <v>20</v>
      </c>
    </row>
    <row r="1798" spans="1:7">
      <c r="A1798">
        <v>1797</v>
      </c>
      <c r="B1798" t="s">
        <v>728</v>
      </c>
      <c r="C1798">
        <v>25</v>
      </c>
      <c r="D1798" t="s">
        <v>697</v>
      </c>
      <c r="E1798">
        <v>0.53340502433563719</v>
      </c>
      <c r="F1798">
        <v>11</v>
      </c>
      <c r="G1798">
        <v>20</v>
      </c>
    </row>
    <row r="1799" spans="1:7">
      <c r="A1799">
        <v>1798</v>
      </c>
      <c r="B1799" t="s">
        <v>728</v>
      </c>
      <c r="C1799">
        <v>25</v>
      </c>
      <c r="D1799" t="s">
        <v>697</v>
      </c>
      <c r="E1799">
        <v>0.5361318843154087</v>
      </c>
      <c r="F1799">
        <v>11</v>
      </c>
      <c r="G1799">
        <v>20</v>
      </c>
    </row>
    <row r="1800" spans="1:7">
      <c r="A1800">
        <v>1799</v>
      </c>
      <c r="B1800" t="s">
        <v>728</v>
      </c>
      <c r="C1800">
        <v>25</v>
      </c>
      <c r="D1800" t="s">
        <v>697</v>
      </c>
      <c r="E1800">
        <v>0.59304995698254714</v>
      </c>
      <c r="F1800">
        <v>11</v>
      </c>
      <c r="G1800">
        <v>20</v>
      </c>
    </row>
    <row r="1801" spans="1:7">
      <c r="A1801">
        <v>1800</v>
      </c>
      <c r="B1801" t="s">
        <v>728</v>
      </c>
      <c r="C1801">
        <v>25</v>
      </c>
      <c r="D1801" t="s">
        <v>697</v>
      </c>
      <c r="E1801">
        <v>0.54029754971570332</v>
      </c>
      <c r="F1801">
        <v>11</v>
      </c>
      <c r="G1801">
        <v>20</v>
      </c>
    </row>
    <row r="1802" spans="1:7">
      <c r="A1802">
        <v>1801</v>
      </c>
      <c r="B1802" t="s">
        <v>728</v>
      </c>
      <c r="C1802">
        <v>25</v>
      </c>
      <c r="D1802" t="s">
        <v>697</v>
      </c>
      <c r="E1802">
        <v>0.16884844119353104</v>
      </c>
      <c r="F1802">
        <v>11</v>
      </c>
      <c r="G1802">
        <v>20</v>
      </c>
    </row>
    <row r="1803" spans="1:7">
      <c r="A1803">
        <v>1802</v>
      </c>
      <c r="B1803" t="s">
        <v>728</v>
      </c>
      <c r="C1803">
        <v>25</v>
      </c>
      <c r="D1803" t="s">
        <v>697</v>
      </c>
      <c r="E1803">
        <v>0.51762249813086425</v>
      </c>
      <c r="F1803">
        <v>11</v>
      </c>
      <c r="G1803">
        <v>20</v>
      </c>
    </row>
    <row r="1804" spans="1:7">
      <c r="A1804">
        <v>1803</v>
      </c>
      <c r="B1804" t="s">
        <v>728</v>
      </c>
      <c r="C1804">
        <v>25</v>
      </c>
      <c r="D1804" t="s">
        <v>697</v>
      </c>
      <c r="E1804">
        <v>0.64481312969034466</v>
      </c>
      <c r="F1804">
        <v>11</v>
      </c>
      <c r="G1804">
        <v>20</v>
      </c>
    </row>
    <row r="1805" spans="1:7">
      <c r="A1805">
        <v>1804</v>
      </c>
      <c r="B1805" t="s">
        <v>728</v>
      </c>
      <c r="C1805">
        <v>25</v>
      </c>
      <c r="D1805" t="s">
        <v>697</v>
      </c>
      <c r="E1805">
        <v>0.17006014183138185</v>
      </c>
      <c r="F1805">
        <v>11</v>
      </c>
      <c r="G1805">
        <v>20</v>
      </c>
    </row>
    <row r="1806" spans="1:7">
      <c r="A1806">
        <v>1805</v>
      </c>
      <c r="B1806" t="s">
        <v>728</v>
      </c>
      <c r="C1806">
        <v>25</v>
      </c>
      <c r="D1806" t="s">
        <v>697</v>
      </c>
      <c r="E1806">
        <v>0.68557112723727331</v>
      </c>
      <c r="F1806">
        <v>11</v>
      </c>
      <c r="G1806">
        <v>20</v>
      </c>
    </row>
    <row r="1807" spans="1:7">
      <c r="A1807">
        <v>1806</v>
      </c>
      <c r="B1807" t="s">
        <v>728</v>
      </c>
      <c r="C1807">
        <v>25</v>
      </c>
      <c r="D1807" t="s">
        <v>697</v>
      </c>
      <c r="E1807">
        <v>0.20078997774967067</v>
      </c>
      <c r="F1807">
        <v>11</v>
      </c>
      <c r="G1807">
        <v>20</v>
      </c>
    </row>
    <row r="1808" spans="1:7">
      <c r="A1808">
        <v>1807</v>
      </c>
      <c r="B1808" t="s">
        <v>728</v>
      </c>
      <c r="C1808">
        <v>25</v>
      </c>
      <c r="D1808" t="s">
        <v>697</v>
      </c>
      <c r="E1808">
        <v>0.90011327180072886</v>
      </c>
      <c r="F1808">
        <v>13</v>
      </c>
      <c r="G1808">
        <v>100</v>
      </c>
    </row>
    <row r="1809" spans="1:7">
      <c r="A1809">
        <v>1808</v>
      </c>
      <c r="B1809" t="s">
        <v>728</v>
      </c>
      <c r="C1809">
        <v>25</v>
      </c>
      <c r="D1809" t="s">
        <v>697</v>
      </c>
      <c r="E1809">
        <v>0.48481323353696004</v>
      </c>
      <c r="F1809">
        <v>11</v>
      </c>
      <c r="G1809">
        <v>20</v>
      </c>
    </row>
    <row r="1810" spans="1:7">
      <c r="A1810">
        <v>1809</v>
      </c>
      <c r="B1810" t="s">
        <v>728</v>
      </c>
      <c r="C1810">
        <v>25</v>
      </c>
      <c r="D1810" t="s">
        <v>697</v>
      </c>
      <c r="E1810">
        <v>0.52957666998275466</v>
      </c>
      <c r="F1810">
        <v>11</v>
      </c>
      <c r="G1810">
        <v>20</v>
      </c>
    </row>
    <row r="1811" spans="1:7">
      <c r="A1811">
        <v>1810</v>
      </c>
      <c r="B1811" t="s">
        <v>728</v>
      </c>
      <c r="C1811">
        <v>25</v>
      </c>
      <c r="D1811" t="s">
        <v>697</v>
      </c>
      <c r="E1811">
        <v>0.86752103515800416</v>
      </c>
      <c r="F1811">
        <v>13</v>
      </c>
      <c r="G1811">
        <v>100</v>
      </c>
    </row>
    <row r="1812" spans="1:7">
      <c r="A1812">
        <v>1811</v>
      </c>
      <c r="B1812" t="s">
        <v>728</v>
      </c>
      <c r="C1812">
        <v>25</v>
      </c>
      <c r="D1812" t="s">
        <v>697</v>
      </c>
      <c r="E1812">
        <v>7.8217166776250568E-2</v>
      </c>
      <c r="F1812">
        <v>11</v>
      </c>
      <c r="G1812">
        <v>20</v>
      </c>
    </row>
    <row r="1813" spans="1:7">
      <c r="A1813">
        <v>1812</v>
      </c>
      <c r="B1813" t="s">
        <v>728</v>
      </c>
      <c r="C1813">
        <v>25</v>
      </c>
      <c r="D1813" t="s">
        <v>697</v>
      </c>
      <c r="E1813">
        <v>0.90734180884129922</v>
      </c>
      <c r="F1813">
        <v>13</v>
      </c>
      <c r="G1813">
        <v>100</v>
      </c>
    </row>
    <row r="1814" spans="1:7">
      <c r="A1814">
        <v>1813</v>
      </c>
      <c r="B1814" t="s">
        <v>728</v>
      </c>
      <c r="C1814">
        <v>25</v>
      </c>
      <c r="D1814" t="s">
        <v>697</v>
      </c>
      <c r="E1814">
        <v>0.36807402355623053</v>
      </c>
      <c r="F1814">
        <v>11</v>
      </c>
      <c r="G1814">
        <v>20</v>
      </c>
    </row>
    <row r="1815" spans="1:7">
      <c r="A1815">
        <v>1814</v>
      </c>
      <c r="B1815" t="s">
        <v>728</v>
      </c>
      <c r="C1815">
        <v>25</v>
      </c>
      <c r="D1815" t="s">
        <v>697</v>
      </c>
      <c r="E1815">
        <v>0.25875739522693875</v>
      </c>
      <c r="F1815">
        <v>11</v>
      </c>
      <c r="G1815">
        <v>20</v>
      </c>
    </row>
    <row r="1816" spans="1:7">
      <c r="A1816">
        <v>1815</v>
      </c>
      <c r="B1816" t="s">
        <v>728</v>
      </c>
      <c r="C1816">
        <v>25</v>
      </c>
      <c r="D1816" t="s">
        <v>697</v>
      </c>
      <c r="E1816">
        <v>0.95627030727941187</v>
      </c>
      <c r="F1816">
        <v>13</v>
      </c>
      <c r="G1816">
        <v>100</v>
      </c>
    </row>
    <row r="1817" spans="1:7">
      <c r="A1817">
        <v>1816</v>
      </c>
      <c r="B1817" t="s">
        <v>728</v>
      </c>
      <c r="C1817">
        <v>25</v>
      </c>
      <c r="D1817" t="s">
        <v>697</v>
      </c>
      <c r="E1817">
        <v>0.20361013653821602</v>
      </c>
      <c r="F1817">
        <v>11</v>
      </c>
      <c r="G1817">
        <v>20</v>
      </c>
    </row>
    <row r="1818" spans="1:7">
      <c r="A1818">
        <v>1817</v>
      </c>
      <c r="B1818" t="s">
        <v>728</v>
      </c>
      <c r="C1818">
        <v>25</v>
      </c>
      <c r="D1818" t="s">
        <v>697</v>
      </c>
      <c r="E1818">
        <v>0.34815235034807235</v>
      </c>
      <c r="F1818">
        <v>11</v>
      </c>
      <c r="G1818">
        <v>20</v>
      </c>
    </row>
    <row r="1819" spans="1:7">
      <c r="A1819">
        <v>1818</v>
      </c>
      <c r="B1819" t="s">
        <v>729</v>
      </c>
      <c r="C1819">
        <v>25</v>
      </c>
      <c r="D1819" t="s">
        <v>697</v>
      </c>
      <c r="E1819">
        <v>0.32819404637453709</v>
      </c>
      <c r="F1819">
        <v>11</v>
      </c>
      <c r="G1819">
        <v>20</v>
      </c>
    </row>
    <row r="1820" spans="1:7">
      <c r="A1820">
        <v>1819</v>
      </c>
      <c r="B1820" t="s">
        <v>730</v>
      </c>
      <c r="C1820">
        <v>25</v>
      </c>
      <c r="D1820" t="s">
        <v>697</v>
      </c>
      <c r="E1820">
        <v>4.8800036081692033E-3</v>
      </c>
      <c r="F1820">
        <v>11</v>
      </c>
      <c r="G1820">
        <v>20</v>
      </c>
    </row>
    <row r="1821" spans="1:7">
      <c r="A1821">
        <v>1820</v>
      </c>
      <c r="B1821" t="s">
        <v>730</v>
      </c>
      <c r="C1821">
        <v>25</v>
      </c>
      <c r="D1821" t="s">
        <v>697</v>
      </c>
      <c r="E1821">
        <v>0.91362019444040332</v>
      </c>
      <c r="F1821">
        <v>13</v>
      </c>
      <c r="G1821">
        <v>100</v>
      </c>
    </row>
    <row r="1822" spans="1:7">
      <c r="A1822">
        <v>1821</v>
      </c>
      <c r="B1822" t="s">
        <v>731</v>
      </c>
      <c r="C1822">
        <v>25</v>
      </c>
      <c r="D1822" t="s">
        <v>697</v>
      </c>
      <c r="E1822">
        <v>0.47053640205415015</v>
      </c>
      <c r="F1822">
        <v>11</v>
      </c>
      <c r="G1822">
        <v>20</v>
      </c>
    </row>
    <row r="1823" spans="1:7">
      <c r="A1823">
        <v>1822</v>
      </c>
      <c r="B1823" t="s">
        <v>731</v>
      </c>
      <c r="C1823">
        <v>25</v>
      </c>
      <c r="D1823" t="s">
        <v>697</v>
      </c>
      <c r="E1823">
        <v>0.29121483412525906</v>
      </c>
      <c r="F1823">
        <v>11</v>
      </c>
      <c r="G1823">
        <v>20</v>
      </c>
    </row>
    <row r="1824" spans="1:7">
      <c r="A1824">
        <v>1823</v>
      </c>
      <c r="B1824" t="s">
        <v>732</v>
      </c>
      <c r="C1824">
        <v>25</v>
      </c>
      <c r="D1824" t="s">
        <v>697</v>
      </c>
      <c r="E1824">
        <v>0.57466364846828866</v>
      </c>
      <c r="F1824">
        <v>11</v>
      </c>
      <c r="G1824">
        <v>20</v>
      </c>
    </row>
    <row r="1825" spans="1:7">
      <c r="A1825">
        <v>1824</v>
      </c>
      <c r="B1825" t="s">
        <v>732</v>
      </c>
      <c r="C1825">
        <v>25</v>
      </c>
      <c r="D1825" t="s">
        <v>697</v>
      </c>
      <c r="E1825">
        <v>0.79687350881368346</v>
      </c>
      <c r="F1825">
        <v>11</v>
      </c>
      <c r="G1825">
        <v>20</v>
      </c>
    </row>
    <row r="1826" spans="1:7">
      <c r="A1826">
        <v>1825</v>
      </c>
      <c r="B1826" t="s">
        <v>733</v>
      </c>
      <c r="C1826">
        <v>25</v>
      </c>
      <c r="D1826" t="s">
        <v>697</v>
      </c>
      <c r="E1826">
        <v>0.25832343696904148</v>
      </c>
      <c r="F1826">
        <v>11</v>
      </c>
      <c r="G1826">
        <v>20</v>
      </c>
    </row>
    <row r="1827" spans="1:7">
      <c r="A1827">
        <v>1826</v>
      </c>
      <c r="B1827" t="s">
        <v>734</v>
      </c>
      <c r="C1827">
        <v>25</v>
      </c>
      <c r="D1827" t="s">
        <v>697</v>
      </c>
      <c r="E1827">
        <v>0.81435795729478677</v>
      </c>
      <c r="F1827">
        <v>11</v>
      </c>
      <c r="G1827">
        <v>20</v>
      </c>
    </row>
    <row r="1828" spans="1:7">
      <c r="A1828">
        <v>1827</v>
      </c>
      <c r="B1828" t="s">
        <v>734</v>
      </c>
      <c r="C1828">
        <v>25</v>
      </c>
      <c r="D1828" t="s">
        <v>697</v>
      </c>
      <c r="E1828">
        <v>0.76990264991716639</v>
      </c>
      <c r="F1828">
        <v>11</v>
      </c>
      <c r="G1828">
        <v>20</v>
      </c>
    </row>
    <row r="1829" spans="1:7">
      <c r="A1829">
        <v>1828</v>
      </c>
      <c r="B1829" t="s">
        <v>734</v>
      </c>
      <c r="C1829">
        <v>25</v>
      </c>
      <c r="D1829" t="s">
        <v>697</v>
      </c>
      <c r="E1829">
        <v>0.54297319116499176</v>
      </c>
      <c r="F1829">
        <v>11</v>
      </c>
      <c r="G1829">
        <v>20</v>
      </c>
    </row>
    <row r="1830" spans="1:7">
      <c r="A1830">
        <v>1829</v>
      </c>
      <c r="B1830" t="s">
        <v>734</v>
      </c>
      <c r="C1830">
        <v>25</v>
      </c>
      <c r="D1830" t="s">
        <v>697</v>
      </c>
      <c r="E1830">
        <v>0.64441419986011517</v>
      </c>
      <c r="F1830">
        <v>11</v>
      </c>
      <c r="G1830">
        <v>20</v>
      </c>
    </row>
    <row r="1831" spans="1:7">
      <c r="A1831">
        <v>1830</v>
      </c>
      <c r="B1831" t="s">
        <v>734</v>
      </c>
      <c r="C1831">
        <v>25</v>
      </c>
      <c r="D1831" t="s">
        <v>697</v>
      </c>
      <c r="E1831">
        <v>0.62456608347319909</v>
      </c>
      <c r="F1831">
        <v>11</v>
      </c>
      <c r="G1831">
        <v>20</v>
      </c>
    </row>
    <row r="1832" spans="1:7">
      <c r="A1832">
        <v>1831</v>
      </c>
      <c r="B1832" t="s">
        <v>734</v>
      </c>
      <c r="C1832">
        <v>25</v>
      </c>
      <c r="D1832" t="s">
        <v>697</v>
      </c>
      <c r="E1832">
        <v>3.2885706620602306E-2</v>
      </c>
      <c r="F1832">
        <v>11</v>
      </c>
      <c r="G1832">
        <v>20</v>
      </c>
    </row>
    <row r="1833" spans="1:7">
      <c r="A1833">
        <v>1832</v>
      </c>
      <c r="B1833" t="s">
        <v>735</v>
      </c>
      <c r="C1833">
        <v>25</v>
      </c>
      <c r="D1833" t="s">
        <v>697</v>
      </c>
      <c r="E1833">
        <v>0.63193380376370001</v>
      </c>
      <c r="F1833">
        <v>11</v>
      </c>
      <c r="G1833">
        <v>20</v>
      </c>
    </row>
    <row r="1834" spans="1:7">
      <c r="A1834">
        <v>1833</v>
      </c>
      <c r="B1834" t="s">
        <v>735</v>
      </c>
      <c r="C1834">
        <v>25</v>
      </c>
      <c r="D1834" t="s">
        <v>697</v>
      </c>
      <c r="E1834">
        <v>0.22785509945149263</v>
      </c>
      <c r="F1834">
        <v>11</v>
      </c>
      <c r="G1834">
        <v>20</v>
      </c>
    </row>
    <row r="1835" spans="1:7">
      <c r="A1835">
        <v>1834</v>
      </c>
      <c r="B1835" t="s">
        <v>735</v>
      </c>
      <c r="C1835">
        <v>25</v>
      </c>
      <c r="D1835" t="s">
        <v>697</v>
      </c>
      <c r="E1835">
        <v>0.1879756028156564</v>
      </c>
      <c r="F1835">
        <v>11</v>
      </c>
      <c r="G1835">
        <v>20</v>
      </c>
    </row>
    <row r="1836" spans="1:7">
      <c r="A1836">
        <v>1835</v>
      </c>
      <c r="B1836" t="s">
        <v>735</v>
      </c>
      <c r="C1836">
        <v>25</v>
      </c>
      <c r="D1836" t="s">
        <v>697</v>
      </c>
      <c r="E1836">
        <v>0.50901502529817666</v>
      </c>
      <c r="F1836">
        <v>11</v>
      </c>
      <c r="G1836">
        <v>20</v>
      </c>
    </row>
    <row r="1837" spans="1:7">
      <c r="A1837">
        <v>1836</v>
      </c>
      <c r="B1837" t="s">
        <v>736</v>
      </c>
      <c r="C1837">
        <v>25</v>
      </c>
      <c r="D1837" t="s">
        <v>697</v>
      </c>
      <c r="E1837">
        <v>0.7708582362366736</v>
      </c>
      <c r="F1837">
        <v>11</v>
      </c>
      <c r="G1837">
        <v>20</v>
      </c>
    </row>
    <row r="1838" spans="1:7">
      <c r="A1838">
        <v>1837</v>
      </c>
      <c r="B1838" t="s">
        <v>736</v>
      </c>
      <c r="C1838">
        <v>25</v>
      </c>
      <c r="D1838" t="s">
        <v>697</v>
      </c>
      <c r="E1838">
        <v>0.43575520821292824</v>
      </c>
      <c r="F1838">
        <v>11</v>
      </c>
      <c r="G1838">
        <v>20</v>
      </c>
    </row>
    <row r="1839" spans="1:7">
      <c r="A1839">
        <v>1838</v>
      </c>
      <c r="B1839" t="s">
        <v>736</v>
      </c>
      <c r="C1839">
        <v>25</v>
      </c>
      <c r="D1839" t="s">
        <v>697</v>
      </c>
      <c r="E1839">
        <v>0.80787680944060958</v>
      </c>
      <c r="F1839">
        <v>11</v>
      </c>
      <c r="G1839">
        <v>20</v>
      </c>
    </row>
    <row r="1840" spans="1:7">
      <c r="A1840">
        <v>1839</v>
      </c>
      <c r="B1840" t="s">
        <v>736</v>
      </c>
      <c r="C1840">
        <v>25</v>
      </c>
      <c r="D1840" t="s">
        <v>697</v>
      </c>
      <c r="E1840">
        <v>0.64877144962282141</v>
      </c>
      <c r="F1840">
        <v>11</v>
      </c>
      <c r="G1840">
        <v>20</v>
      </c>
    </row>
    <row r="1841" spans="1:7">
      <c r="A1841">
        <v>1840</v>
      </c>
      <c r="B1841" t="s">
        <v>736</v>
      </c>
      <c r="C1841">
        <v>25</v>
      </c>
      <c r="D1841" t="s">
        <v>697</v>
      </c>
      <c r="E1841">
        <v>0.36755750358079187</v>
      </c>
      <c r="F1841">
        <v>11</v>
      </c>
      <c r="G1841">
        <v>20</v>
      </c>
    </row>
    <row r="1842" spans="1:7">
      <c r="A1842">
        <v>1841</v>
      </c>
      <c r="B1842" t="s">
        <v>736</v>
      </c>
      <c r="C1842">
        <v>25</v>
      </c>
      <c r="D1842" t="s">
        <v>697</v>
      </c>
      <c r="E1842">
        <v>0.52963801598514215</v>
      </c>
      <c r="F1842">
        <v>11</v>
      </c>
      <c r="G1842">
        <v>20</v>
      </c>
    </row>
    <row r="1843" spans="1:7">
      <c r="A1843">
        <v>1842</v>
      </c>
      <c r="B1843" t="s">
        <v>736</v>
      </c>
      <c r="C1843">
        <v>25</v>
      </c>
      <c r="D1843" t="s">
        <v>697</v>
      </c>
      <c r="E1843">
        <v>0.26450587595243136</v>
      </c>
      <c r="F1843">
        <v>11</v>
      </c>
      <c r="G1843">
        <v>20</v>
      </c>
    </row>
    <row r="1844" spans="1:7">
      <c r="A1844">
        <v>1843</v>
      </c>
      <c r="B1844" t="s">
        <v>736</v>
      </c>
      <c r="C1844">
        <v>25</v>
      </c>
      <c r="D1844" t="s">
        <v>697</v>
      </c>
      <c r="E1844">
        <v>0.18054020677635707</v>
      </c>
      <c r="F1844">
        <v>11</v>
      </c>
      <c r="G1844">
        <v>20</v>
      </c>
    </row>
    <row r="1845" spans="1:7">
      <c r="A1845">
        <v>1844</v>
      </c>
      <c r="B1845" t="s">
        <v>736</v>
      </c>
      <c r="C1845">
        <v>25</v>
      </c>
      <c r="D1845" t="s">
        <v>697</v>
      </c>
      <c r="E1845">
        <v>0.69221598865909617</v>
      </c>
      <c r="F1845">
        <v>11</v>
      </c>
      <c r="G1845">
        <v>20</v>
      </c>
    </row>
    <row r="1846" spans="1:7">
      <c r="A1846">
        <v>1845</v>
      </c>
      <c r="B1846" t="s">
        <v>736</v>
      </c>
      <c r="C1846">
        <v>25</v>
      </c>
      <c r="D1846" t="s">
        <v>697</v>
      </c>
      <c r="E1846">
        <v>0.4836567583392879</v>
      </c>
      <c r="F1846">
        <v>11</v>
      </c>
      <c r="G1846">
        <v>20</v>
      </c>
    </row>
    <row r="1847" spans="1:7">
      <c r="A1847">
        <v>1846</v>
      </c>
      <c r="B1847" t="s">
        <v>736</v>
      </c>
      <c r="C1847">
        <v>25</v>
      </c>
      <c r="D1847" t="s">
        <v>697</v>
      </c>
      <c r="E1847">
        <v>0.72183287309046895</v>
      </c>
      <c r="F1847">
        <v>11</v>
      </c>
      <c r="G1847">
        <v>20</v>
      </c>
    </row>
    <row r="1848" spans="1:7">
      <c r="A1848">
        <v>1847</v>
      </c>
      <c r="B1848" t="s">
        <v>736</v>
      </c>
      <c r="C1848">
        <v>25</v>
      </c>
      <c r="D1848" t="s">
        <v>697</v>
      </c>
      <c r="E1848">
        <v>0.41657864780050702</v>
      </c>
      <c r="F1848">
        <v>11</v>
      </c>
      <c r="G1848">
        <v>20</v>
      </c>
    </row>
    <row r="1849" spans="1:7">
      <c r="A1849">
        <v>1848</v>
      </c>
      <c r="B1849" t="s">
        <v>736</v>
      </c>
      <c r="C1849">
        <v>25</v>
      </c>
      <c r="D1849" t="s">
        <v>697</v>
      </c>
      <c r="E1849">
        <v>0.20418812349316739</v>
      </c>
      <c r="F1849">
        <v>11</v>
      </c>
      <c r="G1849">
        <v>20</v>
      </c>
    </row>
    <row r="1850" spans="1:7">
      <c r="A1850">
        <v>1849</v>
      </c>
      <c r="B1850" t="s">
        <v>737</v>
      </c>
      <c r="C1850">
        <v>25</v>
      </c>
      <c r="D1850" t="s">
        <v>697</v>
      </c>
      <c r="E1850">
        <v>0.27074819233984271</v>
      </c>
      <c r="F1850">
        <v>11</v>
      </c>
      <c r="G1850">
        <v>20</v>
      </c>
    </row>
    <row r="1851" spans="1:7">
      <c r="A1851">
        <v>1850</v>
      </c>
      <c r="B1851" t="s">
        <v>737</v>
      </c>
      <c r="C1851">
        <v>25</v>
      </c>
      <c r="D1851" t="s">
        <v>697</v>
      </c>
      <c r="E1851">
        <v>0.12224686004669794</v>
      </c>
      <c r="F1851">
        <v>11</v>
      </c>
      <c r="G1851">
        <v>20</v>
      </c>
    </row>
    <row r="1852" spans="1:7">
      <c r="A1852">
        <v>1851</v>
      </c>
      <c r="B1852" t="s">
        <v>738</v>
      </c>
      <c r="C1852">
        <v>25</v>
      </c>
      <c r="D1852" t="s">
        <v>697</v>
      </c>
      <c r="E1852">
        <v>0.75965950329232557</v>
      </c>
      <c r="F1852">
        <v>11</v>
      </c>
      <c r="G1852">
        <v>20</v>
      </c>
    </row>
    <row r="1853" spans="1:7">
      <c r="A1853">
        <v>1852</v>
      </c>
      <c r="B1853" t="s">
        <v>738</v>
      </c>
      <c r="C1853">
        <v>25</v>
      </c>
      <c r="D1853" t="s">
        <v>697</v>
      </c>
      <c r="E1853">
        <v>0.76463506364189016</v>
      </c>
      <c r="F1853">
        <v>11</v>
      </c>
      <c r="G1853">
        <v>20</v>
      </c>
    </row>
    <row r="1854" spans="1:7">
      <c r="A1854">
        <v>1853</v>
      </c>
      <c r="B1854" t="s">
        <v>738</v>
      </c>
      <c r="C1854">
        <v>25</v>
      </c>
      <c r="D1854" t="s">
        <v>697</v>
      </c>
      <c r="E1854">
        <v>0.42041210736285073</v>
      </c>
      <c r="F1854">
        <v>11</v>
      </c>
      <c r="G1854">
        <v>20</v>
      </c>
    </row>
    <row r="1855" spans="1:7">
      <c r="A1855">
        <v>1854</v>
      </c>
      <c r="B1855" t="s">
        <v>738</v>
      </c>
      <c r="C1855">
        <v>25</v>
      </c>
      <c r="D1855" t="s">
        <v>697</v>
      </c>
      <c r="E1855">
        <v>9.1361533182206189E-2</v>
      </c>
      <c r="F1855">
        <v>11</v>
      </c>
      <c r="G1855">
        <v>20</v>
      </c>
    </row>
    <row r="1856" spans="1:7">
      <c r="A1856">
        <v>1855</v>
      </c>
      <c r="B1856" t="s">
        <v>738</v>
      </c>
      <c r="C1856">
        <v>25</v>
      </c>
      <c r="D1856" t="s">
        <v>697</v>
      </c>
      <c r="E1856">
        <v>0.93261929005655242</v>
      </c>
      <c r="F1856">
        <v>13</v>
      </c>
      <c r="G1856">
        <v>100</v>
      </c>
    </row>
    <row r="1857" spans="1:7">
      <c r="A1857">
        <v>1856</v>
      </c>
      <c r="B1857" t="s">
        <v>738</v>
      </c>
      <c r="C1857">
        <v>25</v>
      </c>
      <c r="D1857" t="s">
        <v>697</v>
      </c>
      <c r="E1857">
        <v>0.19568770934106994</v>
      </c>
      <c r="F1857">
        <v>11</v>
      </c>
      <c r="G1857">
        <v>20</v>
      </c>
    </row>
    <row r="1858" spans="1:7">
      <c r="A1858">
        <v>1857</v>
      </c>
      <c r="B1858" t="s">
        <v>739</v>
      </c>
      <c r="C1858">
        <v>25</v>
      </c>
      <c r="D1858" t="s">
        <v>697</v>
      </c>
      <c r="E1858">
        <v>0.85734616983064027</v>
      </c>
      <c r="F1858">
        <v>13</v>
      </c>
      <c r="G1858">
        <v>100</v>
      </c>
    </row>
    <row r="1859" spans="1:7">
      <c r="A1859">
        <v>1858</v>
      </c>
      <c r="B1859" t="s">
        <v>739</v>
      </c>
      <c r="C1859">
        <v>25</v>
      </c>
      <c r="D1859" t="s">
        <v>697</v>
      </c>
      <c r="E1859">
        <v>0.7095772258684695</v>
      </c>
      <c r="F1859">
        <v>11</v>
      </c>
      <c r="G1859">
        <v>20</v>
      </c>
    </row>
    <row r="1860" spans="1:7">
      <c r="A1860">
        <v>1859</v>
      </c>
      <c r="B1860" t="s">
        <v>739</v>
      </c>
      <c r="C1860">
        <v>25</v>
      </c>
      <c r="D1860" t="s">
        <v>697</v>
      </c>
      <c r="E1860">
        <v>0.58373348184950624</v>
      </c>
      <c r="F1860">
        <v>11</v>
      </c>
      <c r="G1860">
        <v>20</v>
      </c>
    </row>
    <row r="1861" spans="1:7">
      <c r="A1861">
        <v>1860</v>
      </c>
      <c r="B1861" t="s">
        <v>739</v>
      </c>
      <c r="C1861">
        <v>25</v>
      </c>
      <c r="D1861" t="s">
        <v>697</v>
      </c>
      <c r="E1861">
        <v>0.59497167877503654</v>
      </c>
      <c r="F1861">
        <v>11</v>
      </c>
      <c r="G1861">
        <v>20</v>
      </c>
    </row>
    <row r="1862" spans="1:7">
      <c r="A1862">
        <v>1861</v>
      </c>
      <c r="B1862" t="s">
        <v>739</v>
      </c>
      <c r="C1862">
        <v>25</v>
      </c>
      <c r="D1862" t="s">
        <v>697</v>
      </c>
      <c r="E1862">
        <v>0.98912657515456848</v>
      </c>
      <c r="F1862">
        <v>14</v>
      </c>
      <c r="G1862">
        <v>500</v>
      </c>
    </row>
    <row r="1863" spans="1:7">
      <c r="A1863">
        <v>1862</v>
      </c>
      <c r="B1863" t="s">
        <v>739</v>
      </c>
      <c r="C1863">
        <v>25</v>
      </c>
      <c r="D1863" t="s">
        <v>697</v>
      </c>
      <c r="E1863">
        <v>0.54547609036852307</v>
      </c>
      <c r="F1863">
        <v>11</v>
      </c>
      <c r="G1863">
        <v>20</v>
      </c>
    </row>
    <row r="1864" spans="1:7">
      <c r="A1864">
        <v>1863</v>
      </c>
      <c r="B1864" t="s">
        <v>740</v>
      </c>
      <c r="C1864">
        <v>25</v>
      </c>
      <c r="D1864" t="s">
        <v>697</v>
      </c>
      <c r="E1864">
        <v>0.52367106227385551</v>
      </c>
      <c r="F1864">
        <v>11</v>
      </c>
      <c r="G1864">
        <v>20</v>
      </c>
    </row>
    <row r="1865" spans="1:7">
      <c r="A1865">
        <v>1864</v>
      </c>
      <c r="B1865" t="s">
        <v>741</v>
      </c>
      <c r="C1865">
        <v>25</v>
      </c>
      <c r="D1865" t="s">
        <v>697</v>
      </c>
      <c r="E1865">
        <v>0.54799936543451433</v>
      </c>
      <c r="F1865">
        <v>11</v>
      </c>
      <c r="G1865">
        <v>20</v>
      </c>
    </row>
    <row r="1866" spans="1:7">
      <c r="A1866">
        <v>1865</v>
      </c>
      <c r="B1866" t="s">
        <v>741</v>
      </c>
      <c r="C1866">
        <v>25</v>
      </c>
      <c r="D1866" t="s">
        <v>697</v>
      </c>
      <c r="E1866">
        <v>0.63348856764192185</v>
      </c>
      <c r="F1866">
        <v>11</v>
      </c>
      <c r="G1866">
        <v>20</v>
      </c>
    </row>
    <row r="1867" spans="1:7">
      <c r="A1867">
        <v>1866</v>
      </c>
      <c r="B1867" t="s">
        <v>741</v>
      </c>
      <c r="C1867">
        <v>25</v>
      </c>
      <c r="D1867" t="s">
        <v>697</v>
      </c>
      <c r="E1867">
        <v>0.87056883928695183</v>
      </c>
      <c r="F1867">
        <v>13</v>
      </c>
      <c r="G1867">
        <v>100</v>
      </c>
    </row>
    <row r="1868" spans="1:7">
      <c r="A1868">
        <v>1867</v>
      </c>
      <c r="B1868" t="s">
        <v>742</v>
      </c>
      <c r="C1868">
        <v>25</v>
      </c>
      <c r="D1868" t="s">
        <v>697</v>
      </c>
      <c r="E1868">
        <v>0.5941833888942516</v>
      </c>
      <c r="F1868">
        <v>11</v>
      </c>
      <c r="G1868">
        <v>20</v>
      </c>
    </row>
    <row r="1869" spans="1:7">
      <c r="A1869">
        <v>1868</v>
      </c>
      <c r="B1869" t="s">
        <v>742</v>
      </c>
      <c r="C1869">
        <v>25</v>
      </c>
      <c r="D1869" t="s">
        <v>697</v>
      </c>
      <c r="E1869">
        <v>0.62238641744062173</v>
      </c>
      <c r="F1869">
        <v>11</v>
      </c>
      <c r="G1869">
        <v>20</v>
      </c>
    </row>
    <row r="1870" spans="1:7">
      <c r="A1870">
        <v>1869</v>
      </c>
      <c r="B1870" t="s">
        <v>742</v>
      </c>
      <c r="C1870">
        <v>25</v>
      </c>
      <c r="D1870" t="s">
        <v>697</v>
      </c>
      <c r="E1870">
        <v>0.93363749524654982</v>
      </c>
      <c r="F1870">
        <v>13</v>
      </c>
      <c r="G1870">
        <v>100</v>
      </c>
    </row>
    <row r="1871" spans="1:7">
      <c r="A1871">
        <v>1870</v>
      </c>
      <c r="B1871" t="s">
        <v>743</v>
      </c>
      <c r="C1871">
        <v>25</v>
      </c>
      <c r="D1871" t="s">
        <v>697</v>
      </c>
      <c r="E1871">
        <v>0.45695050319547503</v>
      </c>
      <c r="F1871">
        <v>11</v>
      </c>
      <c r="G1871">
        <v>20</v>
      </c>
    </row>
    <row r="1872" spans="1:7">
      <c r="A1872">
        <v>1871</v>
      </c>
      <c r="B1872" t="s">
        <v>744</v>
      </c>
      <c r="C1872">
        <v>25</v>
      </c>
      <c r="D1872" t="s">
        <v>697</v>
      </c>
      <c r="E1872">
        <v>0.42059267649276355</v>
      </c>
      <c r="F1872">
        <v>11</v>
      </c>
      <c r="G1872">
        <v>20</v>
      </c>
    </row>
    <row r="1873" spans="1:7">
      <c r="A1873">
        <v>1872</v>
      </c>
      <c r="B1873" t="s">
        <v>745</v>
      </c>
      <c r="C1873">
        <v>25</v>
      </c>
      <c r="D1873" t="s">
        <v>697</v>
      </c>
      <c r="E1873">
        <v>0.88709834832108092</v>
      </c>
      <c r="F1873">
        <v>13</v>
      </c>
      <c r="G1873">
        <v>100</v>
      </c>
    </row>
    <row r="1874" spans="1:7">
      <c r="A1874">
        <v>1873</v>
      </c>
      <c r="B1874" t="s">
        <v>746</v>
      </c>
      <c r="C1874">
        <v>26</v>
      </c>
      <c r="D1874" t="s">
        <v>747</v>
      </c>
      <c r="E1874">
        <v>0.75271637088226295</v>
      </c>
      <c r="F1874">
        <v>7</v>
      </c>
      <c r="G1874">
        <v>50</v>
      </c>
    </row>
    <row r="1875" spans="1:7">
      <c r="A1875">
        <v>1874</v>
      </c>
      <c r="B1875" t="s">
        <v>748</v>
      </c>
      <c r="C1875">
        <v>26</v>
      </c>
      <c r="D1875" t="s">
        <v>747</v>
      </c>
      <c r="E1875">
        <v>0.21876151804329824</v>
      </c>
      <c r="F1875">
        <v>6</v>
      </c>
      <c r="G1875">
        <v>20</v>
      </c>
    </row>
    <row r="1876" spans="1:7">
      <c r="A1876">
        <v>1875</v>
      </c>
      <c r="B1876" t="s">
        <v>749</v>
      </c>
      <c r="C1876">
        <v>26</v>
      </c>
      <c r="D1876" t="s">
        <v>747</v>
      </c>
      <c r="E1876">
        <v>0.42933503478802193</v>
      </c>
      <c r="F1876">
        <v>6</v>
      </c>
      <c r="G1876">
        <v>20</v>
      </c>
    </row>
    <row r="1877" spans="1:7">
      <c r="A1877">
        <v>1876</v>
      </c>
      <c r="B1877" t="s">
        <v>750</v>
      </c>
      <c r="C1877">
        <v>26</v>
      </c>
      <c r="D1877" t="s">
        <v>747</v>
      </c>
      <c r="E1877">
        <v>0.32824938895514411</v>
      </c>
      <c r="F1877">
        <v>6</v>
      </c>
      <c r="G1877">
        <v>20</v>
      </c>
    </row>
    <row r="1878" spans="1:7">
      <c r="A1878">
        <v>1877</v>
      </c>
      <c r="B1878" t="s">
        <v>751</v>
      </c>
      <c r="C1878">
        <v>26</v>
      </c>
      <c r="D1878" t="s">
        <v>747</v>
      </c>
      <c r="E1878">
        <v>0.47139758265412757</v>
      </c>
      <c r="F1878">
        <v>6</v>
      </c>
      <c r="G1878">
        <v>20</v>
      </c>
    </row>
    <row r="1879" spans="1:7">
      <c r="A1879">
        <v>1878</v>
      </c>
      <c r="B1879" t="s">
        <v>751</v>
      </c>
      <c r="C1879">
        <v>26</v>
      </c>
      <c r="D1879" t="s">
        <v>747</v>
      </c>
      <c r="E1879">
        <v>0.23766911824435266</v>
      </c>
      <c r="F1879">
        <v>6</v>
      </c>
      <c r="G1879">
        <v>20</v>
      </c>
    </row>
    <row r="1880" spans="1:7">
      <c r="A1880">
        <v>1879</v>
      </c>
      <c r="B1880" t="s">
        <v>751</v>
      </c>
      <c r="C1880">
        <v>26</v>
      </c>
      <c r="D1880" t="s">
        <v>747</v>
      </c>
      <c r="E1880">
        <v>0.34168646373207989</v>
      </c>
      <c r="F1880">
        <v>6</v>
      </c>
      <c r="G1880">
        <v>20</v>
      </c>
    </row>
    <row r="1881" spans="1:7">
      <c r="A1881">
        <v>1880</v>
      </c>
      <c r="B1881" t="s">
        <v>752</v>
      </c>
      <c r="C1881">
        <v>26</v>
      </c>
      <c r="D1881" t="s">
        <v>747</v>
      </c>
      <c r="E1881">
        <v>0.15254859949588773</v>
      </c>
      <c r="F1881">
        <v>6</v>
      </c>
      <c r="G1881">
        <v>20</v>
      </c>
    </row>
    <row r="1882" spans="1:7">
      <c r="A1882">
        <v>1881</v>
      </c>
      <c r="B1882" t="s">
        <v>752</v>
      </c>
      <c r="C1882">
        <v>26</v>
      </c>
      <c r="D1882" t="s">
        <v>747</v>
      </c>
      <c r="E1882">
        <v>0.66166059608696171</v>
      </c>
      <c r="F1882">
        <v>7</v>
      </c>
      <c r="G1882">
        <v>50</v>
      </c>
    </row>
    <row r="1883" spans="1:7">
      <c r="A1883">
        <v>1882</v>
      </c>
      <c r="B1883" t="s">
        <v>753</v>
      </c>
      <c r="C1883">
        <v>26</v>
      </c>
      <c r="D1883" t="s">
        <v>747</v>
      </c>
      <c r="E1883">
        <v>0.15242837659416031</v>
      </c>
      <c r="F1883">
        <v>6</v>
      </c>
      <c r="G1883">
        <v>20</v>
      </c>
    </row>
    <row r="1884" spans="1:7">
      <c r="A1884">
        <v>1883</v>
      </c>
      <c r="B1884" t="s">
        <v>753</v>
      </c>
      <c r="C1884">
        <v>26</v>
      </c>
      <c r="D1884" t="s">
        <v>747</v>
      </c>
      <c r="E1884">
        <v>0.2322389825815564</v>
      </c>
      <c r="F1884">
        <v>6</v>
      </c>
      <c r="G1884">
        <v>20</v>
      </c>
    </row>
    <row r="1885" spans="1:7">
      <c r="A1885">
        <v>1884</v>
      </c>
      <c r="B1885" t="s">
        <v>754</v>
      </c>
      <c r="C1885">
        <v>26</v>
      </c>
      <c r="D1885" t="s">
        <v>747</v>
      </c>
      <c r="E1885">
        <v>0.41462979040540571</v>
      </c>
      <c r="F1885">
        <v>6</v>
      </c>
      <c r="G1885">
        <v>20</v>
      </c>
    </row>
    <row r="1886" spans="1:7">
      <c r="A1886">
        <v>1885</v>
      </c>
      <c r="B1886" t="s">
        <v>755</v>
      </c>
      <c r="C1886">
        <v>26</v>
      </c>
      <c r="D1886" t="s">
        <v>747</v>
      </c>
      <c r="E1886">
        <v>0.82835878509817551</v>
      </c>
      <c r="F1886">
        <v>8</v>
      </c>
      <c r="G1886">
        <v>100</v>
      </c>
    </row>
    <row r="1887" spans="1:7">
      <c r="A1887">
        <v>1886</v>
      </c>
      <c r="B1887" t="s">
        <v>756</v>
      </c>
      <c r="C1887">
        <v>26</v>
      </c>
      <c r="D1887" t="s">
        <v>747</v>
      </c>
      <c r="E1887">
        <v>0.54976459522735688</v>
      </c>
      <c r="F1887">
        <v>6</v>
      </c>
      <c r="G1887">
        <v>20</v>
      </c>
    </row>
    <row r="1888" spans="1:7">
      <c r="A1888">
        <v>1887</v>
      </c>
      <c r="B1888" t="s">
        <v>757</v>
      </c>
      <c r="C1888">
        <v>26</v>
      </c>
      <c r="D1888" t="s">
        <v>747</v>
      </c>
      <c r="E1888">
        <v>0.75458185183499904</v>
      </c>
      <c r="F1888">
        <v>7</v>
      </c>
      <c r="G1888">
        <v>50</v>
      </c>
    </row>
    <row r="1889" spans="1:7">
      <c r="A1889">
        <v>1888</v>
      </c>
      <c r="B1889" t="s">
        <v>758</v>
      </c>
      <c r="C1889">
        <v>26</v>
      </c>
      <c r="D1889" t="s">
        <v>747</v>
      </c>
      <c r="E1889">
        <v>0.70697947437384767</v>
      </c>
      <c r="F1889">
        <v>7</v>
      </c>
      <c r="G1889">
        <v>50</v>
      </c>
    </row>
    <row r="1890" spans="1:7">
      <c r="A1890">
        <v>1889</v>
      </c>
      <c r="B1890" t="s">
        <v>758</v>
      </c>
      <c r="C1890">
        <v>26</v>
      </c>
      <c r="D1890" t="s">
        <v>747</v>
      </c>
      <c r="E1890">
        <v>0.83521704482116443</v>
      </c>
      <c r="F1890">
        <v>8</v>
      </c>
      <c r="G1890">
        <v>100</v>
      </c>
    </row>
    <row r="1891" spans="1:7">
      <c r="A1891">
        <v>1890</v>
      </c>
      <c r="B1891" t="s">
        <v>758</v>
      </c>
      <c r="C1891">
        <v>26</v>
      </c>
      <c r="D1891" t="s">
        <v>747</v>
      </c>
      <c r="E1891">
        <v>0.41483164671035699</v>
      </c>
      <c r="F1891">
        <v>6</v>
      </c>
      <c r="G1891">
        <v>20</v>
      </c>
    </row>
    <row r="1892" spans="1:7">
      <c r="A1892">
        <v>1891</v>
      </c>
      <c r="B1892" t="s">
        <v>758</v>
      </c>
      <c r="C1892">
        <v>26</v>
      </c>
      <c r="D1892" t="s">
        <v>747</v>
      </c>
      <c r="E1892">
        <v>0.25510159883964878</v>
      </c>
      <c r="F1892">
        <v>6</v>
      </c>
      <c r="G1892">
        <v>20</v>
      </c>
    </row>
    <row r="1893" spans="1:7">
      <c r="A1893">
        <v>1892</v>
      </c>
      <c r="B1893" t="s">
        <v>758</v>
      </c>
      <c r="C1893">
        <v>26</v>
      </c>
      <c r="D1893" t="s">
        <v>747</v>
      </c>
      <c r="E1893">
        <v>0.72184929036578804</v>
      </c>
      <c r="F1893">
        <v>7</v>
      </c>
      <c r="G1893">
        <v>50</v>
      </c>
    </row>
    <row r="1894" spans="1:7">
      <c r="A1894">
        <v>1893</v>
      </c>
      <c r="B1894" t="s">
        <v>758</v>
      </c>
      <c r="C1894">
        <v>26</v>
      </c>
      <c r="D1894" t="s">
        <v>747</v>
      </c>
      <c r="E1894">
        <v>0.98864342816159168</v>
      </c>
      <c r="F1894">
        <v>8</v>
      </c>
      <c r="G1894">
        <v>100</v>
      </c>
    </row>
    <row r="1895" spans="1:7">
      <c r="A1895">
        <v>1894</v>
      </c>
      <c r="B1895" t="s">
        <v>759</v>
      </c>
      <c r="C1895">
        <v>26</v>
      </c>
      <c r="D1895" t="s">
        <v>747</v>
      </c>
      <c r="E1895">
        <v>0.8699615723944133</v>
      </c>
      <c r="F1895">
        <v>8</v>
      </c>
      <c r="G1895">
        <v>100</v>
      </c>
    </row>
    <row r="1896" spans="1:7">
      <c r="A1896">
        <v>1895</v>
      </c>
      <c r="B1896" t="s">
        <v>760</v>
      </c>
      <c r="C1896">
        <v>26</v>
      </c>
      <c r="D1896" t="s">
        <v>747</v>
      </c>
      <c r="E1896">
        <v>0.2268873913529339</v>
      </c>
      <c r="F1896">
        <v>6</v>
      </c>
      <c r="G1896">
        <v>20</v>
      </c>
    </row>
    <row r="1897" spans="1:7">
      <c r="A1897">
        <v>1896</v>
      </c>
      <c r="B1897" t="s">
        <v>761</v>
      </c>
      <c r="C1897">
        <v>26</v>
      </c>
      <c r="D1897" t="s">
        <v>747</v>
      </c>
      <c r="E1897">
        <v>0.39043643691244534</v>
      </c>
      <c r="F1897">
        <v>6</v>
      </c>
      <c r="G1897">
        <v>20</v>
      </c>
    </row>
    <row r="1898" spans="1:7">
      <c r="A1898">
        <v>1897</v>
      </c>
      <c r="B1898" t="s">
        <v>761</v>
      </c>
      <c r="C1898">
        <v>26</v>
      </c>
      <c r="D1898" t="s">
        <v>747</v>
      </c>
      <c r="E1898">
        <v>0.16725696732068418</v>
      </c>
      <c r="F1898">
        <v>6</v>
      </c>
      <c r="G1898">
        <v>20</v>
      </c>
    </row>
    <row r="1899" spans="1:7">
      <c r="A1899">
        <v>1898</v>
      </c>
      <c r="B1899" t="s">
        <v>761</v>
      </c>
      <c r="C1899">
        <v>26</v>
      </c>
      <c r="D1899" t="s">
        <v>747</v>
      </c>
      <c r="E1899">
        <v>9.8869525536935399E-3</v>
      </c>
      <c r="F1899">
        <v>6</v>
      </c>
      <c r="G1899">
        <v>20</v>
      </c>
    </row>
    <row r="1900" spans="1:7">
      <c r="A1900">
        <v>1899</v>
      </c>
      <c r="B1900" t="s">
        <v>761</v>
      </c>
      <c r="C1900">
        <v>26</v>
      </c>
      <c r="D1900" t="s">
        <v>747</v>
      </c>
      <c r="E1900">
        <v>0.99991918626213794</v>
      </c>
      <c r="F1900">
        <v>10</v>
      </c>
      <c r="G1900">
        <v>1000</v>
      </c>
    </row>
    <row r="1901" spans="1:7">
      <c r="A1901">
        <v>1900</v>
      </c>
      <c r="B1901" t="s">
        <v>761</v>
      </c>
      <c r="C1901">
        <v>26</v>
      </c>
      <c r="D1901" t="s">
        <v>747</v>
      </c>
      <c r="E1901">
        <v>0.68411629446325806</v>
      </c>
      <c r="F1901">
        <v>7</v>
      </c>
      <c r="G1901">
        <v>50</v>
      </c>
    </row>
    <row r="1902" spans="1:7">
      <c r="A1902">
        <v>1901</v>
      </c>
      <c r="B1902" t="s">
        <v>761</v>
      </c>
      <c r="C1902">
        <v>26</v>
      </c>
      <c r="D1902" t="s">
        <v>747</v>
      </c>
      <c r="E1902">
        <v>0.56371309263432312</v>
      </c>
      <c r="F1902">
        <v>6</v>
      </c>
      <c r="G1902">
        <v>20</v>
      </c>
    </row>
    <row r="1903" spans="1:7">
      <c r="A1903">
        <v>1902</v>
      </c>
      <c r="B1903" t="s">
        <v>761</v>
      </c>
      <c r="C1903">
        <v>26</v>
      </c>
      <c r="D1903" t="s">
        <v>747</v>
      </c>
      <c r="E1903">
        <v>0.70344504757459492</v>
      </c>
      <c r="F1903">
        <v>7</v>
      </c>
      <c r="G1903">
        <v>50</v>
      </c>
    </row>
    <row r="1904" spans="1:7">
      <c r="A1904">
        <v>1903</v>
      </c>
      <c r="B1904" t="s">
        <v>761</v>
      </c>
      <c r="C1904">
        <v>26</v>
      </c>
      <c r="D1904" t="s">
        <v>747</v>
      </c>
      <c r="E1904">
        <v>0.23070135656602175</v>
      </c>
      <c r="F1904">
        <v>6</v>
      </c>
      <c r="G1904">
        <v>20</v>
      </c>
    </row>
    <row r="1905" spans="1:7">
      <c r="A1905">
        <v>1904</v>
      </c>
      <c r="B1905" t="s">
        <v>761</v>
      </c>
      <c r="C1905">
        <v>26</v>
      </c>
      <c r="D1905" t="s">
        <v>747</v>
      </c>
      <c r="E1905">
        <v>0.10289902215167113</v>
      </c>
      <c r="F1905">
        <v>6</v>
      </c>
      <c r="G1905">
        <v>20</v>
      </c>
    </row>
    <row r="1906" spans="1:7">
      <c r="A1906">
        <v>1905</v>
      </c>
      <c r="B1906" t="s">
        <v>762</v>
      </c>
      <c r="C1906">
        <v>26</v>
      </c>
      <c r="D1906" t="s">
        <v>747</v>
      </c>
      <c r="E1906">
        <v>0.56745841050517787</v>
      </c>
      <c r="F1906">
        <v>6</v>
      </c>
      <c r="G1906">
        <v>20</v>
      </c>
    </row>
    <row r="1907" spans="1:7">
      <c r="A1907">
        <v>1906</v>
      </c>
      <c r="B1907" t="s">
        <v>763</v>
      </c>
      <c r="C1907">
        <v>26</v>
      </c>
      <c r="D1907" t="s">
        <v>747</v>
      </c>
      <c r="E1907">
        <v>0.38934073727394658</v>
      </c>
      <c r="F1907">
        <v>6</v>
      </c>
      <c r="G1907">
        <v>20</v>
      </c>
    </row>
    <row r="1908" spans="1:7">
      <c r="A1908">
        <v>1907</v>
      </c>
      <c r="B1908" t="s">
        <v>764</v>
      </c>
      <c r="C1908">
        <v>26</v>
      </c>
      <c r="D1908" t="s">
        <v>747</v>
      </c>
      <c r="E1908">
        <v>0.92790761350994677</v>
      </c>
      <c r="F1908">
        <v>8</v>
      </c>
      <c r="G1908">
        <v>100</v>
      </c>
    </row>
    <row r="1909" spans="1:7">
      <c r="A1909">
        <v>1908</v>
      </c>
      <c r="B1909" t="s">
        <v>764</v>
      </c>
      <c r="C1909">
        <v>26</v>
      </c>
      <c r="D1909" t="s">
        <v>747</v>
      </c>
      <c r="E1909">
        <v>0.71479786039456994</v>
      </c>
      <c r="F1909">
        <v>7</v>
      </c>
      <c r="G1909">
        <v>50</v>
      </c>
    </row>
    <row r="1910" spans="1:7">
      <c r="A1910">
        <v>1909</v>
      </c>
      <c r="B1910" t="s">
        <v>764</v>
      </c>
      <c r="C1910">
        <v>26</v>
      </c>
      <c r="D1910" t="s">
        <v>747</v>
      </c>
      <c r="E1910">
        <v>0.99668259027471617</v>
      </c>
      <c r="F1910">
        <v>10</v>
      </c>
      <c r="G1910">
        <v>1000</v>
      </c>
    </row>
    <row r="1911" spans="1:7">
      <c r="A1911">
        <v>1910</v>
      </c>
      <c r="B1911" t="s">
        <v>764</v>
      </c>
      <c r="C1911">
        <v>26</v>
      </c>
      <c r="D1911" t="s">
        <v>747</v>
      </c>
      <c r="E1911">
        <v>6.1397053402810653E-2</v>
      </c>
      <c r="F1911">
        <v>6</v>
      </c>
      <c r="G1911">
        <v>20</v>
      </c>
    </row>
    <row r="1912" spans="1:7">
      <c r="A1912">
        <v>1911</v>
      </c>
      <c r="B1912" t="s">
        <v>764</v>
      </c>
      <c r="C1912">
        <v>26</v>
      </c>
      <c r="D1912" t="s">
        <v>747</v>
      </c>
      <c r="E1912">
        <v>0.36540495627763137</v>
      </c>
      <c r="F1912">
        <v>6</v>
      </c>
      <c r="G1912">
        <v>20</v>
      </c>
    </row>
    <row r="1913" spans="1:7">
      <c r="A1913">
        <v>1912</v>
      </c>
      <c r="B1913" t="s">
        <v>764</v>
      </c>
      <c r="C1913">
        <v>26</v>
      </c>
      <c r="D1913" t="s">
        <v>747</v>
      </c>
      <c r="E1913">
        <v>0.63238138342489558</v>
      </c>
      <c r="F1913">
        <v>7</v>
      </c>
      <c r="G1913">
        <v>50</v>
      </c>
    </row>
    <row r="1914" spans="1:7">
      <c r="A1914">
        <v>1913</v>
      </c>
      <c r="B1914" t="s">
        <v>764</v>
      </c>
      <c r="C1914">
        <v>26</v>
      </c>
      <c r="D1914" t="s">
        <v>747</v>
      </c>
      <c r="E1914">
        <v>0.8695411724677149</v>
      </c>
      <c r="F1914">
        <v>8</v>
      </c>
      <c r="G1914">
        <v>100</v>
      </c>
    </row>
    <row r="1915" spans="1:7">
      <c r="A1915">
        <v>1914</v>
      </c>
      <c r="B1915" t="s">
        <v>764</v>
      </c>
      <c r="C1915">
        <v>26</v>
      </c>
      <c r="D1915" t="s">
        <v>747</v>
      </c>
      <c r="E1915">
        <v>0.22940775779848221</v>
      </c>
      <c r="F1915">
        <v>6</v>
      </c>
      <c r="G1915">
        <v>20</v>
      </c>
    </row>
    <row r="1916" spans="1:7">
      <c r="A1916">
        <v>1915</v>
      </c>
      <c r="B1916" t="s">
        <v>765</v>
      </c>
      <c r="C1916">
        <v>26</v>
      </c>
      <c r="D1916" t="s">
        <v>747</v>
      </c>
      <c r="E1916">
        <v>0.44641021094193167</v>
      </c>
      <c r="F1916">
        <v>6</v>
      </c>
      <c r="G1916">
        <v>20</v>
      </c>
    </row>
    <row r="1917" spans="1:7">
      <c r="A1917">
        <v>1916</v>
      </c>
      <c r="B1917" t="s">
        <v>765</v>
      </c>
      <c r="C1917">
        <v>26</v>
      </c>
      <c r="D1917" t="s">
        <v>747</v>
      </c>
      <c r="E1917">
        <v>0.90860933863480497</v>
      </c>
      <c r="F1917">
        <v>8</v>
      </c>
      <c r="G1917">
        <v>100</v>
      </c>
    </row>
    <row r="1918" spans="1:7">
      <c r="A1918">
        <v>1917</v>
      </c>
      <c r="B1918" t="s">
        <v>766</v>
      </c>
      <c r="C1918">
        <v>26</v>
      </c>
      <c r="D1918" t="s">
        <v>747</v>
      </c>
      <c r="E1918">
        <v>0.37331741836928822</v>
      </c>
      <c r="F1918">
        <v>6</v>
      </c>
      <c r="G1918">
        <v>20</v>
      </c>
    </row>
    <row r="1919" spans="1:7">
      <c r="A1919">
        <v>1918</v>
      </c>
      <c r="B1919" t="s">
        <v>766</v>
      </c>
      <c r="C1919">
        <v>26</v>
      </c>
      <c r="D1919" t="s">
        <v>747</v>
      </c>
      <c r="E1919">
        <v>0.43031223469641122</v>
      </c>
      <c r="F1919">
        <v>6</v>
      </c>
      <c r="G1919">
        <v>20</v>
      </c>
    </row>
    <row r="1920" spans="1:7">
      <c r="A1920">
        <v>1919</v>
      </c>
      <c r="B1920" t="s">
        <v>766</v>
      </c>
      <c r="C1920">
        <v>26</v>
      </c>
      <c r="D1920" t="s">
        <v>747</v>
      </c>
      <c r="E1920">
        <v>0.96466275255718392</v>
      </c>
      <c r="F1920">
        <v>8</v>
      </c>
      <c r="G1920">
        <v>100</v>
      </c>
    </row>
    <row r="1921" spans="1:7">
      <c r="A1921">
        <v>1920</v>
      </c>
      <c r="B1921" t="s">
        <v>766</v>
      </c>
      <c r="C1921">
        <v>26</v>
      </c>
      <c r="D1921" t="s">
        <v>747</v>
      </c>
      <c r="E1921">
        <v>0.90603981184293902</v>
      </c>
      <c r="F1921">
        <v>8</v>
      </c>
      <c r="G1921">
        <v>100</v>
      </c>
    </row>
    <row r="1922" spans="1:7">
      <c r="A1922">
        <v>1921</v>
      </c>
      <c r="B1922" t="s">
        <v>766</v>
      </c>
      <c r="C1922">
        <v>26</v>
      </c>
      <c r="D1922" t="s">
        <v>747</v>
      </c>
      <c r="E1922">
        <v>0.79300050759396312</v>
      </c>
      <c r="F1922">
        <v>8</v>
      </c>
      <c r="G1922">
        <v>100</v>
      </c>
    </row>
    <row r="1923" spans="1:7">
      <c r="A1923">
        <v>1922</v>
      </c>
      <c r="B1923" t="s">
        <v>766</v>
      </c>
      <c r="C1923">
        <v>26</v>
      </c>
      <c r="D1923" t="s">
        <v>747</v>
      </c>
      <c r="E1923">
        <v>0.28182579565744958</v>
      </c>
      <c r="F1923">
        <v>6</v>
      </c>
      <c r="G1923">
        <v>20</v>
      </c>
    </row>
    <row r="1924" spans="1:7">
      <c r="A1924">
        <v>1923</v>
      </c>
      <c r="B1924" t="s">
        <v>766</v>
      </c>
      <c r="C1924">
        <v>26</v>
      </c>
      <c r="D1924" t="s">
        <v>747</v>
      </c>
      <c r="E1924">
        <v>0.14778027646373904</v>
      </c>
      <c r="F1924">
        <v>6</v>
      </c>
      <c r="G1924">
        <v>20</v>
      </c>
    </row>
    <row r="1925" spans="1:7">
      <c r="A1925">
        <v>1924</v>
      </c>
      <c r="B1925" t="s">
        <v>766</v>
      </c>
      <c r="C1925">
        <v>26</v>
      </c>
      <c r="D1925" t="s">
        <v>747</v>
      </c>
      <c r="E1925">
        <v>0.28536121927931846</v>
      </c>
      <c r="F1925">
        <v>6</v>
      </c>
      <c r="G1925">
        <v>20</v>
      </c>
    </row>
    <row r="1926" spans="1:7">
      <c r="A1926">
        <v>1925</v>
      </c>
      <c r="B1926" t="s">
        <v>766</v>
      </c>
      <c r="C1926">
        <v>26</v>
      </c>
      <c r="D1926" t="s">
        <v>747</v>
      </c>
      <c r="E1926">
        <v>0.59094412677965735</v>
      </c>
      <c r="F1926">
        <v>6</v>
      </c>
      <c r="G1926">
        <v>20</v>
      </c>
    </row>
    <row r="1927" spans="1:7">
      <c r="A1927">
        <v>1926</v>
      </c>
      <c r="B1927" t="s">
        <v>766</v>
      </c>
      <c r="C1927">
        <v>26</v>
      </c>
      <c r="D1927" t="s">
        <v>747</v>
      </c>
      <c r="E1927">
        <v>6.3069875088826999E-3</v>
      </c>
      <c r="F1927">
        <v>6</v>
      </c>
      <c r="G1927">
        <v>20</v>
      </c>
    </row>
    <row r="1928" spans="1:7">
      <c r="A1928">
        <v>1927</v>
      </c>
      <c r="B1928" t="s">
        <v>766</v>
      </c>
      <c r="C1928">
        <v>26</v>
      </c>
      <c r="D1928" t="s">
        <v>747</v>
      </c>
      <c r="E1928">
        <v>7.6334456144077412E-2</v>
      </c>
      <c r="F1928">
        <v>6</v>
      </c>
      <c r="G1928">
        <v>20</v>
      </c>
    </row>
    <row r="1929" spans="1:7">
      <c r="A1929">
        <v>1928</v>
      </c>
      <c r="B1929" t="s">
        <v>766</v>
      </c>
      <c r="C1929">
        <v>26</v>
      </c>
      <c r="D1929" t="s">
        <v>747</v>
      </c>
      <c r="E1929">
        <v>0.88650459971809037</v>
      </c>
      <c r="F1929">
        <v>8</v>
      </c>
      <c r="G1929">
        <v>100</v>
      </c>
    </row>
    <row r="1930" spans="1:7">
      <c r="A1930">
        <v>1929</v>
      </c>
      <c r="B1930" t="s">
        <v>766</v>
      </c>
      <c r="C1930">
        <v>26</v>
      </c>
      <c r="D1930" t="s">
        <v>747</v>
      </c>
      <c r="E1930">
        <v>9.1428831251582965E-2</v>
      </c>
      <c r="F1930">
        <v>6</v>
      </c>
      <c r="G1930">
        <v>20</v>
      </c>
    </row>
    <row r="1931" spans="1:7">
      <c r="A1931">
        <v>1930</v>
      </c>
      <c r="B1931" t="s">
        <v>766</v>
      </c>
      <c r="C1931">
        <v>26</v>
      </c>
      <c r="D1931" t="s">
        <v>747</v>
      </c>
      <c r="E1931">
        <v>0.38865875473888944</v>
      </c>
      <c r="F1931">
        <v>6</v>
      </c>
      <c r="G1931">
        <v>20</v>
      </c>
    </row>
    <row r="1932" spans="1:7">
      <c r="A1932">
        <v>1931</v>
      </c>
      <c r="B1932" t="s">
        <v>766</v>
      </c>
      <c r="C1932">
        <v>26</v>
      </c>
      <c r="D1932" t="s">
        <v>747</v>
      </c>
      <c r="E1932">
        <v>0.28330147258418037</v>
      </c>
      <c r="F1932">
        <v>6</v>
      </c>
      <c r="G1932">
        <v>20</v>
      </c>
    </row>
    <row r="1933" spans="1:7">
      <c r="A1933">
        <v>1932</v>
      </c>
      <c r="B1933" t="s">
        <v>766</v>
      </c>
      <c r="C1933">
        <v>26</v>
      </c>
      <c r="D1933" t="s">
        <v>747</v>
      </c>
      <c r="E1933">
        <v>0.95161564508509067</v>
      </c>
      <c r="F1933">
        <v>8</v>
      </c>
      <c r="G1933">
        <v>100</v>
      </c>
    </row>
    <row r="1934" spans="1:7">
      <c r="A1934">
        <v>1933</v>
      </c>
      <c r="B1934" t="s">
        <v>766</v>
      </c>
      <c r="C1934">
        <v>26</v>
      </c>
      <c r="D1934" t="s">
        <v>747</v>
      </c>
      <c r="E1934">
        <v>0.4268945406130098</v>
      </c>
      <c r="F1934">
        <v>6</v>
      </c>
      <c r="G1934">
        <v>20</v>
      </c>
    </row>
    <row r="1935" spans="1:7">
      <c r="A1935">
        <v>1934</v>
      </c>
      <c r="B1935" t="s">
        <v>766</v>
      </c>
      <c r="C1935">
        <v>26</v>
      </c>
      <c r="D1935" t="s">
        <v>747</v>
      </c>
      <c r="E1935">
        <v>0.24368048555291555</v>
      </c>
      <c r="F1935">
        <v>6</v>
      </c>
      <c r="G1935">
        <v>20</v>
      </c>
    </row>
    <row r="1936" spans="1:7">
      <c r="A1936">
        <v>1935</v>
      </c>
      <c r="B1936" t="s">
        <v>766</v>
      </c>
      <c r="C1936">
        <v>26</v>
      </c>
      <c r="D1936" t="s">
        <v>747</v>
      </c>
      <c r="E1936">
        <v>0.73446678460932457</v>
      </c>
      <c r="F1936">
        <v>7</v>
      </c>
      <c r="G1936">
        <v>50</v>
      </c>
    </row>
    <row r="1937" spans="1:7">
      <c r="A1937">
        <v>1936</v>
      </c>
      <c r="B1937" t="s">
        <v>766</v>
      </c>
      <c r="C1937">
        <v>26</v>
      </c>
      <c r="D1937" t="s">
        <v>747</v>
      </c>
      <c r="E1937">
        <v>0.32989123751613525</v>
      </c>
      <c r="F1937">
        <v>6</v>
      </c>
      <c r="G1937">
        <v>20</v>
      </c>
    </row>
    <row r="1938" spans="1:7">
      <c r="A1938">
        <v>1937</v>
      </c>
      <c r="B1938" t="s">
        <v>766</v>
      </c>
      <c r="C1938">
        <v>26</v>
      </c>
      <c r="D1938" t="s">
        <v>747</v>
      </c>
      <c r="E1938">
        <v>0.706150022033188</v>
      </c>
      <c r="F1938">
        <v>7</v>
      </c>
      <c r="G1938">
        <v>50</v>
      </c>
    </row>
    <row r="1939" spans="1:7">
      <c r="A1939">
        <v>1938</v>
      </c>
      <c r="B1939" t="s">
        <v>767</v>
      </c>
      <c r="C1939">
        <v>26</v>
      </c>
      <c r="D1939" t="s">
        <v>747</v>
      </c>
      <c r="E1939">
        <v>0.5057586411681958</v>
      </c>
      <c r="F1939">
        <v>6</v>
      </c>
      <c r="G1939">
        <v>20</v>
      </c>
    </row>
    <row r="1940" spans="1:7">
      <c r="A1940">
        <v>1939</v>
      </c>
      <c r="B1940" t="s">
        <v>767</v>
      </c>
      <c r="C1940">
        <v>26</v>
      </c>
      <c r="D1940" t="s">
        <v>747</v>
      </c>
      <c r="E1940">
        <v>0.74923131590290859</v>
      </c>
      <c r="F1940">
        <v>7</v>
      </c>
      <c r="G1940">
        <v>50</v>
      </c>
    </row>
    <row r="1941" spans="1:7">
      <c r="A1941">
        <v>1940</v>
      </c>
      <c r="B1941" t="s">
        <v>767</v>
      </c>
      <c r="C1941">
        <v>26</v>
      </c>
      <c r="D1941" t="s">
        <v>747</v>
      </c>
      <c r="E1941">
        <v>0.66670782348991864</v>
      </c>
      <c r="F1941">
        <v>7</v>
      </c>
      <c r="G1941">
        <v>50</v>
      </c>
    </row>
    <row r="1942" spans="1:7">
      <c r="A1942">
        <v>1941</v>
      </c>
      <c r="B1942" t="s">
        <v>767</v>
      </c>
      <c r="C1942">
        <v>26</v>
      </c>
      <c r="D1942" t="s">
        <v>747</v>
      </c>
      <c r="E1942">
        <v>0.91590723435204446</v>
      </c>
      <c r="F1942">
        <v>8</v>
      </c>
      <c r="G1942">
        <v>100</v>
      </c>
    </row>
    <row r="1943" spans="1:7">
      <c r="A1943">
        <v>1942</v>
      </c>
      <c r="B1943" t="s">
        <v>767</v>
      </c>
      <c r="C1943">
        <v>26</v>
      </c>
      <c r="D1943" t="s">
        <v>747</v>
      </c>
      <c r="E1943">
        <v>0.82907492957737905</v>
      </c>
      <c r="F1943">
        <v>8</v>
      </c>
      <c r="G1943">
        <v>100</v>
      </c>
    </row>
    <row r="1944" spans="1:7">
      <c r="A1944">
        <v>1943</v>
      </c>
      <c r="B1944" t="s">
        <v>767</v>
      </c>
      <c r="C1944">
        <v>26</v>
      </c>
      <c r="D1944" t="s">
        <v>747</v>
      </c>
      <c r="E1944">
        <v>0.63461501388568564</v>
      </c>
      <c r="F1944">
        <v>7</v>
      </c>
      <c r="G1944">
        <v>50</v>
      </c>
    </row>
    <row r="1945" spans="1:7">
      <c r="A1945">
        <v>1944</v>
      </c>
      <c r="B1945" t="s">
        <v>768</v>
      </c>
      <c r="C1945">
        <v>26</v>
      </c>
      <c r="D1945" t="s">
        <v>747</v>
      </c>
      <c r="E1945">
        <v>0.73824308280033657</v>
      </c>
      <c r="F1945">
        <v>7</v>
      </c>
      <c r="G1945">
        <v>50</v>
      </c>
    </row>
    <row r="1946" spans="1:7">
      <c r="A1946">
        <v>1945</v>
      </c>
      <c r="B1946" t="s">
        <v>769</v>
      </c>
      <c r="C1946">
        <v>26</v>
      </c>
      <c r="D1946" t="s">
        <v>747</v>
      </c>
      <c r="E1946">
        <v>0.55663558508324851</v>
      </c>
      <c r="F1946">
        <v>6</v>
      </c>
      <c r="G1946">
        <v>20</v>
      </c>
    </row>
    <row r="1947" spans="1:7">
      <c r="A1947">
        <v>1946</v>
      </c>
      <c r="B1947" t="s">
        <v>769</v>
      </c>
      <c r="C1947">
        <v>26</v>
      </c>
      <c r="D1947" t="s">
        <v>747</v>
      </c>
      <c r="E1947">
        <v>5.4468789745285018E-2</v>
      </c>
      <c r="F1947">
        <v>6</v>
      </c>
      <c r="G1947">
        <v>20</v>
      </c>
    </row>
    <row r="1948" spans="1:7">
      <c r="A1948">
        <v>1947</v>
      </c>
      <c r="B1948" t="s">
        <v>769</v>
      </c>
      <c r="C1948">
        <v>26</v>
      </c>
      <c r="D1948" t="s">
        <v>747</v>
      </c>
      <c r="E1948">
        <v>0.17822285847650454</v>
      </c>
      <c r="F1948">
        <v>6</v>
      </c>
      <c r="G1948">
        <v>20</v>
      </c>
    </row>
    <row r="1949" spans="1:7">
      <c r="A1949">
        <v>1948</v>
      </c>
      <c r="B1949" t="s">
        <v>770</v>
      </c>
      <c r="C1949">
        <v>26</v>
      </c>
      <c r="D1949" t="s">
        <v>747</v>
      </c>
      <c r="E1949">
        <v>0.28307263765454738</v>
      </c>
      <c r="F1949">
        <v>6</v>
      </c>
      <c r="G1949">
        <v>20</v>
      </c>
    </row>
    <row r="1950" spans="1:7">
      <c r="A1950">
        <v>1949</v>
      </c>
      <c r="B1950" t="s">
        <v>770</v>
      </c>
      <c r="C1950">
        <v>26</v>
      </c>
      <c r="D1950" t="s">
        <v>747</v>
      </c>
      <c r="E1950">
        <v>0.52787540246662801</v>
      </c>
      <c r="F1950">
        <v>6</v>
      </c>
      <c r="G1950">
        <v>20</v>
      </c>
    </row>
    <row r="1951" spans="1:7">
      <c r="A1951">
        <v>1950</v>
      </c>
      <c r="B1951" t="s">
        <v>770</v>
      </c>
      <c r="C1951">
        <v>26</v>
      </c>
      <c r="D1951" t="s">
        <v>747</v>
      </c>
      <c r="E1951">
        <v>0.37514079244838172</v>
      </c>
      <c r="F1951">
        <v>6</v>
      </c>
      <c r="G1951">
        <v>20</v>
      </c>
    </row>
    <row r="1952" spans="1:7">
      <c r="A1952">
        <v>1951</v>
      </c>
      <c r="B1952" t="s">
        <v>770</v>
      </c>
      <c r="C1952">
        <v>26</v>
      </c>
      <c r="D1952" t="s">
        <v>747</v>
      </c>
      <c r="E1952">
        <v>0.47595484442141645</v>
      </c>
      <c r="F1952">
        <v>6</v>
      </c>
      <c r="G1952">
        <v>20</v>
      </c>
    </row>
    <row r="1953" spans="1:7">
      <c r="A1953">
        <v>1952</v>
      </c>
      <c r="B1953" t="s">
        <v>770</v>
      </c>
      <c r="C1953">
        <v>26</v>
      </c>
      <c r="D1953" t="s">
        <v>747</v>
      </c>
      <c r="E1953">
        <v>0.78543903318187924</v>
      </c>
      <c r="F1953">
        <v>7</v>
      </c>
      <c r="G1953">
        <v>50</v>
      </c>
    </row>
    <row r="1954" spans="1:7">
      <c r="A1954">
        <v>1953</v>
      </c>
      <c r="B1954" t="s">
        <v>770</v>
      </c>
      <c r="C1954">
        <v>26</v>
      </c>
      <c r="D1954" t="s">
        <v>747</v>
      </c>
      <c r="E1954">
        <v>0.6413545708848567</v>
      </c>
      <c r="F1954">
        <v>7</v>
      </c>
      <c r="G1954">
        <v>50</v>
      </c>
    </row>
    <row r="1955" spans="1:7">
      <c r="A1955">
        <v>1954</v>
      </c>
      <c r="B1955" t="s">
        <v>770</v>
      </c>
      <c r="C1955">
        <v>26</v>
      </c>
      <c r="D1955" t="s">
        <v>747</v>
      </c>
      <c r="E1955">
        <v>0.71935977668767881</v>
      </c>
      <c r="F1955">
        <v>7</v>
      </c>
      <c r="G1955">
        <v>50</v>
      </c>
    </row>
    <row r="1956" spans="1:7">
      <c r="A1956">
        <v>1955</v>
      </c>
      <c r="B1956" t="s">
        <v>770</v>
      </c>
      <c r="C1956">
        <v>26</v>
      </c>
      <c r="D1956" t="s">
        <v>747</v>
      </c>
      <c r="E1956">
        <v>0.63412174491379159</v>
      </c>
      <c r="F1956">
        <v>7</v>
      </c>
      <c r="G1956">
        <v>50</v>
      </c>
    </row>
    <row r="1957" spans="1:7">
      <c r="A1957">
        <v>1956</v>
      </c>
      <c r="B1957" t="s">
        <v>770</v>
      </c>
      <c r="C1957">
        <v>26</v>
      </c>
      <c r="D1957" t="s">
        <v>747</v>
      </c>
      <c r="E1957">
        <v>0.38318170047915279</v>
      </c>
      <c r="F1957">
        <v>6</v>
      </c>
      <c r="G1957">
        <v>20</v>
      </c>
    </row>
    <row r="1958" spans="1:7">
      <c r="A1958">
        <v>1957</v>
      </c>
      <c r="B1958" t="s">
        <v>770</v>
      </c>
      <c r="C1958">
        <v>26</v>
      </c>
      <c r="D1958" t="s">
        <v>747</v>
      </c>
      <c r="E1958">
        <v>5.0344925490441339E-2</v>
      </c>
      <c r="F1958">
        <v>6</v>
      </c>
      <c r="G1958">
        <v>20</v>
      </c>
    </row>
    <row r="1959" spans="1:7">
      <c r="A1959">
        <v>1958</v>
      </c>
      <c r="B1959" t="s">
        <v>771</v>
      </c>
      <c r="C1959">
        <v>26</v>
      </c>
      <c r="D1959" t="s">
        <v>747</v>
      </c>
      <c r="E1959">
        <v>0.28280659078860848</v>
      </c>
      <c r="F1959">
        <v>6</v>
      </c>
      <c r="G1959">
        <v>20</v>
      </c>
    </row>
    <row r="1960" spans="1:7">
      <c r="A1960">
        <v>1959</v>
      </c>
      <c r="B1960" t="s">
        <v>771</v>
      </c>
      <c r="C1960">
        <v>26</v>
      </c>
      <c r="D1960" t="s">
        <v>747</v>
      </c>
      <c r="E1960">
        <v>0.95001728070487745</v>
      </c>
      <c r="F1960">
        <v>8</v>
      </c>
      <c r="G1960">
        <v>100</v>
      </c>
    </row>
    <row r="1961" spans="1:7">
      <c r="A1961">
        <v>1960</v>
      </c>
      <c r="B1961" t="s">
        <v>771</v>
      </c>
      <c r="C1961">
        <v>26</v>
      </c>
      <c r="D1961" t="s">
        <v>747</v>
      </c>
      <c r="E1961">
        <v>0.44628447710540931</v>
      </c>
      <c r="F1961">
        <v>6</v>
      </c>
      <c r="G1961">
        <v>20</v>
      </c>
    </row>
    <row r="1962" spans="1:7">
      <c r="A1962">
        <v>1961</v>
      </c>
      <c r="B1962" t="s">
        <v>771</v>
      </c>
      <c r="C1962">
        <v>26</v>
      </c>
      <c r="D1962" t="s">
        <v>747</v>
      </c>
      <c r="E1962">
        <v>0.23662910168690521</v>
      </c>
      <c r="F1962">
        <v>6</v>
      </c>
      <c r="G1962">
        <v>20</v>
      </c>
    </row>
    <row r="1963" spans="1:7">
      <c r="A1963">
        <v>1962</v>
      </c>
      <c r="B1963" t="s">
        <v>772</v>
      </c>
      <c r="C1963">
        <v>26</v>
      </c>
      <c r="D1963" t="s">
        <v>747</v>
      </c>
      <c r="E1963">
        <v>0.80544063596580129</v>
      </c>
      <c r="F1963">
        <v>8</v>
      </c>
      <c r="G1963">
        <v>100</v>
      </c>
    </row>
    <row r="1964" spans="1:7">
      <c r="A1964">
        <v>1963</v>
      </c>
      <c r="B1964" t="s">
        <v>772</v>
      </c>
      <c r="C1964">
        <v>26</v>
      </c>
      <c r="D1964" t="s">
        <v>747</v>
      </c>
      <c r="E1964">
        <v>0.86573793092835083</v>
      </c>
      <c r="F1964">
        <v>8</v>
      </c>
      <c r="G1964">
        <v>100</v>
      </c>
    </row>
    <row r="1965" spans="1:7">
      <c r="A1965">
        <v>1964</v>
      </c>
      <c r="B1965" t="s">
        <v>772</v>
      </c>
      <c r="C1965">
        <v>26</v>
      </c>
      <c r="D1965" t="s">
        <v>747</v>
      </c>
      <c r="E1965">
        <v>4.4228337177506516E-3</v>
      </c>
      <c r="F1965">
        <v>6</v>
      </c>
      <c r="G1965">
        <v>20</v>
      </c>
    </row>
    <row r="1966" spans="1:7">
      <c r="A1966">
        <v>1965</v>
      </c>
      <c r="B1966" t="s">
        <v>772</v>
      </c>
      <c r="C1966">
        <v>26</v>
      </c>
      <c r="D1966" t="s">
        <v>747</v>
      </c>
      <c r="E1966">
        <v>0.79915390676339959</v>
      </c>
      <c r="F1966">
        <v>8</v>
      </c>
      <c r="G1966">
        <v>100</v>
      </c>
    </row>
    <row r="1967" spans="1:7">
      <c r="A1967">
        <v>1966</v>
      </c>
      <c r="B1967" t="s">
        <v>772</v>
      </c>
      <c r="C1967">
        <v>26</v>
      </c>
      <c r="D1967" t="s">
        <v>747</v>
      </c>
      <c r="E1967">
        <v>0.43424939099581572</v>
      </c>
      <c r="F1967">
        <v>6</v>
      </c>
      <c r="G1967">
        <v>20</v>
      </c>
    </row>
    <row r="1968" spans="1:7">
      <c r="A1968">
        <v>1967</v>
      </c>
      <c r="B1968" t="s">
        <v>772</v>
      </c>
      <c r="C1968">
        <v>26</v>
      </c>
      <c r="D1968" t="s">
        <v>747</v>
      </c>
      <c r="E1968">
        <v>1.1815053179683122E-2</v>
      </c>
      <c r="F1968">
        <v>6</v>
      </c>
      <c r="G1968">
        <v>20</v>
      </c>
    </row>
    <row r="1969" spans="1:7">
      <c r="A1969">
        <v>1968</v>
      </c>
      <c r="B1969" t="s">
        <v>772</v>
      </c>
      <c r="C1969">
        <v>26</v>
      </c>
      <c r="D1969" t="s">
        <v>747</v>
      </c>
      <c r="E1969">
        <v>0.27654155915144496</v>
      </c>
      <c r="F1969">
        <v>6</v>
      </c>
      <c r="G1969">
        <v>20</v>
      </c>
    </row>
    <row r="1970" spans="1:7">
      <c r="A1970">
        <v>1969</v>
      </c>
      <c r="B1970" t="s">
        <v>772</v>
      </c>
      <c r="C1970">
        <v>26</v>
      </c>
      <c r="D1970" t="s">
        <v>747</v>
      </c>
      <c r="E1970">
        <v>0.5247763241719049</v>
      </c>
      <c r="F1970">
        <v>6</v>
      </c>
      <c r="G1970">
        <v>20</v>
      </c>
    </row>
    <row r="1971" spans="1:7">
      <c r="A1971">
        <v>1970</v>
      </c>
      <c r="B1971" t="s">
        <v>773</v>
      </c>
      <c r="C1971">
        <v>26</v>
      </c>
      <c r="D1971" t="s">
        <v>747</v>
      </c>
      <c r="E1971">
        <v>0.55452672099126588</v>
      </c>
      <c r="F1971">
        <v>6</v>
      </c>
      <c r="G1971">
        <v>20</v>
      </c>
    </row>
    <row r="1972" spans="1:7">
      <c r="A1972">
        <v>1971</v>
      </c>
      <c r="B1972" t="s">
        <v>774</v>
      </c>
      <c r="C1972">
        <v>27</v>
      </c>
      <c r="D1972" t="s">
        <v>144</v>
      </c>
      <c r="E1972">
        <v>0.55890956464927466</v>
      </c>
      <c r="F1972">
        <v>1</v>
      </c>
      <c r="G1972">
        <v>50</v>
      </c>
    </row>
    <row r="1973" spans="1:7">
      <c r="A1973">
        <v>1972</v>
      </c>
      <c r="B1973" t="s">
        <v>775</v>
      </c>
      <c r="C1973">
        <v>27</v>
      </c>
      <c r="D1973" t="s">
        <v>144</v>
      </c>
      <c r="E1973">
        <v>0.83143100723579111</v>
      </c>
      <c r="F1973">
        <v>2</v>
      </c>
      <c r="G1973">
        <v>100</v>
      </c>
    </row>
    <row r="1974" spans="1:7">
      <c r="A1974">
        <v>1973</v>
      </c>
      <c r="B1974" t="s">
        <v>776</v>
      </c>
      <c r="C1974">
        <v>27</v>
      </c>
      <c r="D1974" t="s">
        <v>144</v>
      </c>
      <c r="E1974">
        <v>0.43522985317199225</v>
      </c>
      <c r="F1974">
        <v>1</v>
      </c>
      <c r="G1974">
        <v>50</v>
      </c>
    </row>
    <row r="1975" spans="1:7">
      <c r="A1975">
        <v>1974</v>
      </c>
      <c r="B1975" t="s">
        <v>777</v>
      </c>
      <c r="C1975">
        <v>27</v>
      </c>
      <c r="D1975" t="s">
        <v>144</v>
      </c>
      <c r="E1975">
        <v>0.90086205525647856</v>
      </c>
      <c r="F1975">
        <v>2</v>
      </c>
      <c r="G1975">
        <v>100</v>
      </c>
    </row>
    <row r="1976" spans="1:7">
      <c r="A1976">
        <v>1975</v>
      </c>
      <c r="B1976" t="s">
        <v>778</v>
      </c>
      <c r="C1976">
        <v>27</v>
      </c>
      <c r="D1976" t="s">
        <v>144</v>
      </c>
      <c r="E1976">
        <v>0.77696985843667687</v>
      </c>
      <c r="F1976">
        <v>2</v>
      </c>
      <c r="G1976">
        <v>100</v>
      </c>
    </row>
    <row r="1977" spans="1:7">
      <c r="A1977">
        <v>1976</v>
      </c>
      <c r="B1977" t="s">
        <v>779</v>
      </c>
      <c r="C1977">
        <v>27</v>
      </c>
      <c r="D1977" t="s">
        <v>144</v>
      </c>
      <c r="E1977">
        <v>0.10858937405799463</v>
      </c>
      <c r="F1977">
        <v>1</v>
      </c>
      <c r="G1977">
        <v>50</v>
      </c>
    </row>
    <row r="1978" spans="1:7">
      <c r="A1978">
        <v>1977</v>
      </c>
      <c r="B1978" t="s">
        <v>779</v>
      </c>
      <c r="C1978">
        <v>27</v>
      </c>
      <c r="D1978" t="s">
        <v>144</v>
      </c>
      <c r="E1978">
        <v>0.8508041191704897</v>
      </c>
      <c r="F1978">
        <v>2</v>
      </c>
      <c r="G1978">
        <v>100</v>
      </c>
    </row>
    <row r="1979" spans="1:7">
      <c r="A1979">
        <v>1978</v>
      </c>
      <c r="B1979" t="s">
        <v>780</v>
      </c>
      <c r="C1979">
        <v>27</v>
      </c>
      <c r="D1979" t="s">
        <v>144</v>
      </c>
      <c r="E1979">
        <v>0.15937001377620097</v>
      </c>
      <c r="F1979">
        <v>1</v>
      </c>
      <c r="G1979">
        <v>50</v>
      </c>
    </row>
    <row r="1980" spans="1:7">
      <c r="A1980">
        <v>1979</v>
      </c>
      <c r="B1980" t="s">
        <v>780</v>
      </c>
      <c r="C1980">
        <v>27</v>
      </c>
      <c r="D1980" t="s">
        <v>144</v>
      </c>
      <c r="E1980">
        <v>0.49340664406681034</v>
      </c>
      <c r="F1980">
        <v>1</v>
      </c>
      <c r="G1980">
        <v>50</v>
      </c>
    </row>
    <row r="1981" spans="1:7">
      <c r="A1981">
        <v>1980</v>
      </c>
      <c r="B1981" t="s">
        <v>781</v>
      </c>
      <c r="C1981">
        <v>27</v>
      </c>
      <c r="D1981" t="s">
        <v>144</v>
      </c>
      <c r="E1981">
        <v>0.44920666825081212</v>
      </c>
      <c r="F1981">
        <v>1</v>
      </c>
      <c r="G1981">
        <v>50</v>
      </c>
    </row>
    <row r="1982" spans="1:7">
      <c r="A1982">
        <v>1981</v>
      </c>
      <c r="B1982" t="s">
        <v>781</v>
      </c>
      <c r="C1982">
        <v>27</v>
      </c>
      <c r="D1982" t="s">
        <v>144</v>
      </c>
      <c r="E1982">
        <v>0.8724228485744</v>
      </c>
      <c r="F1982">
        <v>2</v>
      </c>
      <c r="G1982">
        <v>100</v>
      </c>
    </row>
    <row r="1983" spans="1:7">
      <c r="A1983">
        <v>1982</v>
      </c>
      <c r="B1983" t="s">
        <v>781</v>
      </c>
      <c r="C1983">
        <v>27</v>
      </c>
      <c r="D1983" t="s">
        <v>144</v>
      </c>
      <c r="E1983">
        <v>0.55489611848289289</v>
      </c>
      <c r="F1983">
        <v>1</v>
      </c>
      <c r="G1983">
        <v>50</v>
      </c>
    </row>
    <row r="1984" spans="1:7">
      <c r="A1984">
        <v>1983</v>
      </c>
      <c r="B1984" t="s">
        <v>782</v>
      </c>
      <c r="C1984">
        <v>27</v>
      </c>
      <c r="D1984" t="s">
        <v>144</v>
      </c>
      <c r="E1984">
        <v>0.88058004639708132</v>
      </c>
      <c r="F1984">
        <v>2</v>
      </c>
      <c r="G1984">
        <v>100</v>
      </c>
    </row>
    <row r="1985" spans="1:7">
      <c r="A1985">
        <v>1984</v>
      </c>
      <c r="B1985" t="s">
        <v>783</v>
      </c>
      <c r="C1985">
        <v>27</v>
      </c>
      <c r="D1985" t="s">
        <v>144</v>
      </c>
      <c r="E1985">
        <v>0.96129336608189608</v>
      </c>
      <c r="F1985">
        <v>4</v>
      </c>
      <c r="G1985">
        <v>500</v>
      </c>
    </row>
    <row r="1986" spans="1:7">
      <c r="A1986">
        <v>1985</v>
      </c>
      <c r="B1986" t="s">
        <v>783</v>
      </c>
      <c r="C1986">
        <v>27</v>
      </c>
      <c r="D1986" t="s">
        <v>144</v>
      </c>
      <c r="E1986">
        <v>0.19670802952222466</v>
      </c>
      <c r="F1986">
        <v>1</v>
      </c>
      <c r="G1986">
        <v>50</v>
      </c>
    </row>
    <row r="1987" spans="1:7">
      <c r="A1987">
        <v>1986</v>
      </c>
      <c r="B1987" t="s">
        <v>784</v>
      </c>
      <c r="C1987">
        <v>28</v>
      </c>
      <c r="D1987" t="s">
        <v>144</v>
      </c>
      <c r="E1987">
        <v>0.75794737931670531</v>
      </c>
      <c r="F1987">
        <v>1</v>
      </c>
      <c r="G1987">
        <v>50</v>
      </c>
    </row>
    <row r="1988" spans="1:7">
      <c r="A1988">
        <v>1987</v>
      </c>
      <c r="B1988" t="s">
        <v>785</v>
      </c>
      <c r="C1988">
        <v>28</v>
      </c>
      <c r="D1988" t="s">
        <v>144</v>
      </c>
      <c r="E1988">
        <v>0.46193893222525906</v>
      </c>
      <c r="F1988">
        <v>1</v>
      </c>
      <c r="G1988">
        <v>50</v>
      </c>
    </row>
    <row r="1989" spans="1:7">
      <c r="A1989">
        <v>1988</v>
      </c>
      <c r="B1989" t="s">
        <v>785</v>
      </c>
      <c r="C1989">
        <v>28</v>
      </c>
      <c r="D1989" t="s">
        <v>144</v>
      </c>
      <c r="E1989">
        <v>0.37658934586398241</v>
      </c>
      <c r="F1989">
        <v>1</v>
      </c>
      <c r="G1989">
        <v>50</v>
      </c>
    </row>
    <row r="1990" spans="1:7">
      <c r="A1990">
        <v>1989</v>
      </c>
      <c r="B1990" t="s">
        <v>786</v>
      </c>
      <c r="C1990">
        <v>28</v>
      </c>
      <c r="D1990" t="s">
        <v>144</v>
      </c>
      <c r="E1990">
        <v>0.54350301603901907</v>
      </c>
      <c r="F1990">
        <v>1</v>
      </c>
      <c r="G1990">
        <v>50</v>
      </c>
    </row>
    <row r="1991" spans="1:7">
      <c r="A1991">
        <v>1990</v>
      </c>
      <c r="B1991" t="s">
        <v>787</v>
      </c>
      <c r="C1991">
        <v>28</v>
      </c>
      <c r="D1991" t="s">
        <v>144</v>
      </c>
      <c r="E1991">
        <v>0.68601772570038366</v>
      </c>
      <c r="F1991">
        <v>1</v>
      </c>
      <c r="G1991">
        <v>50</v>
      </c>
    </row>
    <row r="1992" spans="1:7">
      <c r="A1992">
        <v>1991</v>
      </c>
      <c r="B1992" t="s">
        <v>787</v>
      </c>
      <c r="C1992">
        <v>28</v>
      </c>
      <c r="D1992" t="s">
        <v>144</v>
      </c>
      <c r="E1992">
        <v>0.94688273331772466</v>
      </c>
      <c r="F1992">
        <v>4</v>
      </c>
      <c r="G1992">
        <v>500</v>
      </c>
    </row>
    <row r="1993" spans="1:7">
      <c r="A1993">
        <v>1992</v>
      </c>
      <c r="B1993" t="s">
        <v>787</v>
      </c>
      <c r="C1993">
        <v>28</v>
      </c>
      <c r="D1993" t="s">
        <v>144</v>
      </c>
      <c r="E1993">
        <v>0.66259478370907532</v>
      </c>
      <c r="F1993">
        <v>1</v>
      </c>
      <c r="G1993">
        <v>50</v>
      </c>
    </row>
    <row r="1994" spans="1:7">
      <c r="A1994">
        <v>1993</v>
      </c>
      <c r="B1994" t="s">
        <v>787</v>
      </c>
      <c r="C1994">
        <v>28</v>
      </c>
      <c r="D1994" t="s">
        <v>144</v>
      </c>
      <c r="E1994">
        <v>0.66535861478342551</v>
      </c>
      <c r="F1994">
        <v>1</v>
      </c>
      <c r="G1994">
        <v>50</v>
      </c>
    </row>
    <row r="1995" spans="1:7">
      <c r="A1995">
        <v>1994</v>
      </c>
      <c r="B1995" t="s">
        <v>787</v>
      </c>
      <c r="C1995">
        <v>28</v>
      </c>
      <c r="D1995" t="s">
        <v>144</v>
      </c>
      <c r="E1995">
        <v>0.91185790935051825</v>
      </c>
      <c r="F1995">
        <v>2</v>
      </c>
      <c r="G1995">
        <v>100</v>
      </c>
    </row>
    <row r="1996" spans="1:7">
      <c r="A1996">
        <v>1995</v>
      </c>
      <c r="B1996" t="s">
        <v>787</v>
      </c>
      <c r="C1996">
        <v>28</v>
      </c>
      <c r="D1996" t="s">
        <v>144</v>
      </c>
      <c r="E1996">
        <v>0.51568543077801532</v>
      </c>
      <c r="F1996">
        <v>1</v>
      </c>
      <c r="G1996">
        <v>50</v>
      </c>
    </row>
    <row r="1997" spans="1:7">
      <c r="A1997">
        <v>1996</v>
      </c>
      <c r="B1997" t="s">
        <v>787</v>
      </c>
      <c r="C1997">
        <v>28</v>
      </c>
      <c r="D1997" t="s">
        <v>144</v>
      </c>
      <c r="E1997">
        <v>0.53362199189675352</v>
      </c>
      <c r="F1997">
        <v>1</v>
      </c>
      <c r="G1997">
        <v>50</v>
      </c>
    </row>
    <row r="1998" spans="1:7">
      <c r="A1998">
        <v>1997</v>
      </c>
      <c r="B1998" t="s">
        <v>787</v>
      </c>
      <c r="C1998">
        <v>28</v>
      </c>
      <c r="D1998" t="s">
        <v>144</v>
      </c>
      <c r="E1998">
        <v>0.7331880877808985</v>
      </c>
      <c r="F1998">
        <v>1</v>
      </c>
      <c r="G1998">
        <v>50</v>
      </c>
    </row>
    <row r="1999" spans="1:7">
      <c r="A1999">
        <v>1998</v>
      </c>
      <c r="B1999" t="s">
        <v>787</v>
      </c>
      <c r="C1999">
        <v>28</v>
      </c>
      <c r="D1999" t="s">
        <v>144</v>
      </c>
      <c r="E1999">
        <v>0.47996419152424552</v>
      </c>
      <c r="F1999">
        <v>1</v>
      </c>
      <c r="G1999">
        <v>50</v>
      </c>
    </row>
    <row r="2000" spans="1:7">
      <c r="A2000">
        <v>1999</v>
      </c>
      <c r="B2000" t="s">
        <v>787</v>
      </c>
      <c r="C2000">
        <v>28</v>
      </c>
      <c r="D2000" t="s">
        <v>144</v>
      </c>
      <c r="E2000">
        <v>0.82015195819574227</v>
      </c>
      <c r="F2000">
        <v>2</v>
      </c>
      <c r="G2000">
        <v>100</v>
      </c>
    </row>
    <row r="2001" spans="1:7">
      <c r="A2001">
        <v>2000</v>
      </c>
      <c r="B2001" t="s">
        <v>787</v>
      </c>
      <c r="C2001">
        <v>28</v>
      </c>
      <c r="D2001" t="s">
        <v>144</v>
      </c>
      <c r="E2001">
        <v>0.91338405384035093</v>
      </c>
      <c r="F2001">
        <v>2</v>
      </c>
      <c r="G2001">
        <v>100</v>
      </c>
    </row>
    <row r="2002" spans="1:7">
      <c r="A2002">
        <v>2001</v>
      </c>
      <c r="B2002" t="s">
        <v>787</v>
      </c>
      <c r="C2002">
        <v>28</v>
      </c>
      <c r="D2002" t="s">
        <v>144</v>
      </c>
      <c r="E2002">
        <v>0.84666589152183136</v>
      </c>
      <c r="F2002">
        <v>2</v>
      </c>
      <c r="G2002">
        <v>100</v>
      </c>
    </row>
    <row r="2003" spans="1:7">
      <c r="A2003">
        <v>2002</v>
      </c>
      <c r="B2003" t="s">
        <v>787</v>
      </c>
      <c r="C2003">
        <v>28</v>
      </c>
      <c r="D2003" t="s">
        <v>144</v>
      </c>
      <c r="E2003">
        <v>0.65466794550132368</v>
      </c>
      <c r="F2003">
        <v>1</v>
      </c>
      <c r="G2003">
        <v>50</v>
      </c>
    </row>
    <row r="2004" spans="1:7">
      <c r="A2004">
        <v>2003</v>
      </c>
      <c r="B2004" t="s">
        <v>787</v>
      </c>
      <c r="C2004">
        <v>28</v>
      </c>
      <c r="D2004" t="s">
        <v>144</v>
      </c>
      <c r="E2004">
        <v>0.10851904845871851</v>
      </c>
      <c r="F2004">
        <v>1</v>
      </c>
      <c r="G2004">
        <v>50</v>
      </c>
    </row>
    <row r="2005" spans="1:7">
      <c r="A2005">
        <v>2004</v>
      </c>
      <c r="B2005" t="s">
        <v>787</v>
      </c>
      <c r="C2005">
        <v>28</v>
      </c>
      <c r="D2005" t="s">
        <v>144</v>
      </c>
      <c r="E2005">
        <v>0.81840753643259068</v>
      </c>
      <c r="F2005">
        <v>2</v>
      </c>
      <c r="G2005">
        <v>100</v>
      </c>
    </row>
    <row r="2006" spans="1:7">
      <c r="A2006">
        <v>2005</v>
      </c>
      <c r="B2006" t="s">
        <v>787</v>
      </c>
      <c r="C2006">
        <v>28</v>
      </c>
      <c r="D2006" t="s">
        <v>144</v>
      </c>
      <c r="E2006">
        <v>0.2052131739825005</v>
      </c>
      <c r="F2006">
        <v>1</v>
      </c>
      <c r="G2006">
        <v>50</v>
      </c>
    </row>
    <row r="2007" spans="1:7">
      <c r="A2007">
        <v>2006</v>
      </c>
      <c r="B2007" t="s">
        <v>787</v>
      </c>
      <c r="C2007">
        <v>28</v>
      </c>
      <c r="D2007" t="s">
        <v>144</v>
      </c>
      <c r="E2007">
        <v>0.77836747878459789</v>
      </c>
      <c r="F2007">
        <v>2</v>
      </c>
      <c r="G2007">
        <v>100</v>
      </c>
    </row>
    <row r="2008" spans="1:7">
      <c r="A2008">
        <v>2007</v>
      </c>
      <c r="B2008" t="s">
        <v>787</v>
      </c>
      <c r="C2008">
        <v>28</v>
      </c>
      <c r="D2008" t="s">
        <v>144</v>
      </c>
      <c r="E2008">
        <v>0.51171139297419233</v>
      </c>
      <c r="F2008">
        <v>1</v>
      </c>
      <c r="G2008">
        <v>50</v>
      </c>
    </row>
    <row r="2009" spans="1:7">
      <c r="A2009">
        <v>2008</v>
      </c>
      <c r="B2009" t="s">
        <v>787</v>
      </c>
      <c r="C2009">
        <v>28</v>
      </c>
      <c r="D2009" t="s">
        <v>144</v>
      </c>
      <c r="E2009">
        <v>0.1226281182711344</v>
      </c>
      <c r="F2009">
        <v>1</v>
      </c>
      <c r="G2009">
        <v>50</v>
      </c>
    </row>
    <row r="2010" spans="1:7">
      <c r="A2010">
        <v>2009</v>
      </c>
      <c r="B2010" t="s">
        <v>787</v>
      </c>
      <c r="C2010">
        <v>28</v>
      </c>
      <c r="D2010" t="s">
        <v>144</v>
      </c>
      <c r="E2010">
        <v>0.4731347200468613</v>
      </c>
      <c r="F2010">
        <v>1</v>
      </c>
      <c r="G2010">
        <v>50</v>
      </c>
    </row>
    <row r="2011" spans="1:7">
      <c r="A2011">
        <v>2010</v>
      </c>
      <c r="B2011" t="s">
        <v>787</v>
      </c>
      <c r="C2011">
        <v>28</v>
      </c>
      <c r="D2011" t="s">
        <v>144</v>
      </c>
      <c r="E2011">
        <v>0.69282807586123829</v>
      </c>
      <c r="F2011">
        <v>1</v>
      </c>
      <c r="G2011">
        <v>50</v>
      </c>
    </row>
    <row r="2012" spans="1:7">
      <c r="A2012">
        <v>2011</v>
      </c>
      <c r="B2012" t="s">
        <v>788</v>
      </c>
      <c r="C2012">
        <v>28</v>
      </c>
      <c r="D2012" t="s">
        <v>144</v>
      </c>
      <c r="E2012">
        <v>0.38069635232946286</v>
      </c>
      <c r="F2012">
        <v>1</v>
      </c>
      <c r="G2012">
        <v>50</v>
      </c>
    </row>
    <row r="2013" spans="1:7">
      <c r="A2013">
        <v>2012</v>
      </c>
      <c r="B2013" t="s">
        <v>788</v>
      </c>
      <c r="C2013">
        <v>28</v>
      </c>
      <c r="D2013" t="s">
        <v>144</v>
      </c>
      <c r="E2013">
        <v>6.1816131646434402E-2</v>
      </c>
      <c r="F2013">
        <v>1</v>
      </c>
      <c r="G2013">
        <v>50</v>
      </c>
    </row>
    <row r="2014" spans="1:7">
      <c r="A2014">
        <v>2013</v>
      </c>
      <c r="B2014" t="s">
        <v>788</v>
      </c>
      <c r="C2014">
        <v>28</v>
      </c>
      <c r="D2014" t="s">
        <v>144</v>
      </c>
      <c r="E2014">
        <v>0.58711327138628278</v>
      </c>
      <c r="F2014">
        <v>1</v>
      </c>
      <c r="G2014">
        <v>50</v>
      </c>
    </row>
    <row r="2015" spans="1:7">
      <c r="A2015">
        <v>2014</v>
      </c>
      <c r="B2015" t="s">
        <v>788</v>
      </c>
      <c r="C2015">
        <v>28</v>
      </c>
      <c r="D2015" t="s">
        <v>144</v>
      </c>
      <c r="E2015">
        <v>0.35850641753018386</v>
      </c>
      <c r="F2015">
        <v>1</v>
      </c>
      <c r="G2015">
        <v>50</v>
      </c>
    </row>
    <row r="2016" spans="1:7">
      <c r="A2016">
        <v>2015</v>
      </c>
      <c r="B2016" t="s">
        <v>788</v>
      </c>
      <c r="C2016">
        <v>28</v>
      </c>
      <c r="D2016" t="s">
        <v>144</v>
      </c>
      <c r="E2016">
        <v>0.85044838929203359</v>
      </c>
      <c r="F2016">
        <v>2</v>
      </c>
      <c r="G2016">
        <v>100</v>
      </c>
    </row>
    <row r="2017" spans="1:7">
      <c r="A2017">
        <v>2016</v>
      </c>
      <c r="B2017" t="s">
        <v>789</v>
      </c>
      <c r="C2017">
        <v>28</v>
      </c>
      <c r="D2017" t="s">
        <v>144</v>
      </c>
      <c r="E2017">
        <v>0.34367337523014607</v>
      </c>
      <c r="F2017">
        <v>1</v>
      </c>
      <c r="G2017">
        <v>50</v>
      </c>
    </row>
    <row r="2018" spans="1:7">
      <c r="A2018">
        <v>2017</v>
      </c>
      <c r="B2018" t="s">
        <v>789</v>
      </c>
      <c r="C2018">
        <v>28</v>
      </c>
      <c r="D2018" t="s">
        <v>144</v>
      </c>
      <c r="E2018">
        <v>0.39302575317477151</v>
      </c>
      <c r="F2018">
        <v>1</v>
      </c>
      <c r="G2018">
        <v>50</v>
      </c>
    </row>
    <row r="2019" spans="1:7">
      <c r="A2019">
        <v>2018</v>
      </c>
      <c r="B2019" t="s">
        <v>789</v>
      </c>
      <c r="C2019">
        <v>28</v>
      </c>
      <c r="D2019" t="s">
        <v>144</v>
      </c>
      <c r="E2019">
        <v>0.70642259386196915</v>
      </c>
      <c r="F2019">
        <v>1</v>
      </c>
      <c r="G2019">
        <v>50</v>
      </c>
    </row>
    <row r="2020" spans="1:7">
      <c r="A2020">
        <v>2019</v>
      </c>
      <c r="B2020" t="s">
        <v>789</v>
      </c>
      <c r="C2020">
        <v>28</v>
      </c>
      <c r="D2020" t="s">
        <v>144</v>
      </c>
      <c r="E2020">
        <v>0.83880658873732294</v>
      </c>
      <c r="F2020">
        <v>2</v>
      </c>
      <c r="G2020">
        <v>100</v>
      </c>
    </row>
    <row r="2021" spans="1:7">
      <c r="A2021">
        <v>2020</v>
      </c>
      <c r="B2021" t="s">
        <v>790</v>
      </c>
      <c r="C2021">
        <v>28</v>
      </c>
      <c r="D2021" t="s">
        <v>144</v>
      </c>
      <c r="E2021">
        <v>0.79175243681996532</v>
      </c>
      <c r="F2021">
        <v>2</v>
      </c>
      <c r="G2021">
        <v>100</v>
      </c>
    </row>
    <row r="2022" spans="1:7">
      <c r="A2022">
        <v>2021</v>
      </c>
      <c r="B2022" t="s">
        <v>790</v>
      </c>
      <c r="C2022">
        <v>28</v>
      </c>
      <c r="D2022" t="s">
        <v>144</v>
      </c>
      <c r="E2022">
        <v>0.58567301501545066</v>
      </c>
      <c r="F2022">
        <v>1</v>
      </c>
      <c r="G2022">
        <v>50</v>
      </c>
    </row>
    <row r="2023" spans="1:7">
      <c r="A2023">
        <v>2022</v>
      </c>
      <c r="B2023" t="s">
        <v>790</v>
      </c>
      <c r="C2023">
        <v>28</v>
      </c>
      <c r="D2023" t="s">
        <v>144</v>
      </c>
      <c r="E2023">
        <v>0.72171857653496663</v>
      </c>
      <c r="F2023">
        <v>1</v>
      </c>
      <c r="G2023">
        <v>50</v>
      </c>
    </row>
    <row r="2024" spans="1:7">
      <c r="A2024">
        <v>2023</v>
      </c>
      <c r="B2024" t="s">
        <v>790</v>
      </c>
      <c r="C2024">
        <v>28</v>
      </c>
      <c r="D2024" t="s">
        <v>144</v>
      </c>
      <c r="E2024">
        <v>0.19537979246839365</v>
      </c>
      <c r="F2024">
        <v>1</v>
      </c>
      <c r="G2024">
        <v>50</v>
      </c>
    </row>
    <row r="2025" spans="1:7">
      <c r="A2025">
        <v>2024</v>
      </c>
      <c r="B2025" t="s">
        <v>790</v>
      </c>
      <c r="C2025">
        <v>28</v>
      </c>
      <c r="D2025" t="s">
        <v>144</v>
      </c>
      <c r="E2025">
        <v>5.0775728509732554E-2</v>
      </c>
      <c r="F2025">
        <v>1</v>
      </c>
      <c r="G2025">
        <v>50</v>
      </c>
    </row>
    <row r="2026" spans="1:7">
      <c r="A2026">
        <v>2025</v>
      </c>
      <c r="B2026" t="s">
        <v>791</v>
      </c>
      <c r="C2026">
        <v>28</v>
      </c>
      <c r="D2026" t="s">
        <v>144</v>
      </c>
      <c r="E2026">
        <v>0.96917676382567464</v>
      </c>
      <c r="F2026">
        <v>4</v>
      </c>
      <c r="G2026">
        <v>500</v>
      </c>
    </row>
    <row r="2027" spans="1:7">
      <c r="A2027">
        <v>2026</v>
      </c>
      <c r="B2027" t="s">
        <v>791</v>
      </c>
      <c r="C2027">
        <v>28</v>
      </c>
      <c r="D2027" t="s">
        <v>144</v>
      </c>
      <c r="E2027">
        <v>0.12171082011111534</v>
      </c>
      <c r="F2027">
        <v>1</v>
      </c>
      <c r="G2027">
        <v>50</v>
      </c>
    </row>
    <row r="2028" spans="1:7">
      <c r="A2028">
        <v>2027</v>
      </c>
      <c r="B2028" t="s">
        <v>791</v>
      </c>
      <c r="C2028">
        <v>28</v>
      </c>
      <c r="D2028" t="s">
        <v>144</v>
      </c>
      <c r="E2028">
        <v>0.58079730325960499</v>
      </c>
      <c r="F2028">
        <v>1</v>
      </c>
      <c r="G2028">
        <v>50</v>
      </c>
    </row>
    <row r="2029" spans="1:7">
      <c r="A2029">
        <v>2028</v>
      </c>
      <c r="B2029" t="s">
        <v>791</v>
      </c>
      <c r="C2029">
        <v>28</v>
      </c>
      <c r="D2029" t="s">
        <v>144</v>
      </c>
      <c r="E2029">
        <v>0.65511144520237063</v>
      </c>
      <c r="F2029">
        <v>1</v>
      </c>
      <c r="G2029">
        <v>50</v>
      </c>
    </row>
    <row r="2030" spans="1:7">
      <c r="A2030">
        <v>2029</v>
      </c>
      <c r="B2030" t="s">
        <v>792</v>
      </c>
      <c r="C2030">
        <v>29</v>
      </c>
      <c r="D2030" t="s">
        <v>144</v>
      </c>
      <c r="E2030">
        <v>1.4577734131205888E-2</v>
      </c>
      <c r="F2030">
        <v>1</v>
      </c>
      <c r="G2030">
        <v>50</v>
      </c>
    </row>
    <row r="2031" spans="1:7">
      <c r="A2031">
        <v>2030</v>
      </c>
      <c r="B2031" t="s">
        <v>793</v>
      </c>
      <c r="C2031">
        <v>29</v>
      </c>
      <c r="D2031" t="s">
        <v>144</v>
      </c>
      <c r="E2031">
        <v>0.97737750065338702</v>
      </c>
      <c r="F2031">
        <v>4</v>
      </c>
      <c r="G2031">
        <v>500</v>
      </c>
    </row>
    <row r="2032" spans="1:7">
      <c r="A2032">
        <v>2031</v>
      </c>
      <c r="B2032" t="s">
        <v>794</v>
      </c>
      <c r="C2032">
        <v>29</v>
      </c>
      <c r="D2032" t="s">
        <v>144</v>
      </c>
      <c r="E2032">
        <v>0.73432651507903868</v>
      </c>
      <c r="F2032">
        <v>1</v>
      </c>
      <c r="G2032">
        <v>50</v>
      </c>
    </row>
    <row r="2033" spans="1:7">
      <c r="A2033">
        <v>2032</v>
      </c>
      <c r="B2033" t="s">
        <v>794</v>
      </c>
      <c r="C2033">
        <v>29</v>
      </c>
      <c r="D2033" t="s">
        <v>144</v>
      </c>
      <c r="E2033">
        <v>8.1450467316883213E-2</v>
      </c>
      <c r="F2033">
        <v>1</v>
      </c>
      <c r="G2033">
        <v>50</v>
      </c>
    </row>
    <row r="2034" spans="1:7">
      <c r="A2034">
        <v>2033</v>
      </c>
      <c r="B2034" t="s">
        <v>794</v>
      </c>
      <c r="C2034">
        <v>29</v>
      </c>
      <c r="D2034" t="s">
        <v>144</v>
      </c>
      <c r="E2034">
        <v>0.15517070945627509</v>
      </c>
      <c r="F2034">
        <v>1</v>
      </c>
      <c r="G2034">
        <v>50</v>
      </c>
    </row>
    <row r="2035" spans="1:7">
      <c r="A2035">
        <v>2034</v>
      </c>
      <c r="B2035" t="s">
        <v>794</v>
      </c>
      <c r="C2035">
        <v>29</v>
      </c>
      <c r="D2035" t="s">
        <v>144</v>
      </c>
      <c r="E2035">
        <v>0.8611811617775359</v>
      </c>
      <c r="F2035">
        <v>2</v>
      </c>
      <c r="G2035">
        <v>100</v>
      </c>
    </row>
    <row r="2036" spans="1:7">
      <c r="A2036">
        <v>2035</v>
      </c>
      <c r="B2036" t="s">
        <v>794</v>
      </c>
      <c r="C2036">
        <v>29</v>
      </c>
      <c r="D2036" t="s">
        <v>144</v>
      </c>
      <c r="E2036">
        <v>0.69055840515461475</v>
      </c>
      <c r="F2036">
        <v>1</v>
      </c>
      <c r="G2036">
        <v>50</v>
      </c>
    </row>
    <row r="2037" spans="1:7">
      <c r="A2037">
        <v>2036</v>
      </c>
      <c r="B2037" t="s">
        <v>794</v>
      </c>
      <c r="C2037">
        <v>29</v>
      </c>
      <c r="D2037" t="s">
        <v>144</v>
      </c>
      <c r="E2037">
        <v>0.72575261244287359</v>
      </c>
      <c r="F2037">
        <v>1</v>
      </c>
      <c r="G2037">
        <v>50</v>
      </c>
    </row>
    <row r="2038" spans="1:7">
      <c r="A2038">
        <v>2037</v>
      </c>
      <c r="B2038" t="s">
        <v>794</v>
      </c>
      <c r="C2038">
        <v>29</v>
      </c>
      <c r="D2038" t="s">
        <v>144</v>
      </c>
      <c r="E2038">
        <v>0.93910555974660437</v>
      </c>
      <c r="F2038">
        <v>4</v>
      </c>
      <c r="G2038">
        <v>500</v>
      </c>
    </row>
    <row r="2039" spans="1:7">
      <c r="A2039">
        <v>2038</v>
      </c>
      <c r="B2039" t="s">
        <v>794</v>
      </c>
      <c r="C2039">
        <v>29</v>
      </c>
      <c r="D2039" t="s">
        <v>144</v>
      </c>
      <c r="E2039">
        <v>2.8856539769410494E-2</v>
      </c>
      <c r="F2039">
        <v>1</v>
      </c>
      <c r="G2039">
        <v>50</v>
      </c>
    </row>
    <row r="2040" spans="1:7">
      <c r="A2040">
        <v>2039</v>
      </c>
      <c r="B2040" t="s">
        <v>794</v>
      </c>
      <c r="C2040">
        <v>29</v>
      </c>
      <c r="D2040" t="s">
        <v>144</v>
      </c>
      <c r="E2040">
        <v>0.26333464874504342</v>
      </c>
      <c r="F2040">
        <v>1</v>
      </c>
      <c r="G2040">
        <v>50</v>
      </c>
    </row>
    <row r="2041" spans="1:7">
      <c r="A2041">
        <v>2040</v>
      </c>
      <c r="B2041" t="s">
        <v>794</v>
      </c>
      <c r="C2041">
        <v>29</v>
      </c>
      <c r="D2041" t="s">
        <v>144</v>
      </c>
      <c r="E2041">
        <v>0.50746902929440196</v>
      </c>
      <c r="F2041">
        <v>1</v>
      </c>
      <c r="G2041">
        <v>50</v>
      </c>
    </row>
    <row r="2042" spans="1:7">
      <c r="A2042">
        <v>2041</v>
      </c>
      <c r="B2042" t="s">
        <v>794</v>
      </c>
      <c r="C2042">
        <v>29</v>
      </c>
      <c r="D2042" t="s">
        <v>144</v>
      </c>
      <c r="E2042">
        <v>0.7951247743527341</v>
      </c>
      <c r="F2042">
        <v>2</v>
      </c>
      <c r="G2042">
        <v>100</v>
      </c>
    </row>
    <row r="2043" spans="1:7">
      <c r="A2043">
        <v>2042</v>
      </c>
      <c r="B2043" t="s">
        <v>795</v>
      </c>
      <c r="C2043">
        <v>29</v>
      </c>
      <c r="D2043" t="s">
        <v>144</v>
      </c>
      <c r="E2043">
        <v>0.94717767444549794</v>
      </c>
      <c r="F2043">
        <v>4</v>
      </c>
      <c r="G2043">
        <v>500</v>
      </c>
    </row>
    <row r="2044" spans="1:7">
      <c r="A2044">
        <v>2043</v>
      </c>
      <c r="B2044" t="s">
        <v>796</v>
      </c>
      <c r="C2044">
        <v>29</v>
      </c>
      <c r="D2044" t="s">
        <v>144</v>
      </c>
      <c r="E2044">
        <v>0.61126561209444075</v>
      </c>
      <c r="F2044">
        <v>1</v>
      </c>
      <c r="G2044">
        <v>50</v>
      </c>
    </row>
    <row r="2045" spans="1:7">
      <c r="A2045">
        <v>2044</v>
      </c>
      <c r="B2045" t="s">
        <v>796</v>
      </c>
      <c r="C2045">
        <v>29</v>
      </c>
      <c r="D2045" t="s">
        <v>144</v>
      </c>
      <c r="E2045">
        <v>0.75760036500559169</v>
      </c>
      <c r="F2045">
        <v>1</v>
      </c>
      <c r="G2045">
        <v>50</v>
      </c>
    </row>
    <row r="2046" spans="1:7">
      <c r="A2046">
        <v>2045</v>
      </c>
      <c r="B2046" t="s">
        <v>796</v>
      </c>
      <c r="C2046">
        <v>29</v>
      </c>
      <c r="D2046" t="s">
        <v>144</v>
      </c>
      <c r="E2046">
        <v>7.203099067366725E-2</v>
      </c>
      <c r="F2046">
        <v>1</v>
      </c>
      <c r="G2046">
        <v>50</v>
      </c>
    </row>
    <row r="2047" spans="1:7">
      <c r="A2047">
        <v>2046</v>
      </c>
      <c r="B2047" t="s">
        <v>796</v>
      </c>
      <c r="C2047">
        <v>29</v>
      </c>
      <c r="D2047" t="s">
        <v>144</v>
      </c>
      <c r="E2047">
        <v>0.13195172430294599</v>
      </c>
      <c r="F2047">
        <v>1</v>
      </c>
      <c r="G2047">
        <v>50</v>
      </c>
    </row>
    <row r="2048" spans="1:7">
      <c r="A2048">
        <v>2047</v>
      </c>
      <c r="B2048" t="s">
        <v>797</v>
      </c>
      <c r="C2048">
        <v>29</v>
      </c>
      <c r="D2048" t="s">
        <v>144</v>
      </c>
      <c r="E2048">
        <v>0.16981150351978413</v>
      </c>
      <c r="F2048">
        <v>1</v>
      </c>
      <c r="G2048">
        <v>50</v>
      </c>
    </row>
    <row r="2049" spans="1:7">
      <c r="A2049">
        <v>2048</v>
      </c>
      <c r="B2049" t="s">
        <v>798</v>
      </c>
      <c r="C2049">
        <v>30</v>
      </c>
      <c r="D2049" t="s">
        <v>144</v>
      </c>
      <c r="E2049">
        <v>0.26133821169463178</v>
      </c>
      <c r="F2049">
        <v>1</v>
      </c>
      <c r="G2049">
        <v>50</v>
      </c>
    </row>
    <row r="2050" spans="1:7">
      <c r="A2050">
        <v>2049</v>
      </c>
      <c r="B2050" t="s">
        <v>798</v>
      </c>
      <c r="C2050">
        <v>30</v>
      </c>
      <c r="D2050" t="s">
        <v>144</v>
      </c>
      <c r="E2050">
        <v>0.19035387400541715</v>
      </c>
      <c r="F2050">
        <v>1</v>
      </c>
      <c r="G2050">
        <v>50</v>
      </c>
    </row>
    <row r="2051" spans="1:7">
      <c r="A2051">
        <v>2050</v>
      </c>
      <c r="B2051" t="s">
        <v>799</v>
      </c>
      <c r="C2051">
        <v>30</v>
      </c>
      <c r="D2051" t="s">
        <v>144</v>
      </c>
      <c r="E2051">
        <v>0.23400485543767569</v>
      </c>
      <c r="F2051">
        <v>1</v>
      </c>
      <c r="G2051">
        <v>50</v>
      </c>
    </row>
    <row r="2052" spans="1:7">
      <c r="A2052">
        <v>2051</v>
      </c>
      <c r="B2052" t="s">
        <v>800</v>
      </c>
      <c r="C2052">
        <v>30</v>
      </c>
      <c r="D2052" t="s">
        <v>144</v>
      </c>
      <c r="E2052">
        <v>0.42410302219199292</v>
      </c>
      <c r="F2052">
        <v>1</v>
      </c>
      <c r="G2052">
        <v>50</v>
      </c>
    </row>
    <row r="2053" spans="1:7">
      <c r="A2053">
        <v>2052</v>
      </c>
      <c r="B2053" t="s">
        <v>801</v>
      </c>
      <c r="C2053">
        <v>30</v>
      </c>
      <c r="D2053" t="s">
        <v>144</v>
      </c>
      <c r="E2053">
        <v>0.77065550525230386</v>
      </c>
      <c r="F2053">
        <v>2</v>
      </c>
      <c r="G2053">
        <v>100</v>
      </c>
    </row>
    <row r="2054" spans="1:7">
      <c r="A2054">
        <v>2053</v>
      </c>
      <c r="B2054" t="s">
        <v>801</v>
      </c>
      <c r="C2054">
        <v>30</v>
      </c>
      <c r="D2054" t="s">
        <v>144</v>
      </c>
      <c r="E2054">
        <v>0.53452655614820987</v>
      </c>
      <c r="F2054">
        <v>1</v>
      </c>
      <c r="G2054">
        <v>50</v>
      </c>
    </row>
    <row r="2055" spans="1:7">
      <c r="A2055">
        <v>2054</v>
      </c>
      <c r="B2055" t="s">
        <v>801</v>
      </c>
      <c r="C2055">
        <v>30</v>
      </c>
      <c r="D2055" t="s">
        <v>144</v>
      </c>
      <c r="E2055">
        <v>0.44525473884103806</v>
      </c>
      <c r="F2055">
        <v>1</v>
      </c>
      <c r="G2055">
        <v>50</v>
      </c>
    </row>
    <row r="2056" spans="1:7">
      <c r="A2056">
        <v>2055</v>
      </c>
      <c r="B2056" t="s">
        <v>801</v>
      </c>
      <c r="C2056">
        <v>30</v>
      </c>
      <c r="D2056" t="s">
        <v>144</v>
      </c>
      <c r="E2056">
        <v>0.27053609213908514</v>
      </c>
      <c r="F2056">
        <v>1</v>
      </c>
      <c r="G2056">
        <v>50</v>
      </c>
    </row>
    <row r="2057" spans="1:7">
      <c r="A2057">
        <v>2056</v>
      </c>
      <c r="B2057" t="s">
        <v>801</v>
      </c>
      <c r="C2057">
        <v>30</v>
      </c>
      <c r="D2057" t="s">
        <v>144</v>
      </c>
      <c r="E2057">
        <v>0.36192508225309528</v>
      </c>
      <c r="F2057">
        <v>1</v>
      </c>
      <c r="G2057">
        <v>50</v>
      </c>
    </row>
    <row r="2058" spans="1:7">
      <c r="A2058">
        <v>2057</v>
      </c>
      <c r="B2058" t="s">
        <v>802</v>
      </c>
      <c r="C2058">
        <v>30</v>
      </c>
      <c r="D2058" t="s">
        <v>144</v>
      </c>
      <c r="E2058">
        <v>9.8808461667289071E-2</v>
      </c>
      <c r="F2058">
        <v>1</v>
      </c>
      <c r="G2058">
        <v>50</v>
      </c>
    </row>
    <row r="2059" spans="1:7">
      <c r="A2059">
        <v>2058</v>
      </c>
      <c r="B2059" t="s">
        <v>802</v>
      </c>
      <c r="C2059">
        <v>30</v>
      </c>
      <c r="D2059" t="s">
        <v>144</v>
      </c>
      <c r="E2059">
        <v>0.13492241084195955</v>
      </c>
      <c r="F2059">
        <v>1</v>
      </c>
      <c r="G2059">
        <v>50</v>
      </c>
    </row>
    <row r="2060" spans="1:7">
      <c r="A2060">
        <v>2059</v>
      </c>
      <c r="B2060" t="s">
        <v>802</v>
      </c>
      <c r="C2060">
        <v>30</v>
      </c>
      <c r="D2060" t="s">
        <v>144</v>
      </c>
      <c r="E2060">
        <v>0.85006773077316655</v>
      </c>
      <c r="F2060">
        <v>2</v>
      </c>
      <c r="G2060">
        <v>100</v>
      </c>
    </row>
    <row r="2061" spans="1:7">
      <c r="A2061">
        <v>2060</v>
      </c>
      <c r="B2061" t="s">
        <v>802</v>
      </c>
      <c r="C2061">
        <v>30</v>
      </c>
      <c r="D2061" t="s">
        <v>144</v>
      </c>
      <c r="E2061">
        <v>0.37415387511948039</v>
      </c>
      <c r="F2061">
        <v>1</v>
      </c>
      <c r="G2061">
        <v>50</v>
      </c>
    </row>
    <row r="2062" spans="1:7">
      <c r="A2062">
        <v>2061</v>
      </c>
      <c r="B2062" t="s">
        <v>803</v>
      </c>
      <c r="C2062">
        <v>30</v>
      </c>
      <c r="D2062" t="s">
        <v>144</v>
      </c>
      <c r="E2062">
        <v>0.22370641601958619</v>
      </c>
      <c r="F2062">
        <v>1</v>
      </c>
      <c r="G2062">
        <v>50</v>
      </c>
    </row>
    <row r="2063" spans="1:7">
      <c r="A2063">
        <v>2062</v>
      </c>
      <c r="B2063" t="s">
        <v>804</v>
      </c>
      <c r="C2063">
        <v>30</v>
      </c>
      <c r="D2063" t="s">
        <v>144</v>
      </c>
      <c r="E2063">
        <v>0.51028712785721597</v>
      </c>
      <c r="F2063">
        <v>1</v>
      </c>
      <c r="G2063">
        <v>50</v>
      </c>
    </row>
    <row r="2064" spans="1:7">
      <c r="A2064">
        <v>2063</v>
      </c>
      <c r="B2064" t="s">
        <v>805</v>
      </c>
      <c r="C2064">
        <v>30</v>
      </c>
      <c r="D2064" t="s">
        <v>144</v>
      </c>
      <c r="E2064">
        <v>0.68539631261634903</v>
      </c>
      <c r="F2064">
        <v>1</v>
      </c>
      <c r="G2064">
        <v>50</v>
      </c>
    </row>
    <row r="2065" spans="1:7">
      <c r="A2065">
        <v>2064</v>
      </c>
      <c r="B2065" t="s">
        <v>806</v>
      </c>
      <c r="C2065">
        <v>30</v>
      </c>
      <c r="D2065" t="s">
        <v>144</v>
      </c>
      <c r="E2065">
        <v>7.4195649214502168E-2</v>
      </c>
      <c r="F2065">
        <v>1</v>
      </c>
      <c r="G2065">
        <v>50</v>
      </c>
    </row>
    <row r="2066" spans="1:7">
      <c r="A2066">
        <v>2065</v>
      </c>
      <c r="B2066" t="s">
        <v>807</v>
      </c>
      <c r="C2066">
        <v>30</v>
      </c>
      <c r="D2066" t="s">
        <v>144</v>
      </c>
      <c r="E2066">
        <v>0.54883794153440113</v>
      </c>
      <c r="F2066">
        <v>1</v>
      </c>
      <c r="G2066">
        <v>50</v>
      </c>
    </row>
    <row r="2067" spans="1:7">
      <c r="A2067">
        <v>2066</v>
      </c>
      <c r="B2067" t="s">
        <v>808</v>
      </c>
      <c r="C2067">
        <v>30</v>
      </c>
      <c r="D2067" t="s">
        <v>144</v>
      </c>
      <c r="E2067">
        <v>0.171159197793472</v>
      </c>
      <c r="F2067">
        <v>1</v>
      </c>
      <c r="G2067">
        <v>50</v>
      </c>
    </row>
    <row r="2068" spans="1:7">
      <c r="A2068">
        <v>2067</v>
      </c>
      <c r="B2068" t="s">
        <v>809</v>
      </c>
      <c r="C2068">
        <v>30</v>
      </c>
      <c r="D2068" t="s">
        <v>144</v>
      </c>
      <c r="E2068">
        <v>0.93532542224908899</v>
      </c>
      <c r="F2068">
        <v>4</v>
      </c>
      <c r="G2068">
        <v>500</v>
      </c>
    </row>
    <row r="2069" spans="1:7">
      <c r="A2069">
        <v>2068</v>
      </c>
      <c r="B2069" t="s">
        <v>810</v>
      </c>
      <c r="C2069">
        <v>30</v>
      </c>
      <c r="D2069" t="s">
        <v>144</v>
      </c>
      <c r="E2069">
        <v>0.9483360772235826</v>
      </c>
      <c r="F2069">
        <v>4</v>
      </c>
      <c r="G2069">
        <v>500</v>
      </c>
    </row>
    <row r="2070" spans="1:7">
      <c r="A2070">
        <v>2069</v>
      </c>
      <c r="B2070" t="s">
        <v>811</v>
      </c>
      <c r="C2070">
        <v>30</v>
      </c>
      <c r="D2070" t="s">
        <v>144</v>
      </c>
      <c r="E2070">
        <v>0.91402846311110519</v>
      </c>
      <c r="F2070">
        <v>2</v>
      </c>
      <c r="G2070">
        <v>100</v>
      </c>
    </row>
    <row r="2071" spans="1:7">
      <c r="A2071">
        <v>2070</v>
      </c>
      <c r="B2071" t="s">
        <v>811</v>
      </c>
      <c r="C2071">
        <v>30</v>
      </c>
      <c r="D2071" t="s">
        <v>144</v>
      </c>
      <c r="E2071">
        <v>0.42767116015841478</v>
      </c>
      <c r="F2071">
        <v>1</v>
      </c>
      <c r="G2071">
        <v>50</v>
      </c>
    </row>
    <row r="2072" spans="1:7">
      <c r="A2072">
        <v>2071</v>
      </c>
      <c r="B2072" t="s">
        <v>812</v>
      </c>
      <c r="C2072">
        <v>31</v>
      </c>
      <c r="D2072" t="s">
        <v>144</v>
      </c>
      <c r="E2072">
        <v>0.8693491354622479</v>
      </c>
      <c r="F2072">
        <v>2</v>
      </c>
      <c r="G2072">
        <v>100</v>
      </c>
    </row>
    <row r="2073" spans="1:7">
      <c r="A2073">
        <v>2072</v>
      </c>
      <c r="B2073" t="s">
        <v>813</v>
      </c>
      <c r="C2073">
        <v>31</v>
      </c>
      <c r="D2073" t="s">
        <v>144</v>
      </c>
      <c r="E2073">
        <v>0.47567925646701226</v>
      </c>
      <c r="F2073">
        <v>1</v>
      </c>
      <c r="G2073">
        <v>50</v>
      </c>
    </row>
    <row r="2074" spans="1:7">
      <c r="A2074">
        <v>2073</v>
      </c>
      <c r="B2074" t="s">
        <v>814</v>
      </c>
      <c r="C2074">
        <v>31</v>
      </c>
      <c r="D2074" t="s">
        <v>144</v>
      </c>
      <c r="E2074">
        <v>0.38579461515970914</v>
      </c>
      <c r="F2074">
        <v>1</v>
      </c>
      <c r="G2074">
        <v>50</v>
      </c>
    </row>
    <row r="2075" spans="1:7">
      <c r="A2075">
        <v>2074</v>
      </c>
      <c r="B2075" t="s">
        <v>815</v>
      </c>
      <c r="C2075">
        <v>31</v>
      </c>
      <c r="D2075" t="s">
        <v>144</v>
      </c>
      <c r="E2075">
        <v>0.16809524236197104</v>
      </c>
      <c r="F2075">
        <v>1</v>
      </c>
      <c r="G2075">
        <v>50</v>
      </c>
    </row>
    <row r="2076" spans="1:7">
      <c r="A2076">
        <v>2075</v>
      </c>
      <c r="B2076" t="s">
        <v>815</v>
      </c>
      <c r="C2076">
        <v>31</v>
      </c>
      <c r="D2076" t="s">
        <v>144</v>
      </c>
      <c r="E2076">
        <v>0.53077348516903211</v>
      </c>
      <c r="F2076">
        <v>1</v>
      </c>
      <c r="G2076">
        <v>50</v>
      </c>
    </row>
    <row r="2077" spans="1:7">
      <c r="A2077">
        <v>2076</v>
      </c>
      <c r="B2077" t="s">
        <v>816</v>
      </c>
      <c r="C2077">
        <v>31</v>
      </c>
      <c r="D2077" t="s">
        <v>144</v>
      </c>
      <c r="E2077">
        <v>0.84297643616978213</v>
      </c>
      <c r="F2077">
        <v>2</v>
      </c>
      <c r="G2077">
        <v>100</v>
      </c>
    </row>
    <row r="2078" spans="1:7">
      <c r="A2078">
        <v>2077</v>
      </c>
      <c r="B2078" t="s">
        <v>817</v>
      </c>
      <c r="C2078">
        <v>31</v>
      </c>
      <c r="D2078" t="s">
        <v>144</v>
      </c>
      <c r="E2078">
        <v>5.9847902676845366E-2</v>
      </c>
      <c r="F2078">
        <v>1</v>
      </c>
      <c r="G2078">
        <v>50</v>
      </c>
    </row>
    <row r="2079" spans="1:7">
      <c r="A2079">
        <v>2078</v>
      </c>
      <c r="B2079" t="s">
        <v>818</v>
      </c>
      <c r="C2079">
        <v>31</v>
      </c>
      <c r="D2079" t="s">
        <v>144</v>
      </c>
      <c r="E2079">
        <v>0.63050840323050505</v>
      </c>
      <c r="F2079">
        <v>1</v>
      </c>
      <c r="G2079">
        <v>50</v>
      </c>
    </row>
    <row r="2080" spans="1:7">
      <c r="A2080">
        <v>2079</v>
      </c>
      <c r="B2080" t="s">
        <v>818</v>
      </c>
      <c r="C2080">
        <v>31</v>
      </c>
      <c r="D2080" t="s">
        <v>144</v>
      </c>
      <c r="E2080">
        <v>0.45705072195150387</v>
      </c>
      <c r="F2080">
        <v>1</v>
      </c>
      <c r="G2080">
        <v>50</v>
      </c>
    </row>
    <row r="2081" spans="1:7">
      <c r="A2081">
        <v>2080</v>
      </c>
      <c r="B2081" t="s">
        <v>818</v>
      </c>
      <c r="C2081">
        <v>31</v>
      </c>
      <c r="D2081" t="s">
        <v>144</v>
      </c>
      <c r="E2081">
        <v>9.8138387365396262E-3</v>
      </c>
      <c r="F2081">
        <v>1</v>
      </c>
      <c r="G2081">
        <v>50</v>
      </c>
    </row>
    <row r="2082" spans="1:7">
      <c r="A2082">
        <v>2081</v>
      </c>
      <c r="B2082" t="s">
        <v>819</v>
      </c>
      <c r="C2082">
        <v>31</v>
      </c>
      <c r="D2082" t="s">
        <v>144</v>
      </c>
      <c r="E2082">
        <v>0.47963028463038815</v>
      </c>
      <c r="F2082">
        <v>1</v>
      </c>
      <c r="G2082">
        <v>50</v>
      </c>
    </row>
    <row r="2083" spans="1:7">
      <c r="A2083">
        <v>2082</v>
      </c>
      <c r="B2083" t="s">
        <v>820</v>
      </c>
      <c r="C2083">
        <v>31</v>
      </c>
      <c r="D2083" t="s">
        <v>144</v>
      </c>
      <c r="E2083">
        <v>0.47831046863530735</v>
      </c>
      <c r="F2083">
        <v>1</v>
      </c>
      <c r="G2083">
        <v>50</v>
      </c>
    </row>
    <row r="2084" spans="1:7">
      <c r="A2084">
        <v>2083</v>
      </c>
      <c r="B2084" t="s">
        <v>820</v>
      </c>
      <c r="C2084">
        <v>31</v>
      </c>
      <c r="D2084" t="s">
        <v>144</v>
      </c>
      <c r="E2084">
        <v>0.28540336342887651</v>
      </c>
      <c r="F2084">
        <v>1</v>
      </c>
      <c r="G2084">
        <v>50</v>
      </c>
    </row>
    <row r="2085" spans="1:7">
      <c r="A2085">
        <v>2084</v>
      </c>
      <c r="B2085" t="s">
        <v>820</v>
      </c>
      <c r="C2085">
        <v>31</v>
      </c>
      <c r="D2085" t="s">
        <v>144</v>
      </c>
      <c r="E2085">
        <v>0.88643528112932568</v>
      </c>
      <c r="F2085">
        <v>2</v>
      </c>
      <c r="G2085">
        <v>100</v>
      </c>
    </row>
    <row r="2086" spans="1:7">
      <c r="A2086">
        <v>2085</v>
      </c>
      <c r="B2086" t="s">
        <v>821</v>
      </c>
      <c r="C2086">
        <v>31</v>
      </c>
      <c r="D2086" t="s">
        <v>144</v>
      </c>
      <c r="E2086">
        <v>0.43509762591230239</v>
      </c>
      <c r="F2086">
        <v>1</v>
      </c>
      <c r="G2086">
        <v>50</v>
      </c>
    </row>
    <row r="2087" spans="1:7">
      <c r="A2087">
        <v>2086</v>
      </c>
      <c r="B2087" t="s">
        <v>822</v>
      </c>
      <c r="C2087">
        <v>31</v>
      </c>
      <c r="D2087" t="s">
        <v>144</v>
      </c>
      <c r="E2087">
        <v>0.17332663381798241</v>
      </c>
      <c r="F2087">
        <v>1</v>
      </c>
      <c r="G2087">
        <v>50</v>
      </c>
    </row>
    <row r="2088" spans="1:7">
      <c r="A2088">
        <v>2087</v>
      </c>
      <c r="B2088" t="s">
        <v>823</v>
      </c>
      <c r="C2088">
        <v>31</v>
      </c>
      <c r="D2088" t="s">
        <v>144</v>
      </c>
      <c r="E2088">
        <v>6.0682477957004988E-2</v>
      </c>
      <c r="F2088">
        <v>1</v>
      </c>
      <c r="G2088">
        <v>50</v>
      </c>
    </row>
    <row r="2089" spans="1:7">
      <c r="A2089">
        <v>2088</v>
      </c>
      <c r="B2089" t="s">
        <v>824</v>
      </c>
      <c r="C2089">
        <v>31</v>
      </c>
      <c r="D2089" t="s">
        <v>144</v>
      </c>
      <c r="E2089">
        <v>0.56884608594014541</v>
      </c>
      <c r="F2089">
        <v>1</v>
      </c>
      <c r="G2089">
        <v>50</v>
      </c>
    </row>
    <row r="2090" spans="1:7">
      <c r="A2090">
        <v>2089</v>
      </c>
      <c r="B2090" t="s">
        <v>825</v>
      </c>
      <c r="C2090">
        <v>31</v>
      </c>
      <c r="D2090" t="s">
        <v>144</v>
      </c>
      <c r="E2090">
        <v>0.43649831259259964</v>
      </c>
      <c r="F2090">
        <v>1</v>
      </c>
      <c r="G2090">
        <v>50</v>
      </c>
    </row>
    <row r="2091" spans="1:7">
      <c r="A2091">
        <v>2090</v>
      </c>
      <c r="B2091" t="s">
        <v>825</v>
      </c>
      <c r="C2091">
        <v>31</v>
      </c>
      <c r="D2091" t="s">
        <v>144</v>
      </c>
      <c r="E2091">
        <v>3.7335430938423619E-2</v>
      </c>
      <c r="F2091">
        <v>1</v>
      </c>
      <c r="G2091">
        <v>50</v>
      </c>
    </row>
    <row r="2092" spans="1:7">
      <c r="A2092">
        <v>2091</v>
      </c>
      <c r="B2092" t="s">
        <v>826</v>
      </c>
      <c r="C2092">
        <v>31</v>
      </c>
      <c r="D2092" t="s">
        <v>144</v>
      </c>
      <c r="E2092">
        <v>0.40991356123016442</v>
      </c>
      <c r="F2092">
        <v>1</v>
      </c>
      <c r="G2092">
        <v>50</v>
      </c>
    </row>
    <row r="2093" spans="1:7">
      <c r="A2093">
        <v>2092</v>
      </c>
      <c r="B2093" t="s">
        <v>827</v>
      </c>
      <c r="C2093">
        <v>31</v>
      </c>
      <c r="D2093" t="s">
        <v>144</v>
      </c>
      <c r="E2093">
        <v>0.77936892544084457</v>
      </c>
      <c r="F2093">
        <v>2</v>
      </c>
      <c r="G2093">
        <v>100</v>
      </c>
    </row>
    <row r="2094" spans="1:7">
      <c r="A2094">
        <v>2093</v>
      </c>
      <c r="B2094" t="s">
        <v>827</v>
      </c>
      <c r="C2094">
        <v>31</v>
      </c>
      <c r="D2094" t="s">
        <v>144</v>
      </c>
      <c r="E2094">
        <v>0.34102882136059931</v>
      </c>
      <c r="F2094">
        <v>1</v>
      </c>
      <c r="G2094">
        <v>50</v>
      </c>
    </row>
    <row r="2095" spans="1:7">
      <c r="A2095">
        <v>2094</v>
      </c>
      <c r="B2095" t="s">
        <v>827</v>
      </c>
      <c r="C2095">
        <v>31</v>
      </c>
      <c r="D2095" t="s">
        <v>144</v>
      </c>
      <c r="E2095">
        <v>0.90883656399666202</v>
      </c>
      <c r="F2095">
        <v>2</v>
      </c>
      <c r="G2095">
        <v>100</v>
      </c>
    </row>
    <row r="2096" spans="1:7">
      <c r="A2096">
        <v>2095</v>
      </c>
      <c r="B2096" t="s">
        <v>828</v>
      </c>
      <c r="C2096">
        <v>32</v>
      </c>
      <c r="D2096" t="s">
        <v>144</v>
      </c>
      <c r="E2096">
        <v>0.88468172471700546</v>
      </c>
      <c r="F2096">
        <v>2</v>
      </c>
      <c r="G2096">
        <v>100</v>
      </c>
    </row>
    <row r="2097" spans="1:7">
      <c r="A2097">
        <v>2096</v>
      </c>
      <c r="B2097" t="s">
        <v>828</v>
      </c>
      <c r="C2097">
        <v>32</v>
      </c>
      <c r="D2097" t="s">
        <v>144</v>
      </c>
      <c r="E2097">
        <v>0.61476162214786989</v>
      </c>
      <c r="F2097">
        <v>1</v>
      </c>
      <c r="G2097">
        <v>50</v>
      </c>
    </row>
    <row r="2098" spans="1:7">
      <c r="A2098">
        <v>2097</v>
      </c>
      <c r="B2098" t="s">
        <v>828</v>
      </c>
      <c r="C2098">
        <v>32</v>
      </c>
      <c r="D2098" t="s">
        <v>144</v>
      </c>
      <c r="E2098">
        <v>0.68321419530750527</v>
      </c>
      <c r="F2098">
        <v>1</v>
      </c>
      <c r="G2098">
        <v>50</v>
      </c>
    </row>
    <row r="2099" spans="1:7">
      <c r="A2099">
        <v>2098</v>
      </c>
      <c r="B2099" t="s">
        <v>828</v>
      </c>
      <c r="C2099">
        <v>32</v>
      </c>
      <c r="D2099" t="s">
        <v>144</v>
      </c>
      <c r="E2099">
        <v>0.27065508132605554</v>
      </c>
      <c r="F2099">
        <v>1</v>
      </c>
      <c r="G2099">
        <v>50</v>
      </c>
    </row>
    <row r="2100" spans="1:7">
      <c r="A2100">
        <v>2099</v>
      </c>
      <c r="B2100" t="s">
        <v>829</v>
      </c>
      <c r="C2100">
        <v>32</v>
      </c>
      <c r="D2100" t="s">
        <v>144</v>
      </c>
      <c r="E2100">
        <v>0.41550384588185574</v>
      </c>
      <c r="F2100">
        <v>1</v>
      </c>
      <c r="G2100">
        <v>50</v>
      </c>
    </row>
    <row r="2101" spans="1:7">
      <c r="A2101">
        <v>2100</v>
      </c>
      <c r="B2101" t="s">
        <v>830</v>
      </c>
      <c r="C2101">
        <v>32</v>
      </c>
      <c r="D2101" t="s">
        <v>144</v>
      </c>
      <c r="E2101">
        <v>0.30871719493905803</v>
      </c>
      <c r="F2101">
        <v>1</v>
      </c>
      <c r="G2101">
        <v>50</v>
      </c>
    </row>
    <row r="2102" spans="1:7">
      <c r="A2102">
        <v>2101</v>
      </c>
      <c r="B2102" t="s">
        <v>831</v>
      </c>
      <c r="C2102">
        <v>32</v>
      </c>
      <c r="D2102" t="s">
        <v>144</v>
      </c>
      <c r="E2102">
        <v>0.80658429346324256</v>
      </c>
      <c r="F2102">
        <v>2</v>
      </c>
      <c r="G2102">
        <v>100</v>
      </c>
    </row>
    <row r="2103" spans="1:7">
      <c r="A2103">
        <v>2102</v>
      </c>
      <c r="B2103" t="s">
        <v>832</v>
      </c>
      <c r="C2103">
        <v>32</v>
      </c>
      <c r="D2103" t="s">
        <v>144</v>
      </c>
      <c r="E2103">
        <v>0.10342111739715065</v>
      </c>
      <c r="F2103">
        <v>1</v>
      </c>
      <c r="G2103">
        <v>50</v>
      </c>
    </row>
    <row r="2104" spans="1:7">
      <c r="A2104">
        <v>2103</v>
      </c>
      <c r="B2104" t="s">
        <v>833</v>
      </c>
      <c r="C2104">
        <v>32</v>
      </c>
      <c r="D2104" t="s">
        <v>144</v>
      </c>
      <c r="E2104">
        <v>0.30528641374811949</v>
      </c>
      <c r="F2104">
        <v>1</v>
      </c>
      <c r="G2104">
        <v>50</v>
      </c>
    </row>
    <row r="2105" spans="1:7">
      <c r="A2105">
        <v>2104</v>
      </c>
      <c r="B2105" t="s">
        <v>834</v>
      </c>
      <c r="C2105">
        <v>32</v>
      </c>
      <c r="D2105" t="s">
        <v>144</v>
      </c>
      <c r="E2105">
        <v>0.56782258480251568</v>
      </c>
      <c r="F2105">
        <v>1</v>
      </c>
      <c r="G2105">
        <v>50</v>
      </c>
    </row>
    <row r="2106" spans="1:7">
      <c r="A2106">
        <v>2105</v>
      </c>
      <c r="B2106" t="s">
        <v>835</v>
      </c>
      <c r="C2106">
        <v>32</v>
      </c>
      <c r="D2106" t="s">
        <v>144</v>
      </c>
      <c r="E2106">
        <v>7.4920697822395743E-2</v>
      </c>
      <c r="F2106">
        <v>1</v>
      </c>
      <c r="G2106">
        <v>50</v>
      </c>
    </row>
    <row r="2107" spans="1:7">
      <c r="A2107">
        <v>2106</v>
      </c>
      <c r="B2107" t="s">
        <v>836</v>
      </c>
      <c r="C2107">
        <v>32</v>
      </c>
      <c r="D2107" t="s">
        <v>144</v>
      </c>
      <c r="E2107">
        <v>0.38877159106604264</v>
      </c>
      <c r="F2107">
        <v>1</v>
      </c>
      <c r="G2107">
        <v>50</v>
      </c>
    </row>
    <row r="2108" spans="1:7">
      <c r="A2108">
        <v>2107</v>
      </c>
      <c r="B2108" t="s">
        <v>837</v>
      </c>
      <c r="C2108">
        <v>32</v>
      </c>
      <c r="D2108" t="s">
        <v>144</v>
      </c>
      <c r="E2108">
        <v>0.77692864846733067</v>
      </c>
      <c r="F2108">
        <v>2</v>
      </c>
      <c r="G2108">
        <v>100</v>
      </c>
    </row>
    <row r="2109" spans="1:7">
      <c r="A2109">
        <v>2108</v>
      </c>
      <c r="B2109" t="s">
        <v>160</v>
      </c>
      <c r="C2109">
        <v>3</v>
      </c>
      <c r="D2109" t="s">
        <v>144</v>
      </c>
      <c r="E2109">
        <v>0.26487150151224081</v>
      </c>
      <c r="F2109">
        <v>1</v>
      </c>
      <c r="G2109">
        <v>50</v>
      </c>
    </row>
    <row r="2110" spans="1:7">
      <c r="A2110">
        <v>2109</v>
      </c>
      <c r="B2110" t="s">
        <v>838</v>
      </c>
      <c r="C2110">
        <v>34</v>
      </c>
      <c r="D2110" t="s">
        <v>144</v>
      </c>
      <c r="E2110">
        <v>0.74175522592639709</v>
      </c>
      <c r="F2110">
        <v>1</v>
      </c>
      <c r="G2110">
        <v>50</v>
      </c>
    </row>
    <row r="2111" spans="1:7">
      <c r="A2111">
        <v>2110</v>
      </c>
      <c r="B2111" t="s">
        <v>838</v>
      </c>
      <c r="C2111">
        <v>34</v>
      </c>
      <c r="D2111" t="s">
        <v>144</v>
      </c>
      <c r="E2111">
        <v>0.17532589907788765</v>
      </c>
      <c r="F2111">
        <v>1</v>
      </c>
      <c r="G2111">
        <v>50</v>
      </c>
    </row>
    <row r="2112" spans="1:7">
      <c r="A2112">
        <v>2111</v>
      </c>
      <c r="B2112" t="s">
        <v>839</v>
      </c>
      <c r="C2112">
        <v>34</v>
      </c>
      <c r="D2112" t="s">
        <v>144</v>
      </c>
      <c r="E2112">
        <v>0.9314897368716224</v>
      </c>
      <c r="F2112">
        <v>4</v>
      </c>
      <c r="G2112">
        <v>500</v>
      </c>
    </row>
    <row r="2113" spans="1:7">
      <c r="A2113">
        <v>2112</v>
      </c>
      <c r="B2113" t="s">
        <v>839</v>
      </c>
      <c r="C2113">
        <v>34</v>
      </c>
      <c r="D2113" t="s">
        <v>144</v>
      </c>
      <c r="E2113">
        <v>0.65042649915787787</v>
      </c>
      <c r="F2113">
        <v>1</v>
      </c>
      <c r="G2113">
        <v>50</v>
      </c>
    </row>
    <row r="2114" spans="1:7">
      <c r="A2114">
        <v>2113</v>
      </c>
      <c r="B2114" t="s">
        <v>840</v>
      </c>
      <c r="C2114">
        <v>34</v>
      </c>
      <c r="D2114" t="s">
        <v>144</v>
      </c>
      <c r="E2114">
        <v>0.26483928431994264</v>
      </c>
      <c r="F2114">
        <v>1</v>
      </c>
      <c r="G2114">
        <v>50</v>
      </c>
    </row>
    <row r="2115" spans="1:7">
      <c r="A2115">
        <v>2114</v>
      </c>
      <c r="B2115" t="s">
        <v>841</v>
      </c>
      <c r="C2115">
        <v>34</v>
      </c>
      <c r="D2115" t="s">
        <v>144</v>
      </c>
      <c r="E2115">
        <v>0.24040038961422772</v>
      </c>
      <c r="F2115">
        <v>1</v>
      </c>
      <c r="G2115">
        <v>50</v>
      </c>
    </row>
    <row r="2116" spans="1:7">
      <c r="A2116">
        <v>2115</v>
      </c>
      <c r="B2116" t="s">
        <v>841</v>
      </c>
      <c r="C2116">
        <v>34</v>
      </c>
      <c r="D2116" t="s">
        <v>144</v>
      </c>
      <c r="E2116">
        <v>0.75624576215665718</v>
      </c>
      <c r="F2116">
        <v>1</v>
      </c>
      <c r="G2116">
        <v>50</v>
      </c>
    </row>
    <row r="2117" spans="1:7">
      <c r="A2117">
        <v>2116</v>
      </c>
      <c r="B2117" t="s">
        <v>841</v>
      </c>
      <c r="C2117">
        <v>34</v>
      </c>
      <c r="D2117" t="s">
        <v>144</v>
      </c>
      <c r="E2117">
        <v>0.80075867962634495</v>
      </c>
      <c r="F2117">
        <v>2</v>
      </c>
      <c r="G2117">
        <v>100</v>
      </c>
    </row>
    <row r="2118" spans="1:7">
      <c r="A2118">
        <v>2117</v>
      </c>
      <c r="B2118" t="s">
        <v>841</v>
      </c>
      <c r="C2118">
        <v>34</v>
      </c>
      <c r="D2118" t="s">
        <v>144</v>
      </c>
      <c r="E2118">
        <v>0.96853483718701683</v>
      </c>
      <c r="F2118">
        <v>4</v>
      </c>
      <c r="G2118">
        <v>500</v>
      </c>
    </row>
    <row r="2119" spans="1:7">
      <c r="A2119">
        <v>2118</v>
      </c>
      <c r="B2119" t="s">
        <v>841</v>
      </c>
      <c r="C2119">
        <v>34</v>
      </c>
      <c r="D2119" t="s">
        <v>144</v>
      </c>
      <c r="E2119">
        <v>0.27105449115524249</v>
      </c>
      <c r="F2119">
        <v>1</v>
      </c>
      <c r="G2119">
        <v>50</v>
      </c>
    </row>
    <row r="2120" spans="1:7">
      <c r="A2120">
        <v>2119</v>
      </c>
      <c r="B2120" t="s">
        <v>841</v>
      </c>
      <c r="C2120">
        <v>34</v>
      </c>
      <c r="D2120" t="s">
        <v>144</v>
      </c>
      <c r="E2120">
        <v>0.41202894216647123</v>
      </c>
      <c r="F2120">
        <v>1</v>
      </c>
      <c r="G2120">
        <v>50</v>
      </c>
    </row>
    <row r="2121" spans="1:7">
      <c r="A2121">
        <v>2120</v>
      </c>
      <c r="B2121" t="s">
        <v>841</v>
      </c>
      <c r="C2121">
        <v>34</v>
      </c>
      <c r="D2121" t="s">
        <v>144</v>
      </c>
      <c r="E2121">
        <v>0.70670131225407729</v>
      </c>
      <c r="F2121">
        <v>1</v>
      </c>
      <c r="G2121">
        <v>50</v>
      </c>
    </row>
    <row r="2122" spans="1:7">
      <c r="A2122">
        <v>2121</v>
      </c>
      <c r="B2122" t="s">
        <v>841</v>
      </c>
      <c r="C2122">
        <v>34</v>
      </c>
      <c r="D2122" t="s">
        <v>144</v>
      </c>
      <c r="E2122">
        <v>0.22950733886011343</v>
      </c>
      <c r="F2122">
        <v>1</v>
      </c>
      <c r="G2122">
        <v>50</v>
      </c>
    </row>
    <row r="2123" spans="1:7">
      <c r="A2123">
        <v>2122</v>
      </c>
      <c r="B2123" t="s">
        <v>841</v>
      </c>
      <c r="C2123">
        <v>34</v>
      </c>
      <c r="D2123" t="s">
        <v>144</v>
      </c>
      <c r="E2123">
        <v>0.63414882482557788</v>
      </c>
      <c r="F2123">
        <v>1</v>
      </c>
      <c r="G2123">
        <v>50</v>
      </c>
    </row>
    <row r="2124" spans="1:7">
      <c r="A2124">
        <v>2123</v>
      </c>
      <c r="B2124" t="s">
        <v>842</v>
      </c>
      <c r="C2124">
        <v>34</v>
      </c>
      <c r="D2124" t="s">
        <v>144</v>
      </c>
      <c r="E2124">
        <v>0.99600636844461454</v>
      </c>
      <c r="F2124">
        <v>5</v>
      </c>
      <c r="G2124">
        <v>1000</v>
      </c>
    </row>
    <row r="2125" spans="1:7">
      <c r="A2125">
        <v>2124</v>
      </c>
      <c r="B2125" t="s">
        <v>842</v>
      </c>
      <c r="C2125">
        <v>34</v>
      </c>
      <c r="D2125" t="s">
        <v>144</v>
      </c>
      <c r="E2125">
        <v>0.62988142676431769</v>
      </c>
      <c r="F2125">
        <v>1</v>
      </c>
      <c r="G2125">
        <v>50</v>
      </c>
    </row>
    <row r="2126" spans="1:7">
      <c r="A2126">
        <v>2125</v>
      </c>
      <c r="B2126" t="s">
        <v>842</v>
      </c>
      <c r="C2126">
        <v>34</v>
      </c>
      <c r="D2126" t="s">
        <v>144</v>
      </c>
      <c r="E2126">
        <v>0.75065266974238232</v>
      </c>
      <c r="F2126">
        <v>1</v>
      </c>
      <c r="G2126">
        <v>50</v>
      </c>
    </row>
    <row r="2127" spans="1:7">
      <c r="A2127">
        <v>2126</v>
      </c>
      <c r="B2127" t="s">
        <v>843</v>
      </c>
      <c r="C2127">
        <v>34</v>
      </c>
      <c r="D2127" t="s">
        <v>144</v>
      </c>
      <c r="E2127">
        <v>0.36976850811548978</v>
      </c>
      <c r="F2127">
        <v>1</v>
      </c>
      <c r="G2127">
        <v>50</v>
      </c>
    </row>
    <row r="2128" spans="1:7">
      <c r="A2128">
        <v>2127</v>
      </c>
      <c r="B2128" t="s">
        <v>844</v>
      </c>
      <c r="C2128">
        <v>34</v>
      </c>
      <c r="D2128" t="s">
        <v>144</v>
      </c>
      <c r="E2128">
        <v>8.1222442387023586E-2</v>
      </c>
      <c r="F2128">
        <v>1</v>
      </c>
      <c r="G2128">
        <v>50</v>
      </c>
    </row>
    <row r="2129" spans="1:7">
      <c r="A2129">
        <v>2128</v>
      </c>
      <c r="B2129" t="s">
        <v>845</v>
      </c>
      <c r="C2129">
        <v>34</v>
      </c>
      <c r="D2129" t="s">
        <v>144</v>
      </c>
      <c r="E2129">
        <v>0.15087343941032405</v>
      </c>
      <c r="F2129">
        <v>1</v>
      </c>
      <c r="G2129">
        <v>50</v>
      </c>
    </row>
    <row r="2130" spans="1:7">
      <c r="A2130">
        <v>2129</v>
      </c>
      <c r="B2130" t="s">
        <v>845</v>
      </c>
      <c r="C2130">
        <v>34</v>
      </c>
      <c r="D2130" t="s">
        <v>144</v>
      </c>
      <c r="E2130">
        <v>0.21066418662164887</v>
      </c>
      <c r="F2130">
        <v>1</v>
      </c>
      <c r="G2130">
        <v>50</v>
      </c>
    </row>
    <row r="2131" spans="1:7">
      <c r="A2131">
        <v>2130</v>
      </c>
      <c r="B2131" t="s">
        <v>846</v>
      </c>
      <c r="C2131">
        <v>34</v>
      </c>
      <c r="D2131" t="s">
        <v>144</v>
      </c>
      <c r="E2131">
        <v>0.13045644084709895</v>
      </c>
      <c r="F2131">
        <v>1</v>
      </c>
      <c r="G2131">
        <v>50</v>
      </c>
    </row>
    <row r="2132" spans="1:7">
      <c r="A2132">
        <v>2131</v>
      </c>
      <c r="B2132" t="s">
        <v>846</v>
      </c>
      <c r="C2132">
        <v>34</v>
      </c>
      <c r="D2132" t="s">
        <v>144</v>
      </c>
      <c r="E2132">
        <v>9.5037041643629916E-2</v>
      </c>
      <c r="F2132">
        <v>1</v>
      </c>
      <c r="G2132">
        <v>50</v>
      </c>
    </row>
    <row r="2133" spans="1:7">
      <c r="A2133">
        <v>2132</v>
      </c>
      <c r="B2133" t="s">
        <v>847</v>
      </c>
      <c r="C2133">
        <v>34</v>
      </c>
      <c r="D2133" t="s">
        <v>144</v>
      </c>
      <c r="E2133">
        <v>0.27511004175126386</v>
      </c>
      <c r="F2133">
        <v>1</v>
      </c>
      <c r="G2133">
        <v>50</v>
      </c>
    </row>
    <row r="2134" spans="1:7">
      <c r="A2134">
        <v>2133</v>
      </c>
      <c r="B2134" t="s">
        <v>848</v>
      </c>
      <c r="C2134">
        <v>34</v>
      </c>
      <c r="D2134" t="s">
        <v>144</v>
      </c>
      <c r="E2134">
        <v>0.88896321720571436</v>
      </c>
      <c r="F2134">
        <v>2</v>
      </c>
      <c r="G2134">
        <v>100</v>
      </c>
    </row>
    <row r="2135" spans="1:7">
      <c r="A2135">
        <v>2134</v>
      </c>
      <c r="B2135" t="s">
        <v>848</v>
      </c>
      <c r="C2135">
        <v>34</v>
      </c>
      <c r="D2135" t="s">
        <v>144</v>
      </c>
      <c r="E2135">
        <v>0.32306868599600114</v>
      </c>
      <c r="F2135">
        <v>1</v>
      </c>
      <c r="G2135">
        <v>50</v>
      </c>
    </row>
    <row r="2136" spans="1:7">
      <c r="A2136">
        <v>2135</v>
      </c>
      <c r="B2136" t="s">
        <v>849</v>
      </c>
      <c r="C2136">
        <v>34</v>
      </c>
      <c r="D2136" t="s">
        <v>144</v>
      </c>
      <c r="E2136">
        <v>0.78872957235809749</v>
      </c>
      <c r="F2136">
        <v>2</v>
      </c>
      <c r="G2136">
        <v>100</v>
      </c>
    </row>
    <row r="2137" spans="1:7">
      <c r="A2137">
        <v>2136</v>
      </c>
      <c r="B2137" t="s">
        <v>849</v>
      </c>
      <c r="C2137">
        <v>34</v>
      </c>
      <c r="D2137" t="s">
        <v>144</v>
      </c>
      <c r="E2137">
        <v>9.0016763142503953E-2</v>
      </c>
      <c r="F2137">
        <v>1</v>
      </c>
      <c r="G2137">
        <v>50</v>
      </c>
    </row>
    <row r="2138" spans="1:7">
      <c r="A2138">
        <v>2137</v>
      </c>
      <c r="B2138" t="s">
        <v>850</v>
      </c>
      <c r="C2138">
        <v>35</v>
      </c>
      <c r="D2138" t="s">
        <v>144</v>
      </c>
      <c r="E2138">
        <v>9.6639307003355102E-2</v>
      </c>
      <c r="F2138">
        <v>1</v>
      </c>
      <c r="G2138">
        <v>50</v>
      </c>
    </row>
    <row r="2139" spans="1:7">
      <c r="A2139">
        <v>2138</v>
      </c>
      <c r="B2139" t="s">
        <v>851</v>
      </c>
      <c r="C2139">
        <v>35</v>
      </c>
      <c r="D2139" t="s">
        <v>144</v>
      </c>
      <c r="E2139">
        <v>0.52081908872746485</v>
      </c>
      <c r="F2139">
        <v>1</v>
      </c>
      <c r="G2139">
        <v>50</v>
      </c>
    </row>
    <row r="2140" spans="1:7">
      <c r="A2140">
        <v>2139</v>
      </c>
      <c r="B2140" t="s">
        <v>851</v>
      </c>
      <c r="C2140">
        <v>35</v>
      </c>
      <c r="D2140" t="s">
        <v>144</v>
      </c>
      <c r="E2140">
        <v>0.29843729567478638</v>
      </c>
      <c r="F2140">
        <v>1</v>
      </c>
      <c r="G2140">
        <v>50</v>
      </c>
    </row>
    <row r="2141" spans="1:7">
      <c r="A2141">
        <v>2140</v>
      </c>
      <c r="B2141" t="s">
        <v>852</v>
      </c>
      <c r="C2141">
        <v>35</v>
      </c>
      <c r="D2141" t="s">
        <v>144</v>
      </c>
      <c r="E2141">
        <v>0.4890662992718301</v>
      </c>
      <c r="F2141">
        <v>1</v>
      </c>
      <c r="G2141">
        <v>50</v>
      </c>
    </row>
    <row r="2142" spans="1:7">
      <c r="A2142">
        <v>2141</v>
      </c>
      <c r="B2142" t="s">
        <v>853</v>
      </c>
      <c r="C2142">
        <v>35</v>
      </c>
      <c r="D2142" t="s">
        <v>144</v>
      </c>
      <c r="E2142">
        <v>0.93886702624156393</v>
      </c>
      <c r="F2142">
        <v>4</v>
      </c>
      <c r="G2142">
        <v>500</v>
      </c>
    </row>
    <row r="2143" spans="1:7">
      <c r="A2143">
        <v>2142</v>
      </c>
      <c r="B2143" t="s">
        <v>853</v>
      </c>
      <c r="C2143">
        <v>35</v>
      </c>
      <c r="D2143" t="s">
        <v>144</v>
      </c>
      <c r="E2143">
        <v>0.82818692222026213</v>
      </c>
      <c r="F2143">
        <v>2</v>
      </c>
      <c r="G2143">
        <v>100</v>
      </c>
    </row>
    <row r="2144" spans="1:7">
      <c r="A2144">
        <v>2143</v>
      </c>
      <c r="B2144" t="s">
        <v>853</v>
      </c>
      <c r="C2144">
        <v>35</v>
      </c>
      <c r="D2144" t="s">
        <v>144</v>
      </c>
      <c r="E2144">
        <v>0.88481868515441175</v>
      </c>
      <c r="F2144">
        <v>2</v>
      </c>
      <c r="G2144">
        <v>100</v>
      </c>
    </row>
    <row r="2145" spans="1:7">
      <c r="A2145">
        <v>2144</v>
      </c>
      <c r="B2145" t="s">
        <v>854</v>
      </c>
      <c r="C2145">
        <v>35</v>
      </c>
      <c r="D2145" t="s">
        <v>144</v>
      </c>
      <c r="E2145">
        <v>0.94860547893865377</v>
      </c>
      <c r="F2145">
        <v>4</v>
      </c>
      <c r="G2145">
        <v>500</v>
      </c>
    </row>
    <row r="2146" spans="1:7">
      <c r="A2146">
        <v>2145</v>
      </c>
      <c r="B2146" t="s">
        <v>854</v>
      </c>
      <c r="C2146">
        <v>35</v>
      </c>
      <c r="D2146" t="s">
        <v>144</v>
      </c>
      <c r="E2146">
        <v>0.22631527576705746</v>
      </c>
      <c r="F2146">
        <v>1</v>
      </c>
      <c r="G2146">
        <v>50</v>
      </c>
    </row>
    <row r="2147" spans="1:7">
      <c r="A2147">
        <v>2146</v>
      </c>
      <c r="B2147" t="s">
        <v>854</v>
      </c>
      <c r="C2147">
        <v>35</v>
      </c>
      <c r="D2147" t="s">
        <v>144</v>
      </c>
      <c r="E2147">
        <v>0.19239532569572393</v>
      </c>
      <c r="F2147">
        <v>1</v>
      </c>
      <c r="G2147">
        <v>50</v>
      </c>
    </row>
    <row r="2148" spans="1:7">
      <c r="A2148">
        <v>2147</v>
      </c>
      <c r="B2148" t="s">
        <v>854</v>
      </c>
      <c r="C2148">
        <v>35</v>
      </c>
      <c r="D2148" t="s">
        <v>144</v>
      </c>
      <c r="E2148">
        <v>0.96288172633721036</v>
      </c>
      <c r="F2148">
        <v>4</v>
      </c>
      <c r="G2148">
        <v>500</v>
      </c>
    </row>
    <row r="2149" spans="1:7">
      <c r="A2149">
        <v>2148</v>
      </c>
      <c r="B2149" t="s">
        <v>855</v>
      </c>
      <c r="C2149">
        <v>35</v>
      </c>
      <c r="D2149" t="s">
        <v>144</v>
      </c>
      <c r="E2149">
        <v>0.45231109552208271</v>
      </c>
      <c r="F2149">
        <v>1</v>
      </c>
      <c r="G2149">
        <v>50</v>
      </c>
    </row>
    <row r="2150" spans="1:7">
      <c r="A2150">
        <v>2149</v>
      </c>
      <c r="B2150" t="s">
        <v>856</v>
      </c>
      <c r="C2150">
        <v>35</v>
      </c>
      <c r="D2150" t="s">
        <v>144</v>
      </c>
      <c r="E2150">
        <v>0.9200697601173804</v>
      </c>
      <c r="F2150">
        <v>2</v>
      </c>
      <c r="G2150">
        <v>100</v>
      </c>
    </row>
    <row r="2151" spans="1:7">
      <c r="A2151">
        <v>2150</v>
      </c>
      <c r="B2151" t="s">
        <v>856</v>
      </c>
      <c r="C2151">
        <v>35</v>
      </c>
      <c r="D2151" t="s">
        <v>144</v>
      </c>
      <c r="E2151">
        <v>0.97253472842420408</v>
      </c>
      <c r="F2151">
        <v>4</v>
      </c>
      <c r="G2151">
        <v>500</v>
      </c>
    </row>
    <row r="2152" spans="1:7">
      <c r="A2152">
        <v>2151</v>
      </c>
      <c r="B2152" t="s">
        <v>856</v>
      </c>
      <c r="C2152">
        <v>35</v>
      </c>
      <c r="D2152" t="s">
        <v>144</v>
      </c>
      <c r="E2152">
        <v>0.28047836245793878</v>
      </c>
      <c r="F2152">
        <v>1</v>
      </c>
      <c r="G2152">
        <v>50</v>
      </c>
    </row>
    <row r="2153" spans="1:7">
      <c r="A2153">
        <v>2152</v>
      </c>
      <c r="B2153" t="s">
        <v>857</v>
      </c>
      <c r="C2153">
        <v>35</v>
      </c>
      <c r="D2153" t="s">
        <v>144</v>
      </c>
      <c r="E2153">
        <v>0.1847519618543858</v>
      </c>
      <c r="F2153">
        <v>1</v>
      </c>
      <c r="G2153">
        <v>50</v>
      </c>
    </row>
    <row r="2154" spans="1:7">
      <c r="A2154">
        <v>2153</v>
      </c>
      <c r="B2154" t="s">
        <v>857</v>
      </c>
      <c r="C2154">
        <v>35</v>
      </c>
      <c r="D2154" t="s">
        <v>144</v>
      </c>
      <c r="E2154">
        <v>0.93308227426383061</v>
      </c>
      <c r="F2154">
        <v>4</v>
      </c>
      <c r="G2154">
        <v>500</v>
      </c>
    </row>
    <row r="2155" spans="1:7">
      <c r="A2155">
        <v>2154</v>
      </c>
      <c r="B2155" t="s">
        <v>857</v>
      </c>
      <c r="C2155">
        <v>35</v>
      </c>
      <c r="D2155" t="s">
        <v>144</v>
      </c>
      <c r="E2155">
        <v>0.41417406319139916</v>
      </c>
      <c r="F2155">
        <v>1</v>
      </c>
      <c r="G2155">
        <v>50</v>
      </c>
    </row>
    <row r="2156" spans="1:7">
      <c r="A2156">
        <v>2155</v>
      </c>
      <c r="B2156" t="s">
        <v>857</v>
      </c>
      <c r="C2156">
        <v>35</v>
      </c>
      <c r="D2156" t="s">
        <v>144</v>
      </c>
      <c r="E2156">
        <v>0.36865105757642525</v>
      </c>
      <c r="F2156">
        <v>1</v>
      </c>
      <c r="G2156">
        <v>50</v>
      </c>
    </row>
    <row r="2157" spans="1:7">
      <c r="A2157">
        <v>2156</v>
      </c>
      <c r="B2157" t="s">
        <v>858</v>
      </c>
      <c r="C2157">
        <v>35</v>
      </c>
      <c r="D2157" t="s">
        <v>144</v>
      </c>
      <c r="E2157">
        <v>0.98346590903724185</v>
      </c>
      <c r="F2157">
        <v>5</v>
      </c>
      <c r="G2157">
        <v>1000</v>
      </c>
    </row>
    <row r="2158" spans="1:7">
      <c r="A2158">
        <v>2157</v>
      </c>
      <c r="B2158" t="s">
        <v>859</v>
      </c>
      <c r="C2158">
        <v>36</v>
      </c>
      <c r="D2158" t="s">
        <v>144</v>
      </c>
      <c r="E2158">
        <v>0.57356514468818809</v>
      </c>
      <c r="F2158">
        <v>1</v>
      </c>
      <c r="G2158">
        <v>50</v>
      </c>
    </row>
    <row r="2159" spans="1:7">
      <c r="A2159">
        <v>2158</v>
      </c>
      <c r="B2159" t="s">
        <v>860</v>
      </c>
      <c r="C2159">
        <v>36</v>
      </c>
      <c r="D2159" t="s">
        <v>144</v>
      </c>
      <c r="E2159">
        <v>0.40214913960522247</v>
      </c>
      <c r="F2159">
        <v>1</v>
      </c>
      <c r="G2159">
        <v>50</v>
      </c>
    </row>
    <row r="2160" spans="1:7">
      <c r="A2160">
        <v>2159</v>
      </c>
      <c r="B2160" t="s">
        <v>861</v>
      </c>
      <c r="C2160">
        <v>36</v>
      </c>
      <c r="D2160" t="s">
        <v>144</v>
      </c>
      <c r="E2160">
        <v>0.78129710121998841</v>
      </c>
      <c r="F2160">
        <v>2</v>
      </c>
      <c r="G2160">
        <v>100</v>
      </c>
    </row>
    <row r="2161" spans="1:7">
      <c r="A2161">
        <v>2160</v>
      </c>
      <c r="B2161" t="s">
        <v>862</v>
      </c>
      <c r="C2161">
        <v>36</v>
      </c>
      <c r="D2161" t="s">
        <v>144</v>
      </c>
      <c r="E2161">
        <v>9.7468936426669428E-2</v>
      </c>
      <c r="F2161">
        <v>1</v>
      </c>
      <c r="G2161">
        <v>50</v>
      </c>
    </row>
    <row r="2162" spans="1:7">
      <c r="A2162">
        <v>2161</v>
      </c>
      <c r="B2162" t="s">
        <v>863</v>
      </c>
      <c r="C2162">
        <v>36</v>
      </c>
      <c r="D2162" t="s">
        <v>144</v>
      </c>
      <c r="E2162">
        <v>0.81035532727039739</v>
      </c>
      <c r="F2162">
        <v>2</v>
      </c>
      <c r="G2162">
        <v>100</v>
      </c>
    </row>
    <row r="2163" spans="1:7">
      <c r="A2163">
        <v>2162</v>
      </c>
      <c r="B2163" t="s">
        <v>864</v>
      </c>
      <c r="C2163">
        <v>36</v>
      </c>
      <c r="D2163" t="s">
        <v>144</v>
      </c>
      <c r="E2163">
        <v>0.25074416350113982</v>
      </c>
      <c r="F2163">
        <v>1</v>
      </c>
      <c r="G2163">
        <v>50</v>
      </c>
    </row>
    <row r="2164" spans="1:7">
      <c r="A2164">
        <v>2163</v>
      </c>
      <c r="B2164" t="s">
        <v>865</v>
      </c>
      <c r="C2164">
        <v>36</v>
      </c>
      <c r="D2164" t="s">
        <v>144</v>
      </c>
      <c r="E2164">
        <v>0.7306806007641905</v>
      </c>
      <c r="F2164">
        <v>1</v>
      </c>
      <c r="G2164">
        <v>50</v>
      </c>
    </row>
    <row r="2165" spans="1:7">
      <c r="A2165">
        <v>2164</v>
      </c>
      <c r="B2165" t="s">
        <v>866</v>
      </c>
      <c r="C2165">
        <v>36</v>
      </c>
      <c r="D2165" t="s">
        <v>144</v>
      </c>
      <c r="E2165">
        <v>0.79923147705559172</v>
      </c>
      <c r="F2165">
        <v>2</v>
      </c>
      <c r="G2165">
        <v>100</v>
      </c>
    </row>
    <row r="2166" spans="1:7">
      <c r="A2166">
        <v>2165</v>
      </c>
      <c r="B2166" t="s">
        <v>867</v>
      </c>
      <c r="C2166">
        <v>36</v>
      </c>
      <c r="D2166" t="s">
        <v>144</v>
      </c>
      <c r="E2166">
        <v>0.7285405918629515</v>
      </c>
      <c r="F2166">
        <v>1</v>
      </c>
      <c r="G2166">
        <v>50</v>
      </c>
    </row>
    <row r="2167" spans="1:7">
      <c r="A2167">
        <v>2166</v>
      </c>
      <c r="B2167" t="s">
        <v>868</v>
      </c>
      <c r="C2167">
        <v>36</v>
      </c>
      <c r="D2167" t="s">
        <v>144</v>
      </c>
      <c r="E2167">
        <v>0.30568933937890308</v>
      </c>
      <c r="F2167">
        <v>1</v>
      </c>
      <c r="G2167">
        <v>50</v>
      </c>
    </row>
    <row r="2168" spans="1:7">
      <c r="A2168">
        <v>2167</v>
      </c>
      <c r="B2168" t="s">
        <v>869</v>
      </c>
      <c r="C2168">
        <v>36</v>
      </c>
      <c r="D2168" t="s">
        <v>144</v>
      </c>
      <c r="E2168">
        <v>0.62895096584770072</v>
      </c>
      <c r="F2168">
        <v>1</v>
      </c>
      <c r="G2168">
        <v>50</v>
      </c>
    </row>
    <row r="2169" spans="1:7">
      <c r="A2169">
        <v>2168</v>
      </c>
      <c r="B2169" t="s">
        <v>870</v>
      </c>
      <c r="C2169">
        <v>36</v>
      </c>
      <c r="D2169" t="s">
        <v>144</v>
      </c>
      <c r="E2169">
        <v>0.59273910602483137</v>
      </c>
      <c r="F2169">
        <v>1</v>
      </c>
      <c r="G2169">
        <v>50</v>
      </c>
    </row>
    <row r="2170" spans="1:7">
      <c r="A2170">
        <v>2169</v>
      </c>
      <c r="B2170" t="s">
        <v>870</v>
      </c>
      <c r="C2170">
        <v>36</v>
      </c>
      <c r="D2170" t="s">
        <v>144</v>
      </c>
      <c r="E2170">
        <v>0.32816185229233541</v>
      </c>
      <c r="F2170">
        <v>1</v>
      </c>
      <c r="G2170">
        <v>50</v>
      </c>
    </row>
    <row r="2171" spans="1:7">
      <c r="A2171">
        <v>2170</v>
      </c>
      <c r="B2171" t="s">
        <v>870</v>
      </c>
      <c r="C2171">
        <v>36</v>
      </c>
      <c r="D2171" t="s">
        <v>144</v>
      </c>
      <c r="E2171">
        <v>0.48650535767712211</v>
      </c>
      <c r="F2171">
        <v>1</v>
      </c>
      <c r="G2171">
        <v>50</v>
      </c>
    </row>
    <row r="2172" spans="1:7">
      <c r="A2172">
        <v>2171</v>
      </c>
      <c r="B2172" t="s">
        <v>870</v>
      </c>
      <c r="C2172">
        <v>36</v>
      </c>
      <c r="D2172" t="s">
        <v>144</v>
      </c>
      <c r="E2172">
        <v>0.88006681288211086</v>
      </c>
      <c r="F2172">
        <v>2</v>
      </c>
      <c r="G2172">
        <v>100</v>
      </c>
    </row>
    <row r="2173" spans="1:7">
      <c r="A2173">
        <v>2172</v>
      </c>
      <c r="B2173" t="s">
        <v>870</v>
      </c>
      <c r="C2173">
        <v>36</v>
      </c>
      <c r="D2173" t="s">
        <v>144</v>
      </c>
      <c r="E2173">
        <v>0.94772900500773516</v>
      </c>
      <c r="F2173">
        <v>4</v>
      </c>
      <c r="G2173">
        <v>500</v>
      </c>
    </row>
    <row r="2174" spans="1:7">
      <c r="A2174">
        <v>2173</v>
      </c>
      <c r="B2174" t="s">
        <v>870</v>
      </c>
      <c r="C2174">
        <v>36</v>
      </c>
      <c r="D2174" t="s">
        <v>144</v>
      </c>
      <c r="E2174">
        <v>0.64137236066893621</v>
      </c>
      <c r="F2174">
        <v>1</v>
      </c>
      <c r="G2174">
        <v>50</v>
      </c>
    </row>
    <row r="2175" spans="1:7">
      <c r="A2175">
        <v>2174</v>
      </c>
      <c r="B2175" t="s">
        <v>871</v>
      </c>
      <c r="C2175">
        <v>36</v>
      </c>
      <c r="D2175" t="s">
        <v>144</v>
      </c>
      <c r="E2175">
        <v>4.7185850267696505E-2</v>
      </c>
      <c r="F2175">
        <v>1</v>
      </c>
      <c r="G2175">
        <v>50</v>
      </c>
    </row>
    <row r="2176" spans="1:7">
      <c r="A2176">
        <v>2175</v>
      </c>
      <c r="B2176" t="s">
        <v>871</v>
      </c>
      <c r="C2176">
        <v>36</v>
      </c>
      <c r="D2176" t="s">
        <v>144</v>
      </c>
      <c r="E2176">
        <v>0.33507514075401335</v>
      </c>
      <c r="F2176">
        <v>1</v>
      </c>
      <c r="G2176">
        <v>50</v>
      </c>
    </row>
    <row r="2177" spans="1:7">
      <c r="A2177">
        <v>2176</v>
      </c>
      <c r="B2177" t="s">
        <v>871</v>
      </c>
      <c r="C2177">
        <v>36</v>
      </c>
      <c r="D2177" t="s">
        <v>144</v>
      </c>
      <c r="E2177">
        <v>0.7651944661767025</v>
      </c>
      <c r="F2177">
        <v>2</v>
      </c>
      <c r="G2177">
        <v>100</v>
      </c>
    </row>
    <row r="2178" spans="1:7">
      <c r="A2178">
        <v>2177</v>
      </c>
      <c r="B2178" t="s">
        <v>871</v>
      </c>
      <c r="C2178">
        <v>36</v>
      </c>
      <c r="D2178" t="s">
        <v>144</v>
      </c>
      <c r="E2178">
        <v>0.27578269857206672</v>
      </c>
      <c r="F2178">
        <v>1</v>
      </c>
      <c r="G2178">
        <v>50</v>
      </c>
    </row>
    <row r="2179" spans="1:7">
      <c r="A2179">
        <v>2178</v>
      </c>
      <c r="B2179" t="s">
        <v>872</v>
      </c>
      <c r="C2179">
        <v>36</v>
      </c>
      <c r="D2179" t="s">
        <v>144</v>
      </c>
      <c r="E2179">
        <v>8.7890903632155126E-2</v>
      </c>
      <c r="F2179">
        <v>1</v>
      </c>
      <c r="G2179">
        <v>50</v>
      </c>
    </row>
    <row r="2180" spans="1:7">
      <c r="A2180">
        <v>2179</v>
      </c>
      <c r="B2180" t="s">
        <v>872</v>
      </c>
      <c r="C2180">
        <v>36</v>
      </c>
      <c r="D2180" t="s">
        <v>144</v>
      </c>
      <c r="E2180">
        <v>0.88115526475381822</v>
      </c>
      <c r="F2180">
        <v>2</v>
      </c>
      <c r="G2180">
        <v>100</v>
      </c>
    </row>
    <row r="2181" spans="1:7">
      <c r="A2181">
        <v>2180</v>
      </c>
      <c r="B2181" t="s">
        <v>873</v>
      </c>
      <c r="C2181">
        <v>36</v>
      </c>
      <c r="D2181" t="s">
        <v>144</v>
      </c>
      <c r="E2181">
        <v>0.67157016271327397</v>
      </c>
      <c r="F2181">
        <v>1</v>
      </c>
      <c r="G2181">
        <v>50</v>
      </c>
    </row>
    <row r="2182" spans="1:7">
      <c r="A2182">
        <v>2181</v>
      </c>
      <c r="B2182" t="s">
        <v>873</v>
      </c>
      <c r="C2182">
        <v>36</v>
      </c>
      <c r="D2182" t="s">
        <v>144</v>
      </c>
      <c r="E2182">
        <v>0.79249331289190672</v>
      </c>
      <c r="F2182">
        <v>2</v>
      </c>
      <c r="G2182">
        <v>100</v>
      </c>
    </row>
    <row r="2183" spans="1:7">
      <c r="A2183">
        <v>2182</v>
      </c>
      <c r="B2183" t="s">
        <v>873</v>
      </c>
      <c r="C2183">
        <v>36</v>
      </c>
      <c r="D2183" t="s">
        <v>144</v>
      </c>
      <c r="E2183">
        <v>0.5982616554383221</v>
      </c>
      <c r="F2183">
        <v>1</v>
      </c>
      <c r="G2183">
        <v>50</v>
      </c>
    </row>
    <row r="2184" spans="1:7">
      <c r="A2184">
        <v>2183</v>
      </c>
      <c r="B2184" t="s">
        <v>873</v>
      </c>
      <c r="C2184">
        <v>36</v>
      </c>
      <c r="D2184" t="s">
        <v>144</v>
      </c>
      <c r="E2184">
        <v>0.15650360959473886</v>
      </c>
      <c r="F2184">
        <v>1</v>
      </c>
      <c r="G2184">
        <v>50</v>
      </c>
    </row>
    <row r="2185" spans="1:7">
      <c r="A2185">
        <v>2184</v>
      </c>
      <c r="B2185" t="s">
        <v>873</v>
      </c>
      <c r="C2185">
        <v>36</v>
      </c>
      <c r="D2185" t="s">
        <v>144</v>
      </c>
      <c r="E2185">
        <v>0.26036816031836107</v>
      </c>
      <c r="F2185">
        <v>1</v>
      </c>
      <c r="G2185">
        <v>50</v>
      </c>
    </row>
    <row r="2186" spans="1:7">
      <c r="A2186">
        <v>2185</v>
      </c>
      <c r="B2186" t="s">
        <v>873</v>
      </c>
      <c r="C2186">
        <v>36</v>
      </c>
      <c r="D2186" t="s">
        <v>144</v>
      </c>
      <c r="E2186">
        <v>0.32040720306414106</v>
      </c>
      <c r="F2186">
        <v>1</v>
      </c>
      <c r="G2186">
        <v>50</v>
      </c>
    </row>
    <row r="2187" spans="1:7">
      <c r="A2187">
        <v>2186</v>
      </c>
      <c r="B2187" t="s">
        <v>874</v>
      </c>
      <c r="C2187">
        <v>36</v>
      </c>
      <c r="D2187" t="s">
        <v>144</v>
      </c>
      <c r="E2187">
        <v>1.5917515622986378E-2</v>
      </c>
      <c r="F2187">
        <v>1</v>
      </c>
      <c r="G2187">
        <v>50</v>
      </c>
    </row>
    <row r="2188" spans="1:7">
      <c r="A2188">
        <v>2187</v>
      </c>
      <c r="B2188" t="s">
        <v>875</v>
      </c>
      <c r="C2188">
        <v>37</v>
      </c>
      <c r="D2188" t="s">
        <v>144</v>
      </c>
      <c r="E2188">
        <v>0.11259332359138974</v>
      </c>
      <c r="F2188">
        <v>1</v>
      </c>
      <c r="G2188">
        <v>50</v>
      </c>
    </row>
    <row r="2189" spans="1:7">
      <c r="A2189">
        <v>2188</v>
      </c>
      <c r="B2189" t="s">
        <v>876</v>
      </c>
      <c r="C2189">
        <v>37</v>
      </c>
      <c r="D2189" t="s">
        <v>144</v>
      </c>
      <c r="E2189">
        <v>0.43863914510252089</v>
      </c>
      <c r="F2189">
        <v>1</v>
      </c>
      <c r="G2189">
        <v>50</v>
      </c>
    </row>
    <row r="2190" spans="1:7">
      <c r="A2190">
        <v>2189</v>
      </c>
      <c r="B2190" t="s">
        <v>877</v>
      </c>
      <c r="C2190">
        <v>37</v>
      </c>
      <c r="D2190" t="s">
        <v>144</v>
      </c>
      <c r="E2190">
        <v>0.47848370340298196</v>
      </c>
      <c r="F2190">
        <v>1</v>
      </c>
      <c r="G2190">
        <v>50</v>
      </c>
    </row>
    <row r="2191" spans="1:7">
      <c r="A2191">
        <v>2190</v>
      </c>
      <c r="B2191" t="s">
        <v>878</v>
      </c>
      <c r="C2191">
        <v>37</v>
      </c>
      <c r="D2191" t="s">
        <v>144</v>
      </c>
      <c r="E2191">
        <v>0.54912613689215761</v>
      </c>
      <c r="F2191">
        <v>1</v>
      </c>
      <c r="G2191">
        <v>50</v>
      </c>
    </row>
    <row r="2192" spans="1:7">
      <c r="A2192">
        <v>2191</v>
      </c>
      <c r="B2192" t="s">
        <v>879</v>
      </c>
      <c r="C2192">
        <v>37</v>
      </c>
      <c r="D2192" t="s">
        <v>144</v>
      </c>
      <c r="E2192">
        <v>0.43735838163163476</v>
      </c>
      <c r="F2192">
        <v>1</v>
      </c>
      <c r="G2192">
        <v>50</v>
      </c>
    </row>
    <row r="2193" spans="1:7">
      <c r="A2193">
        <v>2192</v>
      </c>
      <c r="B2193" t="s">
        <v>880</v>
      </c>
      <c r="C2193">
        <v>37</v>
      </c>
      <c r="D2193" t="s">
        <v>144</v>
      </c>
      <c r="E2193">
        <v>0.76449902471309072</v>
      </c>
      <c r="F2193">
        <v>2</v>
      </c>
      <c r="G2193">
        <v>100</v>
      </c>
    </row>
    <row r="2194" spans="1:7">
      <c r="A2194">
        <v>2193</v>
      </c>
      <c r="B2194" t="s">
        <v>881</v>
      </c>
      <c r="C2194">
        <v>37</v>
      </c>
      <c r="D2194" t="s">
        <v>144</v>
      </c>
      <c r="E2194">
        <v>0.67784624414140626</v>
      </c>
      <c r="F2194">
        <v>1</v>
      </c>
      <c r="G2194">
        <v>50</v>
      </c>
    </row>
    <row r="2195" spans="1:7">
      <c r="A2195">
        <v>2194</v>
      </c>
      <c r="B2195" t="s">
        <v>882</v>
      </c>
      <c r="C2195">
        <v>37</v>
      </c>
      <c r="D2195" t="s">
        <v>144</v>
      </c>
      <c r="E2195">
        <v>4.1505375688308033E-2</v>
      </c>
      <c r="F2195">
        <v>1</v>
      </c>
      <c r="G2195">
        <v>50</v>
      </c>
    </row>
    <row r="2196" spans="1:7">
      <c r="A2196">
        <v>2195</v>
      </c>
      <c r="B2196" t="s">
        <v>882</v>
      </c>
      <c r="C2196">
        <v>37</v>
      </c>
      <c r="D2196" t="s">
        <v>144</v>
      </c>
      <c r="E2196">
        <v>0.7229138376074018</v>
      </c>
      <c r="F2196">
        <v>1</v>
      </c>
      <c r="G2196">
        <v>50</v>
      </c>
    </row>
    <row r="2197" spans="1:7">
      <c r="A2197">
        <v>2196</v>
      </c>
      <c r="B2197" t="s">
        <v>882</v>
      </c>
      <c r="C2197">
        <v>37</v>
      </c>
      <c r="D2197" t="s">
        <v>144</v>
      </c>
      <c r="E2197">
        <v>0.96172386759525985</v>
      </c>
      <c r="F2197">
        <v>4</v>
      </c>
      <c r="G2197">
        <v>500</v>
      </c>
    </row>
    <row r="2198" spans="1:7">
      <c r="A2198">
        <v>2197</v>
      </c>
      <c r="B2198" t="s">
        <v>882</v>
      </c>
      <c r="C2198">
        <v>37</v>
      </c>
      <c r="D2198" t="s">
        <v>144</v>
      </c>
      <c r="E2198">
        <v>0.64072004966134655</v>
      </c>
      <c r="F2198">
        <v>1</v>
      </c>
      <c r="G2198">
        <v>50</v>
      </c>
    </row>
    <row r="2199" spans="1:7">
      <c r="A2199">
        <v>2198</v>
      </c>
      <c r="B2199" t="s">
        <v>883</v>
      </c>
      <c r="C2199">
        <v>37</v>
      </c>
      <c r="D2199" t="s">
        <v>144</v>
      </c>
      <c r="E2199">
        <v>0.53208667771635898</v>
      </c>
      <c r="F2199">
        <v>1</v>
      </c>
      <c r="G2199">
        <v>50</v>
      </c>
    </row>
    <row r="2200" spans="1:7">
      <c r="A2200">
        <v>2199</v>
      </c>
      <c r="B2200" t="s">
        <v>883</v>
      </c>
      <c r="C2200">
        <v>37</v>
      </c>
      <c r="D2200" t="s">
        <v>144</v>
      </c>
      <c r="E2200">
        <v>0.59110669788166881</v>
      </c>
      <c r="F2200">
        <v>1</v>
      </c>
      <c r="G2200">
        <v>50</v>
      </c>
    </row>
    <row r="2201" spans="1:7">
      <c r="A2201">
        <v>2200</v>
      </c>
      <c r="B2201" t="s">
        <v>884</v>
      </c>
      <c r="C2201">
        <v>37</v>
      </c>
      <c r="D2201" t="s">
        <v>144</v>
      </c>
      <c r="E2201">
        <v>0.8492150414162738</v>
      </c>
      <c r="F2201">
        <v>2</v>
      </c>
      <c r="G2201">
        <v>100</v>
      </c>
    </row>
    <row r="2202" spans="1:7">
      <c r="A2202">
        <v>2201</v>
      </c>
      <c r="B2202" t="s">
        <v>885</v>
      </c>
      <c r="C2202">
        <v>38</v>
      </c>
      <c r="D2202" t="s">
        <v>144</v>
      </c>
      <c r="E2202">
        <v>0.40928318425647292</v>
      </c>
      <c r="F2202">
        <v>1</v>
      </c>
      <c r="G2202">
        <v>50</v>
      </c>
    </row>
    <row r="2203" spans="1:7">
      <c r="A2203">
        <v>2202</v>
      </c>
      <c r="B2203" t="s">
        <v>886</v>
      </c>
      <c r="C2203">
        <v>38</v>
      </c>
      <c r="D2203" t="s">
        <v>144</v>
      </c>
      <c r="E2203">
        <v>0.22451920417320803</v>
      </c>
      <c r="F2203">
        <v>1</v>
      </c>
      <c r="G2203">
        <v>50</v>
      </c>
    </row>
    <row r="2204" spans="1:7">
      <c r="A2204">
        <v>2203</v>
      </c>
      <c r="B2204" t="s">
        <v>887</v>
      </c>
      <c r="C2204">
        <v>38</v>
      </c>
      <c r="D2204" t="s">
        <v>144</v>
      </c>
      <c r="E2204">
        <v>0.13088887834896645</v>
      </c>
      <c r="F2204">
        <v>1</v>
      </c>
      <c r="G2204">
        <v>50</v>
      </c>
    </row>
    <row r="2205" spans="1:7">
      <c r="A2205">
        <v>2204</v>
      </c>
      <c r="B2205" t="s">
        <v>888</v>
      </c>
      <c r="C2205">
        <v>38</v>
      </c>
      <c r="D2205" t="s">
        <v>144</v>
      </c>
      <c r="E2205">
        <v>0.25506209027672311</v>
      </c>
      <c r="F2205">
        <v>1</v>
      </c>
      <c r="G2205">
        <v>50</v>
      </c>
    </row>
    <row r="2206" spans="1:7">
      <c r="A2206">
        <v>2205</v>
      </c>
      <c r="B2206" t="s">
        <v>889</v>
      </c>
      <c r="C2206">
        <v>38</v>
      </c>
      <c r="D2206" t="s">
        <v>144</v>
      </c>
      <c r="E2206">
        <v>0.69266732803938014</v>
      </c>
      <c r="F2206">
        <v>1</v>
      </c>
      <c r="G2206">
        <v>50</v>
      </c>
    </row>
    <row r="2207" spans="1:7">
      <c r="A2207">
        <v>2206</v>
      </c>
      <c r="B2207" t="s">
        <v>890</v>
      </c>
      <c r="C2207">
        <v>38</v>
      </c>
      <c r="D2207" t="s">
        <v>144</v>
      </c>
      <c r="E2207">
        <v>0.33214199700075064</v>
      </c>
      <c r="F2207">
        <v>1</v>
      </c>
      <c r="G2207">
        <v>50</v>
      </c>
    </row>
    <row r="2208" spans="1:7">
      <c r="A2208">
        <v>2207</v>
      </c>
      <c r="B2208" t="s">
        <v>891</v>
      </c>
      <c r="C2208">
        <v>38</v>
      </c>
      <c r="D2208" t="s">
        <v>144</v>
      </c>
      <c r="E2208">
        <v>2.2844682348173273E-2</v>
      </c>
      <c r="F2208">
        <v>1</v>
      </c>
      <c r="G2208">
        <v>50</v>
      </c>
    </row>
    <row r="2209" spans="1:7">
      <c r="A2209">
        <v>2208</v>
      </c>
      <c r="B2209" t="s">
        <v>892</v>
      </c>
      <c r="C2209">
        <v>38</v>
      </c>
      <c r="D2209" t="s">
        <v>144</v>
      </c>
      <c r="E2209">
        <v>0.15019073328917354</v>
      </c>
      <c r="F2209">
        <v>1</v>
      </c>
      <c r="G2209">
        <v>50</v>
      </c>
    </row>
    <row r="2210" spans="1:7">
      <c r="A2210">
        <v>2209</v>
      </c>
      <c r="B2210" t="s">
        <v>893</v>
      </c>
      <c r="C2210">
        <v>38</v>
      </c>
      <c r="D2210" t="s">
        <v>144</v>
      </c>
      <c r="E2210">
        <v>0.24265441757027451</v>
      </c>
      <c r="F2210">
        <v>1</v>
      </c>
      <c r="G2210">
        <v>50</v>
      </c>
    </row>
    <row r="2211" spans="1:7">
      <c r="A2211">
        <v>2210</v>
      </c>
      <c r="B2211" t="s">
        <v>893</v>
      </c>
      <c r="C2211">
        <v>38</v>
      </c>
      <c r="D2211" t="s">
        <v>144</v>
      </c>
      <c r="E2211">
        <v>0.14077015231720069</v>
      </c>
      <c r="F2211">
        <v>1</v>
      </c>
      <c r="G2211">
        <v>50</v>
      </c>
    </row>
    <row r="2212" spans="1:7">
      <c r="A2212">
        <v>2211</v>
      </c>
      <c r="B2212" t="s">
        <v>894</v>
      </c>
      <c r="C2212">
        <v>38</v>
      </c>
      <c r="D2212" t="s">
        <v>144</v>
      </c>
      <c r="E2212">
        <v>2.0045648772557545E-3</v>
      </c>
      <c r="F2212">
        <v>1</v>
      </c>
      <c r="G2212">
        <v>50</v>
      </c>
    </row>
    <row r="2213" spans="1:7">
      <c r="A2213">
        <v>2212</v>
      </c>
      <c r="B2213" t="s">
        <v>894</v>
      </c>
      <c r="C2213">
        <v>38</v>
      </c>
      <c r="D2213" t="s">
        <v>144</v>
      </c>
      <c r="E2213">
        <v>0.52369779966936536</v>
      </c>
      <c r="F2213">
        <v>1</v>
      </c>
      <c r="G2213">
        <v>50</v>
      </c>
    </row>
    <row r="2214" spans="1:7">
      <c r="A2214">
        <v>2213</v>
      </c>
      <c r="B2214" t="s">
        <v>895</v>
      </c>
      <c r="C2214">
        <v>38</v>
      </c>
      <c r="D2214" t="s">
        <v>144</v>
      </c>
      <c r="E2214">
        <v>0.74684823577874204</v>
      </c>
      <c r="F2214">
        <v>1</v>
      </c>
      <c r="G2214">
        <v>50</v>
      </c>
    </row>
    <row r="2215" spans="1:7">
      <c r="A2215">
        <v>2214</v>
      </c>
      <c r="B2215" t="s">
        <v>895</v>
      </c>
      <c r="C2215">
        <v>38</v>
      </c>
      <c r="D2215" t="s">
        <v>144</v>
      </c>
      <c r="E2215">
        <v>0.7075207415775655</v>
      </c>
      <c r="F2215">
        <v>1</v>
      </c>
      <c r="G2215">
        <v>50</v>
      </c>
    </row>
    <row r="2216" spans="1:7">
      <c r="A2216">
        <v>2215</v>
      </c>
      <c r="B2216" t="s">
        <v>895</v>
      </c>
      <c r="C2216">
        <v>38</v>
      </c>
      <c r="D2216" t="s">
        <v>144</v>
      </c>
      <c r="E2216">
        <v>0.11079718647469838</v>
      </c>
      <c r="F2216">
        <v>1</v>
      </c>
      <c r="G2216">
        <v>50</v>
      </c>
    </row>
    <row r="2217" spans="1:7">
      <c r="A2217">
        <v>2216</v>
      </c>
      <c r="B2217" t="s">
        <v>896</v>
      </c>
      <c r="C2217">
        <v>38</v>
      </c>
      <c r="D2217" t="s">
        <v>144</v>
      </c>
      <c r="E2217">
        <v>0.2185903707679171</v>
      </c>
      <c r="F2217">
        <v>1</v>
      </c>
      <c r="G2217">
        <v>50</v>
      </c>
    </row>
    <row r="2218" spans="1:7">
      <c r="A2218">
        <v>2217</v>
      </c>
      <c r="B2218" t="s">
        <v>897</v>
      </c>
      <c r="C2218">
        <v>38</v>
      </c>
      <c r="D2218" t="s">
        <v>144</v>
      </c>
      <c r="E2218">
        <v>3.7709424975151284E-2</v>
      </c>
      <c r="F2218">
        <v>1</v>
      </c>
      <c r="G2218">
        <v>50</v>
      </c>
    </row>
    <row r="2219" spans="1:7">
      <c r="A2219">
        <v>2218</v>
      </c>
      <c r="B2219" t="s">
        <v>898</v>
      </c>
      <c r="C2219">
        <v>38</v>
      </c>
      <c r="D2219" t="s">
        <v>144</v>
      </c>
      <c r="E2219">
        <v>0.54427779581474944</v>
      </c>
      <c r="F2219">
        <v>1</v>
      </c>
      <c r="G2219">
        <v>50</v>
      </c>
    </row>
    <row r="2220" spans="1:7">
      <c r="A2220">
        <v>2219</v>
      </c>
      <c r="B2220" t="s">
        <v>899</v>
      </c>
      <c r="C2220">
        <v>38</v>
      </c>
      <c r="D2220" t="s">
        <v>144</v>
      </c>
      <c r="E2220">
        <v>0.542083684336512</v>
      </c>
      <c r="F2220">
        <v>1</v>
      </c>
      <c r="G2220">
        <v>50</v>
      </c>
    </row>
    <row r="2221" spans="1:7">
      <c r="A2221">
        <v>2220</v>
      </c>
      <c r="B2221" t="s">
        <v>899</v>
      </c>
      <c r="C2221">
        <v>38</v>
      </c>
      <c r="D2221" t="s">
        <v>144</v>
      </c>
      <c r="E2221">
        <v>0.99583289161627941</v>
      </c>
      <c r="F2221">
        <v>5</v>
      </c>
      <c r="G2221">
        <v>1000</v>
      </c>
    </row>
    <row r="2222" spans="1:7">
      <c r="A2222">
        <v>2221</v>
      </c>
      <c r="B2222" t="s">
        <v>900</v>
      </c>
      <c r="C2222">
        <v>38</v>
      </c>
      <c r="D2222" t="s">
        <v>144</v>
      </c>
      <c r="E2222">
        <v>0.7206940789506262</v>
      </c>
      <c r="F2222">
        <v>1</v>
      </c>
      <c r="G2222">
        <v>50</v>
      </c>
    </row>
    <row r="2223" spans="1:7">
      <c r="A2223">
        <v>2222</v>
      </c>
      <c r="B2223" t="s">
        <v>900</v>
      </c>
      <c r="C2223">
        <v>38</v>
      </c>
      <c r="D2223" t="s">
        <v>144</v>
      </c>
      <c r="E2223">
        <v>0.25191637445089143</v>
      </c>
      <c r="F2223">
        <v>1</v>
      </c>
      <c r="G2223">
        <v>50</v>
      </c>
    </row>
    <row r="2224" spans="1:7">
      <c r="A2224">
        <v>2223</v>
      </c>
      <c r="B2224" t="s">
        <v>901</v>
      </c>
      <c r="C2224">
        <v>38</v>
      </c>
      <c r="D2224" t="s">
        <v>144</v>
      </c>
      <c r="E2224">
        <v>0.10144524645167385</v>
      </c>
      <c r="F2224">
        <v>1</v>
      </c>
      <c r="G2224">
        <v>50</v>
      </c>
    </row>
    <row r="2225" spans="1:7">
      <c r="A2225">
        <v>2224</v>
      </c>
      <c r="B2225" t="s">
        <v>902</v>
      </c>
      <c r="C2225">
        <v>39</v>
      </c>
      <c r="D2225" t="s">
        <v>144</v>
      </c>
      <c r="E2225">
        <v>0.24248761675279618</v>
      </c>
      <c r="F2225">
        <v>1</v>
      </c>
      <c r="G2225">
        <v>50</v>
      </c>
    </row>
    <row r="2226" spans="1:7">
      <c r="A2226">
        <v>2225</v>
      </c>
      <c r="B2226" t="s">
        <v>902</v>
      </c>
      <c r="C2226">
        <v>39</v>
      </c>
      <c r="D2226" t="s">
        <v>144</v>
      </c>
      <c r="E2226">
        <v>0.3404198752162424</v>
      </c>
      <c r="F2226">
        <v>1</v>
      </c>
      <c r="G2226">
        <v>50</v>
      </c>
    </row>
    <row r="2227" spans="1:7">
      <c r="A2227">
        <v>2226</v>
      </c>
      <c r="B2227" t="s">
        <v>903</v>
      </c>
      <c r="C2227">
        <v>39</v>
      </c>
      <c r="D2227" t="s">
        <v>144</v>
      </c>
      <c r="E2227">
        <v>0.27622268280137219</v>
      </c>
      <c r="F2227">
        <v>1</v>
      </c>
      <c r="G2227">
        <v>50</v>
      </c>
    </row>
    <row r="2228" spans="1:7">
      <c r="A2228">
        <v>2227</v>
      </c>
      <c r="B2228" t="s">
        <v>903</v>
      </c>
      <c r="C2228">
        <v>39</v>
      </c>
      <c r="D2228" t="s">
        <v>144</v>
      </c>
      <c r="E2228">
        <v>6.582463680303563E-2</v>
      </c>
      <c r="F2228">
        <v>1</v>
      </c>
      <c r="G2228">
        <v>50</v>
      </c>
    </row>
    <row r="2229" spans="1:7">
      <c r="A2229">
        <v>2228</v>
      </c>
      <c r="B2229" t="s">
        <v>903</v>
      </c>
      <c r="C2229">
        <v>39</v>
      </c>
      <c r="D2229" t="s">
        <v>144</v>
      </c>
      <c r="E2229">
        <v>0.90467696632604822</v>
      </c>
      <c r="F2229">
        <v>2</v>
      </c>
      <c r="G2229">
        <v>100</v>
      </c>
    </row>
    <row r="2230" spans="1:7">
      <c r="A2230">
        <v>2229</v>
      </c>
      <c r="B2230" t="s">
        <v>903</v>
      </c>
      <c r="C2230">
        <v>39</v>
      </c>
      <c r="D2230" t="s">
        <v>144</v>
      </c>
      <c r="E2230">
        <v>0.94722946514044426</v>
      </c>
      <c r="F2230">
        <v>4</v>
      </c>
      <c r="G2230">
        <v>500</v>
      </c>
    </row>
    <row r="2231" spans="1:7">
      <c r="A2231">
        <v>2230</v>
      </c>
      <c r="B2231" t="s">
        <v>903</v>
      </c>
      <c r="C2231">
        <v>39</v>
      </c>
      <c r="D2231" t="s">
        <v>144</v>
      </c>
      <c r="E2231">
        <v>0.87883625151292977</v>
      </c>
      <c r="F2231">
        <v>2</v>
      </c>
      <c r="G2231">
        <v>100</v>
      </c>
    </row>
    <row r="2232" spans="1:7">
      <c r="A2232">
        <v>2231</v>
      </c>
      <c r="B2232" t="s">
        <v>903</v>
      </c>
      <c r="C2232">
        <v>39</v>
      </c>
      <c r="D2232" t="s">
        <v>144</v>
      </c>
      <c r="E2232">
        <v>0.39095714045981456</v>
      </c>
      <c r="F2232">
        <v>1</v>
      </c>
      <c r="G2232">
        <v>50</v>
      </c>
    </row>
    <row r="2233" spans="1:7">
      <c r="A2233">
        <v>2232</v>
      </c>
      <c r="B2233" t="s">
        <v>903</v>
      </c>
      <c r="C2233">
        <v>39</v>
      </c>
      <c r="D2233" t="s">
        <v>144</v>
      </c>
      <c r="E2233">
        <v>0.63957148829223276</v>
      </c>
      <c r="F2233">
        <v>1</v>
      </c>
      <c r="G2233">
        <v>50</v>
      </c>
    </row>
    <row r="2234" spans="1:7">
      <c r="A2234">
        <v>2233</v>
      </c>
      <c r="B2234" t="s">
        <v>903</v>
      </c>
      <c r="C2234">
        <v>39</v>
      </c>
      <c r="D2234" t="s">
        <v>144</v>
      </c>
      <c r="E2234">
        <v>0.12363069627500967</v>
      </c>
      <c r="F2234">
        <v>1</v>
      </c>
      <c r="G2234">
        <v>50</v>
      </c>
    </row>
    <row r="2235" spans="1:7">
      <c r="A2235">
        <v>2234</v>
      </c>
      <c r="B2235" t="s">
        <v>903</v>
      </c>
      <c r="C2235">
        <v>39</v>
      </c>
      <c r="D2235" t="s">
        <v>144</v>
      </c>
      <c r="E2235">
        <v>0.42921109588081074</v>
      </c>
      <c r="F2235">
        <v>1</v>
      </c>
      <c r="G2235">
        <v>50</v>
      </c>
    </row>
    <row r="2236" spans="1:7">
      <c r="A2236">
        <v>2235</v>
      </c>
      <c r="B2236" t="s">
        <v>903</v>
      </c>
      <c r="C2236">
        <v>39</v>
      </c>
      <c r="D2236" t="s">
        <v>144</v>
      </c>
      <c r="E2236">
        <v>0.25191034670678614</v>
      </c>
      <c r="F2236">
        <v>1</v>
      </c>
      <c r="G2236">
        <v>50</v>
      </c>
    </row>
    <row r="2237" spans="1:7">
      <c r="A2237">
        <v>2236</v>
      </c>
      <c r="B2237" t="s">
        <v>904</v>
      </c>
      <c r="C2237">
        <v>39</v>
      </c>
      <c r="D2237" t="s">
        <v>144</v>
      </c>
      <c r="E2237">
        <v>0.56899026768659644</v>
      </c>
      <c r="F2237">
        <v>1</v>
      </c>
      <c r="G2237">
        <v>50</v>
      </c>
    </row>
    <row r="2238" spans="1:7">
      <c r="A2238">
        <v>2237</v>
      </c>
      <c r="B2238" t="s">
        <v>904</v>
      </c>
      <c r="C2238">
        <v>39</v>
      </c>
      <c r="D2238" t="s">
        <v>144</v>
      </c>
      <c r="E2238">
        <v>0.90587505066821983</v>
      </c>
      <c r="F2238">
        <v>2</v>
      </c>
      <c r="G2238">
        <v>100</v>
      </c>
    </row>
    <row r="2239" spans="1:7">
      <c r="A2239">
        <v>2238</v>
      </c>
      <c r="B2239" t="s">
        <v>904</v>
      </c>
      <c r="C2239">
        <v>39</v>
      </c>
      <c r="D2239" t="s">
        <v>144</v>
      </c>
      <c r="E2239">
        <v>0.89574436686175163</v>
      </c>
      <c r="F2239">
        <v>2</v>
      </c>
      <c r="G2239">
        <v>100</v>
      </c>
    </row>
    <row r="2240" spans="1:7">
      <c r="A2240">
        <v>2239</v>
      </c>
      <c r="B2240" t="s">
        <v>905</v>
      </c>
      <c r="C2240">
        <v>39</v>
      </c>
      <c r="D2240" t="s">
        <v>144</v>
      </c>
      <c r="E2240">
        <v>0.33137021189338633</v>
      </c>
      <c r="F2240">
        <v>1</v>
      </c>
      <c r="G2240">
        <v>50</v>
      </c>
    </row>
    <row r="2241" spans="1:7">
      <c r="A2241">
        <v>2240</v>
      </c>
      <c r="B2241" t="s">
        <v>905</v>
      </c>
      <c r="C2241">
        <v>39</v>
      </c>
      <c r="D2241" t="s">
        <v>144</v>
      </c>
      <c r="E2241">
        <v>0.99718709857656185</v>
      </c>
      <c r="F2241">
        <v>5</v>
      </c>
      <c r="G2241">
        <v>1000</v>
      </c>
    </row>
    <row r="2242" spans="1:7">
      <c r="A2242">
        <v>2241</v>
      </c>
      <c r="B2242" t="s">
        <v>905</v>
      </c>
      <c r="C2242">
        <v>39</v>
      </c>
      <c r="D2242" t="s">
        <v>144</v>
      </c>
      <c r="E2242">
        <v>0.83143878259832271</v>
      </c>
      <c r="F2242">
        <v>2</v>
      </c>
      <c r="G2242">
        <v>100</v>
      </c>
    </row>
    <row r="2243" spans="1:7">
      <c r="A2243">
        <v>2242</v>
      </c>
      <c r="B2243" t="s">
        <v>905</v>
      </c>
      <c r="C2243">
        <v>39</v>
      </c>
      <c r="D2243" t="s">
        <v>144</v>
      </c>
      <c r="E2243">
        <v>0.19366951233822072</v>
      </c>
      <c r="F2243">
        <v>1</v>
      </c>
      <c r="G2243">
        <v>50</v>
      </c>
    </row>
    <row r="2244" spans="1:7">
      <c r="A2244">
        <v>2243</v>
      </c>
      <c r="B2244" t="s">
        <v>905</v>
      </c>
      <c r="C2244">
        <v>39</v>
      </c>
      <c r="D2244" t="s">
        <v>144</v>
      </c>
      <c r="E2244">
        <v>0.70064567149692525</v>
      </c>
      <c r="F2244">
        <v>1</v>
      </c>
      <c r="G2244">
        <v>50</v>
      </c>
    </row>
    <row r="2245" spans="1:7">
      <c r="A2245">
        <v>2244</v>
      </c>
      <c r="B2245" t="s">
        <v>905</v>
      </c>
      <c r="C2245">
        <v>39</v>
      </c>
      <c r="D2245" t="s">
        <v>144</v>
      </c>
      <c r="E2245">
        <v>0.69526240504531578</v>
      </c>
      <c r="F2245">
        <v>1</v>
      </c>
      <c r="G2245">
        <v>50</v>
      </c>
    </row>
    <row r="2246" spans="1:7">
      <c r="A2246">
        <v>2245</v>
      </c>
      <c r="B2246" t="s">
        <v>905</v>
      </c>
      <c r="C2246">
        <v>39</v>
      </c>
      <c r="D2246" t="s">
        <v>144</v>
      </c>
      <c r="E2246">
        <v>0.99714223051240436</v>
      </c>
      <c r="F2246">
        <v>5</v>
      </c>
      <c r="G2246">
        <v>1000</v>
      </c>
    </row>
    <row r="2247" spans="1:7">
      <c r="A2247">
        <v>2246</v>
      </c>
      <c r="B2247" t="s">
        <v>905</v>
      </c>
      <c r="C2247">
        <v>39</v>
      </c>
      <c r="D2247" t="s">
        <v>144</v>
      </c>
      <c r="E2247">
        <v>6.6892473928840235E-2</v>
      </c>
      <c r="F2247">
        <v>1</v>
      </c>
      <c r="G2247">
        <v>50</v>
      </c>
    </row>
    <row r="2248" spans="1:7">
      <c r="A2248">
        <v>2247</v>
      </c>
      <c r="B2248" t="s">
        <v>906</v>
      </c>
      <c r="C2248">
        <v>39</v>
      </c>
      <c r="D2248" t="s">
        <v>144</v>
      </c>
      <c r="E2248">
        <v>0.81840434426825925</v>
      </c>
      <c r="F2248">
        <v>2</v>
      </c>
      <c r="G2248">
        <v>100</v>
      </c>
    </row>
    <row r="2249" spans="1:7">
      <c r="A2249">
        <v>2248</v>
      </c>
      <c r="B2249" t="s">
        <v>906</v>
      </c>
      <c r="C2249">
        <v>39</v>
      </c>
      <c r="D2249" t="s">
        <v>144</v>
      </c>
      <c r="E2249">
        <v>0.7117745876238103</v>
      </c>
      <c r="F2249">
        <v>1</v>
      </c>
      <c r="G2249">
        <v>50</v>
      </c>
    </row>
    <row r="2250" spans="1:7">
      <c r="A2250">
        <v>2249</v>
      </c>
      <c r="B2250" t="s">
        <v>907</v>
      </c>
      <c r="C2250">
        <v>39</v>
      </c>
      <c r="D2250" t="s">
        <v>144</v>
      </c>
      <c r="E2250">
        <v>0.32246959279609388</v>
      </c>
      <c r="F2250">
        <v>1</v>
      </c>
      <c r="G2250">
        <v>50</v>
      </c>
    </row>
    <row r="2251" spans="1:7">
      <c r="A2251">
        <v>2250</v>
      </c>
      <c r="B2251" t="s">
        <v>907</v>
      </c>
      <c r="C2251">
        <v>39</v>
      </c>
      <c r="D2251" t="s">
        <v>144</v>
      </c>
      <c r="E2251">
        <v>0.84473106852772917</v>
      </c>
      <c r="F2251">
        <v>2</v>
      </c>
      <c r="G2251">
        <v>100</v>
      </c>
    </row>
    <row r="2252" spans="1:7">
      <c r="A2252">
        <v>2251</v>
      </c>
      <c r="B2252" t="s">
        <v>908</v>
      </c>
      <c r="C2252">
        <v>39</v>
      </c>
      <c r="D2252" t="s">
        <v>144</v>
      </c>
      <c r="E2252">
        <v>0.64987593694819623</v>
      </c>
      <c r="F2252">
        <v>1</v>
      </c>
      <c r="G2252">
        <v>50</v>
      </c>
    </row>
    <row r="2253" spans="1:7">
      <c r="A2253">
        <v>2252</v>
      </c>
      <c r="B2253" t="s">
        <v>908</v>
      </c>
      <c r="C2253">
        <v>39</v>
      </c>
      <c r="D2253" t="s">
        <v>144</v>
      </c>
      <c r="E2253">
        <v>0.37017059249054862</v>
      </c>
      <c r="F2253">
        <v>1</v>
      </c>
      <c r="G2253">
        <v>50</v>
      </c>
    </row>
    <row r="2254" spans="1:7">
      <c r="A2254">
        <v>2253</v>
      </c>
      <c r="B2254" t="s">
        <v>908</v>
      </c>
      <c r="C2254">
        <v>39</v>
      </c>
      <c r="D2254" t="s">
        <v>144</v>
      </c>
      <c r="E2254">
        <v>0.53711376866228222</v>
      </c>
      <c r="F2254">
        <v>1</v>
      </c>
      <c r="G2254">
        <v>50</v>
      </c>
    </row>
    <row r="2255" spans="1:7">
      <c r="A2255">
        <v>2254</v>
      </c>
      <c r="B2255" t="s">
        <v>909</v>
      </c>
      <c r="C2255">
        <v>39</v>
      </c>
      <c r="D2255" t="s">
        <v>144</v>
      </c>
      <c r="E2255">
        <v>0.92695739280244416</v>
      </c>
      <c r="F2255">
        <v>2</v>
      </c>
      <c r="G2255">
        <v>100</v>
      </c>
    </row>
    <row r="2256" spans="1:7">
      <c r="A2256">
        <v>2255</v>
      </c>
      <c r="B2256" t="s">
        <v>909</v>
      </c>
      <c r="C2256">
        <v>39</v>
      </c>
      <c r="D2256" t="s">
        <v>144</v>
      </c>
      <c r="E2256">
        <v>0.81882640285334263</v>
      </c>
      <c r="F2256">
        <v>2</v>
      </c>
      <c r="G2256">
        <v>100</v>
      </c>
    </row>
    <row r="2257" spans="1:7">
      <c r="A2257">
        <v>2256</v>
      </c>
      <c r="B2257" t="s">
        <v>909</v>
      </c>
      <c r="C2257">
        <v>39</v>
      </c>
      <c r="D2257" t="s">
        <v>144</v>
      </c>
      <c r="E2257">
        <v>0.80240595839350859</v>
      </c>
      <c r="F2257">
        <v>2</v>
      </c>
      <c r="G2257">
        <v>100</v>
      </c>
    </row>
    <row r="2258" spans="1:7">
      <c r="A2258">
        <v>2257</v>
      </c>
      <c r="B2258" t="s">
        <v>910</v>
      </c>
      <c r="C2258">
        <v>39</v>
      </c>
      <c r="D2258" t="s">
        <v>144</v>
      </c>
      <c r="E2258">
        <v>0.97362934059550943</v>
      </c>
      <c r="F2258">
        <v>4</v>
      </c>
      <c r="G2258">
        <v>500</v>
      </c>
    </row>
    <row r="2259" spans="1:7">
      <c r="A2259">
        <v>2258</v>
      </c>
      <c r="B2259" t="s">
        <v>910</v>
      </c>
      <c r="C2259">
        <v>39</v>
      </c>
      <c r="D2259" t="s">
        <v>144</v>
      </c>
      <c r="E2259">
        <v>0.38879138910560485</v>
      </c>
      <c r="F2259">
        <v>1</v>
      </c>
      <c r="G2259">
        <v>50</v>
      </c>
    </row>
    <row r="2260" spans="1:7">
      <c r="A2260">
        <v>2259</v>
      </c>
      <c r="B2260" t="s">
        <v>911</v>
      </c>
      <c r="C2260">
        <v>39</v>
      </c>
      <c r="D2260" t="s">
        <v>144</v>
      </c>
      <c r="E2260">
        <v>0.48232494776583934</v>
      </c>
      <c r="F2260">
        <v>1</v>
      </c>
      <c r="G2260">
        <v>50</v>
      </c>
    </row>
    <row r="2261" spans="1:7">
      <c r="A2261">
        <v>2260</v>
      </c>
      <c r="B2261" t="s">
        <v>911</v>
      </c>
      <c r="C2261">
        <v>39</v>
      </c>
      <c r="D2261" t="s">
        <v>144</v>
      </c>
      <c r="E2261">
        <v>0.16440279117428891</v>
      </c>
      <c r="F2261">
        <v>1</v>
      </c>
      <c r="G2261">
        <v>50</v>
      </c>
    </row>
    <row r="2262" spans="1:7">
      <c r="A2262">
        <v>2261</v>
      </c>
      <c r="B2262" t="s">
        <v>912</v>
      </c>
      <c r="C2262">
        <v>39</v>
      </c>
      <c r="D2262" t="s">
        <v>144</v>
      </c>
      <c r="E2262">
        <v>0.39373513812565819</v>
      </c>
      <c r="F2262">
        <v>1</v>
      </c>
      <c r="G2262">
        <v>50</v>
      </c>
    </row>
    <row r="2263" spans="1:7">
      <c r="A2263">
        <v>2262</v>
      </c>
      <c r="B2263" t="s">
        <v>913</v>
      </c>
      <c r="C2263">
        <v>39</v>
      </c>
      <c r="D2263" t="s">
        <v>144</v>
      </c>
      <c r="E2263">
        <v>0.1436388058126411</v>
      </c>
      <c r="F2263">
        <v>1</v>
      </c>
      <c r="G2263">
        <v>50</v>
      </c>
    </row>
    <row r="2264" spans="1:7">
      <c r="A2264">
        <v>2263</v>
      </c>
      <c r="B2264" t="s">
        <v>914</v>
      </c>
      <c r="C2264">
        <v>39</v>
      </c>
      <c r="D2264" t="s">
        <v>144</v>
      </c>
      <c r="E2264">
        <v>0.68966405423643451</v>
      </c>
      <c r="F2264">
        <v>1</v>
      </c>
      <c r="G2264">
        <v>50</v>
      </c>
    </row>
    <row r="2265" spans="1:7">
      <c r="A2265">
        <v>2264</v>
      </c>
      <c r="B2265" t="s">
        <v>914</v>
      </c>
      <c r="C2265">
        <v>39</v>
      </c>
      <c r="D2265" t="s">
        <v>144</v>
      </c>
      <c r="E2265">
        <v>0.18312218118457158</v>
      </c>
      <c r="F2265">
        <v>1</v>
      </c>
      <c r="G2265">
        <v>50</v>
      </c>
    </row>
    <row r="2266" spans="1:7">
      <c r="A2266">
        <v>2265</v>
      </c>
      <c r="B2266" t="s">
        <v>914</v>
      </c>
      <c r="C2266">
        <v>39</v>
      </c>
      <c r="D2266" t="s">
        <v>144</v>
      </c>
      <c r="E2266">
        <v>0.87815681367486753</v>
      </c>
      <c r="F2266">
        <v>2</v>
      </c>
      <c r="G2266">
        <v>100</v>
      </c>
    </row>
    <row r="2267" spans="1:7">
      <c r="A2267">
        <v>2266</v>
      </c>
      <c r="B2267" t="s">
        <v>914</v>
      </c>
      <c r="C2267">
        <v>39</v>
      </c>
      <c r="D2267" t="s">
        <v>144</v>
      </c>
      <c r="E2267">
        <v>0.61193631314294195</v>
      </c>
      <c r="F2267">
        <v>1</v>
      </c>
      <c r="G2267">
        <v>50</v>
      </c>
    </row>
    <row r="2268" spans="1:7">
      <c r="A2268">
        <v>2267</v>
      </c>
      <c r="B2268" t="s">
        <v>914</v>
      </c>
      <c r="C2268">
        <v>39</v>
      </c>
      <c r="D2268" t="s">
        <v>144</v>
      </c>
      <c r="E2268">
        <v>0.62635483793112623</v>
      </c>
      <c r="F2268">
        <v>1</v>
      </c>
      <c r="G2268">
        <v>50</v>
      </c>
    </row>
    <row r="2269" spans="1:7">
      <c r="A2269">
        <v>2268</v>
      </c>
      <c r="B2269" t="s">
        <v>914</v>
      </c>
      <c r="C2269">
        <v>39</v>
      </c>
      <c r="D2269" t="s">
        <v>144</v>
      </c>
      <c r="E2269">
        <v>0.57561081198489616</v>
      </c>
      <c r="F2269">
        <v>1</v>
      </c>
      <c r="G2269">
        <v>50</v>
      </c>
    </row>
    <row r="2270" spans="1:7">
      <c r="A2270">
        <v>2269</v>
      </c>
      <c r="B2270" t="s">
        <v>914</v>
      </c>
      <c r="C2270">
        <v>39</v>
      </c>
      <c r="D2270" t="s">
        <v>144</v>
      </c>
      <c r="E2270">
        <v>0.10653195432599116</v>
      </c>
      <c r="F2270">
        <v>1</v>
      </c>
      <c r="G2270">
        <v>50</v>
      </c>
    </row>
    <row r="2271" spans="1:7">
      <c r="A2271">
        <v>2270</v>
      </c>
      <c r="B2271" t="s">
        <v>914</v>
      </c>
      <c r="C2271">
        <v>39</v>
      </c>
      <c r="D2271" t="s">
        <v>144</v>
      </c>
      <c r="E2271">
        <v>0.50429760607287577</v>
      </c>
      <c r="F2271">
        <v>1</v>
      </c>
      <c r="G2271">
        <v>50</v>
      </c>
    </row>
    <row r="2272" spans="1:7">
      <c r="A2272">
        <v>2271</v>
      </c>
      <c r="B2272" t="s">
        <v>915</v>
      </c>
      <c r="C2272">
        <v>39</v>
      </c>
      <c r="D2272" t="s">
        <v>144</v>
      </c>
      <c r="E2272">
        <v>0.97573295494447554</v>
      </c>
      <c r="F2272">
        <v>4</v>
      </c>
      <c r="G2272">
        <v>500</v>
      </c>
    </row>
    <row r="2273" spans="1:7">
      <c r="A2273">
        <v>2272</v>
      </c>
      <c r="B2273" t="s">
        <v>916</v>
      </c>
      <c r="C2273">
        <v>39</v>
      </c>
      <c r="D2273" t="s">
        <v>144</v>
      </c>
      <c r="E2273">
        <v>0.41517273728506565</v>
      </c>
      <c r="F2273">
        <v>1</v>
      </c>
      <c r="G2273">
        <v>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53B47-CDEC-4E62-8FDD-ADF8D8AA2F17}">
  <sheetPr codeName="Sheet10">
    <tabColor theme="4"/>
  </sheetPr>
  <dimension ref="A1:G2273"/>
  <sheetViews>
    <sheetView topLeftCell="A2217" workbookViewId="0">
      <selection sqref="A1:G2273"/>
    </sheetView>
  </sheetViews>
  <sheetFormatPr defaultRowHeight="9.9499999999999993"/>
  <cols>
    <col min="1" max="1" width="10.33203125" bestFit="1" customWidth="1"/>
    <col min="2" max="2" width="40.33203125" bestFit="1" customWidth="1"/>
    <col min="4" max="5" width="18.1640625" bestFit="1" customWidth="1"/>
    <col min="6" max="6" width="10.83203125" bestFit="1" customWidth="1"/>
    <col min="7" max="7" width="14.33203125" bestFit="1" customWidth="1"/>
    <col min="9" max="9" width="20.6640625" bestFit="1" customWidth="1"/>
    <col min="10" max="10" width="18" bestFit="1" customWidth="1"/>
    <col min="11" max="11" width="5.1640625" bestFit="1" customWidth="1"/>
    <col min="12" max="14" width="4.1640625" bestFit="1" customWidth="1"/>
    <col min="15" max="16" width="5.1640625" bestFit="1" customWidth="1"/>
    <col min="17" max="17" width="11.6640625" bestFit="1" customWidth="1"/>
  </cols>
  <sheetData>
    <row r="1" spans="1:7">
      <c r="A1" s="50" t="s">
        <v>83</v>
      </c>
      <c r="B1" s="50" t="s">
        <v>13</v>
      </c>
      <c r="C1" s="50" t="s">
        <v>81</v>
      </c>
      <c r="D1" s="50" t="s">
        <v>84</v>
      </c>
      <c r="E1" s="50" t="s">
        <v>85</v>
      </c>
      <c r="F1" s="50" t="s">
        <v>86</v>
      </c>
      <c r="G1" s="50" t="s">
        <v>2</v>
      </c>
    </row>
    <row r="2" spans="1:7">
      <c r="A2" s="50">
        <v>1</v>
      </c>
      <c r="B2" s="50" t="s">
        <v>30</v>
      </c>
      <c r="C2" s="50">
        <v>1</v>
      </c>
      <c r="D2" s="50" t="s">
        <v>87</v>
      </c>
      <c r="E2" s="53">
        <v>0.46101598085412199</v>
      </c>
      <c r="F2" s="50">
        <f>SUMIFS('Lay See Combo'!H:H,'Lay See Combo'!A:A,D2,'Lay See Combo'!F:F,"&lt;"&amp;E2,'Lay See Combo'!G:G,"&gt;"&amp;E2)</f>
        <v>21</v>
      </c>
      <c r="G2" s="50">
        <f>_xlfn.XLOOKUP(F2,'Lay See Combo'!H:H,'Lay See Combo'!B:B,,0)</f>
        <v>50</v>
      </c>
    </row>
    <row r="3" spans="1:7">
      <c r="A3" s="50">
        <v>2</v>
      </c>
      <c r="B3" s="50" t="s">
        <v>38</v>
      </c>
      <c r="C3" s="50">
        <v>1</v>
      </c>
      <c r="D3" s="50" t="s">
        <v>87</v>
      </c>
      <c r="E3" s="53">
        <v>2.0860165850434154E-2</v>
      </c>
      <c r="F3" s="50">
        <f>SUMIFS('Lay See Combo'!H:H,'Lay See Combo'!A:A,D3,'Lay See Combo'!F:F,"&lt;"&amp;E3,'Lay See Combo'!G:G,"&gt;"&amp;E3)</f>
        <v>21</v>
      </c>
      <c r="G3" s="50">
        <f>_xlfn.XLOOKUP(F3,'Lay See Combo'!H:H,'Lay See Combo'!B:B,,0)</f>
        <v>50</v>
      </c>
    </row>
    <row r="4" spans="1:7">
      <c r="A4" s="50">
        <v>3</v>
      </c>
      <c r="B4" s="50" t="s">
        <v>38</v>
      </c>
      <c r="C4" s="50">
        <v>1</v>
      </c>
      <c r="D4" s="50" t="s">
        <v>87</v>
      </c>
      <c r="E4" s="53">
        <v>0.95298595697154009</v>
      </c>
      <c r="F4" s="50">
        <f>SUMIFS('Lay See Combo'!H:H,'Lay See Combo'!A:A,D4,'Lay See Combo'!F:F,"&lt;"&amp;E4,'Lay See Combo'!G:G,"&gt;"&amp;E4)</f>
        <v>23</v>
      </c>
      <c r="G4" s="50">
        <f>_xlfn.XLOOKUP(F4,'Lay See Combo'!H:H,'Lay See Combo'!B:B,,0)</f>
        <v>200</v>
      </c>
    </row>
    <row r="5" spans="1:7">
      <c r="A5" s="50">
        <v>4</v>
      </c>
      <c r="B5" s="50" t="s">
        <v>38</v>
      </c>
      <c r="C5" s="50">
        <v>1</v>
      </c>
      <c r="D5" s="50" t="s">
        <v>87</v>
      </c>
      <c r="E5" s="53">
        <v>0.19997905240450908</v>
      </c>
      <c r="F5" s="50">
        <f>SUMIFS('Lay See Combo'!H:H,'Lay See Combo'!A:A,D5,'Lay See Combo'!F:F,"&lt;"&amp;E5,'Lay See Combo'!G:G,"&gt;"&amp;E5)</f>
        <v>21</v>
      </c>
      <c r="G5" s="50">
        <f>_xlfn.XLOOKUP(F5,'Lay See Combo'!H:H,'Lay See Combo'!B:B,,0)</f>
        <v>50</v>
      </c>
    </row>
    <row r="6" spans="1:7">
      <c r="A6" s="50">
        <v>5</v>
      </c>
      <c r="B6" s="50" t="s">
        <v>38</v>
      </c>
      <c r="C6" s="50">
        <v>1</v>
      </c>
      <c r="D6" s="50" t="s">
        <v>87</v>
      </c>
      <c r="E6" s="53">
        <v>0.41308182226847767</v>
      </c>
      <c r="F6" s="50">
        <f>SUMIFS('Lay See Combo'!H:H,'Lay See Combo'!A:A,D6,'Lay See Combo'!F:F,"&lt;"&amp;E6,'Lay See Combo'!G:G,"&gt;"&amp;E6)</f>
        <v>21</v>
      </c>
      <c r="G6" s="50">
        <f>_xlfn.XLOOKUP(F6,'Lay See Combo'!H:H,'Lay See Combo'!B:B,,0)</f>
        <v>50</v>
      </c>
    </row>
    <row r="7" spans="1:7">
      <c r="A7" s="50">
        <v>6</v>
      </c>
      <c r="B7" s="50" t="s">
        <v>38</v>
      </c>
      <c r="C7" s="50">
        <v>1</v>
      </c>
      <c r="D7" s="50" t="s">
        <v>87</v>
      </c>
      <c r="E7" s="53">
        <v>0.98394566103206205</v>
      </c>
      <c r="F7" s="50">
        <f>SUMIFS('Lay See Combo'!H:H,'Lay See Combo'!A:A,D7,'Lay See Combo'!F:F,"&lt;"&amp;E7,'Lay See Combo'!G:G,"&gt;"&amp;E7)</f>
        <v>24</v>
      </c>
      <c r="G7" s="50">
        <f>_xlfn.XLOOKUP(F7,'Lay See Combo'!H:H,'Lay See Combo'!B:B,,0)</f>
        <v>500</v>
      </c>
    </row>
    <row r="8" spans="1:7">
      <c r="A8" s="50">
        <v>7</v>
      </c>
      <c r="B8" s="50" t="s">
        <v>38</v>
      </c>
      <c r="C8" s="50">
        <v>1</v>
      </c>
      <c r="D8" s="50" t="s">
        <v>87</v>
      </c>
      <c r="E8" s="53">
        <v>0.78627218208004679</v>
      </c>
      <c r="F8" s="50">
        <f>SUMIFS('Lay See Combo'!H:H,'Lay See Combo'!A:A,D8,'Lay See Combo'!F:F,"&lt;"&amp;E8,'Lay See Combo'!G:G,"&gt;"&amp;E8)</f>
        <v>21</v>
      </c>
      <c r="G8" s="50">
        <f>_xlfn.XLOOKUP(F8,'Lay See Combo'!H:H,'Lay See Combo'!B:B,,0)</f>
        <v>50</v>
      </c>
    </row>
    <row r="9" spans="1:7">
      <c r="A9" s="50">
        <v>8</v>
      </c>
      <c r="B9" s="50" t="s">
        <v>38</v>
      </c>
      <c r="C9" s="50">
        <v>1</v>
      </c>
      <c r="D9" s="50" t="s">
        <v>87</v>
      </c>
      <c r="E9" s="53">
        <v>0.57916482409148928</v>
      </c>
      <c r="F9" s="50">
        <f>SUMIFS('Lay See Combo'!H:H,'Lay See Combo'!A:A,D9,'Lay See Combo'!F:F,"&lt;"&amp;E9,'Lay See Combo'!G:G,"&gt;"&amp;E9)</f>
        <v>21</v>
      </c>
      <c r="G9" s="50">
        <f>_xlfn.XLOOKUP(F9,'Lay See Combo'!H:H,'Lay See Combo'!B:B,,0)</f>
        <v>50</v>
      </c>
    </row>
    <row r="10" spans="1:7">
      <c r="A10" s="50">
        <v>9</v>
      </c>
      <c r="B10" s="50" t="s">
        <v>38</v>
      </c>
      <c r="C10" s="50">
        <v>1</v>
      </c>
      <c r="D10" s="50" t="s">
        <v>87</v>
      </c>
      <c r="E10" s="53">
        <v>2.9642265129880663E-2</v>
      </c>
      <c r="F10" s="50">
        <f>SUMIFS('Lay See Combo'!H:H,'Lay See Combo'!A:A,D10,'Lay See Combo'!F:F,"&lt;"&amp;E10,'Lay See Combo'!G:G,"&gt;"&amp;E10)</f>
        <v>21</v>
      </c>
      <c r="G10" s="50">
        <f>_xlfn.XLOOKUP(F10,'Lay See Combo'!H:H,'Lay See Combo'!B:B,,0)</f>
        <v>50</v>
      </c>
    </row>
    <row r="11" spans="1:7">
      <c r="A11" s="50">
        <v>10</v>
      </c>
      <c r="B11" s="50" t="s">
        <v>38</v>
      </c>
      <c r="C11" s="50">
        <v>1</v>
      </c>
      <c r="D11" s="50" t="s">
        <v>87</v>
      </c>
      <c r="E11" s="53">
        <v>0.38173142394649551</v>
      </c>
      <c r="F11" s="50">
        <f>SUMIFS('Lay See Combo'!H:H,'Lay See Combo'!A:A,D11,'Lay See Combo'!F:F,"&lt;"&amp;E11,'Lay See Combo'!G:G,"&gt;"&amp;E11)</f>
        <v>21</v>
      </c>
      <c r="G11" s="50">
        <f>_xlfn.XLOOKUP(F11,'Lay See Combo'!H:H,'Lay See Combo'!B:B,,0)</f>
        <v>50</v>
      </c>
    </row>
    <row r="12" spans="1:7">
      <c r="A12" s="50">
        <v>151</v>
      </c>
      <c r="B12" s="50" t="s">
        <v>24</v>
      </c>
      <c r="C12" s="50">
        <v>1</v>
      </c>
      <c r="D12" s="50" t="s">
        <v>87</v>
      </c>
      <c r="E12" s="53">
        <v>0.98495724718019395</v>
      </c>
      <c r="F12" s="50">
        <f>SUMIFS('Lay See Combo'!H:H,'Lay See Combo'!A:A,D12,'Lay See Combo'!F:F,"&lt;"&amp;E12,'Lay See Combo'!G:G,"&gt;"&amp;E12)</f>
        <v>24</v>
      </c>
      <c r="G12" s="50">
        <f>_xlfn.XLOOKUP(F12,'Lay See Combo'!H:H,'Lay See Combo'!B:B,,0)</f>
        <v>500</v>
      </c>
    </row>
    <row r="13" spans="1:7">
      <c r="A13" s="50">
        <v>12</v>
      </c>
      <c r="B13" s="50" t="s">
        <v>38</v>
      </c>
      <c r="C13" s="50">
        <v>1</v>
      </c>
      <c r="D13" s="50" t="s">
        <v>87</v>
      </c>
      <c r="E13" s="53">
        <v>0.13667526856283341</v>
      </c>
      <c r="F13" s="50">
        <f>SUMIFS('Lay See Combo'!H:H,'Lay See Combo'!A:A,D13,'Lay See Combo'!F:F,"&lt;"&amp;E13,'Lay See Combo'!G:G,"&gt;"&amp;E13)</f>
        <v>21</v>
      </c>
      <c r="G13" s="50">
        <f>_xlfn.XLOOKUP(F13,'Lay See Combo'!H:H,'Lay See Combo'!B:B,,0)</f>
        <v>50</v>
      </c>
    </row>
    <row r="14" spans="1:7">
      <c r="A14" s="50">
        <v>13</v>
      </c>
      <c r="B14" s="50" t="s">
        <v>38</v>
      </c>
      <c r="C14" s="50">
        <v>1</v>
      </c>
      <c r="D14" s="50" t="s">
        <v>87</v>
      </c>
      <c r="E14" s="53">
        <v>5.8586450105751697E-2</v>
      </c>
      <c r="F14" s="50">
        <f>SUMIFS('Lay See Combo'!H:H,'Lay See Combo'!A:A,D14,'Lay See Combo'!F:F,"&lt;"&amp;E14,'Lay See Combo'!G:G,"&gt;"&amp;E14)</f>
        <v>21</v>
      </c>
      <c r="G14" s="50">
        <f>_xlfn.XLOOKUP(F14,'Lay See Combo'!H:H,'Lay See Combo'!B:B,,0)</f>
        <v>50</v>
      </c>
    </row>
    <row r="15" spans="1:7">
      <c r="A15" s="50">
        <v>14</v>
      </c>
      <c r="B15" s="50" t="s">
        <v>38</v>
      </c>
      <c r="C15" s="50">
        <v>1</v>
      </c>
      <c r="D15" s="50" t="s">
        <v>87</v>
      </c>
      <c r="E15" s="53">
        <v>0.6467143937331663</v>
      </c>
      <c r="F15" s="50">
        <f>SUMIFS('Lay See Combo'!H:H,'Lay See Combo'!A:A,D15,'Lay See Combo'!F:F,"&lt;"&amp;E15,'Lay See Combo'!G:G,"&gt;"&amp;E15)</f>
        <v>21</v>
      </c>
      <c r="G15" s="50">
        <f>_xlfn.XLOOKUP(F15,'Lay See Combo'!H:H,'Lay See Combo'!B:B,,0)</f>
        <v>50</v>
      </c>
    </row>
    <row r="16" spans="1:7">
      <c r="A16" s="50">
        <v>15</v>
      </c>
      <c r="B16" s="50" t="s">
        <v>38</v>
      </c>
      <c r="C16" s="50">
        <v>1</v>
      </c>
      <c r="D16" s="50" t="s">
        <v>87</v>
      </c>
      <c r="E16" s="53">
        <v>0.9569052870607162</v>
      </c>
      <c r="F16" s="50">
        <f>SUMIFS('Lay See Combo'!H:H,'Lay See Combo'!A:A,D16,'Lay See Combo'!F:F,"&lt;"&amp;E16,'Lay See Combo'!G:G,"&gt;"&amp;E16)</f>
        <v>23</v>
      </c>
      <c r="G16" s="50">
        <f>_xlfn.XLOOKUP(F16,'Lay See Combo'!H:H,'Lay See Combo'!B:B,,0)</f>
        <v>200</v>
      </c>
    </row>
    <row r="17" spans="1:7">
      <c r="A17" s="50">
        <v>16</v>
      </c>
      <c r="B17" s="50" t="s">
        <v>38</v>
      </c>
      <c r="C17" s="50">
        <v>1</v>
      </c>
      <c r="D17" s="50" t="s">
        <v>87</v>
      </c>
      <c r="E17" s="53">
        <v>0.43324478678537293</v>
      </c>
      <c r="F17" s="50">
        <f>SUMIFS('Lay See Combo'!H:H,'Lay See Combo'!A:A,D17,'Lay See Combo'!F:F,"&lt;"&amp;E17,'Lay See Combo'!G:G,"&gt;"&amp;E17)</f>
        <v>21</v>
      </c>
      <c r="G17" s="50">
        <f>_xlfn.XLOOKUP(F17,'Lay See Combo'!H:H,'Lay See Combo'!B:B,,0)</f>
        <v>50</v>
      </c>
    </row>
    <row r="18" spans="1:7">
      <c r="A18" s="50">
        <v>17</v>
      </c>
      <c r="B18" s="50" t="s">
        <v>38</v>
      </c>
      <c r="C18" s="50">
        <v>1</v>
      </c>
      <c r="D18" s="50" t="s">
        <v>87</v>
      </c>
      <c r="E18" s="53">
        <v>0.63462266192070516</v>
      </c>
      <c r="F18" s="50">
        <f>SUMIFS('Lay See Combo'!H:H,'Lay See Combo'!A:A,D18,'Lay See Combo'!F:F,"&lt;"&amp;E18,'Lay See Combo'!G:G,"&gt;"&amp;E18)</f>
        <v>21</v>
      </c>
      <c r="G18" s="50">
        <f>_xlfn.XLOOKUP(F18,'Lay See Combo'!H:H,'Lay See Combo'!B:B,,0)</f>
        <v>50</v>
      </c>
    </row>
    <row r="19" spans="1:7">
      <c r="A19" s="50">
        <v>18</v>
      </c>
      <c r="B19" s="50" t="s">
        <v>38</v>
      </c>
      <c r="C19" s="50">
        <v>1</v>
      </c>
      <c r="D19" s="50" t="s">
        <v>87</v>
      </c>
      <c r="E19" s="53">
        <v>0.3811223276639395</v>
      </c>
      <c r="F19" s="50">
        <f>SUMIFS('Lay See Combo'!H:H,'Lay See Combo'!A:A,D19,'Lay See Combo'!F:F,"&lt;"&amp;E19,'Lay See Combo'!G:G,"&gt;"&amp;E19)</f>
        <v>21</v>
      </c>
      <c r="G19" s="50">
        <f>_xlfn.XLOOKUP(F19,'Lay See Combo'!H:H,'Lay See Combo'!B:B,,0)</f>
        <v>50</v>
      </c>
    </row>
    <row r="20" spans="1:7">
      <c r="A20" s="50">
        <v>19</v>
      </c>
      <c r="B20" s="50" t="s">
        <v>38</v>
      </c>
      <c r="C20" s="50">
        <v>1</v>
      </c>
      <c r="D20" s="50" t="s">
        <v>87</v>
      </c>
      <c r="E20" s="53">
        <v>0.74294974182711504</v>
      </c>
      <c r="F20" s="50">
        <f>SUMIFS('Lay See Combo'!H:H,'Lay See Combo'!A:A,D20,'Lay See Combo'!F:F,"&lt;"&amp;E20,'Lay See Combo'!G:G,"&gt;"&amp;E20)</f>
        <v>21</v>
      </c>
      <c r="G20" s="50">
        <f>_xlfn.XLOOKUP(F20,'Lay See Combo'!H:H,'Lay See Combo'!B:B,,0)</f>
        <v>50</v>
      </c>
    </row>
    <row r="21" spans="1:7">
      <c r="A21" s="50">
        <v>20</v>
      </c>
      <c r="B21" s="50" t="s">
        <v>38</v>
      </c>
      <c r="C21" s="50">
        <v>1</v>
      </c>
      <c r="D21" s="50" t="s">
        <v>87</v>
      </c>
      <c r="E21" s="53">
        <v>0.55087620932998116</v>
      </c>
      <c r="F21" s="50">
        <f>SUMIFS('Lay See Combo'!H:H,'Lay See Combo'!A:A,D21,'Lay See Combo'!F:F,"&lt;"&amp;E21,'Lay See Combo'!G:G,"&gt;"&amp;E21)</f>
        <v>21</v>
      </c>
      <c r="G21" s="50">
        <f>_xlfn.XLOOKUP(F21,'Lay See Combo'!H:H,'Lay See Combo'!B:B,,0)</f>
        <v>50</v>
      </c>
    </row>
    <row r="22" spans="1:7">
      <c r="A22" s="50">
        <v>21</v>
      </c>
      <c r="B22" s="50" t="s">
        <v>38</v>
      </c>
      <c r="C22" s="50">
        <v>1</v>
      </c>
      <c r="D22" s="50" t="s">
        <v>87</v>
      </c>
      <c r="E22" s="53">
        <v>0.6525145940836744</v>
      </c>
      <c r="F22" s="50">
        <f>SUMIFS('Lay See Combo'!H:H,'Lay See Combo'!A:A,D22,'Lay See Combo'!F:F,"&lt;"&amp;E22,'Lay See Combo'!G:G,"&gt;"&amp;E22)</f>
        <v>21</v>
      </c>
      <c r="G22" s="50">
        <f>_xlfn.XLOOKUP(F22,'Lay See Combo'!H:H,'Lay See Combo'!B:B,,0)</f>
        <v>50</v>
      </c>
    </row>
    <row r="23" spans="1:7">
      <c r="A23" s="50">
        <v>22</v>
      </c>
      <c r="B23" s="50" t="s">
        <v>38</v>
      </c>
      <c r="C23" s="50">
        <v>1</v>
      </c>
      <c r="D23" s="50" t="s">
        <v>87</v>
      </c>
      <c r="E23" s="53">
        <v>0.50699384866054442</v>
      </c>
      <c r="F23" s="50">
        <f>SUMIFS('Lay See Combo'!H:H,'Lay See Combo'!A:A,D23,'Lay See Combo'!F:F,"&lt;"&amp;E23,'Lay See Combo'!G:G,"&gt;"&amp;E23)</f>
        <v>21</v>
      </c>
      <c r="G23" s="50">
        <f>_xlfn.XLOOKUP(F23,'Lay See Combo'!H:H,'Lay See Combo'!B:B,,0)</f>
        <v>50</v>
      </c>
    </row>
    <row r="24" spans="1:7">
      <c r="A24" s="50">
        <v>23</v>
      </c>
      <c r="B24" s="50" t="s">
        <v>38</v>
      </c>
      <c r="C24" s="50">
        <v>1</v>
      </c>
      <c r="D24" s="50" t="s">
        <v>87</v>
      </c>
      <c r="E24" s="53">
        <v>0.91335836959759431</v>
      </c>
      <c r="F24" s="50">
        <f>SUMIFS('Lay See Combo'!H:H,'Lay See Combo'!A:A,D24,'Lay See Combo'!F:F,"&lt;"&amp;E24,'Lay See Combo'!G:G,"&gt;"&amp;E24)</f>
        <v>21</v>
      </c>
      <c r="G24" s="50">
        <f>_xlfn.XLOOKUP(F24,'Lay See Combo'!H:H,'Lay See Combo'!B:B,,0)</f>
        <v>50</v>
      </c>
    </row>
    <row r="25" spans="1:7">
      <c r="A25" s="50">
        <v>24</v>
      </c>
      <c r="B25" s="50" t="s">
        <v>38</v>
      </c>
      <c r="C25" s="50">
        <v>1</v>
      </c>
      <c r="D25" s="50" t="s">
        <v>87</v>
      </c>
      <c r="E25" s="53">
        <v>0.53086597954022408</v>
      </c>
      <c r="F25" s="50">
        <f>SUMIFS('Lay See Combo'!H:H,'Lay See Combo'!A:A,D25,'Lay See Combo'!F:F,"&lt;"&amp;E25,'Lay See Combo'!G:G,"&gt;"&amp;E25)</f>
        <v>21</v>
      </c>
      <c r="G25" s="50">
        <f>_xlfn.XLOOKUP(F25,'Lay See Combo'!H:H,'Lay See Combo'!B:B,,0)</f>
        <v>50</v>
      </c>
    </row>
    <row r="26" spans="1:7">
      <c r="A26" s="50">
        <v>25</v>
      </c>
      <c r="B26" s="50" t="s">
        <v>38</v>
      </c>
      <c r="C26" s="50">
        <v>1</v>
      </c>
      <c r="D26" s="50" t="s">
        <v>87</v>
      </c>
      <c r="E26" s="53">
        <v>0.42190345515848626</v>
      </c>
      <c r="F26" s="50">
        <f>SUMIFS('Lay See Combo'!H:H,'Lay See Combo'!A:A,D26,'Lay See Combo'!F:F,"&lt;"&amp;E26,'Lay See Combo'!G:G,"&gt;"&amp;E26)</f>
        <v>21</v>
      </c>
      <c r="G26" s="50">
        <f>_xlfn.XLOOKUP(F26,'Lay See Combo'!H:H,'Lay See Combo'!B:B,,0)</f>
        <v>50</v>
      </c>
    </row>
    <row r="27" spans="1:7">
      <c r="A27" s="50">
        <v>26</v>
      </c>
      <c r="B27" s="50" t="s">
        <v>38</v>
      </c>
      <c r="C27" s="50">
        <v>1</v>
      </c>
      <c r="D27" s="50" t="s">
        <v>87</v>
      </c>
      <c r="E27" s="53">
        <v>0.32930937596097176</v>
      </c>
      <c r="F27" s="50">
        <f>SUMIFS('Lay See Combo'!H:H,'Lay See Combo'!A:A,D27,'Lay See Combo'!F:F,"&lt;"&amp;E27,'Lay See Combo'!G:G,"&gt;"&amp;E27)</f>
        <v>21</v>
      </c>
      <c r="G27" s="50">
        <f>_xlfn.XLOOKUP(F27,'Lay See Combo'!H:H,'Lay See Combo'!B:B,,0)</f>
        <v>50</v>
      </c>
    </row>
    <row r="28" spans="1:7">
      <c r="A28" s="50">
        <v>27</v>
      </c>
      <c r="B28" s="50" t="s">
        <v>38</v>
      </c>
      <c r="C28" s="50">
        <v>1</v>
      </c>
      <c r="D28" s="50" t="s">
        <v>87</v>
      </c>
      <c r="E28" s="53">
        <v>0.65545691995157129</v>
      </c>
      <c r="F28" s="50">
        <f>SUMIFS('Lay See Combo'!H:H,'Lay See Combo'!A:A,D28,'Lay See Combo'!F:F,"&lt;"&amp;E28,'Lay See Combo'!G:G,"&gt;"&amp;E28)</f>
        <v>21</v>
      </c>
      <c r="G28" s="50">
        <f>_xlfn.XLOOKUP(F28,'Lay See Combo'!H:H,'Lay See Combo'!B:B,,0)</f>
        <v>50</v>
      </c>
    </row>
    <row r="29" spans="1:7">
      <c r="A29" s="50">
        <v>28</v>
      </c>
      <c r="B29" s="50" t="s">
        <v>38</v>
      </c>
      <c r="C29" s="50">
        <v>1</v>
      </c>
      <c r="D29" s="50" t="s">
        <v>87</v>
      </c>
      <c r="E29" s="53">
        <v>0.89085051710925789</v>
      </c>
      <c r="F29" s="50">
        <f>SUMIFS('Lay See Combo'!H:H,'Lay See Combo'!A:A,D29,'Lay See Combo'!F:F,"&lt;"&amp;E29,'Lay See Combo'!G:G,"&gt;"&amp;E29)</f>
        <v>21</v>
      </c>
      <c r="G29" s="50">
        <f>_xlfn.XLOOKUP(F29,'Lay See Combo'!H:H,'Lay See Combo'!B:B,,0)</f>
        <v>50</v>
      </c>
    </row>
    <row r="30" spans="1:7">
      <c r="A30" s="50">
        <v>29</v>
      </c>
      <c r="B30" s="50" t="s">
        <v>38</v>
      </c>
      <c r="C30" s="50">
        <v>1</v>
      </c>
      <c r="D30" s="50" t="s">
        <v>87</v>
      </c>
      <c r="E30" s="53">
        <v>0.22459310525149279</v>
      </c>
      <c r="F30" s="50">
        <f>SUMIFS('Lay See Combo'!H:H,'Lay See Combo'!A:A,D30,'Lay See Combo'!F:F,"&lt;"&amp;E30,'Lay See Combo'!G:G,"&gt;"&amp;E30)</f>
        <v>21</v>
      </c>
      <c r="G30" s="50">
        <f>_xlfn.XLOOKUP(F30,'Lay See Combo'!H:H,'Lay See Combo'!B:B,,0)</f>
        <v>50</v>
      </c>
    </row>
    <row r="31" spans="1:7">
      <c r="A31" s="50">
        <v>30</v>
      </c>
      <c r="B31" s="50" t="s">
        <v>38</v>
      </c>
      <c r="C31" s="50">
        <v>1</v>
      </c>
      <c r="D31" s="50" t="s">
        <v>87</v>
      </c>
      <c r="E31" s="53">
        <v>0.41246553015413601</v>
      </c>
      <c r="F31" s="50">
        <f>SUMIFS('Lay See Combo'!H:H,'Lay See Combo'!A:A,D31,'Lay See Combo'!F:F,"&lt;"&amp;E31,'Lay See Combo'!G:G,"&gt;"&amp;E31)</f>
        <v>21</v>
      </c>
      <c r="G31" s="50">
        <f>_xlfn.XLOOKUP(F31,'Lay See Combo'!H:H,'Lay See Combo'!B:B,,0)</f>
        <v>50</v>
      </c>
    </row>
    <row r="32" spans="1:7">
      <c r="A32" s="50">
        <v>31</v>
      </c>
      <c r="B32" s="50" t="s">
        <v>26</v>
      </c>
      <c r="C32" s="50">
        <v>1</v>
      </c>
      <c r="D32" s="50" t="s">
        <v>87</v>
      </c>
      <c r="E32" s="53">
        <v>0.13248499225085697</v>
      </c>
      <c r="F32" s="50">
        <f>SUMIFS('Lay See Combo'!H:H,'Lay See Combo'!A:A,D32,'Lay See Combo'!F:F,"&lt;"&amp;E32,'Lay See Combo'!G:G,"&gt;"&amp;E32)</f>
        <v>21</v>
      </c>
      <c r="G32" s="50">
        <f>_xlfn.XLOOKUP(F32,'Lay See Combo'!H:H,'Lay See Combo'!B:B,,0)</f>
        <v>50</v>
      </c>
    </row>
    <row r="33" spans="1:7">
      <c r="A33" s="50">
        <v>32</v>
      </c>
      <c r="B33" s="50" t="s">
        <v>61</v>
      </c>
      <c r="C33" s="50">
        <v>1</v>
      </c>
      <c r="D33" s="50" t="s">
        <v>87</v>
      </c>
      <c r="E33" s="53">
        <v>0.96103759791248111</v>
      </c>
      <c r="F33" s="50">
        <f>SUMIFS('Lay See Combo'!H:H,'Lay See Combo'!A:A,D33,'Lay See Combo'!F:F,"&lt;"&amp;E33,'Lay See Combo'!G:G,"&gt;"&amp;E33)</f>
        <v>23</v>
      </c>
      <c r="G33" s="50">
        <f>_xlfn.XLOOKUP(F33,'Lay See Combo'!H:H,'Lay See Combo'!B:B,,0)</f>
        <v>200</v>
      </c>
    </row>
    <row r="34" spans="1:7">
      <c r="A34" s="50">
        <v>33</v>
      </c>
      <c r="B34" s="50" t="s">
        <v>46</v>
      </c>
      <c r="C34" s="50">
        <v>1</v>
      </c>
      <c r="D34" s="50" t="s">
        <v>87</v>
      </c>
      <c r="E34" s="53">
        <v>8.2872537804245416E-2</v>
      </c>
      <c r="F34" s="50">
        <f>SUMIFS('Lay See Combo'!H:H,'Lay See Combo'!A:A,D34,'Lay See Combo'!F:F,"&lt;"&amp;E34,'Lay See Combo'!G:G,"&gt;"&amp;E34)</f>
        <v>21</v>
      </c>
      <c r="G34" s="50">
        <f>_xlfn.XLOOKUP(F34,'Lay See Combo'!H:H,'Lay See Combo'!B:B,,0)</f>
        <v>50</v>
      </c>
    </row>
    <row r="35" spans="1:7">
      <c r="A35" s="50">
        <v>34</v>
      </c>
      <c r="B35" s="50" t="s">
        <v>53</v>
      </c>
      <c r="C35" s="50">
        <v>1</v>
      </c>
      <c r="D35" s="50" t="s">
        <v>87</v>
      </c>
      <c r="E35" s="53">
        <v>0.62709185451134475</v>
      </c>
      <c r="F35" s="50">
        <f>SUMIFS('Lay See Combo'!H:H,'Lay See Combo'!A:A,D35,'Lay See Combo'!F:F,"&lt;"&amp;E35,'Lay See Combo'!G:G,"&gt;"&amp;E35)</f>
        <v>21</v>
      </c>
      <c r="G35" s="50">
        <f>_xlfn.XLOOKUP(F35,'Lay See Combo'!H:H,'Lay See Combo'!B:B,,0)</f>
        <v>50</v>
      </c>
    </row>
    <row r="36" spans="1:7">
      <c r="A36" s="50">
        <v>35</v>
      </c>
      <c r="B36" s="50" t="s">
        <v>36</v>
      </c>
      <c r="C36" s="50">
        <v>1</v>
      </c>
      <c r="D36" s="50" t="s">
        <v>87</v>
      </c>
      <c r="E36" s="53">
        <v>0.77414205023142768</v>
      </c>
      <c r="F36" s="50">
        <f>SUMIFS('Lay See Combo'!H:H,'Lay See Combo'!A:A,D36,'Lay See Combo'!F:F,"&lt;"&amp;E36,'Lay See Combo'!G:G,"&gt;"&amp;E36)</f>
        <v>21</v>
      </c>
      <c r="G36" s="50">
        <f>_xlfn.XLOOKUP(F36,'Lay See Combo'!H:H,'Lay See Combo'!B:B,,0)</f>
        <v>50</v>
      </c>
    </row>
    <row r="37" spans="1:7">
      <c r="A37" s="50">
        <v>36</v>
      </c>
      <c r="B37" s="50" t="s">
        <v>16</v>
      </c>
      <c r="C37" s="50">
        <v>1</v>
      </c>
      <c r="D37" s="50" t="s">
        <v>87</v>
      </c>
      <c r="E37" s="53">
        <v>0.59095359547344861</v>
      </c>
      <c r="F37" s="50">
        <f>SUMIFS('Lay See Combo'!H:H,'Lay See Combo'!A:A,D37,'Lay See Combo'!F:F,"&lt;"&amp;E37,'Lay See Combo'!G:G,"&gt;"&amp;E37)</f>
        <v>21</v>
      </c>
      <c r="G37" s="50">
        <f>_xlfn.XLOOKUP(F37,'Lay See Combo'!H:H,'Lay See Combo'!B:B,,0)</f>
        <v>50</v>
      </c>
    </row>
    <row r="38" spans="1:7">
      <c r="A38" s="50">
        <v>37</v>
      </c>
      <c r="B38" s="50" t="s">
        <v>64</v>
      </c>
      <c r="C38" s="50">
        <v>1</v>
      </c>
      <c r="D38" s="50" t="s">
        <v>87</v>
      </c>
      <c r="E38" s="53">
        <v>0.93775963016894659</v>
      </c>
      <c r="F38" s="50">
        <f>SUMIFS('Lay See Combo'!H:H,'Lay See Combo'!A:A,D38,'Lay See Combo'!F:F,"&lt;"&amp;E38,'Lay See Combo'!G:G,"&gt;"&amp;E38)</f>
        <v>22</v>
      </c>
      <c r="G38" s="50">
        <f>_xlfn.XLOOKUP(F38,'Lay See Combo'!H:H,'Lay See Combo'!B:B,,0)</f>
        <v>100</v>
      </c>
    </row>
    <row r="39" spans="1:7">
      <c r="A39" s="50">
        <v>38</v>
      </c>
      <c r="B39" s="50" t="s">
        <v>57</v>
      </c>
      <c r="C39" s="50">
        <v>1</v>
      </c>
      <c r="D39" s="50" t="s">
        <v>87</v>
      </c>
      <c r="E39" s="53">
        <v>0.35387554039251712</v>
      </c>
      <c r="F39" s="50">
        <f>SUMIFS('Lay See Combo'!H:H,'Lay See Combo'!A:A,D39,'Lay See Combo'!F:F,"&lt;"&amp;E39,'Lay See Combo'!G:G,"&gt;"&amp;E39)</f>
        <v>21</v>
      </c>
      <c r="G39" s="50">
        <f>_xlfn.XLOOKUP(F39,'Lay See Combo'!H:H,'Lay See Combo'!B:B,,0)</f>
        <v>50</v>
      </c>
    </row>
    <row r="40" spans="1:7">
      <c r="A40" s="50">
        <v>39</v>
      </c>
      <c r="B40" s="50" t="s">
        <v>57</v>
      </c>
      <c r="C40" s="50">
        <v>1</v>
      </c>
      <c r="D40" s="50" t="s">
        <v>87</v>
      </c>
      <c r="E40" s="53">
        <v>0.39917757990124203</v>
      </c>
      <c r="F40" s="50">
        <f>SUMIFS('Lay See Combo'!H:H,'Lay See Combo'!A:A,D40,'Lay See Combo'!F:F,"&lt;"&amp;E40,'Lay See Combo'!G:G,"&gt;"&amp;E40)</f>
        <v>21</v>
      </c>
      <c r="G40" s="50">
        <f>_xlfn.XLOOKUP(F40,'Lay See Combo'!H:H,'Lay See Combo'!B:B,,0)</f>
        <v>50</v>
      </c>
    </row>
    <row r="41" spans="1:7">
      <c r="A41" s="50">
        <v>40</v>
      </c>
      <c r="B41" s="50" t="s">
        <v>19</v>
      </c>
      <c r="C41" s="50">
        <v>1</v>
      </c>
      <c r="D41" s="50" t="s">
        <v>87</v>
      </c>
      <c r="E41" s="53">
        <v>0.86137637910948228</v>
      </c>
      <c r="F41" s="50">
        <f>SUMIFS('Lay See Combo'!H:H,'Lay See Combo'!A:A,D41,'Lay See Combo'!F:F,"&lt;"&amp;E41,'Lay See Combo'!G:G,"&gt;"&amp;E41)</f>
        <v>21</v>
      </c>
      <c r="G41" s="50">
        <f>_xlfn.XLOOKUP(F41,'Lay See Combo'!H:H,'Lay See Combo'!B:B,,0)</f>
        <v>50</v>
      </c>
    </row>
    <row r="42" spans="1:7">
      <c r="A42" s="50">
        <v>41</v>
      </c>
      <c r="B42" s="50" t="s">
        <v>55</v>
      </c>
      <c r="C42" s="50">
        <v>1</v>
      </c>
      <c r="D42" s="50" t="s">
        <v>87</v>
      </c>
      <c r="E42" s="53">
        <v>0.19572326201640933</v>
      </c>
      <c r="F42" s="50">
        <f>SUMIFS('Lay See Combo'!H:H,'Lay See Combo'!A:A,D42,'Lay See Combo'!F:F,"&lt;"&amp;E42,'Lay See Combo'!G:G,"&gt;"&amp;E42)</f>
        <v>21</v>
      </c>
      <c r="G42" s="50">
        <f>_xlfn.XLOOKUP(F42,'Lay See Combo'!H:H,'Lay See Combo'!B:B,,0)</f>
        <v>50</v>
      </c>
    </row>
    <row r="43" spans="1:7">
      <c r="A43" s="50">
        <v>42</v>
      </c>
      <c r="B43" s="50" t="s">
        <v>55</v>
      </c>
      <c r="C43" s="50">
        <v>1</v>
      </c>
      <c r="D43" s="50" t="s">
        <v>87</v>
      </c>
      <c r="E43" s="53">
        <v>0.54300684373963215</v>
      </c>
      <c r="F43" s="50">
        <f>SUMIFS('Lay See Combo'!H:H,'Lay See Combo'!A:A,D43,'Lay See Combo'!F:F,"&lt;"&amp;E43,'Lay See Combo'!G:G,"&gt;"&amp;E43)</f>
        <v>21</v>
      </c>
      <c r="G43" s="50">
        <f>_xlfn.XLOOKUP(F43,'Lay See Combo'!H:H,'Lay See Combo'!B:B,,0)</f>
        <v>50</v>
      </c>
    </row>
    <row r="44" spans="1:7">
      <c r="A44" s="50">
        <v>43</v>
      </c>
      <c r="B44" s="50" t="s">
        <v>59</v>
      </c>
      <c r="C44" s="50">
        <v>1</v>
      </c>
      <c r="D44" s="50" t="s">
        <v>87</v>
      </c>
      <c r="E44" s="53">
        <v>0.76519176111776299</v>
      </c>
      <c r="F44" s="50">
        <f>SUMIFS('Lay See Combo'!H:H,'Lay See Combo'!A:A,D44,'Lay See Combo'!F:F,"&lt;"&amp;E44,'Lay See Combo'!G:G,"&gt;"&amp;E44)</f>
        <v>21</v>
      </c>
      <c r="G44" s="50">
        <f>_xlfn.XLOOKUP(F44,'Lay See Combo'!H:H,'Lay See Combo'!B:B,,0)</f>
        <v>50</v>
      </c>
    </row>
    <row r="45" spans="1:7">
      <c r="A45" s="50">
        <v>44</v>
      </c>
      <c r="B45" s="50" t="s">
        <v>22</v>
      </c>
      <c r="C45" s="50">
        <v>1</v>
      </c>
      <c r="D45" s="50" t="s">
        <v>87</v>
      </c>
      <c r="E45" s="53">
        <v>0.24352366140589354</v>
      </c>
      <c r="F45" s="50">
        <f>SUMIFS('Lay See Combo'!H:H,'Lay See Combo'!A:A,D45,'Lay See Combo'!F:F,"&lt;"&amp;E45,'Lay See Combo'!G:G,"&gt;"&amp;E45)</f>
        <v>21</v>
      </c>
      <c r="G45" s="50">
        <f>_xlfn.XLOOKUP(F45,'Lay See Combo'!H:H,'Lay See Combo'!B:B,,0)</f>
        <v>50</v>
      </c>
    </row>
    <row r="46" spans="1:7">
      <c r="A46" s="50">
        <v>45</v>
      </c>
      <c r="B46" s="50" t="s">
        <v>22</v>
      </c>
      <c r="C46" s="50">
        <v>1</v>
      </c>
      <c r="D46" s="50" t="s">
        <v>87</v>
      </c>
      <c r="E46" s="53">
        <v>0.11902119564508107</v>
      </c>
      <c r="F46" s="50">
        <f>SUMIFS('Lay See Combo'!H:H,'Lay See Combo'!A:A,D46,'Lay See Combo'!F:F,"&lt;"&amp;E46,'Lay See Combo'!G:G,"&gt;"&amp;E46)</f>
        <v>21</v>
      </c>
      <c r="G46" s="50">
        <f>_xlfn.XLOOKUP(F46,'Lay See Combo'!H:H,'Lay See Combo'!B:B,,0)</f>
        <v>50</v>
      </c>
    </row>
    <row r="47" spans="1:7">
      <c r="A47" s="50">
        <v>46</v>
      </c>
      <c r="B47" s="50" t="s">
        <v>22</v>
      </c>
      <c r="C47" s="50">
        <v>1</v>
      </c>
      <c r="D47" s="50" t="s">
        <v>87</v>
      </c>
      <c r="E47" s="53">
        <v>0.31322643446869625</v>
      </c>
      <c r="F47" s="50">
        <f>SUMIFS('Lay See Combo'!H:H,'Lay See Combo'!A:A,D47,'Lay See Combo'!F:F,"&lt;"&amp;E47,'Lay See Combo'!G:G,"&gt;"&amp;E47)</f>
        <v>21</v>
      </c>
      <c r="G47" s="50">
        <f>_xlfn.XLOOKUP(F47,'Lay See Combo'!H:H,'Lay See Combo'!B:B,,0)</f>
        <v>50</v>
      </c>
    </row>
    <row r="48" spans="1:7">
      <c r="A48" s="50">
        <v>47</v>
      </c>
      <c r="B48" s="50" t="s">
        <v>22</v>
      </c>
      <c r="C48" s="50">
        <v>1</v>
      </c>
      <c r="D48" s="50" t="s">
        <v>87</v>
      </c>
      <c r="E48" s="53">
        <v>0.71118892863795458</v>
      </c>
      <c r="F48" s="50">
        <f>SUMIFS('Lay See Combo'!H:H,'Lay See Combo'!A:A,D48,'Lay See Combo'!F:F,"&lt;"&amp;E48,'Lay See Combo'!G:G,"&gt;"&amp;E48)</f>
        <v>21</v>
      </c>
      <c r="G48" s="50">
        <f>_xlfn.XLOOKUP(F48,'Lay See Combo'!H:H,'Lay See Combo'!B:B,,0)</f>
        <v>50</v>
      </c>
    </row>
    <row r="49" spans="1:7">
      <c r="A49" s="50">
        <v>48</v>
      </c>
      <c r="B49" s="50" t="s">
        <v>70</v>
      </c>
      <c r="C49" s="50">
        <v>1</v>
      </c>
      <c r="D49" s="50" t="s">
        <v>87</v>
      </c>
      <c r="E49" s="53">
        <v>0.78999695370455669</v>
      </c>
      <c r="F49" s="50">
        <f>SUMIFS('Lay See Combo'!H:H,'Lay See Combo'!A:A,D49,'Lay See Combo'!F:F,"&lt;"&amp;E49,'Lay See Combo'!G:G,"&gt;"&amp;E49)</f>
        <v>21</v>
      </c>
      <c r="G49" s="50">
        <f>_xlfn.XLOOKUP(F49,'Lay See Combo'!H:H,'Lay See Combo'!B:B,,0)</f>
        <v>50</v>
      </c>
    </row>
    <row r="50" spans="1:7">
      <c r="A50" s="50">
        <v>49</v>
      </c>
      <c r="B50" s="50" t="s">
        <v>32</v>
      </c>
      <c r="C50" s="50">
        <v>1</v>
      </c>
      <c r="D50" s="50" t="s">
        <v>87</v>
      </c>
      <c r="E50" s="53">
        <v>0.21578803672719615</v>
      </c>
      <c r="F50" s="50">
        <f>SUMIFS('Lay See Combo'!H:H,'Lay See Combo'!A:A,D50,'Lay See Combo'!F:F,"&lt;"&amp;E50,'Lay See Combo'!G:G,"&gt;"&amp;E50)</f>
        <v>21</v>
      </c>
      <c r="G50" s="50">
        <f>_xlfn.XLOOKUP(F50,'Lay See Combo'!H:H,'Lay See Combo'!B:B,,0)</f>
        <v>50</v>
      </c>
    </row>
    <row r="51" spans="1:7">
      <c r="A51" s="50">
        <v>50</v>
      </c>
      <c r="B51" s="50" t="s">
        <v>67</v>
      </c>
      <c r="C51" s="50">
        <v>1</v>
      </c>
      <c r="D51" s="50" t="s">
        <v>87</v>
      </c>
      <c r="E51" s="53">
        <v>0.96453870703392142</v>
      </c>
      <c r="F51" s="50">
        <f>SUMIFS('Lay See Combo'!H:H,'Lay See Combo'!A:A,D51,'Lay See Combo'!F:F,"&lt;"&amp;E51,'Lay See Combo'!G:G,"&gt;"&amp;E51)</f>
        <v>23</v>
      </c>
      <c r="G51" s="50">
        <f>_xlfn.XLOOKUP(F51,'Lay See Combo'!H:H,'Lay See Combo'!B:B,,0)</f>
        <v>200</v>
      </c>
    </row>
    <row r="52" spans="1:7">
      <c r="A52" s="50">
        <v>51</v>
      </c>
      <c r="B52" s="50" t="s">
        <v>67</v>
      </c>
      <c r="C52" s="50">
        <v>1</v>
      </c>
      <c r="D52" s="50" t="s">
        <v>87</v>
      </c>
      <c r="E52" s="53">
        <v>0.36371701798167222</v>
      </c>
      <c r="F52" s="50">
        <f>SUMIFS('Lay See Combo'!H:H,'Lay See Combo'!A:A,D52,'Lay See Combo'!F:F,"&lt;"&amp;E52,'Lay See Combo'!G:G,"&gt;"&amp;E52)</f>
        <v>21</v>
      </c>
      <c r="G52" s="50">
        <f>_xlfn.XLOOKUP(F52,'Lay See Combo'!H:H,'Lay See Combo'!B:B,,0)</f>
        <v>50</v>
      </c>
    </row>
    <row r="53" spans="1:7">
      <c r="A53" s="50">
        <v>52</v>
      </c>
      <c r="B53" s="50" t="s">
        <v>67</v>
      </c>
      <c r="C53" s="50">
        <v>1</v>
      </c>
      <c r="D53" s="50" t="s">
        <v>87</v>
      </c>
      <c r="E53" s="53">
        <v>0.61245390085163398</v>
      </c>
      <c r="F53" s="50">
        <f>SUMIFS('Lay See Combo'!H:H,'Lay See Combo'!A:A,D53,'Lay See Combo'!F:F,"&lt;"&amp;E53,'Lay See Combo'!G:G,"&gt;"&amp;E53)</f>
        <v>21</v>
      </c>
      <c r="G53" s="50">
        <f>_xlfn.XLOOKUP(F53,'Lay See Combo'!H:H,'Lay See Combo'!B:B,,0)</f>
        <v>50</v>
      </c>
    </row>
    <row r="54" spans="1:7">
      <c r="A54" s="50">
        <v>53</v>
      </c>
      <c r="B54" s="50" t="s">
        <v>67</v>
      </c>
      <c r="C54" s="50">
        <v>1</v>
      </c>
      <c r="D54" s="50" t="s">
        <v>87</v>
      </c>
      <c r="E54" s="53">
        <v>0.91302288629830597</v>
      </c>
      <c r="F54" s="50">
        <f>SUMIFS('Lay See Combo'!H:H,'Lay See Combo'!A:A,D54,'Lay See Combo'!F:F,"&lt;"&amp;E54,'Lay See Combo'!G:G,"&gt;"&amp;E54)</f>
        <v>21</v>
      </c>
      <c r="G54" s="50">
        <f>_xlfn.XLOOKUP(F54,'Lay See Combo'!H:H,'Lay See Combo'!B:B,,0)</f>
        <v>50</v>
      </c>
    </row>
    <row r="55" spans="1:7">
      <c r="A55" s="50">
        <v>54</v>
      </c>
      <c r="B55" s="50" t="s">
        <v>67</v>
      </c>
      <c r="C55" s="50">
        <v>1</v>
      </c>
      <c r="D55" s="50" t="s">
        <v>87</v>
      </c>
      <c r="E55" s="53">
        <v>7.4993657760149546E-2</v>
      </c>
      <c r="F55" s="50">
        <f>SUMIFS('Lay See Combo'!H:H,'Lay See Combo'!A:A,D55,'Lay See Combo'!F:F,"&lt;"&amp;E55,'Lay See Combo'!G:G,"&gt;"&amp;E55)</f>
        <v>21</v>
      </c>
      <c r="G55" s="50">
        <f>_xlfn.XLOOKUP(F55,'Lay See Combo'!H:H,'Lay See Combo'!B:B,,0)</f>
        <v>50</v>
      </c>
    </row>
    <row r="56" spans="1:7">
      <c r="A56" s="50">
        <v>55</v>
      </c>
      <c r="B56" s="50" t="s">
        <v>67</v>
      </c>
      <c r="C56" s="50">
        <v>1</v>
      </c>
      <c r="D56" s="50" t="s">
        <v>87</v>
      </c>
      <c r="E56" s="53">
        <v>0.32931972489029948</v>
      </c>
      <c r="F56" s="50">
        <f>SUMIFS('Lay See Combo'!H:H,'Lay See Combo'!A:A,D56,'Lay See Combo'!F:F,"&lt;"&amp;E56,'Lay See Combo'!G:G,"&gt;"&amp;E56)</f>
        <v>21</v>
      </c>
      <c r="G56" s="50">
        <f>_xlfn.XLOOKUP(F56,'Lay See Combo'!H:H,'Lay See Combo'!B:B,,0)</f>
        <v>50</v>
      </c>
    </row>
    <row r="57" spans="1:7">
      <c r="A57" s="50">
        <v>56</v>
      </c>
      <c r="B57" s="50" t="s">
        <v>67</v>
      </c>
      <c r="C57" s="50">
        <v>1</v>
      </c>
      <c r="D57" s="50" t="s">
        <v>87</v>
      </c>
      <c r="E57" s="53">
        <v>0.25236425705074039</v>
      </c>
      <c r="F57" s="50">
        <f>SUMIFS('Lay See Combo'!H:H,'Lay See Combo'!A:A,D57,'Lay See Combo'!F:F,"&lt;"&amp;E57,'Lay See Combo'!G:G,"&gt;"&amp;E57)</f>
        <v>21</v>
      </c>
      <c r="G57" s="50">
        <f>_xlfn.XLOOKUP(F57,'Lay See Combo'!H:H,'Lay See Combo'!B:B,,0)</f>
        <v>50</v>
      </c>
    </row>
    <row r="58" spans="1:7">
      <c r="A58" s="50">
        <v>57</v>
      </c>
      <c r="B58" s="50" t="s">
        <v>67</v>
      </c>
      <c r="C58" s="50">
        <v>1</v>
      </c>
      <c r="D58" s="50" t="s">
        <v>87</v>
      </c>
      <c r="E58" s="53">
        <v>0.36485641472149655</v>
      </c>
      <c r="F58" s="50">
        <f>SUMIFS('Lay See Combo'!H:H,'Lay See Combo'!A:A,D58,'Lay See Combo'!F:F,"&lt;"&amp;E58,'Lay See Combo'!G:G,"&gt;"&amp;E58)</f>
        <v>21</v>
      </c>
      <c r="G58" s="50">
        <f>_xlfn.XLOOKUP(F58,'Lay See Combo'!H:H,'Lay See Combo'!B:B,,0)</f>
        <v>50</v>
      </c>
    </row>
    <row r="59" spans="1:7">
      <c r="A59" s="50">
        <v>58</v>
      </c>
      <c r="B59" s="50" t="s">
        <v>67</v>
      </c>
      <c r="C59" s="50">
        <v>1</v>
      </c>
      <c r="D59" s="50" t="s">
        <v>87</v>
      </c>
      <c r="E59" s="53">
        <v>0.26785056578306854</v>
      </c>
      <c r="F59" s="50">
        <f>SUMIFS('Lay See Combo'!H:H,'Lay See Combo'!A:A,D59,'Lay See Combo'!F:F,"&lt;"&amp;E59,'Lay See Combo'!G:G,"&gt;"&amp;E59)</f>
        <v>21</v>
      </c>
      <c r="G59" s="50">
        <f>_xlfn.XLOOKUP(F59,'Lay See Combo'!H:H,'Lay See Combo'!B:B,,0)</f>
        <v>50</v>
      </c>
    </row>
    <row r="60" spans="1:7">
      <c r="A60" s="50">
        <v>59</v>
      </c>
      <c r="B60" s="50" t="s">
        <v>67</v>
      </c>
      <c r="C60" s="50">
        <v>1</v>
      </c>
      <c r="D60" s="50" t="s">
        <v>87</v>
      </c>
      <c r="E60" s="53">
        <v>0.79964899385894161</v>
      </c>
      <c r="F60" s="50">
        <f>SUMIFS('Lay See Combo'!H:H,'Lay See Combo'!A:A,D60,'Lay See Combo'!F:F,"&lt;"&amp;E60,'Lay See Combo'!G:G,"&gt;"&amp;E60)</f>
        <v>21</v>
      </c>
      <c r="G60" s="50">
        <f>_xlfn.XLOOKUP(F60,'Lay See Combo'!H:H,'Lay See Combo'!B:B,,0)</f>
        <v>50</v>
      </c>
    </row>
    <row r="61" spans="1:7">
      <c r="A61" s="50">
        <v>60</v>
      </c>
      <c r="B61" s="50" t="s">
        <v>67</v>
      </c>
      <c r="C61" s="50">
        <v>1</v>
      </c>
      <c r="D61" s="50" t="s">
        <v>87</v>
      </c>
      <c r="E61" s="53">
        <v>0.67374260585663526</v>
      </c>
      <c r="F61" s="50">
        <f>SUMIFS('Lay See Combo'!H:H,'Lay See Combo'!A:A,D61,'Lay See Combo'!F:F,"&lt;"&amp;E61,'Lay See Combo'!G:G,"&gt;"&amp;E61)</f>
        <v>21</v>
      </c>
      <c r="G61" s="50">
        <f>_xlfn.XLOOKUP(F61,'Lay See Combo'!H:H,'Lay See Combo'!B:B,,0)</f>
        <v>50</v>
      </c>
    </row>
    <row r="62" spans="1:7">
      <c r="A62" s="50">
        <v>61</v>
      </c>
      <c r="B62" s="50" t="s">
        <v>67</v>
      </c>
      <c r="C62" s="50">
        <v>1</v>
      </c>
      <c r="D62" s="50" t="s">
        <v>87</v>
      </c>
      <c r="E62" s="53">
        <v>0.15352164846686345</v>
      </c>
      <c r="F62" s="50">
        <f>SUMIFS('Lay See Combo'!H:H,'Lay See Combo'!A:A,D62,'Lay See Combo'!F:F,"&lt;"&amp;E62,'Lay See Combo'!G:G,"&gt;"&amp;E62)</f>
        <v>21</v>
      </c>
      <c r="G62" s="50">
        <f>_xlfn.XLOOKUP(F62,'Lay See Combo'!H:H,'Lay See Combo'!B:B,,0)</f>
        <v>50</v>
      </c>
    </row>
    <row r="63" spans="1:7">
      <c r="A63" s="50">
        <v>62</v>
      </c>
      <c r="B63" s="50" t="s">
        <v>67</v>
      </c>
      <c r="C63" s="50">
        <v>1</v>
      </c>
      <c r="D63" s="50" t="s">
        <v>87</v>
      </c>
      <c r="E63" s="53">
        <v>0.36986673690835037</v>
      </c>
      <c r="F63" s="50">
        <f>SUMIFS('Lay See Combo'!H:H,'Lay See Combo'!A:A,D63,'Lay See Combo'!F:F,"&lt;"&amp;E63,'Lay See Combo'!G:G,"&gt;"&amp;E63)</f>
        <v>21</v>
      </c>
      <c r="G63" s="50">
        <f>_xlfn.XLOOKUP(F63,'Lay See Combo'!H:H,'Lay See Combo'!B:B,,0)</f>
        <v>50</v>
      </c>
    </row>
    <row r="64" spans="1:7">
      <c r="A64" s="50">
        <v>63</v>
      </c>
      <c r="B64" s="50" t="s">
        <v>67</v>
      </c>
      <c r="C64" s="50">
        <v>1</v>
      </c>
      <c r="D64" s="50" t="s">
        <v>87</v>
      </c>
      <c r="E64" s="53">
        <v>0.80251950579362674</v>
      </c>
      <c r="F64" s="50">
        <f>SUMIFS('Lay See Combo'!H:H,'Lay See Combo'!A:A,D64,'Lay See Combo'!F:F,"&lt;"&amp;E64,'Lay See Combo'!G:G,"&gt;"&amp;E64)</f>
        <v>21</v>
      </c>
      <c r="G64" s="50">
        <f>_xlfn.XLOOKUP(F64,'Lay See Combo'!H:H,'Lay See Combo'!B:B,,0)</f>
        <v>50</v>
      </c>
    </row>
    <row r="65" spans="1:7">
      <c r="A65" s="50">
        <v>64</v>
      </c>
      <c r="B65" s="50" t="s">
        <v>37</v>
      </c>
      <c r="C65" s="50">
        <v>1</v>
      </c>
      <c r="D65" s="50" t="s">
        <v>87</v>
      </c>
      <c r="E65" s="53">
        <v>6.739555324972557E-2</v>
      </c>
      <c r="F65" s="50">
        <f>SUMIFS('Lay See Combo'!H:H,'Lay See Combo'!A:A,D65,'Lay See Combo'!F:F,"&lt;"&amp;E65,'Lay See Combo'!G:G,"&gt;"&amp;E65)</f>
        <v>21</v>
      </c>
      <c r="G65" s="50">
        <f>_xlfn.XLOOKUP(F65,'Lay See Combo'!H:H,'Lay See Combo'!B:B,,0)</f>
        <v>50</v>
      </c>
    </row>
    <row r="66" spans="1:7">
      <c r="A66" s="50">
        <v>65</v>
      </c>
      <c r="B66" s="50" t="s">
        <v>69</v>
      </c>
      <c r="C66" s="50">
        <v>1</v>
      </c>
      <c r="D66" s="50" t="s">
        <v>87</v>
      </c>
      <c r="E66" s="53">
        <v>0.62692728438468903</v>
      </c>
      <c r="F66" s="50">
        <f>SUMIFS('Lay See Combo'!H:H,'Lay See Combo'!A:A,D66,'Lay See Combo'!F:F,"&lt;"&amp;E66,'Lay See Combo'!G:G,"&gt;"&amp;E66)</f>
        <v>21</v>
      </c>
      <c r="G66" s="50">
        <f>_xlfn.XLOOKUP(F66,'Lay See Combo'!H:H,'Lay See Combo'!B:B,,0)</f>
        <v>50</v>
      </c>
    </row>
    <row r="67" spans="1:7">
      <c r="A67" s="50">
        <v>66</v>
      </c>
      <c r="B67" s="50" t="s">
        <v>69</v>
      </c>
      <c r="C67" s="50">
        <v>1</v>
      </c>
      <c r="D67" s="50" t="s">
        <v>87</v>
      </c>
      <c r="E67" s="53">
        <v>0.70701993023358944</v>
      </c>
      <c r="F67" s="50">
        <f>SUMIFS('Lay See Combo'!H:H,'Lay See Combo'!A:A,D67,'Lay See Combo'!F:F,"&lt;"&amp;E67,'Lay See Combo'!G:G,"&gt;"&amp;E67)</f>
        <v>21</v>
      </c>
      <c r="G67" s="50">
        <f>_xlfn.XLOOKUP(F67,'Lay See Combo'!H:H,'Lay See Combo'!B:B,,0)</f>
        <v>50</v>
      </c>
    </row>
    <row r="68" spans="1:7">
      <c r="A68" s="50">
        <v>67</v>
      </c>
      <c r="B68" s="50" t="s">
        <v>69</v>
      </c>
      <c r="C68" s="50">
        <v>1</v>
      </c>
      <c r="D68" s="50" t="s">
        <v>87</v>
      </c>
      <c r="E68" s="53">
        <v>0.21382648075094857</v>
      </c>
      <c r="F68" s="50">
        <f>SUMIFS('Lay See Combo'!H:H,'Lay See Combo'!A:A,D68,'Lay See Combo'!F:F,"&lt;"&amp;E68,'Lay See Combo'!G:G,"&gt;"&amp;E68)</f>
        <v>21</v>
      </c>
      <c r="G68" s="50">
        <f>_xlfn.XLOOKUP(F68,'Lay See Combo'!H:H,'Lay See Combo'!B:B,,0)</f>
        <v>50</v>
      </c>
    </row>
    <row r="69" spans="1:7">
      <c r="A69" s="50">
        <v>68</v>
      </c>
      <c r="B69" s="50" t="s">
        <v>69</v>
      </c>
      <c r="C69" s="50">
        <v>1</v>
      </c>
      <c r="D69" s="50" t="s">
        <v>87</v>
      </c>
      <c r="E69" s="53">
        <v>0.69792552577392597</v>
      </c>
      <c r="F69" s="50">
        <f>SUMIFS('Lay See Combo'!H:H,'Lay See Combo'!A:A,D69,'Lay See Combo'!F:F,"&lt;"&amp;E69,'Lay See Combo'!G:G,"&gt;"&amp;E69)</f>
        <v>21</v>
      </c>
      <c r="G69" s="50">
        <f>_xlfn.XLOOKUP(F69,'Lay See Combo'!H:H,'Lay See Combo'!B:B,,0)</f>
        <v>50</v>
      </c>
    </row>
    <row r="70" spans="1:7">
      <c r="A70" s="50">
        <v>69</v>
      </c>
      <c r="B70" s="50" t="s">
        <v>69</v>
      </c>
      <c r="C70" s="50">
        <v>1</v>
      </c>
      <c r="D70" s="50" t="s">
        <v>87</v>
      </c>
      <c r="E70" s="53">
        <v>0.26481447176655704</v>
      </c>
      <c r="F70" s="50">
        <f>SUMIFS('Lay See Combo'!H:H,'Lay See Combo'!A:A,D70,'Lay See Combo'!F:F,"&lt;"&amp;E70,'Lay See Combo'!G:G,"&gt;"&amp;E70)</f>
        <v>21</v>
      </c>
      <c r="G70" s="50">
        <f>_xlfn.XLOOKUP(F70,'Lay See Combo'!H:H,'Lay See Combo'!B:B,,0)</f>
        <v>50</v>
      </c>
    </row>
    <row r="71" spans="1:7">
      <c r="A71" s="50">
        <v>70</v>
      </c>
      <c r="B71" s="50" t="s">
        <v>79</v>
      </c>
      <c r="C71" s="50">
        <v>1</v>
      </c>
      <c r="D71" s="50" t="s">
        <v>87</v>
      </c>
      <c r="E71" s="53">
        <v>2.8719789697987386E-3</v>
      </c>
      <c r="F71" s="50">
        <f>SUMIFS('Lay See Combo'!H:H,'Lay See Combo'!A:A,D71,'Lay See Combo'!F:F,"&lt;"&amp;E71,'Lay See Combo'!G:G,"&gt;"&amp;E71)</f>
        <v>21</v>
      </c>
      <c r="G71" s="50">
        <f>_xlfn.XLOOKUP(F71,'Lay See Combo'!H:H,'Lay See Combo'!B:B,,0)</f>
        <v>50</v>
      </c>
    </row>
    <row r="72" spans="1:7">
      <c r="A72" s="50">
        <v>71</v>
      </c>
      <c r="B72" s="50" t="s">
        <v>79</v>
      </c>
      <c r="C72" s="50">
        <v>1</v>
      </c>
      <c r="D72" s="50" t="s">
        <v>87</v>
      </c>
      <c r="E72" s="53">
        <v>0.49834544807512959</v>
      </c>
      <c r="F72" s="50">
        <f>SUMIFS('Lay See Combo'!H:H,'Lay See Combo'!A:A,D72,'Lay See Combo'!F:F,"&lt;"&amp;E72,'Lay See Combo'!G:G,"&gt;"&amp;E72)</f>
        <v>21</v>
      </c>
      <c r="G72" s="50">
        <f>_xlfn.XLOOKUP(F72,'Lay See Combo'!H:H,'Lay See Combo'!B:B,,0)</f>
        <v>50</v>
      </c>
    </row>
    <row r="73" spans="1:7">
      <c r="A73" s="50">
        <v>72</v>
      </c>
      <c r="B73" s="50" t="s">
        <v>39</v>
      </c>
      <c r="C73" s="50">
        <v>1</v>
      </c>
      <c r="D73" s="50" t="s">
        <v>87</v>
      </c>
      <c r="E73" s="53">
        <v>0.84354823136700396</v>
      </c>
      <c r="F73" s="50">
        <f>SUMIFS('Lay See Combo'!H:H,'Lay See Combo'!A:A,D73,'Lay See Combo'!F:F,"&lt;"&amp;E73,'Lay See Combo'!G:G,"&gt;"&amp;E73)</f>
        <v>21</v>
      </c>
      <c r="G73" s="50">
        <f>_xlfn.XLOOKUP(F73,'Lay See Combo'!H:H,'Lay See Combo'!B:B,,0)</f>
        <v>50</v>
      </c>
    </row>
    <row r="74" spans="1:7">
      <c r="A74" s="50">
        <v>73</v>
      </c>
      <c r="B74" s="50" t="s">
        <v>25</v>
      </c>
      <c r="C74" s="50">
        <v>1</v>
      </c>
      <c r="D74" s="50" t="s">
        <v>87</v>
      </c>
      <c r="E74" s="53">
        <v>0.30716298290121258</v>
      </c>
      <c r="F74" s="50">
        <f>SUMIFS('Lay See Combo'!H:H,'Lay See Combo'!A:A,D74,'Lay See Combo'!F:F,"&lt;"&amp;E74,'Lay See Combo'!G:G,"&gt;"&amp;E74)</f>
        <v>21</v>
      </c>
      <c r="G74" s="50">
        <f>_xlfn.XLOOKUP(F74,'Lay See Combo'!H:H,'Lay See Combo'!B:B,,0)</f>
        <v>50</v>
      </c>
    </row>
    <row r="75" spans="1:7">
      <c r="A75" s="50">
        <v>74</v>
      </c>
      <c r="B75" s="50" t="s">
        <v>25</v>
      </c>
      <c r="C75" s="50">
        <v>1</v>
      </c>
      <c r="D75" s="50" t="s">
        <v>87</v>
      </c>
      <c r="E75" s="53">
        <v>0.41666854314610857</v>
      </c>
      <c r="F75" s="50">
        <f>SUMIFS('Lay See Combo'!H:H,'Lay See Combo'!A:A,D75,'Lay See Combo'!F:F,"&lt;"&amp;E75,'Lay See Combo'!G:G,"&gt;"&amp;E75)</f>
        <v>21</v>
      </c>
      <c r="G75" s="50">
        <f>_xlfn.XLOOKUP(F75,'Lay See Combo'!H:H,'Lay See Combo'!B:B,,0)</f>
        <v>50</v>
      </c>
    </row>
    <row r="76" spans="1:7">
      <c r="A76" s="50">
        <v>75</v>
      </c>
      <c r="B76" s="50" t="s">
        <v>25</v>
      </c>
      <c r="C76" s="50">
        <v>1</v>
      </c>
      <c r="D76" s="50" t="s">
        <v>87</v>
      </c>
      <c r="E76" s="53">
        <v>0.37326981854561914</v>
      </c>
      <c r="F76" s="50">
        <f>SUMIFS('Lay See Combo'!H:H,'Lay See Combo'!A:A,D76,'Lay See Combo'!F:F,"&lt;"&amp;E76,'Lay See Combo'!G:G,"&gt;"&amp;E76)</f>
        <v>21</v>
      </c>
      <c r="G76" s="50">
        <f>_xlfn.XLOOKUP(F76,'Lay See Combo'!H:H,'Lay See Combo'!B:B,,0)</f>
        <v>50</v>
      </c>
    </row>
    <row r="77" spans="1:7">
      <c r="A77" s="50">
        <v>76</v>
      </c>
      <c r="B77" s="50" t="s">
        <v>25</v>
      </c>
      <c r="C77" s="50">
        <v>1</v>
      </c>
      <c r="D77" s="50" t="s">
        <v>87</v>
      </c>
      <c r="E77" s="53">
        <v>0.44345157912112121</v>
      </c>
      <c r="F77" s="50">
        <f>SUMIFS('Lay See Combo'!H:H,'Lay See Combo'!A:A,D77,'Lay See Combo'!F:F,"&lt;"&amp;E77,'Lay See Combo'!G:G,"&gt;"&amp;E77)</f>
        <v>21</v>
      </c>
      <c r="G77" s="50">
        <f>_xlfn.XLOOKUP(F77,'Lay See Combo'!H:H,'Lay See Combo'!B:B,,0)</f>
        <v>50</v>
      </c>
    </row>
    <row r="78" spans="1:7">
      <c r="A78" s="50">
        <v>77</v>
      </c>
      <c r="B78" s="50" t="s">
        <v>25</v>
      </c>
      <c r="C78" s="50">
        <v>1</v>
      </c>
      <c r="D78" s="50" t="s">
        <v>87</v>
      </c>
      <c r="E78" s="53">
        <v>0.10638110807863177</v>
      </c>
      <c r="F78" s="50">
        <f>SUMIFS('Lay See Combo'!H:H,'Lay See Combo'!A:A,D78,'Lay See Combo'!F:F,"&lt;"&amp;E78,'Lay See Combo'!G:G,"&gt;"&amp;E78)</f>
        <v>21</v>
      </c>
      <c r="G78" s="50">
        <f>_xlfn.XLOOKUP(F78,'Lay See Combo'!H:H,'Lay See Combo'!B:B,,0)</f>
        <v>50</v>
      </c>
    </row>
    <row r="79" spans="1:7">
      <c r="A79" s="50">
        <v>78</v>
      </c>
      <c r="B79" s="50" t="s">
        <v>25</v>
      </c>
      <c r="C79" s="50">
        <v>1</v>
      </c>
      <c r="D79" s="50" t="s">
        <v>87</v>
      </c>
      <c r="E79" s="53">
        <v>0.21772460689415829</v>
      </c>
      <c r="F79" s="50">
        <f>SUMIFS('Lay See Combo'!H:H,'Lay See Combo'!A:A,D79,'Lay See Combo'!F:F,"&lt;"&amp;E79,'Lay See Combo'!G:G,"&gt;"&amp;E79)</f>
        <v>21</v>
      </c>
      <c r="G79" s="50">
        <f>_xlfn.XLOOKUP(F79,'Lay See Combo'!H:H,'Lay See Combo'!B:B,,0)</f>
        <v>50</v>
      </c>
    </row>
    <row r="80" spans="1:7">
      <c r="A80" s="50">
        <v>79</v>
      </c>
      <c r="B80" s="50" t="s">
        <v>25</v>
      </c>
      <c r="C80" s="50">
        <v>1</v>
      </c>
      <c r="D80" s="50" t="s">
        <v>87</v>
      </c>
      <c r="E80" s="53">
        <v>0.94342567114028197</v>
      </c>
      <c r="F80" s="50">
        <f>SUMIFS('Lay See Combo'!H:H,'Lay See Combo'!A:A,D80,'Lay See Combo'!F:F,"&lt;"&amp;E80,'Lay See Combo'!G:G,"&gt;"&amp;E80)</f>
        <v>22</v>
      </c>
      <c r="G80" s="50">
        <f>_xlfn.XLOOKUP(F80,'Lay See Combo'!H:H,'Lay See Combo'!B:B,,0)</f>
        <v>100</v>
      </c>
    </row>
    <row r="81" spans="1:7">
      <c r="A81" s="50">
        <v>80</v>
      </c>
      <c r="B81" s="50" t="s">
        <v>25</v>
      </c>
      <c r="C81" s="50">
        <v>1</v>
      </c>
      <c r="D81" s="50" t="s">
        <v>87</v>
      </c>
      <c r="E81" s="53">
        <v>0.13867689280431894</v>
      </c>
      <c r="F81" s="50">
        <f>SUMIFS('Lay See Combo'!H:H,'Lay See Combo'!A:A,D81,'Lay See Combo'!F:F,"&lt;"&amp;E81,'Lay See Combo'!G:G,"&gt;"&amp;E81)</f>
        <v>21</v>
      </c>
      <c r="G81" s="50">
        <f>_xlfn.XLOOKUP(F81,'Lay See Combo'!H:H,'Lay See Combo'!B:B,,0)</f>
        <v>50</v>
      </c>
    </row>
    <row r="82" spans="1:7">
      <c r="A82" s="50">
        <v>81</v>
      </c>
      <c r="B82" s="50" t="s">
        <v>25</v>
      </c>
      <c r="C82" s="50">
        <v>1</v>
      </c>
      <c r="D82" s="50" t="s">
        <v>87</v>
      </c>
      <c r="E82" s="53">
        <v>2.583467525734684E-3</v>
      </c>
      <c r="F82" s="50">
        <f>SUMIFS('Lay See Combo'!H:H,'Lay See Combo'!A:A,D82,'Lay See Combo'!F:F,"&lt;"&amp;E82,'Lay See Combo'!G:G,"&gt;"&amp;E82)</f>
        <v>21</v>
      </c>
      <c r="G82" s="50">
        <f>_xlfn.XLOOKUP(F82,'Lay See Combo'!H:H,'Lay See Combo'!B:B,,0)</f>
        <v>50</v>
      </c>
    </row>
    <row r="83" spans="1:7">
      <c r="A83" s="50">
        <v>82</v>
      </c>
      <c r="B83" s="50" t="s">
        <v>25</v>
      </c>
      <c r="C83" s="50">
        <v>1</v>
      </c>
      <c r="D83" s="50" t="s">
        <v>87</v>
      </c>
      <c r="E83" s="53">
        <v>0.50498290718647454</v>
      </c>
      <c r="F83" s="50">
        <f>SUMIFS('Lay See Combo'!H:H,'Lay See Combo'!A:A,D83,'Lay See Combo'!F:F,"&lt;"&amp;E83,'Lay See Combo'!G:G,"&gt;"&amp;E83)</f>
        <v>21</v>
      </c>
      <c r="G83" s="50">
        <f>_xlfn.XLOOKUP(F83,'Lay See Combo'!H:H,'Lay See Combo'!B:B,,0)</f>
        <v>50</v>
      </c>
    </row>
    <row r="84" spans="1:7">
      <c r="A84" s="50">
        <v>11</v>
      </c>
      <c r="B84" s="50" t="s">
        <v>38</v>
      </c>
      <c r="C84" s="50">
        <v>1</v>
      </c>
      <c r="D84" s="50" t="s">
        <v>87</v>
      </c>
      <c r="E84" s="53">
        <v>0.99643393824901594</v>
      </c>
      <c r="F84" s="50">
        <f>SUMIFS('Lay See Combo'!H:H,'Lay See Combo'!A:A,D84,'Lay See Combo'!F:F,"&lt;"&amp;E84,'Lay See Combo'!G:G,"&gt;"&amp;E84)</f>
        <v>25</v>
      </c>
      <c r="G84" s="50">
        <f>_xlfn.XLOOKUP(F84,'Lay See Combo'!H:H,'Lay See Combo'!B:B,,0)</f>
        <v>1000</v>
      </c>
    </row>
    <row r="85" spans="1:7">
      <c r="A85" s="50">
        <v>84</v>
      </c>
      <c r="B85" s="50" t="s">
        <v>80</v>
      </c>
      <c r="C85" s="50">
        <v>1</v>
      </c>
      <c r="D85" s="50" t="s">
        <v>87</v>
      </c>
      <c r="E85" s="53">
        <v>0.31540294764836485</v>
      </c>
      <c r="F85" s="50">
        <f>SUMIFS('Lay See Combo'!H:H,'Lay See Combo'!A:A,D85,'Lay See Combo'!F:F,"&lt;"&amp;E85,'Lay See Combo'!G:G,"&gt;"&amp;E85)</f>
        <v>21</v>
      </c>
      <c r="G85" s="50">
        <f>_xlfn.XLOOKUP(F85,'Lay See Combo'!H:H,'Lay See Combo'!B:B,,0)</f>
        <v>50</v>
      </c>
    </row>
    <row r="86" spans="1:7">
      <c r="A86" s="50">
        <v>85</v>
      </c>
      <c r="B86" s="50" t="s">
        <v>80</v>
      </c>
      <c r="C86" s="50">
        <v>1</v>
      </c>
      <c r="D86" s="50" t="s">
        <v>87</v>
      </c>
      <c r="E86" s="53">
        <v>0.51715817237864015</v>
      </c>
      <c r="F86" s="50">
        <f>SUMIFS('Lay See Combo'!H:H,'Lay See Combo'!A:A,D86,'Lay See Combo'!F:F,"&lt;"&amp;E86,'Lay See Combo'!G:G,"&gt;"&amp;E86)</f>
        <v>21</v>
      </c>
      <c r="G86" s="50">
        <f>_xlfn.XLOOKUP(F86,'Lay See Combo'!H:H,'Lay See Combo'!B:B,,0)</f>
        <v>50</v>
      </c>
    </row>
    <row r="87" spans="1:7">
      <c r="A87" s="50">
        <v>86</v>
      </c>
      <c r="B87" s="50" t="s">
        <v>80</v>
      </c>
      <c r="C87" s="50">
        <v>1</v>
      </c>
      <c r="D87" s="50" t="s">
        <v>87</v>
      </c>
      <c r="E87" s="53">
        <v>0.46406502007032346</v>
      </c>
      <c r="F87" s="50">
        <f>SUMIFS('Lay See Combo'!H:H,'Lay See Combo'!A:A,D87,'Lay See Combo'!F:F,"&lt;"&amp;E87,'Lay See Combo'!G:G,"&gt;"&amp;E87)</f>
        <v>21</v>
      </c>
      <c r="G87" s="50">
        <f>_xlfn.XLOOKUP(F87,'Lay See Combo'!H:H,'Lay See Combo'!B:B,,0)</f>
        <v>50</v>
      </c>
    </row>
    <row r="88" spans="1:7">
      <c r="A88" s="50">
        <v>87</v>
      </c>
      <c r="B88" s="50" t="s">
        <v>80</v>
      </c>
      <c r="C88" s="50">
        <v>1</v>
      </c>
      <c r="D88" s="50" t="s">
        <v>87</v>
      </c>
      <c r="E88" s="53">
        <v>0.48380710584197961</v>
      </c>
      <c r="F88" s="50">
        <f>SUMIFS('Lay See Combo'!H:H,'Lay See Combo'!A:A,D88,'Lay See Combo'!F:F,"&lt;"&amp;E88,'Lay See Combo'!G:G,"&gt;"&amp;E88)</f>
        <v>21</v>
      </c>
      <c r="G88" s="50">
        <f>_xlfn.XLOOKUP(F88,'Lay See Combo'!H:H,'Lay See Combo'!B:B,,0)</f>
        <v>50</v>
      </c>
    </row>
    <row r="89" spans="1:7">
      <c r="A89" s="50">
        <v>88</v>
      </c>
      <c r="B89" s="50" t="s">
        <v>80</v>
      </c>
      <c r="C89" s="50">
        <v>1</v>
      </c>
      <c r="D89" s="50" t="s">
        <v>87</v>
      </c>
      <c r="E89" s="53">
        <v>0.91478918994998459</v>
      </c>
      <c r="F89" s="50">
        <f>SUMIFS('Lay See Combo'!H:H,'Lay See Combo'!A:A,D89,'Lay See Combo'!F:F,"&lt;"&amp;E89,'Lay See Combo'!G:G,"&gt;"&amp;E89)</f>
        <v>22</v>
      </c>
      <c r="G89" s="50">
        <f>_xlfn.XLOOKUP(F89,'Lay See Combo'!H:H,'Lay See Combo'!B:B,,0)</f>
        <v>100</v>
      </c>
    </row>
    <row r="90" spans="1:7">
      <c r="A90" s="50">
        <v>89</v>
      </c>
      <c r="B90" s="50" t="s">
        <v>80</v>
      </c>
      <c r="C90" s="50">
        <v>1</v>
      </c>
      <c r="D90" s="50" t="s">
        <v>87</v>
      </c>
      <c r="E90" s="53">
        <v>0.41179151031794525</v>
      </c>
      <c r="F90" s="50">
        <f>SUMIFS('Lay See Combo'!H:H,'Lay See Combo'!A:A,D90,'Lay See Combo'!F:F,"&lt;"&amp;E90,'Lay See Combo'!G:G,"&gt;"&amp;E90)</f>
        <v>21</v>
      </c>
      <c r="G90" s="50">
        <f>_xlfn.XLOOKUP(F90,'Lay See Combo'!H:H,'Lay See Combo'!B:B,,0)</f>
        <v>50</v>
      </c>
    </row>
    <row r="91" spans="1:7">
      <c r="A91" s="50">
        <v>90</v>
      </c>
      <c r="B91" s="50" t="s">
        <v>80</v>
      </c>
      <c r="C91" s="50">
        <v>1</v>
      </c>
      <c r="D91" s="50" t="s">
        <v>87</v>
      </c>
      <c r="E91" s="53">
        <v>0.61843987279005652</v>
      </c>
      <c r="F91" s="50">
        <f>SUMIFS('Lay See Combo'!H:H,'Lay See Combo'!A:A,D91,'Lay See Combo'!F:F,"&lt;"&amp;E91,'Lay See Combo'!G:G,"&gt;"&amp;E91)</f>
        <v>21</v>
      </c>
      <c r="G91" s="50">
        <f>_xlfn.XLOOKUP(F91,'Lay See Combo'!H:H,'Lay See Combo'!B:B,,0)</f>
        <v>50</v>
      </c>
    </row>
    <row r="92" spans="1:7">
      <c r="A92" s="50">
        <v>91</v>
      </c>
      <c r="B92" s="50" t="s">
        <v>80</v>
      </c>
      <c r="C92" s="50">
        <v>1</v>
      </c>
      <c r="D92" s="50" t="s">
        <v>87</v>
      </c>
      <c r="E92" s="53">
        <v>0.73043345095277779</v>
      </c>
      <c r="F92" s="50">
        <f>SUMIFS('Lay See Combo'!H:H,'Lay See Combo'!A:A,D92,'Lay See Combo'!F:F,"&lt;"&amp;E92,'Lay See Combo'!G:G,"&gt;"&amp;E92)</f>
        <v>21</v>
      </c>
      <c r="G92" s="50">
        <f>_xlfn.XLOOKUP(F92,'Lay See Combo'!H:H,'Lay See Combo'!B:B,,0)</f>
        <v>50</v>
      </c>
    </row>
    <row r="93" spans="1:7">
      <c r="A93" s="50">
        <v>92</v>
      </c>
      <c r="B93" s="50" t="s">
        <v>80</v>
      </c>
      <c r="C93" s="50">
        <v>1</v>
      </c>
      <c r="D93" s="50" t="s">
        <v>87</v>
      </c>
      <c r="E93" s="53">
        <v>0.54135079206209447</v>
      </c>
      <c r="F93" s="50">
        <f>SUMIFS('Lay See Combo'!H:H,'Lay See Combo'!A:A,D93,'Lay See Combo'!F:F,"&lt;"&amp;E93,'Lay See Combo'!G:G,"&gt;"&amp;E93)</f>
        <v>21</v>
      </c>
      <c r="G93" s="50">
        <f>_xlfn.XLOOKUP(F93,'Lay See Combo'!H:H,'Lay See Combo'!B:B,,0)</f>
        <v>50</v>
      </c>
    </row>
    <row r="94" spans="1:7">
      <c r="A94" s="50">
        <v>93</v>
      </c>
      <c r="B94" s="50" t="s">
        <v>20</v>
      </c>
      <c r="C94" s="50">
        <v>1</v>
      </c>
      <c r="D94" s="50" t="s">
        <v>87</v>
      </c>
      <c r="E94" s="53">
        <v>0.82010118137881505</v>
      </c>
      <c r="F94" s="50">
        <f>SUMIFS('Lay See Combo'!H:H,'Lay See Combo'!A:A,D94,'Lay See Combo'!F:F,"&lt;"&amp;E94,'Lay See Combo'!G:G,"&gt;"&amp;E94)</f>
        <v>21</v>
      </c>
      <c r="G94" s="50">
        <f>_xlfn.XLOOKUP(F94,'Lay See Combo'!H:H,'Lay See Combo'!B:B,,0)</f>
        <v>50</v>
      </c>
    </row>
    <row r="95" spans="1:7">
      <c r="A95" s="50">
        <v>94</v>
      </c>
      <c r="B95" s="50" t="s">
        <v>20</v>
      </c>
      <c r="C95" s="50">
        <v>1</v>
      </c>
      <c r="D95" s="50" t="s">
        <v>87</v>
      </c>
      <c r="E95" s="53">
        <v>0.29205187209046213</v>
      </c>
      <c r="F95" s="50">
        <f>SUMIFS('Lay See Combo'!H:H,'Lay See Combo'!A:A,D95,'Lay See Combo'!F:F,"&lt;"&amp;E95,'Lay See Combo'!G:G,"&gt;"&amp;E95)</f>
        <v>21</v>
      </c>
      <c r="G95" s="50">
        <f>_xlfn.XLOOKUP(F95,'Lay See Combo'!H:H,'Lay See Combo'!B:B,,0)</f>
        <v>50</v>
      </c>
    </row>
    <row r="96" spans="1:7">
      <c r="A96" s="50">
        <v>95</v>
      </c>
      <c r="B96" s="50" t="s">
        <v>20</v>
      </c>
      <c r="C96" s="50">
        <v>1</v>
      </c>
      <c r="D96" s="50" t="s">
        <v>87</v>
      </c>
      <c r="E96" s="53">
        <v>0.18769172362231712</v>
      </c>
      <c r="F96" s="50">
        <f>SUMIFS('Lay See Combo'!H:H,'Lay See Combo'!A:A,D96,'Lay See Combo'!F:F,"&lt;"&amp;E96,'Lay See Combo'!G:G,"&gt;"&amp;E96)</f>
        <v>21</v>
      </c>
      <c r="G96" s="50">
        <f>_xlfn.XLOOKUP(F96,'Lay See Combo'!H:H,'Lay See Combo'!B:B,,0)</f>
        <v>50</v>
      </c>
    </row>
    <row r="97" spans="1:7">
      <c r="A97" s="50">
        <v>96</v>
      </c>
      <c r="B97" s="50" t="s">
        <v>20</v>
      </c>
      <c r="C97" s="50">
        <v>1</v>
      </c>
      <c r="D97" s="50" t="s">
        <v>87</v>
      </c>
      <c r="E97" s="53">
        <v>0.85142505231237886</v>
      </c>
      <c r="F97" s="50">
        <f>SUMIFS('Lay See Combo'!H:H,'Lay See Combo'!A:A,D97,'Lay See Combo'!F:F,"&lt;"&amp;E97,'Lay See Combo'!G:G,"&gt;"&amp;E97)</f>
        <v>21</v>
      </c>
      <c r="G97" s="50">
        <f>_xlfn.XLOOKUP(F97,'Lay See Combo'!H:H,'Lay See Combo'!B:B,,0)</f>
        <v>50</v>
      </c>
    </row>
    <row r="98" spans="1:7">
      <c r="A98" s="50">
        <v>97</v>
      </c>
      <c r="B98" s="50" t="s">
        <v>71</v>
      </c>
      <c r="C98" s="50">
        <v>1</v>
      </c>
      <c r="D98" s="50" t="s">
        <v>87</v>
      </c>
      <c r="E98" s="53">
        <v>0.65497740986361919</v>
      </c>
      <c r="F98" s="50">
        <f>SUMIFS('Lay See Combo'!H:H,'Lay See Combo'!A:A,D98,'Lay See Combo'!F:F,"&lt;"&amp;E98,'Lay See Combo'!G:G,"&gt;"&amp;E98)</f>
        <v>21</v>
      </c>
      <c r="G98" s="50">
        <f>_xlfn.XLOOKUP(F98,'Lay See Combo'!H:H,'Lay See Combo'!B:B,,0)</f>
        <v>50</v>
      </c>
    </row>
    <row r="99" spans="1:7">
      <c r="A99" s="50">
        <v>98</v>
      </c>
      <c r="B99" s="50" t="s">
        <v>71</v>
      </c>
      <c r="C99" s="50">
        <v>1</v>
      </c>
      <c r="D99" s="50" t="s">
        <v>87</v>
      </c>
      <c r="E99" s="53">
        <v>0.31176302837957071</v>
      </c>
      <c r="F99" s="50">
        <f>SUMIFS('Lay See Combo'!H:H,'Lay See Combo'!A:A,D99,'Lay See Combo'!F:F,"&lt;"&amp;E99,'Lay See Combo'!G:G,"&gt;"&amp;E99)</f>
        <v>21</v>
      </c>
      <c r="G99" s="50">
        <f>_xlfn.XLOOKUP(F99,'Lay See Combo'!H:H,'Lay See Combo'!B:B,,0)</f>
        <v>50</v>
      </c>
    </row>
    <row r="100" spans="1:7">
      <c r="A100" s="50">
        <v>99</v>
      </c>
      <c r="B100" s="50" t="s">
        <v>71</v>
      </c>
      <c r="C100" s="50">
        <v>1</v>
      </c>
      <c r="D100" s="50" t="s">
        <v>87</v>
      </c>
      <c r="E100" s="53">
        <v>0.10052881402182035</v>
      </c>
      <c r="F100" s="50">
        <f>SUMIFS('Lay See Combo'!H:H,'Lay See Combo'!A:A,D100,'Lay See Combo'!F:F,"&lt;"&amp;E100,'Lay See Combo'!G:G,"&gt;"&amp;E100)</f>
        <v>21</v>
      </c>
      <c r="G100" s="50">
        <f>_xlfn.XLOOKUP(F100,'Lay See Combo'!H:H,'Lay See Combo'!B:B,,0)</f>
        <v>50</v>
      </c>
    </row>
    <row r="101" spans="1:7">
      <c r="A101" s="50">
        <v>100</v>
      </c>
      <c r="B101" s="50" t="s">
        <v>71</v>
      </c>
      <c r="C101" s="50">
        <v>1</v>
      </c>
      <c r="D101" s="50" t="s">
        <v>87</v>
      </c>
      <c r="E101" s="53">
        <v>0.40990621055609366</v>
      </c>
      <c r="F101" s="50">
        <f>SUMIFS('Lay See Combo'!H:H,'Lay See Combo'!A:A,D101,'Lay See Combo'!F:F,"&lt;"&amp;E101,'Lay See Combo'!G:G,"&gt;"&amp;E101)</f>
        <v>21</v>
      </c>
      <c r="G101" s="50">
        <f>_xlfn.XLOOKUP(F101,'Lay See Combo'!H:H,'Lay See Combo'!B:B,,0)</f>
        <v>50</v>
      </c>
    </row>
    <row r="102" spans="1:7">
      <c r="A102" s="50">
        <v>101</v>
      </c>
      <c r="B102" s="50" t="s">
        <v>71</v>
      </c>
      <c r="C102" s="50">
        <v>1</v>
      </c>
      <c r="D102" s="50" t="s">
        <v>87</v>
      </c>
      <c r="E102" s="53">
        <v>0.55745341960131467</v>
      </c>
      <c r="F102" s="50">
        <f>SUMIFS('Lay See Combo'!H:H,'Lay See Combo'!A:A,D102,'Lay See Combo'!F:F,"&lt;"&amp;E102,'Lay See Combo'!G:G,"&gt;"&amp;E102)</f>
        <v>21</v>
      </c>
      <c r="G102" s="50">
        <f>_xlfn.XLOOKUP(F102,'Lay See Combo'!H:H,'Lay See Combo'!B:B,,0)</f>
        <v>50</v>
      </c>
    </row>
    <row r="103" spans="1:7">
      <c r="A103" s="50">
        <v>102</v>
      </c>
      <c r="B103" s="50" t="s">
        <v>71</v>
      </c>
      <c r="C103" s="50">
        <v>1</v>
      </c>
      <c r="D103" s="50" t="s">
        <v>87</v>
      </c>
      <c r="E103" s="53">
        <v>0.79957545503926664</v>
      </c>
      <c r="F103" s="50">
        <f>SUMIFS('Lay See Combo'!H:H,'Lay See Combo'!A:A,D103,'Lay See Combo'!F:F,"&lt;"&amp;E103,'Lay See Combo'!G:G,"&gt;"&amp;E103)</f>
        <v>21</v>
      </c>
      <c r="G103" s="50">
        <f>_xlfn.XLOOKUP(F103,'Lay See Combo'!H:H,'Lay See Combo'!B:B,,0)</f>
        <v>50</v>
      </c>
    </row>
    <row r="104" spans="1:7">
      <c r="A104" s="50">
        <v>103</v>
      </c>
      <c r="B104" s="50" t="s">
        <v>71</v>
      </c>
      <c r="C104" s="50">
        <v>1</v>
      </c>
      <c r="D104" s="50" t="s">
        <v>87</v>
      </c>
      <c r="E104" s="53">
        <v>0.73826813556264237</v>
      </c>
      <c r="F104" s="50">
        <f>SUMIFS('Lay See Combo'!H:H,'Lay See Combo'!A:A,D104,'Lay See Combo'!F:F,"&lt;"&amp;E104,'Lay See Combo'!G:G,"&gt;"&amp;E104)</f>
        <v>21</v>
      </c>
      <c r="G104" s="50">
        <f>_xlfn.XLOOKUP(F104,'Lay See Combo'!H:H,'Lay See Combo'!B:B,,0)</f>
        <v>50</v>
      </c>
    </row>
    <row r="105" spans="1:7">
      <c r="A105" s="50">
        <v>104</v>
      </c>
      <c r="B105" s="50" t="s">
        <v>71</v>
      </c>
      <c r="C105" s="50">
        <v>1</v>
      </c>
      <c r="D105" s="50" t="s">
        <v>87</v>
      </c>
      <c r="E105" s="53">
        <v>0.3700162421087656</v>
      </c>
      <c r="F105" s="50">
        <f>SUMIFS('Lay See Combo'!H:H,'Lay See Combo'!A:A,D105,'Lay See Combo'!F:F,"&lt;"&amp;E105,'Lay See Combo'!G:G,"&gt;"&amp;E105)</f>
        <v>21</v>
      </c>
      <c r="G105" s="50">
        <f>_xlfn.XLOOKUP(F105,'Lay See Combo'!H:H,'Lay See Combo'!B:B,,0)</f>
        <v>50</v>
      </c>
    </row>
    <row r="106" spans="1:7">
      <c r="A106" s="50">
        <v>105</v>
      </c>
      <c r="B106" s="50" t="s">
        <v>71</v>
      </c>
      <c r="C106" s="50">
        <v>1</v>
      </c>
      <c r="D106" s="50" t="s">
        <v>87</v>
      </c>
      <c r="E106" s="53">
        <v>0.35705002384415574</v>
      </c>
      <c r="F106" s="50">
        <f>SUMIFS('Lay See Combo'!H:H,'Lay See Combo'!A:A,D106,'Lay See Combo'!F:F,"&lt;"&amp;E106,'Lay See Combo'!G:G,"&gt;"&amp;E106)</f>
        <v>21</v>
      </c>
      <c r="G106" s="50">
        <f>_xlfn.XLOOKUP(F106,'Lay See Combo'!H:H,'Lay See Combo'!B:B,,0)</f>
        <v>50</v>
      </c>
    </row>
    <row r="107" spans="1:7">
      <c r="A107" s="50">
        <v>106</v>
      </c>
      <c r="B107" s="50" t="s">
        <v>71</v>
      </c>
      <c r="C107" s="50">
        <v>1</v>
      </c>
      <c r="D107" s="50" t="s">
        <v>87</v>
      </c>
      <c r="E107" s="53">
        <v>0.47987282409812515</v>
      </c>
      <c r="F107" s="50">
        <f>SUMIFS('Lay See Combo'!H:H,'Lay See Combo'!A:A,D107,'Lay See Combo'!F:F,"&lt;"&amp;E107,'Lay See Combo'!G:G,"&gt;"&amp;E107)</f>
        <v>21</v>
      </c>
      <c r="G107" s="50">
        <f>_xlfn.XLOOKUP(F107,'Lay See Combo'!H:H,'Lay See Combo'!B:B,,0)</f>
        <v>50</v>
      </c>
    </row>
    <row r="108" spans="1:7">
      <c r="A108" s="50">
        <v>107</v>
      </c>
      <c r="B108" s="50" t="s">
        <v>48</v>
      </c>
      <c r="C108" s="50">
        <v>1</v>
      </c>
      <c r="D108" s="50" t="s">
        <v>87</v>
      </c>
      <c r="E108" s="53">
        <v>0.42532602948868636</v>
      </c>
      <c r="F108" s="50">
        <f>SUMIFS('Lay See Combo'!H:H,'Lay See Combo'!A:A,D108,'Lay See Combo'!F:F,"&lt;"&amp;E108,'Lay See Combo'!G:G,"&gt;"&amp;E108)</f>
        <v>21</v>
      </c>
      <c r="G108" s="50">
        <f>_xlfn.XLOOKUP(F108,'Lay See Combo'!H:H,'Lay See Combo'!B:B,,0)</f>
        <v>50</v>
      </c>
    </row>
    <row r="109" spans="1:7">
      <c r="A109" s="50">
        <v>108</v>
      </c>
      <c r="B109" s="50" t="s">
        <v>48</v>
      </c>
      <c r="C109" s="50">
        <v>1</v>
      </c>
      <c r="D109" s="50" t="s">
        <v>87</v>
      </c>
      <c r="E109" s="53">
        <v>0.63240231498808142</v>
      </c>
      <c r="F109" s="50">
        <f>SUMIFS('Lay See Combo'!H:H,'Lay See Combo'!A:A,D109,'Lay See Combo'!F:F,"&lt;"&amp;E109,'Lay See Combo'!G:G,"&gt;"&amp;E109)</f>
        <v>21</v>
      </c>
      <c r="G109" s="50">
        <f>_xlfn.XLOOKUP(F109,'Lay See Combo'!H:H,'Lay See Combo'!B:B,,0)</f>
        <v>50</v>
      </c>
    </row>
    <row r="110" spans="1:7">
      <c r="A110" s="50">
        <v>109</v>
      </c>
      <c r="B110" s="50" t="s">
        <v>48</v>
      </c>
      <c r="C110" s="50">
        <v>1</v>
      </c>
      <c r="D110" s="50" t="s">
        <v>87</v>
      </c>
      <c r="E110" s="53">
        <v>0.1762994748116149</v>
      </c>
      <c r="F110" s="50">
        <f>SUMIFS('Lay See Combo'!H:H,'Lay See Combo'!A:A,D110,'Lay See Combo'!F:F,"&lt;"&amp;E110,'Lay See Combo'!G:G,"&gt;"&amp;E110)</f>
        <v>21</v>
      </c>
      <c r="G110" s="50">
        <f>_xlfn.XLOOKUP(F110,'Lay See Combo'!H:H,'Lay See Combo'!B:B,,0)</f>
        <v>50</v>
      </c>
    </row>
    <row r="111" spans="1:7">
      <c r="A111" s="50">
        <v>110</v>
      </c>
      <c r="B111" s="50" t="s">
        <v>45</v>
      </c>
      <c r="C111" s="50">
        <v>1</v>
      </c>
      <c r="D111" s="50" t="s">
        <v>87</v>
      </c>
      <c r="E111" s="53">
        <v>0.60694205622325181</v>
      </c>
      <c r="F111" s="50">
        <f>SUMIFS('Lay See Combo'!H:H,'Lay See Combo'!A:A,D111,'Lay See Combo'!F:F,"&lt;"&amp;E111,'Lay See Combo'!G:G,"&gt;"&amp;E111)</f>
        <v>21</v>
      </c>
      <c r="G111" s="50">
        <f>_xlfn.XLOOKUP(F111,'Lay See Combo'!H:H,'Lay See Combo'!B:B,,0)</f>
        <v>50</v>
      </c>
    </row>
    <row r="112" spans="1:7">
      <c r="A112" s="50">
        <v>111</v>
      </c>
      <c r="B112" s="50" t="s">
        <v>45</v>
      </c>
      <c r="C112" s="50">
        <v>1</v>
      </c>
      <c r="D112" s="50" t="s">
        <v>87</v>
      </c>
      <c r="E112" s="53">
        <v>6.7749514805013233E-2</v>
      </c>
      <c r="F112" s="50">
        <f>SUMIFS('Lay See Combo'!H:H,'Lay See Combo'!A:A,D112,'Lay See Combo'!F:F,"&lt;"&amp;E112,'Lay See Combo'!G:G,"&gt;"&amp;E112)</f>
        <v>21</v>
      </c>
      <c r="G112" s="50">
        <f>_xlfn.XLOOKUP(F112,'Lay See Combo'!H:H,'Lay See Combo'!B:B,,0)</f>
        <v>50</v>
      </c>
    </row>
    <row r="113" spans="1:7">
      <c r="A113" s="50">
        <v>112</v>
      </c>
      <c r="B113" s="50" t="s">
        <v>45</v>
      </c>
      <c r="C113" s="50">
        <v>1</v>
      </c>
      <c r="D113" s="50" t="s">
        <v>87</v>
      </c>
      <c r="E113" s="53">
        <v>0.52912960449436985</v>
      </c>
      <c r="F113" s="50">
        <f>SUMIFS('Lay See Combo'!H:H,'Lay See Combo'!A:A,D113,'Lay See Combo'!F:F,"&lt;"&amp;E113,'Lay See Combo'!G:G,"&gt;"&amp;E113)</f>
        <v>21</v>
      </c>
      <c r="G113" s="50">
        <f>_xlfn.XLOOKUP(F113,'Lay See Combo'!H:H,'Lay See Combo'!B:B,,0)</f>
        <v>50</v>
      </c>
    </row>
    <row r="114" spans="1:7">
      <c r="A114" s="50">
        <v>113</v>
      </c>
      <c r="B114" s="50" t="s">
        <v>45</v>
      </c>
      <c r="C114" s="50">
        <v>1</v>
      </c>
      <c r="D114" s="50" t="s">
        <v>87</v>
      </c>
      <c r="E114" s="53">
        <v>0.42388672217814372</v>
      </c>
      <c r="F114" s="50">
        <f>SUMIFS('Lay See Combo'!H:H,'Lay See Combo'!A:A,D114,'Lay See Combo'!F:F,"&lt;"&amp;E114,'Lay See Combo'!G:G,"&gt;"&amp;E114)</f>
        <v>21</v>
      </c>
      <c r="G114" s="50">
        <f>_xlfn.XLOOKUP(F114,'Lay See Combo'!H:H,'Lay See Combo'!B:B,,0)</f>
        <v>50</v>
      </c>
    </row>
    <row r="115" spans="1:7">
      <c r="A115" s="50">
        <v>114</v>
      </c>
      <c r="B115" s="50" t="s">
        <v>45</v>
      </c>
      <c r="C115" s="50">
        <v>1</v>
      </c>
      <c r="D115" s="50" t="s">
        <v>87</v>
      </c>
      <c r="E115" s="53">
        <v>0.16757167773878434</v>
      </c>
      <c r="F115" s="50">
        <f>SUMIFS('Lay See Combo'!H:H,'Lay See Combo'!A:A,D115,'Lay See Combo'!F:F,"&lt;"&amp;E115,'Lay See Combo'!G:G,"&gt;"&amp;E115)</f>
        <v>21</v>
      </c>
      <c r="G115" s="50">
        <f>_xlfn.XLOOKUP(F115,'Lay See Combo'!H:H,'Lay See Combo'!B:B,,0)</f>
        <v>50</v>
      </c>
    </row>
    <row r="116" spans="1:7">
      <c r="A116" s="50">
        <v>115</v>
      </c>
      <c r="B116" s="50" t="s">
        <v>45</v>
      </c>
      <c r="C116" s="50">
        <v>1</v>
      </c>
      <c r="D116" s="50" t="s">
        <v>87</v>
      </c>
      <c r="E116" s="53">
        <v>0.46466803134258028</v>
      </c>
      <c r="F116" s="50">
        <f>SUMIFS('Lay See Combo'!H:H,'Lay See Combo'!A:A,D116,'Lay See Combo'!F:F,"&lt;"&amp;E116,'Lay See Combo'!G:G,"&gt;"&amp;E116)</f>
        <v>21</v>
      </c>
      <c r="G116" s="50">
        <f>_xlfn.XLOOKUP(F116,'Lay See Combo'!H:H,'Lay See Combo'!B:B,,0)</f>
        <v>50</v>
      </c>
    </row>
    <row r="117" spans="1:7">
      <c r="A117" s="50">
        <v>116</v>
      </c>
      <c r="B117" s="50" t="s">
        <v>45</v>
      </c>
      <c r="C117" s="50">
        <v>1</v>
      </c>
      <c r="D117" s="50" t="s">
        <v>87</v>
      </c>
      <c r="E117" s="53">
        <v>0.38214108554556103</v>
      </c>
      <c r="F117" s="50">
        <f>SUMIFS('Lay See Combo'!H:H,'Lay See Combo'!A:A,D117,'Lay See Combo'!F:F,"&lt;"&amp;E117,'Lay See Combo'!G:G,"&gt;"&amp;E117)</f>
        <v>21</v>
      </c>
      <c r="G117" s="50">
        <f>_xlfn.XLOOKUP(F117,'Lay See Combo'!H:H,'Lay See Combo'!B:B,,0)</f>
        <v>50</v>
      </c>
    </row>
    <row r="118" spans="1:7">
      <c r="A118" s="50">
        <v>117</v>
      </c>
      <c r="B118" s="50" t="s">
        <v>45</v>
      </c>
      <c r="C118" s="50">
        <v>1</v>
      </c>
      <c r="D118" s="50" t="s">
        <v>87</v>
      </c>
      <c r="E118" s="53">
        <v>0.33600748164099248</v>
      </c>
      <c r="F118" s="50">
        <f>SUMIFS('Lay See Combo'!H:H,'Lay See Combo'!A:A,D118,'Lay See Combo'!F:F,"&lt;"&amp;E118,'Lay See Combo'!G:G,"&gt;"&amp;E118)</f>
        <v>21</v>
      </c>
      <c r="G118" s="50">
        <f>_xlfn.XLOOKUP(F118,'Lay See Combo'!H:H,'Lay See Combo'!B:B,,0)</f>
        <v>50</v>
      </c>
    </row>
    <row r="119" spans="1:7">
      <c r="A119" s="50">
        <v>118</v>
      </c>
      <c r="B119" s="50" t="s">
        <v>44</v>
      </c>
      <c r="C119" s="50">
        <v>1</v>
      </c>
      <c r="D119" s="50" t="s">
        <v>87</v>
      </c>
      <c r="E119" s="53">
        <v>0.70296222044063794</v>
      </c>
      <c r="F119" s="50">
        <f>SUMIFS('Lay See Combo'!H:H,'Lay See Combo'!A:A,D119,'Lay See Combo'!F:F,"&lt;"&amp;E119,'Lay See Combo'!G:G,"&gt;"&amp;E119)</f>
        <v>21</v>
      </c>
      <c r="G119" s="50">
        <f>_xlfn.XLOOKUP(F119,'Lay See Combo'!H:H,'Lay See Combo'!B:B,,0)</f>
        <v>50</v>
      </c>
    </row>
    <row r="120" spans="1:7">
      <c r="A120" s="50">
        <v>119</v>
      </c>
      <c r="B120" s="50" t="s">
        <v>60</v>
      </c>
      <c r="C120" s="50">
        <v>1</v>
      </c>
      <c r="D120" s="50" t="s">
        <v>87</v>
      </c>
      <c r="E120" s="53">
        <v>0.16364989401726471</v>
      </c>
      <c r="F120" s="50">
        <f>SUMIFS('Lay See Combo'!H:H,'Lay See Combo'!A:A,D120,'Lay See Combo'!F:F,"&lt;"&amp;E120,'Lay See Combo'!G:G,"&gt;"&amp;E120)</f>
        <v>21</v>
      </c>
      <c r="G120" s="50">
        <f>_xlfn.XLOOKUP(F120,'Lay See Combo'!H:H,'Lay See Combo'!B:B,,0)</f>
        <v>50</v>
      </c>
    </row>
    <row r="121" spans="1:7">
      <c r="A121" s="50">
        <v>120</v>
      </c>
      <c r="B121" s="50" t="s">
        <v>60</v>
      </c>
      <c r="C121" s="50">
        <v>1</v>
      </c>
      <c r="D121" s="50" t="s">
        <v>87</v>
      </c>
      <c r="E121" s="53">
        <v>0.7250459400279432</v>
      </c>
      <c r="F121" s="50">
        <f>SUMIFS('Lay See Combo'!H:H,'Lay See Combo'!A:A,D121,'Lay See Combo'!F:F,"&lt;"&amp;E121,'Lay See Combo'!G:G,"&gt;"&amp;E121)</f>
        <v>21</v>
      </c>
      <c r="G121" s="50">
        <f>_xlfn.XLOOKUP(F121,'Lay See Combo'!H:H,'Lay See Combo'!B:B,,0)</f>
        <v>50</v>
      </c>
    </row>
    <row r="122" spans="1:7">
      <c r="A122" s="50">
        <v>121</v>
      </c>
      <c r="B122" s="50" t="s">
        <v>60</v>
      </c>
      <c r="C122" s="50">
        <v>1</v>
      </c>
      <c r="D122" s="50" t="s">
        <v>87</v>
      </c>
      <c r="E122" s="53">
        <v>2.8297042851461618E-2</v>
      </c>
      <c r="F122" s="50">
        <f>SUMIFS('Lay See Combo'!H:H,'Lay See Combo'!A:A,D122,'Lay See Combo'!F:F,"&lt;"&amp;E122,'Lay See Combo'!G:G,"&gt;"&amp;E122)</f>
        <v>21</v>
      </c>
      <c r="G122" s="50">
        <f>_xlfn.XLOOKUP(F122,'Lay See Combo'!H:H,'Lay See Combo'!B:B,,0)</f>
        <v>50</v>
      </c>
    </row>
    <row r="123" spans="1:7">
      <c r="A123" s="50">
        <v>122</v>
      </c>
      <c r="B123" s="50" t="s">
        <v>60</v>
      </c>
      <c r="C123" s="50">
        <v>1</v>
      </c>
      <c r="D123" s="50" t="s">
        <v>87</v>
      </c>
      <c r="E123" s="53">
        <v>0.18294731987010304</v>
      </c>
      <c r="F123" s="50">
        <f>SUMIFS('Lay See Combo'!H:H,'Lay See Combo'!A:A,D123,'Lay See Combo'!F:F,"&lt;"&amp;E123,'Lay See Combo'!G:G,"&gt;"&amp;E123)</f>
        <v>21</v>
      </c>
      <c r="G123" s="50">
        <f>_xlfn.XLOOKUP(F123,'Lay See Combo'!H:H,'Lay See Combo'!B:B,,0)</f>
        <v>50</v>
      </c>
    </row>
    <row r="124" spans="1:7">
      <c r="A124" s="50">
        <v>123</v>
      </c>
      <c r="B124" s="50" t="s">
        <v>60</v>
      </c>
      <c r="C124" s="50">
        <v>1</v>
      </c>
      <c r="D124" s="50" t="s">
        <v>87</v>
      </c>
      <c r="E124" s="53">
        <v>0.53018912051715961</v>
      </c>
      <c r="F124" s="50">
        <f>SUMIFS('Lay See Combo'!H:H,'Lay See Combo'!A:A,D124,'Lay See Combo'!F:F,"&lt;"&amp;E124,'Lay See Combo'!G:G,"&gt;"&amp;E124)</f>
        <v>21</v>
      </c>
      <c r="G124" s="50">
        <f>_xlfn.XLOOKUP(F124,'Lay See Combo'!H:H,'Lay See Combo'!B:B,,0)</f>
        <v>50</v>
      </c>
    </row>
    <row r="125" spans="1:7">
      <c r="A125" s="50">
        <v>124</v>
      </c>
      <c r="B125" s="50" t="s">
        <v>60</v>
      </c>
      <c r="C125" s="50">
        <v>1</v>
      </c>
      <c r="D125" s="50" t="s">
        <v>87</v>
      </c>
      <c r="E125" s="53">
        <v>0.97308303998451973</v>
      </c>
      <c r="F125" s="50">
        <f>SUMIFS('Lay See Combo'!H:H,'Lay See Combo'!A:A,D125,'Lay See Combo'!F:F,"&lt;"&amp;E125,'Lay See Combo'!G:G,"&gt;"&amp;E125)</f>
        <v>23</v>
      </c>
      <c r="G125" s="50">
        <f>_xlfn.XLOOKUP(F125,'Lay See Combo'!H:H,'Lay See Combo'!B:B,,0)</f>
        <v>200</v>
      </c>
    </row>
    <row r="126" spans="1:7">
      <c r="A126" s="50">
        <v>125</v>
      </c>
      <c r="B126" s="50" t="s">
        <v>60</v>
      </c>
      <c r="C126" s="50">
        <v>1</v>
      </c>
      <c r="D126" s="50" t="s">
        <v>87</v>
      </c>
      <c r="E126" s="53">
        <v>0.85524319066139298</v>
      </c>
      <c r="F126" s="50">
        <f>SUMIFS('Lay See Combo'!H:H,'Lay See Combo'!A:A,D126,'Lay See Combo'!F:F,"&lt;"&amp;E126,'Lay See Combo'!G:G,"&gt;"&amp;E126)</f>
        <v>21</v>
      </c>
      <c r="G126" s="50">
        <f>_xlfn.XLOOKUP(F126,'Lay See Combo'!H:H,'Lay See Combo'!B:B,,0)</f>
        <v>50</v>
      </c>
    </row>
    <row r="127" spans="1:7">
      <c r="A127" s="50">
        <v>126</v>
      </c>
      <c r="B127" s="50" t="s">
        <v>60</v>
      </c>
      <c r="C127" s="50">
        <v>1</v>
      </c>
      <c r="D127" s="50" t="s">
        <v>87</v>
      </c>
      <c r="E127" s="53">
        <v>0.21475369850529913</v>
      </c>
      <c r="F127" s="50">
        <f>SUMIFS('Lay See Combo'!H:H,'Lay See Combo'!A:A,D127,'Lay See Combo'!F:F,"&lt;"&amp;E127,'Lay See Combo'!G:G,"&gt;"&amp;E127)</f>
        <v>21</v>
      </c>
      <c r="G127" s="50">
        <f>_xlfn.XLOOKUP(F127,'Lay See Combo'!H:H,'Lay See Combo'!B:B,,0)</f>
        <v>50</v>
      </c>
    </row>
    <row r="128" spans="1:7">
      <c r="A128" s="50">
        <v>127</v>
      </c>
      <c r="B128" s="50" t="s">
        <v>33</v>
      </c>
      <c r="C128" s="50">
        <v>1</v>
      </c>
      <c r="D128" s="50" t="s">
        <v>87</v>
      </c>
      <c r="E128" s="53">
        <v>0.19778009193962398</v>
      </c>
      <c r="F128" s="50">
        <f>SUMIFS('Lay See Combo'!H:H,'Lay See Combo'!A:A,D128,'Lay See Combo'!F:F,"&lt;"&amp;E128,'Lay See Combo'!G:G,"&gt;"&amp;E128)</f>
        <v>21</v>
      </c>
      <c r="G128" s="50">
        <f>_xlfn.XLOOKUP(F128,'Lay See Combo'!H:H,'Lay See Combo'!B:B,,0)</f>
        <v>50</v>
      </c>
    </row>
    <row r="129" spans="1:7">
      <c r="A129" s="50">
        <v>128</v>
      </c>
      <c r="B129" s="50" t="s">
        <v>33</v>
      </c>
      <c r="C129" s="50">
        <v>1</v>
      </c>
      <c r="D129" s="50" t="s">
        <v>87</v>
      </c>
      <c r="E129" s="53">
        <v>0.94076100237251359</v>
      </c>
      <c r="F129" s="50">
        <f>SUMIFS('Lay See Combo'!H:H,'Lay See Combo'!A:A,D129,'Lay See Combo'!F:F,"&lt;"&amp;E129,'Lay See Combo'!G:G,"&gt;"&amp;E129)</f>
        <v>22</v>
      </c>
      <c r="G129" s="50">
        <f>_xlfn.XLOOKUP(F129,'Lay See Combo'!H:H,'Lay See Combo'!B:B,,0)</f>
        <v>100</v>
      </c>
    </row>
    <row r="130" spans="1:7">
      <c r="A130" s="50">
        <v>129</v>
      </c>
      <c r="B130" s="50" t="s">
        <v>33</v>
      </c>
      <c r="C130" s="50">
        <v>1</v>
      </c>
      <c r="D130" s="50" t="s">
        <v>87</v>
      </c>
      <c r="E130" s="53">
        <v>0.94768513897391038</v>
      </c>
      <c r="F130" s="50">
        <f>SUMIFS('Lay See Combo'!H:H,'Lay See Combo'!A:A,D130,'Lay See Combo'!F:F,"&lt;"&amp;E130,'Lay See Combo'!G:G,"&gt;"&amp;E130)</f>
        <v>22</v>
      </c>
      <c r="G130" s="50">
        <f>_xlfn.XLOOKUP(F130,'Lay See Combo'!H:H,'Lay See Combo'!B:B,,0)</f>
        <v>100</v>
      </c>
    </row>
    <row r="131" spans="1:7">
      <c r="A131" s="50">
        <v>130</v>
      </c>
      <c r="B131" s="50" t="s">
        <v>33</v>
      </c>
      <c r="C131" s="50">
        <v>1</v>
      </c>
      <c r="D131" s="50" t="s">
        <v>87</v>
      </c>
      <c r="E131" s="53">
        <v>0.48718817070519171</v>
      </c>
      <c r="F131" s="50">
        <f>SUMIFS('Lay See Combo'!H:H,'Lay See Combo'!A:A,D131,'Lay See Combo'!F:F,"&lt;"&amp;E131,'Lay See Combo'!G:G,"&gt;"&amp;E131)</f>
        <v>21</v>
      </c>
      <c r="G131" s="50">
        <f>_xlfn.XLOOKUP(F131,'Lay See Combo'!H:H,'Lay See Combo'!B:B,,0)</f>
        <v>50</v>
      </c>
    </row>
    <row r="132" spans="1:7">
      <c r="A132" s="50">
        <v>131</v>
      </c>
      <c r="B132" s="50" t="s">
        <v>33</v>
      </c>
      <c r="C132" s="50">
        <v>1</v>
      </c>
      <c r="D132" s="50" t="s">
        <v>87</v>
      </c>
      <c r="E132" s="53">
        <v>0.68397471737783333</v>
      </c>
      <c r="F132" s="50">
        <f>SUMIFS('Lay See Combo'!H:H,'Lay See Combo'!A:A,D132,'Lay See Combo'!F:F,"&lt;"&amp;E132,'Lay See Combo'!G:G,"&gt;"&amp;E132)</f>
        <v>21</v>
      </c>
      <c r="G132" s="50">
        <f>_xlfn.XLOOKUP(F132,'Lay See Combo'!H:H,'Lay See Combo'!B:B,,0)</f>
        <v>50</v>
      </c>
    </row>
    <row r="133" spans="1:7">
      <c r="A133" s="50">
        <v>132</v>
      </c>
      <c r="B133" s="50" t="s">
        <v>33</v>
      </c>
      <c r="C133" s="50">
        <v>1</v>
      </c>
      <c r="D133" s="50" t="s">
        <v>87</v>
      </c>
      <c r="E133" s="53">
        <v>0.5751382635537331</v>
      </c>
      <c r="F133" s="50">
        <f>SUMIFS('Lay See Combo'!H:H,'Lay See Combo'!A:A,D133,'Lay See Combo'!F:F,"&lt;"&amp;E133,'Lay See Combo'!G:G,"&gt;"&amp;E133)</f>
        <v>21</v>
      </c>
      <c r="G133" s="50">
        <f>_xlfn.XLOOKUP(F133,'Lay See Combo'!H:H,'Lay See Combo'!B:B,,0)</f>
        <v>50</v>
      </c>
    </row>
    <row r="134" spans="1:7">
      <c r="A134" s="50">
        <v>133</v>
      </c>
      <c r="B134" s="50" t="s">
        <v>77</v>
      </c>
      <c r="C134" s="50">
        <v>1</v>
      </c>
      <c r="D134" s="50" t="s">
        <v>87</v>
      </c>
      <c r="E134" s="53">
        <v>0.8499203722678299</v>
      </c>
      <c r="F134" s="50">
        <f>SUMIFS('Lay See Combo'!H:H,'Lay See Combo'!A:A,D134,'Lay See Combo'!F:F,"&lt;"&amp;E134,'Lay See Combo'!G:G,"&gt;"&amp;E134)</f>
        <v>21</v>
      </c>
      <c r="G134" s="50">
        <f>_xlfn.XLOOKUP(F134,'Lay See Combo'!H:H,'Lay See Combo'!B:B,,0)</f>
        <v>50</v>
      </c>
    </row>
    <row r="135" spans="1:7">
      <c r="A135" s="50">
        <v>134</v>
      </c>
      <c r="B135" s="50" t="s">
        <v>77</v>
      </c>
      <c r="C135" s="50">
        <v>1</v>
      </c>
      <c r="D135" s="50" t="s">
        <v>87</v>
      </c>
      <c r="E135" s="53">
        <v>0.56696031171463968</v>
      </c>
      <c r="F135" s="50">
        <f>SUMIFS('Lay See Combo'!H:H,'Lay See Combo'!A:A,D135,'Lay See Combo'!F:F,"&lt;"&amp;E135,'Lay See Combo'!G:G,"&gt;"&amp;E135)</f>
        <v>21</v>
      </c>
      <c r="G135" s="50">
        <f>_xlfn.XLOOKUP(F135,'Lay See Combo'!H:H,'Lay See Combo'!B:B,,0)</f>
        <v>50</v>
      </c>
    </row>
    <row r="136" spans="1:7">
      <c r="A136" s="50">
        <v>135</v>
      </c>
      <c r="B136" s="50" t="s">
        <v>77</v>
      </c>
      <c r="C136" s="50">
        <v>1</v>
      </c>
      <c r="D136" s="50" t="s">
        <v>87</v>
      </c>
      <c r="E136" s="53">
        <v>0.71999305394049007</v>
      </c>
      <c r="F136" s="50">
        <f>SUMIFS('Lay See Combo'!H:H,'Lay See Combo'!A:A,D136,'Lay See Combo'!F:F,"&lt;"&amp;E136,'Lay See Combo'!G:G,"&gt;"&amp;E136)</f>
        <v>21</v>
      </c>
      <c r="G136" s="50">
        <f>_xlfn.XLOOKUP(F136,'Lay See Combo'!H:H,'Lay See Combo'!B:B,,0)</f>
        <v>50</v>
      </c>
    </row>
    <row r="137" spans="1:7">
      <c r="A137" s="50">
        <v>136</v>
      </c>
      <c r="B137" s="50" t="s">
        <v>74</v>
      </c>
      <c r="C137" s="50">
        <v>1</v>
      </c>
      <c r="D137" s="50" t="s">
        <v>87</v>
      </c>
      <c r="E137" s="53">
        <v>0.12711318732683252</v>
      </c>
      <c r="F137" s="50">
        <f>SUMIFS('Lay See Combo'!H:H,'Lay See Combo'!A:A,D137,'Lay See Combo'!F:F,"&lt;"&amp;E137,'Lay See Combo'!G:G,"&gt;"&amp;E137)</f>
        <v>21</v>
      </c>
      <c r="G137" s="50">
        <f>_xlfn.XLOOKUP(F137,'Lay See Combo'!H:H,'Lay See Combo'!B:B,,0)</f>
        <v>50</v>
      </c>
    </row>
    <row r="138" spans="1:7">
      <c r="A138" s="50">
        <v>137</v>
      </c>
      <c r="B138" s="50" t="s">
        <v>24</v>
      </c>
      <c r="C138" s="50">
        <v>1</v>
      </c>
      <c r="D138" s="50" t="s">
        <v>87</v>
      </c>
      <c r="E138" s="53">
        <v>4.251174001612168E-2</v>
      </c>
      <c r="F138" s="50">
        <f>SUMIFS('Lay See Combo'!H:H,'Lay See Combo'!A:A,D138,'Lay See Combo'!F:F,"&lt;"&amp;E138,'Lay See Combo'!G:G,"&gt;"&amp;E138)</f>
        <v>21</v>
      </c>
      <c r="G138" s="50">
        <f>_xlfn.XLOOKUP(F138,'Lay See Combo'!H:H,'Lay See Combo'!B:B,,0)</f>
        <v>50</v>
      </c>
    </row>
    <row r="139" spans="1:7">
      <c r="A139" s="50">
        <v>138</v>
      </c>
      <c r="B139" s="50" t="s">
        <v>24</v>
      </c>
      <c r="C139" s="50">
        <v>1</v>
      </c>
      <c r="D139" s="50" t="s">
        <v>87</v>
      </c>
      <c r="E139" s="53">
        <v>0.52526497520990978</v>
      </c>
      <c r="F139" s="50">
        <f>SUMIFS('Lay See Combo'!H:H,'Lay See Combo'!A:A,D139,'Lay See Combo'!F:F,"&lt;"&amp;E139,'Lay See Combo'!G:G,"&gt;"&amp;E139)</f>
        <v>21</v>
      </c>
      <c r="G139" s="50">
        <f>_xlfn.XLOOKUP(F139,'Lay See Combo'!H:H,'Lay See Combo'!B:B,,0)</f>
        <v>50</v>
      </c>
    </row>
    <row r="140" spans="1:7">
      <c r="A140" s="50">
        <v>139</v>
      </c>
      <c r="B140" s="50" t="s">
        <v>24</v>
      </c>
      <c r="C140" s="50">
        <v>1</v>
      </c>
      <c r="D140" s="50" t="s">
        <v>87</v>
      </c>
      <c r="E140" s="53">
        <v>0.86927530084721705</v>
      </c>
      <c r="F140" s="50">
        <f>SUMIFS('Lay See Combo'!H:H,'Lay See Combo'!A:A,D140,'Lay See Combo'!F:F,"&lt;"&amp;E140,'Lay See Combo'!G:G,"&gt;"&amp;E140)</f>
        <v>21</v>
      </c>
      <c r="G140" s="50">
        <f>_xlfn.XLOOKUP(F140,'Lay See Combo'!H:H,'Lay See Combo'!B:B,,0)</f>
        <v>50</v>
      </c>
    </row>
    <row r="141" spans="1:7">
      <c r="A141" s="50">
        <v>140</v>
      </c>
      <c r="B141" s="50" t="s">
        <v>24</v>
      </c>
      <c r="C141" s="50">
        <v>1</v>
      </c>
      <c r="D141" s="50" t="s">
        <v>87</v>
      </c>
      <c r="E141" s="53">
        <v>0.49427396613629693</v>
      </c>
      <c r="F141" s="50">
        <f>SUMIFS('Lay See Combo'!H:H,'Lay See Combo'!A:A,D141,'Lay See Combo'!F:F,"&lt;"&amp;E141,'Lay See Combo'!G:G,"&gt;"&amp;E141)</f>
        <v>21</v>
      </c>
      <c r="G141" s="50">
        <f>_xlfn.XLOOKUP(F141,'Lay See Combo'!H:H,'Lay See Combo'!B:B,,0)</f>
        <v>50</v>
      </c>
    </row>
    <row r="142" spans="1:7">
      <c r="A142" s="50">
        <v>141</v>
      </c>
      <c r="B142" s="50" t="s">
        <v>24</v>
      </c>
      <c r="C142" s="50">
        <v>1</v>
      </c>
      <c r="D142" s="50" t="s">
        <v>87</v>
      </c>
      <c r="E142" s="53">
        <v>4.6878254332916036E-4</v>
      </c>
      <c r="F142" s="50">
        <f>SUMIFS('Lay See Combo'!H:H,'Lay See Combo'!A:A,D142,'Lay See Combo'!F:F,"&lt;"&amp;E142,'Lay See Combo'!G:G,"&gt;"&amp;E142)</f>
        <v>21</v>
      </c>
      <c r="G142" s="50">
        <f>_xlfn.XLOOKUP(F142,'Lay See Combo'!H:H,'Lay See Combo'!B:B,,0)</f>
        <v>50</v>
      </c>
    </row>
    <row r="143" spans="1:7">
      <c r="A143" s="50">
        <v>142</v>
      </c>
      <c r="B143" s="50" t="s">
        <v>24</v>
      </c>
      <c r="C143" s="50">
        <v>1</v>
      </c>
      <c r="D143" s="50" t="s">
        <v>87</v>
      </c>
      <c r="E143" s="53">
        <v>0.58479755692497282</v>
      </c>
      <c r="F143" s="50">
        <f>SUMIFS('Lay See Combo'!H:H,'Lay See Combo'!A:A,D143,'Lay See Combo'!F:F,"&lt;"&amp;E143,'Lay See Combo'!G:G,"&gt;"&amp;E143)</f>
        <v>21</v>
      </c>
      <c r="G143" s="50">
        <f>_xlfn.XLOOKUP(F143,'Lay See Combo'!H:H,'Lay See Combo'!B:B,,0)</f>
        <v>50</v>
      </c>
    </row>
    <row r="144" spans="1:7">
      <c r="A144" s="50">
        <v>143</v>
      </c>
      <c r="B144" s="50" t="s">
        <v>24</v>
      </c>
      <c r="C144" s="50">
        <v>1</v>
      </c>
      <c r="D144" s="50" t="s">
        <v>87</v>
      </c>
      <c r="E144" s="53">
        <v>0.27667696530139563</v>
      </c>
      <c r="F144" s="50">
        <f>SUMIFS('Lay See Combo'!H:H,'Lay See Combo'!A:A,D144,'Lay See Combo'!F:F,"&lt;"&amp;E144,'Lay See Combo'!G:G,"&gt;"&amp;E144)</f>
        <v>21</v>
      </c>
      <c r="G144" s="50">
        <f>_xlfn.XLOOKUP(F144,'Lay See Combo'!H:H,'Lay See Combo'!B:B,,0)</f>
        <v>50</v>
      </c>
    </row>
    <row r="145" spans="1:7">
      <c r="A145" s="50">
        <v>144</v>
      </c>
      <c r="B145" s="50" t="s">
        <v>24</v>
      </c>
      <c r="C145" s="50">
        <v>1</v>
      </c>
      <c r="D145" s="50" t="s">
        <v>87</v>
      </c>
      <c r="E145" s="53">
        <v>0.57208255891799731</v>
      </c>
      <c r="F145" s="50">
        <f>SUMIFS('Lay See Combo'!H:H,'Lay See Combo'!A:A,D145,'Lay See Combo'!F:F,"&lt;"&amp;E145,'Lay See Combo'!G:G,"&gt;"&amp;E145)</f>
        <v>21</v>
      </c>
      <c r="G145" s="50">
        <f>_xlfn.XLOOKUP(F145,'Lay See Combo'!H:H,'Lay See Combo'!B:B,,0)</f>
        <v>50</v>
      </c>
    </row>
    <row r="146" spans="1:7">
      <c r="A146" s="50">
        <v>145</v>
      </c>
      <c r="B146" s="50" t="s">
        <v>24</v>
      </c>
      <c r="C146" s="50">
        <v>1</v>
      </c>
      <c r="D146" s="50" t="s">
        <v>87</v>
      </c>
      <c r="E146" s="53">
        <v>1.7318156195330725E-2</v>
      </c>
      <c r="F146" s="50">
        <f>SUMIFS('Lay See Combo'!H:H,'Lay See Combo'!A:A,D146,'Lay See Combo'!F:F,"&lt;"&amp;E146,'Lay See Combo'!G:G,"&gt;"&amp;E146)</f>
        <v>21</v>
      </c>
      <c r="G146" s="50">
        <f>_xlfn.XLOOKUP(F146,'Lay See Combo'!H:H,'Lay See Combo'!B:B,,0)</f>
        <v>50</v>
      </c>
    </row>
    <row r="147" spans="1:7">
      <c r="A147" s="50">
        <v>146</v>
      </c>
      <c r="B147" s="50" t="s">
        <v>24</v>
      </c>
      <c r="C147" s="50">
        <v>1</v>
      </c>
      <c r="D147" s="50" t="s">
        <v>87</v>
      </c>
      <c r="E147" s="53">
        <v>0.66923715980660126</v>
      </c>
      <c r="F147" s="50">
        <f>SUMIFS('Lay See Combo'!H:H,'Lay See Combo'!A:A,D147,'Lay See Combo'!F:F,"&lt;"&amp;E147,'Lay See Combo'!G:G,"&gt;"&amp;E147)</f>
        <v>21</v>
      </c>
      <c r="G147" s="50">
        <f>_xlfn.XLOOKUP(F147,'Lay See Combo'!H:H,'Lay See Combo'!B:B,,0)</f>
        <v>50</v>
      </c>
    </row>
    <row r="148" spans="1:7">
      <c r="A148" s="50">
        <v>147</v>
      </c>
      <c r="B148" s="50" t="s">
        <v>24</v>
      </c>
      <c r="C148" s="50">
        <v>1</v>
      </c>
      <c r="D148" s="50" t="s">
        <v>87</v>
      </c>
      <c r="E148" s="53">
        <v>0.21609069287217753</v>
      </c>
      <c r="F148" s="50">
        <f>SUMIFS('Lay See Combo'!H:H,'Lay See Combo'!A:A,D148,'Lay See Combo'!F:F,"&lt;"&amp;E148,'Lay See Combo'!G:G,"&gt;"&amp;E148)</f>
        <v>21</v>
      </c>
      <c r="G148" s="50">
        <f>_xlfn.XLOOKUP(F148,'Lay See Combo'!H:H,'Lay See Combo'!B:B,,0)</f>
        <v>50</v>
      </c>
    </row>
    <row r="149" spans="1:7">
      <c r="A149" s="50">
        <v>148</v>
      </c>
      <c r="B149" s="50" t="s">
        <v>24</v>
      </c>
      <c r="C149" s="50">
        <v>1</v>
      </c>
      <c r="D149" s="50" t="s">
        <v>87</v>
      </c>
      <c r="E149" s="53">
        <v>0.14308687935642961</v>
      </c>
      <c r="F149" s="50">
        <f>SUMIFS('Lay See Combo'!H:H,'Lay See Combo'!A:A,D149,'Lay See Combo'!F:F,"&lt;"&amp;E149,'Lay See Combo'!G:G,"&gt;"&amp;E149)</f>
        <v>21</v>
      </c>
      <c r="G149" s="50">
        <f>_xlfn.XLOOKUP(F149,'Lay See Combo'!H:H,'Lay See Combo'!B:B,,0)</f>
        <v>50</v>
      </c>
    </row>
    <row r="150" spans="1:7">
      <c r="A150" s="50">
        <v>149</v>
      </c>
      <c r="B150" s="50" t="s">
        <v>24</v>
      </c>
      <c r="C150" s="50">
        <v>1</v>
      </c>
      <c r="D150" s="50" t="s">
        <v>87</v>
      </c>
      <c r="E150" s="53">
        <v>9.3421000182231539E-2</v>
      </c>
      <c r="F150" s="50">
        <f>SUMIFS('Lay See Combo'!H:H,'Lay See Combo'!A:A,D150,'Lay See Combo'!F:F,"&lt;"&amp;E150,'Lay See Combo'!G:G,"&gt;"&amp;E150)</f>
        <v>21</v>
      </c>
      <c r="G150" s="50">
        <f>_xlfn.XLOOKUP(F150,'Lay See Combo'!H:H,'Lay See Combo'!B:B,,0)</f>
        <v>50</v>
      </c>
    </row>
    <row r="151" spans="1:7">
      <c r="A151" s="50">
        <v>150</v>
      </c>
      <c r="B151" s="50" t="s">
        <v>24</v>
      </c>
      <c r="C151" s="50">
        <v>1</v>
      </c>
      <c r="D151" s="50" t="s">
        <v>87</v>
      </c>
      <c r="E151" s="53">
        <v>0.88462658165896291</v>
      </c>
      <c r="F151" s="50">
        <f>SUMIFS('Lay See Combo'!H:H,'Lay See Combo'!A:A,D151,'Lay See Combo'!F:F,"&lt;"&amp;E151,'Lay See Combo'!G:G,"&gt;"&amp;E151)</f>
        <v>21</v>
      </c>
      <c r="G151" s="50">
        <f>_xlfn.XLOOKUP(F151,'Lay See Combo'!H:H,'Lay See Combo'!B:B,,0)</f>
        <v>50</v>
      </c>
    </row>
    <row r="152" spans="1:7">
      <c r="A152" s="50">
        <v>83</v>
      </c>
      <c r="B152" s="50" t="s">
        <v>25</v>
      </c>
      <c r="C152" s="50">
        <v>1</v>
      </c>
      <c r="D152" s="50" t="s">
        <v>87</v>
      </c>
      <c r="E152" s="53">
        <v>0.99948354501305148</v>
      </c>
      <c r="F152" s="50">
        <f>SUMIFS('Lay See Combo'!H:H,'Lay See Combo'!A:A,D152,'Lay See Combo'!F:F,"&lt;"&amp;E152,'Lay See Combo'!G:G,"&gt;"&amp;E152)</f>
        <v>25</v>
      </c>
      <c r="G152" s="50">
        <f>_xlfn.XLOOKUP(F152,'Lay See Combo'!H:H,'Lay See Combo'!B:B,,0)</f>
        <v>1000</v>
      </c>
    </row>
    <row r="153" spans="1:7">
      <c r="A153" s="50">
        <v>152</v>
      </c>
      <c r="B153" s="50" t="s">
        <v>24</v>
      </c>
      <c r="C153" s="50">
        <v>1</v>
      </c>
      <c r="D153" s="50" t="s">
        <v>87</v>
      </c>
      <c r="E153" s="53">
        <v>0.21636957323443284</v>
      </c>
      <c r="F153" s="50">
        <f>SUMIFS('Lay See Combo'!H:H,'Lay See Combo'!A:A,D153,'Lay See Combo'!F:F,"&lt;"&amp;E153,'Lay See Combo'!G:G,"&gt;"&amp;E153)</f>
        <v>21</v>
      </c>
      <c r="G153" s="50">
        <f>_xlfn.XLOOKUP(F153,'Lay See Combo'!H:H,'Lay See Combo'!B:B,,0)</f>
        <v>50</v>
      </c>
    </row>
    <row r="154" spans="1:7">
      <c r="A154" s="50">
        <v>153</v>
      </c>
      <c r="B154" s="50" t="s">
        <v>24</v>
      </c>
      <c r="C154" s="50">
        <v>1</v>
      </c>
      <c r="D154" s="50" t="s">
        <v>87</v>
      </c>
      <c r="E154" s="53">
        <v>7.7175271208280827E-2</v>
      </c>
      <c r="F154" s="50">
        <f>SUMIFS('Lay See Combo'!H:H,'Lay See Combo'!A:A,D154,'Lay See Combo'!F:F,"&lt;"&amp;E154,'Lay See Combo'!G:G,"&gt;"&amp;E154)</f>
        <v>21</v>
      </c>
      <c r="G154" s="50">
        <f>_xlfn.XLOOKUP(F154,'Lay See Combo'!H:H,'Lay See Combo'!B:B,,0)</f>
        <v>50</v>
      </c>
    </row>
    <row r="155" spans="1:7">
      <c r="A155" s="50">
        <v>154</v>
      </c>
      <c r="B155" s="50" t="s">
        <v>24</v>
      </c>
      <c r="C155" s="50">
        <v>1</v>
      </c>
      <c r="D155" s="50" t="s">
        <v>87</v>
      </c>
      <c r="E155" s="53">
        <v>0.53397041914488064</v>
      </c>
      <c r="F155" s="50">
        <f>SUMIFS('Lay See Combo'!H:H,'Lay See Combo'!A:A,D155,'Lay See Combo'!F:F,"&lt;"&amp;E155,'Lay See Combo'!G:G,"&gt;"&amp;E155)</f>
        <v>21</v>
      </c>
      <c r="G155" s="50">
        <f>_xlfn.XLOOKUP(F155,'Lay See Combo'!H:H,'Lay See Combo'!B:B,,0)</f>
        <v>50</v>
      </c>
    </row>
    <row r="156" spans="1:7">
      <c r="A156" s="50">
        <v>155</v>
      </c>
      <c r="B156" s="50" t="s">
        <v>24</v>
      </c>
      <c r="C156" s="50">
        <v>1</v>
      </c>
      <c r="D156" s="50" t="s">
        <v>87</v>
      </c>
      <c r="E156" s="53">
        <v>9.4314510267269003E-2</v>
      </c>
      <c r="F156" s="50">
        <f>SUMIFS('Lay See Combo'!H:H,'Lay See Combo'!A:A,D156,'Lay See Combo'!F:F,"&lt;"&amp;E156,'Lay See Combo'!G:G,"&gt;"&amp;E156)</f>
        <v>21</v>
      </c>
      <c r="G156" s="50">
        <f>_xlfn.XLOOKUP(F156,'Lay See Combo'!H:H,'Lay See Combo'!B:B,,0)</f>
        <v>50</v>
      </c>
    </row>
    <row r="157" spans="1:7">
      <c r="A157" s="50">
        <v>156</v>
      </c>
      <c r="B157" s="50" t="s">
        <v>24</v>
      </c>
      <c r="C157" s="50">
        <v>1</v>
      </c>
      <c r="D157" s="50" t="s">
        <v>87</v>
      </c>
      <c r="E157" s="53">
        <v>0.12608741598200268</v>
      </c>
      <c r="F157" s="50">
        <f>SUMIFS('Lay See Combo'!H:H,'Lay See Combo'!A:A,D157,'Lay See Combo'!F:F,"&lt;"&amp;E157,'Lay See Combo'!G:G,"&gt;"&amp;E157)</f>
        <v>21</v>
      </c>
      <c r="G157" s="50">
        <f>_xlfn.XLOOKUP(F157,'Lay See Combo'!H:H,'Lay See Combo'!B:B,,0)</f>
        <v>50</v>
      </c>
    </row>
    <row r="158" spans="1:7">
      <c r="A158" s="50">
        <v>157</v>
      </c>
      <c r="B158" s="50" t="s">
        <v>24</v>
      </c>
      <c r="C158" s="50">
        <v>1</v>
      </c>
      <c r="D158" s="50" t="s">
        <v>87</v>
      </c>
      <c r="E158" s="53">
        <v>0.20878839103704128</v>
      </c>
      <c r="F158" s="50">
        <f>SUMIFS('Lay See Combo'!H:H,'Lay See Combo'!A:A,D158,'Lay See Combo'!F:F,"&lt;"&amp;E158,'Lay See Combo'!G:G,"&gt;"&amp;E158)</f>
        <v>21</v>
      </c>
      <c r="G158" s="50">
        <f>_xlfn.XLOOKUP(F158,'Lay See Combo'!H:H,'Lay See Combo'!B:B,,0)</f>
        <v>50</v>
      </c>
    </row>
    <row r="159" spans="1:7">
      <c r="A159" s="50">
        <v>158</v>
      </c>
      <c r="B159" s="50" t="s">
        <v>17</v>
      </c>
      <c r="C159" s="50">
        <v>1</v>
      </c>
      <c r="D159" s="50" t="s">
        <v>87</v>
      </c>
      <c r="E159" s="53">
        <v>0.15955641425682077</v>
      </c>
      <c r="F159" s="50">
        <f>SUMIFS('Lay See Combo'!H:H,'Lay See Combo'!A:A,D159,'Lay See Combo'!F:F,"&lt;"&amp;E159,'Lay See Combo'!G:G,"&gt;"&amp;E159)</f>
        <v>21</v>
      </c>
      <c r="G159" s="50">
        <f>_xlfn.XLOOKUP(F159,'Lay See Combo'!H:H,'Lay See Combo'!B:B,,0)</f>
        <v>50</v>
      </c>
    </row>
    <row r="160" spans="1:7">
      <c r="A160" s="50">
        <v>159</v>
      </c>
      <c r="B160" s="50" t="s">
        <v>17</v>
      </c>
      <c r="C160" s="50">
        <v>1</v>
      </c>
      <c r="D160" s="50" t="s">
        <v>87</v>
      </c>
      <c r="E160" s="53">
        <v>0.29024317166915281</v>
      </c>
      <c r="F160" s="50">
        <f>SUMIFS('Lay See Combo'!H:H,'Lay See Combo'!A:A,D160,'Lay See Combo'!F:F,"&lt;"&amp;E160,'Lay See Combo'!G:G,"&gt;"&amp;E160)</f>
        <v>21</v>
      </c>
      <c r="G160" s="50">
        <f>_xlfn.XLOOKUP(F160,'Lay See Combo'!H:H,'Lay See Combo'!B:B,,0)</f>
        <v>50</v>
      </c>
    </row>
    <row r="161" spans="1:7">
      <c r="A161" s="50">
        <v>160</v>
      </c>
      <c r="B161" s="50" t="s">
        <v>17</v>
      </c>
      <c r="C161" s="50">
        <v>1</v>
      </c>
      <c r="D161" s="50" t="s">
        <v>87</v>
      </c>
      <c r="E161" s="53">
        <v>0.17675761382416122</v>
      </c>
      <c r="F161" s="50">
        <f>SUMIFS('Lay See Combo'!H:H,'Lay See Combo'!A:A,D161,'Lay See Combo'!F:F,"&lt;"&amp;E161,'Lay See Combo'!G:G,"&gt;"&amp;E161)</f>
        <v>21</v>
      </c>
      <c r="G161" s="50">
        <f>_xlfn.XLOOKUP(F161,'Lay See Combo'!H:H,'Lay See Combo'!B:B,,0)</f>
        <v>50</v>
      </c>
    </row>
    <row r="162" spans="1:7">
      <c r="A162" s="50">
        <v>161</v>
      </c>
      <c r="B162" s="50" t="s">
        <v>17</v>
      </c>
      <c r="C162" s="50">
        <v>1</v>
      </c>
      <c r="D162" s="50" t="s">
        <v>87</v>
      </c>
      <c r="E162" s="53">
        <v>0.86543130715513383</v>
      </c>
      <c r="F162" s="50">
        <f>SUMIFS('Lay See Combo'!H:H,'Lay See Combo'!A:A,D162,'Lay See Combo'!F:F,"&lt;"&amp;E162,'Lay See Combo'!G:G,"&gt;"&amp;E162)</f>
        <v>21</v>
      </c>
      <c r="G162" s="50">
        <f>_xlfn.XLOOKUP(F162,'Lay See Combo'!H:H,'Lay See Combo'!B:B,,0)</f>
        <v>50</v>
      </c>
    </row>
    <row r="163" spans="1:7">
      <c r="A163" s="50">
        <v>162</v>
      </c>
      <c r="B163" s="50" t="s">
        <v>17</v>
      </c>
      <c r="C163" s="50">
        <v>1</v>
      </c>
      <c r="D163" s="50" t="s">
        <v>87</v>
      </c>
      <c r="E163" s="53">
        <v>0.61001973984929758</v>
      </c>
      <c r="F163" s="50">
        <f>SUMIFS('Lay See Combo'!H:H,'Lay See Combo'!A:A,D163,'Lay See Combo'!F:F,"&lt;"&amp;E163,'Lay See Combo'!G:G,"&gt;"&amp;E163)</f>
        <v>21</v>
      </c>
      <c r="G163" s="50">
        <f>_xlfn.XLOOKUP(F163,'Lay See Combo'!H:H,'Lay See Combo'!B:B,,0)</f>
        <v>50</v>
      </c>
    </row>
    <row r="164" spans="1:7">
      <c r="A164" s="50">
        <v>163</v>
      </c>
      <c r="B164" s="50" t="s">
        <v>17</v>
      </c>
      <c r="C164" s="50">
        <v>1</v>
      </c>
      <c r="D164" s="50" t="s">
        <v>87</v>
      </c>
      <c r="E164" s="53">
        <v>0.43299486757525762</v>
      </c>
      <c r="F164" s="50">
        <f>SUMIFS('Lay See Combo'!H:H,'Lay See Combo'!A:A,D164,'Lay See Combo'!F:F,"&lt;"&amp;E164,'Lay See Combo'!G:G,"&gt;"&amp;E164)</f>
        <v>21</v>
      </c>
      <c r="G164" s="50">
        <f>_xlfn.XLOOKUP(F164,'Lay See Combo'!H:H,'Lay See Combo'!B:B,,0)</f>
        <v>50</v>
      </c>
    </row>
    <row r="165" spans="1:7">
      <c r="A165" s="50">
        <v>164</v>
      </c>
      <c r="B165" s="50" t="s">
        <v>17</v>
      </c>
      <c r="C165" s="50">
        <v>1</v>
      </c>
      <c r="D165" s="50" t="s">
        <v>87</v>
      </c>
      <c r="E165" s="53">
        <v>0.9034163639353926</v>
      </c>
      <c r="F165" s="50">
        <f>SUMIFS('Lay See Combo'!H:H,'Lay See Combo'!A:A,D165,'Lay See Combo'!F:F,"&lt;"&amp;E165,'Lay See Combo'!G:G,"&gt;"&amp;E165)</f>
        <v>21</v>
      </c>
      <c r="G165" s="50">
        <f>_xlfn.XLOOKUP(F165,'Lay See Combo'!H:H,'Lay See Combo'!B:B,,0)</f>
        <v>50</v>
      </c>
    </row>
    <row r="166" spans="1:7">
      <c r="A166" s="50">
        <v>165</v>
      </c>
      <c r="B166" s="50" t="s">
        <v>17</v>
      </c>
      <c r="C166" s="50">
        <v>1</v>
      </c>
      <c r="D166" s="50" t="s">
        <v>87</v>
      </c>
      <c r="E166" s="53">
        <v>0.38518952644658966</v>
      </c>
      <c r="F166" s="50">
        <f>SUMIFS('Lay See Combo'!H:H,'Lay See Combo'!A:A,D166,'Lay See Combo'!F:F,"&lt;"&amp;E166,'Lay See Combo'!G:G,"&gt;"&amp;E166)</f>
        <v>21</v>
      </c>
      <c r="G166" s="50">
        <f>_xlfn.XLOOKUP(F166,'Lay See Combo'!H:H,'Lay See Combo'!B:B,,0)</f>
        <v>50</v>
      </c>
    </row>
    <row r="167" spans="1:7">
      <c r="A167" s="50">
        <v>166</v>
      </c>
      <c r="B167" s="50" t="s">
        <v>17</v>
      </c>
      <c r="C167" s="50">
        <v>1</v>
      </c>
      <c r="D167" s="50" t="s">
        <v>87</v>
      </c>
      <c r="E167" s="53">
        <v>0.3239380610996172</v>
      </c>
      <c r="F167" s="50">
        <f>SUMIFS('Lay See Combo'!H:H,'Lay See Combo'!A:A,D167,'Lay See Combo'!F:F,"&lt;"&amp;E167,'Lay See Combo'!G:G,"&gt;"&amp;E167)</f>
        <v>21</v>
      </c>
      <c r="G167" s="50">
        <f>_xlfn.XLOOKUP(F167,'Lay See Combo'!H:H,'Lay See Combo'!B:B,,0)</f>
        <v>50</v>
      </c>
    </row>
    <row r="168" spans="1:7">
      <c r="A168" s="50">
        <v>167</v>
      </c>
      <c r="B168" s="50" t="s">
        <v>17</v>
      </c>
      <c r="C168" s="50">
        <v>1</v>
      </c>
      <c r="D168" s="50" t="s">
        <v>87</v>
      </c>
      <c r="E168" s="53">
        <v>9.0035384699849508E-2</v>
      </c>
      <c r="F168" s="50">
        <f>SUMIFS('Lay See Combo'!H:H,'Lay See Combo'!A:A,D168,'Lay See Combo'!F:F,"&lt;"&amp;E168,'Lay See Combo'!G:G,"&gt;"&amp;E168)</f>
        <v>21</v>
      </c>
      <c r="G168" s="50">
        <f>_xlfn.XLOOKUP(F168,'Lay See Combo'!H:H,'Lay See Combo'!B:B,,0)</f>
        <v>50</v>
      </c>
    </row>
    <row r="169" spans="1:7">
      <c r="A169" s="50">
        <v>168</v>
      </c>
      <c r="B169" s="50" t="s">
        <v>17</v>
      </c>
      <c r="C169" s="50">
        <v>1</v>
      </c>
      <c r="D169" s="50" t="s">
        <v>87</v>
      </c>
      <c r="E169" s="53">
        <v>0.60920371257137673</v>
      </c>
      <c r="F169" s="50">
        <f>SUMIFS('Lay See Combo'!H:H,'Lay See Combo'!A:A,D169,'Lay See Combo'!F:F,"&lt;"&amp;E169,'Lay See Combo'!G:G,"&gt;"&amp;E169)</f>
        <v>21</v>
      </c>
      <c r="G169" s="50">
        <f>_xlfn.XLOOKUP(F169,'Lay See Combo'!H:H,'Lay See Combo'!B:B,,0)</f>
        <v>50</v>
      </c>
    </row>
    <row r="170" spans="1:7">
      <c r="A170" s="50">
        <v>169</v>
      </c>
      <c r="B170" s="50" t="s">
        <v>17</v>
      </c>
      <c r="C170" s="50">
        <v>1</v>
      </c>
      <c r="D170" s="50" t="s">
        <v>87</v>
      </c>
      <c r="E170" s="53">
        <v>0.17421442454838587</v>
      </c>
      <c r="F170" s="50">
        <f>SUMIFS('Lay See Combo'!H:H,'Lay See Combo'!A:A,D170,'Lay See Combo'!F:F,"&lt;"&amp;E170,'Lay See Combo'!G:G,"&gt;"&amp;E170)</f>
        <v>21</v>
      </c>
      <c r="G170" s="50">
        <f>_xlfn.XLOOKUP(F170,'Lay See Combo'!H:H,'Lay See Combo'!B:B,,0)</f>
        <v>50</v>
      </c>
    </row>
    <row r="171" spans="1:7">
      <c r="A171" s="50">
        <v>170</v>
      </c>
      <c r="B171" s="50" t="s">
        <v>17</v>
      </c>
      <c r="C171" s="50">
        <v>1</v>
      </c>
      <c r="D171" s="50" t="s">
        <v>87</v>
      </c>
      <c r="E171" s="53">
        <v>0.28414938038859305</v>
      </c>
      <c r="F171" s="50">
        <f>SUMIFS('Lay See Combo'!H:H,'Lay See Combo'!A:A,D171,'Lay See Combo'!F:F,"&lt;"&amp;E171,'Lay See Combo'!G:G,"&gt;"&amp;E171)</f>
        <v>21</v>
      </c>
      <c r="G171" s="50">
        <f>_xlfn.XLOOKUP(F171,'Lay See Combo'!H:H,'Lay See Combo'!B:B,,0)</f>
        <v>50</v>
      </c>
    </row>
    <row r="172" spans="1:7">
      <c r="A172" s="50">
        <v>171</v>
      </c>
      <c r="B172" s="50" t="s">
        <v>17</v>
      </c>
      <c r="C172" s="50">
        <v>1</v>
      </c>
      <c r="D172" s="50" t="s">
        <v>87</v>
      </c>
      <c r="E172" s="53">
        <v>0.46237163880101695</v>
      </c>
      <c r="F172" s="50">
        <f>SUMIFS('Lay See Combo'!H:H,'Lay See Combo'!A:A,D172,'Lay See Combo'!F:F,"&lt;"&amp;E172,'Lay See Combo'!G:G,"&gt;"&amp;E172)</f>
        <v>21</v>
      </c>
      <c r="G172" s="50">
        <f>_xlfn.XLOOKUP(F172,'Lay See Combo'!H:H,'Lay See Combo'!B:B,,0)</f>
        <v>50</v>
      </c>
    </row>
    <row r="173" spans="1:7">
      <c r="A173" s="50">
        <v>172</v>
      </c>
      <c r="B173" s="50" t="s">
        <v>17</v>
      </c>
      <c r="C173" s="50">
        <v>1</v>
      </c>
      <c r="D173" s="50" t="s">
        <v>87</v>
      </c>
      <c r="E173" s="53">
        <v>0.33640246205633451</v>
      </c>
      <c r="F173" s="50">
        <f>SUMIFS('Lay See Combo'!H:H,'Lay See Combo'!A:A,D173,'Lay See Combo'!F:F,"&lt;"&amp;E173,'Lay See Combo'!G:G,"&gt;"&amp;E173)</f>
        <v>21</v>
      </c>
      <c r="G173" s="50">
        <f>_xlfn.XLOOKUP(F173,'Lay See Combo'!H:H,'Lay See Combo'!B:B,,0)</f>
        <v>50</v>
      </c>
    </row>
    <row r="174" spans="1:7">
      <c r="A174" s="50">
        <v>173</v>
      </c>
      <c r="B174" s="50" t="s">
        <v>17</v>
      </c>
      <c r="C174" s="50">
        <v>1</v>
      </c>
      <c r="D174" s="50" t="s">
        <v>87</v>
      </c>
      <c r="E174" s="53">
        <v>0.11455864965362372</v>
      </c>
      <c r="F174" s="50">
        <f>SUMIFS('Lay See Combo'!H:H,'Lay See Combo'!A:A,D174,'Lay See Combo'!F:F,"&lt;"&amp;E174,'Lay See Combo'!G:G,"&gt;"&amp;E174)</f>
        <v>21</v>
      </c>
      <c r="G174" s="50">
        <f>_xlfn.XLOOKUP(F174,'Lay See Combo'!H:H,'Lay See Combo'!B:B,,0)</f>
        <v>50</v>
      </c>
    </row>
    <row r="175" spans="1:7">
      <c r="A175" s="50">
        <v>174</v>
      </c>
      <c r="B175" s="50" t="s">
        <v>17</v>
      </c>
      <c r="C175" s="50">
        <v>1</v>
      </c>
      <c r="D175" s="50" t="s">
        <v>87</v>
      </c>
      <c r="E175" s="53">
        <v>0.84495168081297689</v>
      </c>
      <c r="F175" s="50">
        <f>SUMIFS('Lay See Combo'!H:H,'Lay See Combo'!A:A,D175,'Lay See Combo'!F:F,"&lt;"&amp;E175,'Lay See Combo'!G:G,"&gt;"&amp;E175)</f>
        <v>21</v>
      </c>
      <c r="G175" s="50">
        <f>_xlfn.XLOOKUP(F175,'Lay See Combo'!H:H,'Lay See Combo'!B:B,,0)</f>
        <v>50</v>
      </c>
    </row>
    <row r="176" spans="1:7">
      <c r="A176" s="50">
        <v>175</v>
      </c>
      <c r="B176" s="50" t="s">
        <v>17</v>
      </c>
      <c r="C176" s="50">
        <v>1</v>
      </c>
      <c r="D176" s="50" t="s">
        <v>87</v>
      </c>
      <c r="E176" s="53">
        <v>0.62291536414369331</v>
      </c>
      <c r="F176" s="50">
        <f>SUMIFS('Lay See Combo'!H:H,'Lay See Combo'!A:A,D176,'Lay See Combo'!F:F,"&lt;"&amp;E176,'Lay See Combo'!G:G,"&gt;"&amp;E176)</f>
        <v>21</v>
      </c>
      <c r="G176" s="50">
        <f>_xlfn.XLOOKUP(F176,'Lay See Combo'!H:H,'Lay See Combo'!B:B,,0)</f>
        <v>50</v>
      </c>
    </row>
    <row r="177" spans="1:7">
      <c r="A177" s="50">
        <v>176</v>
      </c>
      <c r="B177" s="50" t="s">
        <v>17</v>
      </c>
      <c r="C177" s="50">
        <v>1</v>
      </c>
      <c r="D177" s="50" t="s">
        <v>87</v>
      </c>
      <c r="E177" s="53">
        <v>0.33009003865546949</v>
      </c>
      <c r="F177" s="50">
        <f>SUMIFS('Lay See Combo'!H:H,'Lay See Combo'!A:A,D177,'Lay See Combo'!F:F,"&lt;"&amp;E177,'Lay See Combo'!G:G,"&gt;"&amp;E177)</f>
        <v>21</v>
      </c>
      <c r="G177" s="50">
        <f>_xlfn.XLOOKUP(F177,'Lay See Combo'!H:H,'Lay See Combo'!B:B,,0)</f>
        <v>50</v>
      </c>
    </row>
    <row r="178" spans="1:7">
      <c r="A178" s="50">
        <v>177</v>
      </c>
      <c r="B178" s="50" t="s">
        <v>17</v>
      </c>
      <c r="C178" s="50">
        <v>1</v>
      </c>
      <c r="D178" s="50" t="s">
        <v>87</v>
      </c>
      <c r="E178" s="53">
        <v>0.14015311791980289</v>
      </c>
      <c r="F178" s="50">
        <f>SUMIFS('Lay See Combo'!H:H,'Lay See Combo'!A:A,D178,'Lay See Combo'!F:F,"&lt;"&amp;E178,'Lay See Combo'!G:G,"&gt;"&amp;E178)</f>
        <v>21</v>
      </c>
      <c r="G178" s="50">
        <f>_xlfn.XLOOKUP(F178,'Lay See Combo'!H:H,'Lay See Combo'!B:B,,0)</f>
        <v>50</v>
      </c>
    </row>
    <row r="179" spans="1:7">
      <c r="A179" s="50">
        <v>178</v>
      </c>
      <c r="B179" s="50" t="s">
        <v>17</v>
      </c>
      <c r="C179" s="50">
        <v>1</v>
      </c>
      <c r="D179" s="50" t="s">
        <v>87</v>
      </c>
      <c r="E179" s="53">
        <v>0.39117523378362062</v>
      </c>
      <c r="F179" s="50">
        <f>SUMIFS('Lay See Combo'!H:H,'Lay See Combo'!A:A,D179,'Lay See Combo'!F:F,"&lt;"&amp;E179,'Lay See Combo'!G:G,"&gt;"&amp;E179)</f>
        <v>21</v>
      </c>
      <c r="G179" s="50">
        <f>_xlfn.XLOOKUP(F179,'Lay See Combo'!H:H,'Lay See Combo'!B:B,,0)</f>
        <v>50</v>
      </c>
    </row>
    <row r="180" spans="1:7">
      <c r="A180" s="50">
        <v>179</v>
      </c>
      <c r="B180" s="50" t="s">
        <v>17</v>
      </c>
      <c r="C180" s="50">
        <v>1</v>
      </c>
      <c r="D180" s="50" t="s">
        <v>87</v>
      </c>
      <c r="E180" s="53">
        <v>0.2857244620718693</v>
      </c>
      <c r="F180" s="50">
        <f>SUMIFS('Lay See Combo'!H:H,'Lay See Combo'!A:A,D180,'Lay See Combo'!F:F,"&lt;"&amp;E180,'Lay See Combo'!G:G,"&gt;"&amp;E180)</f>
        <v>21</v>
      </c>
      <c r="G180" s="50">
        <f>_xlfn.XLOOKUP(F180,'Lay See Combo'!H:H,'Lay See Combo'!B:B,,0)</f>
        <v>50</v>
      </c>
    </row>
    <row r="181" spans="1:7">
      <c r="A181" s="50">
        <v>180</v>
      </c>
      <c r="B181" s="50" t="s">
        <v>17</v>
      </c>
      <c r="C181" s="50">
        <v>1</v>
      </c>
      <c r="D181" s="50" t="s">
        <v>87</v>
      </c>
      <c r="E181" s="53">
        <v>0.84109025791536829</v>
      </c>
      <c r="F181" s="50">
        <f>SUMIFS('Lay See Combo'!H:H,'Lay See Combo'!A:A,D181,'Lay See Combo'!F:F,"&lt;"&amp;E181,'Lay See Combo'!G:G,"&gt;"&amp;E181)</f>
        <v>21</v>
      </c>
      <c r="G181" s="50">
        <f>_xlfn.XLOOKUP(F181,'Lay See Combo'!H:H,'Lay See Combo'!B:B,,0)</f>
        <v>50</v>
      </c>
    </row>
    <row r="182" spans="1:7">
      <c r="A182" s="50">
        <v>181</v>
      </c>
      <c r="B182" s="50" t="s">
        <v>17</v>
      </c>
      <c r="C182" s="50">
        <v>1</v>
      </c>
      <c r="D182" s="50" t="s">
        <v>87</v>
      </c>
      <c r="E182" s="53">
        <v>0.13004610172766617</v>
      </c>
      <c r="F182" s="50">
        <f>SUMIFS('Lay See Combo'!H:H,'Lay See Combo'!A:A,D182,'Lay See Combo'!F:F,"&lt;"&amp;E182,'Lay See Combo'!G:G,"&gt;"&amp;E182)</f>
        <v>21</v>
      </c>
      <c r="G182" s="50">
        <f>_xlfn.XLOOKUP(F182,'Lay See Combo'!H:H,'Lay See Combo'!B:B,,0)</f>
        <v>50</v>
      </c>
    </row>
    <row r="183" spans="1:7">
      <c r="A183" s="50">
        <v>182</v>
      </c>
      <c r="B183" s="50" t="s">
        <v>17</v>
      </c>
      <c r="C183" s="50">
        <v>1</v>
      </c>
      <c r="D183" s="50" t="s">
        <v>87</v>
      </c>
      <c r="E183" s="53">
        <v>7.2652745099795579E-2</v>
      </c>
      <c r="F183" s="50">
        <f>SUMIFS('Lay See Combo'!H:H,'Lay See Combo'!A:A,D183,'Lay See Combo'!F:F,"&lt;"&amp;E183,'Lay See Combo'!G:G,"&gt;"&amp;E183)</f>
        <v>21</v>
      </c>
      <c r="G183" s="50">
        <f>_xlfn.XLOOKUP(F183,'Lay See Combo'!H:H,'Lay See Combo'!B:B,,0)</f>
        <v>50</v>
      </c>
    </row>
    <row r="184" spans="1:7">
      <c r="A184" s="50">
        <v>183</v>
      </c>
      <c r="B184" s="50" t="s">
        <v>17</v>
      </c>
      <c r="C184" s="50">
        <v>1</v>
      </c>
      <c r="D184" s="50" t="s">
        <v>87</v>
      </c>
      <c r="E184" s="53">
        <v>0.23708981489985703</v>
      </c>
      <c r="F184" s="50">
        <f>SUMIFS('Lay See Combo'!H:H,'Lay See Combo'!A:A,D184,'Lay See Combo'!F:F,"&lt;"&amp;E184,'Lay See Combo'!G:G,"&gt;"&amp;E184)</f>
        <v>21</v>
      </c>
      <c r="G184" s="50">
        <f>_xlfn.XLOOKUP(F184,'Lay See Combo'!H:H,'Lay See Combo'!B:B,,0)</f>
        <v>50</v>
      </c>
    </row>
    <row r="185" spans="1:7">
      <c r="A185" s="50">
        <v>184</v>
      </c>
      <c r="B185" s="50" t="s">
        <v>41</v>
      </c>
      <c r="C185" s="50">
        <v>1</v>
      </c>
      <c r="D185" s="50" t="s">
        <v>87</v>
      </c>
      <c r="E185" s="53">
        <v>0.77674766432266917</v>
      </c>
      <c r="F185" s="50">
        <f>SUMIFS('Lay See Combo'!H:H,'Lay See Combo'!A:A,D185,'Lay See Combo'!F:F,"&lt;"&amp;E185,'Lay See Combo'!G:G,"&gt;"&amp;E185)</f>
        <v>21</v>
      </c>
      <c r="G185" s="50">
        <f>_xlfn.XLOOKUP(F185,'Lay See Combo'!H:H,'Lay See Combo'!B:B,,0)</f>
        <v>50</v>
      </c>
    </row>
    <row r="186" spans="1:7">
      <c r="A186" s="50">
        <v>185</v>
      </c>
      <c r="B186" s="50" t="s">
        <v>42</v>
      </c>
      <c r="C186" s="50">
        <v>1</v>
      </c>
      <c r="D186" s="50" t="s">
        <v>87</v>
      </c>
      <c r="E186" s="53">
        <v>0.39861728555028353</v>
      </c>
      <c r="F186" s="50">
        <f>SUMIFS('Lay See Combo'!H:H,'Lay See Combo'!A:A,D186,'Lay See Combo'!F:F,"&lt;"&amp;E186,'Lay See Combo'!G:G,"&gt;"&amp;E186)</f>
        <v>21</v>
      </c>
      <c r="G186" s="50">
        <f>_xlfn.XLOOKUP(F186,'Lay See Combo'!H:H,'Lay See Combo'!B:B,,0)</f>
        <v>50</v>
      </c>
    </row>
    <row r="187" spans="1:7">
      <c r="A187" s="50">
        <v>186</v>
      </c>
      <c r="B187" s="50" t="s">
        <v>51</v>
      </c>
      <c r="C187" s="50">
        <v>1</v>
      </c>
      <c r="D187" s="50" t="s">
        <v>87</v>
      </c>
      <c r="E187" s="53">
        <v>0.87439191817630768</v>
      </c>
      <c r="F187" s="50">
        <f>SUMIFS('Lay See Combo'!H:H,'Lay See Combo'!A:A,D187,'Lay See Combo'!F:F,"&lt;"&amp;E187,'Lay See Combo'!G:G,"&gt;"&amp;E187)</f>
        <v>21</v>
      </c>
      <c r="G187" s="50">
        <f>_xlfn.XLOOKUP(F187,'Lay See Combo'!H:H,'Lay See Combo'!B:B,,0)</f>
        <v>50</v>
      </c>
    </row>
    <row r="188" spans="1:7">
      <c r="A188" s="50">
        <v>187</v>
      </c>
      <c r="B188" s="50" t="s">
        <v>28</v>
      </c>
      <c r="C188" s="50">
        <v>1</v>
      </c>
      <c r="D188" s="50" t="s">
        <v>87</v>
      </c>
      <c r="E188" s="53">
        <v>0.49146921218425088</v>
      </c>
      <c r="F188" s="50">
        <f>SUMIFS('Lay See Combo'!H:H,'Lay See Combo'!A:A,D188,'Lay See Combo'!F:F,"&lt;"&amp;E188,'Lay See Combo'!G:G,"&gt;"&amp;E188)</f>
        <v>21</v>
      </c>
      <c r="G188" s="50">
        <f>_xlfn.XLOOKUP(F188,'Lay See Combo'!H:H,'Lay See Combo'!B:B,,0)</f>
        <v>50</v>
      </c>
    </row>
    <row r="189" spans="1:7">
      <c r="A189" s="50">
        <v>188</v>
      </c>
      <c r="B189" s="50" t="s">
        <v>68</v>
      </c>
      <c r="C189" s="50">
        <v>1</v>
      </c>
      <c r="D189" s="50" t="s">
        <v>87</v>
      </c>
      <c r="E189" s="53">
        <v>0.68569045896210201</v>
      </c>
      <c r="F189" s="50">
        <f>SUMIFS('Lay See Combo'!H:H,'Lay See Combo'!A:A,D189,'Lay See Combo'!F:F,"&lt;"&amp;E189,'Lay See Combo'!G:G,"&gt;"&amp;E189)</f>
        <v>21</v>
      </c>
      <c r="G189" s="50">
        <f>_xlfn.XLOOKUP(F189,'Lay See Combo'!H:H,'Lay See Combo'!B:B,,0)</f>
        <v>50</v>
      </c>
    </row>
    <row r="190" spans="1:7">
      <c r="A190" s="50">
        <v>189</v>
      </c>
      <c r="B190" s="50" t="s">
        <v>54</v>
      </c>
      <c r="C190" s="50">
        <v>1</v>
      </c>
      <c r="D190" s="50" t="s">
        <v>87</v>
      </c>
      <c r="E190" s="53">
        <v>0.17276131384652627</v>
      </c>
      <c r="F190" s="50">
        <f>SUMIFS('Lay See Combo'!H:H,'Lay See Combo'!A:A,D190,'Lay See Combo'!F:F,"&lt;"&amp;E190,'Lay See Combo'!G:G,"&gt;"&amp;E190)</f>
        <v>21</v>
      </c>
      <c r="G190" s="50">
        <f>_xlfn.XLOOKUP(F190,'Lay See Combo'!H:H,'Lay See Combo'!B:B,,0)</f>
        <v>50</v>
      </c>
    </row>
    <row r="191" spans="1:7">
      <c r="A191" s="50">
        <v>190</v>
      </c>
      <c r="B191" s="50" t="s">
        <v>43</v>
      </c>
      <c r="C191" s="50">
        <v>1</v>
      </c>
      <c r="D191" s="50" t="s">
        <v>87</v>
      </c>
      <c r="E191" s="53">
        <v>0.27707356698501406</v>
      </c>
      <c r="F191" s="50">
        <f>SUMIFS('Lay See Combo'!H:H,'Lay See Combo'!A:A,D191,'Lay See Combo'!F:F,"&lt;"&amp;E191,'Lay See Combo'!G:G,"&gt;"&amp;E191)</f>
        <v>21</v>
      </c>
      <c r="G191" s="50">
        <f>_xlfn.XLOOKUP(F191,'Lay See Combo'!H:H,'Lay See Combo'!B:B,,0)</f>
        <v>50</v>
      </c>
    </row>
    <row r="192" spans="1:7">
      <c r="A192" s="50">
        <v>191</v>
      </c>
      <c r="B192" s="50" t="s">
        <v>43</v>
      </c>
      <c r="C192" s="50">
        <v>1</v>
      </c>
      <c r="D192" s="50" t="s">
        <v>87</v>
      </c>
      <c r="E192" s="53">
        <v>0.52744315620861315</v>
      </c>
      <c r="F192" s="50">
        <f>SUMIFS('Lay See Combo'!H:H,'Lay See Combo'!A:A,D192,'Lay See Combo'!F:F,"&lt;"&amp;E192,'Lay See Combo'!G:G,"&gt;"&amp;E192)</f>
        <v>21</v>
      </c>
      <c r="G192" s="50">
        <f>_xlfn.XLOOKUP(F192,'Lay See Combo'!H:H,'Lay See Combo'!B:B,,0)</f>
        <v>50</v>
      </c>
    </row>
    <row r="193" spans="1:7">
      <c r="A193" s="50">
        <v>192</v>
      </c>
      <c r="B193" s="50" t="s">
        <v>43</v>
      </c>
      <c r="C193" s="50">
        <v>1</v>
      </c>
      <c r="D193" s="50" t="s">
        <v>87</v>
      </c>
      <c r="E193" s="53">
        <v>0.66774824360212892</v>
      </c>
      <c r="F193" s="50">
        <f>SUMIFS('Lay See Combo'!H:H,'Lay See Combo'!A:A,D193,'Lay See Combo'!F:F,"&lt;"&amp;E193,'Lay See Combo'!G:G,"&gt;"&amp;E193)</f>
        <v>21</v>
      </c>
      <c r="G193" s="50">
        <f>_xlfn.XLOOKUP(F193,'Lay See Combo'!H:H,'Lay See Combo'!B:B,,0)</f>
        <v>50</v>
      </c>
    </row>
    <row r="194" spans="1:7">
      <c r="A194" s="50">
        <v>193</v>
      </c>
      <c r="B194" s="50" t="s">
        <v>43</v>
      </c>
      <c r="C194" s="50">
        <v>1</v>
      </c>
      <c r="D194" s="50" t="s">
        <v>87</v>
      </c>
      <c r="E194" s="53">
        <v>0.31638394185509044</v>
      </c>
      <c r="F194" s="50">
        <f>SUMIFS('Lay See Combo'!H:H,'Lay See Combo'!A:A,D194,'Lay See Combo'!F:F,"&lt;"&amp;E194,'Lay See Combo'!G:G,"&gt;"&amp;E194)</f>
        <v>21</v>
      </c>
      <c r="G194" s="50">
        <f>_xlfn.XLOOKUP(F194,'Lay See Combo'!H:H,'Lay See Combo'!B:B,,0)</f>
        <v>50</v>
      </c>
    </row>
    <row r="195" spans="1:7">
      <c r="A195" s="50">
        <v>194</v>
      </c>
      <c r="B195" s="50" t="s">
        <v>43</v>
      </c>
      <c r="C195" s="50">
        <v>1</v>
      </c>
      <c r="D195" s="50" t="s">
        <v>87</v>
      </c>
      <c r="E195" s="53">
        <v>0.1287101411526147</v>
      </c>
      <c r="F195" s="50">
        <f>SUMIFS('Lay See Combo'!H:H,'Lay See Combo'!A:A,D195,'Lay See Combo'!F:F,"&lt;"&amp;E195,'Lay See Combo'!G:G,"&gt;"&amp;E195)</f>
        <v>21</v>
      </c>
      <c r="G195" s="50">
        <f>_xlfn.XLOOKUP(F195,'Lay See Combo'!H:H,'Lay See Combo'!B:B,,0)</f>
        <v>50</v>
      </c>
    </row>
    <row r="196" spans="1:7">
      <c r="A196" s="50">
        <v>195</v>
      </c>
      <c r="B196" s="50" t="s">
        <v>43</v>
      </c>
      <c r="C196" s="50">
        <v>1</v>
      </c>
      <c r="D196" s="50" t="s">
        <v>87</v>
      </c>
      <c r="E196" s="53">
        <v>0.94686808030331782</v>
      </c>
      <c r="F196" s="50">
        <f>SUMIFS('Lay See Combo'!H:H,'Lay See Combo'!A:A,D196,'Lay See Combo'!F:F,"&lt;"&amp;E196,'Lay See Combo'!G:G,"&gt;"&amp;E196)</f>
        <v>22</v>
      </c>
      <c r="G196" s="50">
        <f>_xlfn.XLOOKUP(F196,'Lay See Combo'!H:H,'Lay See Combo'!B:B,,0)</f>
        <v>100</v>
      </c>
    </row>
    <row r="197" spans="1:7">
      <c r="A197" s="50">
        <v>196</v>
      </c>
      <c r="B197" s="50" t="s">
        <v>43</v>
      </c>
      <c r="C197" s="50">
        <v>1</v>
      </c>
      <c r="D197" s="50" t="s">
        <v>87</v>
      </c>
      <c r="E197" s="53">
        <v>0.14926763030372558</v>
      </c>
      <c r="F197" s="50">
        <f>SUMIFS('Lay See Combo'!H:H,'Lay See Combo'!A:A,D197,'Lay See Combo'!F:F,"&lt;"&amp;E197,'Lay See Combo'!G:G,"&gt;"&amp;E197)</f>
        <v>21</v>
      </c>
      <c r="G197" s="50">
        <f>_xlfn.XLOOKUP(F197,'Lay See Combo'!H:H,'Lay See Combo'!B:B,,0)</f>
        <v>50</v>
      </c>
    </row>
    <row r="198" spans="1:7">
      <c r="A198" s="50">
        <v>197</v>
      </c>
      <c r="B198" s="50" t="s">
        <v>43</v>
      </c>
      <c r="C198" s="50">
        <v>1</v>
      </c>
      <c r="D198" s="50" t="s">
        <v>87</v>
      </c>
      <c r="E198" s="53">
        <v>0.9260358353958964</v>
      </c>
      <c r="F198" s="50">
        <f>SUMIFS('Lay See Combo'!H:H,'Lay See Combo'!A:A,D198,'Lay See Combo'!F:F,"&lt;"&amp;E198,'Lay See Combo'!G:G,"&gt;"&amp;E198)</f>
        <v>22</v>
      </c>
      <c r="G198" s="50">
        <f>_xlfn.XLOOKUP(F198,'Lay See Combo'!H:H,'Lay See Combo'!B:B,,0)</f>
        <v>100</v>
      </c>
    </row>
    <row r="199" spans="1:7">
      <c r="A199" s="50">
        <v>198</v>
      </c>
      <c r="B199" s="50" t="s">
        <v>43</v>
      </c>
      <c r="C199" s="50">
        <v>1</v>
      </c>
      <c r="D199" s="50" t="s">
        <v>87</v>
      </c>
      <c r="E199" s="53">
        <v>0.50623503087800714</v>
      </c>
      <c r="F199" s="50">
        <f>SUMIFS('Lay See Combo'!H:H,'Lay See Combo'!A:A,D199,'Lay See Combo'!F:F,"&lt;"&amp;E199,'Lay See Combo'!G:G,"&gt;"&amp;E199)</f>
        <v>21</v>
      </c>
      <c r="G199" s="50">
        <f>_xlfn.XLOOKUP(F199,'Lay See Combo'!H:H,'Lay See Combo'!B:B,,0)</f>
        <v>50</v>
      </c>
    </row>
    <row r="200" spans="1:7">
      <c r="A200" s="50">
        <v>199</v>
      </c>
      <c r="B200" s="50" t="s">
        <v>43</v>
      </c>
      <c r="C200" s="50">
        <v>1</v>
      </c>
      <c r="D200" s="50" t="s">
        <v>87</v>
      </c>
      <c r="E200" s="53">
        <v>0.14888151525288562</v>
      </c>
      <c r="F200" s="50">
        <f>SUMIFS('Lay See Combo'!H:H,'Lay See Combo'!A:A,D200,'Lay See Combo'!F:F,"&lt;"&amp;E200,'Lay See Combo'!G:G,"&gt;"&amp;E200)</f>
        <v>21</v>
      </c>
      <c r="G200" s="50">
        <f>_xlfn.XLOOKUP(F200,'Lay See Combo'!H:H,'Lay See Combo'!B:B,,0)</f>
        <v>50</v>
      </c>
    </row>
    <row r="201" spans="1:7">
      <c r="A201" s="50">
        <v>200</v>
      </c>
      <c r="B201" s="50" t="s">
        <v>43</v>
      </c>
      <c r="C201" s="50">
        <v>1</v>
      </c>
      <c r="D201" s="50" t="s">
        <v>87</v>
      </c>
      <c r="E201" s="53">
        <v>0.28785119125713454</v>
      </c>
      <c r="F201" s="50">
        <f>SUMIFS('Lay See Combo'!H:H,'Lay See Combo'!A:A,D201,'Lay See Combo'!F:F,"&lt;"&amp;E201,'Lay See Combo'!G:G,"&gt;"&amp;E201)</f>
        <v>21</v>
      </c>
      <c r="G201" s="50">
        <f>_xlfn.XLOOKUP(F201,'Lay See Combo'!H:H,'Lay See Combo'!B:B,,0)</f>
        <v>50</v>
      </c>
    </row>
    <row r="202" spans="1:7">
      <c r="A202" s="50">
        <v>201</v>
      </c>
      <c r="B202" s="50" t="s">
        <v>43</v>
      </c>
      <c r="C202" s="50">
        <v>1</v>
      </c>
      <c r="D202" s="50" t="s">
        <v>87</v>
      </c>
      <c r="E202" s="53">
        <v>0.73979774807179577</v>
      </c>
      <c r="F202" s="50">
        <f>SUMIFS('Lay See Combo'!H:H,'Lay See Combo'!A:A,D202,'Lay See Combo'!F:F,"&lt;"&amp;E202,'Lay See Combo'!G:G,"&gt;"&amp;E202)</f>
        <v>21</v>
      </c>
      <c r="G202" s="50">
        <f>_xlfn.XLOOKUP(F202,'Lay See Combo'!H:H,'Lay See Combo'!B:B,,0)</f>
        <v>50</v>
      </c>
    </row>
    <row r="203" spans="1:7">
      <c r="A203" s="50">
        <v>202</v>
      </c>
      <c r="B203" s="50" t="s">
        <v>43</v>
      </c>
      <c r="C203" s="50">
        <v>1</v>
      </c>
      <c r="D203" s="50" t="s">
        <v>87</v>
      </c>
      <c r="E203" s="53">
        <v>0.83211695125096519</v>
      </c>
      <c r="F203" s="50">
        <f>SUMIFS('Lay See Combo'!H:H,'Lay See Combo'!A:A,D203,'Lay See Combo'!F:F,"&lt;"&amp;E203,'Lay See Combo'!G:G,"&gt;"&amp;E203)</f>
        <v>21</v>
      </c>
      <c r="G203" s="50">
        <f>_xlfn.XLOOKUP(F203,'Lay See Combo'!H:H,'Lay See Combo'!B:B,,0)</f>
        <v>50</v>
      </c>
    </row>
    <row r="204" spans="1:7">
      <c r="A204" s="50">
        <v>203</v>
      </c>
      <c r="B204" s="50" t="s">
        <v>78</v>
      </c>
      <c r="C204" s="50">
        <v>1</v>
      </c>
      <c r="D204" s="50" t="s">
        <v>87</v>
      </c>
      <c r="E204" s="53">
        <v>0.83495291188318421</v>
      </c>
      <c r="F204" s="50">
        <f>SUMIFS('Lay See Combo'!H:H,'Lay See Combo'!A:A,D204,'Lay See Combo'!F:F,"&lt;"&amp;E204,'Lay See Combo'!G:G,"&gt;"&amp;E204)</f>
        <v>21</v>
      </c>
      <c r="G204" s="50">
        <f>_xlfn.XLOOKUP(F204,'Lay See Combo'!H:H,'Lay See Combo'!B:B,,0)</f>
        <v>50</v>
      </c>
    </row>
    <row r="205" spans="1:7">
      <c r="A205" s="50">
        <v>204</v>
      </c>
      <c r="B205" s="50" t="s">
        <v>78</v>
      </c>
      <c r="C205" s="50">
        <v>1</v>
      </c>
      <c r="D205" s="50" t="s">
        <v>87</v>
      </c>
      <c r="E205" s="53">
        <v>8.1121674273210154E-2</v>
      </c>
      <c r="F205" s="50">
        <f>SUMIFS('Lay See Combo'!H:H,'Lay See Combo'!A:A,D205,'Lay See Combo'!F:F,"&lt;"&amp;E205,'Lay See Combo'!G:G,"&gt;"&amp;E205)</f>
        <v>21</v>
      </c>
      <c r="G205" s="50">
        <f>_xlfn.XLOOKUP(F205,'Lay See Combo'!H:H,'Lay See Combo'!B:B,,0)</f>
        <v>50</v>
      </c>
    </row>
    <row r="206" spans="1:7">
      <c r="A206" s="50">
        <v>205</v>
      </c>
      <c r="B206" s="50" t="s">
        <v>78</v>
      </c>
      <c r="C206" s="50">
        <v>1</v>
      </c>
      <c r="D206" s="50" t="s">
        <v>87</v>
      </c>
      <c r="E206" s="53">
        <v>0.1823815750149429</v>
      </c>
      <c r="F206" s="50">
        <f>SUMIFS('Lay See Combo'!H:H,'Lay See Combo'!A:A,D206,'Lay See Combo'!F:F,"&lt;"&amp;E206,'Lay See Combo'!G:G,"&gt;"&amp;E206)</f>
        <v>21</v>
      </c>
      <c r="G206" s="50">
        <f>_xlfn.XLOOKUP(F206,'Lay See Combo'!H:H,'Lay See Combo'!B:B,,0)</f>
        <v>50</v>
      </c>
    </row>
    <row r="207" spans="1:7">
      <c r="A207" s="50">
        <v>206</v>
      </c>
      <c r="B207" s="50" t="s">
        <v>78</v>
      </c>
      <c r="C207" s="50">
        <v>1</v>
      </c>
      <c r="D207" s="50" t="s">
        <v>87</v>
      </c>
      <c r="E207" s="53">
        <v>0.85959278568440745</v>
      </c>
      <c r="F207" s="50">
        <f>SUMIFS('Lay See Combo'!H:H,'Lay See Combo'!A:A,D207,'Lay See Combo'!F:F,"&lt;"&amp;E207,'Lay See Combo'!G:G,"&gt;"&amp;E207)</f>
        <v>21</v>
      </c>
      <c r="G207" s="50">
        <f>_xlfn.XLOOKUP(F207,'Lay See Combo'!H:H,'Lay See Combo'!B:B,,0)</f>
        <v>50</v>
      </c>
    </row>
    <row r="208" spans="1:7">
      <c r="A208" s="50">
        <v>207</v>
      </c>
      <c r="B208" s="50" t="s">
        <v>78</v>
      </c>
      <c r="C208" s="50">
        <v>1</v>
      </c>
      <c r="D208" s="50" t="s">
        <v>87</v>
      </c>
      <c r="E208" s="53">
        <v>0.80388376990336619</v>
      </c>
      <c r="F208" s="50">
        <f>SUMIFS('Lay See Combo'!H:H,'Lay See Combo'!A:A,D208,'Lay See Combo'!F:F,"&lt;"&amp;E208,'Lay See Combo'!G:G,"&gt;"&amp;E208)</f>
        <v>21</v>
      </c>
      <c r="G208" s="50">
        <f>_xlfn.XLOOKUP(F208,'Lay See Combo'!H:H,'Lay See Combo'!B:B,,0)</f>
        <v>50</v>
      </c>
    </row>
    <row r="209" spans="1:7">
      <c r="A209" s="50">
        <v>208</v>
      </c>
      <c r="B209" s="50" t="s">
        <v>62</v>
      </c>
      <c r="C209" s="50">
        <v>1</v>
      </c>
      <c r="D209" s="50" t="s">
        <v>87</v>
      </c>
      <c r="E209" s="53">
        <v>0.21711695395599362</v>
      </c>
      <c r="F209" s="50">
        <f>SUMIFS('Lay See Combo'!H:H,'Lay See Combo'!A:A,D209,'Lay See Combo'!F:F,"&lt;"&amp;E209,'Lay See Combo'!G:G,"&gt;"&amp;E209)</f>
        <v>21</v>
      </c>
      <c r="G209" s="50">
        <f>_xlfn.XLOOKUP(F209,'Lay See Combo'!H:H,'Lay See Combo'!B:B,,0)</f>
        <v>50</v>
      </c>
    </row>
    <row r="210" spans="1:7">
      <c r="A210" s="50">
        <v>209</v>
      </c>
      <c r="B210" s="50" t="s">
        <v>62</v>
      </c>
      <c r="C210" s="50">
        <v>1</v>
      </c>
      <c r="D210" s="50" t="s">
        <v>87</v>
      </c>
      <c r="E210" s="53">
        <v>0.68044513882374913</v>
      </c>
      <c r="F210" s="50">
        <f>SUMIFS('Lay See Combo'!H:H,'Lay See Combo'!A:A,D210,'Lay See Combo'!F:F,"&lt;"&amp;E210,'Lay See Combo'!G:G,"&gt;"&amp;E210)</f>
        <v>21</v>
      </c>
      <c r="G210" s="50">
        <f>_xlfn.XLOOKUP(F210,'Lay See Combo'!H:H,'Lay See Combo'!B:B,,0)</f>
        <v>50</v>
      </c>
    </row>
    <row r="211" spans="1:7">
      <c r="A211" s="50">
        <v>210</v>
      </c>
      <c r="B211" s="50" t="s">
        <v>34</v>
      </c>
      <c r="C211" s="50">
        <v>1</v>
      </c>
      <c r="D211" s="50" t="s">
        <v>87</v>
      </c>
      <c r="E211" s="53">
        <v>0.18786036956492524</v>
      </c>
      <c r="F211" s="50">
        <f>SUMIFS('Lay See Combo'!H:H,'Lay See Combo'!A:A,D211,'Lay See Combo'!F:F,"&lt;"&amp;E211,'Lay See Combo'!G:G,"&gt;"&amp;E211)</f>
        <v>21</v>
      </c>
      <c r="G211" s="50">
        <f>_xlfn.XLOOKUP(F211,'Lay See Combo'!H:H,'Lay See Combo'!B:B,,0)</f>
        <v>50</v>
      </c>
    </row>
    <row r="212" spans="1:7">
      <c r="A212" s="50">
        <v>211</v>
      </c>
      <c r="B212" s="50" t="s">
        <v>34</v>
      </c>
      <c r="C212" s="50">
        <v>1</v>
      </c>
      <c r="D212" s="50" t="s">
        <v>87</v>
      </c>
      <c r="E212" s="53">
        <v>0.94860128892715989</v>
      </c>
      <c r="F212" s="50">
        <f>SUMIFS('Lay See Combo'!H:H,'Lay See Combo'!A:A,D212,'Lay See Combo'!F:F,"&lt;"&amp;E212,'Lay See Combo'!G:G,"&gt;"&amp;E212)</f>
        <v>23</v>
      </c>
      <c r="G212" s="50">
        <f>_xlfn.XLOOKUP(F212,'Lay See Combo'!H:H,'Lay See Combo'!B:B,,0)</f>
        <v>200</v>
      </c>
    </row>
    <row r="213" spans="1:7">
      <c r="A213" s="50">
        <v>212</v>
      </c>
      <c r="B213" s="50" t="s">
        <v>34</v>
      </c>
      <c r="C213" s="50">
        <v>1</v>
      </c>
      <c r="D213" s="50" t="s">
        <v>87</v>
      </c>
      <c r="E213" s="53">
        <v>0.29096841953530572</v>
      </c>
      <c r="F213" s="50">
        <f>SUMIFS('Lay See Combo'!H:H,'Lay See Combo'!A:A,D213,'Lay See Combo'!F:F,"&lt;"&amp;E213,'Lay See Combo'!G:G,"&gt;"&amp;E213)</f>
        <v>21</v>
      </c>
      <c r="G213" s="50">
        <f>_xlfn.XLOOKUP(F213,'Lay See Combo'!H:H,'Lay See Combo'!B:B,,0)</f>
        <v>50</v>
      </c>
    </row>
    <row r="214" spans="1:7">
      <c r="A214" s="50">
        <v>213</v>
      </c>
      <c r="B214" s="50" t="s">
        <v>34</v>
      </c>
      <c r="C214" s="50">
        <v>1</v>
      </c>
      <c r="D214" s="50" t="s">
        <v>87</v>
      </c>
      <c r="E214" s="53">
        <v>0.84841262642365478</v>
      </c>
      <c r="F214" s="50">
        <f>SUMIFS('Lay See Combo'!H:H,'Lay See Combo'!A:A,D214,'Lay See Combo'!F:F,"&lt;"&amp;E214,'Lay See Combo'!G:G,"&gt;"&amp;E214)</f>
        <v>21</v>
      </c>
      <c r="G214" s="50">
        <f>_xlfn.XLOOKUP(F214,'Lay See Combo'!H:H,'Lay See Combo'!B:B,,0)</f>
        <v>50</v>
      </c>
    </row>
    <row r="215" spans="1:7">
      <c r="A215" s="50">
        <v>214</v>
      </c>
      <c r="B215" s="50" t="s">
        <v>34</v>
      </c>
      <c r="C215" s="50">
        <v>1</v>
      </c>
      <c r="D215" s="50" t="s">
        <v>87</v>
      </c>
      <c r="E215" s="53">
        <v>0.72076621677901531</v>
      </c>
      <c r="F215" s="50">
        <f>SUMIFS('Lay See Combo'!H:H,'Lay See Combo'!A:A,D215,'Lay See Combo'!F:F,"&lt;"&amp;E215,'Lay See Combo'!G:G,"&gt;"&amp;E215)</f>
        <v>21</v>
      </c>
      <c r="G215" s="50">
        <f>_xlfn.XLOOKUP(F215,'Lay See Combo'!H:H,'Lay See Combo'!B:B,,0)</f>
        <v>50</v>
      </c>
    </row>
    <row r="216" spans="1:7">
      <c r="A216" s="50">
        <v>215</v>
      </c>
      <c r="B216" s="50" t="s">
        <v>34</v>
      </c>
      <c r="C216" s="50">
        <v>1</v>
      </c>
      <c r="D216" s="50" t="s">
        <v>87</v>
      </c>
      <c r="E216" s="53">
        <v>0.64962872495522339</v>
      </c>
      <c r="F216" s="50">
        <f>SUMIFS('Lay See Combo'!H:H,'Lay See Combo'!A:A,D216,'Lay See Combo'!F:F,"&lt;"&amp;E216,'Lay See Combo'!G:G,"&gt;"&amp;E216)</f>
        <v>21</v>
      </c>
      <c r="G216" s="50">
        <f>_xlfn.XLOOKUP(F216,'Lay See Combo'!H:H,'Lay See Combo'!B:B,,0)</f>
        <v>50</v>
      </c>
    </row>
    <row r="217" spans="1:7">
      <c r="A217" s="50">
        <v>216</v>
      </c>
      <c r="B217" s="50" t="s">
        <v>34</v>
      </c>
      <c r="C217" s="50">
        <v>1</v>
      </c>
      <c r="D217" s="50" t="s">
        <v>87</v>
      </c>
      <c r="E217" s="53">
        <v>0.58031343706297367</v>
      </c>
      <c r="F217" s="50">
        <f>SUMIFS('Lay See Combo'!H:H,'Lay See Combo'!A:A,D217,'Lay See Combo'!F:F,"&lt;"&amp;E217,'Lay See Combo'!G:G,"&gt;"&amp;E217)</f>
        <v>21</v>
      </c>
      <c r="G217" s="50">
        <f>_xlfn.XLOOKUP(F217,'Lay See Combo'!H:H,'Lay See Combo'!B:B,,0)</f>
        <v>50</v>
      </c>
    </row>
    <row r="218" spans="1:7">
      <c r="A218" s="50">
        <v>217</v>
      </c>
      <c r="B218" s="50" t="s">
        <v>34</v>
      </c>
      <c r="C218" s="50">
        <v>1</v>
      </c>
      <c r="D218" s="50" t="s">
        <v>87</v>
      </c>
      <c r="E218" s="53">
        <v>0.45996161306390304</v>
      </c>
      <c r="F218" s="50">
        <f>SUMIFS('Lay See Combo'!H:H,'Lay See Combo'!A:A,D218,'Lay See Combo'!F:F,"&lt;"&amp;E218,'Lay See Combo'!G:G,"&gt;"&amp;E218)</f>
        <v>21</v>
      </c>
      <c r="G218" s="50">
        <f>_xlfn.XLOOKUP(F218,'Lay See Combo'!H:H,'Lay See Combo'!B:B,,0)</f>
        <v>50</v>
      </c>
    </row>
    <row r="219" spans="1:7">
      <c r="A219" s="50">
        <v>218</v>
      </c>
      <c r="B219" s="50" t="s">
        <v>34</v>
      </c>
      <c r="C219" s="50">
        <v>1</v>
      </c>
      <c r="D219" s="50" t="s">
        <v>87</v>
      </c>
      <c r="E219" s="53">
        <v>0.13044560244380821</v>
      </c>
      <c r="F219" s="50">
        <f>SUMIFS('Lay See Combo'!H:H,'Lay See Combo'!A:A,D219,'Lay See Combo'!F:F,"&lt;"&amp;E219,'Lay See Combo'!G:G,"&gt;"&amp;E219)</f>
        <v>21</v>
      </c>
      <c r="G219" s="50">
        <f>_xlfn.XLOOKUP(F219,'Lay See Combo'!H:H,'Lay See Combo'!B:B,,0)</f>
        <v>50</v>
      </c>
    </row>
    <row r="220" spans="1:7">
      <c r="A220" s="50">
        <v>219</v>
      </c>
      <c r="B220" s="50" t="s">
        <v>34</v>
      </c>
      <c r="C220" s="50">
        <v>1</v>
      </c>
      <c r="D220" s="50" t="s">
        <v>87</v>
      </c>
      <c r="E220" s="53">
        <v>6.1874801798793233E-2</v>
      </c>
      <c r="F220" s="50">
        <f>SUMIFS('Lay See Combo'!H:H,'Lay See Combo'!A:A,D220,'Lay See Combo'!F:F,"&lt;"&amp;E220,'Lay See Combo'!G:G,"&gt;"&amp;E220)</f>
        <v>21</v>
      </c>
      <c r="G220" s="50">
        <f>_xlfn.XLOOKUP(F220,'Lay See Combo'!H:H,'Lay See Combo'!B:B,,0)</f>
        <v>50</v>
      </c>
    </row>
    <row r="221" spans="1:7">
      <c r="A221" s="50">
        <v>220</v>
      </c>
      <c r="B221" s="50" t="s">
        <v>34</v>
      </c>
      <c r="C221" s="50">
        <v>1</v>
      </c>
      <c r="D221" s="50" t="s">
        <v>87</v>
      </c>
      <c r="E221" s="53">
        <v>0.66508803496675639</v>
      </c>
      <c r="F221" s="50">
        <f>SUMIFS('Lay See Combo'!H:H,'Lay See Combo'!A:A,D221,'Lay See Combo'!F:F,"&lt;"&amp;E221,'Lay See Combo'!G:G,"&gt;"&amp;E221)</f>
        <v>21</v>
      </c>
      <c r="G221" s="50">
        <f>_xlfn.XLOOKUP(F221,'Lay See Combo'!H:H,'Lay See Combo'!B:B,,0)</f>
        <v>50</v>
      </c>
    </row>
    <row r="222" spans="1:7">
      <c r="A222" s="50">
        <v>221</v>
      </c>
      <c r="B222" s="50" t="s">
        <v>34</v>
      </c>
      <c r="C222" s="50">
        <v>1</v>
      </c>
      <c r="D222" s="50" t="s">
        <v>87</v>
      </c>
      <c r="E222" s="53">
        <v>0.19556807649827124</v>
      </c>
      <c r="F222" s="50">
        <f>SUMIFS('Lay See Combo'!H:H,'Lay See Combo'!A:A,D222,'Lay See Combo'!F:F,"&lt;"&amp;E222,'Lay See Combo'!G:G,"&gt;"&amp;E222)</f>
        <v>21</v>
      </c>
      <c r="G222" s="50">
        <f>_xlfn.XLOOKUP(F222,'Lay See Combo'!H:H,'Lay See Combo'!B:B,,0)</f>
        <v>50</v>
      </c>
    </row>
    <row r="223" spans="1:7">
      <c r="A223" s="50">
        <v>222</v>
      </c>
      <c r="B223" s="50" t="s">
        <v>34</v>
      </c>
      <c r="C223" s="50">
        <v>1</v>
      </c>
      <c r="D223" s="50" t="s">
        <v>87</v>
      </c>
      <c r="E223" s="53">
        <v>9.2542049643937863E-2</v>
      </c>
      <c r="F223" s="50">
        <f>SUMIFS('Lay See Combo'!H:H,'Lay See Combo'!A:A,D223,'Lay See Combo'!F:F,"&lt;"&amp;E223,'Lay See Combo'!G:G,"&gt;"&amp;E223)</f>
        <v>21</v>
      </c>
      <c r="G223" s="50">
        <f>_xlfn.XLOOKUP(F223,'Lay See Combo'!H:H,'Lay See Combo'!B:B,,0)</f>
        <v>50</v>
      </c>
    </row>
    <row r="224" spans="1:7">
      <c r="A224" s="50">
        <v>223</v>
      </c>
      <c r="B224" s="50" t="s">
        <v>34</v>
      </c>
      <c r="C224" s="50">
        <v>1</v>
      </c>
      <c r="D224" s="50" t="s">
        <v>87</v>
      </c>
      <c r="E224" s="53">
        <v>0.62474520895241081</v>
      </c>
      <c r="F224" s="50">
        <f>SUMIFS('Lay See Combo'!H:H,'Lay See Combo'!A:A,D224,'Lay See Combo'!F:F,"&lt;"&amp;E224,'Lay See Combo'!G:G,"&gt;"&amp;E224)</f>
        <v>21</v>
      </c>
      <c r="G224" s="50">
        <f>_xlfn.XLOOKUP(F224,'Lay See Combo'!H:H,'Lay See Combo'!B:B,,0)</f>
        <v>50</v>
      </c>
    </row>
    <row r="225" spans="1:7">
      <c r="A225" s="50">
        <v>224</v>
      </c>
      <c r="B225" s="50" t="s">
        <v>34</v>
      </c>
      <c r="C225" s="50">
        <v>1</v>
      </c>
      <c r="D225" s="50" t="s">
        <v>87</v>
      </c>
      <c r="E225" s="53">
        <v>0.30680129104825116</v>
      </c>
      <c r="F225" s="50">
        <f>SUMIFS('Lay See Combo'!H:H,'Lay See Combo'!A:A,D225,'Lay See Combo'!F:F,"&lt;"&amp;E225,'Lay See Combo'!G:G,"&gt;"&amp;E225)</f>
        <v>21</v>
      </c>
      <c r="G225" s="50">
        <f>_xlfn.XLOOKUP(F225,'Lay See Combo'!H:H,'Lay See Combo'!B:B,,0)</f>
        <v>50</v>
      </c>
    </row>
    <row r="226" spans="1:7">
      <c r="A226" s="50">
        <v>225</v>
      </c>
      <c r="B226" s="50" t="s">
        <v>56</v>
      </c>
      <c r="C226" s="50">
        <v>1</v>
      </c>
      <c r="D226" s="50" t="s">
        <v>87</v>
      </c>
      <c r="E226" s="53">
        <v>0.31771234299996309</v>
      </c>
      <c r="F226" s="50">
        <f>SUMIFS('Lay See Combo'!H:H,'Lay See Combo'!A:A,D226,'Lay See Combo'!F:F,"&lt;"&amp;E226,'Lay See Combo'!G:G,"&gt;"&amp;E226)</f>
        <v>21</v>
      </c>
      <c r="G226" s="50">
        <f>_xlfn.XLOOKUP(F226,'Lay See Combo'!H:H,'Lay See Combo'!B:B,,0)</f>
        <v>50</v>
      </c>
    </row>
    <row r="227" spans="1:7">
      <c r="A227" s="50">
        <v>226</v>
      </c>
      <c r="B227" s="50" t="s">
        <v>56</v>
      </c>
      <c r="C227" s="50">
        <v>1</v>
      </c>
      <c r="D227" s="50" t="s">
        <v>87</v>
      </c>
      <c r="E227" s="53">
        <v>0.59787906409130664</v>
      </c>
      <c r="F227" s="50">
        <f>SUMIFS('Lay See Combo'!H:H,'Lay See Combo'!A:A,D227,'Lay See Combo'!F:F,"&lt;"&amp;E227,'Lay See Combo'!G:G,"&gt;"&amp;E227)</f>
        <v>21</v>
      </c>
      <c r="G227" s="50">
        <f>_xlfn.XLOOKUP(F227,'Lay See Combo'!H:H,'Lay See Combo'!B:B,,0)</f>
        <v>50</v>
      </c>
    </row>
    <row r="228" spans="1:7">
      <c r="A228" s="50">
        <v>227</v>
      </c>
      <c r="B228" s="50" t="s">
        <v>56</v>
      </c>
      <c r="C228" s="50">
        <v>1</v>
      </c>
      <c r="D228" s="50" t="s">
        <v>87</v>
      </c>
      <c r="E228" s="53">
        <v>0.2524724382809298</v>
      </c>
      <c r="F228" s="50">
        <f>SUMIFS('Lay See Combo'!H:H,'Lay See Combo'!A:A,D228,'Lay See Combo'!F:F,"&lt;"&amp;E228,'Lay See Combo'!G:G,"&gt;"&amp;E228)</f>
        <v>21</v>
      </c>
      <c r="G228" s="50">
        <f>_xlfn.XLOOKUP(F228,'Lay See Combo'!H:H,'Lay See Combo'!B:B,,0)</f>
        <v>50</v>
      </c>
    </row>
    <row r="229" spans="1:7">
      <c r="A229" s="50">
        <v>228</v>
      </c>
      <c r="B229" s="50" t="s">
        <v>56</v>
      </c>
      <c r="C229" s="50">
        <v>1</v>
      </c>
      <c r="D229" s="50" t="s">
        <v>87</v>
      </c>
      <c r="E229" s="53">
        <v>0.97712576330905876</v>
      </c>
      <c r="F229" s="50">
        <f>SUMIFS('Lay See Combo'!H:H,'Lay See Combo'!A:A,D229,'Lay See Combo'!F:F,"&lt;"&amp;E229,'Lay See Combo'!G:G,"&gt;"&amp;E229)</f>
        <v>23</v>
      </c>
      <c r="G229" s="50">
        <f>_xlfn.XLOOKUP(F229,'Lay See Combo'!H:H,'Lay See Combo'!B:B,,0)</f>
        <v>200</v>
      </c>
    </row>
    <row r="230" spans="1:7">
      <c r="A230" s="50">
        <v>229</v>
      </c>
      <c r="B230" s="50" t="s">
        <v>14</v>
      </c>
      <c r="C230" s="50">
        <v>1</v>
      </c>
      <c r="D230" s="50" t="s">
        <v>87</v>
      </c>
      <c r="E230" s="53">
        <v>0.37362494026362436</v>
      </c>
      <c r="F230" s="50">
        <f>SUMIFS('Lay See Combo'!H:H,'Lay See Combo'!A:A,D230,'Lay See Combo'!F:F,"&lt;"&amp;E230,'Lay See Combo'!G:G,"&gt;"&amp;E230)</f>
        <v>21</v>
      </c>
      <c r="G230" s="50">
        <f>_xlfn.XLOOKUP(F230,'Lay See Combo'!H:H,'Lay See Combo'!B:B,,0)</f>
        <v>50</v>
      </c>
    </row>
    <row r="231" spans="1:7">
      <c r="A231" s="50">
        <v>230</v>
      </c>
      <c r="B231" s="50" t="s">
        <v>27</v>
      </c>
      <c r="C231" s="50">
        <v>1</v>
      </c>
      <c r="D231" s="50" t="s">
        <v>87</v>
      </c>
      <c r="E231" s="53">
        <v>0.40489482054784021</v>
      </c>
      <c r="F231" s="50">
        <f>SUMIFS('Lay See Combo'!H:H,'Lay See Combo'!A:A,D231,'Lay See Combo'!F:F,"&lt;"&amp;E231,'Lay See Combo'!G:G,"&gt;"&amp;E231)</f>
        <v>21</v>
      </c>
      <c r="G231" s="50">
        <f>_xlfn.XLOOKUP(F231,'Lay See Combo'!H:H,'Lay See Combo'!B:B,,0)</f>
        <v>50</v>
      </c>
    </row>
    <row r="232" spans="1:7">
      <c r="A232" s="50">
        <v>231</v>
      </c>
      <c r="B232" s="50" t="s">
        <v>27</v>
      </c>
      <c r="C232" s="50">
        <v>1</v>
      </c>
      <c r="D232" s="50" t="s">
        <v>87</v>
      </c>
      <c r="E232" s="53">
        <v>0.38086248864819316</v>
      </c>
      <c r="F232" s="50">
        <f>SUMIFS('Lay See Combo'!H:H,'Lay See Combo'!A:A,D232,'Lay See Combo'!F:F,"&lt;"&amp;E232,'Lay See Combo'!G:G,"&gt;"&amp;E232)</f>
        <v>21</v>
      </c>
      <c r="G232" s="50">
        <f>_xlfn.XLOOKUP(F232,'Lay See Combo'!H:H,'Lay See Combo'!B:B,,0)</f>
        <v>50</v>
      </c>
    </row>
    <row r="233" spans="1:7">
      <c r="A233" s="50">
        <v>232</v>
      </c>
      <c r="B233" s="50" t="s">
        <v>27</v>
      </c>
      <c r="C233" s="50">
        <v>1</v>
      </c>
      <c r="D233" s="50" t="s">
        <v>87</v>
      </c>
      <c r="E233" s="53">
        <v>0.36901799911573996</v>
      </c>
      <c r="F233" s="50">
        <f>SUMIFS('Lay See Combo'!H:H,'Lay See Combo'!A:A,D233,'Lay See Combo'!F:F,"&lt;"&amp;E233,'Lay See Combo'!G:G,"&gt;"&amp;E233)</f>
        <v>21</v>
      </c>
      <c r="G233" s="50">
        <f>_xlfn.XLOOKUP(F233,'Lay See Combo'!H:H,'Lay See Combo'!B:B,,0)</f>
        <v>50</v>
      </c>
    </row>
    <row r="234" spans="1:7">
      <c r="A234" s="50">
        <v>233</v>
      </c>
      <c r="B234" s="50" t="s">
        <v>27</v>
      </c>
      <c r="C234" s="50">
        <v>1</v>
      </c>
      <c r="D234" s="50" t="s">
        <v>87</v>
      </c>
      <c r="E234" s="53">
        <v>0.14621347864447398</v>
      </c>
      <c r="F234" s="50">
        <f>SUMIFS('Lay See Combo'!H:H,'Lay See Combo'!A:A,D234,'Lay See Combo'!F:F,"&lt;"&amp;E234,'Lay See Combo'!G:G,"&gt;"&amp;E234)</f>
        <v>21</v>
      </c>
      <c r="G234" s="50">
        <f>_xlfn.XLOOKUP(F234,'Lay See Combo'!H:H,'Lay See Combo'!B:B,,0)</f>
        <v>50</v>
      </c>
    </row>
    <row r="235" spans="1:7">
      <c r="A235" s="50">
        <v>234</v>
      </c>
      <c r="B235" s="50" t="s">
        <v>29</v>
      </c>
      <c r="C235" s="50">
        <v>1</v>
      </c>
      <c r="D235" s="50" t="s">
        <v>87</v>
      </c>
      <c r="E235" s="53">
        <v>0.89779553649983057</v>
      </c>
      <c r="F235" s="50">
        <f>SUMIFS('Lay See Combo'!H:H,'Lay See Combo'!A:A,D235,'Lay See Combo'!F:F,"&lt;"&amp;E235,'Lay See Combo'!G:G,"&gt;"&amp;E235)</f>
        <v>21</v>
      </c>
      <c r="G235" s="50">
        <f>_xlfn.XLOOKUP(F235,'Lay See Combo'!H:H,'Lay See Combo'!B:B,,0)</f>
        <v>50</v>
      </c>
    </row>
    <row r="236" spans="1:7">
      <c r="A236" s="50">
        <v>235</v>
      </c>
      <c r="B236" s="50" t="s">
        <v>29</v>
      </c>
      <c r="C236" s="50">
        <v>1</v>
      </c>
      <c r="D236" s="50" t="s">
        <v>87</v>
      </c>
      <c r="E236" s="53">
        <v>0.634970333714313</v>
      </c>
      <c r="F236" s="50">
        <f>SUMIFS('Lay See Combo'!H:H,'Lay See Combo'!A:A,D236,'Lay See Combo'!F:F,"&lt;"&amp;E236,'Lay See Combo'!G:G,"&gt;"&amp;E236)</f>
        <v>21</v>
      </c>
      <c r="G236" s="50">
        <f>_xlfn.XLOOKUP(F236,'Lay See Combo'!H:H,'Lay See Combo'!B:B,,0)</f>
        <v>50</v>
      </c>
    </row>
    <row r="237" spans="1:7">
      <c r="A237" s="50">
        <v>236</v>
      </c>
      <c r="B237" s="50" t="s">
        <v>72</v>
      </c>
      <c r="C237" s="50">
        <v>1</v>
      </c>
      <c r="D237" s="50" t="s">
        <v>87</v>
      </c>
      <c r="E237" s="53">
        <v>0.35674273302971227</v>
      </c>
      <c r="F237" s="50">
        <f>SUMIFS('Lay See Combo'!H:H,'Lay See Combo'!A:A,D237,'Lay See Combo'!F:F,"&lt;"&amp;E237,'Lay See Combo'!G:G,"&gt;"&amp;E237)</f>
        <v>21</v>
      </c>
      <c r="G237" s="50">
        <f>_xlfn.XLOOKUP(F237,'Lay See Combo'!H:H,'Lay See Combo'!B:B,,0)</f>
        <v>50</v>
      </c>
    </row>
    <row r="238" spans="1:7">
      <c r="A238" s="50">
        <v>237</v>
      </c>
      <c r="B238" s="50" t="s">
        <v>72</v>
      </c>
      <c r="C238" s="50">
        <v>1</v>
      </c>
      <c r="D238" s="50" t="s">
        <v>87</v>
      </c>
      <c r="E238" s="53">
        <v>0.61294882848810894</v>
      </c>
      <c r="F238" s="50">
        <f>SUMIFS('Lay See Combo'!H:H,'Lay See Combo'!A:A,D238,'Lay See Combo'!F:F,"&lt;"&amp;E238,'Lay See Combo'!G:G,"&gt;"&amp;E238)</f>
        <v>21</v>
      </c>
      <c r="G238" s="50">
        <f>_xlfn.XLOOKUP(F238,'Lay See Combo'!H:H,'Lay See Combo'!B:B,,0)</f>
        <v>50</v>
      </c>
    </row>
    <row r="239" spans="1:7">
      <c r="A239" s="50">
        <v>238</v>
      </c>
      <c r="B239" s="50" t="s">
        <v>73</v>
      </c>
      <c r="C239" s="50">
        <v>1</v>
      </c>
      <c r="D239" s="50" t="s">
        <v>87</v>
      </c>
      <c r="E239" s="53">
        <v>0.33125599925019111</v>
      </c>
      <c r="F239" s="50">
        <f>SUMIFS('Lay See Combo'!H:H,'Lay See Combo'!A:A,D239,'Lay See Combo'!F:F,"&lt;"&amp;E239,'Lay See Combo'!G:G,"&gt;"&amp;E239)</f>
        <v>21</v>
      </c>
      <c r="G239" s="50">
        <f>_xlfn.XLOOKUP(F239,'Lay See Combo'!H:H,'Lay See Combo'!B:B,,0)</f>
        <v>50</v>
      </c>
    </row>
    <row r="240" spans="1:7">
      <c r="A240" s="50">
        <v>239</v>
      </c>
      <c r="B240" s="50" t="s">
        <v>73</v>
      </c>
      <c r="C240" s="50">
        <v>1</v>
      </c>
      <c r="D240" s="50" t="s">
        <v>87</v>
      </c>
      <c r="E240" s="53">
        <v>0.12386142053244897</v>
      </c>
      <c r="F240" s="50">
        <f>SUMIFS('Lay See Combo'!H:H,'Lay See Combo'!A:A,D240,'Lay See Combo'!F:F,"&lt;"&amp;E240,'Lay See Combo'!G:G,"&gt;"&amp;E240)</f>
        <v>21</v>
      </c>
      <c r="G240" s="50">
        <f>_xlfn.XLOOKUP(F240,'Lay See Combo'!H:H,'Lay See Combo'!B:B,,0)</f>
        <v>50</v>
      </c>
    </row>
    <row r="241" spans="1:7">
      <c r="A241" s="50">
        <v>240</v>
      </c>
      <c r="B241" s="50" t="s">
        <v>73</v>
      </c>
      <c r="C241" s="50">
        <v>1</v>
      </c>
      <c r="D241" s="50" t="s">
        <v>87</v>
      </c>
      <c r="E241" s="53">
        <v>0.61938356596566657</v>
      </c>
      <c r="F241" s="50">
        <f>SUMIFS('Lay See Combo'!H:H,'Lay See Combo'!A:A,D241,'Lay See Combo'!F:F,"&lt;"&amp;E241,'Lay See Combo'!G:G,"&gt;"&amp;E241)</f>
        <v>21</v>
      </c>
      <c r="G241" s="50">
        <f>_xlfn.XLOOKUP(F241,'Lay See Combo'!H:H,'Lay See Combo'!B:B,,0)</f>
        <v>50</v>
      </c>
    </row>
    <row r="242" spans="1:7">
      <c r="A242" s="50">
        <v>241</v>
      </c>
      <c r="B242" s="50" t="s">
        <v>73</v>
      </c>
      <c r="C242" s="50">
        <v>1</v>
      </c>
      <c r="D242" s="50" t="s">
        <v>87</v>
      </c>
      <c r="E242" s="53">
        <v>0.78814358107276994</v>
      </c>
      <c r="F242" s="50">
        <f>SUMIFS('Lay See Combo'!H:H,'Lay See Combo'!A:A,D242,'Lay See Combo'!F:F,"&lt;"&amp;E242,'Lay See Combo'!G:G,"&gt;"&amp;E242)</f>
        <v>21</v>
      </c>
      <c r="G242" s="50">
        <f>_xlfn.XLOOKUP(F242,'Lay See Combo'!H:H,'Lay See Combo'!B:B,,0)</f>
        <v>50</v>
      </c>
    </row>
    <row r="243" spans="1:7">
      <c r="A243" s="50">
        <v>242</v>
      </c>
      <c r="B243" s="50" t="s">
        <v>73</v>
      </c>
      <c r="C243" s="50">
        <v>1</v>
      </c>
      <c r="D243" s="50" t="s">
        <v>87</v>
      </c>
      <c r="E243" s="53">
        <v>0.18323155140651082</v>
      </c>
      <c r="F243" s="50">
        <f>SUMIFS('Lay See Combo'!H:H,'Lay See Combo'!A:A,D243,'Lay See Combo'!F:F,"&lt;"&amp;E243,'Lay See Combo'!G:G,"&gt;"&amp;E243)</f>
        <v>21</v>
      </c>
      <c r="G243" s="50">
        <f>_xlfn.XLOOKUP(F243,'Lay See Combo'!H:H,'Lay See Combo'!B:B,,0)</f>
        <v>50</v>
      </c>
    </row>
    <row r="244" spans="1:7">
      <c r="A244" s="50">
        <v>243</v>
      </c>
      <c r="B244" s="50" t="s">
        <v>73</v>
      </c>
      <c r="C244" s="50">
        <v>1</v>
      </c>
      <c r="D244" s="50" t="s">
        <v>87</v>
      </c>
      <c r="E244" s="53">
        <v>0.33390233316191054</v>
      </c>
      <c r="F244" s="50">
        <f>SUMIFS('Lay See Combo'!H:H,'Lay See Combo'!A:A,D244,'Lay See Combo'!F:F,"&lt;"&amp;E244,'Lay See Combo'!G:G,"&gt;"&amp;E244)</f>
        <v>21</v>
      </c>
      <c r="G244" s="50">
        <f>_xlfn.XLOOKUP(F244,'Lay See Combo'!H:H,'Lay See Combo'!B:B,,0)</f>
        <v>50</v>
      </c>
    </row>
    <row r="245" spans="1:7">
      <c r="A245" s="50">
        <v>244</v>
      </c>
      <c r="B245" s="50" t="s">
        <v>73</v>
      </c>
      <c r="C245" s="50">
        <v>1</v>
      </c>
      <c r="D245" s="50" t="s">
        <v>87</v>
      </c>
      <c r="E245" s="53">
        <v>0.4497386441442609</v>
      </c>
      <c r="F245" s="50">
        <f>SUMIFS('Lay See Combo'!H:H,'Lay See Combo'!A:A,D245,'Lay See Combo'!F:F,"&lt;"&amp;E245,'Lay See Combo'!G:G,"&gt;"&amp;E245)</f>
        <v>21</v>
      </c>
      <c r="G245" s="50">
        <f>_xlfn.XLOOKUP(F245,'Lay See Combo'!H:H,'Lay See Combo'!B:B,,0)</f>
        <v>50</v>
      </c>
    </row>
    <row r="246" spans="1:7">
      <c r="A246" s="50">
        <v>245</v>
      </c>
      <c r="B246" s="50" t="s">
        <v>73</v>
      </c>
      <c r="C246" s="50">
        <v>1</v>
      </c>
      <c r="D246" s="50" t="s">
        <v>87</v>
      </c>
      <c r="E246" s="53">
        <v>0.69633791997369887</v>
      </c>
      <c r="F246" s="50">
        <f>SUMIFS('Lay See Combo'!H:H,'Lay See Combo'!A:A,D246,'Lay See Combo'!F:F,"&lt;"&amp;E246,'Lay See Combo'!G:G,"&gt;"&amp;E246)</f>
        <v>21</v>
      </c>
      <c r="G246" s="50">
        <f>_xlfn.XLOOKUP(F246,'Lay See Combo'!H:H,'Lay See Combo'!B:B,,0)</f>
        <v>50</v>
      </c>
    </row>
    <row r="247" spans="1:7">
      <c r="A247" s="50">
        <v>246</v>
      </c>
      <c r="B247" s="50" t="s">
        <v>73</v>
      </c>
      <c r="C247" s="50">
        <v>1</v>
      </c>
      <c r="D247" s="50" t="s">
        <v>87</v>
      </c>
      <c r="E247" s="53">
        <v>0.73623827616756188</v>
      </c>
      <c r="F247" s="50">
        <f>SUMIFS('Lay See Combo'!H:H,'Lay See Combo'!A:A,D247,'Lay See Combo'!F:F,"&lt;"&amp;E247,'Lay See Combo'!G:G,"&gt;"&amp;E247)</f>
        <v>21</v>
      </c>
      <c r="G247" s="50">
        <f>_xlfn.XLOOKUP(F247,'Lay See Combo'!H:H,'Lay See Combo'!B:B,,0)</f>
        <v>50</v>
      </c>
    </row>
    <row r="248" spans="1:7">
      <c r="A248" s="50">
        <v>247</v>
      </c>
      <c r="B248" s="50" t="s">
        <v>73</v>
      </c>
      <c r="C248" s="50">
        <v>1</v>
      </c>
      <c r="D248" s="50" t="s">
        <v>87</v>
      </c>
      <c r="E248" s="53">
        <v>0.20306346113946416</v>
      </c>
      <c r="F248" s="50">
        <f>SUMIFS('Lay See Combo'!H:H,'Lay See Combo'!A:A,D248,'Lay See Combo'!F:F,"&lt;"&amp;E248,'Lay See Combo'!G:G,"&gt;"&amp;E248)</f>
        <v>21</v>
      </c>
      <c r="G248" s="50">
        <f>_xlfn.XLOOKUP(F248,'Lay See Combo'!H:H,'Lay See Combo'!B:B,,0)</f>
        <v>50</v>
      </c>
    </row>
    <row r="249" spans="1:7">
      <c r="A249" s="50">
        <v>248</v>
      </c>
      <c r="B249" s="50" t="s">
        <v>73</v>
      </c>
      <c r="C249" s="50">
        <v>1</v>
      </c>
      <c r="D249" s="50" t="s">
        <v>87</v>
      </c>
      <c r="E249" s="53">
        <v>0.51631092478177498</v>
      </c>
      <c r="F249" s="50">
        <f>SUMIFS('Lay See Combo'!H:H,'Lay See Combo'!A:A,D249,'Lay See Combo'!F:F,"&lt;"&amp;E249,'Lay See Combo'!G:G,"&gt;"&amp;E249)</f>
        <v>21</v>
      </c>
      <c r="G249" s="50">
        <f>_xlfn.XLOOKUP(F249,'Lay See Combo'!H:H,'Lay See Combo'!B:B,,0)</f>
        <v>50</v>
      </c>
    </row>
    <row r="250" spans="1:7">
      <c r="A250" s="50">
        <v>249</v>
      </c>
      <c r="B250" s="50" t="s">
        <v>73</v>
      </c>
      <c r="C250" s="50">
        <v>1</v>
      </c>
      <c r="D250" s="50" t="s">
        <v>87</v>
      </c>
      <c r="E250" s="53">
        <v>0.69484521113557962</v>
      </c>
      <c r="F250" s="50">
        <f>SUMIFS('Lay See Combo'!H:H,'Lay See Combo'!A:A,D250,'Lay See Combo'!F:F,"&lt;"&amp;E250,'Lay See Combo'!G:G,"&gt;"&amp;E250)</f>
        <v>21</v>
      </c>
      <c r="G250" s="50">
        <f>_xlfn.XLOOKUP(F250,'Lay See Combo'!H:H,'Lay See Combo'!B:B,,0)</f>
        <v>50</v>
      </c>
    </row>
    <row r="251" spans="1:7">
      <c r="A251" s="50">
        <v>250</v>
      </c>
      <c r="B251" s="50" t="s">
        <v>73</v>
      </c>
      <c r="C251" s="50">
        <v>1</v>
      </c>
      <c r="D251" s="50" t="s">
        <v>87</v>
      </c>
      <c r="E251" s="53">
        <v>0.72492441552917486</v>
      </c>
      <c r="F251" s="50">
        <f>SUMIFS('Lay See Combo'!H:H,'Lay See Combo'!A:A,D251,'Lay See Combo'!F:F,"&lt;"&amp;E251,'Lay See Combo'!G:G,"&gt;"&amp;E251)</f>
        <v>21</v>
      </c>
      <c r="G251" s="50">
        <f>_xlfn.XLOOKUP(F251,'Lay See Combo'!H:H,'Lay See Combo'!B:B,,0)</f>
        <v>50</v>
      </c>
    </row>
    <row r="252" spans="1:7">
      <c r="A252" s="50">
        <v>251</v>
      </c>
      <c r="B252" s="50" t="s">
        <v>73</v>
      </c>
      <c r="C252" s="50">
        <v>1</v>
      </c>
      <c r="D252" s="50" t="s">
        <v>87</v>
      </c>
      <c r="E252" s="53">
        <v>0.16559378933951696</v>
      </c>
      <c r="F252" s="50">
        <f>SUMIFS('Lay See Combo'!H:H,'Lay See Combo'!A:A,D252,'Lay See Combo'!F:F,"&lt;"&amp;E252,'Lay See Combo'!G:G,"&gt;"&amp;E252)</f>
        <v>21</v>
      </c>
      <c r="G252" s="50">
        <f>_xlfn.XLOOKUP(F252,'Lay See Combo'!H:H,'Lay See Combo'!B:B,,0)</f>
        <v>50</v>
      </c>
    </row>
    <row r="253" spans="1:7">
      <c r="A253" s="50">
        <v>252</v>
      </c>
      <c r="B253" s="50" t="s">
        <v>73</v>
      </c>
      <c r="C253" s="50">
        <v>1</v>
      </c>
      <c r="D253" s="50" t="s">
        <v>87</v>
      </c>
      <c r="E253" s="53">
        <v>0.20346680484973023</v>
      </c>
      <c r="F253" s="50">
        <f>SUMIFS('Lay See Combo'!H:H,'Lay See Combo'!A:A,D253,'Lay See Combo'!F:F,"&lt;"&amp;E253,'Lay See Combo'!G:G,"&gt;"&amp;E253)</f>
        <v>21</v>
      </c>
      <c r="G253" s="50">
        <f>_xlfn.XLOOKUP(F253,'Lay See Combo'!H:H,'Lay See Combo'!B:B,,0)</f>
        <v>50</v>
      </c>
    </row>
    <row r="254" spans="1:7">
      <c r="A254" s="50">
        <v>253</v>
      </c>
      <c r="B254" s="50" t="s">
        <v>73</v>
      </c>
      <c r="C254" s="50">
        <v>1</v>
      </c>
      <c r="D254" s="50" t="s">
        <v>87</v>
      </c>
      <c r="E254" s="53">
        <v>0.63268774699115149</v>
      </c>
      <c r="F254" s="50">
        <f>SUMIFS('Lay See Combo'!H:H,'Lay See Combo'!A:A,D254,'Lay See Combo'!F:F,"&lt;"&amp;E254,'Lay See Combo'!G:G,"&gt;"&amp;E254)</f>
        <v>21</v>
      </c>
      <c r="G254" s="50">
        <f>_xlfn.XLOOKUP(F254,'Lay See Combo'!H:H,'Lay See Combo'!B:B,,0)</f>
        <v>50</v>
      </c>
    </row>
    <row r="255" spans="1:7">
      <c r="A255" s="50">
        <v>254</v>
      </c>
      <c r="B255" s="50" t="s">
        <v>73</v>
      </c>
      <c r="C255" s="50">
        <v>1</v>
      </c>
      <c r="D255" s="50" t="s">
        <v>87</v>
      </c>
      <c r="E255" s="53">
        <v>0.11171083364764811</v>
      </c>
      <c r="F255" s="50">
        <f>SUMIFS('Lay See Combo'!H:H,'Lay See Combo'!A:A,D255,'Lay See Combo'!F:F,"&lt;"&amp;E255,'Lay See Combo'!G:G,"&gt;"&amp;E255)</f>
        <v>21</v>
      </c>
      <c r="G255" s="50">
        <f>_xlfn.XLOOKUP(F255,'Lay See Combo'!H:H,'Lay See Combo'!B:B,,0)</f>
        <v>50</v>
      </c>
    </row>
    <row r="256" spans="1:7">
      <c r="A256" s="50">
        <v>255</v>
      </c>
      <c r="B256" s="50" t="s">
        <v>73</v>
      </c>
      <c r="C256" s="50">
        <v>1</v>
      </c>
      <c r="D256" s="50" t="s">
        <v>87</v>
      </c>
      <c r="E256" s="53">
        <v>4.6012428144315276E-2</v>
      </c>
      <c r="F256" s="50">
        <f>SUMIFS('Lay See Combo'!H:H,'Lay See Combo'!A:A,D256,'Lay See Combo'!F:F,"&lt;"&amp;E256,'Lay See Combo'!G:G,"&gt;"&amp;E256)</f>
        <v>21</v>
      </c>
      <c r="G256" s="50">
        <f>_xlfn.XLOOKUP(F256,'Lay See Combo'!H:H,'Lay See Combo'!B:B,,0)</f>
        <v>50</v>
      </c>
    </row>
    <row r="257" spans="1:7">
      <c r="A257" s="50">
        <v>256</v>
      </c>
      <c r="B257" s="50" t="s">
        <v>49</v>
      </c>
      <c r="C257" s="50">
        <v>1</v>
      </c>
      <c r="D257" s="50" t="s">
        <v>87</v>
      </c>
      <c r="E257" s="53">
        <v>0.19059805705763211</v>
      </c>
      <c r="F257" s="50">
        <f>SUMIFS('Lay See Combo'!H:H,'Lay See Combo'!A:A,D257,'Lay See Combo'!F:F,"&lt;"&amp;E257,'Lay See Combo'!G:G,"&gt;"&amp;E257)</f>
        <v>21</v>
      </c>
      <c r="G257" s="50">
        <f>_xlfn.XLOOKUP(F257,'Lay See Combo'!H:H,'Lay See Combo'!B:B,,0)</f>
        <v>50</v>
      </c>
    </row>
    <row r="258" spans="1:7">
      <c r="A258" s="50">
        <v>257</v>
      </c>
      <c r="B258" s="50" t="s">
        <v>76</v>
      </c>
      <c r="C258" s="50">
        <v>1</v>
      </c>
      <c r="D258" s="50" t="s">
        <v>87</v>
      </c>
      <c r="E258" s="53">
        <v>0.15721325881599357</v>
      </c>
      <c r="F258" s="50">
        <f>SUMIFS('Lay See Combo'!H:H,'Lay See Combo'!A:A,D258,'Lay See Combo'!F:F,"&lt;"&amp;E258,'Lay See Combo'!G:G,"&gt;"&amp;E258)</f>
        <v>21</v>
      </c>
      <c r="G258" s="50">
        <f>_xlfn.XLOOKUP(F258,'Lay See Combo'!H:H,'Lay See Combo'!B:B,,0)</f>
        <v>50</v>
      </c>
    </row>
    <row r="259" spans="1:7">
      <c r="A259" s="50">
        <v>258</v>
      </c>
      <c r="B259" s="50" t="s">
        <v>76</v>
      </c>
      <c r="C259" s="50">
        <v>1</v>
      </c>
      <c r="D259" s="50" t="s">
        <v>87</v>
      </c>
      <c r="E259" s="53">
        <v>0.11963875354893505</v>
      </c>
      <c r="F259" s="50">
        <f>SUMIFS('Lay See Combo'!H:H,'Lay See Combo'!A:A,D259,'Lay See Combo'!F:F,"&lt;"&amp;E259,'Lay See Combo'!G:G,"&gt;"&amp;E259)</f>
        <v>21</v>
      </c>
      <c r="G259" s="50">
        <f>_xlfn.XLOOKUP(F259,'Lay See Combo'!H:H,'Lay See Combo'!B:B,,0)</f>
        <v>50</v>
      </c>
    </row>
    <row r="260" spans="1:7">
      <c r="A260" s="50">
        <v>259</v>
      </c>
      <c r="B260" s="50" t="s">
        <v>21</v>
      </c>
      <c r="C260" s="50">
        <v>1</v>
      </c>
      <c r="D260" s="50" t="s">
        <v>87</v>
      </c>
      <c r="E260" s="53">
        <v>0.3818060482736797</v>
      </c>
      <c r="F260" s="50">
        <f>SUMIFS('Lay See Combo'!H:H,'Lay See Combo'!A:A,D260,'Lay See Combo'!F:F,"&lt;"&amp;E260,'Lay See Combo'!G:G,"&gt;"&amp;E260)</f>
        <v>21</v>
      </c>
      <c r="G260" s="50">
        <f>_xlfn.XLOOKUP(F260,'Lay See Combo'!H:H,'Lay See Combo'!B:B,,0)</f>
        <v>50</v>
      </c>
    </row>
    <row r="261" spans="1:7">
      <c r="A261" s="50">
        <v>260</v>
      </c>
      <c r="B261" s="50" t="s">
        <v>21</v>
      </c>
      <c r="C261" s="50">
        <v>1</v>
      </c>
      <c r="D261" s="50" t="s">
        <v>87</v>
      </c>
      <c r="E261" s="53">
        <v>0.33892224091700363</v>
      </c>
      <c r="F261" s="50">
        <f>SUMIFS('Lay See Combo'!H:H,'Lay See Combo'!A:A,D261,'Lay See Combo'!F:F,"&lt;"&amp;E261,'Lay See Combo'!G:G,"&gt;"&amp;E261)</f>
        <v>21</v>
      </c>
      <c r="G261" s="50">
        <f>_xlfn.XLOOKUP(F261,'Lay See Combo'!H:H,'Lay See Combo'!B:B,,0)</f>
        <v>50</v>
      </c>
    </row>
    <row r="262" spans="1:7">
      <c r="A262" s="50">
        <v>261</v>
      </c>
      <c r="B262" s="50" t="s">
        <v>15</v>
      </c>
      <c r="C262" s="50">
        <v>1</v>
      </c>
      <c r="D262" s="50" t="s">
        <v>87</v>
      </c>
      <c r="E262" s="53">
        <v>7.7027759897234649E-3</v>
      </c>
      <c r="F262" s="50">
        <f>SUMIFS('Lay See Combo'!H:H,'Lay See Combo'!A:A,D262,'Lay See Combo'!F:F,"&lt;"&amp;E262,'Lay See Combo'!G:G,"&gt;"&amp;E262)</f>
        <v>21</v>
      </c>
      <c r="G262" s="50">
        <f>_xlfn.XLOOKUP(F262,'Lay See Combo'!H:H,'Lay See Combo'!B:B,,0)</f>
        <v>50</v>
      </c>
    </row>
    <row r="263" spans="1:7">
      <c r="A263" s="50">
        <v>262</v>
      </c>
      <c r="B263" s="50" t="s">
        <v>66</v>
      </c>
      <c r="C263" s="50">
        <v>1</v>
      </c>
      <c r="D263" s="50" t="s">
        <v>87</v>
      </c>
      <c r="E263" s="53">
        <v>0.60383137375192453</v>
      </c>
      <c r="F263" s="50">
        <f>SUMIFS('Lay See Combo'!H:H,'Lay See Combo'!A:A,D263,'Lay See Combo'!F:F,"&lt;"&amp;E263,'Lay See Combo'!G:G,"&gt;"&amp;E263)</f>
        <v>21</v>
      </c>
      <c r="G263" s="50">
        <f>_xlfn.XLOOKUP(F263,'Lay See Combo'!H:H,'Lay See Combo'!B:B,,0)</f>
        <v>50</v>
      </c>
    </row>
    <row r="264" spans="1:7">
      <c r="A264" s="50">
        <v>263</v>
      </c>
      <c r="B264" s="50" t="s">
        <v>66</v>
      </c>
      <c r="C264" s="50">
        <v>1</v>
      </c>
      <c r="D264" s="50" t="s">
        <v>87</v>
      </c>
      <c r="E264" s="53">
        <v>6.6944260234330644E-2</v>
      </c>
      <c r="F264" s="50">
        <f>SUMIFS('Lay See Combo'!H:H,'Lay See Combo'!A:A,D264,'Lay See Combo'!F:F,"&lt;"&amp;E264,'Lay See Combo'!G:G,"&gt;"&amp;E264)</f>
        <v>21</v>
      </c>
      <c r="G264" s="50">
        <f>_xlfn.XLOOKUP(F264,'Lay See Combo'!H:H,'Lay See Combo'!B:B,,0)</f>
        <v>50</v>
      </c>
    </row>
    <row r="265" spans="1:7">
      <c r="A265" s="50">
        <v>264</v>
      </c>
      <c r="B265" s="50" t="s">
        <v>66</v>
      </c>
      <c r="C265" s="50">
        <v>1</v>
      </c>
      <c r="D265" s="50" t="s">
        <v>87</v>
      </c>
      <c r="E265" s="53">
        <v>0.7933014513486476</v>
      </c>
      <c r="F265" s="50">
        <f>SUMIFS('Lay See Combo'!H:H,'Lay See Combo'!A:A,D265,'Lay See Combo'!F:F,"&lt;"&amp;E265,'Lay See Combo'!G:G,"&gt;"&amp;E265)</f>
        <v>21</v>
      </c>
      <c r="G265" s="50">
        <f>_xlfn.XLOOKUP(F265,'Lay See Combo'!H:H,'Lay See Combo'!B:B,,0)</f>
        <v>50</v>
      </c>
    </row>
    <row r="266" spans="1:7">
      <c r="A266" s="50">
        <v>265</v>
      </c>
      <c r="B266" s="50" t="s">
        <v>66</v>
      </c>
      <c r="C266" s="50">
        <v>1</v>
      </c>
      <c r="D266" s="50" t="s">
        <v>87</v>
      </c>
      <c r="E266" s="53">
        <v>0.44655628931839075</v>
      </c>
      <c r="F266" s="50">
        <f>SUMIFS('Lay See Combo'!H:H,'Lay See Combo'!A:A,D266,'Lay See Combo'!F:F,"&lt;"&amp;E266,'Lay See Combo'!G:G,"&gt;"&amp;E266)</f>
        <v>21</v>
      </c>
      <c r="G266" s="50">
        <f>_xlfn.XLOOKUP(F266,'Lay See Combo'!H:H,'Lay See Combo'!B:B,,0)</f>
        <v>50</v>
      </c>
    </row>
    <row r="267" spans="1:7">
      <c r="A267" s="50">
        <v>266</v>
      </c>
      <c r="B267" s="50" t="s">
        <v>66</v>
      </c>
      <c r="C267" s="50">
        <v>1</v>
      </c>
      <c r="D267" s="50" t="s">
        <v>87</v>
      </c>
      <c r="E267" s="53">
        <v>0.36395796301959327</v>
      </c>
      <c r="F267" s="50">
        <f>SUMIFS('Lay See Combo'!H:H,'Lay See Combo'!A:A,D267,'Lay See Combo'!F:F,"&lt;"&amp;E267,'Lay See Combo'!G:G,"&gt;"&amp;E267)</f>
        <v>21</v>
      </c>
      <c r="G267" s="50">
        <f>_xlfn.XLOOKUP(F267,'Lay See Combo'!H:H,'Lay See Combo'!B:B,,0)</f>
        <v>50</v>
      </c>
    </row>
    <row r="268" spans="1:7">
      <c r="A268" s="50">
        <v>267</v>
      </c>
      <c r="B268" s="50" t="s">
        <v>66</v>
      </c>
      <c r="C268" s="50">
        <v>1</v>
      </c>
      <c r="D268" s="50" t="s">
        <v>87</v>
      </c>
      <c r="E268" s="53">
        <v>0.23861759889458056</v>
      </c>
      <c r="F268" s="50">
        <f>SUMIFS('Lay See Combo'!H:H,'Lay See Combo'!A:A,D268,'Lay See Combo'!F:F,"&lt;"&amp;E268,'Lay See Combo'!G:G,"&gt;"&amp;E268)</f>
        <v>21</v>
      </c>
      <c r="G268" s="50">
        <f>_xlfn.XLOOKUP(F268,'Lay See Combo'!H:H,'Lay See Combo'!B:B,,0)</f>
        <v>50</v>
      </c>
    </row>
    <row r="269" spans="1:7">
      <c r="A269" s="50">
        <v>268</v>
      </c>
      <c r="B269" s="50" t="s">
        <v>35</v>
      </c>
      <c r="C269" s="50">
        <v>1</v>
      </c>
      <c r="D269" s="50" t="s">
        <v>87</v>
      </c>
      <c r="E269" s="53">
        <v>0.38138281038346777</v>
      </c>
      <c r="F269" s="50">
        <f>SUMIFS('Lay See Combo'!H:H,'Lay See Combo'!A:A,D269,'Lay See Combo'!F:F,"&lt;"&amp;E269,'Lay See Combo'!G:G,"&gt;"&amp;E269)</f>
        <v>21</v>
      </c>
      <c r="G269" s="50">
        <f>_xlfn.XLOOKUP(F269,'Lay See Combo'!H:H,'Lay See Combo'!B:B,,0)</f>
        <v>50</v>
      </c>
    </row>
    <row r="270" spans="1:7">
      <c r="A270" s="50">
        <v>269</v>
      </c>
      <c r="B270" s="50" t="s">
        <v>23</v>
      </c>
      <c r="C270" s="50">
        <v>1</v>
      </c>
      <c r="D270" s="50" t="s">
        <v>87</v>
      </c>
      <c r="E270" s="53">
        <v>0.84636671127482521</v>
      </c>
      <c r="F270" s="50">
        <f>SUMIFS('Lay See Combo'!H:H,'Lay See Combo'!A:A,D270,'Lay See Combo'!F:F,"&lt;"&amp;E270,'Lay See Combo'!G:G,"&gt;"&amp;E270)</f>
        <v>21</v>
      </c>
      <c r="G270" s="50">
        <f>_xlfn.XLOOKUP(F270,'Lay See Combo'!H:H,'Lay See Combo'!B:B,,0)</f>
        <v>50</v>
      </c>
    </row>
    <row r="271" spans="1:7">
      <c r="A271" s="50">
        <v>270</v>
      </c>
      <c r="B271" s="50" t="s">
        <v>31</v>
      </c>
      <c r="C271" s="50">
        <v>1</v>
      </c>
      <c r="D271" s="50" t="s">
        <v>87</v>
      </c>
      <c r="E271" s="53">
        <v>0.64168364698615155</v>
      </c>
      <c r="F271" s="50">
        <f>SUMIFS('Lay See Combo'!H:H,'Lay See Combo'!A:A,D271,'Lay See Combo'!F:F,"&lt;"&amp;E271,'Lay See Combo'!G:G,"&gt;"&amp;E271)</f>
        <v>21</v>
      </c>
      <c r="G271" s="50">
        <f>_xlfn.XLOOKUP(F271,'Lay See Combo'!H:H,'Lay See Combo'!B:B,,0)</f>
        <v>50</v>
      </c>
    </row>
    <row r="272" spans="1:7">
      <c r="A272" s="50">
        <v>271</v>
      </c>
      <c r="B272" s="50" t="s">
        <v>75</v>
      </c>
      <c r="C272" s="50">
        <v>1</v>
      </c>
      <c r="D272" s="50" t="s">
        <v>87</v>
      </c>
      <c r="E272" s="53">
        <v>0.78512048389505185</v>
      </c>
      <c r="F272" s="50">
        <f>SUMIFS('Lay See Combo'!H:H,'Lay See Combo'!A:A,D272,'Lay See Combo'!F:F,"&lt;"&amp;E272,'Lay See Combo'!G:G,"&gt;"&amp;E272)</f>
        <v>21</v>
      </c>
      <c r="G272" s="50">
        <f>_xlfn.XLOOKUP(F272,'Lay See Combo'!H:H,'Lay See Combo'!B:B,,0)</f>
        <v>50</v>
      </c>
    </row>
    <row r="273" spans="1:7">
      <c r="A273" s="50">
        <v>272</v>
      </c>
      <c r="B273" s="50" t="s">
        <v>65</v>
      </c>
      <c r="C273" s="50">
        <v>1</v>
      </c>
      <c r="D273" s="50" t="s">
        <v>87</v>
      </c>
      <c r="E273" s="53">
        <v>0.32425290516748795</v>
      </c>
      <c r="F273" s="50">
        <f>SUMIFS('Lay See Combo'!H:H,'Lay See Combo'!A:A,D273,'Lay See Combo'!F:F,"&lt;"&amp;E273,'Lay See Combo'!G:G,"&gt;"&amp;E273)</f>
        <v>21</v>
      </c>
      <c r="G273" s="50">
        <f>_xlfn.XLOOKUP(F273,'Lay See Combo'!H:H,'Lay See Combo'!B:B,,0)</f>
        <v>50</v>
      </c>
    </row>
    <row r="274" spans="1:7">
      <c r="A274" s="50">
        <v>273</v>
      </c>
      <c r="B274" s="50" t="s">
        <v>18</v>
      </c>
      <c r="C274" s="50">
        <v>1</v>
      </c>
      <c r="D274" s="50" t="s">
        <v>87</v>
      </c>
      <c r="E274" s="53">
        <v>0.14064537495874008</v>
      </c>
      <c r="F274" s="50">
        <f>SUMIFS('Lay See Combo'!H:H,'Lay See Combo'!A:A,D274,'Lay See Combo'!F:F,"&lt;"&amp;E274,'Lay See Combo'!G:G,"&gt;"&amp;E274)</f>
        <v>21</v>
      </c>
      <c r="G274" s="50">
        <f>_xlfn.XLOOKUP(F274,'Lay See Combo'!H:H,'Lay See Combo'!B:B,,0)</f>
        <v>50</v>
      </c>
    </row>
    <row r="275" spans="1:7">
      <c r="A275" s="50">
        <v>274</v>
      </c>
      <c r="B275" s="50" t="s">
        <v>47</v>
      </c>
      <c r="C275" s="50">
        <v>1</v>
      </c>
      <c r="D275" s="50" t="s">
        <v>87</v>
      </c>
      <c r="E275" s="53">
        <v>0.85945973663277841</v>
      </c>
      <c r="F275" s="50">
        <f>SUMIFS('Lay See Combo'!H:H,'Lay See Combo'!A:A,D275,'Lay See Combo'!F:F,"&lt;"&amp;E275,'Lay See Combo'!G:G,"&gt;"&amp;E275)</f>
        <v>21</v>
      </c>
      <c r="G275" s="50">
        <f>_xlfn.XLOOKUP(F275,'Lay See Combo'!H:H,'Lay See Combo'!B:B,,0)</f>
        <v>50</v>
      </c>
    </row>
    <row r="276" spans="1:7">
      <c r="A276" s="50">
        <v>275</v>
      </c>
      <c r="B276" s="50" t="s">
        <v>50</v>
      </c>
      <c r="C276" s="50">
        <v>1</v>
      </c>
      <c r="D276" s="50" t="s">
        <v>87</v>
      </c>
      <c r="E276" s="53">
        <v>0.56548434533728864</v>
      </c>
      <c r="F276" s="50">
        <f>SUMIFS('Lay See Combo'!H:H,'Lay See Combo'!A:A,D276,'Lay See Combo'!F:F,"&lt;"&amp;E276,'Lay See Combo'!G:G,"&gt;"&amp;E276)</f>
        <v>21</v>
      </c>
      <c r="G276" s="50">
        <f>_xlfn.XLOOKUP(F276,'Lay See Combo'!H:H,'Lay See Combo'!B:B,,0)</f>
        <v>50</v>
      </c>
    </row>
    <row r="277" spans="1:7">
      <c r="A277" s="50">
        <v>276</v>
      </c>
      <c r="B277" s="50" t="s">
        <v>63</v>
      </c>
      <c r="C277" s="50">
        <v>1</v>
      </c>
      <c r="D277" s="50" t="s">
        <v>87</v>
      </c>
      <c r="E277" s="53">
        <v>0.69181890087608044</v>
      </c>
      <c r="F277" s="50">
        <f>SUMIFS('Lay See Combo'!H:H,'Lay See Combo'!A:A,D277,'Lay See Combo'!F:F,"&lt;"&amp;E277,'Lay See Combo'!G:G,"&gt;"&amp;E277)</f>
        <v>21</v>
      </c>
      <c r="G277" s="50">
        <f>_xlfn.XLOOKUP(F277,'Lay See Combo'!H:H,'Lay See Combo'!B:B,,0)</f>
        <v>50</v>
      </c>
    </row>
    <row r="278" spans="1:7">
      <c r="A278" s="50">
        <v>277</v>
      </c>
      <c r="B278" s="50" t="s">
        <v>63</v>
      </c>
      <c r="C278" s="50">
        <v>1</v>
      </c>
      <c r="D278" s="50" t="s">
        <v>87</v>
      </c>
      <c r="E278" s="53">
        <v>0.16302109171839319</v>
      </c>
      <c r="F278" s="50">
        <f>SUMIFS('Lay See Combo'!H:H,'Lay See Combo'!A:A,D278,'Lay See Combo'!F:F,"&lt;"&amp;E278,'Lay See Combo'!G:G,"&gt;"&amp;E278)</f>
        <v>21</v>
      </c>
      <c r="G278" s="50">
        <f>_xlfn.XLOOKUP(F278,'Lay See Combo'!H:H,'Lay See Combo'!B:B,,0)</f>
        <v>50</v>
      </c>
    </row>
    <row r="279" spans="1:7">
      <c r="A279" s="50">
        <v>278</v>
      </c>
      <c r="B279" s="50" t="s">
        <v>52</v>
      </c>
      <c r="C279" s="50">
        <v>1</v>
      </c>
      <c r="D279" s="50" t="s">
        <v>87</v>
      </c>
      <c r="E279" s="53">
        <v>8.0186299801607741E-2</v>
      </c>
      <c r="F279" s="50">
        <f>SUMIFS('Lay See Combo'!H:H,'Lay See Combo'!A:A,D279,'Lay See Combo'!F:F,"&lt;"&amp;E279,'Lay See Combo'!G:G,"&gt;"&amp;E279)</f>
        <v>21</v>
      </c>
      <c r="G279" s="50">
        <f>_xlfn.XLOOKUP(F279,'Lay See Combo'!H:H,'Lay See Combo'!B:B,,0)</f>
        <v>50</v>
      </c>
    </row>
    <row r="280" spans="1:7">
      <c r="A280" s="50">
        <v>279</v>
      </c>
      <c r="B280" s="50" t="s">
        <v>52</v>
      </c>
      <c r="C280" s="50">
        <v>1</v>
      </c>
      <c r="D280" s="50" t="s">
        <v>87</v>
      </c>
      <c r="E280" s="53">
        <v>0.32735827862289946</v>
      </c>
      <c r="F280" s="50">
        <f>SUMIFS('Lay See Combo'!H:H,'Lay See Combo'!A:A,D280,'Lay See Combo'!F:F,"&lt;"&amp;E280,'Lay See Combo'!G:G,"&gt;"&amp;E280)</f>
        <v>21</v>
      </c>
      <c r="G280" s="50">
        <f>_xlfn.XLOOKUP(F280,'Lay See Combo'!H:H,'Lay See Combo'!B:B,,0)</f>
        <v>50</v>
      </c>
    </row>
    <row r="281" spans="1:7">
      <c r="A281" s="50">
        <v>280</v>
      </c>
      <c r="B281" s="50" t="s">
        <v>52</v>
      </c>
      <c r="C281" s="50">
        <v>1</v>
      </c>
      <c r="D281" s="50" t="s">
        <v>87</v>
      </c>
      <c r="E281" s="53">
        <v>0.73954975119145183</v>
      </c>
      <c r="F281" s="50">
        <f>SUMIFS('Lay See Combo'!H:H,'Lay See Combo'!A:A,D281,'Lay See Combo'!F:F,"&lt;"&amp;E281,'Lay See Combo'!G:G,"&gt;"&amp;E281)</f>
        <v>21</v>
      </c>
      <c r="G281" s="50">
        <f>_xlfn.XLOOKUP(F281,'Lay See Combo'!H:H,'Lay See Combo'!B:B,,0)</f>
        <v>50</v>
      </c>
    </row>
    <row r="282" spans="1:7">
      <c r="A282" s="50">
        <v>281</v>
      </c>
      <c r="B282" s="50" t="s">
        <v>58</v>
      </c>
      <c r="C282" s="50">
        <v>1</v>
      </c>
      <c r="D282" s="50" t="s">
        <v>87</v>
      </c>
      <c r="E282" s="53">
        <v>9.0621030470312336E-2</v>
      </c>
      <c r="F282" s="50">
        <f>SUMIFS('Lay See Combo'!H:H,'Lay See Combo'!A:A,D282,'Lay See Combo'!F:F,"&lt;"&amp;E282,'Lay See Combo'!G:G,"&gt;"&amp;E282)</f>
        <v>21</v>
      </c>
      <c r="G282" s="50">
        <f>_xlfn.XLOOKUP(F282,'Lay See Combo'!H:H,'Lay See Combo'!B:B,,0)</f>
        <v>50</v>
      </c>
    </row>
    <row r="283" spans="1:7">
      <c r="A283" s="50">
        <v>282</v>
      </c>
      <c r="B283" s="50" t="s">
        <v>40</v>
      </c>
      <c r="C283" s="50">
        <v>1</v>
      </c>
      <c r="D283" s="50" t="s">
        <v>87</v>
      </c>
      <c r="E283" s="53">
        <v>0.97293268922395926</v>
      </c>
      <c r="F283" s="50">
        <f>SUMIFS('Lay See Combo'!H:H,'Lay See Combo'!A:A,D283,'Lay See Combo'!F:F,"&lt;"&amp;E283,'Lay See Combo'!G:G,"&gt;"&amp;E283)</f>
        <v>23</v>
      </c>
      <c r="G283" s="50">
        <f>_xlfn.XLOOKUP(F283,'Lay See Combo'!H:H,'Lay See Combo'!B:B,,0)</f>
        <v>200</v>
      </c>
    </row>
    <row r="284" spans="1:7">
      <c r="A284" s="50">
        <v>283</v>
      </c>
      <c r="B284" s="50" t="s">
        <v>88</v>
      </c>
      <c r="C284" s="50">
        <v>2</v>
      </c>
      <c r="D284" s="50" t="s">
        <v>89</v>
      </c>
      <c r="E284" s="53">
        <v>0.57219986201004402</v>
      </c>
      <c r="F284" s="50">
        <f>SUMIFS('Lay See Combo'!H:H,'Lay See Combo'!A:A,D284,'Lay See Combo'!F:F,"&lt;"&amp;E284,'Lay See Combo'!G:G,"&gt;"&amp;E284)</f>
        <v>16</v>
      </c>
      <c r="G284" s="50">
        <f>_xlfn.XLOOKUP(F284,'Lay See Combo'!H:H,'Lay See Combo'!B:B,,0)</f>
        <v>50</v>
      </c>
    </row>
    <row r="285" spans="1:7">
      <c r="A285" s="50">
        <v>284</v>
      </c>
      <c r="B285" s="50" t="s">
        <v>90</v>
      </c>
      <c r="C285" s="50">
        <v>2</v>
      </c>
      <c r="D285" s="50" t="s">
        <v>89</v>
      </c>
      <c r="E285" s="53">
        <v>0.16643235287020719</v>
      </c>
      <c r="F285" s="50">
        <f>SUMIFS('Lay See Combo'!H:H,'Lay See Combo'!A:A,D285,'Lay See Combo'!F:F,"&lt;"&amp;E285,'Lay See Combo'!G:G,"&gt;"&amp;E285)</f>
        <v>16</v>
      </c>
      <c r="G285" s="50">
        <f>_xlfn.XLOOKUP(F285,'Lay See Combo'!H:H,'Lay See Combo'!B:B,,0)</f>
        <v>50</v>
      </c>
    </row>
    <row r="286" spans="1:7">
      <c r="A286" s="50">
        <v>285</v>
      </c>
      <c r="B286" s="50" t="s">
        <v>90</v>
      </c>
      <c r="C286" s="50">
        <v>2</v>
      </c>
      <c r="D286" s="50" t="s">
        <v>89</v>
      </c>
      <c r="E286" s="53">
        <v>0.6812089781877676</v>
      </c>
      <c r="F286" s="50">
        <f>SUMIFS('Lay See Combo'!H:H,'Lay See Combo'!A:A,D286,'Lay See Combo'!F:F,"&lt;"&amp;E286,'Lay See Combo'!G:G,"&gt;"&amp;E286)</f>
        <v>16</v>
      </c>
      <c r="G286" s="50">
        <f>_xlfn.XLOOKUP(F286,'Lay See Combo'!H:H,'Lay See Combo'!B:B,,0)</f>
        <v>50</v>
      </c>
    </row>
    <row r="287" spans="1:7">
      <c r="A287" s="50">
        <v>286</v>
      </c>
      <c r="B287" s="50" t="s">
        <v>91</v>
      </c>
      <c r="C287" s="50">
        <v>2</v>
      </c>
      <c r="D287" s="50" t="s">
        <v>89</v>
      </c>
      <c r="E287" s="53">
        <v>0.16609320135962713</v>
      </c>
      <c r="F287" s="50">
        <f>SUMIFS('Lay See Combo'!H:H,'Lay See Combo'!A:A,D287,'Lay See Combo'!F:F,"&lt;"&amp;E287,'Lay See Combo'!G:G,"&gt;"&amp;E287)</f>
        <v>16</v>
      </c>
      <c r="G287" s="50">
        <f>_xlfn.XLOOKUP(F287,'Lay See Combo'!H:H,'Lay See Combo'!B:B,,0)</f>
        <v>50</v>
      </c>
    </row>
    <row r="288" spans="1:7">
      <c r="A288" s="50">
        <v>287</v>
      </c>
      <c r="B288" s="50" t="s">
        <v>92</v>
      </c>
      <c r="C288" s="50">
        <v>2</v>
      </c>
      <c r="D288" s="50" t="s">
        <v>89</v>
      </c>
      <c r="E288" s="53">
        <v>0.42150028605185941</v>
      </c>
      <c r="F288" s="50">
        <f>SUMIFS('Lay See Combo'!H:H,'Lay See Combo'!A:A,D288,'Lay See Combo'!F:F,"&lt;"&amp;E288,'Lay See Combo'!G:G,"&gt;"&amp;E288)</f>
        <v>16</v>
      </c>
      <c r="G288" s="50">
        <f>_xlfn.XLOOKUP(F288,'Lay See Combo'!H:H,'Lay See Combo'!B:B,,0)</f>
        <v>50</v>
      </c>
    </row>
    <row r="289" spans="1:7">
      <c r="A289" s="50">
        <v>288</v>
      </c>
      <c r="B289" s="50" t="s">
        <v>92</v>
      </c>
      <c r="C289" s="50">
        <v>2</v>
      </c>
      <c r="D289" s="50" t="s">
        <v>89</v>
      </c>
      <c r="E289" s="53">
        <v>1.9789524401524594E-2</v>
      </c>
      <c r="F289" s="50">
        <f>SUMIFS('Lay See Combo'!H:H,'Lay See Combo'!A:A,D289,'Lay See Combo'!F:F,"&lt;"&amp;E289,'Lay See Combo'!G:G,"&gt;"&amp;E289)</f>
        <v>16</v>
      </c>
      <c r="G289" s="50">
        <f>_xlfn.XLOOKUP(F289,'Lay See Combo'!H:H,'Lay See Combo'!B:B,,0)</f>
        <v>50</v>
      </c>
    </row>
    <row r="290" spans="1:7">
      <c r="A290" s="50">
        <v>289</v>
      </c>
      <c r="B290" s="50" t="s">
        <v>93</v>
      </c>
      <c r="C290" s="50">
        <v>2</v>
      </c>
      <c r="D290" s="50" t="s">
        <v>89</v>
      </c>
      <c r="E290" s="53">
        <v>0.41619593334850469</v>
      </c>
      <c r="F290" s="50">
        <f>SUMIFS('Lay See Combo'!H:H,'Lay See Combo'!A:A,D290,'Lay See Combo'!F:F,"&lt;"&amp;E290,'Lay See Combo'!G:G,"&gt;"&amp;E290)</f>
        <v>16</v>
      </c>
      <c r="G290" s="50">
        <f>_xlfn.XLOOKUP(F290,'Lay See Combo'!H:H,'Lay See Combo'!B:B,,0)</f>
        <v>50</v>
      </c>
    </row>
    <row r="291" spans="1:7">
      <c r="A291" s="50">
        <v>290</v>
      </c>
      <c r="B291" s="50" t="s">
        <v>94</v>
      </c>
      <c r="C291" s="50">
        <v>2</v>
      </c>
      <c r="D291" s="50" t="s">
        <v>89</v>
      </c>
      <c r="E291" s="53">
        <v>0.26855206595332026</v>
      </c>
      <c r="F291" s="50">
        <f>SUMIFS('Lay See Combo'!H:H,'Lay See Combo'!A:A,D291,'Lay See Combo'!F:F,"&lt;"&amp;E291,'Lay See Combo'!G:G,"&gt;"&amp;E291)</f>
        <v>16</v>
      </c>
      <c r="G291" s="50">
        <f>_xlfn.XLOOKUP(F291,'Lay See Combo'!H:H,'Lay See Combo'!B:B,,0)</f>
        <v>50</v>
      </c>
    </row>
    <row r="292" spans="1:7">
      <c r="A292" s="50">
        <v>291</v>
      </c>
      <c r="B292" s="50" t="s">
        <v>94</v>
      </c>
      <c r="C292" s="50">
        <v>2</v>
      </c>
      <c r="D292" s="50" t="s">
        <v>89</v>
      </c>
      <c r="E292" s="53">
        <v>0.9819232043210171</v>
      </c>
      <c r="F292" s="50">
        <f>SUMIFS('Lay See Combo'!H:H,'Lay See Combo'!A:A,D292,'Lay See Combo'!F:F,"&lt;"&amp;E292,'Lay See Combo'!G:G,"&gt;"&amp;E292)</f>
        <v>20</v>
      </c>
      <c r="G292" s="50">
        <f>_xlfn.XLOOKUP(F292,'Lay See Combo'!H:H,'Lay See Combo'!B:B,,0)</f>
        <v>1000</v>
      </c>
    </row>
    <row r="293" spans="1:7">
      <c r="A293" s="50">
        <v>292</v>
      </c>
      <c r="B293" s="50" t="s">
        <v>95</v>
      </c>
      <c r="C293" s="50">
        <v>2</v>
      </c>
      <c r="D293" s="50" t="s">
        <v>89</v>
      </c>
      <c r="E293" s="53">
        <v>0.14880492991100203</v>
      </c>
      <c r="F293" s="50">
        <f>SUMIFS('Lay See Combo'!H:H,'Lay See Combo'!A:A,D293,'Lay See Combo'!F:F,"&lt;"&amp;E293,'Lay See Combo'!G:G,"&gt;"&amp;E293)</f>
        <v>16</v>
      </c>
      <c r="G293" s="50">
        <f>_xlfn.XLOOKUP(F293,'Lay See Combo'!H:H,'Lay See Combo'!B:B,,0)</f>
        <v>50</v>
      </c>
    </row>
    <row r="294" spans="1:7">
      <c r="A294" s="50">
        <v>293</v>
      </c>
      <c r="B294" s="50" t="s">
        <v>95</v>
      </c>
      <c r="C294" s="50">
        <v>2</v>
      </c>
      <c r="D294" s="50" t="s">
        <v>89</v>
      </c>
      <c r="E294" s="53">
        <v>0.76403466712122758</v>
      </c>
      <c r="F294" s="50">
        <f>SUMIFS('Lay See Combo'!H:H,'Lay See Combo'!A:A,D294,'Lay See Combo'!F:F,"&lt;"&amp;E294,'Lay See Combo'!G:G,"&gt;"&amp;E294)</f>
        <v>17</v>
      </c>
      <c r="G294" s="50">
        <f>_xlfn.XLOOKUP(F294,'Lay See Combo'!H:H,'Lay See Combo'!B:B,,0)</f>
        <v>100</v>
      </c>
    </row>
    <row r="295" spans="1:7">
      <c r="A295" s="50">
        <v>294</v>
      </c>
      <c r="B295" s="50" t="s">
        <v>96</v>
      </c>
      <c r="C295" s="50">
        <v>2</v>
      </c>
      <c r="D295" s="50" t="s">
        <v>89</v>
      </c>
      <c r="E295" s="53">
        <v>4.8069410833104675E-2</v>
      </c>
      <c r="F295" s="50">
        <f>SUMIFS('Lay See Combo'!H:H,'Lay See Combo'!A:A,D295,'Lay See Combo'!F:F,"&lt;"&amp;E295,'Lay See Combo'!G:G,"&gt;"&amp;E295)</f>
        <v>16</v>
      </c>
      <c r="G295" s="50">
        <f>_xlfn.XLOOKUP(F295,'Lay See Combo'!H:H,'Lay See Combo'!B:B,,0)</f>
        <v>50</v>
      </c>
    </row>
    <row r="296" spans="1:7">
      <c r="A296" s="50">
        <v>295</v>
      </c>
      <c r="B296" s="50" t="s">
        <v>97</v>
      </c>
      <c r="C296" s="50">
        <v>2</v>
      </c>
      <c r="D296" s="50" t="s">
        <v>89</v>
      </c>
      <c r="E296" s="53">
        <v>0.8514663169343748</v>
      </c>
      <c r="F296" s="50">
        <f>SUMIFS('Lay See Combo'!H:H,'Lay See Combo'!A:A,D296,'Lay See Combo'!F:F,"&lt;"&amp;E296,'Lay See Combo'!G:G,"&gt;"&amp;E296)</f>
        <v>17</v>
      </c>
      <c r="G296" s="50">
        <f>_xlfn.XLOOKUP(F296,'Lay See Combo'!H:H,'Lay See Combo'!B:B,,0)</f>
        <v>100</v>
      </c>
    </row>
    <row r="297" spans="1:7">
      <c r="A297" s="50">
        <v>296</v>
      </c>
      <c r="B297" s="50" t="s">
        <v>97</v>
      </c>
      <c r="C297" s="50">
        <v>2</v>
      </c>
      <c r="D297" s="50" t="s">
        <v>89</v>
      </c>
      <c r="E297" s="53">
        <v>0.8293929867887665</v>
      </c>
      <c r="F297" s="50">
        <f>SUMIFS('Lay See Combo'!H:H,'Lay See Combo'!A:A,D297,'Lay See Combo'!F:F,"&lt;"&amp;E297,'Lay See Combo'!G:G,"&gt;"&amp;E297)</f>
        <v>17</v>
      </c>
      <c r="G297" s="50">
        <f>_xlfn.XLOOKUP(F297,'Lay See Combo'!H:H,'Lay See Combo'!B:B,,0)</f>
        <v>100</v>
      </c>
    </row>
    <row r="298" spans="1:7">
      <c r="A298" s="50">
        <v>297</v>
      </c>
      <c r="B298" s="50" t="s">
        <v>98</v>
      </c>
      <c r="C298" s="50">
        <v>2</v>
      </c>
      <c r="D298" s="50" t="s">
        <v>89</v>
      </c>
      <c r="E298" s="53">
        <v>0.61033914137728318</v>
      </c>
      <c r="F298" s="50">
        <f>SUMIFS('Lay See Combo'!H:H,'Lay See Combo'!A:A,D298,'Lay See Combo'!F:F,"&lt;"&amp;E298,'Lay See Combo'!G:G,"&gt;"&amp;E298)</f>
        <v>16</v>
      </c>
      <c r="G298" s="50">
        <f>_xlfn.XLOOKUP(F298,'Lay See Combo'!H:H,'Lay See Combo'!B:B,,0)</f>
        <v>50</v>
      </c>
    </row>
    <row r="299" spans="1:7">
      <c r="A299" s="50">
        <v>298</v>
      </c>
      <c r="B299" s="50" t="s">
        <v>99</v>
      </c>
      <c r="C299" s="50">
        <v>2</v>
      </c>
      <c r="D299" s="50" t="s">
        <v>89</v>
      </c>
      <c r="E299" s="53">
        <v>0.38763075574804573</v>
      </c>
      <c r="F299" s="50">
        <f>SUMIFS('Lay See Combo'!H:H,'Lay See Combo'!A:A,D299,'Lay See Combo'!F:F,"&lt;"&amp;E299,'Lay See Combo'!G:G,"&gt;"&amp;E299)</f>
        <v>16</v>
      </c>
      <c r="G299" s="50">
        <f>_xlfn.XLOOKUP(F299,'Lay See Combo'!H:H,'Lay See Combo'!B:B,,0)</f>
        <v>50</v>
      </c>
    </row>
    <row r="300" spans="1:7">
      <c r="A300" s="50">
        <v>299</v>
      </c>
      <c r="B300" s="50" t="s">
        <v>99</v>
      </c>
      <c r="C300" s="50">
        <v>2</v>
      </c>
      <c r="D300" s="50" t="s">
        <v>89</v>
      </c>
      <c r="E300" s="53">
        <v>0.66692036084068618</v>
      </c>
      <c r="F300" s="50">
        <f>SUMIFS('Lay See Combo'!H:H,'Lay See Combo'!A:A,D300,'Lay See Combo'!F:F,"&lt;"&amp;E300,'Lay See Combo'!G:G,"&gt;"&amp;E300)</f>
        <v>16</v>
      </c>
      <c r="G300" s="50">
        <f>_xlfn.XLOOKUP(F300,'Lay See Combo'!H:H,'Lay See Combo'!B:B,,0)</f>
        <v>50</v>
      </c>
    </row>
    <row r="301" spans="1:7">
      <c r="A301" s="50">
        <v>300</v>
      </c>
      <c r="B301" s="50" t="s">
        <v>99</v>
      </c>
      <c r="C301" s="50">
        <v>2</v>
      </c>
      <c r="D301" s="50" t="s">
        <v>89</v>
      </c>
      <c r="E301" s="53">
        <v>0.14819054487396266</v>
      </c>
      <c r="F301" s="50">
        <f>SUMIFS('Lay See Combo'!H:H,'Lay See Combo'!A:A,D301,'Lay See Combo'!F:F,"&lt;"&amp;E301,'Lay See Combo'!G:G,"&gt;"&amp;E301)</f>
        <v>16</v>
      </c>
      <c r="G301" s="50">
        <f>_xlfn.XLOOKUP(F301,'Lay See Combo'!H:H,'Lay See Combo'!B:B,,0)</f>
        <v>50</v>
      </c>
    </row>
    <row r="302" spans="1:7">
      <c r="A302" s="50">
        <v>301</v>
      </c>
      <c r="B302" s="50" t="s">
        <v>99</v>
      </c>
      <c r="C302" s="50">
        <v>2</v>
      </c>
      <c r="D302" s="50" t="s">
        <v>89</v>
      </c>
      <c r="E302" s="53">
        <v>0.76754711607541903</v>
      </c>
      <c r="F302" s="50">
        <f>SUMIFS('Lay See Combo'!H:H,'Lay See Combo'!A:A,D302,'Lay See Combo'!F:F,"&lt;"&amp;E302,'Lay See Combo'!G:G,"&gt;"&amp;E302)</f>
        <v>17</v>
      </c>
      <c r="G302" s="50">
        <f>_xlfn.XLOOKUP(F302,'Lay See Combo'!H:H,'Lay See Combo'!B:B,,0)</f>
        <v>100</v>
      </c>
    </row>
    <row r="303" spans="1:7">
      <c r="A303" s="50">
        <v>302</v>
      </c>
      <c r="B303" s="50" t="s">
        <v>99</v>
      </c>
      <c r="C303" s="50">
        <v>2</v>
      </c>
      <c r="D303" s="50" t="s">
        <v>89</v>
      </c>
      <c r="E303" s="53">
        <v>0.70720724238836008</v>
      </c>
      <c r="F303" s="50">
        <f>SUMIFS('Lay See Combo'!H:H,'Lay See Combo'!A:A,D303,'Lay See Combo'!F:F,"&lt;"&amp;E303,'Lay See Combo'!G:G,"&gt;"&amp;E303)</f>
        <v>16</v>
      </c>
      <c r="G303" s="50">
        <f>_xlfn.XLOOKUP(F303,'Lay See Combo'!H:H,'Lay See Combo'!B:B,,0)</f>
        <v>50</v>
      </c>
    </row>
    <row r="304" spans="1:7">
      <c r="A304" s="50">
        <v>303</v>
      </c>
      <c r="B304" s="50" t="s">
        <v>100</v>
      </c>
      <c r="C304" s="50">
        <v>2</v>
      </c>
      <c r="D304" s="50" t="s">
        <v>89</v>
      </c>
      <c r="E304" s="53">
        <v>0.81155043863444709</v>
      </c>
      <c r="F304" s="50">
        <f>SUMIFS('Lay See Combo'!H:H,'Lay See Combo'!A:A,D304,'Lay See Combo'!F:F,"&lt;"&amp;E304,'Lay See Combo'!G:G,"&gt;"&amp;E304)</f>
        <v>17</v>
      </c>
      <c r="G304" s="50">
        <f>_xlfn.XLOOKUP(F304,'Lay See Combo'!H:H,'Lay See Combo'!B:B,,0)</f>
        <v>100</v>
      </c>
    </row>
    <row r="305" spans="1:7">
      <c r="A305" s="50">
        <v>304</v>
      </c>
      <c r="B305" s="50" t="s">
        <v>101</v>
      </c>
      <c r="C305" s="50">
        <v>2</v>
      </c>
      <c r="D305" s="50" t="s">
        <v>89</v>
      </c>
      <c r="E305" s="53">
        <v>0.69813213132807872</v>
      </c>
      <c r="F305" s="50">
        <f>SUMIFS('Lay See Combo'!H:H,'Lay See Combo'!A:A,D305,'Lay See Combo'!F:F,"&lt;"&amp;E305,'Lay See Combo'!G:G,"&gt;"&amp;E305)</f>
        <v>16</v>
      </c>
      <c r="G305" s="50">
        <f>_xlfn.XLOOKUP(F305,'Lay See Combo'!H:H,'Lay See Combo'!B:B,,0)</f>
        <v>50</v>
      </c>
    </row>
    <row r="306" spans="1:7">
      <c r="A306" s="50">
        <v>305</v>
      </c>
      <c r="B306" s="50" t="s">
        <v>102</v>
      </c>
      <c r="C306" s="50">
        <v>2</v>
      </c>
      <c r="D306" s="50" t="s">
        <v>89</v>
      </c>
      <c r="E306" s="53">
        <v>0.64165670510707673</v>
      </c>
      <c r="F306" s="50">
        <f>SUMIFS('Lay See Combo'!H:H,'Lay See Combo'!A:A,D306,'Lay See Combo'!F:F,"&lt;"&amp;E306,'Lay See Combo'!G:G,"&gt;"&amp;E306)</f>
        <v>16</v>
      </c>
      <c r="G306" s="50">
        <f>_xlfn.XLOOKUP(F306,'Lay See Combo'!H:H,'Lay See Combo'!B:B,,0)</f>
        <v>50</v>
      </c>
    </row>
    <row r="307" spans="1:7">
      <c r="A307" s="50">
        <v>306</v>
      </c>
      <c r="B307" s="50" t="s">
        <v>103</v>
      </c>
      <c r="C307" s="50">
        <v>2</v>
      </c>
      <c r="D307" s="50" t="s">
        <v>89</v>
      </c>
      <c r="E307" s="53">
        <v>0.11151960024529295</v>
      </c>
      <c r="F307" s="50">
        <f>SUMIFS('Lay See Combo'!H:H,'Lay See Combo'!A:A,D307,'Lay See Combo'!F:F,"&lt;"&amp;E307,'Lay See Combo'!G:G,"&gt;"&amp;E307)</f>
        <v>16</v>
      </c>
      <c r="G307" s="50">
        <f>_xlfn.XLOOKUP(F307,'Lay See Combo'!H:H,'Lay See Combo'!B:B,,0)</f>
        <v>50</v>
      </c>
    </row>
    <row r="308" spans="1:7">
      <c r="A308" s="50">
        <v>307</v>
      </c>
      <c r="B308" s="50" t="s">
        <v>104</v>
      </c>
      <c r="C308" s="50">
        <v>2</v>
      </c>
      <c r="D308" s="50" t="s">
        <v>89</v>
      </c>
      <c r="E308" s="53">
        <v>0.69570910674386932</v>
      </c>
      <c r="F308" s="50">
        <f>SUMIFS('Lay See Combo'!H:H,'Lay See Combo'!A:A,D308,'Lay See Combo'!F:F,"&lt;"&amp;E308,'Lay See Combo'!G:G,"&gt;"&amp;E308)</f>
        <v>16</v>
      </c>
      <c r="G308" s="50">
        <f>_xlfn.XLOOKUP(F308,'Lay See Combo'!H:H,'Lay See Combo'!B:B,,0)</f>
        <v>50</v>
      </c>
    </row>
    <row r="309" spans="1:7">
      <c r="A309" s="50">
        <v>308</v>
      </c>
      <c r="B309" s="50" t="s">
        <v>105</v>
      </c>
      <c r="C309" s="50">
        <v>2</v>
      </c>
      <c r="D309" s="50" t="s">
        <v>89</v>
      </c>
      <c r="E309" s="53">
        <v>0.28535064532260179</v>
      </c>
      <c r="F309" s="50">
        <f>SUMIFS('Lay See Combo'!H:H,'Lay See Combo'!A:A,D309,'Lay See Combo'!F:F,"&lt;"&amp;E309,'Lay See Combo'!G:G,"&gt;"&amp;E309)</f>
        <v>16</v>
      </c>
      <c r="G309" s="50">
        <f>_xlfn.XLOOKUP(F309,'Lay See Combo'!H:H,'Lay See Combo'!B:B,,0)</f>
        <v>50</v>
      </c>
    </row>
    <row r="310" spans="1:7">
      <c r="A310" s="50">
        <v>309</v>
      </c>
      <c r="B310" s="50" t="s">
        <v>106</v>
      </c>
      <c r="C310" s="50">
        <v>2</v>
      </c>
      <c r="D310" s="50" t="s">
        <v>89</v>
      </c>
      <c r="E310" s="53">
        <v>0.42445548776994768</v>
      </c>
      <c r="F310" s="50">
        <f>SUMIFS('Lay See Combo'!H:H,'Lay See Combo'!A:A,D310,'Lay See Combo'!F:F,"&lt;"&amp;E310,'Lay See Combo'!G:G,"&gt;"&amp;E310)</f>
        <v>16</v>
      </c>
      <c r="G310" s="50">
        <f>_xlfn.XLOOKUP(F310,'Lay See Combo'!H:H,'Lay See Combo'!B:B,,0)</f>
        <v>50</v>
      </c>
    </row>
    <row r="311" spans="1:7">
      <c r="A311" s="50">
        <v>310</v>
      </c>
      <c r="B311" s="50" t="s">
        <v>107</v>
      </c>
      <c r="C311" s="50">
        <v>2</v>
      </c>
      <c r="D311" s="50" t="s">
        <v>89</v>
      </c>
      <c r="E311" s="53">
        <v>0.91019636507001467</v>
      </c>
      <c r="F311" s="50">
        <f>SUMIFS('Lay See Combo'!H:H,'Lay See Combo'!A:A,D311,'Lay See Combo'!F:F,"&lt;"&amp;E311,'Lay See Combo'!G:G,"&gt;"&amp;E311)</f>
        <v>17</v>
      </c>
      <c r="G311" s="50">
        <f>_xlfn.XLOOKUP(F311,'Lay See Combo'!H:H,'Lay See Combo'!B:B,,0)</f>
        <v>100</v>
      </c>
    </row>
    <row r="312" spans="1:7">
      <c r="A312" s="50">
        <v>311</v>
      </c>
      <c r="B312" s="50" t="s">
        <v>108</v>
      </c>
      <c r="C312" s="50">
        <v>2</v>
      </c>
      <c r="D312" s="50" t="s">
        <v>89</v>
      </c>
      <c r="E312" s="53">
        <v>0.98674182811352851</v>
      </c>
      <c r="F312" s="50">
        <f>SUMIFS('Lay See Combo'!H:H,'Lay See Combo'!A:A,D312,'Lay See Combo'!F:F,"&lt;"&amp;E312,'Lay See Combo'!G:G,"&gt;"&amp;E312)</f>
        <v>20</v>
      </c>
      <c r="G312" s="50">
        <f>_xlfn.XLOOKUP(F312,'Lay See Combo'!H:H,'Lay See Combo'!B:B,,0)</f>
        <v>1000</v>
      </c>
    </row>
    <row r="313" spans="1:7">
      <c r="A313" s="50">
        <v>312</v>
      </c>
      <c r="B313" s="50" t="s">
        <v>108</v>
      </c>
      <c r="C313" s="50">
        <v>2</v>
      </c>
      <c r="D313" s="50" t="s">
        <v>89</v>
      </c>
      <c r="E313" s="53">
        <v>0.19392670397848277</v>
      </c>
      <c r="F313" s="50">
        <f>SUMIFS('Lay See Combo'!H:H,'Lay See Combo'!A:A,D313,'Lay See Combo'!F:F,"&lt;"&amp;E313,'Lay See Combo'!G:G,"&gt;"&amp;E313)</f>
        <v>16</v>
      </c>
      <c r="G313" s="50">
        <f>_xlfn.XLOOKUP(F313,'Lay See Combo'!H:H,'Lay See Combo'!B:B,,0)</f>
        <v>50</v>
      </c>
    </row>
    <row r="314" spans="1:7">
      <c r="A314" s="50">
        <v>313</v>
      </c>
      <c r="B314" s="50" t="s">
        <v>109</v>
      </c>
      <c r="C314" s="50">
        <v>2</v>
      </c>
      <c r="D314" s="50" t="s">
        <v>89</v>
      </c>
      <c r="E314" s="53">
        <v>0.70023126085023213</v>
      </c>
      <c r="F314" s="50">
        <f>SUMIFS('Lay See Combo'!H:H,'Lay See Combo'!A:A,D314,'Lay See Combo'!F:F,"&lt;"&amp;E314,'Lay See Combo'!G:G,"&gt;"&amp;E314)</f>
        <v>16</v>
      </c>
      <c r="G314" s="50">
        <f>_xlfn.XLOOKUP(F314,'Lay See Combo'!H:H,'Lay See Combo'!B:B,,0)</f>
        <v>50</v>
      </c>
    </row>
    <row r="315" spans="1:7">
      <c r="A315" s="50">
        <v>314</v>
      </c>
      <c r="B315" s="50" t="s">
        <v>109</v>
      </c>
      <c r="C315" s="50">
        <v>2</v>
      </c>
      <c r="D315" s="50" t="s">
        <v>89</v>
      </c>
      <c r="E315" s="53">
        <v>5.1991849730757989E-2</v>
      </c>
      <c r="F315" s="50">
        <f>SUMIFS('Lay See Combo'!H:H,'Lay See Combo'!A:A,D315,'Lay See Combo'!F:F,"&lt;"&amp;E315,'Lay See Combo'!G:G,"&gt;"&amp;E315)</f>
        <v>16</v>
      </c>
      <c r="G315" s="50">
        <f>_xlfn.XLOOKUP(F315,'Lay See Combo'!H:H,'Lay See Combo'!B:B,,0)</f>
        <v>50</v>
      </c>
    </row>
    <row r="316" spans="1:7">
      <c r="A316" s="50">
        <v>315</v>
      </c>
      <c r="B316" s="50" t="s">
        <v>110</v>
      </c>
      <c r="C316" s="50">
        <v>2</v>
      </c>
      <c r="D316" s="50" t="s">
        <v>89</v>
      </c>
      <c r="E316" s="53">
        <v>0.59588029265267695</v>
      </c>
      <c r="F316" s="50">
        <f>SUMIFS('Lay See Combo'!H:H,'Lay See Combo'!A:A,D316,'Lay See Combo'!F:F,"&lt;"&amp;E316,'Lay See Combo'!G:G,"&gt;"&amp;E316)</f>
        <v>16</v>
      </c>
      <c r="G316" s="50">
        <f>_xlfn.XLOOKUP(F316,'Lay See Combo'!H:H,'Lay See Combo'!B:B,,0)</f>
        <v>50</v>
      </c>
    </row>
    <row r="317" spans="1:7">
      <c r="A317" s="50">
        <v>316</v>
      </c>
      <c r="B317" s="50" t="s">
        <v>111</v>
      </c>
      <c r="C317" s="50">
        <v>2</v>
      </c>
      <c r="D317" s="50" t="s">
        <v>89</v>
      </c>
      <c r="E317" s="53">
        <v>0.97101825202971337</v>
      </c>
      <c r="F317" s="50">
        <f>SUMIFS('Lay See Combo'!H:H,'Lay See Combo'!A:A,D317,'Lay See Combo'!F:F,"&lt;"&amp;E317,'Lay See Combo'!G:G,"&gt;"&amp;E317)</f>
        <v>19</v>
      </c>
      <c r="G317" s="50">
        <f>_xlfn.XLOOKUP(F317,'Lay See Combo'!H:H,'Lay See Combo'!B:B,,0)</f>
        <v>500</v>
      </c>
    </row>
    <row r="318" spans="1:7">
      <c r="A318" s="50">
        <v>317</v>
      </c>
      <c r="B318" s="50" t="s">
        <v>112</v>
      </c>
      <c r="C318" s="50">
        <v>2</v>
      </c>
      <c r="D318" s="50" t="s">
        <v>89</v>
      </c>
      <c r="E318" s="53">
        <v>0.44935012750948056</v>
      </c>
      <c r="F318" s="50">
        <f>SUMIFS('Lay See Combo'!H:H,'Lay See Combo'!A:A,D318,'Lay See Combo'!F:F,"&lt;"&amp;E318,'Lay See Combo'!G:G,"&gt;"&amp;E318)</f>
        <v>16</v>
      </c>
      <c r="G318" s="50">
        <f>_xlfn.XLOOKUP(F318,'Lay See Combo'!H:H,'Lay See Combo'!B:B,,0)</f>
        <v>50</v>
      </c>
    </row>
    <row r="319" spans="1:7">
      <c r="A319" s="50">
        <v>318</v>
      </c>
      <c r="B319" s="50" t="s">
        <v>112</v>
      </c>
      <c r="C319" s="50">
        <v>2</v>
      </c>
      <c r="D319" s="50" t="s">
        <v>89</v>
      </c>
      <c r="E319" s="53">
        <v>0.80035449383020729</v>
      </c>
      <c r="F319" s="50">
        <f>SUMIFS('Lay See Combo'!H:H,'Lay See Combo'!A:A,D319,'Lay See Combo'!F:F,"&lt;"&amp;E319,'Lay See Combo'!G:G,"&gt;"&amp;E319)</f>
        <v>17</v>
      </c>
      <c r="G319" s="50">
        <f>_xlfn.XLOOKUP(F319,'Lay See Combo'!H:H,'Lay See Combo'!B:B,,0)</f>
        <v>100</v>
      </c>
    </row>
    <row r="320" spans="1:7">
      <c r="A320" s="50">
        <v>319</v>
      </c>
      <c r="B320" s="50" t="s">
        <v>113</v>
      </c>
      <c r="C320" s="50">
        <v>2</v>
      </c>
      <c r="D320" s="50" t="s">
        <v>89</v>
      </c>
      <c r="E320" s="53">
        <v>3.2581552227679444E-2</v>
      </c>
      <c r="F320" s="50">
        <f>SUMIFS('Lay See Combo'!H:H,'Lay See Combo'!A:A,D320,'Lay See Combo'!F:F,"&lt;"&amp;E320,'Lay See Combo'!G:G,"&gt;"&amp;E320)</f>
        <v>16</v>
      </c>
      <c r="G320" s="50">
        <f>_xlfn.XLOOKUP(F320,'Lay See Combo'!H:H,'Lay See Combo'!B:B,,0)</f>
        <v>50</v>
      </c>
    </row>
    <row r="321" spans="1:7">
      <c r="A321" s="50">
        <v>320</v>
      </c>
      <c r="B321" s="50" t="s">
        <v>114</v>
      </c>
      <c r="C321" s="50">
        <v>2</v>
      </c>
      <c r="D321" s="50" t="s">
        <v>89</v>
      </c>
      <c r="E321" s="53">
        <v>0.30787887407368597</v>
      </c>
      <c r="F321" s="50">
        <f>SUMIFS('Lay See Combo'!H:H,'Lay See Combo'!A:A,D321,'Lay See Combo'!F:F,"&lt;"&amp;E321,'Lay See Combo'!G:G,"&gt;"&amp;E321)</f>
        <v>16</v>
      </c>
      <c r="G321" s="50">
        <f>_xlfn.XLOOKUP(F321,'Lay See Combo'!H:H,'Lay See Combo'!B:B,,0)</f>
        <v>50</v>
      </c>
    </row>
    <row r="322" spans="1:7">
      <c r="A322" s="50">
        <v>321</v>
      </c>
      <c r="B322" s="50" t="s">
        <v>115</v>
      </c>
      <c r="C322" s="50">
        <v>2</v>
      </c>
      <c r="D322" s="50" t="s">
        <v>89</v>
      </c>
      <c r="E322" s="53">
        <v>0.62592893410845518</v>
      </c>
      <c r="F322" s="50">
        <f>SUMIFS('Lay See Combo'!H:H,'Lay See Combo'!A:A,D322,'Lay See Combo'!F:F,"&lt;"&amp;E322,'Lay See Combo'!G:G,"&gt;"&amp;E322)</f>
        <v>16</v>
      </c>
      <c r="G322" s="50">
        <f>_xlfn.XLOOKUP(F322,'Lay See Combo'!H:H,'Lay See Combo'!B:B,,0)</f>
        <v>50</v>
      </c>
    </row>
    <row r="323" spans="1:7">
      <c r="A323" s="50">
        <v>322</v>
      </c>
      <c r="B323" s="50" t="s">
        <v>116</v>
      </c>
      <c r="C323" s="50">
        <v>2</v>
      </c>
      <c r="D323" s="50" t="s">
        <v>89</v>
      </c>
      <c r="E323" s="53">
        <v>0.6404999515014872</v>
      </c>
      <c r="F323" s="50">
        <f>SUMIFS('Lay See Combo'!H:H,'Lay See Combo'!A:A,D323,'Lay See Combo'!F:F,"&lt;"&amp;E323,'Lay See Combo'!G:G,"&gt;"&amp;E323)</f>
        <v>16</v>
      </c>
      <c r="G323" s="50">
        <f>_xlfn.XLOOKUP(F323,'Lay See Combo'!H:H,'Lay See Combo'!B:B,,0)</f>
        <v>50</v>
      </c>
    </row>
    <row r="324" spans="1:7">
      <c r="A324" s="50">
        <v>323</v>
      </c>
      <c r="B324" s="50" t="s">
        <v>117</v>
      </c>
      <c r="C324" s="50">
        <v>2</v>
      </c>
      <c r="D324" s="50" t="s">
        <v>89</v>
      </c>
      <c r="E324" s="53">
        <v>0.30096216901652328</v>
      </c>
      <c r="F324" s="50">
        <f>SUMIFS('Lay See Combo'!H:H,'Lay See Combo'!A:A,D324,'Lay See Combo'!F:F,"&lt;"&amp;E324,'Lay See Combo'!G:G,"&gt;"&amp;E324)</f>
        <v>16</v>
      </c>
      <c r="G324" s="50">
        <f>_xlfn.XLOOKUP(F324,'Lay See Combo'!H:H,'Lay See Combo'!B:B,,0)</f>
        <v>50</v>
      </c>
    </row>
    <row r="325" spans="1:7">
      <c r="A325" s="50">
        <v>324</v>
      </c>
      <c r="B325" s="50" t="s">
        <v>117</v>
      </c>
      <c r="C325" s="50">
        <v>2</v>
      </c>
      <c r="D325" s="50" t="s">
        <v>89</v>
      </c>
      <c r="E325" s="53">
        <v>0.88499620057065709</v>
      </c>
      <c r="F325" s="50">
        <f>SUMIFS('Lay See Combo'!H:H,'Lay See Combo'!A:A,D325,'Lay See Combo'!F:F,"&lt;"&amp;E325,'Lay See Combo'!G:G,"&gt;"&amp;E325)</f>
        <v>17</v>
      </c>
      <c r="G325" s="50">
        <f>_xlfn.XLOOKUP(F325,'Lay See Combo'!H:H,'Lay See Combo'!B:B,,0)</f>
        <v>100</v>
      </c>
    </row>
    <row r="326" spans="1:7">
      <c r="A326" s="50">
        <v>325</v>
      </c>
      <c r="B326" s="50" t="s">
        <v>118</v>
      </c>
      <c r="C326" s="50">
        <v>2</v>
      </c>
      <c r="D326" s="50" t="s">
        <v>89</v>
      </c>
      <c r="E326" s="53">
        <v>0.3664887061144404</v>
      </c>
      <c r="F326" s="50">
        <f>SUMIFS('Lay See Combo'!H:H,'Lay See Combo'!A:A,D326,'Lay See Combo'!F:F,"&lt;"&amp;E326,'Lay See Combo'!G:G,"&gt;"&amp;E326)</f>
        <v>16</v>
      </c>
      <c r="G326" s="50">
        <f>_xlfn.XLOOKUP(F326,'Lay See Combo'!H:H,'Lay See Combo'!B:B,,0)</f>
        <v>50</v>
      </c>
    </row>
    <row r="327" spans="1:7">
      <c r="A327" s="50">
        <v>326</v>
      </c>
      <c r="B327" s="50" t="s">
        <v>118</v>
      </c>
      <c r="C327" s="50">
        <v>2</v>
      </c>
      <c r="D327" s="50" t="s">
        <v>89</v>
      </c>
      <c r="E327" s="53">
        <v>0.99281529802950408</v>
      </c>
      <c r="F327" s="50">
        <f>SUMIFS('Lay See Combo'!H:H,'Lay See Combo'!A:A,D327,'Lay See Combo'!F:F,"&lt;"&amp;E327,'Lay See Combo'!G:G,"&gt;"&amp;E327)</f>
        <v>20</v>
      </c>
      <c r="G327" s="50">
        <f>_xlfn.XLOOKUP(F327,'Lay See Combo'!H:H,'Lay See Combo'!B:B,,0)</f>
        <v>1000</v>
      </c>
    </row>
    <row r="328" spans="1:7">
      <c r="A328" s="50">
        <v>327</v>
      </c>
      <c r="B328" s="50" t="s">
        <v>119</v>
      </c>
      <c r="C328" s="50">
        <v>2</v>
      </c>
      <c r="D328" s="50" t="s">
        <v>89</v>
      </c>
      <c r="E328" s="53">
        <v>0.52852956871164414</v>
      </c>
      <c r="F328" s="50">
        <f>SUMIFS('Lay See Combo'!H:H,'Lay See Combo'!A:A,D328,'Lay See Combo'!F:F,"&lt;"&amp;E328,'Lay See Combo'!G:G,"&gt;"&amp;E328)</f>
        <v>16</v>
      </c>
      <c r="G328" s="50">
        <f>_xlfn.XLOOKUP(F328,'Lay See Combo'!H:H,'Lay See Combo'!B:B,,0)</f>
        <v>50</v>
      </c>
    </row>
    <row r="329" spans="1:7">
      <c r="A329" s="50">
        <v>328</v>
      </c>
      <c r="B329" s="50" t="s">
        <v>120</v>
      </c>
      <c r="C329" s="50">
        <v>2</v>
      </c>
      <c r="D329" s="50" t="s">
        <v>89</v>
      </c>
      <c r="E329" s="53">
        <v>0.93822635425554168</v>
      </c>
      <c r="F329" s="50">
        <f>SUMIFS('Lay See Combo'!H:H,'Lay See Combo'!A:A,D329,'Lay See Combo'!F:F,"&lt;"&amp;E329,'Lay See Combo'!G:G,"&gt;"&amp;E329)</f>
        <v>19</v>
      </c>
      <c r="G329" s="50">
        <f>_xlfn.XLOOKUP(F329,'Lay See Combo'!H:H,'Lay See Combo'!B:B,,0)</f>
        <v>500</v>
      </c>
    </row>
    <row r="330" spans="1:7">
      <c r="A330" s="50">
        <v>329</v>
      </c>
      <c r="B330" s="50" t="s">
        <v>121</v>
      </c>
      <c r="C330" s="50">
        <v>2</v>
      </c>
      <c r="D330" s="50" t="s">
        <v>89</v>
      </c>
      <c r="E330" s="53">
        <v>0.26371066788600439</v>
      </c>
      <c r="F330" s="50">
        <f>SUMIFS('Lay See Combo'!H:H,'Lay See Combo'!A:A,D330,'Lay See Combo'!F:F,"&lt;"&amp;E330,'Lay See Combo'!G:G,"&gt;"&amp;E330)</f>
        <v>16</v>
      </c>
      <c r="G330" s="50">
        <f>_xlfn.XLOOKUP(F330,'Lay See Combo'!H:H,'Lay See Combo'!B:B,,0)</f>
        <v>50</v>
      </c>
    </row>
    <row r="331" spans="1:7">
      <c r="A331" s="50">
        <v>330</v>
      </c>
      <c r="B331" s="50" t="s">
        <v>121</v>
      </c>
      <c r="C331" s="50">
        <v>2</v>
      </c>
      <c r="D331" s="50" t="s">
        <v>89</v>
      </c>
      <c r="E331" s="53">
        <v>0.91611285698494316</v>
      </c>
      <c r="F331" s="50">
        <f>SUMIFS('Lay See Combo'!H:H,'Lay See Combo'!A:A,D331,'Lay See Combo'!F:F,"&lt;"&amp;E331,'Lay See Combo'!G:G,"&gt;"&amp;E331)</f>
        <v>17</v>
      </c>
      <c r="G331" s="50">
        <f>_xlfn.XLOOKUP(F331,'Lay See Combo'!H:H,'Lay See Combo'!B:B,,0)</f>
        <v>100</v>
      </c>
    </row>
    <row r="332" spans="1:7">
      <c r="A332" s="50">
        <v>331</v>
      </c>
      <c r="B332" s="50" t="s">
        <v>121</v>
      </c>
      <c r="C332" s="50">
        <v>2</v>
      </c>
      <c r="D332" s="50" t="s">
        <v>89</v>
      </c>
      <c r="E332" s="53">
        <v>0.24607478242269976</v>
      </c>
      <c r="F332" s="50">
        <f>SUMIFS('Lay See Combo'!H:H,'Lay See Combo'!A:A,D332,'Lay See Combo'!F:F,"&lt;"&amp;E332,'Lay See Combo'!G:G,"&gt;"&amp;E332)</f>
        <v>16</v>
      </c>
      <c r="G332" s="50">
        <f>_xlfn.XLOOKUP(F332,'Lay See Combo'!H:H,'Lay See Combo'!B:B,,0)</f>
        <v>50</v>
      </c>
    </row>
    <row r="333" spans="1:7">
      <c r="A333" s="50">
        <v>332</v>
      </c>
      <c r="B333" s="50" t="s">
        <v>121</v>
      </c>
      <c r="C333" s="50">
        <v>2</v>
      </c>
      <c r="D333" s="50" t="s">
        <v>89</v>
      </c>
      <c r="E333" s="53">
        <v>0.41509713352746658</v>
      </c>
      <c r="F333" s="50">
        <f>SUMIFS('Lay See Combo'!H:H,'Lay See Combo'!A:A,D333,'Lay See Combo'!F:F,"&lt;"&amp;E333,'Lay See Combo'!G:G,"&gt;"&amp;E333)</f>
        <v>16</v>
      </c>
      <c r="G333" s="50">
        <f>_xlfn.XLOOKUP(F333,'Lay See Combo'!H:H,'Lay See Combo'!B:B,,0)</f>
        <v>50</v>
      </c>
    </row>
    <row r="334" spans="1:7">
      <c r="A334" s="50">
        <v>333</v>
      </c>
      <c r="B334" s="50" t="s">
        <v>121</v>
      </c>
      <c r="C334" s="50">
        <v>2</v>
      </c>
      <c r="D334" s="50" t="s">
        <v>89</v>
      </c>
      <c r="E334" s="53">
        <v>1.945055442086252E-2</v>
      </c>
      <c r="F334" s="50">
        <f>SUMIFS('Lay See Combo'!H:H,'Lay See Combo'!A:A,D334,'Lay See Combo'!F:F,"&lt;"&amp;E334,'Lay See Combo'!G:G,"&gt;"&amp;E334)</f>
        <v>16</v>
      </c>
      <c r="G334" s="50">
        <f>_xlfn.XLOOKUP(F334,'Lay See Combo'!H:H,'Lay See Combo'!B:B,,0)</f>
        <v>50</v>
      </c>
    </row>
    <row r="335" spans="1:7">
      <c r="A335" s="50">
        <v>334</v>
      </c>
      <c r="B335" s="50" t="s">
        <v>121</v>
      </c>
      <c r="C335" s="50">
        <v>2</v>
      </c>
      <c r="D335" s="50" t="s">
        <v>89</v>
      </c>
      <c r="E335" s="53">
        <v>6.0686546480856474E-2</v>
      </c>
      <c r="F335" s="50">
        <f>SUMIFS('Lay See Combo'!H:H,'Lay See Combo'!A:A,D335,'Lay See Combo'!F:F,"&lt;"&amp;E335,'Lay See Combo'!G:G,"&gt;"&amp;E335)</f>
        <v>16</v>
      </c>
      <c r="G335" s="50">
        <f>_xlfn.XLOOKUP(F335,'Lay See Combo'!H:H,'Lay See Combo'!B:B,,0)</f>
        <v>50</v>
      </c>
    </row>
    <row r="336" spans="1:7">
      <c r="A336" s="50">
        <v>335</v>
      </c>
      <c r="B336" s="50" t="s">
        <v>121</v>
      </c>
      <c r="C336" s="50">
        <v>2</v>
      </c>
      <c r="D336" s="50" t="s">
        <v>89</v>
      </c>
      <c r="E336" s="53">
        <v>1.432516440601761E-2</v>
      </c>
      <c r="F336" s="50">
        <f>SUMIFS('Lay See Combo'!H:H,'Lay See Combo'!A:A,D336,'Lay See Combo'!F:F,"&lt;"&amp;E336,'Lay See Combo'!G:G,"&gt;"&amp;E336)</f>
        <v>16</v>
      </c>
      <c r="G336" s="50">
        <f>_xlfn.XLOOKUP(F336,'Lay See Combo'!H:H,'Lay See Combo'!B:B,,0)</f>
        <v>50</v>
      </c>
    </row>
    <row r="337" spans="1:7">
      <c r="A337" s="50">
        <v>336</v>
      </c>
      <c r="B337" s="50" t="s">
        <v>121</v>
      </c>
      <c r="C337" s="50">
        <v>2</v>
      </c>
      <c r="D337" s="50" t="s">
        <v>89</v>
      </c>
      <c r="E337" s="53">
        <v>0.35754359908734212</v>
      </c>
      <c r="F337" s="50">
        <f>SUMIFS('Lay See Combo'!H:H,'Lay See Combo'!A:A,D337,'Lay See Combo'!F:F,"&lt;"&amp;E337,'Lay See Combo'!G:G,"&gt;"&amp;E337)</f>
        <v>16</v>
      </c>
      <c r="G337" s="50">
        <f>_xlfn.XLOOKUP(F337,'Lay See Combo'!H:H,'Lay See Combo'!B:B,,0)</f>
        <v>50</v>
      </c>
    </row>
    <row r="338" spans="1:7">
      <c r="A338" s="50">
        <v>337</v>
      </c>
      <c r="B338" s="50" t="s">
        <v>121</v>
      </c>
      <c r="C338" s="50">
        <v>2</v>
      </c>
      <c r="D338" s="50" t="s">
        <v>89</v>
      </c>
      <c r="E338" s="53">
        <v>0.96548553499352752</v>
      </c>
      <c r="F338" s="50">
        <f>SUMIFS('Lay See Combo'!H:H,'Lay See Combo'!A:A,D338,'Lay See Combo'!F:F,"&lt;"&amp;E338,'Lay See Combo'!G:G,"&gt;"&amp;E338)</f>
        <v>19</v>
      </c>
      <c r="G338" s="50">
        <f>_xlfn.XLOOKUP(F338,'Lay See Combo'!H:H,'Lay See Combo'!B:B,,0)</f>
        <v>500</v>
      </c>
    </row>
    <row r="339" spans="1:7">
      <c r="A339" s="50">
        <v>338</v>
      </c>
      <c r="B339" s="50" t="s">
        <v>121</v>
      </c>
      <c r="C339" s="50">
        <v>2</v>
      </c>
      <c r="D339" s="50" t="s">
        <v>89</v>
      </c>
      <c r="E339" s="53">
        <v>0.51627972330364347</v>
      </c>
      <c r="F339" s="50">
        <f>SUMIFS('Lay See Combo'!H:H,'Lay See Combo'!A:A,D339,'Lay See Combo'!F:F,"&lt;"&amp;E339,'Lay See Combo'!G:G,"&gt;"&amp;E339)</f>
        <v>16</v>
      </c>
      <c r="G339" s="50">
        <f>_xlfn.XLOOKUP(F339,'Lay See Combo'!H:H,'Lay See Combo'!B:B,,0)</f>
        <v>50</v>
      </c>
    </row>
    <row r="340" spans="1:7">
      <c r="A340" s="50">
        <v>339</v>
      </c>
      <c r="B340" s="50" t="s">
        <v>121</v>
      </c>
      <c r="C340" s="50">
        <v>2</v>
      </c>
      <c r="D340" s="50" t="s">
        <v>89</v>
      </c>
      <c r="E340" s="53">
        <v>0.5305654567357736</v>
      </c>
      <c r="F340" s="50">
        <f>SUMIFS('Lay See Combo'!H:H,'Lay See Combo'!A:A,D340,'Lay See Combo'!F:F,"&lt;"&amp;E340,'Lay See Combo'!G:G,"&gt;"&amp;E340)</f>
        <v>16</v>
      </c>
      <c r="G340" s="50">
        <f>_xlfn.XLOOKUP(F340,'Lay See Combo'!H:H,'Lay See Combo'!B:B,,0)</f>
        <v>50</v>
      </c>
    </row>
    <row r="341" spans="1:7">
      <c r="A341" s="50">
        <v>340</v>
      </c>
      <c r="B341" s="50" t="s">
        <v>121</v>
      </c>
      <c r="C341" s="50">
        <v>2</v>
      </c>
      <c r="D341" s="50" t="s">
        <v>89</v>
      </c>
      <c r="E341" s="53">
        <v>0.63345486489126468</v>
      </c>
      <c r="F341" s="50">
        <f>SUMIFS('Lay See Combo'!H:H,'Lay See Combo'!A:A,D341,'Lay See Combo'!F:F,"&lt;"&amp;E341,'Lay See Combo'!G:G,"&gt;"&amp;E341)</f>
        <v>16</v>
      </c>
      <c r="G341" s="50">
        <f>_xlfn.XLOOKUP(F341,'Lay See Combo'!H:H,'Lay See Combo'!B:B,,0)</f>
        <v>50</v>
      </c>
    </row>
    <row r="342" spans="1:7">
      <c r="A342" s="50">
        <v>341</v>
      </c>
      <c r="B342" s="50" t="s">
        <v>121</v>
      </c>
      <c r="C342" s="50">
        <v>2</v>
      </c>
      <c r="D342" s="50" t="s">
        <v>89</v>
      </c>
      <c r="E342" s="53">
        <v>0.12984228964977607</v>
      </c>
      <c r="F342" s="50">
        <f>SUMIFS('Lay See Combo'!H:H,'Lay See Combo'!A:A,D342,'Lay See Combo'!F:F,"&lt;"&amp;E342,'Lay See Combo'!G:G,"&gt;"&amp;E342)</f>
        <v>16</v>
      </c>
      <c r="G342" s="50">
        <f>_xlfn.XLOOKUP(F342,'Lay See Combo'!H:H,'Lay See Combo'!B:B,,0)</f>
        <v>50</v>
      </c>
    </row>
    <row r="343" spans="1:7">
      <c r="A343" s="50">
        <v>342</v>
      </c>
      <c r="B343" s="50" t="s">
        <v>122</v>
      </c>
      <c r="C343" s="50">
        <v>2</v>
      </c>
      <c r="D343" s="50" t="s">
        <v>89</v>
      </c>
      <c r="E343" s="53">
        <v>0.88803880786047185</v>
      </c>
      <c r="F343" s="50">
        <f>SUMIFS('Lay See Combo'!H:H,'Lay See Combo'!A:A,D343,'Lay See Combo'!F:F,"&lt;"&amp;E343,'Lay See Combo'!G:G,"&gt;"&amp;E343)</f>
        <v>17</v>
      </c>
      <c r="G343" s="50">
        <f>_xlfn.XLOOKUP(F343,'Lay See Combo'!H:H,'Lay See Combo'!B:B,,0)</f>
        <v>100</v>
      </c>
    </row>
    <row r="344" spans="1:7">
      <c r="A344" s="50">
        <v>343</v>
      </c>
      <c r="B344" s="50" t="s">
        <v>122</v>
      </c>
      <c r="C344" s="50">
        <v>2</v>
      </c>
      <c r="D344" s="50" t="s">
        <v>89</v>
      </c>
      <c r="E344" s="53">
        <v>0.88920085836367757</v>
      </c>
      <c r="F344" s="50">
        <f>SUMIFS('Lay See Combo'!H:H,'Lay See Combo'!A:A,D344,'Lay See Combo'!F:F,"&lt;"&amp;E344,'Lay See Combo'!G:G,"&gt;"&amp;E344)</f>
        <v>17</v>
      </c>
      <c r="G344" s="50">
        <f>_xlfn.XLOOKUP(F344,'Lay See Combo'!H:H,'Lay See Combo'!B:B,,0)</f>
        <v>100</v>
      </c>
    </row>
    <row r="345" spans="1:7">
      <c r="A345" s="50">
        <v>344</v>
      </c>
      <c r="B345" s="50" t="s">
        <v>123</v>
      </c>
      <c r="C345" s="50">
        <v>2</v>
      </c>
      <c r="D345" s="50" t="s">
        <v>89</v>
      </c>
      <c r="E345" s="53">
        <v>0.25658924914687742</v>
      </c>
      <c r="F345" s="50">
        <f>SUMIFS('Lay See Combo'!H:H,'Lay See Combo'!A:A,D345,'Lay See Combo'!F:F,"&lt;"&amp;E345,'Lay See Combo'!G:G,"&gt;"&amp;E345)</f>
        <v>16</v>
      </c>
      <c r="G345" s="50">
        <f>_xlfn.XLOOKUP(F345,'Lay See Combo'!H:H,'Lay See Combo'!B:B,,0)</f>
        <v>50</v>
      </c>
    </row>
    <row r="346" spans="1:7">
      <c r="A346" s="50">
        <v>345</v>
      </c>
      <c r="B346" s="50" t="s">
        <v>123</v>
      </c>
      <c r="C346" s="50">
        <v>2</v>
      </c>
      <c r="D346" s="50" t="s">
        <v>89</v>
      </c>
      <c r="E346" s="53">
        <v>0.29036382311768416</v>
      </c>
      <c r="F346" s="50">
        <f>SUMIFS('Lay See Combo'!H:H,'Lay See Combo'!A:A,D346,'Lay See Combo'!F:F,"&lt;"&amp;E346,'Lay See Combo'!G:G,"&gt;"&amp;E346)</f>
        <v>16</v>
      </c>
      <c r="G346" s="50">
        <f>_xlfn.XLOOKUP(F346,'Lay See Combo'!H:H,'Lay See Combo'!B:B,,0)</f>
        <v>50</v>
      </c>
    </row>
    <row r="347" spans="1:7">
      <c r="A347" s="50">
        <v>346</v>
      </c>
      <c r="B347" s="50" t="s">
        <v>123</v>
      </c>
      <c r="C347" s="50">
        <v>2</v>
      </c>
      <c r="D347" s="50" t="s">
        <v>89</v>
      </c>
      <c r="E347" s="53">
        <v>0.61026167534053932</v>
      </c>
      <c r="F347" s="50">
        <f>SUMIFS('Lay See Combo'!H:H,'Lay See Combo'!A:A,D347,'Lay See Combo'!F:F,"&lt;"&amp;E347,'Lay See Combo'!G:G,"&gt;"&amp;E347)</f>
        <v>16</v>
      </c>
      <c r="G347" s="50">
        <f>_xlfn.XLOOKUP(F347,'Lay See Combo'!H:H,'Lay See Combo'!B:B,,0)</f>
        <v>50</v>
      </c>
    </row>
    <row r="348" spans="1:7">
      <c r="A348" s="50">
        <v>347</v>
      </c>
      <c r="B348" s="50" t="s">
        <v>123</v>
      </c>
      <c r="C348" s="50">
        <v>2</v>
      </c>
      <c r="D348" s="50" t="s">
        <v>89</v>
      </c>
      <c r="E348" s="53">
        <v>0.1374141634858812</v>
      </c>
      <c r="F348" s="50">
        <f>SUMIFS('Lay See Combo'!H:H,'Lay See Combo'!A:A,D348,'Lay See Combo'!F:F,"&lt;"&amp;E348,'Lay See Combo'!G:G,"&gt;"&amp;E348)</f>
        <v>16</v>
      </c>
      <c r="G348" s="50">
        <f>_xlfn.XLOOKUP(F348,'Lay See Combo'!H:H,'Lay See Combo'!B:B,,0)</f>
        <v>50</v>
      </c>
    </row>
    <row r="349" spans="1:7">
      <c r="A349" s="50">
        <v>348</v>
      </c>
      <c r="B349" s="50" t="s">
        <v>123</v>
      </c>
      <c r="C349" s="50">
        <v>2</v>
      </c>
      <c r="D349" s="50" t="s">
        <v>89</v>
      </c>
      <c r="E349" s="53">
        <v>0.32287115048844206</v>
      </c>
      <c r="F349" s="50">
        <f>SUMIFS('Lay See Combo'!H:H,'Lay See Combo'!A:A,D349,'Lay See Combo'!F:F,"&lt;"&amp;E349,'Lay See Combo'!G:G,"&gt;"&amp;E349)</f>
        <v>16</v>
      </c>
      <c r="G349" s="50">
        <f>_xlfn.XLOOKUP(F349,'Lay See Combo'!H:H,'Lay See Combo'!B:B,,0)</f>
        <v>50</v>
      </c>
    </row>
    <row r="350" spans="1:7">
      <c r="A350" s="50">
        <v>349</v>
      </c>
      <c r="B350" s="50" t="s">
        <v>123</v>
      </c>
      <c r="C350" s="50">
        <v>2</v>
      </c>
      <c r="D350" s="50" t="s">
        <v>89</v>
      </c>
      <c r="E350" s="53">
        <v>0.71264499983697815</v>
      </c>
      <c r="F350" s="50">
        <f>SUMIFS('Lay See Combo'!H:H,'Lay See Combo'!A:A,D350,'Lay See Combo'!F:F,"&lt;"&amp;E350,'Lay See Combo'!G:G,"&gt;"&amp;E350)</f>
        <v>16</v>
      </c>
      <c r="G350" s="50">
        <f>_xlfn.XLOOKUP(F350,'Lay See Combo'!H:H,'Lay See Combo'!B:B,,0)</f>
        <v>50</v>
      </c>
    </row>
    <row r="351" spans="1:7">
      <c r="A351" s="50">
        <v>350</v>
      </c>
      <c r="B351" s="50" t="s">
        <v>124</v>
      </c>
      <c r="C351" s="50">
        <v>2</v>
      </c>
      <c r="D351" s="50" t="s">
        <v>89</v>
      </c>
      <c r="E351" s="53">
        <v>0.75426266068108028</v>
      </c>
      <c r="F351" s="50">
        <f>SUMIFS('Lay See Combo'!H:H,'Lay See Combo'!A:A,D351,'Lay See Combo'!F:F,"&lt;"&amp;E351,'Lay See Combo'!G:G,"&gt;"&amp;E351)</f>
        <v>16</v>
      </c>
      <c r="G351" s="50">
        <f>_xlfn.XLOOKUP(F351,'Lay See Combo'!H:H,'Lay See Combo'!B:B,,0)</f>
        <v>50</v>
      </c>
    </row>
    <row r="352" spans="1:7">
      <c r="A352" s="50">
        <v>351</v>
      </c>
      <c r="B352" s="50" t="s">
        <v>125</v>
      </c>
      <c r="C352" s="50">
        <v>2</v>
      </c>
      <c r="D352" s="50" t="s">
        <v>89</v>
      </c>
      <c r="E352" s="53">
        <v>0.42563794339380701</v>
      </c>
      <c r="F352" s="50">
        <f>SUMIFS('Lay See Combo'!H:H,'Lay See Combo'!A:A,D352,'Lay See Combo'!F:F,"&lt;"&amp;E352,'Lay See Combo'!G:G,"&gt;"&amp;E352)</f>
        <v>16</v>
      </c>
      <c r="G352" s="50">
        <f>_xlfn.XLOOKUP(F352,'Lay See Combo'!H:H,'Lay See Combo'!B:B,,0)</f>
        <v>50</v>
      </c>
    </row>
    <row r="353" spans="1:7">
      <c r="A353" s="50">
        <v>352</v>
      </c>
      <c r="B353" s="50" t="s">
        <v>126</v>
      </c>
      <c r="C353" s="50">
        <v>2</v>
      </c>
      <c r="D353" s="50" t="s">
        <v>89</v>
      </c>
      <c r="E353" s="53">
        <v>0.23222295214184863</v>
      </c>
      <c r="F353" s="50">
        <f>SUMIFS('Lay See Combo'!H:H,'Lay See Combo'!A:A,D353,'Lay See Combo'!F:F,"&lt;"&amp;E353,'Lay See Combo'!G:G,"&gt;"&amp;E353)</f>
        <v>16</v>
      </c>
      <c r="G353" s="50">
        <f>_xlfn.XLOOKUP(F353,'Lay See Combo'!H:H,'Lay See Combo'!B:B,,0)</f>
        <v>50</v>
      </c>
    </row>
    <row r="354" spans="1:7">
      <c r="A354" s="50">
        <v>353</v>
      </c>
      <c r="B354" s="50" t="s">
        <v>126</v>
      </c>
      <c r="C354" s="50">
        <v>2</v>
      </c>
      <c r="D354" s="50" t="s">
        <v>89</v>
      </c>
      <c r="E354" s="53">
        <v>0.42629785334970982</v>
      </c>
      <c r="F354" s="50">
        <f>SUMIFS('Lay See Combo'!H:H,'Lay See Combo'!A:A,D354,'Lay See Combo'!F:F,"&lt;"&amp;E354,'Lay See Combo'!G:G,"&gt;"&amp;E354)</f>
        <v>16</v>
      </c>
      <c r="G354" s="50">
        <f>_xlfn.XLOOKUP(F354,'Lay See Combo'!H:H,'Lay See Combo'!B:B,,0)</f>
        <v>50</v>
      </c>
    </row>
    <row r="355" spans="1:7">
      <c r="A355" s="50">
        <v>354</v>
      </c>
      <c r="B355" s="50" t="s">
        <v>127</v>
      </c>
      <c r="C355" s="50">
        <v>2</v>
      </c>
      <c r="D355" s="50" t="s">
        <v>89</v>
      </c>
      <c r="E355" s="53">
        <v>0.50363281355613188</v>
      </c>
      <c r="F355" s="50">
        <f>SUMIFS('Lay See Combo'!H:H,'Lay See Combo'!A:A,D355,'Lay See Combo'!F:F,"&lt;"&amp;E355,'Lay See Combo'!G:G,"&gt;"&amp;E355)</f>
        <v>16</v>
      </c>
      <c r="G355" s="50">
        <f>_xlfn.XLOOKUP(F355,'Lay See Combo'!H:H,'Lay See Combo'!B:B,,0)</f>
        <v>50</v>
      </c>
    </row>
    <row r="356" spans="1:7">
      <c r="A356" s="50">
        <v>355</v>
      </c>
      <c r="B356" s="50" t="s">
        <v>128</v>
      </c>
      <c r="C356" s="50">
        <v>2</v>
      </c>
      <c r="D356" s="50" t="s">
        <v>89</v>
      </c>
      <c r="E356" s="53">
        <v>0.93161687449842667</v>
      </c>
      <c r="F356" s="50">
        <f>SUMIFS('Lay See Combo'!H:H,'Lay See Combo'!A:A,D356,'Lay See Combo'!F:F,"&lt;"&amp;E356,'Lay See Combo'!G:G,"&gt;"&amp;E356)</f>
        <v>19</v>
      </c>
      <c r="G356" s="50">
        <f>_xlfn.XLOOKUP(F356,'Lay See Combo'!H:H,'Lay See Combo'!B:B,,0)</f>
        <v>500</v>
      </c>
    </row>
    <row r="357" spans="1:7">
      <c r="A357" s="50">
        <v>356</v>
      </c>
      <c r="B357" s="50" t="s">
        <v>128</v>
      </c>
      <c r="C357" s="50">
        <v>2</v>
      </c>
      <c r="D357" s="50" t="s">
        <v>89</v>
      </c>
      <c r="E357" s="53">
        <v>0.21233115383670154</v>
      </c>
      <c r="F357" s="50">
        <f>SUMIFS('Lay See Combo'!H:H,'Lay See Combo'!A:A,D357,'Lay See Combo'!F:F,"&lt;"&amp;E357,'Lay See Combo'!G:G,"&gt;"&amp;E357)</f>
        <v>16</v>
      </c>
      <c r="G357" s="50">
        <f>_xlfn.XLOOKUP(F357,'Lay See Combo'!H:H,'Lay See Combo'!B:B,,0)</f>
        <v>50</v>
      </c>
    </row>
    <row r="358" spans="1:7">
      <c r="A358" s="50">
        <v>357</v>
      </c>
      <c r="B358" s="50" t="s">
        <v>128</v>
      </c>
      <c r="C358" s="50">
        <v>2</v>
      </c>
      <c r="D358" s="50" t="s">
        <v>89</v>
      </c>
      <c r="E358" s="53">
        <v>0.4698856196386032</v>
      </c>
      <c r="F358" s="50">
        <f>SUMIFS('Lay See Combo'!H:H,'Lay See Combo'!A:A,D358,'Lay See Combo'!F:F,"&lt;"&amp;E358,'Lay See Combo'!G:G,"&gt;"&amp;E358)</f>
        <v>16</v>
      </c>
      <c r="G358" s="50">
        <f>_xlfn.XLOOKUP(F358,'Lay See Combo'!H:H,'Lay See Combo'!B:B,,0)</f>
        <v>50</v>
      </c>
    </row>
    <row r="359" spans="1:7">
      <c r="A359" s="50">
        <v>358</v>
      </c>
      <c r="B359" s="50" t="s">
        <v>128</v>
      </c>
      <c r="C359" s="50">
        <v>2</v>
      </c>
      <c r="D359" s="50" t="s">
        <v>89</v>
      </c>
      <c r="E359" s="53">
        <v>0.48364622727613238</v>
      </c>
      <c r="F359" s="50">
        <f>SUMIFS('Lay See Combo'!H:H,'Lay See Combo'!A:A,D359,'Lay See Combo'!F:F,"&lt;"&amp;E359,'Lay See Combo'!G:G,"&gt;"&amp;E359)</f>
        <v>16</v>
      </c>
      <c r="G359" s="50">
        <f>_xlfn.XLOOKUP(F359,'Lay See Combo'!H:H,'Lay See Combo'!B:B,,0)</f>
        <v>50</v>
      </c>
    </row>
    <row r="360" spans="1:7">
      <c r="A360" s="50">
        <v>359</v>
      </c>
      <c r="B360" s="50" t="s">
        <v>128</v>
      </c>
      <c r="C360" s="50">
        <v>2</v>
      </c>
      <c r="D360" s="50" t="s">
        <v>89</v>
      </c>
      <c r="E360" s="53">
        <v>0.39357629366420965</v>
      </c>
      <c r="F360" s="50">
        <f>SUMIFS('Lay See Combo'!H:H,'Lay See Combo'!A:A,D360,'Lay See Combo'!F:F,"&lt;"&amp;E360,'Lay See Combo'!G:G,"&gt;"&amp;E360)</f>
        <v>16</v>
      </c>
      <c r="G360" s="50">
        <f>_xlfn.XLOOKUP(F360,'Lay See Combo'!H:H,'Lay See Combo'!B:B,,0)</f>
        <v>50</v>
      </c>
    </row>
    <row r="361" spans="1:7">
      <c r="A361" s="50">
        <v>360</v>
      </c>
      <c r="B361" s="50" t="s">
        <v>128</v>
      </c>
      <c r="C361" s="50">
        <v>2</v>
      </c>
      <c r="D361" s="50" t="s">
        <v>89</v>
      </c>
      <c r="E361" s="53">
        <v>0.95086840486283009</v>
      </c>
      <c r="F361" s="50">
        <f>SUMIFS('Lay See Combo'!H:H,'Lay See Combo'!A:A,D361,'Lay See Combo'!F:F,"&lt;"&amp;E361,'Lay See Combo'!G:G,"&gt;"&amp;E361)</f>
        <v>19</v>
      </c>
      <c r="G361" s="50">
        <f>_xlfn.XLOOKUP(F361,'Lay See Combo'!H:H,'Lay See Combo'!B:B,,0)</f>
        <v>500</v>
      </c>
    </row>
    <row r="362" spans="1:7">
      <c r="A362" s="50">
        <v>361</v>
      </c>
      <c r="B362" s="50" t="s">
        <v>128</v>
      </c>
      <c r="C362" s="50">
        <v>2</v>
      </c>
      <c r="D362" s="50" t="s">
        <v>89</v>
      </c>
      <c r="E362" s="53">
        <v>0.16433162082538788</v>
      </c>
      <c r="F362" s="50">
        <f>SUMIFS('Lay See Combo'!H:H,'Lay See Combo'!A:A,D362,'Lay See Combo'!F:F,"&lt;"&amp;E362,'Lay See Combo'!G:G,"&gt;"&amp;E362)</f>
        <v>16</v>
      </c>
      <c r="G362" s="50">
        <f>_xlfn.XLOOKUP(F362,'Lay See Combo'!H:H,'Lay See Combo'!B:B,,0)</f>
        <v>50</v>
      </c>
    </row>
    <row r="363" spans="1:7">
      <c r="A363" s="50">
        <v>362</v>
      </c>
      <c r="B363" s="50" t="s">
        <v>128</v>
      </c>
      <c r="C363" s="50">
        <v>2</v>
      </c>
      <c r="D363" s="50" t="s">
        <v>89</v>
      </c>
      <c r="E363" s="53">
        <v>0.12147516645030121</v>
      </c>
      <c r="F363" s="50">
        <f>SUMIFS('Lay See Combo'!H:H,'Lay See Combo'!A:A,D363,'Lay See Combo'!F:F,"&lt;"&amp;E363,'Lay See Combo'!G:G,"&gt;"&amp;E363)</f>
        <v>16</v>
      </c>
      <c r="G363" s="50">
        <f>_xlfn.XLOOKUP(F363,'Lay See Combo'!H:H,'Lay See Combo'!B:B,,0)</f>
        <v>50</v>
      </c>
    </row>
    <row r="364" spans="1:7">
      <c r="A364" s="50">
        <v>363</v>
      </c>
      <c r="B364" s="50" t="s">
        <v>129</v>
      </c>
      <c r="C364" s="50">
        <v>2</v>
      </c>
      <c r="D364" s="50" t="s">
        <v>89</v>
      </c>
      <c r="E364" s="53">
        <v>0.13513518234796562</v>
      </c>
      <c r="F364" s="50">
        <f>SUMIFS('Lay See Combo'!H:H,'Lay See Combo'!A:A,D364,'Lay See Combo'!F:F,"&lt;"&amp;E364,'Lay See Combo'!G:G,"&gt;"&amp;E364)</f>
        <v>16</v>
      </c>
      <c r="G364" s="50">
        <f>_xlfn.XLOOKUP(F364,'Lay See Combo'!H:H,'Lay See Combo'!B:B,,0)</f>
        <v>50</v>
      </c>
    </row>
    <row r="365" spans="1:7">
      <c r="A365" s="50">
        <v>364</v>
      </c>
      <c r="B365" s="50" t="s">
        <v>130</v>
      </c>
      <c r="C365" s="50">
        <v>2</v>
      </c>
      <c r="D365" s="50" t="s">
        <v>89</v>
      </c>
      <c r="E365" s="53">
        <v>0.53154485498312964</v>
      </c>
      <c r="F365" s="50">
        <f>SUMIFS('Lay See Combo'!H:H,'Lay See Combo'!A:A,D365,'Lay See Combo'!F:F,"&lt;"&amp;E365,'Lay See Combo'!G:G,"&gt;"&amp;E365)</f>
        <v>16</v>
      </c>
      <c r="G365" s="50">
        <f>_xlfn.XLOOKUP(F365,'Lay See Combo'!H:H,'Lay See Combo'!B:B,,0)</f>
        <v>50</v>
      </c>
    </row>
    <row r="366" spans="1:7">
      <c r="A366" s="50">
        <v>365</v>
      </c>
      <c r="B366" s="50" t="s">
        <v>131</v>
      </c>
      <c r="C366" s="50">
        <v>2</v>
      </c>
      <c r="D366" s="50" t="s">
        <v>89</v>
      </c>
      <c r="E366" s="53">
        <v>0.10181275285702185</v>
      </c>
      <c r="F366" s="50">
        <f>SUMIFS('Lay See Combo'!H:H,'Lay See Combo'!A:A,D366,'Lay See Combo'!F:F,"&lt;"&amp;E366,'Lay See Combo'!G:G,"&gt;"&amp;E366)</f>
        <v>16</v>
      </c>
      <c r="G366" s="50">
        <f>_xlfn.XLOOKUP(F366,'Lay See Combo'!H:H,'Lay See Combo'!B:B,,0)</f>
        <v>50</v>
      </c>
    </row>
    <row r="367" spans="1:7">
      <c r="A367" s="50">
        <v>366</v>
      </c>
      <c r="B367" s="50" t="s">
        <v>132</v>
      </c>
      <c r="C367" s="50">
        <v>2</v>
      </c>
      <c r="D367" s="50" t="s">
        <v>89</v>
      </c>
      <c r="E367" s="53">
        <v>0.65645509393714041</v>
      </c>
      <c r="F367" s="50">
        <f>SUMIFS('Lay See Combo'!H:H,'Lay See Combo'!A:A,D367,'Lay See Combo'!F:F,"&lt;"&amp;E367,'Lay See Combo'!G:G,"&gt;"&amp;E367)</f>
        <v>16</v>
      </c>
      <c r="G367" s="50">
        <f>_xlfn.XLOOKUP(F367,'Lay See Combo'!H:H,'Lay See Combo'!B:B,,0)</f>
        <v>50</v>
      </c>
    </row>
    <row r="368" spans="1:7">
      <c r="A368" s="50">
        <v>367</v>
      </c>
      <c r="B368" s="50" t="s">
        <v>133</v>
      </c>
      <c r="C368" s="50">
        <v>2</v>
      </c>
      <c r="D368" s="50" t="s">
        <v>89</v>
      </c>
      <c r="E368" s="53">
        <v>0.29963305355317105</v>
      </c>
      <c r="F368" s="50">
        <f>SUMIFS('Lay See Combo'!H:H,'Lay See Combo'!A:A,D368,'Lay See Combo'!F:F,"&lt;"&amp;E368,'Lay See Combo'!G:G,"&gt;"&amp;E368)</f>
        <v>16</v>
      </c>
      <c r="G368" s="50">
        <f>_xlfn.XLOOKUP(F368,'Lay See Combo'!H:H,'Lay See Combo'!B:B,,0)</f>
        <v>50</v>
      </c>
    </row>
    <row r="369" spans="1:7">
      <c r="A369" s="50">
        <v>368</v>
      </c>
      <c r="B369" s="50" t="s">
        <v>134</v>
      </c>
      <c r="C369" s="50">
        <v>2</v>
      </c>
      <c r="D369" s="50" t="s">
        <v>89</v>
      </c>
      <c r="E369" s="53">
        <v>0.34110007805620091</v>
      </c>
      <c r="F369" s="50">
        <f>SUMIFS('Lay See Combo'!H:H,'Lay See Combo'!A:A,D369,'Lay See Combo'!F:F,"&lt;"&amp;E369,'Lay See Combo'!G:G,"&gt;"&amp;E369)</f>
        <v>16</v>
      </c>
      <c r="G369" s="50">
        <f>_xlfn.XLOOKUP(F369,'Lay See Combo'!H:H,'Lay See Combo'!B:B,,0)</f>
        <v>50</v>
      </c>
    </row>
    <row r="370" spans="1:7">
      <c r="A370" s="50">
        <v>369</v>
      </c>
      <c r="B370" s="50" t="s">
        <v>134</v>
      </c>
      <c r="C370" s="50">
        <v>2</v>
      </c>
      <c r="D370" s="50" t="s">
        <v>89</v>
      </c>
      <c r="E370" s="53">
        <v>0.36683570943677701</v>
      </c>
      <c r="F370" s="50">
        <f>SUMIFS('Lay See Combo'!H:H,'Lay See Combo'!A:A,D370,'Lay See Combo'!F:F,"&lt;"&amp;E370,'Lay See Combo'!G:G,"&gt;"&amp;E370)</f>
        <v>16</v>
      </c>
      <c r="G370" s="50">
        <f>_xlfn.XLOOKUP(F370,'Lay See Combo'!H:H,'Lay See Combo'!B:B,,0)</f>
        <v>50</v>
      </c>
    </row>
    <row r="371" spans="1:7">
      <c r="A371" s="50">
        <v>370</v>
      </c>
      <c r="B371" s="50" t="s">
        <v>134</v>
      </c>
      <c r="C371" s="50">
        <v>2</v>
      </c>
      <c r="D371" s="50" t="s">
        <v>89</v>
      </c>
      <c r="E371" s="53">
        <v>0.55195187075754848</v>
      </c>
      <c r="F371" s="50">
        <f>SUMIFS('Lay See Combo'!H:H,'Lay See Combo'!A:A,D371,'Lay See Combo'!F:F,"&lt;"&amp;E371,'Lay See Combo'!G:G,"&gt;"&amp;E371)</f>
        <v>16</v>
      </c>
      <c r="G371" s="50">
        <f>_xlfn.XLOOKUP(F371,'Lay See Combo'!H:H,'Lay See Combo'!B:B,,0)</f>
        <v>50</v>
      </c>
    </row>
    <row r="372" spans="1:7">
      <c r="A372" s="50">
        <v>371</v>
      </c>
      <c r="B372" s="50" t="s">
        <v>134</v>
      </c>
      <c r="C372" s="50">
        <v>2</v>
      </c>
      <c r="D372" s="50" t="s">
        <v>89</v>
      </c>
      <c r="E372" s="53">
        <v>0.15405803532583784</v>
      </c>
      <c r="F372" s="50">
        <f>SUMIFS('Lay See Combo'!H:H,'Lay See Combo'!A:A,D372,'Lay See Combo'!F:F,"&lt;"&amp;E372,'Lay See Combo'!G:G,"&gt;"&amp;E372)</f>
        <v>16</v>
      </c>
      <c r="G372" s="50">
        <f>_xlfn.XLOOKUP(F372,'Lay See Combo'!H:H,'Lay See Combo'!B:B,,0)</f>
        <v>50</v>
      </c>
    </row>
    <row r="373" spans="1:7">
      <c r="A373" s="50">
        <v>372</v>
      </c>
      <c r="B373" s="50" t="s">
        <v>134</v>
      </c>
      <c r="C373" s="50">
        <v>2</v>
      </c>
      <c r="D373" s="50" t="s">
        <v>89</v>
      </c>
      <c r="E373" s="53">
        <v>0.92452664198897583</v>
      </c>
      <c r="F373" s="50">
        <f>SUMIFS('Lay See Combo'!H:H,'Lay See Combo'!A:A,D373,'Lay See Combo'!F:F,"&lt;"&amp;E373,'Lay See Combo'!G:G,"&gt;"&amp;E373)</f>
        <v>17</v>
      </c>
      <c r="G373" s="50">
        <f>_xlfn.XLOOKUP(F373,'Lay See Combo'!H:H,'Lay See Combo'!B:B,,0)</f>
        <v>100</v>
      </c>
    </row>
    <row r="374" spans="1:7">
      <c r="A374" s="50">
        <v>373</v>
      </c>
      <c r="B374" s="50" t="s">
        <v>135</v>
      </c>
      <c r="C374" s="50">
        <v>2</v>
      </c>
      <c r="D374" s="50" t="s">
        <v>89</v>
      </c>
      <c r="E374" s="53">
        <v>0.90670050181450668</v>
      </c>
      <c r="F374" s="50">
        <f>SUMIFS('Lay See Combo'!H:H,'Lay See Combo'!A:A,D374,'Lay See Combo'!F:F,"&lt;"&amp;E374,'Lay See Combo'!G:G,"&gt;"&amp;E374)</f>
        <v>17</v>
      </c>
      <c r="G374" s="50">
        <f>_xlfn.XLOOKUP(F374,'Lay See Combo'!H:H,'Lay See Combo'!B:B,,0)</f>
        <v>100</v>
      </c>
    </row>
    <row r="375" spans="1:7">
      <c r="A375" s="50">
        <v>374</v>
      </c>
      <c r="B375" s="50" t="s">
        <v>135</v>
      </c>
      <c r="C375" s="50">
        <v>2</v>
      </c>
      <c r="D375" s="50" t="s">
        <v>89</v>
      </c>
      <c r="E375" s="53">
        <v>0.95001204608005885</v>
      </c>
      <c r="F375" s="50">
        <f>SUMIFS('Lay See Combo'!H:H,'Lay See Combo'!A:A,D375,'Lay See Combo'!F:F,"&lt;"&amp;E375,'Lay See Combo'!G:G,"&gt;"&amp;E375)</f>
        <v>19</v>
      </c>
      <c r="G375" s="50">
        <f>_xlfn.XLOOKUP(F375,'Lay See Combo'!H:H,'Lay See Combo'!B:B,,0)</f>
        <v>500</v>
      </c>
    </row>
    <row r="376" spans="1:7">
      <c r="A376" s="50">
        <v>375</v>
      </c>
      <c r="B376" s="50" t="s">
        <v>135</v>
      </c>
      <c r="C376" s="50">
        <v>2</v>
      </c>
      <c r="D376" s="50" t="s">
        <v>89</v>
      </c>
      <c r="E376" s="53">
        <v>0.13884917204338998</v>
      </c>
      <c r="F376" s="50">
        <f>SUMIFS('Lay See Combo'!H:H,'Lay See Combo'!A:A,D376,'Lay See Combo'!F:F,"&lt;"&amp;E376,'Lay See Combo'!G:G,"&gt;"&amp;E376)</f>
        <v>16</v>
      </c>
      <c r="G376" s="50">
        <f>_xlfn.XLOOKUP(F376,'Lay See Combo'!H:H,'Lay See Combo'!B:B,,0)</f>
        <v>50</v>
      </c>
    </row>
    <row r="377" spans="1:7">
      <c r="A377" s="50">
        <v>376</v>
      </c>
      <c r="B377" s="50" t="s">
        <v>135</v>
      </c>
      <c r="C377" s="50">
        <v>2</v>
      </c>
      <c r="D377" s="50" t="s">
        <v>89</v>
      </c>
      <c r="E377" s="53">
        <v>0.25003875109880447</v>
      </c>
      <c r="F377" s="50">
        <f>SUMIFS('Lay See Combo'!H:H,'Lay See Combo'!A:A,D377,'Lay See Combo'!F:F,"&lt;"&amp;E377,'Lay See Combo'!G:G,"&gt;"&amp;E377)</f>
        <v>16</v>
      </c>
      <c r="G377" s="50">
        <f>_xlfn.XLOOKUP(F377,'Lay See Combo'!H:H,'Lay See Combo'!B:B,,0)</f>
        <v>50</v>
      </c>
    </row>
    <row r="378" spans="1:7">
      <c r="A378" s="50">
        <v>377</v>
      </c>
      <c r="B378" s="50" t="s">
        <v>135</v>
      </c>
      <c r="C378" s="50">
        <v>2</v>
      </c>
      <c r="D378" s="50" t="s">
        <v>89</v>
      </c>
      <c r="E378" s="53">
        <v>0.90137049666943081</v>
      </c>
      <c r="F378" s="50">
        <f>SUMIFS('Lay See Combo'!H:H,'Lay See Combo'!A:A,D378,'Lay See Combo'!F:F,"&lt;"&amp;E378,'Lay See Combo'!G:G,"&gt;"&amp;E378)</f>
        <v>17</v>
      </c>
      <c r="G378" s="50">
        <f>_xlfn.XLOOKUP(F378,'Lay See Combo'!H:H,'Lay See Combo'!B:B,,0)</f>
        <v>100</v>
      </c>
    </row>
    <row r="379" spans="1:7">
      <c r="A379" s="50">
        <v>378</v>
      </c>
      <c r="B379" s="50" t="s">
        <v>135</v>
      </c>
      <c r="C379" s="50">
        <v>2</v>
      </c>
      <c r="D379" s="50" t="s">
        <v>89</v>
      </c>
      <c r="E379" s="53">
        <v>0.53648469927150122</v>
      </c>
      <c r="F379" s="50">
        <f>SUMIFS('Lay See Combo'!H:H,'Lay See Combo'!A:A,D379,'Lay See Combo'!F:F,"&lt;"&amp;E379,'Lay See Combo'!G:G,"&gt;"&amp;E379)</f>
        <v>16</v>
      </c>
      <c r="G379" s="50">
        <f>_xlfn.XLOOKUP(F379,'Lay See Combo'!H:H,'Lay See Combo'!B:B,,0)</f>
        <v>50</v>
      </c>
    </row>
    <row r="380" spans="1:7">
      <c r="A380" s="50">
        <v>379</v>
      </c>
      <c r="B380" s="50" t="s">
        <v>136</v>
      </c>
      <c r="C380" s="50">
        <v>2</v>
      </c>
      <c r="D380" s="50" t="s">
        <v>89</v>
      </c>
      <c r="E380" s="53">
        <v>0.24186020632304162</v>
      </c>
      <c r="F380" s="50">
        <f>SUMIFS('Lay See Combo'!H:H,'Lay See Combo'!A:A,D380,'Lay See Combo'!F:F,"&lt;"&amp;E380,'Lay See Combo'!G:G,"&gt;"&amp;E380)</f>
        <v>16</v>
      </c>
      <c r="G380" s="50">
        <f>_xlfn.XLOOKUP(F380,'Lay See Combo'!H:H,'Lay See Combo'!B:B,,0)</f>
        <v>50</v>
      </c>
    </row>
    <row r="381" spans="1:7">
      <c r="A381" s="50">
        <v>380</v>
      </c>
      <c r="B381" s="50" t="s">
        <v>136</v>
      </c>
      <c r="C381" s="50">
        <v>2</v>
      </c>
      <c r="D381" s="50" t="s">
        <v>89</v>
      </c>
      <c r="E381" s="53">
        <v>7.1153687970252344E-3</v>
      </c>
      <c r="F381" s="50">
        <f>SUMIFS('Lay See Combo'!H:H,'Lay See Combo'!A:A,D381,'Lay See Combo'!F:F,"&lt;"&amp;E381,'Lay See Combo'!G:G,"&gt;"&amp;E381)</f>
        <v>16</v>
      </c>
      <c r="G381" s="50">
        <f>_xlfn.XLOOKUP(F381,'Lay See Combo'!H:H,'Lay See Combo'!B:B,,0)</f>
        <v>50</v>
      </c>
    </row>
    <row r="382" spans="1:7">
      <c r="A382" s="50">
        <v>381</v>
      </c>
      <c r="B382" s="50" t="s">
        <v>137</v>
      </c>
      <c r="C382" s="50">
        <v>2</v>
      </c>
      <c r="D382" s="50" t="s">
        <v>89</v>
      </c>
      <c r="E382" s="53">
        <v>1.8060903207124501E-2</v>
      </c>
      <c r="F382" s="50">
        <f>SUMIFS('Lay See Combo'!H:H,'Lay See Combo'!A:A,D382,'Lay See Combo'!F:F,"&lt;"&amp;E382,'Lay See Combo'!G:G,"&gt;"&amp;E382)</f>
        <v>16</v>
      </c>
      <c r="G382" s="50">
        <f>_xlfn.XLOOKUP(F382,'Lay See Combo'!H:H,'Lay See Combo'!B:B,,0)</f>
        <v>50</v>
      </c>
    </row>
    <row r="383" spans="1:7">
      <c r="A383" s="50">
        <v>382</v>
      </c>
      <c r="B383" s="50" t="s">
        <v>138</v>
      </c>
      <c r="C383" s="50">
        <v>2</v>
      </c>
      <c r="D383" s="50" t="s">
        <v>89</v>
      </c>
      <c r="E383" s="53">
        <v>0.6684980658472941</v>
      </c>
      <c r="F383" s="50">
        <f>SUMIFS('Lay See Combo'!H:H,'Lay See Combo'!A:A,D383,'Lay See Combo'!F:F,"&lt;"&amp;E383,'Lay See Combo'!G:G,"&gt;"&amp;E383)</f>
        <v>16</v>
      </c>
      <c r="G383" s="50">
        <f>_xlfn.XLOOKUP(F383,'Lay See Combo'!H:H,'Lay See Combo'!B:B,,0)</f>
        <v>50</v>
      </c>
    </row>
    <row r="384" spans="1:7">
      <c r="A384" s="50">
        <v>383</v>
      </c>
      <c r="B384" s="50" t="s">
        <v>138</v>
      </c>
      <c r="C384" s="50">
        <v>2</v>
      </c>
      <c r="D384" s="50" t="s">
        <v>89</v>
      </c>
      <c r="E384" s="53">
        <v>0.80269248751222988</v>
      </c>
      <c r="F384" s="50">
        <f>SUMIFS('Lay See Combo'!H:H,'Lay See Combo'!A:A,D384,'Lay See Combo'!F:F,"&lt;"&amp;E384,'Lay See Combo'!G:G,"&gt;"&amp;E384)</f>
        <v>17</v>
      </c>
      <c r="G384" s="50">
        <f>_xlfn.XLOOKUP(F384,'Lay See Combo'!H:H,'Lay See Combo'!B:B,,0)</f>
        <v>100</v>
      </c>
    </row>
    <row r="385" spans="1:7">
      <c r="A385" s="50">
        <v>384</v>
      </c>
      <c r="B385" s="50" t="s">
        <v>138</v>
      </c>
      <c r="C385" s="50">
        <v>2</v>
      </c>
      <c r="D385" s="50" t="s">
        <v>89</v>
      </c>
      <c r="E385" s="53">
        <v>0.609231192260137</v>
      </c>
      <c r="F385" s="50">
        <f>SUMIFS('Lay See Combo'!H:H,'Lay See Combo'!A:A,D385,'Lay See Combo'!F:F,"&lt;"&amp;E385,'Lay See Combo'!G:G,"&gt;"&amp;E385)</f>
        <v>16</v>
      </c>
      <c r="G385" s="50">
        <f>_xlfn.XLOOKUP(F385,'Lay See Combo'!H:H,'Lay See Combo'!B:B,,0)</f>
        <v>50</v>
      </c>
    </row>
    <row r="386" spans="1:7">
      <c r="A386" s="50">
        <v>385</v>
      </c>
      <c r="B386" s="50" t="s">
        <v>139</v>
      </c>
      <c r="C386" s="50">
        <v>2</v>
      </c>
      <c r="D386" s="50" t="s">
        <v>89</v>
      </c>
      <c r="E386" s="53">
        <v>0.42171680557721114</v>
      </c>
      <c r="F386" s="50">
        <f>SUMIFS('Lay See Combo'!H:H,'Lay See Combo'!A:A,D386,'Lay See Combo'!F:F,"&lt;"&amp;E386,'Lay See Combo'!G:G,"&gt;"&amp;E386)</f>
        <v>16</v>
      </c>
      <c r="G386" s="50">
        <f>_xlfn.XLOOKUP(F386,'Lay See Combo'!H:H,'Lay See Combo'!B:B,,0)</f>
        <v>50</v>
      </c>
    </row>
    <row r="387" spans="1:7">
      <c r="A387" s="50">
        <v>386</v>
      </c>
      <c r="B387" s="50" t="s">
        <v>139</v>
      </c>
      <c r="C387" s="50">
        <v>2</v>
      </c>
      <c r="D387" s="50" t="s">
        <v>89</v>
      </c>
      <c r="E387" s="53">
        <v>0.84415845660704636</v>
      </c>
      <c r="F387" s="50">
        <f>SUMIFS('Lay See Combo'!H:H,'Lay See Combo'!A:A,D387,'Lay See Combo'!F:F,"&lt;"&amp;E387,'Lay See Combo'!G:G,"&gt;"&amp;E387)</f>
        <v>17</v>
      </c>
      <c r="G387" s="50">
        <f>_xlfn.XLOOKUP(F387,'Lay See Combo'!H:H,'Lay See Combo'!B:B,,0)</f>
        <v>100</v>
      </c>
    </row>
    <row r="388" spans="1:7">
      <c r="A388" s="50">
        <v>387</v>
      </c>
      <c r="B388" s="50" t="s">
        <v>139</v>
      </c>
      <c r="C388" s="50">
        <v>2</v>
      </c>
      <c r="D388" s="50" t="s">
        <v>89</v>
      </c>
      <c r="E388" s="53">
        <v>4.0300819205517757E-2</v>
      </c>
      <c r="F388" s="50">
        <f>SUMIFS('Lay See Combo'!H:H,'Lay See Combo'!A:A,D388,'Lay See Combo'!F:F,"&lt;"&amp;E388,'Lay See Combo'!G:G,"&gt;"&amp;E388)</f>
        <v>16</v>
      </c>
      <c r="G388" s="50">
        <f>_xlfn.XLOOKUP(F388,'Lay See Combo'!H:H,'Lay See Combo'!B:B,,0)</f>
        <v>50</v>
      </c>
    </row>
    <row r="389" spans="1:7">
      <c r="A389" s="50">
        <v>388</v>
      </c>
      <c r="B389" s="50" t="s">
        <v>139</v>
      </c>
      <c r="C389" s="50">
        <v>2</v>
      </c>
      <c r="D389" s="50" t="s">
        <v>89</v>
      </c>
      <c r="E389" s="53">
        <v>0.65731955371286521</v>
      </c>
      <c r="F389" s="50">
        <f>SUMIFS('Lay See Combo'!H:H,'Lay See Combo'!A:A,D389,'Lay See Combo'!F:F,"&lt;"&amp;E389,'Lay See Combo'!G:G,"&gt;"&amp;E389)</f>
        <v>16</v>
      </c>
      <c r="G389" s="50">
        <f>_xlfn.XLOOKUP(F389,'Lay See Combo'!H:H,'Lay See Combo'!B:B,,0)</f>
        <v>50</v>
      </c>
    </row>
    <row r="390" spans="1:7">
      <c r="A390" s="50">
        <v>389</v>
      </c>
      <c r="B390" s="50" t="s">
        <v>139</v>
      </c>
      <c r="C390" s="50">
        <v>2</v>
      </c>
      <c r="D390" s="50" t="s">
        <v>89</v>
      </c>
      <c r="E390" s="53">
        <v>9.1433635782076528E-2</v>
      </c>
      <c r="F390" s="50">
        <f>SUMIFS('Lay See Combo'!H:H,'Lay See Combo'!A:A,D390,'Lay See Combo'!F:F,"&lt;"&amp;E390,'Lay See Combo'!G:G,"&gt;"&amp;E390)</f>
        <v>16</v>
      </c>
      <c r="G390" s="50">
        <f>_xlfn.XLOOKUP(F390,'Lay See Combo'!H:H,'Lay See Combo'!B:B,,0)</f>
        <v>50</v>
      </c>
    </row>
    <row r="391" spans="1:7">
      <c r="A391" s="50">
        <v>390</v>
      </c>
      <c r="B391" s="50" t="s">
        <v>139</v>
      </c>
      <c r="C391" s="50">
        <v>2</v>
      </c>
      <c r="D391" s="50" t="s">
        <v>89</v>
      </c>
      <c r="E391" s="53">
        <v>0.27307497546824888</v>
      </c>
      <c r="F391" s="50">
        <f>SUMIFS('Lay See Combo'!H:H,'Lay See Combo'!A:A,D391,'Lay See Combo'!F:F,"&lt;"&amp;E391,'Lay See Combo'!G:G,"&gt;"&amp;E391)</f>
        <v>16</v>
      </c>
      <c r="G391" s="50">
        <f>_xlfn.XLOOKUP(F391,'Lay See Combo'!H:H,'Lay See Combo'!B:B,,0)</f>
        <v>50</v>
      </c>
    </row>
    <row r="392" spans="1:7">
      <c r="A392" s="50">
        <v>391</v>
      </c>
      <c r="B392" s="50" t="s">
        <v>139</v>
      </c>
      <c r="C392" s="50">
        <v>2</v>
      </c>
      <c r="D392" s="50" t="s">
        <v>89</v>
      </c>
      <c r="E392" s="53">
        <v>0.29777002086214877</v>
      </c>
      <c r="F392" s="50">
        <f>SUMIFS('Lay See Combo'!H:H,'Lay See Combo'!A:A,D392,'Lay See Combo'!F:F,"&lt;"&amp;E392,'Lay See Combo'!G:G,"&gt;"&amp;E392)</f>
        <v>16</v>
      </c>
      <c r="G392" s="50">
        <f>_xlfn.XLOOKUP(F392,'Lay See Combo'!H:H,'Lay See Combo'!B:B,,0)</f>
        <v>50</v>
      </c>
    </row>
    <row r="393" spans="1:7">
      <c r="A393" s="50">
        <v>392</v>
      </c>
      <c r="B393" s="50" t="s">
        <v>139</v>
      </c>
      <c r="C393" s="50">
        <v>2</v>
      </c>
      <c r="D393" s="50" t="s">
        <v>89</v>
      </c>
      <c r="E393" s="53">
        <v>0.45535719150221809</v>
      </c>
      <c r="F393" s="50">
        <f>SUMIFS('Lay See Combo'!H:H,'Lay See Combo'!A:A,D393,'Lay See Combo'!F:F,"&lt;"&amp;E393,'Lay See Combo'!G:G,"&gt;"&amp;E393)</f>
        <v>16</v>
      </c>
      <c r="G393" s="50">
        <f>_xlfn.XLOOKUP(F393,'Lay See Combo'!H:H,'Lay See Combo'!B:B,,0)</f>
        <v>50</v>
      </c>
    </row>
    <row r="394" spans="1:7">
      <c r="A394" s="50">
        <v>393</v>
      </c>
      <c r="B394" s="50" t="s">
        <v>139</v>
      </c>
      <c r="C394" s="50">
        <v>2</v>
      </c>
      <c r="D394" s="50" t="s">
        <v>89</v>
      </c>
      <c r="E394" s="53">
        <v>0.49313934480990385</v>
      </c>
      <c r="F394" s="50">
        <f>SUMIFS('Lay See Combo'!H:H,'Lay See Combo'!A:A,D394,'Lay See Combo'!F:F,"&lt;"&amp;E394,'Lay See Combo'!G:G,"&gt;"&amp;E394)</f>
        <v>16</v>
      </c>
      <c r="G394" s="50">
        <f>_xlfn.XLOOKUP(F394,'Lay See Combo'!H:H,'Lay See Combo'!B:B,,0)</f>
        <v>50</v>
      </c>
    </row>
    <row r="395" spans="1:7">
      <c r="A395" s="50">
        <v>394</v>
      </c>
      <c r="B395" s="50" t="s">
        <v>139</v>
      </c>
      <c r="C395" s="50">
        <v>2</v>
      </c>
      <c r="D395" s="50" t="s">
        <v>89</v>
      </c>
      <c r="E395" s="53">
        <v>7.7931039281243564E-2</v>
      </c>
      <c r="F395" s="50">
        <f>SUMIFS('Lay See Combo'!H:H,'Lay See Combo'!A:A,D395,'Lay See Combo'!F:F,"&lt;"&amp;E395,'Lay See Combo'!G:G,"&gt;"&amp;E395)</f>
        <v>16</v>
      </c>
      <c r="G395" s="50">
        <f>_xlfn.XLOOKUP(F395,'Lay See Combo'!H:H,'Lay See Combo'!B:B,,0)</f>
        <v>50</v>
      </c>
    </row>
    <row r="396" spans="1:7">
      <c r="A396" s="50">
        <v>395</v>
      </c>
      <c r="B396" s="50" t="s">
        <v>139</v>
      </c>
      <c r="C396" s="50">
        <v>2</v>
      </c>
      <c r="D396" s="50" t="s">
        <v>89</v>
      </c>
      <c r="E396" s="53">
        <v>0.75972137902363812</v>
      </c>
      <c r="F396" s="50">
        <f>SUMIFS('Lay See Combo'!H:H,'Lay See Combo'!A:A,D396,'Lay See Combo'!F:F,"&lt;"&amp;E396,'Lay See Combo'!G:G,"&gt;"&amp;E396)</f>
        <v>16</v>
      </c>
      <c r="G396" s="50">
        <f>_xlfn.XLOOKUP(F396,'Lay See Combo'!H:H,'Lay See Combo'!B:B,,0)</f>
        <v>50</v>
      </c>
    </row>
    <row r="397" spans="1:7">
      <c r="A397" s="50">
        <v>396</v>
      </c>
      <c r="B397" s="50" t="s">
        <v>139</v>
      </c>
      <c r="C397" s="50">
        <v>2</v>
      </c>
      <c r="D397" s="50" t="s">
        <v>89</v>
      </c>
      <c r="E397" s="53">
        <v>0.94201673316350332</v>
      </c>
      <c r="F397" s="50">
        <f>SUMIFS('Lay See Combo'!H:H,'Lay See Combo'!A:A,D397,'Lay See Combo'!F:F,"&lt;"&amp;E397,'Lay See Combo'!G:G,"&gt;"&amp;E397)</f>
        <v>19</v>
      </c>
      <c r="G397" s="50">
        <f>_xlfn.XLOOKUP(F397,'Lay See Combo'!H:H,'Lay See Combo'!B:B,,0)</f>
        <v>500</v>
      </c>
    </row>
    <row r="398" spans="1:7">
      <c r="A398" s="50">
        <v>397</v>
      </c>
      <c r="B398" s="50" t="s">
        <v>139</v>
      </c>
      <c r="C398" s="50">
        <v>2</v>
      </c>
      <c r="D398" s="50" t="s">
        <v>89</v>
      </c>
      <c r="E398" s="53">
        <v>0.8610342185073091</v>
      </c>
      <c r="F398" s="50">
        <f>SUMIFS('Lay See Combo'!H:H,'Lay See Combo'!A:A,D398,'Lay See Combo'!F:F,"&lt;"&amp;E398,'Lay See Combo'!G:G,"&gt;"&amp;E398)</f>
        <v>17</v>
      </c>
      <c r="G398" s="50">
        <f>_xlfn.XLOOKUP(F398,'Lay See Combo'!H:H,'Lay See Combo'!B:B,,0)</f>
        <v>100</v>
      </c>
    </row>
    <row r="399" spans="1:7">
      <c r="A399" s="50">
        <v>398</v>
      </c>
      <c r="B399" s="50" t="s">
        <v>139</v>
      </c>
      <c r="C399" s="50">
        <v>2</v>
      </c>
      <c r="D399" s="50" t="s">
        <v>89</v>
      </c>
      <c r="E399" s="53">
        <v>0.39650791057087509</v>
      </c>
      <c r="F399" s="50">
        <f>SUMIFS('Lay See Combo'!H:H,'Lay See Combo'!A:A,D399,'Lay See Combo'!F:F,"&lt;"&amp;E399,'Lay See Combo'!G:G,"&gt;"&amp;E399)</f>
        <v>16</v>
      </c>
      <c r="G399" s="50">
        <f>_xlfn.XLOOKUP(F399,'Lay See Combo'!H:H,'Lay See Combo'!B:B,,0)</f>
        <v>50</v>
      </c>
    </row>
    <row r="400" spans="1:7">
      <c r="A400" s="50">
        <v>399</v>
      </c>
      <c r="B400" s="50" t="s">
        <v>139</v>
      </c>
      <c r="C400" s="50">
        <v>2</v>
      </c>
      <c r="D400" s="50" t="s">
        <v>89</v>
      </c>
      <c r="E400" s="53">
        <v>0.10202724526210794</v>
      </c>
      <c r="F400" s="50">
        <f>SUMIFS('Lay See Combo'!H:H,'Lay See Combo'!A:A,D400,'Lay See Combo'!F:F,"&lt;"&amp;E400,'Lay See Combo'!G:G,"&gt;"&amp;E400)</f>
        <v>16</v>
      </c>
      <c r="G400" s="50">
        <f>_xlfn.XLOOKUP(F400,'Lay See Combo'!H:H,'Lay See Combo'!B:B,,0)</f>
        <v>50</v>
      </c>
    </row>
    <row r="401" spans="1:7">
      <c r="A401" s="50">
        <v>400</v>
      </c>
      <c r="B401" s="50" t="s">
        <v>139</v>
      </c>
      <c r="C401" s="50">
        <v>2</v>
      </c>
      <c r="D401" s="50" t="s">
        <v>89</v>
      </c>
      <c r="E401" s="53">
        <v>0.34088956668486026</v>
      </c>
      <c r="F401" s="50">
        <f>SUMIFS('Lay See Combo'!H:H,'Lay See Combo'!A:A,D401,'Lay See Combo'!F:F,"&lt;"&amp;E401,'Lay See Combo'!G:G,"&gt;"&amp;E401)</f>
        <v>16</v>
      </c>
      <c r="G401" s="50">
        <f>_xlfn.XLOOKUP(F401,'Lay See Combo'!H:H,'Lay See Combo'!B:B,,0)</f>
        <v>50</v>
      </c>
    </row>
    <row r="402" spans="1:7">
      <c r="A402" s="50">
        <v>401</v>
      </c>
      <c r="B402" s="50" t="s">
        <v>139</v>
      </c>
      <c r="C402" s="50">
        <v>2</v>
      </c>
      <c r="D402" s="50" t="s">
        <v>89</v>
      </c>
      <c r="E402" s="53">
        <v>0.69949925875460817</v>
      </c>
      <c r="F402" s="50">
        <f>SUMIFS('Lay See Combo'!H:H,'Lay See Combo'!A:A,D402,'Lay See Combo'!F:F,"&lt;"&amp;E402,'Lay See Combo'!G:G,"&gt;"&amp;E402)</f>
        <v>16</v>
      </c>
      <c r="G402" s="50">
        <f>_xlfn.XLOOKUP(F402,'Lay See Combo'!H:H,'Lay See Combo'!B:B,,0)</f>
        <v>50</v>
      </c>
    </row>
    <row r="403" spans="1:7">
      <c r="A403" s="50">
        <v>402</v>
      </c>
      <c r="B403" s="50" t="s">
        <v>139</v>
      </c>
      <c r="C403" s="50">
        <v>2</v>
      </c>
      <c r="D403" s="50" t="s">
        <v>89</v>
      </c>
      <c r="E403" s="53">
        <v>0.45591768872847571</v>
      </c>
      <c r="F403" s="50">
        <f>SUMIFS('Lay See Combo'!H:H,'Lay See Combo'!A:A,D403,'Lay See Combo'!F:F,"&lt;"&amp;E403,'Lay See Combo'!G:G,"&gt;"&amp;E403)</f>
        <v>16</v>
      </c>
      <c r="G403" s="50">
        <f>_xlfn.XLOOKUP(F403,'Lay See Combo'!H:H,'Lay See Combo'!B:B,,0)</f>
        <v>50</v>
      </c>
    </row>
    <row r="404" spans="1:7">
      <c r="A404" s="50">
        <v>403</v>
      </c>
      <c r="B404" s="50" t="s">
        <v>140</v>
      </c>
      <c r="C404" s="50">
        <v>2</v>
      </c>
      <c r="D404" s="50" t="s">
        <v>89</v>
      </c>
      <c r="E404" s="53">
        <v>2.6783619513623291E-2</v>
      </c>
      <c r="F404" s="50">
        <f>SUMIFS('Lay See Combo'!H:H,'Lay See Combo'!A:A,D404,'Lay See Combo'!F:F,"&lt;"&amp;E404,'Lay See Combo'!G:G,"&gt;"&amp;E404)</f>
        <v>16</v>
      </c>
      <c r="G404" s="50">
        <f>_xlfn.XLOOKUP(F404,'Lay See Combo'!H:H,'Lay See Combo'!B:B,,0)</f>
        <v>50</v>
      </c>
    </row>
    <row r="405" spans="1:7">
      <c r="A405" s="50">
        <v>404</v>
      </c>
      <c r="B405" s="50" t="s">
        <v>141</v>
      </c>
      <c r="C405" s="50">
        <v>2</v>
      </c>
      <c r="D405" s="50" t="s">
        <v>89</v>
      </c>
      <c r="E405" s="53">
        <v>0.9213536702014492</v>
      </c>
      <c r="F405" s="50">
        <f>SUMIFS('Lay See Combo'!H:H,'Lay See Combo'!A:A,D405,'Lay See Combo'!F:F,"&lt;"&amp;E405,'Lay See Combo'!G:G,"&gt;"&amp;E405)</f>
        <v>17</v>
      </c>
      <c r="G405" s="50">
        <f>_xlfn.XLOOKUP(F405,'Lay See Combo'!H:H,'Lay See Combo'!B:B,,0)</f>
        <v>100</v>
      </c>
    </row>
    <row r="406" spans="1:7">
      <c r="A406" s="50">
        <v>405</v>
      </c>
      <c r="B406" s="50" t="s">
        <v>141</v>
      </c>
      <c r="C406" s="50">
        <v>2</v>
      </c>
      <c r="D406" s="50" t="s">
        <v>89</v>
      </c>
      <c r="E406" s="53">
        <v>0.15376224277234507</v>
      </c>
      <c r="F406" s="50">
        <f>SUMIFS('Lay See Combo'!H:H,'Lay See Combo'!A:A,D406,'Lay See Combo'!F:F,"&lt;"&amp;E406,'Lay See Combo'!G:G,"&gt;"&amp;E406)</f>
        <v>16</v>
      </c>
      <c r="G406" s="50">
        <f>_xlfn.XLOOKUP(F406,'Lay See Combo'!H:H,'Lay See Combo'!B:B,,0)</f>
        <v>50</v>
      </c>
    </row>
    <row r="407" spans="1:7">
      <c r="A407" s="50">
        <v>406</v>
      </c>
      <c r="B407" s="50" t="s">
        <v>141</v>
      </c>
      <c r="C407" s="50">
        <v>2</v>
      </c>
      <c r="D407" s="50" t="s">
        <v>89</v>
      </c>
      <c r="E407" s="53">
        <v>0.5284925885027274</v>
      </c>
      <c r="F407" s="50">
        <f>SUMIFS('Lay See Combo'!H:H,'Lay See Combo'!A:A,D407,'Lay See Combo'!F:F,"&lt;"&amp;E407,'Lay See Combo'!G:G,"&gt;"&amp;E407)</f>
        <v>16</v>
      </c>
      <c r="G407" s="50">
        <f>_xlfn.XLOOKUP(F407,'Lay See Combo'!H:H,'Lay See Combo'!B:B,,0)</f>
        <v>50</v>
      </c>
    </row>
    <row r="408" spans="1:7">
      <c r="A408" s="50">
        <v>407</v>
      </c>
      <c r="B408" s="50" t="s">
        <v>142</v>
      </c>
      <c r="C408" s="50">
        <v>2</v>
      </c>
      <c r="D408" s="50" t="s">
        <v>89</v>
      </c>
      <c r="E408" s="53">
        <v>0.40972171122452972</v>
      </c>
      <c r="F408" s="50">
        <f>SUMIFS('Lay See Combo'!H:H,'Lay See Combo'!A:A,D408,'Lay See Combo'!F:F,"&lt;"&amp;E408,'Lay See Combo'!G:G,"&gt;"&amp;E408)</f>
        <v>16</v>
      </c>
      <c r="G408" s="50">
        <f>_xlfn.XLOOKUP(F408,'Lay See Combo'!H:H,'Lay See Combo'!B:B,,0)</f>
        <v>50</v>
      </c>
    </row>
    <row r="409" spans="1:7">
      <c r="A409" s="50">
        <v>408</v>
      </c>
      <c r="B409" s="50" t="s">
        <v>142</v>
      </c>
      <c r="C409" s="50">
        <v>2</v>
      </c>
      <c r="D409" s="50" t="s">
        <v>89</v>
      </c>
      <c r="E409" s="53">
        <v>0.63720697926704228</v>
      </c>
      <c r="F409" s="50">
        <f>SUMIFS('Lay See Combo'!H:H,'Lay See Combo'!A:A,D409,'Lay See Combo'!F:F,"&lt;"&amp;E409,'Lay See Combo'!G:G,"&gt;"&amp;E409)</f>
        <v>16</v>
      </c>
      <c r="G409" s="50">
        <f>_xlfn.XLOOKUP(F409,'Lay See Combo'!H:H,'Lay See Combo'!B:B,,0)</f>
        <v>50</v>
      </c>
    </row>
    <row r="410" spans="1:7">
      <c r="A410" s="50">
        <v>409</v>
      </c>
      <c r="B410" s="50" t="s">
        <v>142</v>
      </c>
      <c r="C410" s="50">
        <v>2</v>
      </c>
      <c r="D410" s="50" t="s">
        <v>89</v>
      </c>
      <c r="E410" s="53">
        <v>0.85964239769497308</v>
      </c>
      <c r="F410" s="50">
        <f>SUMIFS('Lay See Combo'!H:H,'Lay See Combo'!A:A,D410,'Lay See Combo'!F:F,"&lt;"&amp;E410,'Lay See Combo'!G:G,"&gt;"&amp;E410)</f>
        <v>17</v>
      </c>
      <c r="G410" s="50">
        <f>_xlfn.XLOOKUP(F410,'Lay See Combo'!H:H,'Lay See Combo'!B:B,,0)</f>
        <v>100</v>
      </c>
    </row>
    <row r="411" spans="1:7">
      <c r="A411" s="50">
        <v>410</v>
      </c>
      <c r="B411" s="50" t="s">
        <v>142</v>
      </c>
      <c r="C411" s="50">
        <v>2</v>
      </c>
      <c r="D411" s="50" t="s">
        <v>89</v>
      </c>
      <c r="E411" s="53">
        <v>0.85115673865615649</v>
      </c>
      <c r="F411" s="50">
        <f>SUMIFS('Lay See Combo'!H:H,'Lay See Combo'!A:A,D411,'Lay See Combo'!F:F,"&lt;"&amp;E411,'Lay See Combo'!G:G,"&gt;"&amp;E411)</f>
        <v>17</v>
      </c>
      <c r="G411" s="50">
        <f>_xlfn.XLOOKUP(F411,'Lay See Combo'!H:H,'Lay See Combo'!B:B,,0)</f>
        <v>100</v>
      </c>
    </row>
    <row r="412" spans="1:7">
      <c r="A412" s="50">
        <v>411</v>
      </c>
      <c r="B412" s="50" t="s">
        <v>142</v>
      </c>
      <c r="C412" s="50">
        <v>2</v>
      </c>
      <c r="D412" s="50" t="s">
        <v>89</v>
      </c>
      <c r="E412" s="53">
        <v>0.93292074438108574</v>
      </c>
      <c r="F412" s="50">
        <f>SUMIFS('Lay See Combo'!H:H,'Lay See Combo'!A:A,D412,'Lay See Combo'!F:F,"&lt;"&amp;E412,'Lay See Combo'!G:G,"&gt;"&amp;E412)</f>
        <v>19</v>
      </c>
      <c r="G412" s="50">
        <f>_xlfn.XLOOKUP(F412,'Lay See Combo'!H:H,'Lay See Combo'!B:B,,0)</f>
        <v>500</v>
      </c>
    </row>
    <row r="413" spans="1:7">
      <c r="A413" s="50">
        <v>412</v>
      </c>
      <c r="B413" s="50" t="s">
        <v>142</v>
      </c>
      <c r="C413" s="50">
        <v>2</v>
      </c>
      <c r="D413" s="50" t="s">
        <v>89</v>
      </c>
      <c r="E413" s="53">
        <v>0.86928675432978719</v>
      </c>
      <c r="F413" s="50">
        <f>SUMIFS('Lay See Combo'!H:H,'Lay See Combo'!A:A,D413,'Lay See Combo'!F:F,"&lt;"&amp;E413,'Lay See Combo'!G:G,"&gt;"&amp;E413)</f>
        <v>17</v>
      </c>
      <c r="G413" s="50">
        <f>_xlfn.XLOOKUP(F413,'Lay See Combo'!H:H,'Lay See Combo'!B:B,,0)</f>
        <v>100</v>
      </c>
    </row>
    <row r="414" spans="1:7">
      <c r="A414" s="50">
        <v>413</v>
      </c>
      <c r="B414" s="50" t="s">
        <v>142</v>
      </c>
      <c r="C414" s="50">
        <v>2</v>
      </c>
      <c r="D414" s="50" t="s">
        <v>89</v>
      </c>
      <c r="E414" s="53">
        <v>0.28852500101843304</v>
      </c>
      <c r="F414" s="50">
        <f>SUMIFS('Lay See Combo'!H:H,'Lay See Combo'!A:A,D414,'Lay See Combo'!F:F,"&lt;"&amp;E414,'Lay See Combo'!G:G,"&gt;"&amp;E414)</f>
        <v>16</v>
      </c>
      <c r="G414" s="50">
        <f>_xlfn.XLOOKUP(F414,'Lay See Combo'!H:H,'Lay See Combo'!B:B,,0)</f>
        <v>50</v>
      </c>
    </row>
    <row r="415" spans="1:7">
      <c r="A415" s="50">
        <v>414</v>
      </c>
      <c r="B415" s="50" t="s">
        <v>142</v>
      </c>
      <c r="C415" s="50">
        <v>2</v>
      </c>
      <c r="D415" s="50" t="s">
        <v>89</v>
      </c>
      <c r="E415" s="53">
        <v>0.50606458958428013</v>
      </c>
      <c r="F415" s="50">
        <f>SUMIFS('Lay See Combo'!H:H,'Lay See Combo'!A:A,D415,'Lay See Combo'!F:F,"&lt;"&amp;E415,'Lay See Combo'!G:G,"&gt;"&amp;E415)</f>
        <v>16</v>
      </c>
      <c r="G415" s="50">
        <f>_xlfn.XLOOKUP(F415,'Lay See Combo'!H:H,'Lay See Combo'!B:B,,0)</f>
        <v>50</v>
      </c>
    </row>
    <row r="416" spans="1:7">
      <c r="A416" s="50">
        <v>415</v>
      </c>
      <c r="B416" s="50" t="s">
        <v>143</v>
      </c>
      <c r="C416" s="50">
        <v>3</v>
      </c>
      <c r="D416" s="50" t="s">
        <v>144</v>
      </c>
      <c r="E416" s="53">
        <v>0.39246098866653734</v>
      </c>
      <c r="F416" s="50">
        <f>SUMIFS('Lay See Combo'!H:H,'Lay See Combo'!A:A,D416,'Lay See Combo'!F:F,"&lt;"&amp;E416,'Lay See Combo'!G:G,"&gt;"&amp;E416)</f>
        <v>1</v>
      </c>
      <c r="G416" s="50">
        <f>_xlfn.XLOOKUP(F416,'Lay See Combo'!H:H,'Lay See Combo'!B:B,,0)</f>
        <v>50</v>
      </c>
    </row>
    <row r="417" spans="1:7">
      <c r="A417" s="50">
        <v>416</v>
      </c>
      <c r="B417" s="50" t="s">
        <v>143</v>
      </c>
      <c r="C417" s="50">
        <v>3</v>
      </c>
      <c r="D417" s="50" t="s">
        <v>144</v>
      </c>
      <c r="E417" s="53">
        <v>0.66854851325226572</v>
      </c>
      <c r="F417" s="50">
        <f>SUMIFS('Lay See Combo'!H:H,'Lay See Combo'!A:A,D417,'Lay See Combo'!F:F,"&lt;"&amp;E417,'Lay See Combo'!G:G,"&gt;"&amp;E417)</f>
        <v>1</v>
      </c>
      <c r="G417" s="50">
        <f>_xlfn.XLOOKUP(F417,'Lay See Combo'!H:H,'Lay See Combo'!B:B,,0)</f>
        <v>50</v>
      </c>
    </row>
    <row r="418" spans="1:7">
      <c r="A418" s="50">
        <v>417</v>
      </c>
      <c r="B418" s="50" t="s">
        <v>145</v>
      </c>
      <c r="C418" s="50">
        <v>3</v>
      </c>
      <c r="D418" s="50" t="s">
        <v>144</v>
      </c>
      <c r="E418" s="53">
        <v>0.61031913175656793</v>
      </c>
      <c r="F418" s="50">
        <f>SUMIFS('Lay See Combo'!H:H,'Lay See Combo'!A:A,D418,'Lay See Combo'!F:F,"&lt;"&amp;E418,'Lay See Combo'!G:G,"&gt;"&amp;E418)</f>
        <v>1</v>
      </c>
      <c r="G418" s="50">
        <f>_xlfn.XLOOKUP(F418,'Lay See Combo'!H:H,'Lay See Combo'!B:B,,0)</f>
        <v>50</v>
      </c>
    </row>
    <row r="419" spans="1:7">
      <c r="A419" s="50">
        <v>418</v>
      </c>
      <c r="B419" s="50" t="s">
        <v>146</v>
      </c>
      <c r="C419" s="50">
        <v>3</v>
      </c>
      <c r="D419" s="50" t="s">
        <v>144</v>
      </c>
      <c r="E419" s="53">
        <v>0.51853993802614495</v>
      </c>
      <c r="F419" s="50">
        <f>SUMIFS('Lay See Combo'!H:H,'Lay See Combo'!A:A,D419,'Lay See Combo'!F:F,"&lt;"&amp;E419,'Lay See Combo'!G:G,"&gt;"&amp;E419)</f>
        <v>1</v>
      </c>
      <c r="G419" s="50">
        <f>_xlfn.XLOOKUP(F419,'Lay See Combo'!H:H,'Lay See Combo'!B:B,,0)</f>
        <v>50</v>
      </c>
    </row>
    <row r="420" spans="1:7">
      <c r="A420" s="50">
        <v>419</v>
      </c>
      <c r="B420" s="50" t="s">
        <v>147</v>
      </c>
      <c r="C420" s="50">
        <v>3</v>
      </c>
      <c r="D420" s="50" t="s">
        <v>144</v>
      </c>
      <c r="E420" s="53">
        <v>0.792291980957328</v>
      </c>
      <c r="F420" s="50">
        <f>SUMIFS('Lay See Combo'!H:H,'Lay See Combo'!A:A,D420,'Lay See Combo'!F:F,"&lt;"&amp;E420,'Lay See Combo'!G:G,"&gt;"&amp;E420)</f>
        <v>2</v>
      </c>
      <c r="G420" s="50">
        <f>_xlfn.XLOOKUP(F420,'Lay See Combo'!H:H,'Lay See Combo'!B:B,,0)</f>
        <v>100</v>
      </c>
    </row>
    <row r="421" spans="1:7">
      <c r="A421" s="50">
        <v>420</v>
      </c>
      <c r="B421" s="50" t="s">
        <v>148</v>
      </c>
      <c r="C421" s="50">
        <v>3</v>
      </c>
      <c r="D421" s="50" t="s">
        <v>144</v>
      </c>
      <c r="E421" s="53">
        <v>0.99937288395228518</v>
      </c>
      <c r="F421" s="50">
        <f>SUMIFS('Lay See Combo'!H:H,'Lay See Combo'!A:A,D421,'Lay See Combo'!F:F,"&lt;"&amp;E421,'Lay See Combo'!G:G,"&gt;"&amp;E421)</f>
        <v>5</v>
      </c>
      <c r="G421" s="50">
        <f>_xlfn.XLOOKUP(F421,'Lay See Combo'!H:H,'Lay See Combo'!B:B,,0)</f>
        <v>1000</v>
      </c>
    </row>
    <row r="422" spans="1:7">
      <c r="A422" s="50">
        <v>421</v>
      </c>
      <c r="B422" s="50" t="s">
        <v>149</v>
      </c>
      <c r="C422" s="50">
        <v>3</v>
      </c>
      <c r="D422" s="50" t="s">
        <v>144</v>
      </c>
      <c r="E422" s="53">
        <v>0.7619009237477018</v>
      </c>
      <c r="F422" s="50">
        <f>SUMIFS('Lay See Combo'!H:H,'Lay See Combo'!A:A,D422,'Lay See Combo'!F:F,"&lt;"&amp;E422,'Lay See Combo'!G:G,"&gt;"&amp;E422)</f>
        <v>2</v>
      </c>
      <c r="G422" s="50">
        <f>_xlfn.XLOOKUP(F422,'Lay See Combo'!H:H,'Lay See Combo'!B:B,,0)</f>
        <v>100</v>
      </c>
    </row>
    <row r="423" spans="1:7">
      <c r="A423" s="50">
        <v>422</v>
      </c>
      <c r="B423" s="50" t="s">
        <v>149</v>
      </c>
      <c r="C423" s="50">
        <v>3</v>
      </c>
      <c r="D423" s="50" t="s">
        <v>144</v>
      </c>
      <c r="E423" s="53">
        <v>0.1138745451340103</v>
      </c>
      <c r="F423" s="50">
        <f>SUMIFS('Lay See Combo'!H:H,'Lay See Combo'!A:A,D423,'Lay See Combo'!F:F,"&lt;"&amp;E423,'Lay See Combo'!G:G,"&gt;"&amp;E423)</f>
        <v>1</v>
      </c>
      <c r="G423" s="50">
        <f>_xlfn.XLOOKUP(F423,'Lay See Combo'!H:H,'Lay See Combo'!B:B,,0)</f>
        <v>50</v>
      </c>
    </row>
    <row r="424" spans="1:7">
      <c r="A424" s="50">
        <v>423</v>
      </c>
      <c r="B424" s="50" t="s">
        <v>149</v>
      </c>
      <c r="C424" s="50">
        <v>3</v>
      </c>
      <c r="D424" s="50" t="s">
        <v>144</v>
      </c>
      <c r="E424" s="53">
        <v>0.65029024140687752</v>
      </c>
      <c r="F424" s="50">
        <f>SUMIFS('Lay See Combo'!H:H,'Lay See Combo'!A:A,D424,'Lay See Combo'!F:F,"&lt;"&amp;E424,'Lay See Combo'!G:G,"&gt;"&amp;E424)</f>
        <v>1</v>
      </c>
      <c r="G424" s="50">
        <f>_xlfn.XLOOKUP(F424,'Lay See Combo'!H:H,'Lay See Combo'!B:B,,0)</f>
        <v>50</v>
      </c>
    </row>
    <row r="425" spans="1:7">
      <c r="A425" s="50">
        <v>424</v>
      </c>
      <c r="B425" s="50" t="s">
        <v>150</v>
      </c>
      <c r="C425" s="50">
        <v>3</v>
      </c>
      <c r="D425" s="50" t="s">
        <v>144</v>
      </c>
      <c r="E425" s="53">
        <v>1.2023028893455301E-3</v>
      </c>
      <c r="F425" s="50">
        <f>SUMIFS('Lay See Combo'!H:H,'Lay See Combo'!A:A,D425,'Lay See Combo'!F:F,"&lt;"&amp;E425,'Lay See Combo'!G:G,"&gt;"&amp;E425)</f>
        <v>1</v>
      </c>
      <c r="G425" s="50">
        <f>_xlfn.XLOOKUP(F425,'Lay See Combo'!H:H,'Lay See Combo'!B:B,,0)</f>
        <v>50</v>
      </c>
    </row>
    <row r="426" spans="1:7">
      <c r="A426" s="50">
        <v>425</v>
      </c>
      <c r="B426" s="50" t="s">
        <v>150</v>
      </c>
      <c r="C426" s="50">
        <v>3</v>
      </c>
      <c r="D426" s="50" t="s">
        <v>144</v>
      </c>
      <c r="E426" s="53">
        <v>0.91332116578001654</v>
      </c>
      <c r="F426" s="50">
        <f>SUMIFS('Lay See Combo'!H:H,'Lay See Combo'!A:A,D426,'Lay See Combo'!F:F,"&lt;"&amp;E426,'Lay See Combo'!G:G,"&gt;"&amp;E426)</f>
        <v>2</v>
      </c>
      <c r="G426" s="50">
        <f>_xlfn.XLOOKUP(F426,'Lay See Combo'!H:H,'Lay See Combo'!B:B,,0)</f>
        <v>100</v>
      </c>
    </row>
    <row r="427" spans="1:7">
      <c r="A427" s="50">
        <v>426</v>
      </c>
      <c r="B427" s="50" t="s">
        <v>151</v>
      </c>
      <c r="C427" s="50">
        <v>3</v>
      </c>
      <c r="D427" s="50" t="s">
        <v>144</v>
      </c>
      <c r="E427" s="53">
        <v>0.524906959801826</v>
      </c>
      <c r="F427" s="50">
        <f>SUMIFS('Lay See Combo'!H:H,'Lay See Combo'!A:A,D427,'Lay See Combo'!F:F,"&lt;"&amp;E427,'Lay See Combo'!G:G,"&gt;"&amp;E427)</f>
        <v>1</v>
      </c>
      <c r="G427" s="50">
        <f>_xlfn.XLOOKUP(F427,'Lay See Combo'!H:H,'Lay See Combo'!B:B,,0)</f>
        <v>50</v>
      </c>
    </row>
    <row r="428" spans="1:7">
      <c r="A428" s="50">
        <v>427</v>
      </c>
      <c r="B428" s="50" t="s">
        <v>151</v>
      </c>
      <c r="C428" s="50">
        <v>3</v>
      </c>
      <c r="D428" s="50" t="s">
        <v>144</v>
      </c>
      <c r="E428" s="53">
        <v>0.86518712222201777</v>
      </c>
      <c r="F428" s="50">
        <f>SUMIFS('Lay See Combo'!H:H,'Lay See Combo'!A:A,D428,'Lay See Combo'!F:F,"&lt;"&amp;E428,'Lay See Combo'!G:G,"&gt;"&amp;E428)</f>
        <v>2</v>
      </c>
      <c r="G428" s="50">
        <f>_xlfn.XLOOKUP(F428,'Lay See Combo'!H:H,'Lay See Combo'!B:B,,0)</f>
        <v>100</v>
      </c>
    </row>
    <row r="429" spans="1:7">
      <c r="A429" s="50">
        <v>428</v>
      </c>
      <c r="B429" s="50" t="s">
        <v>152</v>
      </c>
      <c r="C429" s="50">
        <v>3</v>
      </c>
      <c r="D429" s="50" t="s">
        <v>144</v>
      </c>
      <c r="E429" s="53">
        <v>0.66932173703517861</v>
      </c>
      <c r="F429" s="50">
        <f>SUMIFS('Lay See Combo'!H:H,'Lay See Combo'!A:A,D429,'Lay See Combo'!F:F,"&lt;"&amp;E429,'Lay See Combo'!G:G,"&gt;"&amp;E429)</f>
        <v>1</v>
      </c>
      <c r="G429" s="50">
        <f>_xlfn.XLOOKUP(F429,'Lay See Combo'!H:H,'Lay See Combo'!B:B,,0)</f>
        <v>50</v>
      </c>
    </row>
    <row r="430" spans="1:7">
      <c r="A430" s="50">
        <v>429</v>
      </c>
      <c r="B430" s="50" t="s">
        <v>153</v>
      </c>
      <c r="C430" s="50">
        <v>3</v>
      </c>
      <c r="D430" s="50" t="s">
        <v>144</v>
      </c>
      <c r="E430" s="53">
        <v>0.73742385786706022</v>
      </c>
      <c r="F430" s="50">
        <f>SUMIFS('Lay See Combo'!H:H,'Lay See Combo'!A:A,D430,'Lay See Combo'!F:F,"&lt;"&amp;E430,'Lay See Combo'!G:G,"&gt;"&amp;E430)</f>
        <v>1</v>
      </c>
      <c r="G430" s="50">
        <f>_xlfn.XLOOKUP(F430,'Lay See Combo'!H:H,'Lay See Combo'!B:B,,0)</f>
        <v>50</v>
      </c>
    </row>
    <row r="431" spans="1:7">
      <c r="A431" s="50">
        <v>430</v>
      </c>
      <c r="B431" s="50" t="s">
        <v>154</v>
      </c>
      <c r="C431" s="50">
        <v>3</v>
      </c>
      <c r="D431" s="50" t="s">
        <v>144</v>
      </c>
      <c r="E431" s="53">
        <v>0.76833532348251476</v>
      </c>
      <c r="F431" s="50">
        <f>SUMIFS('Lay See Combo'!H:H,'Lay See Combo'!A:A,D431,'Lay See Combo'!F:F,"&lt;"&amp;E431,'Lay See Combo'!G:G,"&gt;"&amp;E431)</f>
        <v>2</v>
      </c>
      <c r="G431" s="50">
        <f>_xlfn.XLOOKUP(F431,'Lay See Combo'!H:H,'Lay See Combo'!B:B,,0)</f>
        <v>100</v>
      </c>
    </row>
    <row r="432" spans="1:7">
      <c r="A432" s="50">
        <v>431</v>
      </c>
      <c r="B432" s="50" t="s">
        <v>154</v>
      </c>
      <c r="C432" s="50">
        <v>3</v>
      </c>
      <c r="D432" s="50" t="s">
        <v>144</v>
      </c>
      <c r="E432" s="53">
        <v>0.6288526398176415</v>
      </c>
      <c r="F432" s="50">
        <f>SUMIFS('Lay See Combo'!H:H,'Lay See Combo'!A:A,D432,'Lay See Combo'!F:F,"&lt;"&amp;E432,'Lay See Combo'!G:G,"&gt;"&amp;E432)</f>
        <v>1</v>
      </c>
      <c r="G432" s="50">
        <f>_xlfn.XLOOKUP(F432,'Lay See Combo'!H:H,'Lay See Combo'!B:B,,0)</f>
        <v>50</v>
      </c>
    </row>
    <row r="433" spans="1:7">
      <c r="A433" s="50">
        <v>432</v>
      </c>
      <c r="B433" s="50" t="s">
        <v>154</v>
      </c>
      <c r="C433" s="50">
        <v>3</v>
      </c>
      <c r="D433" s="50" t="s">
        <v>144</v>
      </c>
      <c r="E433" s="53">
        <v>0.44800379553837255</v>
      </c>
      <c r="F433" s="50">
        <f>SUMIFS('Lay See Combo'!H:H,'Lay See Combo'!A:A,D433,'Lay See Combo'!F:F,"&lt;"&amp;E433,'Lay See Combo'!G:G,"&gt;"&amp;E433)</f>
        <v>1</v>
      </c>
      <c r="G433" s="50">
        <f>_xlfn.XLOOKUP(F433,'Lay See Combo'!H:H,'Lay See Combo'!B:B,,0)</f>
        <v>50</v>
      </c>
    </row>
    <row r="434" spans="1:7">
      <c r="A434" s="50">
        <v>433</v>
      </c>
      <c r="B434" s="50" t="s">
        <v>154</v>
      </c>
      <c r="C434" s="50">
        <v>3</v>
      </c>
      <c r="D434" s="50" t="s">
        <v>144</v>
      </c>
      <c r="E434" s="53">
        <v>0.21213629398051703</v>
      </c>
      <c r="F434" s="50">
        <f>SUMIFS('Lay See Combo'!H:H,'Lay See Combo'!A:A,D434,'Lay See Combo'!F:F,"&lt;"&amp;E434,'Lay See Combo'!G:G,"&gt;"&amp;E434)</f>
        <v>1</v>
      </c>
      <c r="G434" s="50">
        <f>_xlfn.XLOOKUP(F434,'Lay See Combo'!H:H,'Lay See Combo'!B:B,,0)</f>
        <v>50</v>
      </c>
    </row>
    <row r="435" spans="1:7">
      <c r="A435" s="50">
        <v>434</v>
      </c>
      <c r="B435" s="50" t="s">
        <v>154</v>
      </c>
      <c r="C435" s="50">
        <v>3</v>
      </c>
      <c r="D435" s="50" t="s">
        <v>144</v>
      </c>
      <c r="E435" s="53">
        <v>0.49385156769588923</v>
      </c>
      <c r="F435" s="50">
        <f>SUMIFS('Lay See Combo'!H:H,'Lay See Combo'!A:A,D435,'Lay See Combo'!F:F,"&lt;"&amp;E435,'Lay See Combo'!G:G,"&gt;"&amp;E435)</f>
        <v>1</v>
      </c>
      <c r="G435" s="50">
        <f>_xlfn.XLOOKUP(F435,'Lay See Combo'!H:H,'Lay See Combo'!B:B,,0)</f>
        <v>50</v>
      </c>
    </row>
    <row r="436" spans="1:7">
      <c r="A436" s="50">
        <v>435</v>
      </c>
      <c r="B436" s="50" t="s">
        <v>154</v>
      </c>
      <c r="C436" s="50">
        <v>3</v>
      </c>
      <c r="D436" s="50" t="s">
        <v>144</v>
      </c>
      <c r="E436" s="53">
        <v>0.7153745950535092</v>
      </c>
      <c r="F436" s="50">
        <f>SUMIFS('Lay See Combo'!H:H,'Lay See Combo'!A:A,D436,'Lay See Combo'!F:F,"&lt;"&amp;E436,'Lay See Combo'!G:G,"&gt;"&amp;E436)</f>
        <v>1</v>
      </c>
      <c r="G436" s="50">
        <f>_xlfn.XLOOKUP(F436,'Lay See Combo'!H:H,'Lay See Combo'!B:B,,0)</f>
        <v>50</v>
      </c>
    </row>
    <row r="437" spans="1:7">
      <c r="A437" s="50">
        <v>436</v>
      </c>
      <c r="B437" s="50" t="s">
        <v>154</v>
      </c>
      <c r="C437" s="50">
        <v>3</v>
      </c>
      <c r="D437" s="50" t="s">
        <v>144</v>
      </c>
      <c r="E437" s="53">
        <v>0.14577108208245493</v>
      </c>
      <c r="F437" s="50">
        <f>SUMIFS('Lay See Combo'!H:H,'Lay See Combo'!A:A,D437,'Lay See Combo'!F:F,"&lt;"&amp;E437,'Lay See Combo'!G:G,"&gt;"&amp;E437)</f>
        <v>1</v>
      </c>
      <c r="G437" s="50">
        <f>_xlfn.XLOOKUP(F437,'Lay See Combo'!H:H,'Lay See Combo'!B:B,,0)</f>
        <v>50</v>
      </c>
    </row>
    <row r="438" spans="1:7">
      <c r="A438" s="50">
        <v>437</v>
      </c>
      <c r="B438" s="50" t="s">
        <v>154</v>
      </c>
      <c r="C438" s="50">
        <v>3</v>
      </c>
      <c r="D438" s="50" t="s">
        <v>144</v>
      </c>
      <c r="E438" s="53">
        <v>0.86955285299869567</v>
      </c>
      <c r="F438" s="50">
        <f>SUMIFS('Lay See Combo'!H:H,'Lay See Combo'!A:A,D438,'Lay See Combo'!F:F,"&lt;"&amp;E438,'Lay See Combo'!G:G,"&gt;"&amp;E438)</f>
        <v>2</v>
      </c>
      <c r="G438" s="50">
        <f>_xlfn.XLOOKUP(F438,'Lay See Combo'!H:H,'Lay See Combo'!B:B,,0)</f>
        <v>100</v>
      </c>
    </row>
    <row r="439" spans="1:7">
      <c r="A439" s="50">
        <v>438</v>
      </c>
      <c r="B439" s="50" t="s">
        <v>154</v>
      </c>
      <c r="C439" s="50">
        <v>3</v>
      </c>
      <c r="D439" s="50" t="s">
        <v>144</v>
      </c>
      <c r="E439" s="53">
        <v>0.96404527338789048</v>
      </c>
      <c r="F439" s="50">
        <f>SUMIFS('Lay See Combo'!H:H,'Lay See Combo'!A:A,D439,'Lay See Combo'!F:F,"&lt;"&amp;E439,'Lay See Combo'!G:G,"&gt;"&amp;E439)</f>
        <v>4</v>
      </c>
      <c r="G439" s="50">
        <f>_xlfn.XLOOKUP(F439,'Lay See Combo'!H:H,'Lay See Combo'!B:B,,0)</f>
        <v>500</v>
      </c>
    </row>
    <row r="440" spans="1:7">
      <c r="A440" s="50">
        <v>439</v>
      </c>
      <c r="B440" s="50" t="s">
        <v>155</v>
      </c>
      <c r="C440" s="50">
        <v>3</v>
      </c>
      <c r="D440" s="50" t="s">
        <v>144</v>
      </c>
      <c r="E440" s="53">
        <v>0.88386034405173297</v>
      </c>
      <c r="F440" s="50">
        <f>SUMIFS('Lay See Combo'!H:H,'Lay See Combo'!A:A,D440,'Lay See Combo'!F:F,"&lt;"&amp;E440,'Lay See Combo'!G:G,"&gt;"&amp;E440)</f>
        <v>2</v>
      </c>
      <c r="G440" s="50">
        <f>_xlfn.XLOOKUP(F440,'Lay See Combo'!H:H,'Lay See Combo'!B:B,,0)</f>
        <v>100</v>
      </c>
    </row>
    <row r="441" spans="1:7">
      <c r="A441" s="50">
        <v>440</v>
      </c>
      <c r="B441" s="50" t="s">
        <v>156</v>
      </c>
      <c r="C441" s="50">
        <v>3</v>
      </c>
      <c r="D441" s="50" t="s">
        <v>144</v>
      </c>
      <c r="E441" s="53">
        <v>0.2820555806103815</v>
      </c>
      <c r="F441" s="50">
        <f>SUMIFS('Lay See Combo'!H:H,'Lay See Combo'!A:A,D441,'Lay See Combo'!F:F,"&lt;"&amp;E441,'Lay See Combo'!G:G,"&gt;"&amp;E441)</f>
        <v>1</v>
      </c>
      <c r="G441" s="50">
        <f>_xlfn.XLOOKUP(F441,'Lay See Combo'!H:H,'Lay See Combo'!B:B,,0)</f>
        <v>50</v>
      </c>
    </row>
    <row r="442" spans="1:7">
      <c r="A442" s="50">
        <v>441</v>
      </c>
      <c r="B442" s="50" t="s">
        <v>156</v>
      </c>
      <c r="C442" s="50">
        <v>3</v>
      </c>
      <c r="D442" s="50" t="s">
        <v>144</v>
      </c>
      <c r="E442" s="53">
        <v>0.61961854380616455</v>
      </c>
      <c r="F442" s="50">
        <f>SUMIFS('Lay See Combo'!H:H,'Lay See Combo'!A:A,D442,'Lay See Combo'!F:F,"&lt;"&amp;E442,'Lay See Combo'!G:G,"&gt;"&amp;E442)</f>
        <v>1</v>
      </c>
      <c r="G442" s="50">
        <f>_xlfn.XLOOKUP(F442,'Lay See Combo'!H:H,'Lay See Combo'!B:B,,0)</f>
        <v>50</v>
      </c>
    </row>
    <row r="443" spans="1:7">
      <c r="A443" s="50">
        <v>442</v>
      </c>
      <c r="B443" s="50" t="s">
        <v>156</v>
      </c>
      <c r="C443" s="50">
        <v>3</v>
      </c>
      <c r="D443" s="50" t="s">
        <v>144</v>
      </c>
      <c r="E443" s="53">
        <v>0.15069217889634334</v>
      </c>
      <c r="F443" s="50">
        <f>SUMIFS('Lay See Combo'!H:H,'Lay See Combo'!A:A,D443,'Lay See Combo'!F:F,"&lt;"&amp;E443,'Lay See Combo'!G:G,"&gt;"&amp;E443)</f>
        <v>1</v>
      </c>
      <c r="G443" s="50">
        <f>_xlfn.XLOOKUP(F443,'Lay See Combo'!H:H,'Lay See Combo'!B:B,,0)</f>
        <v>50</v>
      </c>
    </row>
    <row r="444" spans="1:7">
      <c r="A444" s="50">
        <v>443</v>
      </c>
      <c r="B444" s="50" t="s">
        <v>156</v>
      </c>
      <c r="C444" s="50">
        <v>3</v>
      </c>
      <c r="D444" s="50" t="s">
        <v>144</v>
      </c>
      <c r="E444" s="53">
        <v>0.55218633160496489</v>
      </c>
      <c r="F444" s="50">
        <f>SUMIFS('Lay See Combo'!H:H,'Lay See Combo'!A:A,D444,'Lay See Combo'!F:F,"&lt;"&amp;E444,'Lay See Combo'!G:G,"&gt;"&amp;E444)</f>
        <v>1</v>
      </c>
      <c r="G444" s="50">
        <f>_xlfn.XLOOKUP(F444,'Lay See Combo'!H:H,'Lay See Combo'!B:B,,0)</f>
        <v>50</v>
      </c>
    </row>
    <row r="445" spans="1:7">
      <c r="A445" s="50">
        <v>444</v>
      </c>
      <c r="B445" s="50" t="s">
        <v>157</v>
      </c>
      <c r="C445" s="50">
        <v>3</v>
      </c>
      <c r="D445" s="50" t="s">
        <v>144</v>
      </c>
      <c r="E445" s="53">
        <v>0.82898821616698748</v>
      </c>
      <c r="F445" s="50">
        <f>SUMIFS('Lay See Combo'!H:H,'Lay See Combo'!A:A,D445,'Lay See Combo'!F:F,"&lt;"&amp;E445,'Lay See Combo'!G:G,"&gt;"&amp;E445)</f>
        <v>2</v>
      </c>
      <c r="G445" s="50">
        <f>_xlfn.XLOOKUP(F445,'Lay See Combo'!H:H,'Lay See Combo'!B:B,,0)</f>
        <v>100</v>
      </c>
    </row>
    <row r="446" spans="1:7">
      <c r="A446" s="50">
        <v>445</v>
      </c>
      <c r="B446" s="50" t="s">
        <v>157</v>
      </c>
      <c r="C446" s="50">
        <v>3</v>
      </c>
      <c r="D446" s="50" t="s">
        <v>144</v>
      </c>
      <c r="E446" s="53">
        <v>0.60579367245133853</v>
      </c>
      <c r="F446" s="50">
        <f>SUMIFS('Lay See Combo'!H:H,'Lay See Combo'!A:A,D446,'Lay See Combo'!F:F,"&lt;"&amp;E446,'Lay See Combo'!G:G,"&gt;"&amp;E446)</f>
        <v>1</v>
      </c>
      <c r="G446" s="50">
        <f>_xlfn.XLOOKUP(F446,'Lay See Combo'!H:H,'Lay See Combo'!B:B,,0)</f>
        <v>50</v>
      </c>
    </row>
    <row r="447" spans="1:7">
      <c r="A447" s="50">
        <v>446</v>
      </c>
      <c r="B447" s="50" t="s">
        <v>158</v>
      </c>
      <c r="C447" s="50">
        <v>3</v>
      </c>
      <c r="D447" s="50" t="s">
        <v>144</v>
      </c>
      <c r="E447" s="53">
        <v>0.29527728557686628</v>
      </c>
      <c r="F447" s="50">
        <f>SUMIFS('Lay See Combo'!H:H,'Lay See Combo'!A:A,D447,'Lay See Combo'!F:F,"&lt;"&amp;E447,'Lay See Combo'!G:G,"&gt;"&amp;E447)</f>
        <v>1</v>
      </c>
      <c r="G447" s="50">
        <f>_xlfn.XLOOKUP(F447,'Lay See Combo'!H:H,'Lay See Combo'!B:B,,0)</f>
        <v>50</v>
      </c>
    </row>
    <row r="448" spans="1:7">
      <c r="A448" s="50">
        <v>447</v>
      </c>
      <c r="B448" s="50" t="s">
        <v>159</v>
      </c>
      <c r="C448" s="50">
        <v>3</v>
      </c>
      <c r="D448" s="50" t="s">
        <v>144</v>
      </c>
      <c r="E448" s="53">
        <v>0.75770913993369471</v>
      </c>
      <c r="F448" s="50">
        <f>SUMIFS('Lay See Combo'!H:H,'Lay See Combo'!A:A,D448,'Lay See Combo'!F:F,"&lt;"&amp;E448,'Lay See Combo'!G:G,"&gt;"&amp;E448)</f>
        <v>1</v>
      </c>
      <c r="G448" s="50">
        <f>_xlfn.XLOOKUP(F448,'Lay See Combo'!H:H,'Lay See Combo'!B:B,,0)</f>
        <v>50</v>
      </c>
    </row>
    <row r="449" spans="1:7">
      <c r="A449" s="50">
        <v>448</v>
      </c>
      <c r="B449" s="50" t="s">
        <v>160</v>
      </c>
      <c r="C449" s="50">
        <v>3</v>
      </c>
      <c r="D449" s="50" t="s">
        <v>144</v>
      </c>
      <c r="E449" s="53">
        <v>0.93590148313582366</v>
      </c>
      <c r="F449" s="50">
        <f>SUMIFS('Lay See Combo'!H:H,'Lay See Combo'!A:A,D449,'Lay See Combo'!F:F,"&lt;"&amp;E449,'Lay See Combo'!G:G,"&gt;"&amp;E449)</f>
        <v>4</v>
      </c>
      <c r="G449" s="50">
        <f>_xlfn.XLOOKUP(F449,'Lay See Combo'!H:H,'Lay See Combo'!B:B,,0)</f>
        <v>500</v>
      </c>
    </row>
    <row r="450" spans="1:7">
      <c r="A450" s="50">
        <v>449</v>
      </c>
      <c r="B450" s="50" t="s">
        <v>161</v>
      </c>
      <c r="C450" s="50">
        <v>3</v>
      </c>
      <c r="D450" s="50" t="s">
        <v>144</v>
      </c>
      <c r="E450" s="53">
        <v>0.44100350457277027</v>
      </c>
      <c r="F450" s="50">
        <f>SUMIFS('Lay See Combo'!H:H,'Lay See Combo'!A:A,D450,'Lay See Combo'!F:F,"&lt;"&amp;E450,'Lay See Combo'!G:G,"&gt;"&amp;E450)</f>
        <v>1</v>
      </c>
      <c r="G450" s="50">
        <f>_xlfn.XLOOKUP(F450,'Lay See Combo'!H:H,'Lay See Combo'!B:B,,0)</f>
        <v>50</v>
      </c>
    </row>
    <row r="451" spans="1:7">
      <c r="A451" s="50">
        <v>450</v>
      </c>
      <c r="B451" s="50" t="s">
        <v>162</v>
      </c>
      <c r="C451" s="50">
        <v>3</v>
      </c>
      <c r="D451" s="50" t="s">
        <v>144</v>
      </c>
      <c r="E451" s="53">
        <v>0.52146347453977215</v>
      </c>
      <c r="F451" s="50">
        <f>SUMIFS('Lay See Combo'!H:H,'Lay See Combo'!A:A,D451,'Lay See Combo'!F:F,"&lt;"&amp;E451,'Lay See Combo'!G:G,"&gt;"&amp;E451)</f>
        <v>1</v>
      </c>
      <c r="G451" s="50">
        <f>_xlfn.XLOOKUP(F451,'Lay See Combo'!H:H,'Lay See Combo'!B:B,,0)</f>
        <v>50</v>
      </c>
    </row>
    <row r="452" spans="1:7">
      <c r="A452" s="50">
        <v>451</v>
      </c>
      <c r="B452" s="50" t="s">
        <v>163</v>
      </c>
      <c r="C452" s="50">
        <v>3</v>
      </c>
      <c r="D452" s="50" t="s">
        <v>144</v>
      </c>
      <c r="E452" s="53">
        <v>0.56453648651960919</v>
      </c>
      <c r="F452" s="50">
        <f>SUMIFS('Lay See Combo'!H:H,'Lay See Combo'!A:A,D452,'Lay See Combo'!F:F,"&lt;"&amp;E452,'Lay See Combo'!G:G,"&gt;"&amp;E452)</f>
        <v>1</v>
      </c>
      <c r="G452" s="50">
        <f>_xlfn.XLOOKUP(F452,'Lay See Combo'!H:H,'Lay See Combo'!B:B,,0)</f>
        <v>50</v>
      </c>
    </row>
    <row r="453" spans="1:7">
      <c r="A453" s="50">
        <v>452</v>
      </c>
      <c r="B453" s="50" t="s">
        <v>163</v>
      </c>
      <c r="C453" s="50">
        <v>3</v>
      </c>
      <c r="D453" s="50" t="s">
        <v>144</v>
      </c>
      <c r="E453" s="53">
        <v>0.70251346820014005</v>
      </c>
      <c r="F453" s="50">
        <f>SUMIFS('Lay See Combo'!H:H,'Lay See Combo'!A:A,D453,'Lay See Combo'!F:F,"&lt;"&amp;E453,'Lay See Combo'!G:G,"&gt;"&amp;E453)</f>
        <v>1</v>
      </c>
      <c r="G453" s="50">
        <f>_xlfn.XLOOKUP(F453,'Lay See Combo'!H:H,'Lay See Combo'!B:B,,0)</f>
        <v>50</v>
      </c>
    </row>
    <row r="454" spans="1:7">
      <c r="A454" s="50">
        <v>453</v>
      </c>
      <c r="B454" s="50" t="s">
        <v>164</v>
      </c>
      <c r="C454" s="50">
        <v>3</v>
      </c>
      <c r="D454" s="50" t="s">
        <v>144</v>
      </c>
      <c r="E454" s="53">
        <v>0.22316202275849994</v>
      </c>
      <c r="F454" s="50">
        <f>SUMIFS('Lay See Combo'!H:H,'Lay See Combo'!A:A,D454,'Lay See Combo'!F:F,"&lt;"&amp;E454,'Lay See Combo'!G:G,"&gt;"&amp;E454)</f>
        <v>1</v>
      </c>
      <c r="G454" s="50">
        <f>_xlfn.XLOOKUP(F454,'Lay See Combo'!H:H,'Lay See Combo'!B:B,,0)</f>
        <v>50</v>
      </c>
    </row>
    <row r="455" spans="1:7">
      <c r="A455" s="50">
        <v>454</v>
      </c>
      <c r="B455" s="50" t="s">
        <v>165</v>
      </c>
      <c r="C455" s="50">
        <v>3</v>
      </c>
      <c r="D455" s="50" t="s">
        <v>144</v>
      </c>
      <c r="E455" s="53">
        <v>0.94685866635590132</v>
      </c>
      <c r="F455" s="50">
        <f>SUMIFS('Lay See Combo'!H:H,'Lay See Combo'!A:A,D455,'Lay See Combo'!F:F,"&lt;"&amp;E455,'Lay See Combo'!G:G,"&gt;"&amp;E455)</f>
        <v>4</v>
      </c>
      <c r="G455" s="50">
        <f>_xlfn.XLOOKUP(F455,'Lay See Combo'!H:H,'Lay See Combo'!B:B,,0)</f>
        <v>500</v>
      </c>
    </row>
    <row r="456" spans="1:7">
      <c r="A456" s="50">
        <v>455</v>
      </c>
      <c r="B456" s="50" t="s">
        <v>166</v>
      </c>
      <c r="C456" s="50">
        <v>3</v>
      </c>
      <c r="D456" s="50" t="s">
        <v>144</v>
      </c>
      <c r="E456" s="53">
        <v>0.81656964293109069</v>
      </c>
      <c r="F456" s="50">
        <f>SUMIFS('Lay See Combo'!H:H,'Lay See Combo'!A:A,D456,'Lay See Combo'!F:F,"&lt;"&amp;E456,'Lay See Combo'!G:G,"&gt;"&amp;E456)</f>
        <v>2</v>
      </c>
      <c r="G456" s="50">
        <f>_xlfn.XLOOKUP(F456,'Lay See Combo'!H:H,'Lay See Combo'!B:B,,0)</f>
        <v>100</v>
      </c>
    </row>
    <row r="457" spans="1:7">
      <c r="A457" s="50">
        <v>456</v>
      </c>
      <c r="B457" s="50" t="s">
        <v>166</v>
      </c>
      <c r="C457" s="50">
        <v>3</v>
      </c>
      <c r="D457" s="50" t="s">
        <v>144</v>
      </c>
      <c r="E457" s="53">
        <v>0.64885240348568007</v>
      </c>
      <c r="F457" s="50">
        <f>SUMIFS('Lay See Combo'!H:H,'Lay See Combo'!A:A,D457,'Lay See Combo'!F:F,"&lt;"&amp;E457,'Lay See Combo'!G:G,"&gt;"&amp;E457)</f>
        <v>1</v>
      </c>
      <c r="G457" s="50">
        <f>_xlfn.XLOOKUP(F457,'Lay See Combo'!H:H,'Lay See Combo'!B:B,,0)</f>
        <v>50</v>
      </c>
    </row>
    <row r="458" spans="1:7">
      <c r="A458" s="50">
        <v>457</v>
      </c>
      <c r="B458" s="50" t="s">
        <v>167</v>
      </c>
      <c r="C458" s="50">
        <v>3</v>
      </c>
      <c r="D458" s="50" t="s">
        <v>144</v>
      </c>
      <c r="E458" s="53">
        <v>0.29817818007822394</v>
      </c>
      <c r="F458" s="50">
        <f>SUMIFS('Lay See Combo'!H:H,'Lay See Combo'!A:A,D458,'Lay See Combo'!F:F,"&lt;"&amp;E458,'Lay See Combo'!G:G,"&gt;"&amp;E458)</f>
        <v>1</v>
      </c>
      <c r="G458" s="50">
        <f>_xlfn.XLOOKUP(F458,'Lay See Combo'!H:H,'Lay See Combo'!B:B,,0)</f>
        <v>50</v>
      </c>
    </row>
    <row r="459" spans="1:7">
      <c r="A459" s="50">
        <v>458</v>
      </c>
      <c r="B459" s="50" t="s">
        <v>167</v>
      </c>
      <c r="C459" s="50">
        <v>3</v>
      </c>
      <c r="D459" s="50" t="s">
        <v>144</v>
      </c>
      <c r="E459" s="53">
        <v>0.91304308968687009</v>
      </c>
      <c r="F459" s="50">
        <f>SUMIFS('Lay See Combo'!H:H,'Lay See Combo'!A:A,D459,'Lay See Combo'!F:F,"&lt;"&amp;E459,'Lay See Combo'!G:G,"&gt;"&amp;E459)</f>
        <v>2</v>
      </c>
      <c r="G459" s="50">
        <f>_xlfn.XLOOKUP(F459,'Lay See Combo'!H:H,'Lay See Combo'!B:B,,0)</f>
        <v>100</v>
      </c>
    </row>
    <row r="460" spans="1:7">
      <c r="A460" s="50">
        <v>459</v>
      </c>
      <c r="B460" s="50" t="s">
        <v>167</v>
      </c>
      <c r="C460" s="50">
        <v>3</v>
      </c>
      <c r="D460" s="50" t="s">
        <v>144</v>
      </c>
      <c r="E460" s="53">
        <v>0.76598983111689423</v>
      </c>
      <c r="F460" s="50">
        <f>SUMIFS('Lay See Combo'!H:H,'Lay See Combo'!A:A,D460,'Lay See Combo'!F:F,"&lt;"&amp;E460,'Lay See Combo'!G:G,"&gt;"&amp;E460)</f>
        <v>2</v>
      </c>
      <c r="G460" s="50">
        <f>_xlfn.XLOOKUP(F460,'Lay See Combo'!H:H,'Lay See Combo'!B:B,,0)</f>
        <v>100</v>
      </c>
    </row>
    <row r="461" spans="1:7">
      <c r="A461" s="50">
        <v>460</v>
      </c>
      <c r="B461" s="50" t="s">
        <v>168</v>
      </c>
      <c r="C461" s="50">
        <v>3</v>
      </c>
      <c r="D461" s="50" t="s">
        <v>144</v>
      </c>
      <c r="E461" s="53">
        <v>0.64357433494018157</v>
      </c>
      <c r="F461" s="50">
        <f>SUMIFS('Lay See Combo'!H:H,'Lay See Combo'!A:A,D461,'Lay See Combo'!F:F,"&lt;"&amp;E461,'Lay See Combo'!G:G,"&gt;"&amp;E461)</f>
        <v>1</v>
      </c>
      <c r="G461" s="50">
        <f>_xlfn.XLOOKUP(F461,'Lay See Combo'!H:H,'Lay See Combo'!B:B,,0)</f>
        <v>50</v>
      </c>
    </row>
    <row r="462" spans="1:7">
      <c r="A462" s="50">
        <v>461</v>
      </c>
      <c r="B462" s="50" t="s">
        <v>168</v>
      </c>
      <c r="C462" s="50">
        <v>3</v>
      </c>
      <c r="D462" s="50" t="s">
        <v>144</v>
      </c>
      <c r="E462" s="53">
        <v>0.96759698131739591</v>
      </c>
      <c r="F462" s="50">
        <f>SUMIFS('Lay See Combo'!H:H,'Lay See Combo'!A:A,D462,'Lay See Combo'!F:F,"&lt;"&amp;E462,'Lay See Combo'!G:G,"&gt;"&amp;E462)</f>
        <v>4</v>
      </c>
      <c r="G462" s="50">
        <f>_xlfn.XLOOKUP(F462,'Lay See Combo'!H:H,'Lay See Combo'!B:B,,0)</f>
        <v>500</v>
      </c>
    </row>
    <row r="463" spans="1:7">
      <c r="A463" s="50">
        <v>462</v>
      </c>
      <c r="B463" s="50" t="s">
        <v>169</v>
      </c>
      <c r="C463" s="50">
        <v>3</v>
      </c>
      <c r="D463" s="50" t="s">
        <v>144</v>
      </c>
      <c r="E463" s="53">
        <v>0.20032501164086502</v>
      </c>
      <c r="F463" s="50">
        <f>SUMIFS('Lay See Combo'!H:H,'Lay See Combo'!A:A,D463,'Lay See Combo'!F:F,"&lt;"&amp;E463,'Lay See Combo'!G:G,"&gt;"&amp;E463)</f>
        <v>1</v>
      </c>
      <c r="G463" s="50">
        <f>_xlfn.XLOOKUP(F463,'Lay See Combo'!H:H,'Lay See Combo'!B:B,,0)</f>
        <v>50</v>
      </c>
    </row>
    <row r="464" spans="1:7">
      <c r="A464" s="50">
        <v>463</v>
      </c>
      <c r="B464" s="50" t="s">
        <v>170</v>
      </c>
      <c r="C464" s="50">
        <v>3</v>
      </c>
      <c r="D464" s="50" t="s">
        <v>144</v>
      </c>
      <c r="E464" s="53">
        <v>0.49834623328776795</v>
      </c>
      <c r="F464" s="50">
        <f>SUMIFS('Lay See Combo'!H:H,'Lay See Combo'!A:A,D464,'Lay See Combo'!F:F,"&lt;"&amp;E464,'Lay See Combo'!G:G,"&gt;"&amp;E464)</f>
        <v>1</v>
      </c>
      <c r="G464" s="50">
        <f>_xlfn.XLOOKUP(F464,'Lay See Combo'!H:H,'Lay See Combo'!B:B,,0)</f>
        <v>50</v>
      </c>
    </row>
    <row r="465" spans="1:7">
      <c r="A465" s="50">
        <v>464</v>
      </c>
      <c r="B465" s="50" t="s">
        <v>170</v>
      </c>
      <c r="C465" s="50">
        <v>3</v>
      </c>
      <c r="D465" s="50" t="s">
        <v>144</v>
      </c>
      <c r="E465" s="53">
        <v>0.42356119699190886</v>
      </c>
      <c r="F465" s="50">
        <f>SUMIFS('Lay See Combo'!H:H,'Lay See Combo'!A:A,D465,'Lay See Combo'!F:F,"&lt;"&amp;E465,'Lay See Combo'!G:G,"&gt;"&amp;E465)</f>
        <v>1</v>
      </c>
      <c r="G465" s="50">
        <f>_xlfn.XLOOKUP(F465,'Lay See Combo'!H:H,'Lay See Combo'!B:B,,0)</f>
        <v>50</v>
      </c>
    </row>
    <row r="466" spans="1:7">
      <c r="A466" s="50">
        <v>465</v>
      </c>
      <c r="B466" s="50" t="s">
        <v>171</v>
      </c>
      <c r="C466" s="50">
        <v>3</v>
      </c>
      <c r="D466" s="50" t="s">
        <v>144</v>
      </c>
      <c r="E466" s="53">
        <v>0.96270448624709326</v>
      </c>
      <c r="F466" s="50">
        <f>SUMIFS('Lay See Combo'!H:H,'Lay See Combo'!A:A,D466,'Lay See Combo'!F:F,"&lt;"&amp;E466,'Lay See Combo'!G:G,"&gt;"&amp;E466)</f>
        <v>4</v>
      </c>
      <c r="G466" s="50">
        <f>_xlfn.XLOOKUP(F466,'Lay See Combo'!H:H,'Lay See Combo'!B:B,,0)</f>
        <v>500</v>
      </c>
    </row>
    <row r="467" spans="1:7">
      <c r="A467" s="50">
        <v>466</v>
      </c>
      <c r="B467" s="50" t="s">
        <v>171</v>
      </c>
      <c r="C467" s="50">
        <v>3</v>
      </c>
      <c r="D467" s="50" t="s">
        <v>144</v>
      </c>
      <c r="E467" s="53">
        <v>0.48803997239115471</v>
      </c>
      <c r="F467" s="50">
        <f>SUMIFS('Lay See Combo'!H:H,'Lay See Combo'!A:A,D467,'Lay See Combo'!F:F,"&lt;"&amp;E467,'Lay See Combo'!G:G,"&gt;"&amp;E467)</f>
        <v>1</v>
      </c>
      <c r="G467" s="50">
        <f>_xlfn.XLOOKUP(F467,'Lay See Combo'!H:H,'Lay See Combo'!B:B,,0)</f>
        <v>50</v>
      </c>
    </row>
    <row r="468" spans="1:7">
      <c r="A468" s="50">
        <v>467</v>
      </c>
      <c r="B468" s="50" t="s">
        <v>172</v>
      </c>
      <c r="C468" s="50">
        <v>3</v>
      </c>
      <c r="D468" s="50" t="s">
        <v>144</v>
      </c>
      <c r="E468" s="53">
        <v>0.70016959570079806</v>
      </c>
      <c r="F468" s="50">
        <f>SUMIFS('Lay See Combo'!H:H,'Lay See Combo'!A:A,D468,'Lay See Combo'!F:F,"&lt;"&amp;E468,'Lay See Combo'!G:G,"&gt;"&amp;E468)</f>
        <v>1</v>
      </c>
      <c r="G468" s="50">
        <f>_xlfn.XLOOKUP(F468,'Lay See Combo'!H:H,'Lay See Combo'!B:B,,0)</f>
        <v>50</v>
      </c>
    </row>
    <row r="469" spans="1:7">
      <c r="A469" s="50">
        <v>468</v>
      </c>
      <c r="B469" s="50" t="s">
        <v>173</v>
      </c>
      <c r="C469" s="50">
        <v>3</v>
      </c>
      <c r="D469" s="50" t="s">
        <v>144</v>
      </c>
      <c r="E469" s="53">
        <v>0.15872360199392388</v>
      </c>
      <c r="F469" s="50">
        <f>SUMIFS('Lay See Combo'!H:H,'Lay See Combo'!A:A,D469,'Lay See Combo'!F:F,"&lt;"&amp;E469,'Lay See Combo'!G:G,"&gt;"&amp;E469)</f>
        <v>1</v>
      </c>
      <c r="G469" s="50">
        <f>_xlfn.XLOOKUP(F469,'Lay See Combo'!H:H,'Lay See Combo'!B:B,,0)</f>
        <v>50</v>
      </c>
    </row>
    <row r="470" spans="1:7">
      <c r="A470" s="50">
        <v>469</v>
      </c>
      <c r="B470" s="50" t="s">
        <v>174</v>
      </c>
      <c r="C470" s="50">
        <v>3</v>
      </c>
      <c r="D470" s="50" t="s">
        <v>144</v>
      </c>
      <c r="E470" s="53">
        <v>0.47088541569558839</v>
      </c>
      <c r="F470" s="50">
        <f>SUMIFS('Lay See Combo'!H:H,'Lay See Combo'!A:A,D470,'Lay See Combo'!F:F,"&lt;"&amp;E470,'Lay See Combo'!G:G,"&gt;"&amp;E470)</f>
        <v>1</v>
      </c>
      <c r="G470" s="50">
        <f>_xlfn.XLOOKUP(F470,'Lay See Combo'!H:H,'Lay See Combo'!B:B,,0)</f>
        <v>50</v>
      </c>
    </row>
    <row r="471" spans="1:7">
      <c r="A471" s="50">
        <v>470</v>
      </c>
      <c r="B471" s="50" t="s">
        <v>174</v>
      </c>
      <c r="C471" s="50">
        <v>3</v>
      </c>
      <c r="D471" s="50" t="s">
        <v>144</v>
      </c>
      <c r="E471" s="53">
        <v>0.78707554060762164</v>
      </c>
      <c r="F471" s="50">
        <f>SUMIFS('Lay See Combo'!H:H,'Lay See Combo'!A:A,D471,'Lay See Combo'!F:F,"&lt;"&amp;E471,'Lay See Combo'!G:G,"&gt;"&amp;E471)</f>
        <v>2</v>
      </c>
      <c r="G471" s="50">
        <f>_xlfn.XLOOKUP(F471,'Lay See Combo'!H:H,'Lay See Combo'!B:B,,0)</f>
        <v>100</v>
      </c>
    </row>
    <row r="472" spans="1:7">
      <c r="A472" s="50">
        <v>471</v>
      </c>
      <c r="B472" s="50" t="s">
        <v>175</v>
      </c>
      <c r="C472" s="50">
        <v>3</v>
      </c>
      <c r="D472" s="50" t="s">
        <v>144</v>
      </c>
      <c r="E472" s="53">
        <v>0.59595416553274627</v>
      </c>
      <c r="F472" s="50">
        <f>SUMIFS('Lay See Combo'!H:H,'Lay See Combo'!A:A,D472,'Lay See Combo'!F:F,"&lt;"&amp;E472,'Lay See Combo'!G:G,"&gt;"&amp;E472)</f>
        <v>1</v>
      </c>
      <c r="G472" s="50">
        <f>_xlfn.XLOOKUP(F472,'Lay See Combo'!H:H,'Lay See Combo'!B:B,,0)</f>
        <v>50</v>
      </c>
    </row>
    <row r="473" spans="1:7">
      <c r="A473" s="50">
        <v>472</v>
      </c>
      <c r="B473" s="50" t="s">
        <v>176</v>
      </c>
      <c r="C473" s="50">
        <v>3</v>
      </c>
      <c r="D473" s="50" t="s">
        <v>144</v>
      </c>
      <c r="E473" s="53">
        <v>0.16234974846798311</v>
      </c>
      <c r="F473" s="50">
        <f>SUMIFS('Lay See Combo'!H:H,'Lay See Combo'!A:A,D473,'Lay See Combo'!F:F,"&lt;"&amp;E473,'Lay See Combo'!G:G,"&gt;"&amp;E473)</f>
        <v>1</v>
      </c>
      <c r="G473" s="50">
        <f>_xlfn.XLOOKUP(F473,'Lay See Combo'!H:H,'Lay See Combo'!B:B,,0)</f>
        <v>50</v>
      </c>
    </row>
    <row r="474" spans="1:7">
      <c r="A474" s="50">
        <v>473</v>
      </c>
      <c r="B474" s="50" t="s">
        <v>177</v>
      </c>
      <c r="C474" s="50">
        <v>4</v>
      </c>
      <c r="D474" s="50" t="s">
        <v>89</v>
      </c>
      <c r="E474" s="53">
        <v>0.63876918851279507</v>
      </c>
      <c r="F474" s="50">
        <f>SUMIFS('Lay See Combo'!H:H,'Lay See Combo'!A:A,D474,'Lay See Combo'!F:F,"&lt;"&amp;E474,'Lay See Combo'!G:G,"&gt;"&amp;E474)</f>
        <v>16</v>
      </c>
      <c r="G474" s="50">
        <f>_xlfn.XLOOKUP(F474,'Lay See Combo'!H:H,'Lay See Combo'!B:B,,0)</f>
        <v>50</v>
      </c>
    </row>
    <row r="475" spans="1:7">
      <c r="A475" s="50">
        <v>474</v>
      </c>
      <c r="B475" s="50" t="s">
        <v>178</v>
      </c>
      <c r="C475" s="50">
        <v>4</v>
      </c>
      <c r="D475" s="50" t="s">
        <v>89</v>
      </c>
      <c r="E475" s="53">
        <v>0.95919504606039807</v>
      </c>
      <c r="F475" s="50">
        <f>SUMIFS('Lay See Combo'!H:H,'Lay See Combo'!A:A,D475,'Lay See Combo'!F:F,"&lt;"&amp;E475,'Lay See Combo'!G:G,"&gt;"&amp;E475)</f>
        <v>19</v>
      </c>
      <c r="G475" s="50">
        <f>_xlfn.XLOOKUP(F475,'Lay See Combo'!H:H,'Lay See Combo'!B:B,,0)</f>
        <v>500</v>
      </c>
    </row>
    <row r="476" spans="1:7">
      <c r="A476" s="50">
        <v>475</v>
      </c>
      <c r="B476" s="50" t="s">
        <v>179</v>
      </c>
      <c r="C476" s="50">
        <v>4</v>
      </c>
      <c r="D476" s="50" t="s">
        <v>89</v>
      </c>
      <c r="E476" s="53">
        <v>0.65188780999237139</v>
      </c>
      <c r="F476" s="50">
        <f>SUMIFS('Lay See Combo'!H:H,'Lay See Combo'!A:A,D476,'Lay See Combo'!F:F,"&lt;"&amp;E476,'Lay See Combo'!G:G,"&gt;"&amp;E476)</f>
        <v>16</v>
      </c>
      <c r="G476" s="50">
        <f>_xlfn.XLOOKUP(F476,'Lay See Combo'!H:H,'Lay See Combo'!B:B,,0)</f>
        <v>50</v>
      </c>
    </row>
    <row r="477" spans="1:7">
      <c r="A477" s="50">
        <v>476</v>
      </c>
      <c r="B477" s="50" t="s">
        <v>180</v>
      </c>
      <c r="C477" s="50">
        <v>4</v>
      </c>
      <c r="D477" s="50" t="s">
        <v>89</v>
      </c>
      <c r="E477" s="53">
        <v>0.39541751751445042</v>
      </c>
      <c r="F477" s="50">
        <f>SUMIFS('Lay See Combo'!H:H,'Lay See Combo'!A:A,D477,'Lay See Combo'!F:F,"&lt;"&amp;E477,'Lay See Combo'!G:G,"&gt;"&amp;E477)</f>
        <v>16</v>
      </c>
      <c r="G477" s="50">
        <f>_xlfn.XLOOKUP(F477,'Lay See Combo'!H:H,'Lay See Combo'!B:B,,0)</f>
        <v>50</v>
      </c>
    </row>
    <row r="478" spans="1:7">
      <c r="A478" s="50">
        <v>477</v>
      </c>
      <c r="B478" s="50" t="s">
        <v>181</v>
      </c>
      <c r="C478" s="50">
        <v>4</v>
      </c>
      <c r="D478" s="50" t="s">
        <v>89</v>
      </c>
      <c r="E478" s="53">
        <v>0.27364575944609615</v>
      </c>
      <c r="F478" s="50">
        <f>SUMIFS('Lay See Combo'!H:H,'Lay See Combo'!A:A,D478,'Lay See Combo'!F:F,"&lt;"&amp;E478,'Lay See Combo'!G:G,"&gt;"&amp;E478)</f>
        <v>16</v>
      </c>
      <c r="G478" s="50">
        <f>_xlfn.XLOOKUP(F478,'Lay See Combo'!H:H,'Lay See Combo'!B:B,,0)</f>
        <v>50</v>
      </c>
    </row>
    <row r="479" spans="1:7">
      <c r="A479" s="50">
        <v>478</v>
      </c>
      <c r="B479" s="50" t="s">
        <v>182</v>
      </c>
      <c r="C479" s="50">
        <v>4</v>
      </c>
      <c r="D479" s="50" t="s">
        <v>89</v>
      </c>
      <c r="E479" s="53">
        <v>0.4950602558287861</v>
      </c>
      <c r="F479" s="50">
        <f>SUMIFS('Lay See Combo'!H:H,'Lay See Combo'!A:A,D479,'Lay See Combo'!F:F,"&lt;"&amp;E479,'Lay See Combo'!G:G,"&gt;"&amp;E479)</f>
        <v>16</v>
      </c>
      <c r="G479" s="50">
        <f>_xlfn.XLOOKUP(F479,'Lay See Combo'!H:H,'Lay See Combo'!B:B,,0)</f>
        <v>50</v>
      </c>
    </row>
    <row r="480" spans="1:7">
      <c r="A480" s="50">
        <v>479</v>
      </c>
      <c r="B480" s="50" t="s">
        <v>183</v>
      </c>
      <c r="C480" s="50">
        <v>4</v>
      </c>
      <c r="D480" s="50" t="s">
        <v>89</v>
      </c>
      <c r="E480" s="53">
        <v>0.98343563064221518</v>
      </c>
      <c r="F480" s="50">
        <f>SUMIFS('Lay See Combo'!H:H,'Lay See Combo'!A:A,D480,'Lay See Combo'!F:F,"&lt;"&amp;E480,'Lay See Combo'!G:G,"&gt;"&amp;E480)</f>
        <v>20</v>
      </c>
      <c r="G480" s="50">
        <f>_xlfn.XLOOKUP(F480,'Lay See Combo'!H:H,'Lay See Combo'!B:B,,0)</f>
        <v>1000</v>
      </c>
    </row>
    <row r="481" spans="1:7">
      <c r="A481" s="50">
        <v>480</v>
      </c>
      <c r="B481" s="50" t="s">
        <v>184</v>
      </c>
      <c r="C481" s="50">
        <v>4</v>
      </c>
      <c r="D481" s="50" t="s">
        <v>89</v>
      </c>
      <c r="E481" s="53">
        <v>4.8257248584536505E-2</v>
      </c>
      <c r="F481" s="50">
        <f>SUMIFS('Lay See Combo'!H:H,'Lay See Combo'!A:A,D481,'Lay See Combo'!F:F,"&lt;"&amp;E481,'Lay See Combo'!G:G,"&gt;"&amp;E481)</f>
        <v>16</v>
      </c>
      <c r="G481" s="50">
        <f>_xlfn.XLOOKUP(F481,'Lay See Combo'!H:H,'Lay See Combo'!B:B,,0)</f>
        <v>50</v>
      </c>
    </row>
    <row r="482" spans="1:7">
      <c r="A482" s="50">
        <v>481</v>
      </c>
      <c r="B482" s="50" t="s">
        <v>185</v>
      </c>
      <c r="C482" s="50">
        <v>4</v>
      </c>
      <c r="D482" s="50" t="s">
        <v>89</v>
      </c>
      <c r="E482" s="53">
        <v>0.790093004856537</v>
      </c>
      <c r="F482" s="50">
        <f>SUMIFS('Lay See Combo'!H:H,'Lay See Combo'!A:A,D482,'Lay See Combo'!F:F,"&lt;"&amp;E482,'Lay See Combo'!G:G,"&gt;"&amp;E482)</f>
        <v>17</v>
      </c>
      <c r="G482" s="50">
        <f>_xlfn.XLOOKUP(F482,'Lay See Combo'!H:H,'Lay See Combo'!B:B,,0)</f>
        <v>100</v>
      </c>
    </row>
    <row r="483" spans="1:7">
      <c r="A483" s="50">
        <v>482</v>
      </c>
      <c r="B483" s="50" t="s">
        <v>185</v>
      </c>
      <c r="C483" s="50">
        <v>4</v>
      </c>
      <c r="D483" s="50" t="s">
        <v>89</v>
      </c>
      <c r="E483" s="53">
        <v>0.38113917764118599</v>
      </c>
      <c r="F483" s="50">
        <f>SUMIFS('Lay See Combo'!H:H,'Lay See Combo'!A:A,D483,'Lay See Combo'!F:F,"&lt;"&amp;E483,'Lay See Combo'!G:G,"&gt;"&amp;E483)</f>
        <v>16</v>
      </c>
      <c r="G483" s="50">
        <f>_xlfn.XLOOKUP(F483,'Lay See Combo'!H:H,'Lay See Combo'!B:B,,0)</f>
        <v>50</v>
      </c>
    </row>
    <row r="484" spans="1:7">
      <c r="A484" s="50">
        <v>483</v>
      </c>
      <c r="B484" s="50" t="s">
        <v>186</v>
      </c>
      <c r="C484" s="50">
        <v>4</v>
      </c>
      <c r="D484" s="50" t="s">
        <v>89</v>
      </c>
      <c r="E484" s="53">
        <v>0.58367178290129385</v>
      </c>
      <c r="F484" s="50">
        <f>SUMIFS('Lay See Combo'!H:H,'Lay See Combo'!A:A,D484,'Lay See Combo'!F:F,"&lt;"&amp;E484,'Lay See Combo'!G:G,"&gt;"&amp;E484)</f>
        <v>16</v>
      </c>
      <c r="G484" s="50">
        <f>_xlfn.XLOOKUP(F484,'Lay See Combo'!H:H,'Lay See Combo'!B:B,,0)</f>
        <v>50</v>
      </c>
    </row>
    <row r="485" spans="1:7">
      <c r="A485" s="50">
        <v>484</v>
      </c>
      <c r="B485" s="50" t="s">
        <v>187</v>
      </c>
      <c r="C485" s="50">
        <v>4</v>
      </c>
      <c r="D485" s="50" t="s">
        <v>89</v>
      </c>
      <c r="E485" s="53">
        <v>0.23491011777528126</v>
      </c>
      <c r="F485" s="50">
        <f>SUMIFS('Lay See Combo'!H:H,'Lay See Combo'!A:A,D485,'Lay See Combo'!F:F,"&lt;"&amp;E485,'Lay See Combo'!G:G,"&gt;"&amp;E485)</f>
        <v>16</v>
      </c>
      <c r="G485" s="50">
        <f>_xlfn.XLOOKUP(F485,'Lay See Combo'!H:H,'Lay See Combo'!B:B,,0)</f>
        <v>50</v>
      </c>
    </row>
    <row r="486" spans="1:7">
      <c r="A486" s="50">
        <v>485</v>
      </c>
      <c r="B486" s="50" t="s">
        <v>188</v>
      </c>
      <c r="C486" s="50">
        <v>4</v>
      </c>
      <c r="D486" s="50" t="s">
        <v>89</v>
      </c>
      <c r="E486" s="53">
        <v>0.11963906517869127</v>
      </c>
      <c r="F486" s="50">
        <f>SUMIFS('Lay See Combo'!H:H,'Lay See Combo'!A:A,D486,'Lay See Combo'!F:F,"&lt;"&amp;E486,'Lay See Combo'!G:G,"&gt;"&amp;E486)</f>
        <v>16</v>
      </c>
      <c r="G486" s="50">
        <f>_xlfn.XLOOKUP(F486,'Lay See Combo'!H:H,'Lay See Combo'!B:B,,0)</f>
        <v>50</v>
      </c>
    </row>
    <row r="487" spans="1:7">
      <c r="A487" s="50">
        <v>486</v>
      </c>
      <c r="B487" s="50" t="s">
        <v>188</v>
      </c>
      <c r="C487" s="50">
        <v>4</v>
      </c>
      <c r="D487" s="50" t="s">
        <v>89</v>
      </c>
      <c r="E487" s="53">
        <v>6.0185234514785968E-2</v>
      </c>
      <c r="F487" s="50">
        <f>SUMIFS('Lay See Combo'!H:H,'Lay See Combo'!A:A,D487,'Lay See Combo'!F:F,"&lt;"&amp;E487,'Lay See Combo'!G:G,"&gt;"&amp;E487)</f>
        <v>16</v>
      </c>
      <c r="G487" s="50">
        <f>_xlfn.XLOOKUP(F487,'Lay See Combo'!H:H,'Lay See Combo'!B:B,,0)</f>
        <v>50</v>
      </c>
    </row>
    <row r="488" spans="1:7">
      <c r="A488" s="50">
        <v>487</v>
      </c>
      <c r="B488" s="50" t="s">
        <v>188</v>
      </c>
      <c r="C488" s="50">
        <v>4</v>
      </c>
      <c r="D488" s="50" t="s">
        <v>89</v>
      </c>
      <c r="E488" s="53">
        <v>7.5296091458683323E-2</v>
      </c>
      <c r="F488" s="50">
        <f>SUMIFS('Lay See Combo'!H:H,'Lay See Combo'!A:A,D488,'Lay See Combo'!F:F,"&lt;"&amp;E488,'Lay See Combo'!G:G,"&gt;"&amp;E488)</f>
        <v>16</v>
      </c>
      <c r="G488" s="50">
        <f>_xlfn.XLOOKUP(F488,'Lay See Combo'!H:H,'Lay See Combo'!B:B,,0)</f>
        <v>50</v>
      </c>
    </row>
    <row r="489" spans="1:7">
      <c r="A489" s="50">
        <v>488</v>
      </c>
      <c r="B489" s="50" t="s">
        <v>189</v>
      </c>
      <c r="C489" s="50">
        <v>4</v>
      </c>
      <c r="D489" s="50" t="s">
        <v>89</v>
      </c>
      <c r="E489" s="53">
        <v>0.70885843666327852</v>
      </c>
      <c r="F489" s="50">
        <f>SUMIFS('Lay See Combo'!H:H,'Lay See Combo'!A:A,D489,'Lay See Combo'!F:F,"&lt;"&amp;E489,'Lay See Combo'!G:G,"&gt;"&amp;E489)</f>
        <v>16</v>
      </c>
      <c r="G489" s="50">
        <f>_xlfn.XLOOKUP(F489,'Lay See Combo'!H:H,'Lay See Combo'!B:B,,0)</f>
        <v>50</v>
      </c>
    </row>
    <row r="490" spans="1:7">
      <c r="A490" s="50">
        <v>489</v>
      </c>
      <c r="B490" s="50" t="s">
        <v>189</v>
      </c>
      <c r="C490" s="50">
        <v>4</v>
      </c>
      <c r="D490" s="50" t="s">
        <v>89</v>
      </c>
      <c r="E490" s="53">
        <v>0.94193809379857518</v>
      </c>
      <c r="F490" s="50">
        <f>SUMIFS('Lay See Combo'!H:H,'Lay See Combo'!A:A,D490,'Lay See Combo'!F:F,"&lt;"&amp;E490,'Lay See Combo'!G:G,"&gt;"&amp;E490)</f>
        <v>19</v>
      </c>
      <c r="G490" s="50">
        <f>_xlfn.XLOOKUP(F490,'Lay See Combo'!H:H,'Lay See Combo'!B:B,,0)</f>
        <v>500</v>
      </c>
    </row>
    <row r="491" spans="1:7">
      <c r="A491" s="50">
        <v>490</v>
      </c>
      <c r="B491" s="50" t="s">
        <v>189</v>
      </c>
      <c r="C491" s="50">
        <v>4</v>
      </c>
      <c r="D491" s="50" t="s">
        <v>89</v>
      </c>
      <c r="E491" s="53">
        <v>0.11063493580226769</v>
      </c>
      <c r="F491" s="50">
        <f>SUMIFS('Lay See Combo'!H:H,'Lay See Combo'!A:A,D491,'Lay See Combo'!F:F,"&lt;"&amp;E491,'Lay See Combo'!G:G,"&gt;"&amp;E491)</f>
        <v>16</v>
      </c>
      <c r="G491" s="50">
        <f>_xlfn.XLOOKUP(F491,'Lay See Combo'!H:H,'Lay See Combo'!B:B,,0)</f>
        <v>50</v>
      </c>
    </row>
    <row r="492" spans="1:7">
      <c r="A492" s="50">
        <v>491</v>
      </c>
      <c r="B492" s="50" t="s">
        <v>190</v>
      </c>
      <c r="C492" s="50">
        <v>4</v>
      </c>
      <c r="D492" s="50" t="s">
        <v>89</v>
      </c>
      <c r="E492" s="53">
        <v>0.68263338491529346</v>
      </c>
      <c r="F492" s="50">
        <f>SUMIFS('Lay See Combo'!H:H,'Lay See Combo'!A:A,D492,'Lay See Combo'!F:F,"&lt;"&amp;E492,'Lay See Combo'!G:G,"&gt;"&amp;E492)</f>
        <v>16</v>
      </c>
      <c r="G492" s="50">
        <f>_xlfn.XLOOKUP(F492,'Lay See Combo'!H:H,'Lay See Combo'!B:B,,0)</f>
        <v>50</v>
      </c>
    </row>
    <row r="493" spans="1:7">
      <c r="A493" s="50">
        <v>492</v>
      </c>
      <c r="B493" s="50" t="s">
        <v>191</v>
      </c>
      <c r="C493" s="50">
        <v>4</v>
      </c>
      <c r="D493" s="50" t="s">
        <v>89</v>
      </c>
      <c r="E493" s="53">
        <v>0.56260931198856434</v>
      </c>
      <c r="F493" s="50">
        <f>SUMIFS('Lay See Combo'!H:H,'Lay See Combo'!A:A,D493,'Lay See Combo'!F:F,"&lt;"&amp;E493,'Lay See Combo'!G:G,"&gt;"&amp;E493)</f>
        <v>16</v>
      </c>
      <c r="G493" s="50">
        <f>_xlfn.XLOOKUP(F493,'Lay See Combo'!H:H,'Lay See Combo'!B:B,,0)</f>
        <v>50</v>
      </c>
    </row>
    <row r="494" spans="1:7">
      <c r="A494" s="50">
        <v>493</v>
      </c>
      <c r="B494" s="50" t="s">
        <v>192</v>
      </c>
      <c r="C494" s="50">
        <v>4</v>
      </c>
      <c r="D494" s="50" t="s">
        <v>89</v>
      </c>
      <c r="E494" s="53">
        <v>0.20951362722950251</v>
      </c>
      <c r="F494" s="50">
        <f>SUMIFS('Lay See Combo'!H:H,'Lay See Combo'!A:A,D494,'Lay See Combo'!F:F,"&lt;"&amp;E494,'Lay See Combo'!G:G,"&gt;"&amp;E494)</f>
        <v>16</v>
      </c>
      <c r="G494" s="50">
        <f>_xlfn.XLOOKUP(F494,'Lay See Combo'!H:H,'Lay See Combo'!B:B,,0)</f>
        <v>50</v>
      </c>
    </row>
    <row r="495" spans="1:7">
      <c r="A495" s="50">
        <v>494</v>
      </c>
      <c r="B495" s="50" t="s">
        <v>193</v>
      </c>
      <c r="C495" s="50">
        <v>4</v>
      </c>
      <c r="D495" s="50" t="s">
        <v>89</v>
      </c>
      <c r="E495" s="53">
        <v>0.6966899849288295</v>
      </c>
      <c r="F495" s="50">
        <f>SUMIFS('Lay See Combo'!H:H,'Lay See Combo'!A:A,D495,'Lay See Combo'!F:F,"&lt;"&amp;E495,'Lay See Combo'!G:G,"&gt;"&amp;E495)</f>
        <v>16</v>
      </c>
      <c r="G495" s="50">
        <f>_xlfn.XLOOKUP(F495,'Lay See Combo'!H:H,'Lay See Combo'!B:B,,0)</f>
        <v>50</v>
      </c>
    </row>
    <row r="496" spans="1:7">
      <c r="A496" s="50">
        <v>495</v>
      </c>
      <c r="B496" s="50" t="s">
        <v>194</v>
      </c>
      <c r="C496" s="50">
        <v>4</v>
      </c>
      <c r="D496" s="50" t="s">
        <v>89</v>
      </c>
      <c r="E496" s="53">
        <v>8.4648990347589548E-2</v>
      </c>
      <c r="F496" s="50">
        <f>SUMIFS('Lay See Combo'!H:H,'Lay See Combo'!A:A,D496,'Lay See Combo'!F:F,"&lt;"&amp;E496,'Lay See Combo'!G:G,"&gt;"&amp;E496)</f>
        <v>16</v>
      </c>
      <c r="G496" s="50">
        <f>_xlfn.XLOOKUP(F496,'Lay See Combo'!H:H,'Lay See Combo'!B:B,,0)</f>
        <v>50</v>
      </c>
    </row>
    <row r="497" spans="1:7">
      <c r="A497" s="50">
        <v>496</v>
      </c>
      <c r="B497" s="50" t="s">
        <v>195</v>
      </c>
      <c r="C497" s="50">
        <v>4</v>
      </c>
      <c r="D497" s="50" t="s">
        <v>89</v>
      </c>
      <c r="E497" s="53">
        <v>0.60211831334291377</v>
      </c>
      <c r="F497" s="50">
        <f>SUMIFS('Lay See Combo'!H:H,'Lay See Combo'!A:A,D497,'Lay See Combo'!F:F,"&lt;"&amp;E497,'Lay See Combo'!G:G,"&gt;"&amp;E497)</f>
        <v>16</v>
      </c>
      <c r="G497" s="50">
        <f>_xlfn.XLOOKUP(F497,'Lay See Combo'!H:H,'Lay See Combo'!B:B,,0)</f>
        <v>50</v>
      </c>
    </row>
    <row r="498" spans="1:7">
      <c r="A498" s="50">
        <v>497</v>
      </c>
      <c r="B498" s="50" t="s">
        <v>195</v>
      </c>
      <c r="C498" s="50">
        <v>4</v>
      </c>
      <c r="D498" s="50" t="s">
        <v>89</v>
      </c>
      <c r="E498" s="53">
        <v>0.29299960036034312</v>
      </c>
      <c r="F498" s="50">
        <f>SUMIFS('Lay See Combo'!H:H,'Lay See Combo'!A:A,D498,'Lay See Combo'!F:F,"&lt;"&amp;E498,'Lay See Combo'!G:G,"&gt;"&amp;E498)</f>
        <v>16</v>
      </c>
      <c r="G498" s="50">
        <f>_xlfn.XLOOKUP(F498,'Lay See Combo'!H:H,'Lay See Combo'!B:B,,0)</f>
        <v>50</v>
      </c>
    </row>
    <row r="499" spans="1:7">
      <c r="A499" s="50">
        <v>498</v>
      </c>
      <c r="B499" s="50" t="s">
        <v>195</v>
      </c>
      <c r="C499" s="50">
        <v>4</v>
      </c>
      <c r="D499" s="50" t="s">
        <v>89</v>
      </c>
      <c r="E499" s="53">
        <v>2.5511065203966954E-2</v>
      </c>
      <c r="F499" s="50">
        <f>SUMIFS('Lay See Combo'!H:H,'Lay See Combo'!A:A,D499,'Lay See Combo'!F:F,"&lt;"&amp;E499,'Lay See Combo'!G:G,"&gt;"&amp;E499)</f>
        <v>16</v>
      </c>
      <c r="G499" s="50">
        <f>_xlfn.XLOOKUP(F499,'Lay See Combo'!H:H,'Lay See Combo'!B:B,,0)</f>
        <v>50</v>
      </c>
    </row>
    <row r="500" spans="1:7">
      <c r="A500" s="50">
        <v>499</v>
      </c>
      <c r="B500" s="50" t="s">
        <v>196</v>
      </c>
      <c r="C500" s="50">
        <v>4</v>
      </c>
      <c r="D500" s="50" t="s">
        <v>89</v>
      </c>
      <c r="E500" s="53">
        <v>0.26003115274719979</v>
      </c>
      <c r="F500" s="50">
        <f>SUMIFS('Lay See Combo'!H:H,'Lay See Combo'!A:A,D500,'Lay See Combo'!F:F,"&lt;"&amp;E500,'Lay See Combo'!G:G,"&gt;"&amp;E500)</f>
        <v>16</v>
      </c>
      <c r="G500" s="50">
        <f>_xlfn.XLOOKUP(F500,'Lay See Combo'!H:H,'Lay See Combo'!B:B,,0)</f>
        <v>50</v>
      </c>
    </row>
    <row r="501" spans="1:7">
      <c r="A501" s="50">
        <v>500</v>
      </c>
      <c r="B501" s="50" t="s">
        <v>197</v>
      </c>
      <c r="C501" s="50">
        <v>4</v>
      </c>
      <c r="D501" s="50" t="s">
        <v>89</v>
      </c>
      <c r="E501" s="53">
        <v>0.24966507339155075</v>
      </c>
      <c r="F501" s="50">
        <f>SUMIFS('Lay See Combo'!H:H,'Lay See Combo'!A:A,D501,'Lay See Combo'!F:F,"&lt;"&amp;E501,'Lay See Combo'!G:G,"&gt;"&amp;E501)</f>
        <v>16</v>
      </c>
      <c r="G501" s="50">
        <f>_xlfn.XLOOKUP(F501,'Lay See Combo'!H:H,'Lay See Combo'!B:B,,0)</f>
        <v>50</v>
      </c>
    </row>
    <row r="502" spans="1:7">
      <c r="A502" s="50">
        <v>501</v>
      </c>
      <c r="B502" s="50" t="s">
        <v>197</v>
      </c>
      <c r="C502" s="50">
        <v>4</v>
      </c>
      <c r="D502" s="50" t="s">
        <v>89</v>
      </c>
      <c r="E502" s="53">
        <v>0.25499652631822867</v>
      </c>
      <c r="F502" s="50">
        <f>SUMIFS('Lay See Combo'!H:H,'Lay See Combo'!A:A,D502,'Lay See Combo'!F:F,"&lt;"&amp;E502,'Lay See Combo'!G:G,"&gt;"&amp;E502)</f>
        <v>16</v>
      </c>
      <c r="G502" s="50">
        <f>_xlfn.XLOOKUP(F502,'Lay See Combo'!H:H,'Lay See Combo'!B:B,,0)</f>
        <v>50</v>
      </c>
    </row>
    <row r="503" spans="1:7">
      <c r="A503" s="50">
        <v>502</v>
      </c>
      <c r="B503" s="50" t="s">
        <v>198</v>
      </c>
      <c r="C503" s="50">
        <v>4</v>
      </c>
      <c r="D503" s="50" t="s">
        <v>89</v>
      </c>
      <c r="E503" s="53">
        <v>0.65477797195117904</v>
      </c>
      <c r="F503" s="50">
        <f>SUMIFS('Lay See Combo'!H:H,'Lay See Combo'!A:A,D503,'Lay See Combo'!F:F,"&lt;"&amp;E503,'Lay See Combo'!G:G,"&gt;"&amp;E503)</f>
        <v>16</v>
      </c>
      <c r="G503" s="50">
        <f>_xlfn.XLOOKUP(F503,'Lay See Combo'!H:H,'Lay See Combo'!B:B,,0)</f>
        <v>50</v>
      </c>
    </row>
    <row r="504" spans="1:7">
      <c r="A504" s="50">
        <v>503</v>
      </c>
      <c r="B504" s="50" t="s">
        <v>198</v>
      </c>
      <c r="C504" s="50">
        <v>4</v>
      </c>
      <c r="D504" s="50" t="s">
        <v>89</v>
      </c>
      <c r="E504" s="53">
        <v>0.5611892636459801</v>
      </c>
      <c r="F504" s="50">
        <f>SUMIFS('Lay See Combo'!H:H,'Lay See Combo'!A:A,D504,'Lay See Combo'!F:F,"&lt;"&amp;E504,'Lay See Combo'!G:G,"&gt;"&amp;E504)</f>
        <v>16</v>
      </c>
      <c r="G504" s="50">
        <f>_xlfn.XLOOKUP(F504,'Lay See Combo'!H:H,'Lay See Combo'!B:B,,0)</f>
        <v>50</v>
      </c>
    </row>
    <row r="505" spans="1:7">
      <c r="A505" s="50">
        <v>504</v>
      </c>
      <c r="B505" s="50" t="s">
        <v>198</v>
      </c>
      <c r="C505" s="50">
        <v>4</v>
      </c>
      <c r="D505" s="50" t="s">
        <v>89</v>
      </c>
      <c r="E505" s="53">
        <v>0.62740966665351017</v>
      </c>
      <c r="F505" s="50">
        <f>SUMIFS('Lay See Combo'!H:H,'Lay See Combo'!A:A,D505,'Lay See Combo'!F:F,"&lt;"&amp;E505,'Lay See Combo'!G:G,"&gt;"&amp;E505)</f>
        <v>16</v>
      </c>
      <c r="G505" s="50">
        <f>_xlfn.XLOOKUP(F505,'Lay See Combo'!H:H,'Lay See Combo'!B:B,,0)</f>
        <v>50</v>
      </c>
    </row>
    <row r="506" spans="1:7">
      <c r="A506" s="50">
        <v>505</v>
      </c>
      <c r="B506" s="50" t="s">
        <v>198</v>
      </c>
      <c r="C506" s="50">
        <v>4</v>
      </c>
      <c r="D506" s="50" t="s">
        <v>89</v>
      </c>
      <c r="E506" s="53">
        <v>0.85654702807219563</v>
      </c>
      <c r="F506" s="50">
        <f>SUMIFS('Lay See Combo'!H:H,'Lay See Combo'!A:A,D506,'Lay See Combo'!F:F,"&lt;"&amp;E506,'Lay See Combo'!G:G,"&gt;"&amp;E506)</f>
        <v>17</v>
      </c>
      <c r="G506" s="50">
        <f>_xlfn.XLOOKUP(F506,'Lay See Combo'!H:H,'Lay See Combo'!B:B,,0)</f>
        <v>100</v>
      </c>
    </row>
    <row r="507" spans="1:7">
      <c r="A507" s="50">
        <v>506</v>
      </c>
      <c r="B507" s="50" t="s">
        <v>198</v>
      </c>
      <c r="C507" s="50">
        <v>4</v>
      </c>
      <c r="D507" s="50" t="s">
        <v>89</v>
      </c>
      <c r="E507" s="53">
        <v>0.15838906168530431</v>
      </c>
      <c r="F507" s="50">
        <f>SUMIFS('Lay See Combo'!H:H,'Lay See Combo'!A:A,D507,'Lay See Combo'!F:F,"&lt;"&amp;E507,'Lay See Combo'!G:G,"&gt;"&amp;E507)</f>
        <v>16</v>
      </c>
      <c r="G507" s="50">
        <f>_xlfn.XLOOKUP(F507,'Lay See Combo'!H:H,'Lay See Combo'!B:B,,0)</f>
        <v>50</v>
      </c>
    </row>
    <row r="508" spans="1:7">
      <c r="A508" s="50">
        <v>507</v>
      </c>
      <c r="B508" s="50" t="s">
        <v>198</v>
      </c>
      <c r="C508" s="50">
        <v>4</v>
      </c>
      <c r="D508" s="50" t="s">
        <v>89</v>
      </c>
      <c r="E508" s="53">
        <v>0.93833371147386957</v>
      </c>
      <c r="F508" s="50">
        <f>SUMIFS('Lay See Combo'!H:H,'Lay See Combo'!A:A,D508,'Lay See Combo'!F:F,"&lt;"&amp;E508,'Lay See Combo'!G:G,"&gt;"&amp;E508)</f>
        <v>19</v>
      </c>
      <c r="G508" s="50">
        <f>_xlfn.XLOOKUP(F508,'Lay See Combo'!H:H,'Lay See Combo'!B:B,,0)</f>
        <v>500</v>
      </c>
    </row>
    <row r="509" spans="1:7">
      <c r="A509" s="50">
        <v>508</v>
      </c>
      <c r="B509" s="50" t="s">
        <v>199</v>
      </c>
      <c r="C509" s="50">
        <v>4</v>
      </c>
      <c r="D509" s="50" t="s">
        <v>89</v>
      </c>
      <c r="E509" s="53">
        <v>0.48971116329902664</v>
      </c>
      <c r="F509" s="50">
        <f>SUMIFS('Lay See Combo'!H:H,'Lay See Combo'!A:A,D509,'Lay See Combo'!F:F,"&lt;"&amp;E509,'Lay See Combo'!G:G,"&gt;"&amp;E509)</f>
        <v>16</v>
      </c>
      <c r="G509" s="50">
        <f>_xlfn.XLOOKUP(F509,'Lay See Combo'!H:H,'Lay See Combo'!B:B,,0)</f>
        <v>50</v>
      </c>
    </row>
    <row r="510" spans="1:7">
      <c r="A510" s="50">
        <v>509</v>
      </c>
      <c r="B510" s="50" t="s">
        <v>199</v>
      </c>
      <c r="C510" s="50">
        <v>4</v>
      </c>
      <c r="D510" s="50" t="s">
        <v>89</v>
      </c>
      <c r="E510" s="53">
        <v>0.45343721760469391</v>
      </c>
      <c r="F510" s="50">
        <f>SUMIFS('Lay See Combo'!H:H,'Lay See Combo'!A:A,D510,'Lay See Combo'!F:F,"&lt;"&amp;E510,'Lay See Combo'!G:G,"&gt;"&amp;E510)</f>
        <v>16</v>
      </c>
      <c r="G510" s="50">
        <f>_xlfn.XLOOKUP(F510,'Lay See Combo'!H:H,'Lay See Combo'!B:B,,0)</f>
        <v>50</v>
      </c>
    </row>
    <row r="511" spans="1:7">
      <c r="A511" s="50">
        <v>510</v>
      </c>
      <c r="B511" s="50" t="s">
        <v>200</v>
      </c>
      <c r="C511" s="50">
        <v>4</v>
      </c>
      <c r="D511" s="50" t="s">
        <v>89</v>
      </c>
      <c r="E511" s="53">
        <v>0.2470056114712943</v>
      </c>
      <c r="F511" s="50">
        <f>SUMIFS('Lay See Combo'!H:H,'Lay See Combo'!A:A,D511,'Lay See Combo'!F:F,"&lt;"&amp;E511,'Lay See Combo'!G:G,"&gt;"&amp;E511)</f>
        <v>16</v>
      </c>
      <c r="G511" s="50">
        <f>_xlfn.XLOOKUP(F511,'Lay See Combo'!H:H,'Lay See Combo'!B:B,,0)</f>
        <v>50</v>
      </c>
    </row>
    <row r="512" spans="1:7">
      <c r="A512" s="50">
        <v>511</v>
      </c>
      <c r="B512" s="50" t="s">
        <v>200</v>
      </c>
      <c r="C512" s="50">
        <v>4</v>
      </c>
      <c r="D512" s="50" t="s">
        <v>89</v>
      </c>
      <c r="E512" s="53">
        <v>0.89426237267975339</v>
      </c>
      <c r="F512" s="50">
        <f>SUMIFS('Lay See Combo'!H:H,'Lay See Combo'!A:A,D512,'Lay See Combo'!F:F,"&lt;"&amp;E512,'Lay See Combo'!G:G,"&gt;"&amp;E512)</f>
        <v>17</v>
      </c>
      <c r="G512" s="50">
        <f>_xlfn.XLOOKUP(F512,'Lay See Combo'!H:H,'Lay See Combo'!B:B,,0)</f>
        <v>100</v>
      </c>
    </row>
    <row r="513" spans="1:7">
      <c r="A513" s="50">
        <v>512</v>
      </c>
      <c r="B513" s="50" t="s">
        <v>201</v>
      </c>
      <c r="C513" s="50">
        <v>4</v>
      </c>
      <c r="D513" s="50" t="s">
        <v>89</v>
      </c>
      <c r="E513" s="53">
        <v>0.94415837675933489</v>
      </c>
      <c r="F513" s="50">
        <f>SUMIFS('Lay See Combo'!H:H,'Lay See Combo'!A:A,D513,'Lay See Combo'!F:F,"&lt;"&amp;E513,'Lay See Combo'!G:G,"&gt;"&amp;E513)</f>
        <v>19</v>
      </c>
      <c r="G513" s="50">
        <f>_xlfn.XLOOKUP(F513,'Lay See Combo'!H:H,'Lay See Combo'!B:B,,0)</f>
        <v>500</v>
      </c>
    </row>
    <row r="514" spans="1:7">
      <c r="A514" s="50">
        <v>513</v>
      </c>
      <c r="B514" s="50" t="s">
        <v>202</v>
      </c>
      <c r="C514" s="50">
        <v>4</v>
      </c>
      <c r="D514" s="50" t="s">
        <v>89</v>
      </c>
      <c r="E514" s="53">
        <v>0.99166819684829721</v>
      </c>
      <c r="F514" s="50">
        <f>SUMIFS('Lay See Combo'!H:H,'Lay See Combo'!A:A,D514,'Lay See Combo'!F:F,"&lt;"&amp;E514,'Lay See Combo'!G:G,"&gt;"&amp;E514)</f>
        <v>20</v>
      </c>
      <c r="G514" s="50">
        <f>_xlfn.XLOOKUP(F514,'Lay See Combo'!H:H,'Lay See Combo'!B:B,,0)</f>
        <v>1000</v>
      </c>
    </row>
    <row r="515" spans="1:7">
      <c r="A515" s="50">
        <v>514</v>
      </c>
      <c r="B515" s="50" t="s">
        <v>203</v>
      </c>
      <c r="C515" s="50">
        <v>4</v>
      </c>
      <c r="D515" s="50" t="s">
        <v>89</v>
      </c>
      <c r="E515" s="53">
        <v>0.59227330604518369</v>
      </c>
      <c r="F515" s="50">
        <f>SUMIFS('Lay See Combo'!H:H,'Lay See Combo'!A:A,D515,'Lay See Combo'!F:F,"&lt;"&amp;E515,'Lay See Combo'!G:G,"&gt;"&amp;E515)</f>
        <v>16</v>
      </c>
      <c r="G515" s="50">
        <f>_xlfn.XLOOKUP(F515,'Lay See Combo'!H:H,'Lay See Combo'!B:B,,0)</f>
        <v>50</v>
      </c>
    </row>
    <row r="516" spans="1:7">
      <c r="A516" s="50">
        <v>515</v>
      </c>
      <c r="B516" s="50" t="s">
        <v>203</v>
      </c>
      <c r="C516" s="50">
        <v>4</v>
      </c>
      <c r="D516" s="50" t="s">
        <v>89</v>
      </c>
      <c r="E516" s="53">
        <v>0.9502886923008298</v>
      </c>
      <c r="F516" s="50">
        <f>SUMIFS('Lay See Combo'!H:H,'Lay See Combo'!A:A,D516,'Lay See Combo'!F:F,"&lt;"&amp;E516,'Lay See Combo'!G:G,"&gt;"&amp;E516)</f>
        <v>19</v>
      </c>
      <c r="G516" s="50">
        <f>_xlfn.XLOOKUP(F516,'Lay See Combo'!H:H,'Lay See Combo'!B:B,,0)</f>
        <v>500</v>
      </c>
    </row>
    <row r="517" spans="1:7">
      <c r="A517" s="50">
        <v>516</v>
      </c>
      <c r="B517" s="50" t="s">
        <v>204</v>
      </c>
      <c r="C517" s="50">
        <v>4</v>
      </c>
      <c r="D517" s="50" t="s">
        <v>89</v>
      </c>
      <c r="E517" s="53">
        <v>0.40163103419855073</v>
      </c>
      <c r="F517" s="50">
        <f>SUMIFS('Lay See Combo'!H:H,'Lay See Combo'!A:A,D517,'Lay See Combo'!F:F,"&lt;"&amp;E517,'Lay See Combo'!G:G,"&gt;"&amp;E517)</f>
        <v>16</v>
      </c>
      <c r="G517" s="50">
        <f>_xlfn.XLOOKUP(F517,'Lay See Combo'!H:H,'Lay See Combo'!B:B,,0)</f>
        <v>50</v>
      </c>
    </row>
    <row r="518" spans="1:7">
      <c r="A518" s="50">
        <v>517</v>
      </c>
      <c r="B518" s="50" t="s">
        <v>205</v>
      </c>
      <c r="C518" s="50">
        <v>4</v>
      </c>
      <c r="D518" s="50" t="s">
        <v>89</v>
      </c>
      <c r="E518" s="53">
        <v>0.34348809344161324</v>
      </c>
      <c r="F518" s="50">
        <f>SUMIFS('Lay See Combo'!H:H,'Lay See Combo'!A:A,D518,'Lay See Combo'!F:F,"&lt;"&amp;E518,'Lay See Combo'!G:G,"&gt;"&amp;E518)</f>
        <v>16</v>
      </c>
      <c r="G518" s="50">
        <f>_xlfn.XLOOKUP(F518,'Lay See Combo'!H:H,'Lay See Combo'!B:B,,0)</f>
        <v>50</v>
      </c>
    </row>
    <row r="519" spans="1:7">
      <c r="A519" s="50">
        <v>518</v>
      </c>
      <c r="B519" s="50" t="s">
        <v>206</v>
      </c>
      <c r="C519" s="50">
        <v>4</v>
      </c>
      <c r="D519" s="50" t="s">
        <v>89</v>
      </c>
      <c r="E519" s="53">
        <v>0.9704157367924523</v>
      </c>
      <c r="F519" s="50">
        <f>SUMIFS('Lay See Combo'!H:H,'Lay See Combo'!A:A,D519,'Lay See Combo'!F:F,"&lt;"&amp;E519,'Lay See Combo'!G:G,"&gt;"&amp;E519)</f>
        <v>19</v>
      </c>
      <c r="G519" s="50">
        <f>_xlfn.XLOOKUP(F519,'Lay See Combo'!H:H,'Lay See Combo'!B:B,,0)</f>
        <v>500</v>
      </c>
    </row>
    <row r="520" spans="1:7">
      <c r="A520" s="50">
        <v>519</v>
      </c>
      <c r="B520" s="50" t="s">
        <v>207</v>
      </c>
      <c r="C520" s="50">
        <v>4</v>
      </c>
      <c r="D520" s="50" t="s">
        <v>89</v>
      </c>
      <c r="E520" s="53">
        <v>0.14398208285685454</v>
      </c>
      <c r="F520" s="50">
        <f>SUMIFS('Lay See Combo'!H:H,'Lay See Combo'!A:A,D520,'Lay See Combo'!F:F,"&lt;"&amp;E520,'Lay See Combo'!G:G,"&gt;"&amp;E520)</f>
        <v>16</v>
      </c>
      <c r="G520" s="50">
        <f>_xlfn.XLOOKUP(F520,'Lay See Combo'!H:H,'Lay See Combo'!B:B,,0)</f>
        <v>50</v>
      </c>
    </row>
    <row r="521" spans="1:7">
      <c r="A521" s="50">
        <v>520</v>
      </c>
      <c r="B521" s="50" t="s">
        <v>208</v>
      </c>
      <c r="C521" s="50">
        <v>4</v>
      </c>
      <c r="D521" s="50" t="s">
        <v>89</v>
      </c>
      <c r="E521" s="53">
        <v>0.2312966784858359</v>
      </c>
      <c r="F521" s="50">
        <f>SUMIFS('Lay See Combo'!H:H,'Lay See Combo'!A:A,D521,'Lay See Combo'!F:F,"&lt;"&amp;E521,'Lay See Combo'!G:G,"&gt;"&amp;E521)</f>
        <v>16</v>
      </c>
      <c r="G521" s="50">
        <f>_xlfn.XLOOKUP(F521,'Lay See Combo'!H:H,'Lay See Combo'!B:B,,0)</f>
        <v>50</v>
      </c>
    </row>
    <row r="522" spans="1:7">
      <c r="A522" s="50">
        <v>521</v>
      </c>
      <c r="B522" s="50" t="s">
        <v>209</v>
      </c>
      <c r="C522" s="50">
        <v>4</v>
      </c>
      <c r="D522" s="50" t="s">
        <v>89</v>
      </c>
      <c r="E522" s="53">
        <v>0.13259298290187305</v>
      </c>
      <c r="F522" s="50">
        <f>SUMIFS('Lay See Combo'!H:H,'Lay See Combo'!A:A,D522,'Lay See Combo'!F:F,"&lt;"&amp;E522,'Lay See Combo'!G:G,"&gt;"&amp;E522)</f>
        <v>16</v>
      </c>
      <c r="G522" s="50">
        <f>_xlfn.XLOOKUP(F522,'Lay See Combo'!H:H,'Lay See Combo'!B:B,,0)</f>
        <v>50</v>
      </c>
    </row>
    <row r="523" spans="1:7">
      <c r="A523" s="50">
        <v>522</v>
      </c>
      <c r="B523" s="50" t="s">
        <v>210</v>
      </c>
      <c r="C523" s="50">
        <v>4</v>
      </c>
      <c r="D523" s="50" t="s">
        <v>89</v>
      </c>
      <c r="E523" s="53">
        <v>0.61385989653029227</v>
      </c>
      <c r="F523" s="50">
        <f>SUMIFS('Lay See Combo'!H:H,'Lay See Combo'!A:A,D523,'Lay See Combo'!F:F,"&lt;"&amp;E523,'Lay See Combo'!G:G,"&gt;"&amp;E523)</f>
        <v>16</v>
      </c>
      <c r="G523" s="50">
        <f>_xlfn.XLOOKUP(F523,'Lay See Combo'!H:H,'Lay See Combo'!B:B,,0)</f>
        <v>50</v>
      </c>
    </row>
    <row r="524" spans="1:7">
      <c r="A524" s="50">
        <v>523</v>
      </c>
      <c r="B524" s="50" t="s">
        <v>211</v>
      </c>
      <c r="C524" s="50">
        <v>4</v>
      </c>
      <c r="D524" s="50" t="s">
        <v>89</v>
      </c>
      <c r="E524" s="53">
        <v>0.18152408281153176</v>
      </c>
      <c r="F524" s="50">
        <f>SUMIFS('Lay See Combo'!H:H,'Lay See Combo'!A:A,D524,'Lay See Combo'!F:F,"&lt;"&amp;E524,'Lay See Combo'!G:G,"&gt;"&amp;E524)</f>
        <v>16</v>
      </c>
      <c r="G524" s="50">
        <f>_xlfn.XLOOKUP(F524,'Lay See Combo'!H:H,'Lay See Combo'!B:B,,0)</f>
        <v>50</v>
      </c>
    </row>
    <row r="525" spans="1:7">
      <c r="A525" s="50">
        <v>524</v>
      </c>
      <c r="B525" s="50" t="s">
        <v>212</v>
      </c>
      <c r="C525" s="50">
        <v>5</v>
      </c>
      <c r="D525" s="50" t="s">
        <v>144</v>
      </c>
      <c r="E525" s="53">
        <v>0.51922951906392145</v>
      </c>
      <c r="F525" s="50">
        <f>SUMIFS('Lay See Combo'!H:H,'Lay See Combo'!A:A,D525,'Lay See Combo'!F:F,"&lt;"&amp;E525,'Lay See Combo'!G:G,"&gt;"&amp;E525)</f>
        <v>1</v>
      </c>
      <c r="G525" s="50">
        <f>_xlfn.XLOOKUP(F525,'Lay See Combo'!H:H,'Lay See Combo'!B:B,,0)</f>
        <v>50</v>
      </c>
    </row>
    <row r="526" spans="1:7">
      <c r="A526" s="50">
        <v>525</v>
      </c>
      <c r="B526" s="50" t="s">
        <v>212</v>
      </c>
      <c r="C526" s="50">
        <v>5</v>
      </c>
      <c r="D526" s="50" t="s">
        <v>144</v>
      </c>
      <c r="E526" s="53">
        <v>0.4932608512834018</v>
      </c>
      <c r="F526" s="50">
        <f>SUMIFS('Lay See Combo'!H:H,'Lay See Combo'!A:A,D526,'Lay See Combo'!F:F,"&lt;"&amp;E526,'Lay See Combo'!G:G,"&gt;"&amp;E526)</f>
        <v>1</v>
      </c>
      <c r="G526" s="50">
        <f>_xlfn.XLOOKUP(F526,'Lay See Combo'!H:H,'Lay See Combo'!B:B,,0)</f>
        <v>50</v>
      </c>
    </row>
    <row r="527" spans="1:7">
      <c r="A527" s="50">
        <v>526</v>
      </c>
      <c r="B527" s="50" t="s">
        <v>213</v>
      </c>
      <c r="C527" s="50">
        <v>5</v>
      </c>
      <c r="D527" s="50" t="s">
        <v>144</v>
      </c>
      <c r="E527" s="53">
        <v>0.80753592263188412</v>
      </c>
      <c r="F527" s="50">
        <f>SUMIFS('Lay See Combo'!H:H,'Lay See Combo'!A:A,D527,'Lay See Combo'!F:F,"&lt;"&amp;E527,'Lay See Combo'!G:G,"&gt;"&amp;E527)</f>
        <v>2</v>
      </c>
      <c r="G527" s="50">
        <f>_xlfn.XLOOKUP(F527,'Lay See Combo'!H:H,'Lay See Combo'!B:B,,0)</f>
        <v>100</v>
      </c>
    </row>
    <row r="528" spans="1:7">
      <c r="A528" s="50">
        <v>527</v>
      </c>
      <c r="B528" s="50" t="s">
        <v>213</v>
      </c>
      <c r="C528" s="50">
        <v>5</v>
      </c>
      <c r="D528" s="50" t="s">
        <v>144</v>
      </c>
      <c r="E528" s="53">
        <v>0.93990776968148038</v>
      </c>
      <c r="F528" s="50">
        <f>SUMIFS('Lay See Combo'!H:H,'Lay See Combo'!A:A,D528,'Lay See Combo'!F:F,"&lt;"&amp;E528,'Lay See Combo'!G:G,"&gt;"&amp;E528)</f>
        <v>4</v>
      </c>
      <c r="G528" s="50">
        <f>_xlfn.XLOOKUP(F528,'Lay See Combo'!H:H,'Lay See Combo'!B:B,,0)</f>
        <v>500</v>
      </c>
    </row>
    <row r="529" spans="1:7">
      <c r="A529" s="50">
        <v>528</v>
      </c>
      <c r="B529" s="50" t="s">
        <v>214</v>
      </c>
      <c r="C529" s="50">
        <v>5</v>
      </c>
      <c r="D529" s="50" t="s">
        <v>144</v>
      </c>
      <c r="E529" s="53">
        <v>2.134298642296184E-2</v>
      </c>
      <c r="F529" s="50">
        <f>SUMIFS('Lay See Combo'!H:H,'Lay See Combo'!A:A,D529,'Lay See Combo'!F:F,"&lt;"&amp;E529,'Lay See Combo'!G:G,"&gt;"&amp;E529)</f>
        <v>1</v>
      </c>
      <c r="G529" s="50">
        <f>_xlfn.XLOOKUP(F529,'Lay See Combo'!H:H,'Lay See Combo'!B:B,,0)</f>
        <v>50</v>
      </c>
    </row>
    <row r="530" spans="1:7">
      <c r="A530" s="50">
        <v>529</v>
      </c>
      <c r="B530" s="50" t="s">
        <v>215</v>
      </c>
      <c r="C530" s="50">
        <v>5</v>
      </c>
      <c r="D530" s="50" t="s">
        <v>144</v>
      </c>
      <c r="E530" s="53">
        <v>0.89274873671528954</v>
      </c>
      <c r="F530" s="50">
        <f>SUMIFS('Lay See Combo'!H:H,'Lay See Combo'!A:A,D530,'Lay See Combo'!F:F,"&lt;"&amp;E530,'Lay See Combo'!G:G,"&gt;"&amp;E530)</f>
        <v>2</v>
      </c>
      <c r="G530" s="50">
        <f>_xlfn.XLOOKUP(F530,'Lay See Combo'!H:H,'Lay See Combo'!B:B,,0)</f>
        <v>100</v>
      </c>
    </row>
    <row r="531" spans="1:7">
      <c r="A531" s="50">
        <v>530</v>
      </c>
      <c r="B531" s="50" t="s">
        <v>215</v>
      </c>
      <c r="C531" s="50">
        <v>5</v>
      </c>
      <c r="D531" s="50" t="s">
        <v>144</v>
      </c>
      <c r="E531" s="53">
        <v>0.40048508168979302</v>
      </c>
      <c r="F531" s="50">
        <f>SUMIFS('Lay See Combo'!H:H,'Lay See Combo'!A:A,D531,'Lay See Combo'!F:F,"&lt;"&amp;E531,'Lay See Combo'!G:G,"&gt;"&amp;E531)</f>
        <v>1</v>
      </c>
      <c r="G531" s="50">
        <f>_xlfn.XLOOKUP(F531,'Lay See Combo'!H:H,'Lay See Combo'!B:B,,0)</f>
        <v>50</v>
      </c>
    </row>
    <row r="532" spans="1:7">
      <c r="A532" s="50">
        <v>531</v>
      </c>
      <c r="B532" s="50" t="s">
        <v>215</v>
      </c>
      <c r="C532" s="50">
        <v>5</v>
      </c>
      <c r="D532" s="50" t="s">
        <v>144</v>
      </c>
      <c r="E532" s="53">
        <v>0.50575476793285612</v>
      </c>
      <c r="F532" s="50">
        <f>SUMIFS('Lay See Combo'!H:H,'Lay See Combo'!A:A,D532,'Lay See Combo'!F:F,"&lt;"&amp;E532,'Lay See Combo'!G:G,"&gt;"&amp;E532)</f>
        <v>1</v>
      </c>
      <c r="G532" s="50">
        <f>_xlfn.XLOOKUP(F532,'Lay See Combo'!H:H,'Lay See Combo'!B:B,,0)</f>
        <v>50</v>
      </c>
    </row>
    <row r="533" spans="1:7">
      <c r="A533" s="50">
        <v>532</v>
      </c>
      <c r="B533" s="50" t="s">
        <v>215</v>
      </c>
      <c r="C533" s="50">
        <v>5</v>
      </c>
      <c r="D533" s="50" t="s">
        <v>144</v>
      </c>
      <c r="E533" s="53">
        <v>1.6503157825866865E-2</v>
      </c>
      <c r="F533" s="50">
        <f>SUMIFS('Lay See Combo'!H:H,'Lay See Combo'!A:A,D533,'Lay See Combo'!F:F,"&lt;"&amp;E533,'Lay See Combo'!G:G,"&gt;"&amp;E533)</f>
        <v>1</v>
      </c>
      <c r="G533" s="50">
        <f>_xlfn.XLOOKUP(F533,'Lay See Combo'!H:H,'Lay See Combo'!B:B,,0)</f>
        <v>50</v>
      </c>
    </row>
    <row r="534" spans="1:7">
      <c r="A534" s="50">
        <v>533</v>
      </c>
      <c r="B534" s="50" t="s">
        <v>215</v>
      </c>
      <c r="C534" s="50">
        <v>5</v>
      </c>
      <c r="D534" s="50" t="s">
        <v>144</v>
      </c>
      <c r="E534" s="53">
        <v>0.53521068279862472</v>
      </c>
      <c r="F534" s="50">
        <f>SUMIFS('Lay See Combo'!H:H,'Lay See Combo'!A:A,D534,'Lay See Combo'!F:F,"&lt;"&amp;E534,'Lay See Combo'!G:G,"&gt;"&amp;E534)</f>
        <v>1</v>
      </c>
      <c r="G534" s="50">
        <f>_xlfn.XLOOKUP(F534,'Lay See Combo'!H:H,'Lay See Combo'!B:B,,0)</f>
        <v>50</v>
      </c>
    </row>
    <row r="535" spans="1:7">
      <c r="A535" s="50">
        <v>534</v>
      </c>
      <c r="B535" s="50" t="s">
        <v>215</v>
      </c>
      <c r="C535" s="50">
        <v>5</v>
      </c>
      <c r="D535" s="50" t="s">
        <v>144</v>
      </c>
      <c r="E535" s="53">
        <v>6.7805515159014007E-3</v>
      </c>
      <c r="F535" s="50">
        <f>SUMIFS('Lay See Combo'!H:H,'Lay See Combo'!A:A,D535,'Lay See Combo'!F:F,"&lt;"&amp;E535,'Lay See Combo'!G:G,"&gt;"&amp;E535)</f>
        <v>1</v>
      </c>
      <c r="G535" s="50">
        <f>_xlfn.XLOOKUP(F535,'Lay See Combo'!H:H,'Lay See Combo'!B:B,,0)</f>
        <v>50</v>
      </c>
    </row>
    <row r="536" spans="1:7">
      <c r="A536" s="50">
        <v>535</v>
      </c>
      <c r="B536" s="50" t="s">
        <v>215</v>
      </c>
      <c r="C536" s="50">
        <v>5</v>
      </c>
      <c r="D536" s="50" t="s">
        <v>144</v>
      </c>
      <c r="E536" s="53">
        <v>0.51293962710693675</v>
      </c>
      <c r="F536" s="50">
        <f>SUMIFS('Lay See Combo'!H:H,'Lay See Combo'!A:A,D536,'Lay See Combo'!F:F,"&lt;"&amp;E536,'Lay See Combo'!G:G,"&gt;"&amp;E536)</f>
        <v>1</v>
      </c>
      <c r="G536" s="50">
        <f>_xlfn.XLOOKUP(F536,'Lay See Combo'!H:H,'Lay See Combo'!B:B,,0)</f>
        <v>50</v>
      </c>
    </row>
    <row r="537" spans="1:7">
      <c r="A537" s="50">
        <v>536</v>
      </c>
      <c r="B537" s="50" t="s">
        <v>215</v>
      </c>
      <c r="C537" s="50">
        <v>5</v>
      </c>
      <c r="D537" s="50" t="s">
        <v>144</v>
      </c>
      <c r="E537" s="53">
        <v>0.97709568169265248</v>
      </c>
      <c r="F537" s="50">
        <f>SUMIFS('Lay See Combo'!H:H,'Lay See Combo'!A:A,D537,'Lay See Combo'!F:F,"&lt;"&amp;E537,'Lay See Combo'!G:G,"&gt;"&amp;E537)</f>
        <v>4</v>
      </c>
      <c r="G537" s="50">
        <f>_xlfn.XLOOKUP(F537,'Lay See Combo'!H:H,'Lay See Combo'!B:B,,0)</f>
        <v>500</v>
      </c>
    </row>
    <row r="538" spans="1:7">
      <c r="A538" s="50">
        <v>537</v>
      </c>
      <c r="B538" s="50" t="s">
        <v>216</v>
      </c>
      <c r="C538" s="50">
        <v>5</v>
      </c>
      <c r="D538" s="50" t="s">
        <v>144</v>
      </c>
      <c r="E538" s="53">
        <v>0.52751363204865742</v>
      </c>
      <c r="F538" s="50">
        <f>SUMIFS('Lay See Combo'!H:H,'Lay See Combo'!A:A,D538,'Lay See Combo'!F:F,"&lt;"&amp;E538,'Lay See Combo'!G:G,"&gt;"&amp;E538)</f>
        <v>1</v>
      </c>
      <c r="G538" s="50">
        <f>_xlfn.XLOOKUP(F538,'Lay See Combo'!H:H,'Lay See Combo'!B:B,,0)</f>
        <v>50</v>
      </c>
    </row>
    <row r="539" spans="1:7">
      <c r="A539" s="50">
        <v>538</v>
      </c>
      <c r="B539" s="50" t="s">
        <v>217</v>
      </c>
      <c r="C539" s="50">
        <v>5</v>
      </c>
      <c r="D539" s="50" t="s">
        <v>144</v>
      </c>
      <c r="E539" s="53">
        <v>0.65833847486759889</v>
      </c>
      <c r="F539" s="50">
        <f>SUMIFS('Lay See Combo'!H:H,'Lay See Combo'!A:A,D539,'Lay See Combo'!F:F,"&lt;"&amp;E539,'Lay See Combo'!G:G,"&gt;"&amp;E539)</f>
        <v>1</v>
      </c>
      <c r="G539" s="50">
        <f>_xlfn.XLOOKUP(F539,'Lay See Combo'!H:H,'Lay See Combo'!B:B,,0)</f>
        <v>50</v>
      </c>
    </row>
    <row r="540" spans="1:7">
      <c r="A540" s="50">
        <v>539</v>
      </c>
      <c r="B540" s="50" t="s">
        <v>218</v>
      </c>
      <c r="C540" s="50">
        <v>5</v>
      </c>
      <c r="D540" s="50" t="s">
        <v>144</v>
      </c>
      <c r="E540" s="53">
        <v>0.49770025949392926</v>
      </c>
      <c r="F540" s="50">
        <f>SUMIFS('Lay See Combo'!H:H,'Lay See Combo'!A:A,D540,'Lay See Combo'!F:F,"&lt;"&amp;E540,'Lay See Combo'!G:G,"&gt;"&amp;E540)</f>
        <v>1</v>
      </c>
      <c r="G540" s="50">
        <f>_xlfn.XLOOKUP(F540,'Lay See Combo'!H:H,'Lay See Combo'!B:B,,0)</f>
        <v>50</v>
      </c>
    </row>
    <row r="541" spans="1:7">
      <c r="A541" s="50">
        <v>540</v>
      </c>
      <c r="B541" s="50" t="s">
        <v>218</v>
      </c>
      <c r="C541" s="50">
        <v>5</v>
      </c>
      <c r="D541" s="50" t="s">
        <v>144</v>
      </c>
      <c r="E541" s="53">
        <v>0.86349398620836204</v>
      </c>
      <c r="F541" s="50">
        <f>SUMIFS('Lay See Combo'!H:H,'Lay See Combo'!A:A,D541,'Lay See Combo'!F:F,"&lt;"&amp;E541,'Lay See Combo'!G:G,"&gt;"&amp;E541)</f>
        <v>2</v>
      </c>
      <c r="G541" s="50">
        <f>_xlfn.XLOOKUP(F541,'Lay See Combo'!H:H,'Lay See Combo'!B:B,,0)</f>
        <v>100</v>
      </c>
    </row>
    <row r="542" spans="1:7">
      <c r="A542" s="50">
        <v>541</v>
      </c>
      <c r="B542" s="50" t="s">
        <v>218</v>
      </c>
      <c r="C542" s="50">
        <v>5</v>
      </c>
      <c r="D542" s="50" t="s">
        <v>144</v>
      </c>
      <c r="E542" s="53">
        <v>0.92877579541053445</v>
      </c>
      <c r="F542" s="50">
        <f>SUMIFS('Lay See Combo'!H:H,'Lay See Combo'!A:A,D542,'Lay See Combo'!F:F,"&lt;"&amp;E542,'Lay See Combo'!G:G,"&gt;"&amp;E542)</f>
        <v>2</v>
      </c>
      <c r="G542" s="50">
        <f>_xlfn.XLOOKUP(F542,'Lay See Combo'!H:H,'Lay See Combo'!B:B,,0)</f>
        <v>100</v>
      </c>
    </row>
    <row r="543" spans="1:7">
      <c r="A543" s="50">
        <v>542</v>
      </c>
      <c r="B543" s="50" t="s">
        <v>218</v>
      </c>
      <c r="C543" s="50">
        <v>5</v>
      </c>
      <c r="D543" s="50" t="s">
        <v>144</v>
      </c>
      <c r="E543" s="53">
        <v>0.83345665232147592</v>
      </c>
      <c r="F543" s="50">
        <f>SUMIFS('Lay See Combo'!H:H,'Lay See Combo'!A:A,D543,'Lay See Combo'!F:F,"&lt;"&amp;E543,'Lay See Combo'!G:G,"&gt;"&amp;E543)</f>
        <v>2</v>
      </c>
      <c r="G543" s="50">
        <f>_xlfn.XLOOKUP(F543,'Lay See Combo'!H:H,'Lay See Combo'!B:B,,0)</f>
        <v>100</v>
      </c>
    </row>
    <row r="544" spans="1:7">
      <c r="A544" s="50">
        <v>543</v>
      </c>
      <c r="B544" s="50" t="s">
        <v>218</v>
      </c>
      <c r="C544" s="50">
        <v>5</v>
      </c>
      <c r="D544" s="50" t="s">
        <v>144</v>
      </c>
      <c r="E544" s="53">
        <v>0.58599116015983976</v>
      </c>
      <c r="F544" s="50">
        <f>SUMIFS('Lay See Combo'!H:H,'Lay See Combo'!A:A,D544,'Lay See Combo'!F:F,"&lt;"&amp;E544,'Lay See Combo'!G:G,"&gt;"&amp;E544)</f>
        <v>1</v>
      </c>
      <c r="G544" s="50">
        <f>_xlfn.XLOOKUP(F544,'Lay See Combo'!H:H,'Lay See Combo'!B:B,,0)</f>
        <v>50</v>
      </c>
    </row>
    <row r="545" spans="1:7">
      <c r="A545" s="50">
        <v>544</v>
      </c>
      <c r="B545" s="50" t="s">
        <v>218</v>
      </c>
      <c r="C545" s="50">
        <v>5</v>
      </c>
      <c r="D545" s="50" t="s">
        <v>144</v>
      </c>
      <c r="E545" s="53">
        <v>0.50146990835407801</v>
      </c>
      <c r="F545" s="50">
        <f>SUMIFS('Lay See Combo'!H:H,'Lay See Combo'!A:A,D545,'Lay See Combo'!F:F,"&lt;"&amp;E545,'Lay See Combo'!G:G,"&gt;"&amp;E545)</f>
        <v>1</v>
      </c>
      <c r="G545" s="50">
        <f>_xlfn.XLOOKUP(F545,'Lay See Combo'!H:H,'Lay See Combo'!B:B,,0)</f>
        <v>50</v>
      </c>
    </row>
    <row r="546" spans="1:7">
      <c r="A546" s="50">
        <v>545</v>
      </c>
      <c r="B546" s="50" t="s">
        <v>218</v>
      </c>
      <c r="C546" s="50">
        <v>5</v>
      </c>
      <c r="D546" s="50" t="s">
        <v>144</v>
      </c>
      <c r="E546" s="53">
        <v>0.27459646807280624</v>
      </c>
      <c r="F546" s="50">
        <f>SUMIFS('Lay See Combo'!H:H,'Lay See Combo'!A:A,D546,'Lay See Combo'!F:F,"&lt;"&amp;E546,'Lay See Combo'!G:G,"&gt;"&amp;E546)</f>
        <v>1</v>
      </c>
      <c r="G546" s="50">
        <f>_xlfn.XLOOKUP(F546,'Lay See Combo'!H:H,'Lay See Combo'!B:B,,0)</f>
        <v>50</v>
      </c>
    </row>
    <row r="547" spans="1:7">
      <c r="A547" s="50">
        <v>546</v>
      </c>
      <c r="B547" s="50" t="s">
        <v>218</v>
      </c>
      <c r="C547" s="50">
        <v>5</v>
      </c>
      <c r="D547" s="50" t="s">
        <v>144</v>
      </c>
      <c r="E547" s="53">
        <v>0.46317446977437948</v>
      </c>
      <c r="F547" s="50">
        <f>SUMIFS('Lay See Combo'!H:H,'Lay See Combo'!A:A,D547,'Lay See Combo'!F:F,"&lt;"&amp;E547,'Lay See Combo'!G:G,"&gt;"&amp;E547)</f>
        <v>1</v>
      </c>
      <c r="G547" s="50">
        <f>_xlfn.XLOOKUP(F547,'Lay See Combo'!H:H,'Lay See Combo'!B:B,,0)</f>
        <v>50</v>
      </c>
    </row>
    <row r="548" spans="1:7">
      <c r="A548" s="50">
        <v>547</v>
      </c>
      <c r="B548" s="50" t="s">
        <v>219</v>
      </c>
      <c r="C548" s="50">
        <v>5</v>
      </c>
      <c r="D548" s="50" t="s">
        <v>144</v>
      </c>
      <c r="E548" s="53">
        <v>0.11657434331395355</v>
      </c>
      <c r="F548" s="50">
        <f>SUMIFS('Lay See Combo'!H:H,'Lay See Combo'!A:A,D548,'Lay See Combo'!F:F,"&lt;"&amp;E548,'Lay See Combo'!G:G,"&gt;"&amp;E548)</f>
        <v>1</v>
      </c>
      <c r="G548" s="50">
        <f>_xlfn.XLOOKUP(F548,'Lay See Combo'!H:H,'Lay See Combo'!B:B,,0)</f>
        <v>50</v>
      </c>
    </row>
    <row r="549" spans="1:7">
      <c r="A549" s="50">
        <v>548</v>
      </c>
      <c r="B549" s="50" t="s">
        <v>220</v>
      </c>
      <c r="C549" s="50">
        <v>6</v>
      </c>
      <c r="D549" s="50" t="s">
        <v>144</v>
      </c>
      <c r="E549" s="53">
        <v>2.8823995475972475E-2</v>
      </c>
      <c r="F549" s="50">
        <f>SUMIFS('Lay See Combo'!H:H,'Lay See Combo'!A:A,D549,'Lay See Combo'!F:F,"&lt;"&amp;E549,'Lay See Combo'!G:G,"&gt;"&amp;E549)</f>
        <v>1</v>
      </c>
      <c r="G549" s="50">
        <f>_xlfn.XLOOKUP(F549,'Lay See Combo'!H:H,'Lay See Combo'!B:B,,0)</f>
        <v>50</v>
      </c>
    </row>
    <row r="550" spans="1:7">
      <c r="A550" s="50">
        <v>549</v>
      </c>
      <c r="B550" s="50" t="s">
        <v>221</v>
      </c>
      <c r="C550" s="50">
        <v>6</v>
      </c>
      <c r="D550" s="50" t="s">
        <v>144</v>
      </c>
      <c r="E550" s="53">
        <v>0.47068353759325887</v>
      </c>
      <c r="F550" s="50">
        <f>SUMIFS('Lay See Combo'!H:H,'Lay See Combo'!A:A,D550,'Lay See Combo'!F:F,"&lt;"&amp;E550,'Lay See Combo'!G:G,"&gt;"&amp;E550)</f>
        <v>1</v>
      </c>
      <c r="G550" s="50">
        <f>_xlfn.XLOOKUP(F550,'Lay See Combo'!H:H,'Lay See Combo'!B:B,,0)</f>
        <v>50</v>
      </c>
    </row>
    <row r="551" spans="1:7">
      <c r="A551" s="50">
        <v>550</v>
      </c>
      <c r="B551" s="50" t="s">
        <v>222</v>
      </c>
      <c r="C551" s="50">
        <v>6</v>
      </c>
      <c r="D551" s="50" t="s">
        <v>144</v>
      </c>
      <c r="E551" s="53">
        <v>0.77374717332252219</v>
      </c>
      <c r="F551" s="50">
        <f>SUMIFS('Lay See Combo'!H:H,'Lay See Combo'!A:A,D551,'Lay See Combo'!F:F,"&lt;"&amp;E551,'Lay See Combo'!G:G,"&gt;"&amp;E551)</f>
        <v>2</v>
      </c>
      <c r="G551" s="50">
        <f>_xlfn.XLOOKUP(F551,'Lay See Combo'!H:H,'Lay See Combo'!B:B,,0)</f>
        <v>100</v>
      </c>
    </row>
    <row r="552" spans="1:7">
      <c r="A552" s="50">
        <v>551</v>
      </c>
      <c r="B552" s="50" t="s">
        <v>222</v>
      </c>
      <c r="C552" s="50">
        <v>6</v>
      </c>
      <c r="D552" s="50" t="s">
        <v>144</v>
      </c>
      <c r="E552" s="53">
        <v>9.7824820036133686E-2</v>
      </c>
      <c r="F552" s="50">
        <f>SUMIFS('Lay See Combo'!H:H,'Lay See Combo'!A:A,D552,'Lay See Combo'!F:F,"&lt;"&amp;E552,'Lay See Combo'!G:G,"&gt;"&amp;E552)</f>
        <v>1</v>
      </c>
      <c r="G552" s="50">
        <f>_xlfn.XLOOKUP(F552,'Lay See Combo'!H:H,'Lay See Combo'!B:B,,0)</f>
        <v>50</v>
      </c>
    </row>
    <row r="553" spans="1:7">
      <c r="A553" s="50">
        <v>552</v>
      </c>
      <c r="B553" s="50" t="s">
        <v>222</v>
      </c>
      <c r="C553" s="50">
        <v>6</v>
      </c>
      <c r="D553" s="50" t="s">
        <v>144</v>
      </c>
      <c r="E553" s="53">
        <v>0.5789014550407906</v>
      </c>
      <c r="F553" s="50">
        <f>SUMIFS('Lay See Combo'!H:H,'Lay See Combo'!A:A,D553,'Lay See Combo'!F:F,"&lt;"&amp;E553,'Lay See Combo'!G:G,"&gt;"&amp;E553)</f>
        <v>1</v>
      </c>
      <c r="G553" s="50">
        <f>_xlfn.XLOOKUP(F553,'Lay See Combo'!H:H,'Lay See Combo'!B:B,,0)</f>
        <v>50</v>
      </c>
    </row>
    <row r="554" spans="1:7">
      <c r="A554" s="50">
        <v>553</v>
      </c>
      <c r="B554" s="50" t="s">
        <v>223</v>
      </c>
      <c r="C554" s="50">
        <v>6</v>
      </c>
      <c r="D554" s="50" t="s">
        <v>144</v>
      </c>
      <c r="E554" s="53">
        <v>0.87057325570985888</v>
      </c>
      <c r="F554" s="50">
        <f>SUMIFS('Lay See Combo'!H:H,'Lay See Combo'!A:A,D554,'Lay See Combo'!F:F,"&lt;"&amp;E554,'Lay See Combo'!G:G,"&gt;"&amp;E554)</f>
        <v>2</v>
      </c>
      <c r="G554" s="50">
        <f>_xlfn.XLOOKUP(F554,'Lay See Combo'!H:H,'Lay See Combo'!B:B,,0)</f>
        <v>100</v>
      </c>
    </row>
    <row r="555" spans="1:7">
      <c r="A555" s="50">
        <v>554</v>
      </c>
      <c r="B555" s="50" t="s">
        <v>223</v>
      </c>
      <c r="C555" s="50">
        <v>6</v>
      </c>
      <c r="D555" s="50" t="s">
        <v>144</v>
      </c>
      <c r="E555" s="53">
        <v>0.15045325404445531</v>
      </c>
      <c r="F555" s="50">
        <f>SUMIFS('Lay See Combo'!H:H,'Lay See Combo'!A:A,D555,'Lay See Combo'!F:F,"&lt;"&amp;E555,'Lay See Combo'!G:G,"&gt;"&amp;E555)</f>
        <v>1</v>
      </c>
      <c r="G555" s="50">
        <f>_xlfn.XLOOKUP(F555,'Lay See Combo'!H:H,'Lay See Combo'!B:B,,0)</f>
        <v>50</v>
      </c>
    </row>
    <row r="556" spans="1:7">
      <c r="A556" s="50">
        <v>555</v>
      </c>
      <c r="B556" s="50" t="s">
        <v>223</v>
      </c>
      <c r="C556" s="50">
        <v>6</v>
      </c>
      <c r="D556" s="50" t="s">
        <v>144</v>
      </c>
      <c r="E556" s="53">
        <v>0.49234376552608694</v>
      </c>
      <c r="F556" s="50">
        <f>SUMIFS('Lay See Combo'!H:H,'Lay See Combo'!A:A,D556,'Lay See Combo'!F:F,"&lt;"&amp;E556,'Lay See Combo'!G:G,"&gt;"&amp;E556)</f>
        <v>1</v>
      </c>
      <c r="G556" s="50">
        <f>_xlfn.XLOOKUP(F556,'Lay See Combo'!H:H,'Lay See Combo'!B:B,,0)</f>
        <v>50</v>
      </c>
    </row>
    <row r="557" spans="1:7">
      <c r="A557" s="50">
        <v>556</v>
      </c>
      <c r="B557" s="50" t="s">
        <v>223</v>
      </c>
      <c r="C557" s="50">
        <v>6</v>
      </c>
      <c r="D557" s="50" t="s">
        <v>144</v>
      </c>
      <c r="E557" s="53">
        <v>0.11293647490684156</v>
      </c>
      <c r="F557" s="50">
        <f>SUMIFS('Lay See Combo'!H:H,'Lay See Combo'!A:A,D557,'Lay See Combo'!F:F,"&lt;"&amp;E557,'Lay See Combo'!G:G,"&gt;"&amp;E557)</f>
        <v>1</v>
      </c>
      <c r="G557" s="50">
        <f>_xlfn.XLOOKUP(F557,'Lay See Combo'!H:H,'Lay See Combo'!B:B,,0)</f>
        <v>50</v>
      </c>
    </row>
    <row r="558" spans="1:7">
      <c r="A558" s="50">
        <v>557</v>
      </c>
      <c r="B558" s="50" t="s">
        <v>223</v>
      </c>
      <c r="C558" s="50">
        <v>6</v>
      </c>
      <c r="D558" s="50" t="s">
        <v>144</v>
      </c>
      <c r="E558" s="53">
        <v>0.94421946366604892</v>
      </c>
      <c r="F558" s="50">
        <f>SUMIFS('Lay See Combo'!H:H,'Lay See Combo'!A:A,D558,'Lay See Combo'!F:F,"&lt;"&amp;E558,'Lay See Combo'!G:G,"&gt;"&amp;E558)</f>
        <v>4</v>
      </c>
      <c r="G558" s="50">
        <f>_xlfn.XLOOKUP(F558,'Lay See Combo'!H:H,'Lay See Combo'!B:B,,0)</f>
        <v>500</v>
      </c>
    </row>
    <row r="559" spans="1:7">
      <c r="A559" s="50">
        <v>558</v>
      </c>
      <c r="B559" s="50" t="s">
        <v>223</v>
      </c>
      <c r="C559" s="50">
        <v>6</v>
      </c>
      <c r="D559" s="50" t="s">
        <v>144</v>
      </c>
      <c r="E559" s="53">
        <v>0.23659313877020116</v>
      </c>
      <c r="F559" s="50">
        <f>SUMIFS('Lay See Combo'!H:H,'Lay See Combo'!A:A,D559,'Lay See Combo'!F:F,"&lt;"&amp;E559,'Lay See Combo'!G:G,"&gt;"&amp;E559)</f>
        <v>1</v>
      </c>
      <c r="G559" s="50">
        <f>_xlfn.XLOOKUP(F559,'Lay See Combo'!H:H,'Lay See Combo'!B:B,,0)</f>
        <v>50</v>
      </c>
    </row>
    <row r="560" spans="1:7">
      <c r="A560" s="50">
        <v>559</v>
      </c>
      <c r="B560" s="50" t="s">
        <v>223</v>
      </c>
      <c r="C560" s="50">
        <v>6</v>
      </c>
      <c r="D560" s="50" t="s">
        <v>144</v>
      </c>
      <c r="E560" s="53">
        <v>0.45004391466562665</v>
      </c>
      <c r="F560" s="50">
        <f>SUMIFS('Lay See Combo'!H:H,'Lay See Combo'!A:A,D560,'Lay See Combo'!F:F,"&lt;"&amp;E560,'Lay See Combo'!G:G,"&gt;"&amp;E560)</f>
        <v>1</v>
      </c>
      <c r="G560" s="50">
        <f>_xlfn.XLOOKUP(F560,'Lay See Combo'!H:H,'Lay See Combo'!B:B,,0)</f>
        <v>50</v>
      </c>
    </row>
    <row r="561" spans="1:7">
      <c r="A561" s="50">
        <v>560</v>
      </c>
      <c r="B561" s="50" t="s">
        <v>223</v>
      </c>
      <c r="C561" s="50">
        <v>6</v>
      </c>
      <c r="D561" s="50" t="s">
        <v>144</v>
      </c>
      <c r="E561" s="53">
        <v>3.0138133869485384E-2</v>
      </c>
      <c r="F561" s="50">
        <f>SUMIFS('Lay See Combo'!H:H,'Lay See Combo'!A:A,D561,'Lay See Combo'!F:F,"&lt;"&amp;E561,'Lay See Combo'!G:G,"&gt;"&amp;E561)</f>
        <v>1</v>
      </c>
      <c r="G561" s="50">
        <f>_xlfn.XLOOKUP(F561,'Lay See Combo'!H:H,'Lay See Combo'!B:B,,0)</f>
        <v>50</v>
      </c>
    </row>
    <row r="562" spans="1:7">
      <c r="A562" s="50">
        <v>561</v>
      </c>
      <c r="B562" s="50" t="s">
        <v>224</v>
      </c>
      <c r="C562" s="50">
        <v>6</v>
      </c>
      <c r="D562" s="50" t="s">
        <v>144</v>
      </c>
      <c r="E562" s="53">
        <v>0.31062957519512058</v>
      </c>
      <c r="F562" s="50">
        <f>SUMIFS('Lay See Combo'!H:H,'Lay See Combo'!A:A,D562,'Lay See Combo'!F:F,"&lt;"&amp;E562,'Lay See Combo'!G:G,"&gt;"&amp;E562)</f>
        <v>1</v>
      </c>
      <c r="G562" s="50">
        <f>_xlfn.XLOOKUP(F562,'Lay See Combo'!H:H,'Lay See Combo'!B:B,,0)</f>
        <v>50</v>
      </c>
    </row>
    <row r="563" spans="1:7">
      <c r="A563" s="50">
        <v>562</v>
      </c>
      <c r="B563" s="50" t="s">
        <v>225</v>
      </c>
      <c r="C563" s="50">
        <v>6</v>
      </c>
      <c r="D563" s="50" t="s">
        <v>144</v>
      </c>
      <c r="E563" s="53">
        <v>0.82513767957263995</v>
      </c>
      <c r="F563" s="50">
        <f>SUMIFS('Lay See Combo'!H:H,'Lay See Combo'!A:A,D563,'Lay See Combo'!F:F,"&lt;"&amp;E563,'Lay See Combo'!G:G,"&gt;"&amp;E563)</f>
        <v>2</v>
      </c>
      <c r="G563" s="50">
        <f>_xlfn.XLOOKUP(F563,'Lay See Combo'!H:H,'Lay See Combo'!B:B,,0)</f>
        <v>100</v>
      </c>
    </row>
    <row r="564" spans="1:7">
      <c r="A564" s="50">
        <v>563</v>
      </c>
      <c r="B564" s="50" t="s">
        <v>225</v>
      </c>
      <c r="C564" s="50">
        <v>6</v>
      </c>
      <c r="D564" s="50" t="s">
        <v>144</v>
      </c>
      <c r="E564" s="53">
        <v>0.63950173127112109</v>
      </c>
      <c r="F564" s="50">
        <f>SUMIFS('Lay See Combo'!H:H,'Lay See Combo'!A:A,D564,'Lay See Combo'!F:F,"&lt;"&amp;E564,'Lay See Combo'!G:G,"&gt;"&amp;E564)</f>
        <v>1</v>
      </c>
      <c r="G564" s="50">
        <f>_xlfn.XLOOKUP(F564,'Lay See Combo'!H:H,'Lay See Combo'!B:B,,0)</f>
        <v>50</v>
      </c>
    </row>
    <row r="565" spans="1:7">
      <c r="A565" s="50">
        <v>564</v>
      </c>
      <c r="B565" s="50" t="s">
        <v>226</v>
      </c>
      <c r="C565" s="50">
        <v>6</v>
      </c>
      <c r="D565" s="50" t="s">
        <v>144</v>
      </c>
      <c r="E565" s="53">
        <v>0.84188963085765689</v>
      </c>
      <c r="F565" s="50">
        <f>SUMIFS('Lay See Combo'!H:H,'Lay See Combo'!A:A,D565,'Lay See Combo'!F:F,"&lt;"&amp;E565,'Lay See Combo'!G:G,"&gt;"&amp;E565)</f>
        <v>2</v>
      </c>
      <c r="G565" s="50">
        <f>_xlfn.XLOOKUP(F565,'Lay See Combo'!H:H,'Lay See Combo'!B:B,,0)</f>
        <v>100</v>
      </c>
    </row>
    <row r="566" spans="1:7">
      <c r="A566" s="50">
        <v>565</v>
      </c>
      <c r="B566" s="50" t="s">
        <v>227</v>
      </c>
      <c r="C566" s="50">
        <v>6</v>
      </c>
      <c r="D566" s="50" t="s">
        <v>144</v>
      </c>
      <c r="E566" s="53">
        <v>0.91901188158149438</v>
      </c>
      <c r="F566" s="50">
        <f>SUMIFS('Lay See Combo'!H:H,'Lay See Combo'!A:A,D566,'Lay See Combo'!F:F,"&lt;"&amp;E566,'Lay See Combo'!G:G,"&gt;"&amp;E566)</f>
        <v>2</v>
      </c>
      <c r="G566" s="50">
        <f>_xlfn.XLOOKUP(F566,'Lay See Combo'!H:H,'Lay See Combo'!B:B,,0)</f>
        <v>100</v>
      </c>
    </row>
    <row r="567" spans="1:7">
      <c r="A567" s="50">
        <v>566</v>
      </c>
      <c r="B567" s="50" t="s">
        <v>228</v>
      </c>
      <c r="C567" s="50">
        <v>6</v>
      </c>
      <c r="D567" s="50" t="s">
        <v>144</v>
      </c>
      <c r="E567" s="53">
        <v>0.70300874750882225</v>
      </c>
      <c r="F567" s="50">
        <f>SUMIFS('Lay See Combo'!H:H,'Lay See Combo'!A:A,D567,'Lay See Combo'!F:F,"&lt;"&amp;E567,'Lay See Combo'!G:G,"&gt;"&amp;E567)</f>
        <v>1</v>
      </c>
      <c r="G567" s="50">
        <f>_xlfn.XLOOKUP(F567,'Lay See Combo'!H:H,'Lay See Combo'!B:B,,0)</f>
        <v>50</v>
      </c>
    </row>
    <row r="568" spans="1:7">
      <c r="A568" s="50">
        <v>567</v>
      </c>
      <c r="B568" s="50" t="s">
        <v>228</v>
      </c>
      <c r="C568" s="50">
        <v>6</v>
      </c>
      <c r="D568" s="50" t="s">
        <v>144</v>
      </c>
      <c r="E568" s="53">
        <v>0.35125355588300144</v>
      </c>
      <c r="F568" s="50">
        <f>SUMIFS('Lay See Combo'!H:H,'Lay See Combo'!A:A,D568,'Lay See Combo'!F:F,"&lt;"&amp;E568,'Lay See Combo'!G:G,"&gt;"&amp;E568)</f>
        <v>1</v>
      </c>
      <c r="G568" s="50">
        <f>_xlfn.XLOOKUP(F568,'Lay See Combo'!H:H,'Lay See Combo'!B:B,,0)</f>
        <v>50</v>
      </c>
    </row>
    <row r="569" spans="1:7">
      <c r="A569" s="50">
        <v>568</v>
      </c>
      <c r="B569" s="50" t="s">
        <v>229</v>
      </c>
      <c r="C569" s="50">
        <v>6</v>
      </c>
      <c r="D569" s="50" t="s">
        <v>144</v>
      </c>
      <c r="E569" s="53">
        <v>0.63626327237006364</v>
      </c>
      <c r="F569" s="50">
        <f>SUMIFS('Lay See Combo'!H:H,'Lay See Combo'!A:A,D569,'Lay See Combo'!F:F,"&lt;"&amp;E569,'Lay See Combo'!G:G,"&gt;"&amp;E569)</f>
        <v>1</v>
      </c>
      <c r="G569" s="50">
        <f>_xlfn.XLOOKUP(F569,'Lay See Combo'!H:H,'Lay See Combo'!B:B,,0)</f>
        <v>50</v>
      </c>
    </row>
    <row r="570" spans="1:7">
      <c r="A570" s="50">
        <v>569</v>
      </c>
      <c r="B570" s="50" t="s">
        <v>230</v>
      </c>
      <c r="C570" s="50">
        <v>6</v>
      </c>
      <c r="D570" s="50" t="s">
        <v>144</v>
      </c>
      <c r="E570" s="53">
        <v>0.40766065283171993</v>
      </c>
      <c r="F570" s="50">
        <f>SUMIFS('Lay See Combo'!H:H,'Lay See Combo'!A:A,D570,'Lay See Combo'!F:F,"&lt;"&amp;E570,'Lay See Combo'!G:G,"&gt;"&amp;E570)</f>
        <v>1</v>
      </c>
      <c r="G570" s="50">
        <f>_xlfn.XLOOKUP(F570,'Lay See Combo'!H:H,'Lay See Combo'!B:B,,0)</f>
        <v>50</v>
      </c>
    </row>
    <row r="571" spans="1:7">
      <c r="A571" s="50">
        <v>570</v>
      </c>
      <c r="B571" s="50" t="s">
        <v>230</v>
      </c>
      <c r="C571" s="50">
        <v>6</v>
      </c>
      <c r="D571" s="50" t="s">
        <v>144</v>
      </c>
      <c r="E571" s="53">
        <v>0.81337781285263799</v>
      </c>
      <c r="F571" s="50">
        <f>SUMIFS('Lay See Combo'!H:H,'Lay See Combo'!A:A,D571,'Lay See Combo'!F:F,"&lt;"&amp;E571,'Lay See Combo'!G:G,"&gt;"&amp;E571)</f>
        <v>2</v>
      </c>
      <c r="G571" s="50">
        <f>_xlfn.XLOOKUP(F571,'Lay See Combo'!H:H,'Lay See Combo'!B:B,,0)</f>
        <v>100</v>
      </c>
    </row>
    <row r="572" spans="1:7">
      <c r="A572" s="50">
        <v>571</v>
      </c>
      <c r="B572" s="50" t="s">
        <v>230</v>
      </c>
      <c r="C572" s="50">
        <v>6</v>
      </c>
      <c r="D572" s="50" t="s">
        <v>144</v>
      </c>
      <c r="E572" s="53">
        <v>0.85087356074246467</v>
      </c>
      <c r="F572" s="50">
        <f>SUMIFS('Lay See Combo'!H:H,'Lay See Combo'!A:A,D572,'Lay See Combo'!F:F,"&lt;"&amp;E572,'Lay See Combo'!G:G,"&gt;"&amp;E572)</f>
        <v>2</v>
      </c>
      <c r="G572" s="50">
        <f>_xlfn.XLOOKUP(F572,'Lay See Combo'!H:H,'Lay See Combo'!B:B,,0)</f>
        <v>100</v>
      </c>
    </row>
    <row r="573" spans="1:7">
      <c r="A573" s="50">
        <v>572</v>
      </c>
      <c r="B573" s="50" t="s">
        <v>230</v>
      </c>
      <c r="C573" s="50">
        <v>6</v>
      </c>
      <c r="D573" s="50" t="s">
        <v>144</v>
      </c>
      <c r="E573" s="53">
        <v>0.34637048701681705</v>
      </c>
      <c r="F573" s="50">
        <f>SUMIFS('Lay See Combo'!H:H,'Lay See Combo'!A:A,D573,'Lay See Combo'!F:F,"&lt;"&amp;E573,'Lay See Combo'!G:G,"&gt;"&amp;E573)</f>
        <v>1</v>
      </c>
      <c r="G573" s="50">
        <f>_xlfn.XLOOKUP(F573,'Lay See Combo'!H:H,'Lay See Combo'!B:B,,0)</f>
        <v>50</v>
      </c>
    </row>
    <row r="574" spans="1:7">
      <c r="A574" s="50">
        <v>573</v>
      </c>
      <c r="B574" s="50" t="s">
        <v>230</v>
      </c>
      <c r="C574" s="50">
        <v>6</v>
      </c>
      <c r="D574" s="50" t="s">
        <v>144</v>
      </c>
      <c r="E574" s="53">
        <v>0.97978738207852611</v>
      </c>
      <c r="F574" s="50">
        <f>SUMIFS('Lay See Combo'!H:H,'Lay See Combo'!A:A,D574,'Lay See Combo'!F:F,"&lt;"&amp;E574,'Lay See Combo'!G:G,"&gt;"&amp;E574)</f>
        <v>4</v>
      </c>
      <c r="G574" s="50">
        <f>_xlfn.XLOOKUP(F574,'Lay See Combo'!H:H,'Lay See Combo'!B:B,,0)</f>
        <v>500</v>
      </c>
    </row>
    <row r="575" spans="1:7">
      <c r="A575" s="50">
        <v>574</v>
      </c>
      <c r="B575" s="50" t="s">
        <v>230</v>
      </c>
      <c r="C575" s="50">
        <v>6</v>
      </c>
      <c r="D575" s="50" t="s">
        <v>144</v>
      </c>
      <c r="E575" s="53">
        <v>0.55551622965622993</v>
      </c>
      <c r="F575" s="50">
        <f>SUMIFS('Lay See Combo'!H:H,'Lay See Combo'!A:A,D575,'Lay See Combo'!F:F,"&lt;"&amp;E575,'Lay See Combo'!G:G,"&gt;"&amp;E575)</f>
        <v>1</v>
      </c>
      <c r="G575" s="50">
        <f>_xlfn.XLOOKUP(F575,'Lay See Combo'!H:H,'Lay See Combo'!B:B,,0)</f>
        <v>50</v>
      </c>
    </row>
    <row r="576" spans="1:7">
      <c r="A576" s="50">
        <v>575</v>
      </c>
      <c r="B576" s="50" t="s">
        <v>230</v>
      </c>
      <c r="C576" s="50">
        <v>6</v>
      </c>
      <c r="D576" s="50" t="s">
        <v>144</v>
      </c>
      <c r="E576" s="53">
        <v>6.1860927137962873E-2</v>
      </c>
      <c r="F576" s="50">
        <f>SUMIFS('Lay See Combo'!H:H,'Lay See Combo'!A:A,D576,'Lay See Combo'!F:F,"&lt;"&amp;E576,'Lay See Combo'!G:G,"&gt;"&amp;E576)</f>
        <v>1</v>
      </c>
      <c r="G576" s="50">
        <f>_xlfn.XLOOKUP(F576,'Lay See Combo'!H:H,'Lay See Combo'!B:B,,0)</f>
        <v>50</v>
      </c>
    </row>
    <row r="577" spans="1:7">
      <c r="A577" s="50">
        <v>576</v>
      </c>
      <c r="B577" s="50" t="s">
        <v>230</v>
      </c>
      <c r="C577" s="50">
        <v>6</v>
      </c>
      <c r="D577" s="50" t="s">
        <v>144</v>
      </c>
      <c r="E577" s="53">
        <v>0.68277126054968607</v>
      </c>
      <c r="F577" s="50">
        <f>SUMIFS('Lay See Combo'!H:H,'Lay See Combo'!A:A,D577,'Lay See Combo'!F:F,"&lt;"&amp;E577,'Lay See Combo'!G:G,"&gt;"&amp;E577)</f>
        <v>1</v>
      </c>
      <c r="G577" s="50">
        <f>_xlfn.XLOOKUP(F577,'Lay See Combo'!H:H,'Lay See Combo'!B:B,,0)</f>
        <v>50</v>
      </c>
    </row>
    <row r="578" spans="1:7">
      <c r="A578" s="50">
        <v>577</v>
      </c>
      <c r="B578" s="50" t="s">
        <v>230</v>
      </c>
      <c r="C578" s="50">
        <v>6</v>
      </c>
      <c r="D578" s="50" t="s">
        <v>144</v>
      </c>
      <c r="E578" s="53">
        <v>0.20395157251427143</v>
      </c>
      <c r="F578" s="50">
        <f>SUMIFS('Lay See Combo'!H:H,'Lay See Combo'!A:A,D578,'Lay See Combo'!F:F,"&lt;"&amp;E578,'Lay See Combo'!G:G,"&gt;"&amp;E578)</f>
        <v>1</v>
      </c>
      <c r="G578" s="50">
        <f>_xlfn.XLOOKUP(F578,'Lay See Combo'!H:H,'Lay See Combo'!B:B,,0)</f>
        <v>50</v>
      </c>
    </row>
    <row r="579" spans="1:7">
      <c r="A579" s="50">
        <v>578</v>
      </c>
      <c r="B579" s="50" t="s">
        <v>230</v>
      </c>
      <c r="C579" s="50">
        <v>6</v>
      </c>
      <c r="D579" s="50" t="s">
        <v>144</v>
      </c>
      <c r="E579" s="53">
        <v>9.702603256388298E-2</v>
      </c>
      <c r="F579" s="50">
        <f>SUMIFS('Lay See Combo'!H:H,'Lay See Combo'!A:A,D579,'Lay See Combo'!F:F,"&lt;"&amp;E579,'Lay See Combo'!G:G,"&gt;"&amp;E579)</f>
        <v>1</v>
      </c>
      <c r="G579" s="50">
        <f>_xlfn.XLOOKUP(F579,'Lay See Combo'!H:H,'Lay See Combo'!B:B,,0)</f>
        <v>50</v>
      </c>
    </row>
    <row r="580" spans="1:7">
      <c r="A580" s="50">
        <v>579</v>
      </c>
      <c r="B580" s="50" t="s">
        <v>230</v>
      </c>
      <c r="C580" s="50">
        <v>6</v>
      </c>
      <c r="D580" s="50" t="s">
        <v>144</v>
      </c>
      <c r="E580" s="53">
        <v>0.56434561900556524</v>
      </c>
      <c r="F580" s="50">
        <f>SUMIFS('Lay See Combo'!H:H,'Lay See Combo'!A:A,D580,'Lay See Combo'!F:F,"&lt;"&amp;E580,'Lay See Combo'!G:G,"&gt;"&amp;E580)</f>
        <v>1</v>
      </c>
      <c r="G580" s="50">
        <f>_xlfn.XLOOKUP(F580,'Lay See Combo'!H:H,'Lay See Combo'!B:B,,0)</f>
        <v>50</v>
      </c>
    </row>
    <row r="581" spans="1:7">
      <c r="A581" s="50">
        <v>580</v>
      </c>
      <c r="B581" s="50" t="s">
        <v>230</v>
      </c>
      <c r="C581" s="50">
        <v>6</v>
      </c>
      <c r="D581" s="50" t="s">
        <v>144</v>
      </c>
      <c r="E581" s="53">
        <v>0.22082900992514543</v>
      </c>
      <c r="F581" s="50">
        <f>SUMIFS('Lay See Combo'!H:H,'Lay See Combo'!A:A,D581,'Lay See Combo'!F:F,"&lt;"&amp;E581,'Lay See Combo'!G:G,"&gt;"&amp;E581)</f>
        <v>1</v>
      </c>
      <c r="G581" s="50">
        <f>_xlfn.XLOOKUP(F581,'Lay See Combo'!H:H,'Lay See Combo'!B:B,,0)</f>
        <v>50</v>
      </c>
    </row>
    <row r="582" spans="1:7">
      <c r="A582" s="50">
        <v>581</v>
      </c>
      <c r="B582" s="50" t="s">
        <v>230</v>
      </c>
      <c r="C582" s="50">
        <v>6</v>
      </c>
      <c r="D582" s="50" t="s">
        <v>144</v>
      </c>
      <c r="E582" s="53">
        <v>0.6924465586650409</v>
      </c>
      <c r="F582" s="50">
        <f>SUMIFS('Lay See Combo'!H:H,'Lay See Combo'!A:A,D582,'Lay See Combo'!F:F,"&lt;"&amp;E582,'Lay See Combo'!G:G,"&gt;"&amp;E582)</f>
        <v>1</v>
      </c>
      <c r="G582" s="50">
        <f>_xlfn.XLOOKUP(F582,'Lay See Combo'!H:H,'Lay See Combo'!B:B,,0)</f>
        <v>50</v>
      </c>
    </row>
    <row r="583" spans="1:7">
      <c r="A583" s="50">
        <v>582</v>
      </c>
      <c r="B583" s="50" t="s">
        <v>230</v>
      </c>
      <c r="C583" s="50">
        <v>6</v>
      </c>
      <c r="D583" s="50" t="s">
        <v>144</v>
      </c>
      <c r="E583" s="53">
        <v>0.86702045781833381</v>
      </c>
      <c r="F583" s="50">
        <f>SUMIFS('Lay See Combo'!H:H,'Lay See Combo'!A:A,D583,'Lay See Combo'!F:F,"&lt;"&amp;E583,'Lay See Combo'!G:G,"&gt;"&amp;E583)</f>
        <v>2</v>
      </c>
      <c r="G583" s="50">
        <f>_xlfn.XLOOKUP(F583,'Lay See Combo'!H:H,'Lay See Combo'!B:B,,0)</f>
        <v>100</v>
      </c>
    </row>
    <row r="584" spans="1:7">
      <c r="A584" s="50">
        <v>583</v>
      </c>
      <c r="B584" s="50" t="s">
        <v>230</v>
      </c>
      <c r="C584" s="50">
        <v>6</v>
      </c>
      <c r="D584" s="50" t="s">
        <v>144</v>
      </c>
      <c r="E584" s="53">
        <v>0.91562421927931725</v>
      </c>
      <c r="F584" s="50">
        <f>SUMIFS('Lay See Combo'!H:H,'Lay See Combo'!A:A,D584,'Lay See Combo'!F:F,"&lt;"&amp;E584,'Lay See Combo'!G:G,"&gt;"&amp;E584)</f>
        <v>2</v>
      </c>
      <c r="G584" s="50">
        <f>_xlfn.XLOOKUP(F584,'Lay See Combo'!H:H,'Lay See Combo'!B:B,,0)</f>
        <v>100</v>
      </c>
    </row>
    <row r="585" spans="1:7">
      <c r="A585" s="50">
        <v>584</v>
      </c>
      <c r="B585" s="50" t="s">
        <v>230</v>
      </c>
      <c r="C585" s="50">
        <v>6</v>
      </c>
      <c r="D585" s="50" t="s">
        <v>144</v>
      </c>
      <c r="E585" s="53">
        <v>0.18978171341604755</v>
      </c>
      <c r="F585" s="50">
        <f>SUMIFS('Lay See Combo'!H:H,'Lay See Combo'!A:A,D585,'Lay See Combo'!F:F,"&lt;"&amp;E585,'Lay See Combo'!G:G,"&gt;"&amp;E585)</f>
        <v>1</v>
      </c>
      <c r="G585" s="50">
        <f>_xlfn.XLOOKUP(F585,'Lay See Combo'!H:H,'Lay See Combo'!B:B,,0)</f>
        <v>50</v>
      </c>
    </row>
    <row r="586" spans="1:7">
      <c r="A586" s="50">
        <v>585</v>
      </c>
      <c r="B586" s="50" t="s">
        <v>230</v>
      </c>
      <c r="C586" s="50">
        <v>6</v>
      </c>
      <c r="D586" s="50" t="s">
        <v>144</v>
      </c>
      <c r="E586" s="53">
        <v>0.72663291781952455</v>
      </c>
      <c r="F586" s="50">
        <f>SUMIFS('Lay See Combo'!H:H,'Lay See Combo'!A:A,D586,'Lay See Combo'!F:F,"&lt;"&amp;E586,'Lay See Combo'!G:G,"&gt;"&amp;E586)</f>
        <v>1</v>
      </c>
      <c r="G586" s="50">
        <f>_xlfn.XLOOKUP(F586,'Lay See Combo'!H:H,'Lay See Combo'!B:B,,0)</f>
        <v>50</v>
      </c>
    </row>
    <row r="587" spans="1:7">
      <c r="A587" s="50">
        <v>586</v>
      </c>
      <c r="B587" s="50" t="s">
        <v>230</v>
      </c>
      <c r="C587" s="50">
        <v>6</v>
      </c>
      <c r="D587" s="50" t="s">
        <v>144</v>
      </c>
      <c r="E587" s="53">
        <v>0.43356145013490754</v>
      </c>
      <c r="F587" s="50">
        <f>SUMIFS('Lay See Combo'!H:H,'Lay See Combo'!A:A,D587,'Lay See Combo'!F:F,"&lt;"&amp;E587,'Lay See Combo'!G:G,"&gt;"&amp;E587)</f>
        <v>1</v>
      </c>
      <c r="G587" s="50">
        <f>_xlfn.XLOOKUP(F587,'Lay See Combo'!H:H,'Lay See Combo'!B:B,,0)</f>
        <v>50</v>
      </c>
    </row>
    <row r="588" spans="1:7">
      <c r="A588" s="50">
        <v>587</v>
      </c>
      <c r="B588" s="50" t="s">
        <v>230</v>
      </c>
      <c r="C588" s="50">
        <v>6</v>
      </c>
      <c r="D588" s="50" t="s">
        <v>144</v>
      </c>
      <c r="E588" s="53">
        <v>0.68481362150559788</v>
      </c>
      <c r="F588" s="50">
        <f>SUMIFS('Lay See Combo'!H:H,'Lay See Combo'!A:A,D588,'Lay See Combo'!F:F,"&lt;"&amp;E588,'Lay See Combo'!G:G,"&gt;"&amp;E588)</f>
        <v>1</v>
      </c>
      <c r="G588" s="50">
        <f>_xlfn.XLOOKUP(F588,'Lay See Combo'!H:H,'Lay See Combo'!B:B,,0)</f>
        <v>50</v>
      </c>
    </row>
    <row r="589" spans="1:7">
      <c r="A589" s="50">
        <v>588</v>
      </c>
      <c r="B589" s="50" t="s">
        <v>230</v>
      </c>
      <c r="C589" s="50">
        <v>6</v>
      </c>
      <c r="D589" s="50" t="s">
        <v>144</v>
      </c>
      <c r="E589" s="53">
        <v>0.638591186068172</v>
      </c>
      <c r="F589" s="50">
        <f>SUMIFS('Lay See Combo'!H:H,'Lay See Combo'!A:A,D589,'Lay See Combo'!F:F,"&lt;"&amp;E589,'Lay See Combo'!G:G,"&gt;"&amp;E589)</f>
        <v>1</v>
      </c>
      <c r="G589" s="50">
        <f>_xlfn.XLOOKUP(F589,'Lay See Combo'!H:H,'Lay See Combo'!B:B,,0)</f>
        <v>50</v>
      </c>
    </row>
    <row r="590" spans="1:7">
      <c r="A590" s="50">
        <v>589</v>
      </c>
      <c r="B590" s="50" t="s">
        <v>230</v>
      </c>
      <c r="C590" s="50">
        <v>6</v>
      </c>
      <c r="D590" s="50" t="s">
        <v>144</v>
      </c>
      <c r="E590" s="53">
        <v>0.63537007280376323</v>
      </c>
      <c r="F590" s="50">
        <f>SUMIFS('Lay See Combo'!H:H,'Lay See Combo'!A:A,D590,'Lay See Combo'!F:F,"&lt;"&amp;E590,'Lay See Combo'!G:G,"&gt;"&amp;E590)</f>
        <v>1</v>
      </c>
      <c r="G590" s="50">
        <f>_xlfn.XLOOKUP(F590,'Lay See Combo'!H:H,'Lay See Combo'!B:B,,0)</f>
        <v>50</v>
      </c>
    </row>
    <row r="591" spans="1:7">
      <c r="A591" s="50">
        <v>590</v>
      </c>
      <c r="B591" s="50" t="s">
        <v>230</v>
      </c>
      <c r="C591" s="50">
        <v>6</v>
      </c>
      <c r="D591" s="50" t="s">
        <v>144</v>
      </c>
      <c r="E591" s="53">
        <v>0.68794974443324464</v>
      </c>
      <c r="F591" s="50">
        <f>SUMIFS('Lay See Combo'!H:H,'Lay See Combo'!A:A,D591,'Lay See Combo'!F:F,"&lt;"&amp;E591,'Lay See Combo'!G:G,"&gt;"&amp;E591)</f>
        <v>1</v>
      </c>
      <c r="G591" s="50">
        <f>_xlfn.XLOOKUP(F591,'Lay See Combo'!H:H,'Lay See Combo'!B:B,,0)</f>
        <v>50</v>
      </c>
    </row>
    <row r="592" spans="1:7">
      <c r="A592" s="50">
        <v>591</v>
      </c>
      <c r="B592" s="50" t="s">
        <v>230</v>
      </c>
      <c r="C592" s="50">
        <v>6</v>
      </c>
      <c r="D592" s="50" t="s">
        <v>144</v>
      </c>
      <c r="E592" s="53">
        <v>0.5939563300068107</v>
      </c>
      <c r="F592" s="50">
        <f>SUMIFS('Lay See Combo'!H:H,'Lay See Combo'!A:A,D592,'Lay See Combo'!F:F,"&lt;"&amp;E592,'Lay See Combo'!G:G,"&gt;"&amp;E592)</f>
        <v>1</v>
      </c>
      <c r="G592" s="50">
        <f>_xlfn.XLOOKUP(F592,'Lay See Combo'!H:H,'Lay See Combo'!B:B,,0)</f>
        <v>50</v>
      </c>
    </row>
    <row r="593" spans="1:7">
      <c r="A593" s="50">
        <v>592</v>
      </c>
      <c r="B593" s="50" t="s">
        <v>230</v>
      </c>
      <c r="C593" s="50">
        <v>6</v>
      </c>
      <c r="D593" s="50" t="s">
        <v>144</v>
      </c>
      <c r="E593" s="53">
        <v>8.262162461247724E-2</v>
      </c>
      <c r="F593" s="50">
        <f>SUMIFS('Lay See Combo'!H:H,'Lay See Combo'!A:A,D593,'Lay See Combo'!F:F,"&lt;"&amp;E593,'Lay See Combo'!G:G,"&gt;"&amp;E593)</f>
        <v>1</v>
      </c>
      <c r="G593" s="50">
        <f>_xlfn.XLOOKUP(F593,'Lay See Combo'!H:H,'Lay See Combo'!B:B,,0)</f>
        <v>50</v>
      </c>
    </row>
    <row r="594" spans="1:7">
      <c r="A594" s="50">
        <v>593</v>
      </c>
      <c r="B594" s="50" t="s">
        <v>230</v>
      </c>
      <c r="C594" s="50">
        <v>6</v>
      </c>
      <c r="D594" s="50" t="s">
        <v>144</v>
      </c>
      <c r="E594" s="53">
        <v>0.67331479427138108</v>
      </c>
      <c r="F594" s="50">
        <f>SUMIFS('Lay See Combo'!H:H,'Lay See Combo'!A:A,D594,'Lay See Combo'!F:F,"&lt;"&amp;E594,'Lay See Combo'!G:G,"&gt;"&amp;E594)</f>
        <v>1</v>
      </c>
      <c r="G594" s="50">
        <f>_xlfn.XLOOKUP(F594,'Lay See Combo'!H:H,'Lay See Combo'!B:B,,0)</f>
        <v>50</v>
      </c>
    </row>
    <row r="595" spans="1:7">
      <c r="A595" s="50">
        <v>594</v>
      </c>
      <c r="B595" s="50" t="s">
        <v>230</v>
      </c>
      <c r="C595" s="50">
        <v>6</v>
      </c>
      <c r="D595" s="50" t="s">
        <v>144</v>
      </c>
      <c r="E595" s="53">
        <v>0.38826312648770944</v>
      </c>
      <c r="F595" s="50">
        <f>SUMIFS('Lay See Combo'!H:H,'Lay See Combo'!A:A,D595,'Lay See Combo'!F:F,"&lt;"&amp;E595,'Lay See Combo'!G:G,"&gt;"&amp;E595)</f>
        <v>1</v>
      </c>
      <c r="G595" s="50">
        <f>_xlfn.XLOOKUP(F595,'Lay See Combo'!H:H,'Lay See Combo'!B:B,,0)</f>
        <v>50</v>
      </c>
    </row>
    <row r="596" spans="1:7">
      <c r="A596" s="50">
        <v>595</v>
      </c>
      <c r="B596" s="50" t="s">
        <v>231</v>
      </c>
      <c r="C596" s="50">
        <v>6</v>
      </c>
      <c r="D596" s="50" t="s">
        <v>144</v>
      </c>
      <c r="E596" s="53">
        <v>0.40567844755924565</v>
      </c>
      <c r="F596" s="50">
        <f>SUMIFS('Lay See Combo'!H:H,'Lay See Combo'!A:A,D596,'Lay See Combo'!F:F,"&lt;"&amp;E596,'Lay See Combo'!G:G,"&gt;"&amp;E596)</f>
        <v>1</v>
      </c>
      <c r="G596" s="50">
        <f>_xlfn.XLOOKUP(F596,'Lay See Combo'!H:H,'Lay See Combo'!B:B,,0)</f>
        <v>50</v>
      </c>
    </row>
    <row r="597" spans="1:7">
      <c r="A597" s="50">
        <v>596</v>
      </c>
      <c r="B597" s="50" t="s">
        <v>232</v>
      </c>
      <c r="C597" s="50">
        <v>6</v>
      </c>
      <c r="D597" s="50" t="s">
        <v>144</v>
      </c>
      <c r="E597" s="53">
        <v>0.40062030925083203</v>
      </c>
      <c r="F597" s="50">
        <f>SUMIFS('Lay See Combo'!H:H,'Lay See Combo'!A:A,D597,'Lay See Combo'!F:F,"&lt;"&amp;E597,'Lay See Combo'!G:G,"&gt;"&amp;E597)</f>
        <v>1</v>
      </c>
      <c r="G597" s="50">
        <f>_xlfn.XLOOKUP(F597,'Lay See Combo'!H:H,'Lay See Combo'!B:B,,0)</f>
        <v>50</v>
      </c>
    </row>
    <row r="598" spans="1:7">
      <c r="A598" s="50">
        <v>597</v>
      </c>
      <c r="B598" s="50" t="s">
        <v>232</v>
      </c>
      <c r="C598" s="50">
        <v>6</v>
      </c>
      <c r="D598" s="50" t="s">
        <v>144</v>
      </c>
      <c r="E598" s="53">
        <v>0.95607705571377199</v>
      </c>
      <c r="F598" s="50">
        <f>SUMIFS('Lay See Combo'!H:H,'Lay See Combo'!A:A,D598,'Lay See Combo'!F:F,"&lt;"&amp;E598,'Lay See Combo'!G:G,"&gt;"&amp;E598)</f>
        <v>4</v>
      </c>
      <c r="G598" s="50">
        <f>_xlfn.XLOOKUP(F598,'Lay See Combo'!H:H,'Lay See Combo'!B:B,,0)</f>
        <v>500</v>
      </c>
    </row>
    <row r="599" spans="1:7">
      <c r="A599" s="50">
        <v>598</v>
      </c>
      <c r="B599" s="50" t="s">
        <v>233</v>
      </c>
      <c r="C599" s="50">
        <v>6</v>
      </c>
      <c r="D599" s="50" t="s">
        <v>144</v>
      </c>
      <c r="E599" s="53">
        <v>7.7679838862506956E-2</v>
      </c>
      <c r="F599" s="50">
        <f>SUMIFS('Lay See Combo'!H:H,'Lay See Combo'!A:A,D599,'Lay See Combo'!F:F,"&lt;"&amp;E599,'Lay See Combo'!G:G,"&gt;"&amp;E599)</f>
        <v>1</v>
      </c>
      <c r="G599" s="50">
        <f>_xlfn.XLOOKUP(F599,'Lay See Combo'!H:H,'Lay See Combo'!B:B,,0)</f>
        <v>50</v>
      </c>
    </row>
    <row r="600" spans="1:7">
      <c r="A600" s="50">
        <v>599</v>
      </c>
      <c r="B600" s="50" t="s">
        <v>233</v>
      </c>
      <c r="C600" s="50">
        <v>6</v>
      </c>
      <c r="D600" s="50" t="s">
        <v>144</v>
      </c>
      <c r="E600" s="53">
        <v>0.26535422773533468</v>
      </c>
      <c r="F600" s="50">
        <f>SUMIFS('Lay See Combo'!H:H,'Lay See Combo'!A:A,D600,'Lay See Combo'!F:F,"&lt;"&amp;E600,'Lay See Combo'!G:G,"&gt;"&amp;E600)</f>
        <v>1</v>
      </c>
      <c r="G600" s="50">
        <f>_xlfn.XLOOKUP(F600,'Lay See Combo'!H:H,'Lay See Combo'!B:B,,0)</f>
        <v>50</v>
      </c>
    </row>
    <row r="601" spans="1:7">
      <c r="A601" s="50">
        <v>600</v>
      </c>
      <c r="B601" s="50" t="s">
        <v>233</v>
      </c>
      <c r="C601" s="50">
        <v>6</v>
      </c>
      <c r="D601" s="50" t="s">
        <v>144</v>
      </c>
      <c r="E601" s="53">
        <v>0.26858767790705551</v>
      </c>
      <c r="F601" s="50">
        <f>SUMIFS('Lay See Combo'!H:H,'Lay See Combo'!A:A,D601,'Lay See Combo'!F:F,"&lt;"&amp;E601,'Lay See Combo'!G:G,"&gt;"&amp;E601)</f>
        <v>1</v>
      </c>
      <c r="G601" s="50">
        <f>_xlfn.XLOOKUP(F601,'Lay See Combo'!H:H,'Lay See Combo'!B:B,,0)</f>
        <v>50</v>
      </c>
    </row>
    <row r="602" spans="1:7">
      <c r="A602" s="50">
        <v>601</v>
      </c>
      <c r="B602" s="50" t="s">
        <v>234</v>
      </c>
      <c r="C602" s="50">
        <v>6</v>
      </c>
      <c r="D602" s="50" t="s">
        <v>144</v>
      </c>
      <c r="E602" s="53">
        <v>2.9690423409638234E-2</v>
      </c>
      <c r="F602" s="50">
        <f>SUMIFS('Lay See Combo'!H:H,'Lay See Combo'!A:A,D602,'Lay See Combo'!F:F,"&lt;"&amp;E602,'Lay See Combo'!G:G,"&gt;"&amp;E602)</f>
        <v>1</v>
      </c>
      <c r="G602" s="50">
        <f>_xlfn.XLOOKUP(F602,'Lay See Combo'!H:H,'Lay See Combo'!B:B,,0)</f>
        <v>50</v>
      </c>
    </row>
    <row r="603" spans="1:7">
      <c r="A603" s="50">
        <v>602</v>
      </c>
      <c r="B603" s="50" t="s">
        <v>234</v>
      </c>
      <c r="C603" s="50">
        <v>6</v>
      </c>
      <c r="D603" s="50" t="s">
        <v>144</v>
      </c>
      <c r="E603" s="53">
        <v>0.56668281846851676</v>
      </c>
      <c r="F603" s="50">
        <f>SUMIFS('Lay See Combo'!H:H,'Lay See Combo'!A:A,D603,'Lay See Combo'!F:F,"&lt;"&amp;E603,'Lay See Combo'!G:G,"&gt;"&amp;E603)</f>
        <v>1</v>
      </c>
      <c r="G603" s="50">
        <f>_xlfn.XLOOKUP(F603,'Lay See Combo'!H:H,'Lay See Combo'!B:B,,0)</f>
        <v>50</v>
      </c>
    </row>
    <row r="604" spans="1:7">
      <c r="A604" s="50">
        <v>603</v>
      </c>
      <c r="B604" s="50" t="s">
        <v>235</v>
      </c>
      <c r="C604" s="50">
        <v>6</v>
      </c>
      <c r="D604" s="50" t="s">
        <v>144</v>
      </c>
      <c r="E604" s="53">
        <v>0.53630876490286417</v>
      </c>
      <c r="F604" s="50">
        <f>SUMIFS('Lay See Combo'!H:H,'Lay See Combo'!A:A,D604,'Lay See Combo'!F:F,"&lt;"&amp;E604,'Lay See Combo'!G:G,"&gt;"&amp;E604)</f>
        <v>1</v>
      </c>
      <c r="G604" s="50">
        <f>_xlfn.XLOOKUP(F604,'Lay See Combo'!H:H,'Lay See Combo'!B:B,,0)</f>
        <v>50</v>
      </c>
    </row>
    <row r="605" spans="1:7">
      <c r="A605" s="50">
        <v>604</v>
      </c>
      <c r="B605" s="50" t="s">
        <v>235</v>
      </c>
      <c r="C605" s="50">
        <v>6</v>
      </c>
      <c r="D605" s="50" t="s">
        <v>144</v>
      </c>
      <c r="E605" s="53">
        <v>0.57744967105802736</v>
      </c>
      <c r="F605" s="50">
        <f>SUMIFS('Lay See Combo'!H:H,'Lay See Combo'!A:A,D605,'Lay See Combo'!F:F,"&lt;"&amp;E605,'Lay See Combo'!G:G,"&gt;"&amp;E605)</f>
        <v>1</v>
      </c>
      <c r="G605" s="50">
        <f>_xlfn.XLOOKUP(F605,'Lay See Combo'!H:H,'Lay See Combo'!B:B,,0)</f>
        <v>50</v>
      </c>
    </row>
    <row r="606" spans="1:7">
      <c r="A606" s="50">
        <v>605</v>
      </c>
      <c r="B606" s="50" t="s">
        <v>236</v>
      </c>
      <c r="C606" s="50">
        <v>6</v>
      </c>
      <c r="D606" s="50" t="s">
        <v>144</v>
      </c>
      <c r="E606" s="53">
        <v>0.2282493882432618</v>
      </c>
      <c r="F606" s="50">
        <f>SUMIFS('Lay See Combo'!H:H,'Lay See Combo'!A:A,D606,'Lay See Combo'!F:F,"&lt;"&amp;E606,'Lay See Combo'!G:G,"&gt;"&amp;E606)</f>
        <v>1</v>
      </c>
      <c r="G606" s="50">
        <f>_xlfn.XLOOKUP(F606,'Lay See Combo'!H:H,'Lay See Combo'!B:B,,0)</f>
        <v>50</v>
      </c>
    </row>
    <row r="607" spans="1:7">
      <c r="A607" s="50">
        <v>606</v>
      </c>
      <c r="B607" s="50" t="s">
        <v>237</v>
      </c>
      <c r="C607" s="50">
        <v>6</v>
      </c>
      <c r="D607" s="50" t="s">
        <v>144</v>
      </c>
      <c r="E607" s="53">
        <v>0.45546159686487586</v>
      </c>
      <c r="F607" s="50">
        <f>SUMIFS('Lay See Combo'!H:H,'Lay See Combo'!A:A,D607,'Lay See Combo'!F:F,"&lt;"&amp;E607,'Lay See Combo'!G:G,"&gt;"&amp;E607)</f>
        <v>1</v>
      </c>
      <c r="G607" s="50">
        <f>_xlfn.XLOOKUP(F607,'Lay See Combo'!H:H,'Lay See Combo'!B:B,,0)</f>
        <v>50</v>
      </c>
    </row>
    <row r="608" spans="1:7">
      <c r="A608" s="50">
        <v>607</v>
      </c>
      <c r="B608" s="50" t="s">
        <v>238</v>
      </c>
      <c r="C608" s="50">
        <v>6</v>
      </c>
      <c r="D608" s="50" t="s">
        <v>144</v>
      </c>
      <c r="E608" s="53">
        <v>0.82324194124495764</v>
      </c>
      <c r="F608" s="50">
        <f>SUMIFS('Lay See Combo'!H:H,'Lay See Combo'!A:A,D608,'Lay See Combo'!F:F,"&lt;"&amp;E608,'Lay See Combo'!G:G,"&gt;"&amp;E608)</f>
        <v>2</v>
      </c>
      <c r="G608" s="50">
        <f>_xlfn.XLOOKUP(F608,'Lay See Combo'!H:H,'Lay See Combo'!B:B,,0)</f>
        <v>100</v>
      </c>
    </row>
    <row r="609" spans="1:7">
      <c r="A609" s="50">
        <v>608</v>
      </c>
      <c r="B609" s="50" t="s">
        <v>238</v>
      </c>
      <c r="C609" s="50">
        <v>6</v>
      </c>
      <c r="D609" s="50" t="s">
        <v>144</v>
      </c>
      <c r="E609" s="53">
        <v>0.62505845366653612</v>
      </c>
      <c r="F609" s="50">
        <f>SUMIFS('Lay See Combo'!H:H,'Lay See Combo'!A:A,D609,'Lay See Combo'!F:F,"&lt;"&amp;E609,'Lay See Combo'!G:G,"&gt;"&amp;E609)</f>
        <v>1</v>
      </c>
      <c r="G609" s="50">
        <f>_xlfn.XLOOKUP(F609,'Lay See Combo'!H:H,'Lay See Combo'!B:B,,0)</f>
        <v>50</v>
      </c>
    </row>
    <row r="610" spans="1:7">
      <c r="A610" s="50">
        <v>609</v>
      </c>
      <c r="B610" s="50" t="s">
        <v>238</v>
      </c>
      <c r="C610" s="50">
        <v>6</v>
      </c>
      <c r="D610" s="50" t="s">
        <v>144</v>
      </c>
      <c r="E610" s="53">
        <v>0.73876888488808035</v>
      </c>
      <c r="F610" s="50">
        <f>SUMIFS('Lay See Combo'!H:H,'Lay See Combo'!A:A,D610,'Lay See Combo'!F:F,"&lt;"&amp;E610,'Lay See Combo'!G:G,"&gt;"&amp;E610)</f>
        <v>1</v>
      </c>
      <c r="G610" s="50">
        <f>_xlfn.XLOOKUP(F610,'Lay See Combo'!H:H,'Lay See Combo'!B:B,,0)</f>
        <v>50</v>
      </c>
    </row>
    <row r="611" spans="1:7">
      <c r="A611" s="50">
        <v>610</v>
      </c>
      <c r="B611" s="50" t="s">
        <v>239</v>
      </c>
      <c r="C611" s="50">
        <v>6</v>
      </c>
      <c r="D611" s="50" t="s">
        <v>144</v>
      </c>
      <c r="E611" s="53">
        <v>0.26607875272281523</v>
      </c>
      <c r="F611" s="50">
        <f>SUMIFS('Lay See Combo'!H:H,'Lay See Combo'!A:A,D611,'Lay See Combo'!F:F,"&lt;"&amp;E611,'Lay See Combo'!G:G,"&gt;"&amp;E611)</f>
        <v>1</v>
      </c>
      <c r="G611" s="50">
        <f>_xlfn.XLOOKUP(F611,'Lay See Combo'!H:H,'Lay See Combo'!B:B,,0)</f>
        <v>50</v>
      </c>
    </row>
    <row r="612" spans="1:7">
      <c r="A612" s="50">
        <v>611</v>
      </c>
      <c r="B612" s="50" t="s">
        <v>240</v>
      </c>
      <c r="C612" s="50">
        <v>6</v>
      </c>
      <c r="D612" s="50" t="s">
        <v>144</v>
      </c>
      <c r="E612" s="53">
        <v>6.0394817985303328E-2</v>
      </c>
      <c r="F612" s="50">
        <f>SUMIFS('Lay See Combo'!H:H,'Lay See Combo'!A:A,D612,'Lay See Combo'!F:F,"&lt;"&amp;E612,'Lay See Combo'!G:G,"&gt;"&amp;E612)</f>
        <v>1</v>
      </c>
      <c r="G612" s="50">
        <f>_xlfn.XLOOKUP(F612,'Lay See Combo'!H:H,'Lay See Combo'!B:B,,0)</f>
        <v>50</v>
      </c>
    </row>
    <row r="613" spans="1:7">
      <c r="A613" s="50">
        <v>612</v>
      </c>
      <c r="B613" s="50" t="s">
        <v>240</v>
      </c>
      <c r="C613" s="50">
        <v>6</v>
      </c>
      <c r="D613" s="50" t="s">
        <v>144</v>
      </c>
      <c r="E613" s="53">
        <v>0.52271140708937369</v>
      </c>
      <c r="F613" s="50">
        <f>SUMIFS('Lay See Combo'!H:H,'Lay See Combo'!A:A,D613,'Lay See Combo'!F:F,"&lt;"&amp;E613,'Lay See Combo'!G:G,"&gt;"&amp;E613)</f>
        <v>1</v>
      </c>
      <c r="G613" s="50">
        <f>_xlfn.XLOOKUP(F613,'Lay See Combo'!H:H,'Lay See Combo'!B:B,,0)</f>
        <v>50</v>
      </c>
    </row>
    <row r="614" spans="1:7">
      <c r="A614" s="50">
        <v>613</v>
      </c>
      <c r="B614" s="50" t="s">
        <v>240</v>
      </c>
      <c r="C614" s="50">
        <v>6</v>
      </c>
      <c r="D614" s="50" t="s">
        <v>144</v>
      </c>
      <c r="E614" s="53">
        <v>0.5493232392270696</v>
      </c>
      <c r="F614" s="50">
        <f>SUMIFS('Lay See Combo'!H:H,'Lay See Combo'!A:A,D614,'Lay See Combo'!F:F,"&lt;"&amp;E614,'Lay See Combo'!G:G,"&gt;"&amp;E614)</f>
        <v>1</v>
      </c>
      <c r="G614" s="50">
        <f>_xlfn.XLOOKUP(F614,'Lay See Combo'!H:H,'Lay See Combo'!B:B,,0)</f>
        <v>50</v>
      </c>
    </row>
    <row r="615" spans="1:7">
      <c r="A615" s="50">
        <v>614</v>
      </c>
      <c r="B615" s="50" t="s">
        <v>241</v>
      </c>
      <c r="C615" s="50">
        <v>6</v>
      </c>
      <c r="D615" s="50" t="s">
        <v>144</v>
      </c>
      <c r="E615" s="53">
        <v>0.86950231522604959</v>
      </c>
      <c r="F615" s="50">
        <f>SUMIFS('Lay See Combo'!H:H,'Lay See Combo'!A:A,D615,'Lay See Combo'!F:F,"&lt;"&amp;E615,'Lay See Combo'!G:G,"&gt;"&amp;E615)</f>
        <v>2</v>
      </c>
      <c r="G615" s="50">
        <f>_xlfn.XLOOKUP(F615,'Lay See Combo'!H:H,'Lay See Combo'!B:B,,0)</f>
        <v>100</v>
      </c>
    </row>
    <row r="616" spans="1:7">
      <c r="A616" s="50">
        <v>615</v>
      </c>
      <c r="B616" s="50" t="s">
        <v>241</v>
      </c>
      <c r="C616" s="50">
        <v>6</v>
      </c>
      <c r="D616" s="50" t="s">
        <v>144</v>
      </c>
      <c r="E616" s="53">
        <v>0.84930288156614553</v>
      </c>
      <c r="F616" s="50">
        <f>SUMIFS('Lay See Combo'!H:H,'Lay See Combo'!A:A,D616,'Lay See Combo'!F:F,"&lt;"&amp;E616,'Lay See Combo'!G:G,"&gt;"&amp;E616)</f>
        <v>2</v>
      </c>
      <c r="G616" s="50">
        <f>_xlfn.XLOOKUP(F616,'Lay See Combo'!H:H,'Lay See Combo'!B:B,,0)</f>
        <v>100</v>
      </c>
    </row>
    <row r="617" spans="1:7">
      <c r="A617" s="50">
        <v>616</v>
      </c>
      <c r="B617" s="50" t="s">
        <v>241</v>
      </c>
      <c r="C617" s="50">
        <v>6</v>
      </c>
      <c r="D617" s="50" t="s">
        <v>144</v>
      </c>
      <c r="E617" s="53">
        <v>0.10846534223823223</v>
      </c>
      <c r="F617" s="50">
        <f>SUMIFS('Lay See Combo'!H:H,'Lay See Combo'!A:A,D617,'Lay See Combo'!F:F,"&lt;"&amp;E617,'Lay See Combo'!G:G,"&gt;"&amp;E617)</f>
        <v>1</v>
      </c>
      <c r="G617" s="50">
        <f>_xlfn.XLOOKUP(F617,'Lay See Combo'!H:H,'Lay See Combo'!B:B,,0)</f>
        <v>50</v>
      </c>
    </row>
    <row r="618" spans="1:7">
      <c r="A618" s="50">
        <v>617</v>
      </c>
      <c r="B618" s="50" t="s">
        <v>242</v>
      </c>
      <c r="C618" s="50">
        <v>6</v>
      </c>
      <c r="D618" s="50" t="s">
        <v>144</v>
      </c>
      <c r="E618" s="53">
        <v>0.74763387901759704</v>
      </c>
      <c r="F618" s="50">
        <f>SUMIFS('Lay See Combo'!H:H,'Lay See Combo'!A:A,D618,'Lay See Combo'!F:F,"&lt;"&amp;E618,'Lay See Combo'!G:G,"&gt;"&amp;E618)</f>
        <v>1</v>
      </c>
      <c r="G618" s="50">
        <f>_xlfn.XLOOKUP(F618,'Lay See Combo'!H:H,'Lay See Combo'!B:B,,0)</f>
        <v>50</v>
      </c>
    </row>
    <row r="619" spans="1:7">
      <c r="A619" s="50">
        <v>618</v>
      </c>
      <c r="B619" s="50" t="s">
        <v>243</v>
      </c>
      <c r="C619" s="50">
        <v>7</v>
      </c>
      <c r="D619" s="50" t="s">
        <v>144</v>
      </c>
      <c r="E619" s="53">
        <v>0.73245026216203069</v>
      </c>
      <c r="F619" s="50">
        <f>SUMIFS('Lay See Combo'!H:H,'Lay See Combo'!A:A,D619,'Lay See Combo'!F:F,"&lt;"&amp;E619,'Lay See Combo'!G:G,"&gt;"&amp;E619)</f>
        <v>1</v>
      </c>
      <c r="G619" s="50">
        <f>_xlfn.XLOOKUP(F619,'Lay See Combo'!H:H,'Lay See Combo'!B:B,,0)</f>
        <v>50</v>
      </c>
    </row>
    <row r="620" spans="1:7">
      <c r="A620" s="50">
        <v>619</v>
      </c>
      <c r="B620" s="50" t="s">
        <v>244</v>
      </c>
      <c r="C620" s="50">
        <v>7</v>
      </c>
      <c r="D620" s="50" t="s">
        <v>144</v>
      </c>
      <c r="E620" s="53">
        <v>0.37757196045042662</v>
      </c>
      <c r="F620" s="50">
        <f>SUMIFS('Lay See Combo'!H:H,'Lay See Combo'!A:A,D620,'Lay See Combo'!F:F,"&lt;"&amp;E620,'Lay See Combo'!G:G,"&gt;"&amp;E620)</f>
        <v>1</v>
      </c>
      <c r="G620" s="50">
        <f>_xlfn.XLOOKUP(F620,'Lay See Combo'!H:H,'Lay See Combo'!B:B,,0)</f>
        <v>50</v>
      </c>
    </row>
    <row r="621" spans="1:7">
      <c r="A621" s="50">
        <v>620</v>
      </c>
      <c r="B621" s="50" t="s">
        <v>245</v>
      </c>
      <c r="C621" s="50">
        <v>7</v>
      </c>
      <c r="D621" s="50" t="s">
        <v>144</v>
      </c>
      <c r="E621" s="53">
        <v>4.0597498404996601E-2</v>
      </c>
      <c r="F621" s="50">
        <f>SUMIFS('Lay See Combo'!H:H,'Lay See Combo'!A:A,D621,'Lay See Combo'!F:F,"&lt;"&amp;E621,'Lay See Combo'!G:G,"&gt;"&amp;E621)</f>
        <v>1</v>
      </c>
      <c r="G621" s="50">
        <f>_xlfn.XLOOKUP(F621,'Lay See Combo'!H:H,'Lay See Combo'!B:B,,0)</f>
        <v>50</v>
      </c>
    </row>
    <row r="622" spans="1:7">
      <c r="A622" s="50">
        <v>621</v>
      </c>
      <c r="B622" s="50" t="s">
        <v>246</v>
      </c>
      <c r="C622" s="50">
        <v>7</v>
      </c>
      <c r="D622" s="50" t="s">
        <v>144</v>
      </c>
      <c r="E622" s="53">
        <v>0.30193222283401355</v>
      </c>
      <c r="F622" s="50">
        <f>SUMIFS('Lay See Combo'!H:H,'Lay See Combo'!A:A,D622,'Lay See Combo'!F:F,"&lt;"&amp;E622,'Lay See Combo'!G:G,"&gt;"&amp;E622)</f>
        <v>1</v>
      </c>
      <c r="G622" s="50">
        <f>_xlfn.XLOOKUP(F622,'Lay See Combo'!H:H,'Lay See Combo'!B:B,,0)</f>
        <v>50</v>
      </c>
    </row>
    <row r="623" spans="1:7">
      <c r="A623" s="50">
        <v>622</v>
      </c>
      <c r="B623" s="50" t="s">
        <v>246</v>
      </c>
      <c r="C623" s="50">
        <v>7</v>
      </c>
      <c r="D623" s="50" t="s">
        <v>144</v>
      </c>
      <c r="E623" s="53">
        <v>0.18083343541945351</v>
      </c>
      <c r="F623" s="50">
        <f>SUMIFS('Lay See Combo'!H:H,'Lay See Combo'!A:A,D623,'Lay See Combo'!F:F,"&lt;"&amp;E623,'Lay See Combo'!G:G,"&gt;"&amp;E623)</f>
        <v>1</v>
      </c>
      <c r="G623" s="50">
        <f>_xlfn.XLOOKUP(F623,'Lay See Combo'!H:H,'Lay See Combo'!B:B,,0)</f>
        <v>50</v>
      </c>
    </row>
    <row r="624" spans="1:7">
      <c r="A624" s="50">
        <v>623</v>
      </c>
      <c r="B624" s="50" t="s">
        <v>247</v>
      </c>
      <c r="C624" s="50">
        <v>7</v>
      </c>
      <c r="D624" s="50" t="s">
        <v>144</v>
      </c>
      <c r="E624" s="53">
        <v>0.22171161571476339</v>
      </c>
      <c r="F624" s="50">
        <f>SUMIFS('Lay See Combo'!H:H,'Lay See Combo'!A:A,D624,'Lay See Combo'!F:F,"&lt;"&amp;E624,'Lay See Combo'!G:G,"&gt;"&amp;E624)</f>
        <v>1</v>
      </c>
      <c r="G624" s="50">
        <f>_xlfn.XLOOKUP(F624,'Lay See Combo'!H:H,'Lay See Combo'!B:B,,0)</f>
        <v>50</v>
      </c>
    </row>
    <row r="625" spans="1:7">
      <c r="A625" s="50">
        <v>624</v>
      </c>
      <c r="B625" s="50" t="s">
        <v>248</v>
      </c>
      <c r="C625" s="50">
        <v>7</v>
      </c>
      <c r="D625" s="50" t="s">
        <v>144</v>
      </c>
      <c r="E625" s="53">
        <v>0.14769228165215886</v>
      </c>
      <c r="F625" s="50">
        <f>SUMIFS('Lay See Combo'!H:H,'Lay See Combo'!A:A,D625,'Lay See Combo'!F:F,"&lt;"&amp;E625,'Lay See Combo'!G:G,"&gt;"&amp;E625)</f>
        <v>1</v>
      </c>
      <c r="G625" s="50">
        <f>_xlfn.XLOOKUP(F625,'Lay See Combo'!H:H,'Lay See Combo'!B:B,,0)</f>
        <v>50</v>
      </c>
    </row>
    <row r="626" spans="1:7">
      <c r="A626" s="50">
        <v>625</v>
      </c>
      <c r="B626" s="50" t="s">
        <v>249</v>
      </c>
      <c r="C626" s="50">
        <v>7</v>
      </c>
      <c r="D626" s="50" t="s">
        <v>144</v>
      </c>
      <c r="E626" s="53">
        <v>0.2927685490914208</v>
      </c>
      <c r="F626" s="50">
        <f>SUMIFS('Lay See Combo'!H:H,'Lay See Combo'!A:A,D626,'Lay See Combo'!F:F,"&lt;"&amp;E626,'Lay See Combo'!G:G,"&gt;"&amp;E626)</f>
        <v>1</v>
      </c>
      <c r="G626" s="50">
        <f>_xlfn.XLOOKUP(F626,'Lay See Combo'!H:H,'Lay See Combo'!B:B,,0)</f>
        <v>50</v>
      </c>
    </row>
    <row r="627" spans="1:7">
      <c r="A627" s="50">
        <v>626</v>
      </c>
      <c r="B627" s="50" t="s">
        <v>249</v>
      </c>
      <c r="C627" s="50">
        <v>7</v>
      </c>
      <c r="D627" s="50" t="s">
        <v>144</v>
      </c>
      <c r="E627" s="53">
        <v>0.22622349875646419</v>
      </c>
      <c r="F627" s="50">
        <f>SUMIFS('Lay See Combo'!H:H,'Lay See Combo'!A:A,D627,'Lay See Combo'!F:F,"&lt;"&amp;E627,'Lay See Combo'!G:G,"&gt;"&amp;E627)</f>
        <v>1</v>
      </c>
      <c r="G627" s="50">
        <f>_xlfn.XLOOKUP(F627,'Lay See Combo'!H:H,'Lay See Combo'!B:B,,0)</f>
        <v>50</v>
      </c>
    </row>
    <row r="628" spans="1:7">
      <c r="A628" s="50">
        <v>627</v>
      </c>
      <c r="B628" s="50" t="s">
        <v>249</v>
      </c>
      <c r="C628" s="50">
        <v>7</v>
      </c>
      <c r="D628" s="50" t="s">
        <v>144</v>
      </c>
      <c r="E628" s="53">
        <v>0.17814104128866748</v>
      </c>
      <c r="F628" s="50">
        <f>SUMIFS('Lay See Combo'!H:H,'Lay See Combo'!A:A,D628,'Lay See Combo'!F:F,"&lt;"&amp;E628,'Lay See Combo'!G:G,"&gt;"&amp;E628)</f>
        <v>1</v>
      </c>
      <c r="G628" s="50">
        <f>_xlfn.XLOOKUP(F628,'Lay See Combo'!H:H,'Lay See Combo'!B:B,,0)</f>
        <v>50</v>
      </c>
    </row>
    <row r="629" spans="1:7">
      <c r="A629" s="50">
        <v>628</v>
      </c>
      <c r="B629" s="50" t="s">
        <v>249</v>
      </c>
      <c r="C629" s="50">
        <v>7</v>
      </c>
      <c r="D629" s="50" t="s">
        <v>144</v>
      </c>
      <c r="E629" s="53">
        <v>0.68335977648051272</v>
      </c>
      <c r="F629" s="50">
        <f>SUMIFS('Lay See Combo'!H:H,'Lay See Combo'!A:A,D629,'Lay See Combo'!F:F,"&lt;"&amp;E629,'Lay See Combo'!G:G,"&gt;"&amp;E629)</f>
        <v>1</v>
      </c>
      <c r="G629" s="50">
        <f>_xlfn.XLOOKUP(F629,'Lay See Combo'!H:H,'Lay See Combo'!B:B,,0)</f>
        <v>50</v>
      </c>
    </row>
    <row r="630" spans="1:7">
      <c r="A630" s="50">
        <v>629</v>
      </c>
      <c r="B630" s="50" t="s">
        <v>249</v>
      </c>
      <c r="C630" s="50">
        <v>7</v>
      </c>
      <c r="D630" s="50" t="s">
        <v>144</v>
      </c>
      <c r="E630" s="53">
        <v>0.41407772964922063</v>
      </c>
      <c r="F630" s="50">
        <f>SUMIFS('Lay See Combo'!H:H,'Lay See Combo'!A:A,D630,'Lay See Combo'!F:F,"&lt;"&amp;E630,'Lay See Combo'!G:G,"&gt;"&amp;E630)</f>
        <v>1</v>
      </c>
      <c r="G630" s="50">
        <f>_xlfn.XLOOKUP(F630,'Lay See Combo'!H:H,'Lay See Combo'!B:B,,0)</f>
        <v>50</v>
      </c>
    </row>
    <row r="631" spans="1:7">
      <c r="A631" s="50">
        <v>630</v>
      </c>
      <c r="B631" s="50" t="s">
        <v>249</v>
      </c>
      <c r="C631" s="50">
        <v>7</v>
      </c>
      <c r="D631" s="50" t="s">
        <v>144</v>
      </c>
      <c r="E631" s="53">
        <v>0.83681437191631347</v>
      </c>
      <c r="F631" s="50">
        <f>SUMIFS('Lay See Combo'!H:H,'Lay See Combo'!A:A,D631,'Lay See Combo'!F:F,"&lt;"&amp;E631,'Lay See Combo'!G:G,"&gt;"&amp;E631)</f>
        <v>2</v>
      </c>
      <c r="G631" s="50">
        <f>_xlfn.XLOOKUP(F631,'Lay See Combo'!H:H,'Lay See Combo'!B:B,,0)</f>
        <v>100</v>
      </c>
    </row>
    <row r="632" spans="1:7">
      <c r="A632" s="50">
        <v>631</v>
      </c>
      <c r="B632" s="50" t="s">
        <v>249</v>
      </c>
      <c r="C632" s="50">
        <v>7</v>
      </c>
      <c r="D632" s="50" t="s">
        <v>144</v>
      </c>
      <c r="E632" s="53">
        <v>0.53743090721474029</v>
      </c>
      <c r="F632" s="50">
        <f>SUMIFS('Lay See Combo'!H:H,'Lay See Combo'!A:A,D632,'Lay See Combo'!F:F,"&lt;"&amp;E632,'Lay See Combo'!G:G,"&gt;"&amp;E632)</f>
        <v>1</v>
      </c>
      <c r="G632" s="50">
        <f>_xlfn.XLOOKUP(F632,'Lay See Combo'!H:H,'Lay See Combo'!B:B,,0)</f>
        <v>50</v>
      </c>
    </row>
    <row r="633" spans="1:7">
      <c r="A633" s="50">
        <v>632</v>
      </c>
      <c r="B633" s="50" t="s">
        <v>249</v>
      </c>
      <c r="C633" s="50">
        <v>7</v>
      </c>
      <c r="D633" s="50" t="s">
        <v>144</v>
      </c>
      <c r="E633" s="53">
        <v>0.15997535565764409</v>
      </c>
      <c r="F633" s="50">
        <f>SUMIFS('Lay See Combo'!H:H,'Lay See Combo'!A:A,D633,'Lay See Combo'!F:F,"&lt;"&amp;E633,'Lay See Combo'!G:G,"&gt;"&amp;E633)</f>
        <v>1</v>
      </c>
      <c r="G633" s="50">
        <f>_xlfn.XLOOKUP(F633,'Lay See Combo'!H:H,'Lay See Combo'!B:B,,0)</f>
        <v>50</v>
      </c>
    </row>
    <row r="634" spans="1:7">
      <c r="A634" s="50">
        <v>633</v>
      </c>
      <c r="B634" s="50" t="s">
        <v>249</v>
      </c>
      <c r="C634" s="50">
        <v>7</v>
      </c>
      <c r="D634" s="50" t="s">
        <v>144</v>
      </c>
      <c r="E634" s="53">
        <v>0.59528725668723803</v>
      </c>
      <c r="F634" s="50">
        <f>SUMIFS('Lay See Combo'!H:H,'Lay See Combo'!A:A,D634,'Lay See Combo'!F:F,"&lt;"&amp;E634,'Lay See Combo'!G:G,"&gt;"&amp;E634)</f>
        <v>1</v>
      </c>
      <c r="G634" s="50">
        <f>_xlfn.XLOOKUP(F634,'Lay See Combo'!H:H,'Lay See Combo'!B:B,,0)</f>
        <v>50</v>
      </c>
    </row>
    <row r="635" spans="1:7">
      <c r="A635" s="50">
        <v>634</v>
      </c>
      <c r="B635" s="50" t="s">
        <v>249</v>
      </c>
      <c r="C635" s="50">
        <v>7</v>
      </c>
      <c r="D635" s="50" t="s">
        <v>144</v>
      </c>
      <c r="E635" s="53">
        <v>0.61110021064552855</v>
      </c>
      <c r="F635" s="50">
        <f>SUMIFS('Lay See Combo'!H:H,'Lay See Combo'!A:A,D635,'Lay See Combo'!F:F,"&lt;"&amp;E635,'Lay See Combo'!G:G,"&gt;"&amp;E635)</f>
        <v>1</v>
      </c>
      <c r="G635" s="50">
        <f>_xlfn.XLOOKUP(F635,'Lay See Combo'!H:H,'Lay See Combo'!B:B,,0)</f>
        <v>50</v>
      </c>
    </row>
    <row r="636" spans="1:7">
      <c r="A636" s="50">
        <v>635</v>
      </c>
      <c r="B636" s="50" t="s">
        <v>249</v>
      </c>
      <c r="C636" s="50">
        <v>7</v>
      </c>
      <c r="D636" s="50" t="s">
        <v>144</v>
      </c>
      <c r="E636" s="53">
        <v>0.91299059909522973</v>
      </c>
      <c r="F636" s="50">
        <f>SUMIFS('Lay See Combo'!H:H,'Lay See Combo'!A:A,D636,'Lay See Combo'!F:F,"&lt;"&amp;E636,'Lay See Combo'!G:G,"&gt;"&amp;E636)</f>
        <v>2</v>
      </c>
      <c r="G636" s="50">
        <f>_xlfn.XLOOKUP(F636,'Lay See Combo'!H:H,'Lay See Combo'!B:B,,0)</f>
        <v>100</v>
      </c>
    </row>
    <row r="637" spans="1:7">
      <c r="A637" s="50">
        <v>636</v>
      </c>
      <c r="B637" s="50" t="s">
        <v>249</v>
      </c>
      <c r="C637" s="50">
        <v>7</v>
      </c>
      <c r="D637" s="50" t="s">
        <v>144</v>
      </c>
      <c r="E637" s="53">
        <v>0.55192431658380803</v>
      </c>
      <c r="F637" s="50">
        <f>SUMIFS('Lay See Combo'!H:H,'Lay See Combo'!A:A,D637,'Lay See Combo'!F:F,"&lt;"&amp;E637,'Lay See Combo'!G:G,"&gt;"&amp;E637)</f>
        <v>1</v>
      </c>
      <c r="G637" s="50">
        <f>_xlfn.XLOOKUP(F637,'Lay See Combo'!H:H,'Lay See Combo'!B:B,,0)</f>
        <v>50</v>
      </c>
    </row>
    <row r="638" spans="1:7">
      <c r="A638" s="50">
        <v>637</v>
      </c>
      <c r="B638" s="50" t="s">
        <v>249</v>
      </c>
      <c r="C638" s="50">
        <v>7</v>
      </c>
      <c r="D638" s="50" t="s">
        <v>144</v>
      </c>
      <c r="E638" s="53">
        <v>0.71662697370398221</v>
      </c>
      <c r="F638" s="50">
        <f>SUMIFS('Lay See Combo'!H:H,'Lay See Combo'!A:A,D638,'Lay See Combo'!F:F,"&lt;"&amp;E638,'Lay See Combo'!G:G,"&gt;"&amp;E638)</f>
        <v>1</v>
      </c>
      <c r="G638" s="50">
        <f>_xlfn.XLOOKUP(F638,'Lay See Combo'!H:H,'Lay See Combo'!B:B,,0)</f>
        <v>50</v>
      </c>
    </row>
    <row r="639" spans="1:7">
      <c r="A639" s="50">
        <v>638</v>
      </c>
      <c r="B639" s="50" t="s">
        <v>249</v>
      </c>
      <c r="C639" s="50">
        <v>7</v>
      </c>
      <c r="D639" s="50" t="s">
        <v>144</v>
      </c>
      <c r="E639" s="53">
        <v>0.36844482004402224</v>
      </c>
      <c r="F639" s="50">
        <f>SUMIFS('Lay See Combo'!H:H,'Lay See Combo'!A:A,D639,'Lay See Combo'!F:F,"&lt;"&amp;E639,'Lay See Combo'!G:G,"&gt;"&amp;E639)</f>
        <v>1</v>
      </c>
      <c r="G639" s="50">
        <f>_xlfn.XLOOKUP(F639,'Lay See Combo'!H:H,'Lay See Combo'!B:B,,0)</f>
        <v>50</v>
      </c>
    </row>
    <row r="640" spans="1:7">
      <c r="A640" s="50">
        <v>639</v>
      </c>
      <c r="B640" s="50" t="s">
        <v>250</v>
      </c>
      <c r="C640" s="50">
        <v>7</v>
      </c>
      <c r="D640" s="50" t="s">
        <v>144</v>
      </c>
      <c r="E640" s="53">
        <v>0.50808401248411195</v>
      </c>
      <c r="F640" s="50">
        <f>SUMIFS('Lay See Combo'!H:H,'Lay See Combo'!A:A,D640,'Lay See Combo'!F:F,"&lt;"&amp;E640,'Lay See Combo'!G:G,"&gt;"&amp;E640)</f>
        <v>1</v>
      </c>
      <c r="G640" s="50">
        <f>_xlfn.XLOOKUP(F640,'Lay See Combo'!H:H,'Lay See Combo'!B:B,,0)</f>
        <v>50</v>
      </c>
    </row>
    <row r="641" spans="1:7">
      <c r="A641" s="50">
        <v>640</v>
      </c>
      <c r="B641" s="50" t="s">
        <v>250</v>
      </c>
      <c r="C641" s="50">
        <v>7</v>
      </c>
      <c r="D641" s="50" t="s">
        <v>144</v>
      </c>
      <c r="E641" s="53">
        <v>0.38187032709601154</v>
      </c>
      <c r="F641" s="50">
        <f>SUMIFS('Lay See Combo'!H:H,'Lay See Combo'!A:A,D641,'Lay See Combo'!F:F,"&lt;"&amp;E641,'Lay See Combo'!G:G,"&gt;"&amp;E641)</f>
        <v>1</v>
      </c>
      <c r="G641" s="50">
        <f>_xlfn.XLOOKUP(F641,'Lay See Combo'!H:H,'Lay See Combo'!B:B,,0)</f>
        <v>50</v>
      </c>
    </row>
    <row r="642" spans="1:7">
      <c r="A642" s="50">
        <v>641</v>
      </c>
      <c r="B642" s="50" t="s">
        <v>250</v>
      </c>
      <c r="C642" s="50">
        <v>7</v>
      </c>
      <c r="D642" s="50" t="s">
        <v>144</v>
      </c>
      <c r="E642" s="53">
        <v>0.20450649166161461</v>
      </c>
      <c r="F642" s="50">
        <f>SUMIFS('Lay See Combo'!H:H,'Lay See Combo'!A:A,D642,'Lay See Combo'!F:F,"&lt;"&amp;E642,'Lay See Combo'!G:G,"&gt;"&amp;E642)</f>
        <v>1</v>
      </c>
      <c r="G642" s="50">
        <f>_xlfn.XLOOKUP(F642,'Lay See Combo'!H:H,'Lay See Combo'!B:B,,0)</f>
        <v>50</v>
      </c>
    </row>
    <row r="643" spans="1:7">
      <c r="A643" s="50">
        <v>642</v>
      </c>
      <c r="B643" s="50" t="s">
        <v>250</v>
      </c>
      <c r="C643" s="50">
        <v>7</v>
      </c>
      <c r="D643" s="50" t="s">
        <v>144</v>
      </c>
      <c r="E643" s="53">
        <v>0.72786644774230058</v>
      </c>
      <c r="F643" s="50">
        <f>SUMIFS('Lay See Combo'!H:H,'Lay See Combo'!A:A,D643,'Lay See Combo'!F:F,"&lt;"&amp;E643,'Lay See Combo'!G:G,"&gt;"&amp;E643)</f>
        <v>1</v>
      </c>
      <c r="G643" s="50">
        <f>_xlfn.XLOOKUP(F643,'Lay See Combo'!H:H,'Lay See Combo'!B:B,,0)</f>
        <v>50</v>
      </c>
    </row>
    <row r="644" spans="1:7">
      <c r="A644" s="50">
        <v>643</v>
      </c>
      <c r="B644" s="50" t="s">
        <v>251</v>
      </c>
      <c r="C644" s="50">
        <v>7</v>
      </c>
      <c r="D644" s="50" t="s">
        <v>144</v>
      </c>
      <c r="E644" s="53">
        <v>0.81789520165577301</v>
      </c>
      <c r="F644" s="50">
        <f>SUMIFS('Lay See Combo'!H:H,'Lay See Combo'!A:A,D644,'Lay See Combo'!F:F,"&lt;"&amp;E644,'Lay See Combo'!G:G,"&gt;"&amp;E644)</f>
        <v>2</v>
      </c>
      <c r="G644" s="50">
        <f>_xlfn.XLOOKUP(F644,'Lay See Combo'!H:H,'Lay See Combo'!B:B,,0)</f>
        <v>100</v>
      </c>
    </row>
    <row r="645" spans="1:7">
      <c r="A645" s="50">
        <v>644</v>
      </c>
      <c r="B645" s="50" t="s">
        <v>251</v>
      </c>
      <c r="C645" s="50">
        <v>7</v>
      </c>
      <c r="D645" s="50" t="s">
        <v>144</v>
      </c>
      <c r="E645" s="53">
        <v>0.50681310287267345</v>
      </c>
      <c r="F645" s="50">
        <f>SUMIFS('Lay See Combo'!H:H,'Lay See Combo'!A:A,D645,'Lay See Combo'!F:F,"&lt;"&amp;E645,'Lay See Combo'!G:G,"&gt;"&amp;E645)</f>
        <v>1</v>
      </c>
      <c r="G645" s="50">
        <f>_xlfn.XLOOKUP(F645,'Lay See Combo'!H:H,'Lay See Combo'!B:B,,0)</f>
        <v>50</v>
      </c>
    </row>
    <row r="646" spans="1:7">
      <c r="A646" s="50">
        <v>645</v>
      </c>
      <c r="B646" s="50" t="s">
        <v>251</v>
      </c>
      <c r="C646" s="50">
        <v>7</v>
      </c>
      <c r="D646" s="50" t="s">
        <v>144</v>
      </c>
      <c r="E646" s="53">
        <v>0.76703105021874629</v>
      </c>
      <c r="F646" s="50">
        <f>SUMIFS('Lay See Combo'!H:H,'Lay See Combo'!A:A,D646,'Lay See Combo'!F:F,"&lt;"&amp;E646,'Lay See Combo'!G:G,"&gt;"&amp;E646)</f>
        <v>2</v>
      </c>
      <c r="G646" s="50">
        <f>_xlfn.XLOOKUP(F646,'Lay See Combo'!H:H,'Lay See Combo'!B:B,,0)</f>
        <v>100</v>
      </c>
    </row>
    <row r="647" spans="1:7">
      <c r="A647" s="50">
        <v>646</v>
      </c>
      <c r="B647" s="50" t="s">
        <v>252</v>
      </c>
      <c r="C647" s="50">
        <v>7</v>
      </c>
      <c r="D647" s="50" t="s">
        <v>144</v>
      </c>
      <c r="E647" s="53">
        <v>0.79665657594382766</v>
      </c>
      <c r="F647" s="50">
        <f>SUMIFS('Lay See Combo'!H:H,'Lay See Combo'!A:A,D647,'Lay See Combo'!F:F,"&lt;"&amp;E647,'Lay See Combo'!G:G,"&gt;"&amp;E647)</f>
        <v>2</v>
      </c>
      <c r="G647" s="50">
        <f>_xlfn.XLOOKUP(F647,'Lay See Combo'!H:H,'Lay See Combo'!B:B,,0)</f>
        <v>100</v>
      </c>
    </row>
    <row r="648" spans="1:7">
      <c r="A648" s="50">
        <v>647</v>
      </c>
      <c r="B648" s="50" t="s">
        <v>252</v>
      </c>
      <c r="C648" s="50">
        <v>7</v>
      </c>
      <c r="D648" s="50" t="s">
        <v>144</v>
      </c>
      <c r="E648" s="53">
        <v>0.3192581644097584</v>
      </c>
      <c r="F648" s="50">
        <f>SUMIFS('Lay See Combo'!H:H,'Lay See Combo'!A:A,D648,'Lay See Combo'!F:F,"&lt;"&amp;E648,'Lay See Combo'!G:G,"&gt;"&amp;E648)</f>
        <v>1</v>
      </c>
      <c r="G648" s="50">
        <f>_xlfn.XLOOKUP(F648,'Lay See Combo'!H:H,'Lay See Combo'!B:B,,0)</f>
        <v>50</v>
      </c>
    </row>
    <row r="649" spans="1:7">
      <c r="A649" s="50">
        <v>648</v>
      </c>
      <c r="B649" s="50" t="s">
        <v>253</v>
      </c>
      <c r="C649" s="50">
        <v>7</v>
      </c>
      <c r="D649" s="50" t="s">
        <v>144</v>
      </c>
      <c r="E649" s="53">
        <v>0.67166991628583039</v>
      </c>
      <c r="F649" s="50">
        <f>SUMIFS('Lay See Combo'!H:H,'Lay See Combo'!A:A,D649,'Lay See Combo'!F:F,"&lt;"&amp;E649,'Lay See Combo'!G:G,"&gt;"&amp;E649)</f>
        <v>1</v>
      </c>
      <c r="G649" s="50">
        <f>_xlfn.XLOOKUP(F649,'Lay See Combo'!H:H,'Lay See Combo'!B:B,,0)</f>
        <v>50</v>
      </c>
    </row>
    <row r="650" spans="1:7">
      <c r="A650" s="50">
        <v>649</v>
      </c>
      <c r="B650" s="50" t="s">
        <v>253</v>
      </c>
      <c r="C650" s="50">
        <v>7</v>
      </c>
      <c r="D650" s="50" t="s">
        <v>144</v>
      </c>
      <c r="E650" s="53">
        <v>0.6005605585910172</v>
      </c>
      <c r="F650" s="50">
        <f>SUMIFS('Lay See Combo'!H:H,'Lay See Combo'!A:A,D650,'Lay See Combo'!F:F,"&lt;"&amp;E650,'Lay See Combo'!G:G,"&gt;"&amp;E650)</f>
        <v>1</v>
      </c>
      <c r="G650" s="50">
        <f>_xlfn.XLOOKUP(F650,'Lay See Combo'!H:H,'Lay See Combo'!B:B,,0)</f>
        <v>50</v>
      </c>
    </row>
    <row r="651" spans="1:7">
      <c r="A651" s="50">
        <v>650</v>
      </c>
      <c r="B651" s="50" t="s">
        <v>254</v>
      </c>
      <c r="C651" s="50">
        <v>8</v>
      </c>
      <c r="D651" s="50" t="s">
        <v>89</v>
      </c>
      <c r="E651" s="53">
        <v>0.45829191513237433</v>
      </c>
      <c r="F651" s="50">
        <f>SUMIFS('Lay See Combo'!H:H,'Lay See Combo'!A:A,D651,'Lay See Combo'!F:F,"&lt;"&amp;E651,'Lay See Combo'!G:G,"&gt;"&amp;E651)</f>
        <v>16</v>
      </c>
      <c r="G651" s="50">
        <f>_xlfn.XLOOKUP(F651,'Lay See Combo'!H:H,'Lay See Combo'!B:B,,0)</f>
        <v>50</v>
      </c>
    </row>
    <row r="652" spans="1:7">
      <c r="A652" s="50">
        <v>651</v>
      </c>
      <c r="B652" s="50" t="s">
        <v>255</v>
      </c>
      <c r="C652" s="50">
        <v>8</v>
      </c>
      <c r="D652" s="50" t="s">
        <v>89</v>
      </c>
      <c r="E652" s="53">
        <v>0.18821827570121297</v>
      </c>
      <c r="F652" s="50">
        <f>SUMIFS('Lay See Combo'!H:H,'Lay See Combo'!A:A,D652,'Lay See Combo'!F:F,"&lt;"&amp;E652,'Lay See Combo'!G:G,"&gt;"&amp;E652)</f>
        <v>16</v>
      </c>
      <c r="G652" s="50">
        <f>_xlfn.XLOOKUP(F652,'Lay See Combo'!H:H,'Lay See Combo'!B:B,,0)</f>
        <v>50</v>
      </c>
    </row>
    <row r="653" spans="1:7">
      <c r="A653" s="50">
        <v>652</v>
      </c>
      <c r="B653" s="50" t="s">
        <v>256</v>
      </c>
      <c r="C653" s="50">
        <v>8</v>
      </c>
      <c r="D653" s="50" t="s">
        <v>89</v>
      </c>
      <c r="E653" s="53">
        <v>0.39664914063808465</v>
      </c>
      <c r="F653" s="50">
        <f>SUMIFS('Lay See Combo'!H:H,'Lay See Combo'!A:A,D653,'Lay See Combo'!F:F,"&lt;"&amp;E653,'Lay See Combo'!G:G,"&gt;"&amp;E653)</f>
        <v>16</v>
      </c>
      <c r="G653" s="50">
        <f>_xlfn.XLOOKUP(F653,'Lay See Combo'!H:H,'Lay See Combo'!B:B,,0)</f>
        <v>50</v>
      </c>
    </row>
    <row r="654" spans="1:7">
      <c r="A654" s="50">
        <v>653</v>
      </c>
      <c r="B654" s="50" t="s">
        <v>256</v>
      </c>
      <c r="C654" s="50">
        <v>8</v>
      </c>
      <c r="D654" s="50" t="s">
        <v>89</v>
      </c>
      <c r="E654" s="53">
        <v>0.34879680440534011</v>
      </c>
      <c r="F654" s="50">
        <f>SUMIFS('Lay See Combo'!H:H,'Lay See Combo'!A:A,D654,'Lay See Combo'!F:F,"&lt;"&amp;E654,'Lay See Combo'!G:G,"&gt;"&amp;E654)</f>
        <v>16</v>
      </c>
      <c r="G654" s="50">
        <f>_xlfn.XLOOKUP(F654,'Lay See Combo'!H:H,'Lay See Combo'!B:B,,0)</f>
        <v>50</v>
      </c>
    </row>
    <row r="655" spans="1:7">
      <c r="A655" s="50">
        <v>654</v>
      </c>
      <c r="B655" s="50" t="s">
        <v>257</v>
      </c>
      <c r="C655" s="50">
        <v>8</v>
      </c>
      <c r="D655" s="50" t="s">
        <v>89</v>
      </c>
      <c r="E655" s="53">
        <v>0.54718440756417108</v>
      </c>
      <c r="F655" s="50">
        <f>SUMIFS('Lay See Combo'!H:H,'Lay See Combo'!A:A,D655,'Lay See Combo'!F:F,"&lt;"&amp;E655,'Lay See Combo'!G:G,"&gt;"&amp;E655)</f>
        <v>16</v>
      </c>
      <c r="G655" s="50">
        <f>_xlfn.XLOOKUP(F655,'Lay See Combo'!H:H,'Lay See Combo'!B:B,,0)</f>
        <v>50</v>
      </c>
    </row>
    <row r="656" spans="1:7">
      <c r="A656" s="50">
        <v>655</v>
      </c>
      <c r="B656" s="50" t="s">
        <v>257</v>
      </c>
      <c r="C656" s="50">
        <v>8</v>
      </c>
      <c r="D656" s="50" t="s">
        <v>89</v>
      </c>
      <c r="E656" s="53">
        <v>0.93387151964031678</v>
      </c>
      <c r="F656" s="50">
        <f>SUMIFS('Lay See Combo'!H:H,'Lay See Combo'!A:A,D656,'Lay See Combo'!F:F,"&lt;"&amp;E656,'Lay See Combo'!G:G,"&gt;"&amp;E656)</f>
        <v>19</v>
      </c>
      <c r="G656" s="50">
        <f>_xlfn.XLOOKUP(F656,'Lay See Combo'!H:H,'Lay See Combo'!B:B,,0)</f>
        <v>500</v>
      </c>
    </row>
    <row r="657" spans="1:7">
      <c r="A657" s="50">
        <v>656</v>
      </c>
      <c r="B657" s="50" t="s">
        <v>257</v>
      </c>
      <c r="C657" s="50">
        <v>8</v>
      </c>
      <c r="D657" s="50" t="s">
        <v>89</v>
      </c>
      <c r="E657" s="53">
        <v>0.86775047823248763</v>
      </c>
      <c r="F657" s="50">
        <f>SUMIFS('Lay See Combo'!H:H,'Lay See Combo'!A:A,D657,'Lay See Combo'!F:F,"&lt;"&amp;E657,'Lay See Combo'!G:G,"&gt;"&amp;E657)</f>
        <v>17</v>
      </c>
      <c r="G657" s="50">
        <f>_xlfn.XLOOKUP(F657,'Lay See Combo'!H:H,'Lay See Combo'!B:B,,0)</f>
        <v>100</v>
      </c>
    </row>
    <row r="658" spans="1:7">
      <c r="A658" s="50">
        <v>657</v>
      </c>
      <c r="B658" s="50" t="s">
        <v>258</v>
      </c>
      <c r="C658" s="50">
        <v>8</v>
      </c>
      <c r="D658" s="50" t="s">
        <v>89</v>
      </c>
      <c r="E658" s="53">
        <v>0.80022744143137914</v>
      </c>
      <c r="F658" s="50">
        <f>SUMIFS('Lay See Combo'!H:H,'Lay See Combo'!A:A,D658,'Lay See Combo'!F:F,"&lt;"&amp;E658,'Lay See Combo'!G:G,"&gt;"&amp;E658)</f>
        <v>17</v>
      </c>
      <c r="G658" s="50">
        <f>_xlfn.XLOOKUP(F658,'Lay See Combo'!H:H,'Lay See Combo'!B:B,,0)</f>
        <v>100</v>
      </c>
    </row>
    <row r="659" spans="1:7">
      <c r="A659" s="50">
        <v>658</v>
      </c>
      <c r="B659" s="50" t="s">
        <v>259</v>
      </c>
      <c r="C659" s="50">
        <v>8</v>
      </c>
      <c r="D659" s="50" t="s">
        <v>89</v>
      </c>
      <c r="E659" s="53">
        <v>1.2460735167872494E-2</v>
      </c>
      <c r="F659" s="50">
        <f>SUMIFS('Lay See Combo'!H:H,'Lay See Combo'!A:A,D659,'Lay See Combo'!F:F,"&lt;"&amp;E659,'Lay See Combo'!G:G,"&gt;"&amp;E659)</f>
        <v>16</v>
      </c>
      <c r="G659" s="50">
        <f>_xlfn.XLOOKUP(F659,'Lay See Combo'!H:H,'Lay See Combo'!B:B,,0)</f>
        <v>50</v>
      </c>
    </row>
    <row r="660" spans="1:7">
      <c r="A660" s="50">
        <v>659</v>
      </c>
      <c r="B660" s="50" t="s">
        <v>260</v>
      </c>
      <c r="C660" s="50">
        <v>8</v>
      </c>
      <c r="D660" s="50" t="s">
        <v>89</v>
      </c>
      <c r="E660" s="53">
        <v>0.81910137929821625</v>
      </c>
      <c r="F660" s="50">
        <f>SUMIFS('Lay See Combo'!H:H,'Lay See Combo'!A:A,D660,'Lay See Combo'!F:F,"&lt;"&amp;E660,'Lay See Combo'!G:G,"&gt;"&amp;E660)</f>
        <v>17</v>
      </c>
      <c r="G660" s="50">
        <f>_xlfn.XLOOKUP(F660,'Lay See Combo'!H:H,'Lay See Combo'!B:B,,0)</f>
        <v>100</v>
      </c>
    </row>
    <row r="661" spans="1:7">
      <c r="A661" s="50">
        <v>660</v>
      </c>
      <c r="B661" s="50" t="s">
        <v>261</v>
      </c>
      <c r="C661" s="50">
        <v>8</v>
      </c>
      <c r="D661" s="50" t="s">
        <v>89</v>
      </c>
      <c r="E661" s="53">
        <v>0.5296379554724725</v>
      </c>
      <c r="F661" s="50">
        <f>SUMIFS('Lay See Combo'!H:H,'Lay See Combo'!A:A,D661,'Lay See Combo'!F:F,"&lt;"&amp;E661,'Lay See Combo'!G:G,"&gt;"&amp;E661)</f>
        <v>16</v>
      </c>
      <c r="G661" s="50">
        <f>_xlfn.XLOOKUP(F661,'Lay See Combo'!H:H,'Lay See Combo'!B:B,,0)</f>
        <v>50</v>
      </c>
    </row>
    <row r="662" spans="1:7">
      <c r="A662" s="50">
        <v>661</v>
      </c>
      <c r="B662" s="50" t="s">
        <v>262</v>
      </c>
      <c r="C662" s="50">
        <v>8</v>
      </c>
      <c r="D662" s="50" t="s">
        <v>89</v>
      </c>
      <c r="E662" s="53">
        <v>0.53719255374761887</v>
      </c>
      <c r="F662" s="50">
        <f>SUMIFS('Lay See Combo'!H:H,'Lay See Combo'!A:A,D662,'Lay See Combo'!F:F,"&lt;"&amp;E662,'Lay See Combo'!G:G,"&gt;"&amp;E662)</f>
        <v>16</v>
      </c>
      <c r="G662" s="50">
        <f>_xlfn.XLOOKUP(F662,'Lay See Combo'!H:H,'Lay See Combo'!B:B,,0)</f>
        <v>50</v>
      </c>
    </row>
    <row r="663" spans="1:7">
      <c r="A663" s="50">
        <v>662</v>
      </c>
      <c r="B663" s="50" t="s">
        <v>263</v>
      </c>
      <c r="C663" s="50">
        <v>8</v>
      </c>
      <c r="D663" s="50" t="s">
        <v>89</v>
      </c>
      <c r="E663" s="53">
        <v>0.9863931342445339</v>
      </c>
      <c r="F663" s="50">
        <f>SUMIFS('Lay See Combo'!H:H,'Lay See Combo'!A:A,D663,'Lay See Combo'!F:F,"&lt;"&amp;E663,'Lay See Combo'!G:G,"&gt;"&amp;E663)</f>
        <v>20</v>
      </c>
      <c r="G663" s="50">
        <f>_xlfn.XLOOKUP(F663,'Lay See Combo'!H:H,'Lay See Combo'!B:B,,0)</f>
        <v>1000</v>
      </c>
    </row>
    <row r="664" spans="1:7">
      <c r="A664" s="50">
        <v>663</v>
      </c>
      <c r="B664" s="50" t="s">
        <v>264</v>
      </c>
      <c r="C664" s="50">
        <v>8</v>
      </c>
      <c r="D664" s="50" t="s">
        <v>89</v>
      </c>
      <c r="E664" s="53">
        <v>0.89581577640542331</v>
      </c>
      <c r="F664" s="50">
        <f>SUMIFS('Lay See Combo'!H:H,'Lay See Combo'!A:A,D664,'Lay See Combo'!F:F,"&lt;"&amp;E664,'Lay See Combo'!G:G,"&gt;"&amp;E664)</f>
        <v>17</v>
      </c>
      <c r="G664" s="50">
        <f>_xlfn.XLOOKUP(F664,'Lay See Combo'!H:H,'Lay See Combo'!B:B,,0)</f>
        <v>100</v>
      </c>
    </row>
    <row r="665" spans="1:7">
      <c r="A665" s="50">
        <v>664</v>
      </c>
      <c r="B665" s="50" t="s">
        <v>264</v>
      </c>
      <c r="C665" s="50">
        <v>8</v>
      </c>
      <c r="D665" s="50" t="s">
        <v>89</v>
      </c>
      <c r="E665" s="53">
        <v>0.8151710108981004</v>
      </c>
      <c r="F665" s="50">
        <f>SUMIFS('Lay See Combo'!H:H,'Lay See Combo'!A:A,D665,'Lay See Combo'!F:F,"&lt;"&amp;E665,'Lay See Combo'!G:G,"&gt;"&amp;E665)</f>
        <v>17</v>
      </c>
      <c r="G665" s="50">
        <f>_xlfn.XLOOKUP(F665,'Lay See Combo'!H:H,'Lay See Combo'!B:B,,0)</f>
        <v>100</v>
      </c>
    </row>
    <row r="666" spans="1:7">
      <c r="A666" s="50">
        <v>665</v>
      </c>
      <c r="B666" s="50" t="s">
        <v>264</v>
      </c>
      <c r="C666" s="50">
        <v>8</v>
      </c>
      <c r="D666" s="50" t="s">
        <v>89</v>
      </c>
      <c r="E666" s="53">
        <v>0.55652302134543974</v>
      </c>
      <c r="F666" s="50">
        <f>SUMIFS('Lay See Combo'!H:H,'Lay See Combo'!A:A,D666,'Lay See Combo'!F:F,"&lt;"&amp;E666,'Lay See Combo'!G:G,"&gt;"&amp;E666)</f>
        <v>16</v>
      </c>
      <c r="G666" s="50">
        <f>_xlfn.XLOOKUP(F666,'Lay See Combo'!H:H,'Lay See Combo'!B:B,,0)</f>
        <v>50</v>
      </c>
    </row>
    <row r="667" spans="1:7">
      <c r="A667" s="50">
        <v>666</v>
      </c>
      <c r="B667" s="50" t="s">
        <v>264</v>
      </c>
      <c r="C667" s="50">
        <v>8</v>
      </c>
      <c r="D667" s="50" t="s">
        <v>89</v>
      </c>
      <c r="E667" s="53">
        <v>0.53871892560946033</v>
      </c>
      <c r="F667" s="50">
        <f>SUMIFS('Lay See Combo'!H:H,'Lay See Combo'!A:A,D667,'Lay See Combo'!F:F,"&lt;"&amp;E667,'Lay See Combo'!G:G,"&gt;"&amp;E667)</f>
        <v>16</v>
      </c>
      <c r="G667" s="50">
        <f>_xlfn.XLOOKUP(F667,'Lay See Combo'!H:H,'Lay See Combo'!B:B,,0)</f>
        <v>50</v>
      </c>
    </row>
    <row r="668" spans="1:7">
      <c r="A668" s="50">
        <v>667</v>
      </c>
      <c r="B668" s="50" t="s">
        <v>264</v>
      </c>
      <c r="C668" s="50">
        <v>8</v>
      </c>
      <c r="D668" s="50" t="s">
        <v>89</v>
      </c>
      <c r="E668" s="53">
        <v>0.91423043717296759</v>
      </c>
      <c r="F668" s="50">
        <f>SUMIFS('Lay See Combo'!H:H,'Lay See Combo'!A:A,D668,'Lay See Combo'!F:F,"&lt;"&amp;E668,'Lay See Combo'!G:G,"&gt;"&amp;E668)</f>
        <v>17</v>
      </c>
      <c r="G668" s="50">
        <f>_xlfn.XLOOKUP(F668,'Lay See Combo'!H:H,'Lay See Combo'!B:B,,0)</f>
        <v>100</v>
      </c>
    </row>
    <row r="669" spans="1:7">
      <c r="A669" s="50">
        <v>668</v>
      </c>
      <c r="B669" s="50" t="s">
        <v>265</v>
      </c>
      <c r="C669" s="50">
        <v>8</v>
      </c>
      <c r="D669" s="50" t="s">
        <v>89</v>
      </c>
      <c r="E669" s="53">
        <v>0.28982651756519284</v>
      </c>
      <c r="F669" s="50">
        <f>SUMIFS('Lay See Combo'!H:H,'Lay See Combo'!A:A,D669,'Lay See Combo'!F:F,"&lt;"&amp;E669,'Lay See Combo'!G:G,"&gt;"&amp;E669)</f>
        <v>16</v>
      </c>
      <c r="G669" s="50">
        <f>_xlfn.XLOOKUP(F669,'Lay See Combo'!H:H,'Lay See Combo'!B:B,,0)</f>
        <v>50</v>
      </c>
    </row>
    <row r="670" spans="1:7">
      <c r="A670" s="50">
        <v>669</v>
      </c>
      <c r="B670" s="50" t="s">
        <v>266</v>
      </c>
      <c r="C670" s="50">
        <v>8</v>
      </c>
      <c r="D670" s="50" t="s">
        <v>89</v>
      </c>
      <c r="E670" s="53">
        <v>0.5471927983801147</v>
      </c>
      <c r="F670" s="50">
        <f>SUMIFS('Lay See Combo'!H:H,'Lay See Combo'!A:A,D670,'Lay See Combo'!F:F,"&lt;"&amp;E670,'Lay See Combo'!G:G,"&gt;"&amp;E670)</f>
        <v>16</v>
      </c>
      <c r="G670" s="50">
        <f>_xlfn.XLOOKUP(F670,'Lay See Combo'!H:H,'Lay See Combo'!B:B,,0)</f>
        <v>50</v>
      </c>
    </row>
    <row r="671" spans="1:7">
      <c r="A671" s="50">
        <v>670</v>
      </c>
      <c r="B671" s="50" t="s">
        <v>267</v>
      </c>
      <c r="C671" s="50">
        <v>8</v>
      </c>
      <c r="D671" s="50" t="s">
        <v>89</v>
      </c>
      <c r="E671" s="53">
        <v>0.14366677088541002</v>
      </c>
      <c r="F671" s="50">
        <f>SUMIFS('Lay See Combo'!H:H,'Lay See Combo'!A:A,D671,'Lay See Combo'!F:F,"&lt;"&amp;E671,'Lay See Combo'!G:G,"&gt;"&amp;E671)</f>
        <v>16</v>
      </c>
      <c r="G671" s="50">
        <f>_xlfn.XLOOKUP(F671,'Lay See Combo'!H:H,'Lay See Combo'!B:B,,0)</f>
        <v>50</v>
      </c>
    </row>
    <row r="672" spans="1:7">
      <c r="A672" s="50">
        <v>671</v>
      </c>
      <c r="B672" s="50" t="s">
        <v>268</v>
      </c>
      <c r="C672" s="50">
        <v>8</v>
      </c>
      <c r="D672" s="50" t="s">
        <v>89</v>
      </c>
      <c r="E672" s="53">
        <v>0.76619950240177714</v>
      </c>
      <c r="F672" s="50">
        <f>SUMIFS('Lay See Combo'!H:H,'Lay See Combo'!A:A,D672,'Lay See Combo'!F:F,"&lt;"&amp;E672,'Lay See Combo'!G:G,"&gt;"&amp;E672)</f>
        <v>17</v>
      </c>
      <c r="G672" s="50">
        <f>_xlfn.XLOOKUP(F672,'Lay See Combo'!H:H,'Lay See Combo'!B:B,,0)</f>
        <v>100</v>
      </c>
    </row>
    <row r="673" spans="1:7">
      <c r="A673" s="50">
        <v>672</v>
      </c>
      <c r="B673" s="50" t="s">
        <v>268</v>
      </c>
      <c r="C673" s="50">
        <v>8</v>
      </c>
      <c r="D673" s="50" t="s">
        <v>89</v>
      </c>
      <c r="E673" s="53">
        <v>0.13307625790607736</v>
      </c>
      <c r="F673" s="50">
        <f>SUMIFS('Lay See Combo'!H:H,'Lay See Combo'!A:A,D673,'Lay See Combo'!F:F,"&lt;"&amp;E673,'Lay See Combo'!G:G,"&gt;"&amp;E673)</f>
        <v>16</v>
      </c>
      <c r="G673" s="50">
        <f>_xlfn.XLOOKUP(F673,'Lay See Combo'!H:H,'Lay See Combo'!B:B,,0)</f>
        <v>50</v>
      </c>
    </row>
    <row r="674" spans="1:7">
      <c r="A674" s="50">
        <v>673</v>
      </c>
      <c r="B674" s="50" t="s">
        <v>269</v>
      </c>
      <c r="C674" s="50">
        <v>8</v>
      </c>
      <c r="D674" s="50" t="s">
        <v>89</v>
      </c>
      <c r="E674" s="53">
        <v>0.73181858306573944</v>
      </c>
      <c r="F674" s="50">
        <f>SUMIFS('Lay See Combo'!H:H,'Lay See Combo'!A:A,D674,'Lay See Combo'!F:F,"&lt;"&amp;E674,'Lay See Combo'!G:G,"&gt;"&amp;E674)</f>
        <v>16</v>
      </c>
      <c r="G674" s="50">
        <f>_xlfn.XLOOKUP(F674,'Lay See Combo'!H:H,'Lay See Combo'!B:B,,0)</f>
        <v>50</v>
      </c>
    </row>
    <row r="675" spans="1:7">
      <c r="A675" s="50">
        <v>674</v>
      </c>
      <c r="B675" s="50" t="s">
        <v>269</v>
      </c>
      <c r="C675" s="50">
        <v>8</v>
      </c>
      <c r="D675" s="50" t="s">
        <v>89</v>
      </c>
      <c r="E675" s="53">
        <v>0.99716412871304327</v>
      </c>
      <c r="F675" s="50">
        <f>SUMIFS('Lay See Combo'!H:H,'Lay See Combo'!A:A,D675,'Lay See Combo'!F:F,"&lt;"&amp;E675,'Lay See Combo'!G:G,"&gt;"&amp;E675)</f>
        <v>20</v>
      </c>
      <c r="G675" s="50">
        <f>_xlfn.XLOOKUP(F675,'Lay See Combo'!H:H,'Lay See Combo'!B:B,,0)</f>
        <v>1000</v>
      </c>
    </row>
    <row r="676" spans="1:7">
      <c r="A676" s="50">
        <v>675</v>
      </c>
      <c r="B676" s="50" t="s">
        <v>270</v>
      </c>
      <c r="C676" s="50">
        <v>8</v>
      </c>
      <c r="D676" s="50" t="s">
        <v>89</v>
      </c>
      <c r="E676" s="53">
        <v>0.12432035755752902</v>
      </c>
      <c r="F676" s="50">
        <f>SUMIFS('Lay See Combo'!H:H,'Lay See Combo'!A:A,D676,'Lay See Combo'!F:F,"&lt;"&amp;E676,'Lay See Combo'!G:G,"&gt;"&amp;E676)</f>
        <v>16</v>
      </c>
      <c r="G676" s="50">
        <f>_xlfn.XLOOKUP(F676,'Lay See Combo'!H:H,'Lay See Combo'!B:B,,0)</f>
        <v>50</v>
      </c>
    </row>
    <row r="677" spans="1:7">
      <c r="A677" s="50">
        <v>676</v>
      </c>
      <c r="B677" s="50" t="s">
        <v>271</v>
      </c>
      <c r="C677" s="50">
        <v>8</v>
      </c>
      <c r="D677" s="50" t="s">
        <v>89</v>
      </c>
      <c r="E677" s="53">
        <v>1.2404808787394583E-2</v>
      </c>
      <c r="F677" s="50">
        <f>SUMIFS('Lay See Combo'!H:H,'Lay See Combo'!A:A,D677,'Lay See Combo'!F:F,"&lt;"&amp;E677,'Lay See Combo'!G:G,"&gt;"&amp;E677)</f>
        <v>16</v>
      </c>
      <c r="G677" s="50">
        <f>_xlfn.XLOOKUP(F677,'Lay See Combo'!H:H,'Lay See Combo'!B:B,,0)</f>
        <v>50</v>
      </c>
    </row>
    <row r="678" spans="1:7">
      <c r="A678" s="50">
        <v>677</v>
      </c>
      <c r="B678" s="50" t="s">
        <v>272</v>
      </c>
      <c r="C678" s="50">
        <v>8</v>
      </c>
      <c r="D678" s="50" t="s">
        <v>89</v>
      </c>
      <c r="E678" s="53">
        <v>0.5037934404426635</v>
      </c>
      <c r="F678" s="50">
        <f>SUMIFS('Lay See Combo'!H:H,'Lay See Combo'!A:A,D678,'Lay See Combo'!F:F,"&lt;"&amp;E678,'Lay See Combo'!G:G,"&gt;"&amp;E678)</f>
        <v>16</v>
      </c>
      <c r="G678" s="50">
        <f>_xlfn.XLOOKUP(F678,'Lay See Combo'!H:H,'Lay See Combo'!B:B,,0)</f>
        <v>50</v>
      </c>
    </row>
    <row r="679" spans="1:7">
      <c r="A679" s="50">
        <v>678</v>
      </c>
      <c r="B679" s="50" t="s">
        <v>273</v>
      </c>
      <c r="C679" s="50">
        <v>8</v>
      </c>
      <c r="D679" s="50" t="s">
        <v>89</v>
      </c>
      <c r="E679" s="53">
        <v>0.71382778760160104</v>
      </c>
      <c r="F679" s="50">
        <f>SUMIFS('Lay See Combo'!H:H,'Lay See Combo'!A:A,D679,'Lay See Combo'!F:F,"&lt;"&amp;E679,'Lay See Combo'!G:G,"&gt;"&amp;E679)</f>
        <v>16</v>
      </c>
      <c r="G679" s="50">
        <f>_xlfn.XLOOKUP(F679,'Lay See Combo'!H:H,'Lay See Combo'!B:B,,0)</f>
        <v>50</v>
      </c>
    </row>
    <row r="680" spans="1:7">
      <c r="A680" s="50">
        <v>679</v>
      </c>
      <c r="B680" s="50" t="s">
        <v>274</v>
      </c>
      <c r="C680" s="50">
        <v>8</v>
      </c>
      <c r="D680" s="50" t="s">
        <v>89</v>
      </c>
      <c r="E680" s="53">
        <v>0.29652423294945496</v>
      </c>
      <c r="F680" s="50">
        <f>SUMIFS('Lay See Combo'!H:H,'Lay See Combo'!A:A,D680,'Lay See Combo'!F:F,"&lt;"&amp;E680,'Lay See Combo'!G:G,"&gt;"&amp;E680)</f>
        <v>16</v>
      </c>
      <c r="G680" s="50">
        <f>_xlfn.XLOOKUP(F680,'Lay See Combo'!H:H,'Lay See Combo'!B:B,,0)</f>
        <v>50</v>
      </c>
    </row>
    <row r="681" spans="1:7">
      <c r="A681" s="50">
        <v>680</v>
      </c>
      <c r="B681" s="50" t="s">
        <v>275</v>
      </c>
      <c r="C681" s="50">
        <v>8</v>
      </c>
      <c r="D681" s="50" t="s">
        <v>89</v>
      </c>
      <c r="E681" s="53">
        <v>0.64277910013073003</v>
      </c>
      <c r="F681" s="50">
        <f>SUMIFS('Lay See Combo'!H:H,'Lay See Combo'!A:A,D681,'Lay See Combo'!F:F,"&lt;"&amp;E681,'Lay See Combo'!G:G,"&gt;"&amp;E681)</f>
        <v>16</v>
      </c>
      <c r="G681" s="50">
        <f>_xlfn.XLOOKUP(F681,'Lay See Combo'!H:H,'Lay See Combo'!B:B,,0)</f>
        <v>50</v>
      </c>
    </row>
    <row r="682" spans="1:7">
      <c r="A682" s="50">
        <v>681</v>
      </c>
      <c r="B682" s="50" t="s">
        <v>275</v>
      </c>
      <c r="C682" s="50">
        <v>8</v>
      </c>
      <c r="D682" s="50" t="s">
        <v>89</v>
      </c>
      <c r="E682" s="53">
        <v>0.15564567858470502</v>
      </c>
      <c r="F682" s="50">
        <f>SUMIFS('Lay See Combo'!H:H,'Lay See Combo'!A:A,D682,'Lay See Combo'!F:F,"&lt;"&amp;E682,'Lay See Combo'!G:G,"&gt;"&amp;E682)</f>
        <v>16</v>
      </c>
      <c r="G682" s="50">
        <f>_xlfn.XLOOKUP(F682,'Lay See Combo'!H:H,'Lay See Combo'!B:B,,0)</f>
        <v>50</v>
      </c>
    </row>
    <row r="683" spans="1:7">
      <c r="A683" s="50">
        <v>682</v>
      </c>
      <c r="B683" s="50" t="s">
        <v>276</v>
      </c>
      <c r="C683" s="50">
        <v>8</v>
      </c>
      <c r="D683" s="50" t="s">
        <v>89</v>
      </c>
      <c r="E683" s="53">
        <v>0.8350729272707148</v>
      </c>
      <c r="F683" s="50">
        <f>SUMIFS('Lay See Combo'!H:H,'Lay See Combo'!A:A,D683,'Lay See Combo'!F:F,"&lt;"&amp;E683,'Lay See Combo'!G:G,"&gt;"&amp;E683)</f>
        <v>17</v>
      </c>
      <c r="G683" s="50">
        <f>_xlfn.XLOOKUP(F683,'Lay See Combo'!H:H,'Lay See Combo'!B:B,,0)</f>
        <v>100</v>
      </c>
    </row>
    <row r="684" spans="1:7">
      <c r="A684" s="50">
        <v>683</v>
      </c>
      <c r="B684" s="50" t="s">
        <v>276</v>
      </c>
      <c r="C684" s="50">
        <v>8</v>
      </c>
      <c r="D684" s="50" t="s">
        <v>89</v>
      </c>
      <c r="E684" s="53">
        <v>0.25812147168048194</v>
      </c>
      <c r="F684" s="50">
        <f>SUMIFS('Lay See Combo'!H:H,'Lay See Combo'!A:A,D684,'Lay See Combo'!F:F,"&lt;"&amp;E684,'Lay See Combo'!G:G,"&gt;"&amp;E684)</f>
        <v>16</v>
      </c>
      <c r="G684" s="50">
        <f>_xlfn.XLOOKUP(F684,'Lay See Combo'!H:H,'Lay See Combo'!B:B,,0)</f>
        <v>50</v>
      </c>
    </row>
    <row r="685" spans="1:7">
      <c r="A685" s="50">
        <v>684</v>
      </c>
      <c r="B685" s="50" t="s">
        <v>277</v>
      </c>
      <c r="C685" s="50">
        <v>8</v>
      </c>
      <c r="D685" s="50" t="s">
        <v>89</v>
      </c>
      <c r="E685" s="53">
        <v>0.59734559901018836</v>
      </c>
      <c r="F685" s="50">
        <f>SUMIFS('Lay See Combo'!H:H,'Lay See Combo'!A:A,D685,'Lay See Combo'!F:F,"&lt;"&amp;E685,'Lay See Combo'!G:G,"&gt;"&amp;E685)</f>
        <v>16</v>
      </c>
      <c r="G685" s="50">
        <f>_xlfn.XLOOKUP(F685,'Lay See Combo'!H:H,'Lay See Combo'!B:B,,0)</f>
        <v>50</v>
      </c>
    </row>
    <row r="686" spans="1:7">
      <c r="A686" s="50">
        <v>685</v>
      </c>
      <c r="B686" s="50" t="s">
        <v>277</v>
      </c>
      <c r="C686" s="50">
        <v>8</v>
      </c>
      <c r="D686" s="50" t="s">
        <v>89</v>
      </c>
      <c r="E686" s="53">
        <v>0.29943756005027145</v>
      </c>
      <c r="F686" s="50">
        <f>SUMIFS('Lay See Combo'!H:H,'Lay See Combo'!A:A,D686,'Lay See Combo'!F:F,"&lt;"&amp;E686,'Lay See Combo'!G:G,"&gt;"&amp;E686)</f>
        <v>16</v>
      </c>
      <c r="G686" s="50">
        <f>_xlfn.XLOOKUP(F686,'Lay See Combo'!H:H,'Lay See Combo'!B:B,,0)</f>
        <v>50</v>
      </c>
    </row>
    <row r="687" spans="1:7">
      <c r="A687" s="50">
        <v>686</v>
      </c>
      <c r="B687" s="50" t="s">
        <v>278</v>
      </c>
      <c r="C687" s="50">
        <v>8</v>
      </c>
      <c r="D687" s="50" t="s">
        <v>89</v>
      </c>
      <c r="E687" s="53">
        <v>0.67871410010096667</v>
      </c>
      <c r="F687" s="50">
        <f>SUMIFS('Lay See Combo'!H:H,'Lay See Combo'!A:A,D687,'Lay See Combo'!F:F,"&lt;"&amp;E687,'Lay See Combo'!G:G,"&gt;"&amp;E687)</f>
        <v>16</v>
      </c>
      <c r="G687" s="50">
        <f>_xlfn.XLOOKUP(F687,'Lay See Combo'!H:H,'Lay See Combo'!B:B,,0)</f>
        <v>50</v>
      </c>
    </row>
    <row r="688" spans="1:7">
      <c r="A688" s="50">
        <v>687</v>
      </c>
      <c r="B688" s="50" t="s">
        <v>279</v>
      </c>
      <c r="C688" s="50">
        <v>8</v>
      </c>
      <c r="D688" s="50" t="s">
        <v>89</v>
      </c>
      <c r="E688" s="53">
        <v>0.53196258653196637</v>
      </c>
      <c r="F688" s="50">
        <f>SUMIFS('Lay See Combo'!H:H,'Lay See Combo'!A:A,D688,'Lay See Combo'!F:F,"&lt;"&amp;E688,'Lay See Combo'!G:G,"&gt;"&amp;E688)</f>
        <v>16</v>
      </c>
      <c r="G688" s="50">
        <f>_xlfn.XLOOKUP(F688,'Lay See Combo'!H:H,'Lay See Combo'!B:B,,0)</f>
        <v>50</v>
      </c>
    </row>
    <row r="689" spans="1:7">
      <c r="A689" s="50">
        <v>688</v>
      </c>
      <c r="B689" s="50" t="s">
        <v>280</v>
      </c>
      <c r="C689" s="50">
        <v>8</v>
      </c>
      <c r="D689" s="50" t="s">
        <v>89</v>
      </c>
      <c r="E689" s="53">
        <v>0.15895397786388432</v>
      </c>
      <c r="F689" s="50">
        <f>SUMIFS('Lay See Combo'!H:H,'Lay See Combo'!A:A,D689,'Lay See Combo'!F:F,"&lt;"&amp;E689,'Lay See Combo'!G:G,"&gt;"&amp;E689)</f>
        <v>16</v>
      </c>
      <c r="G689" s="50">
        <f>_xlfn.XLOOKUP(F689,'Lay See Combo'!H:H,'Lay See Combo'!B:B,,0)</f>
        <v>50</v>
      </c>
    </row>
    <row r="690" spans="1:7">
      <c r="A690" s="50">
        <v>689</v>
      </c>
      <c r="B690" s="50" t="s">
        <v>280</v>
      </c>
      <c r="C690" s="50">
        <v>8</v>
      </c>
      <c r="D690" s="50" t="s">
        <v>89</v>
      </c>
      <c r="E690" s="53">
        <v>0.5840746054493493</v>
      </c>
      <c r="F690" s="50">
        <f>SUMIFS('Lay See Combo'!H:H,'Lay See Combo'!A:A,D690,'Lay See Combo'!F:F,"&lt;"&amp;E690,'Lay See Combo'!G:G,"&gt;"&amp;E690)</f>
        <v>16</v>
      </c>
      <c r="G690" s="50">
        <f>_xlfn.XLOOKUP(F690,'Lay See Combo'!H:H,'Lay See Combo'!B:B,,0)</f>
        <v>50</v>
      </c>
    </row>
    <row r="691" spans="1:7">
      <c r="A691" s="50">
        <v>690</v>
      </c>
      <c r="B691" s="50" t="s">
        <v>281</v>
      </c>
      <c r="C691" s="50">
        <v>8</v>
      </c>
      <c r="D691" s="50" t="s">
        <v>89</v>
      </c>
      <c r="E691" s="53">
        <v>0.76263213627154502</v>
      </c>
      <c r="F691" s="50">
        <f>SUMIFS('Lay See Combo'!H:H,'Lay See Combo'!A:A,D691,'Lay See Combo'!F:F,"&lt;"&amp;E691,'Lay See Combo'!G:G,"&gt;"&amp;E691)</f>
        <v>17</v>
      </c>
      <c r="G691" s="50">
        <f>_xlfn.XLOOKUP(F691,'Lay See Combo'!H:H,'Lay See Combo'!B:B,,0)</f>
        <v>100</v>
      </c>
    </row>
    <row r="692" spans="1:7">
      <c r="A692" s="50">
        <v>691</v>
      </c>
      <c r="B692" s="50" t="s">
        <v>281</v>
      </c>
      <c r="C692" s="50">
        <v>8</v>
      </c>
      <c r="D692" s="50" t="s">
        <v>89</v>
      </c>
      <c r="E692" s="53">
        <v>0.49729180015675556</v>
      </c>
      <c r="F692" s="50">
        <f>SUMIFS('Lay See Combo'!H:H,'Lay See Combo'!A:A,D692,'Lay See Combo'!F:F,"&lt;"&amp;E692,'Lay See Combo'!G:G,"&gt;"&amp;E692)</f>
        <v>16</v>
      </c>
      <c r="G692" s="50">
        <f>_xlfn.XLOOKUP(F692,'Lay See Combo'!H:H,'Lay See Combo'!B:B,,0)</f>
        <v>50</v>
      </c>
    </row>
    <row r="693" spans="1:7">
      <c r="A693" s="50">
        <v>692</v>
      </c>
      <c r="B693" s="50" t="s">
        <v>282</v>
      </c>
      <c r="C693" s="50">
        <v>8</v>
      </c>
      <c r="D693" s="50" t="s">
        <v>89</v>
      </c>
      <c r="E693" s="53">
        <v>0.67499570924390928</v>
      </c>
      <c r="F693" s="50">
        <f>SUMIFS('Lay See Combo'!H:H,'Lay See Combo'!A:A,D693,'Lay See Combo'!F:F,"&lt;"&amp;E693,'Lay See Combo'!G:G,"&gt;"&amp;E693)</f>
        <v>16</v>
      </c>
      <c r="G693" s="50">
        <f>_xlfn.XLOOKUP(F693,'Lay See Combo'!H:H,'Lay See Combo'!B:B,,0)</f>
        <v>50</v>
      </c>
    </row>
    <row r="694" spans="1:7">
      <c r="A694" s="50">
        <v>693</v>
      </c>
      <c r="B694" s="50" t="s">
        <v>282</v>
      </c>
      <c r="C694" s="50">
        <v>8</v>
      </c>
      <c r="D694" s="50" t="s">
        <v>89</v>
      </c>
      <c r="E694" s="53">
        <v>0.13851045178309662</v>
      </c>
      <c r="F694" s="50">
        <f>SUMIFS('Lay See Combo'!H:H,'Lay See Combo'!A:A,D694,'Lay See Combo'!F:F,"&lt;"&amp;E694,'Lay See Combo'!G:G,"&gt;"&amp;E694)</f>
        <v>16</v>
      </c>
      <c r="G694" s="50">
        <f>_xlfn.XLOOKUP(F694,'Lay See Combo'!H:H,'Lay See Combo'!B:B,,0)</f>
        <v>50</v>
      </c>
    </row>
    <row r="695" spans="1:7">
      <c r="A695" s="50">
        <v>694</v>
      </c>
      <c r="B695" s="50" t="s">
        <v>283</v>
      </c>
      <c r="C695" s="50">
        <v>8</v>
      </c>
      <c r="D695" s="50" t="s">
        <v>89</v>
      </c>
      <c r="E695" s="53">
        <v>0.82668982560411386</v>
      </c>
      <c r="F695" s="50">
        <f>SUMIFS('Lay See Combo'!H:H,'Lay See Combo'!A:A,D695,'Lay See Combo'!F:F,"&lt;"&amp;E695,'Lay See Combo'!G:G,"&gt;"&amp;E695)</f>
        <v>17</v>
      </c>
      <c r="G695" s="50">
        <f>_xlfn.XLOOKUP(F695,'Lay See Combo'!H:H,'Lay See Combo'!B:B,,0)</f>
        <v>100</v>
      </c>
    </row>
    <row r="696" spans="1:7">
      <c r="A696" s="50">
        <v>695</v>
      </c>
      <c r="B696" s="50" t="s">
        <v>284</v>
      </c>
      <c r="C696" s="50">
        <v>8</v>
      </c>
      <c r="D696" s="50" t="s">
        <v>89</v>
      </c>
      <c r="E696" s="53">
        <v>0.75633810280450997</v>
      </c>
      <c r="F696" s="50">
        <f>SUMIFS('Lay See Combo'!H:H,'Lay See Combo'!A:A,D696,'Lay See Combo'!F:F,"&lt;"&amp;E696,'Lay See Combo'!G:G,"&gt;"&amp;E696)</f>
        <v>16</v>
      </c>
      <c r="G696" s="50">
        <f>_xlfn.XLOOKUP(F696,'Lay See Combo'!H:H,'Lay See Combo'!B:B,,0)</f>
        <v>50</v>
      </c>
    </row>
    <row r="697" spans="1:7">
      <c r="A697" s="50">
        <v>696</v>
      </c>
      <c r="B697" s="50" t="s">
        <v>285</v>
      </c>
      <c r="C697" s="50">
        <v>8</v>
      </c>
      <c r="D697" s="50" t="s">
        <v>89</v>
      </c>
      <c r="E697" s="53">
        <v>0.13357667247933469</v>
      </c>
      <c r="F697" s="50">
        <f>SUMIFS('Lay See Combo'!H:H,'Lay See Combo'!A:A,D697,'Lay See Combo'!F:F,"&lt;"&amp;E697,'Lay See Combo'!G:G,"&gt;"&amp;E697)</f>
        <v>16</v>
      </c>
      <c r="G697" s="50">
        <f>_xlfn.XLOOKUP(F697,'Lay See Combo'!H:H,'Lay See Combo'!B:B,,0)</f>
        <v>50</v>
      </c>
    </row>
    <row r="698" spans="1:7">
      <c r="A698" s="50">
        <v>697</v>
      </c>
      <c r="B698" s="50" t="s">
        <v>286</v>
      </c>
      <c r="C698" s="50">
        <v>8</v>
      </c>
      <c r="D698" s="50" t="s">
        <v>89</v>
      </c>
      <c r="E698" s="53">
        <v>0.94754531503234074</v>
      </c>
      <c r="F698" s="50">
        <f>SUMIFS('Lay See Combo'!H:H,'Lay See Combo'!A:A,D698,'Lay See Combo'!F:F,"&lt;"&amp;E698,'Lay See Combo'!G:G,"&gt;"&amp;E698)</f>
        <v>19</v>
      </c>
      <c r="G698" s="50">
        <f>_xlfn.XLOOKUP(F698,'Lay See Combo'!H:H,'Lay See Combo'!B:B,,0)</f>
        <v>500</v>
      </c>
    </row>
    <row r="699" spans="1:7">
      <c r="A699" s="50">
        <v>698</v>
      </c>
      <c r="B699" s="50" t="s">
        <v>286</v>
      </c>
      <c r="C699" s="50">
        <v>8</v>
      </c>
      <c r="D699" s="50" t="s">
        <v>89</v>
      </c>
      <c r="E699" s="53">
        <v>1.0049293275975923E-2</v>
      </c>
      <c r="F699" s="50">
        <f>SUMIFS('Lay See Combo'!H:H,'Lay See Combo'!A:A,D699,'Lay See Combo'!F:F,"&lt;"&amp;E699,'Lay See Combo'!G:G,"&gt;"&amp;E699)</f>
        <v>16</v>
      </c>
      <c r="G699" s="50">
        <f>_xlfn.XLOOKUP(F699,'Lay See Combo'!H:H,'Lay See Combo'!B:B,,0)</f>
        <v>50</v>
      </c>
    </row>
    <row r="700" spans="1:7">
      <c r="A700" s="50">
        <v>699</v>
      </c>
      <c r="B700" s="50" t="s">
        <v>286</v>
      </c>
      <c r="C700" s="50">
        <v>8</v>
      </c>
      <c r="D700" s="50" t="s">
        <v>89</v>
      </c>
      <c r="E700" s="53">
        <v>0.69805234907292402</v>
      </c>
      <c r="F700" s="50">
        <f>SUMIFS('Lay See Combo'!H:H,'Lay See Combo'!A:A,D700,'Lay See Combo'!F:F,"&lt;"&amp;E700,'Lay See Combo'!G:G,"&gt;"&amp;E700)</f>
        <v>16</v>
      </c>
      <c r="G700" s="50">
        <f>_xlfn.XLOOKUP(F700,'Lay See Combo'!H:H,'Lay See Combo'!B:B,,0)</f>
        <v>50</v>
      </c>
    </row>
    <row r="701" spans="1:7">
      <c r="A701" s="50">
        <v>700</v>
      </c>
      <c r="B701" s="50" t="s">
        <v>286</v>
      </c>
      <c r="C701" s="50">
        <v>8</v>
      </c>
      <c r="D701" s="50" t="s">
        <v>89</v>
      </c>
      <c r="E701" s="53">
        <v>0.3148328502455926</v>
      </c>
      <c r="F701" s="50">
        <f>SUMIFS('Lay See Combo'!H:H,'Lay See Combo'!A:A,D701,'Lay See Combo'!F:F,"&lt;"&amp;E701,'Lay See Combo'!G:G,"&gt;"&amp;E701)</f>
        <v>16</v>
      </c>
      <c r="G701" s="50">
        <f>_xlfn.XLOOKUP(F701,'Lay See Combo'!H:H,'Lay See Combo'!B:B,,0)</f>
        <v>50</v>
      </c>
    </row>
    <row r="702" spans="1:7">
      <c r="A702" s="50">
        <v>701</v>
      </c>
      <c r="B702" s="50" t="s">
        <v>286</v>
      </c>
      <c r="C702" s="50">
        <v>8</v>
      </c>
      <c r="D702" s="50" t="s">
        <v>89</v>
      </c>
      <c r="E702" s="53">
        <v>0.30892204743605922</v>
      </c>
      <c r="F702" s="50">
        <f>SUMIFS('Lay See Combo'!H:H,'Lay See Combo'!A:A,D702,'Lay See Combo'!F:F,"&lt;"&amp;E702,'Lay See Combo'!G:G,"&gt;"&amp;E702)</f>
        <v>16</v>
      </c>
      <c r="G702" s="50">
        <f>_xlfn.XLOOKUP(F702,'Lay See Combo'!H:H,'Lay See Combo'!B:B,,0)</f>
        <v>50</v>
      </c>
    </row>
    <row r="703" spans="1:7">
      <c r="A703" s="50">
        <v>702</v>
      </c>
      <c r="B703" s="50" t="s">
        <v>286</v>
      </c>
      <c r="C703" s="50">
        <v>8</v>
      </c>
      <c r="D703" s="50" t="s">
        <v>89</v>
      </c>
      <c r="E703" s="53">
        <v>0.45220225050499974</v>
      </c>
      <c r="F703" s="50">
        <f>SUMIFS('Lay See Combo'!H:H,'Lay See Combo'!A:A,D703,'Lay See Combo'!F:F,"&lt;"&amp;E703,'Lay See Combo'!G:G,"&gt;"&amp;E703)</f>
        <v>16</v>
      </c>
      <c r="G703" s="50">
        <f>_xlfn.XLOOKUP(F703,'Lay See Combo'!H:H,'Lay See Combo'!B:B,,0)</f>
        <v>50</v>
      </c>
    </row>
    <row r="704" spans="1:7">
      <c r="A704" s="50">
        <v>703</v>
      </c>
      <c r="B704" s="50" t="s">
        <v>286</v>
      </c>
      <c r="C704" s="50">
        <v>8</v>
      </c>
      <c r="D704" s="50" t="s">
        <v>89</v>
      </c>
      <c r="E704" s="53">
        <v>0.63488159775058128</v>
      </c>
      <c r="F704" s="50">
        <f>SUMIFS('Lay See Combo'!H:H,'Lay See Combo'!A:A,D704,'Lay See Combo'!F:F,"&lt;"&amp;E704,'Lay See Combo'!G:G,"&gt;"&amp;E704)</f>
        <v>16</v>
      </c>
      <c r="G704" s="50">
        <f>_xlfn.XLOOKUP(F704,'Lay See Combo'!H:H,'Lay See Combo'!B:B,,0)</f>
        <v>50</v>
      </c>
    </row>
    <row r="705" spans="1:7">
      <c r="A705" s="50">
        <v>704</v>
      </c>
      <c r="B705" s="50" t="s">
        <v>286</v>
      </c>
      <c r="C705" s="50">
        <v>8</v>
      </c>
      <c r="D705" s="50" t="s">
        <v>89</v>
      </c>
      <c r="E705" s="53">
        <v>0.49063633454025235</v>
      </c>
      <c r="F705" s="50">
        <f>SUMIFS('Lay See Combo'!H:H,'Lay See Combo'!A:A,D705,'Lay See Combo'!F:F,"&lt;"&amp;E705,'Lay See Combo'!G:G,"&gt;"&amp;E705)</f>
        <v>16</v>
      </c>
      <c r="G705" s="50">
        <f>_xlfn.XLOOKUP(F705,'Lay See Combo'!H:H,'Lay See Combo'!B:B,,0)</f>
        <v>50</v>
      </c>
    </row>
    <row r="706" spans="1:7">
      <c r="A706" s="50">
        <v>705</v>
      </c>
      <c r="B706" s="50" t="s">
        <v>287</v>
      </c>
      <c r="C706" s="50">
        <v>8</v>
      </c>
      <c r="D706" s="50" t="s">
        <v>89</v>
      </c>
      <c r="E706" s="53">
        <v>9.5685721996465189E-2</v>
      </c>
      <c r="F706" s="50">
        <f>SUMIFS('Lay See Combo'!H:H,'Lay See Combo'!A:A,D706,'Lay See Combo'!F:F,"&lt;"&amp;E706,'Lay See Combo'!G:G,"&gt;"&amp;E706)</f>
        <v>16</v>
      </c>
      <c r="G706" s="50">
        <f>_xlfn.XLOOKUP(F706,'Lay See Combo'!H:H,'Lay See Combo'!B:B,,0)</f>
        <v>50</v>
      </c>
    </row>
    <row r="707" spans="1:7">
      <c r="A707" s="50">
        <v>706</v>
      </c>
      <c r="B707" s="50" t="s">
        <v>288</v>
      </c>
      <c r="C707" s="50">
        <v>8</v>
      </c>
      <c r="D707" s="50" t="s">
        <v>89</v>
      </c>
      <c r="E707" s="53">
        <v>0.77963977025707232</v>
      </c>
      <c r="F707" s="50">
        <f>SUMIFS('Lay See Combo'!H:H,'Lay See Combo'!A:A,D707,'Lay See Combo'!F:F,"&lt;"&amp;E707,'Lay See Combo'!G:G,"&gt;"&amp;E707)</f>
        <v>17</v>
      </c>
      <c r="G707" s="50">
        <f>_xlfn.XLOOKUP(F707,'Lay See Combo'!H:H,'Lay See Combo'!B:B,,0)</f>
        <v>100</v>
      </c>
    </row>
    <row r="708" spans="1:7">
      <c r="A708" s="50">
        <v>707</v>
      </c>
      <c r="B708" s="50" t="s">
        <v>289</v>
      </c>
      <c r="C708" s="50">
        <v>8</v>
      </c>
      <c r="D708" s="50" t="s">
        <v>89</v>
      </c>
      <c r="E708" s="53">
        <v>0.47702805792127667</v>
      </c>
      <c r="F708" s="50">
        <f>SUMIFS('Lay See Combo'!H:H,'Lay See Combo'!A:A,D708,'Lay See Combo'!F:F,"&lt;"&amp;E708,'Lay See Combo'!G:G,"&gt;"&amp;E708)</f>
        <v>16</v>
      </c>
      <c r="G708" s="50">
        <f>_xlfn.XLOOKUP(F708,'Lay See Combo'!H:H,'Lay See Combo'!B:B,,0)</f>
        <v>50</v>
      </c>
    </row>
    <row r="709" spans="1:7">
      <c r="A709" s="50">
        <v>708</v>
      </c>
      <c r="B709" s="50" t="s">
        <v>290</v>
      </c>
      <c r="C709" s="50">
        <v>8</v>
      </c>
      <c r="D709" s="50" t="s">
        <v>89</v>
      </c>
      <c r="E709" s="53">
        <v>0.291434616752832</v>
      </c>
      <c r="F709" s="50">
        <f>SUMIFS('Lay See Combo'!H:H,'Lay See Combo'!A:A,D709,'Lay See Combo'!F:F,"&lt;"&amp;E709,'Lay See Combo'!G:G,"&gt;"&amp;E709)</f>
        <v>16</v>
      </c>
      <c r="G709" s="50">
        <f>_xlfn.XLOOKUP(F709,'Lay See Combo'!H:H,'Lay See Combo'!B:B,,0)</f>
        <v>50</v>
      </c>
    </row>
    <row r="710" spans="1:7">
      <c r="A710" s="50">
        <v>709</v>
      </c>
      <c r="B710" s="50" t="s">
        <v>290</v>
      </c>
      <c r="C710" s="50">
        <v>8</v>
      </c>
      <c r="D710" s="50" t="s">
        <v>89</v>
      </c>
      <c r="E710" s="53">
        <v>4.3273354268237973E-2</v>
      </c>
      <c r="F710" s="50">
        <f>SUMIFS('Lay See Combo'!H:H,'Lay See Combo'!A:A,D710,'Lay See Combo'!F:F,"&lt;"&amp;E710,'Lay See Combo'!G:G,"&gt;"&amp;E710)</f>
        <v>16</v>
      </c>
      <c r="G710" s="50">
        <f>_xlfn.XLOOKUP(F710,'Lay See Combo'!H:H,'Lay See Combo'!B:B,,0)</f>
        <v>50</v>
      </c>
    </row>
    <row r="711" spans="1:7">
      <c r="A711" s="50">
        <v>710</v>
      </c>
      <c r="B711" s="50" t="s">
        <v>291</v>
      </c>
      <c r="C711" s="50">
        <v>8</v>
      </c>
      <c r="D711" s="50" t="s">
        <v>89</v>
      </c>
      <c r="E711" s="53">
        <v>0.69185590326731394</v>
      </c>
      <c r="F711" s="50">
        <f>SUMIFS('Lay See Combo'!H:H,'Lay See Combo'!A:A,D711,'Lay See Combo'!F:F,"&lt;"&amp;E711,'Lay See Combo'!G:G,"&gt;"&amp;E711)</f>
        <v>16</v>
      </c>
      <c r="G711" s="50">
        <f>_xlfn.XLOOKUP(F711,'Lay See Combo'!H:H,'Lay See Combo'!B:B,,0)</f>
        <v>50</v>
      </c>
    </row>
    <row r="712" spans="1:7">
      <c r="A712" s="50">
        <v>711</v>
      </c>
      <c r="B712" s="50" t="s">
        <v>291</v>
      </c>
      <c r="C712" s="50">
        <v>8</v>
      </c>
      <c r="D712" s="50" t="s">
        <v>89</v>
      </c>
      <c r="E712" s="53">
        <v>0.19421429450870908</v>
      </c>
      <c r="F712" s="50">
        <f>SUMIFS('Lay See Combo'!H:H,'Lay See Combo'!A:A,D712,'Lay See Combo'!F:F,"&lt;"&amp;E712,'Lay See Combo'!G:G,"&gt;"&amp;E712)</f>
        <v>16</v>
      </c>
      <c r="G712" s="50">
        <f>_xlfn.XLOOKUP(F712,'Lay See Combo'!H:H,'Lay See Combo'!B:B,,0)</f>
        <v>50</v>
      </c>
    </row>
    <row r="713" spans="1:7">
      <c r="A713" s="50">
        <v>712</v>
      </c>
      <c r="B713" s="50" t="s">
        <v>291</v>
      </c>
      <c r="C713" s="50">
        <v>8</v>
      </c>
      <c r="D713" s="50" t="s">
        <v>89</v>
      </c>
      <c r="E713" s="53">
        <v>0.23493967363817969</v>
      </c>
      <c r="F713" s="50">
        <f>SUMIFS('Lay See Combo'!H:H,'Lay See Combo'!A:A,D713,'Lay See Combo'!F:F,"&lt;"&amp;E713,'Lay See Combo'!G:G,"&gt;"&amp;E713)</f>
        <v>16</v>
      </c>
      <c r="G713" s="50">
        <f>_xlfn.XLOOKUP(F713,'Lay See Combo'!H:H,'Lay See Combo'!B:B,,0)</f>
        <v>50</v>
      </c>
    </row>
    <row r="714" spans="1:7">
      <c r="A714" s="50">
        <v>713</v>
      </c>
      <c r="B714" s="50" t="s">
        <v>292</v>
      </c>
      <c r="C714" s="50">
        <v>8</v>
      </c>
      <c r="D714" s="50" t="s">
        <v>89</v>
      </c>
      <c r="E714" s="53">
        <v>0.36460018988394916</v>
      </c>
      <c r="F714" s="50">
        <f>SUMIFS('Lay See Combo'!H:H,'Lay See Combo'!A:A,D714,'Lay See Combo'!F:F,"&lt;"&amp;E714,'Lay See Combo'!G:G,"&gt;"&amp;E714)</f>
        <v>16</v>
      </c>
      <c r="G714" s="50">
        <f>_xlfn.XLOOKUP(F714,'Lay See Combo'!H:H,'Lay See Combo'!B:B,,0)</f>
        <v>50</v>
      </c>
    </row>
    <row r="715" spans="1:7">
      <c r="A715" s="50">
        <v>714</v>
      </c>
      <c r="B715" s="50" t="s">
        <v>292</v>
      </c>
      <c r="C715" s="50">
        <v>8</v>
      </c>
      <c r="D715" s="50" t="s">
        <v>89</v>
      </c>
      <c r="E715" s="53">
        <v>0.56880114793525371</v>
      </c>
      <c r="F715" s="50">
        <f>SUMIFS('Lay See Combo'!H:H,'Lay See Combo'!A:A,D715,'Lay See Combo'!F:F,"&lt;"&amp;E715,'Lay See Combo'!G:G,"&gt;"&amp;E715)</f>
        <v>16</v>
      </c>
      <c r="G715" s="50">
        <f>_xlfn.XLOOKUP(F715,'Lay See Combo'!H:H,'Lay See Combo'!B:B,,0)</f>
        <v>50</v>
      </c>
    </row>
    <row r="716" spans="1:7">
      <c r="A716" s="50">
        <v>715</v>
      </c>
      <c r="B716" s="50" t="s">
        <v>293</v>
      </c>
      <c r="C716" s="50">
        <v>8</v>
      </c>
      <c r="D716" s="50" t="s">
        <v>89</v>
      </c>
      <c r="E716" s="53">
        <v>0.29692174627441281</v>
      </c>
      <c r="F716" s="50">
        <f>SUMIFS('Lay See Combo'!H:H,'Lay See Combo'!A:A,D716,'Lay See Combo'!F:F,"&lt;"&amp;E716,'Lay See Combo'!G:G,"&gt;"&amp;E716)</f>
        <v>16</v>
      </c>
      <c r="G716" s="50">
        <f>_xlfn.XLOOKUP(F716,'Lay See Combo'!H:H,'Lay See Combo'!B:B,,0)</f>
        <v>50</v>
      </c>
    </row>
    <row r="717" spans="1:7">
      <c r="A717" s="50">
        <v>716</v>
      </c>
      <c r="B717" s="50" t="s">
        <v>293</v>
      </c>
      <c r="C717" s="50">
        <v>8</v>
      </c>
      <c r="D717" s="50" t="s">
        <v>89</v>
      </c>
      <c r="E717" s="53">
        <v>0.7701426199660677</v>
      </c>
      <c r="F717" s="50">
        <f>SUMIFS('Lay See Combo'!H:H,'Lay See Combo'!A:A,D717,'Lay See Combo'!F:F,"&lt;"&amp;E717,'Lay See Combo'!G:G,"&gt;"&amp;E717)</f>
        <v>17</v>
      </c>
      <c r="G717" s="50">
        <f>_xlfn.XLOOKUP(F717,'Lay See Combo'!H:H,'Lay See Combo'!B:B,,0)</f>
        <v>100</v>
      </c>
    </row>
    <row r="718" spans="1:7">
      <c r="A718" s="50">
        <v>717</v>
      </c>
      <c r="B718" s="50" t="s">
        <v>294</v>
      </c>
      <c r="C718" s="50">
        <v>8</v>
      </c>
      <c r="D718" s="50" t="s">
        <v>89</v>
      </c>
      <c r="E718" s="53">
        <v>0.7698572658126952</v>
      </c>
      <c r="F718" s="50">
        <f>SUMIFS('Lay See Combo'!H:H,'Lay See Combo'!A:A,D718,'Lay See Combo'!F:F,"&lt;"&amp;E718,'Lay See Combo'!G:G,"&gt;"&amp;E718)</f>
        <v>17</v>
      </c>
      <c r="G718" s="50">
        <f>_xlfn.XLOOKUP(F718,'Lay See Combo'!H:H,'Lay See Combo'!B:B,,0)</f>
        <v>100</v>
      </c>
    </row>
    <row r="719" spans="1:7">
      <c r="A719" s="50">
        <v>718</v>
      </c>
      <c r="B719" s="50" t="s">
        <v>295</v>
      </c>
      <c r="C719" s="50">
        <v>8</v>
      </c>
      <c r="D719" s="50" t="s">
        <v>89</v>
      </c>
      <c r="E719" s="53">
        <v>6.2686559660857566E-2</v>
      </c>
      <c r="F719" s="50">
        <f>SUMIFS('Lay See Combo'!H:H,'Lay See Combo'!A:A,D719,'Lay See Combo'!F:F,"&lt;"&amp;E719,'Lay See Combo'!G:G,"&gt;"&amp;E719)</f>
        <v>16</v>
      </c>
      <c r="G719" s="50">
        <f>_xlfn.XLOOKUP(F719,'Lay See Combo'!H:H,'Lay See Combo'!B:B,,0)</f>
        <v>50</v>
      </c>
    </row>
    <row r="720" spans="1:7">
      <c r="A720" s="50">
        <v>719</v>
      </c>
      <c r="B720" s="50" t="s">
        <v>296</v>
      </c>
      <c r="C720" s="50">
        <v>8</v>
      </c>
      <c r="D720" s="50" t="s">
        <v>89</v>
      </c>
      <c r="E720" s="53">
        <v>0.64332893268225033</v>
      </c>
      <c r="F720" s="50">
        <f>SUMIFS('Lay See Combo'!H:H,'Lay See Combo'!A:A,D720,'Lay See Combo'!F:F,"&lt;"&amp;E720,'Lay See Combo'!G:G,"&gt;"&amp;E720)</f>
        <v>16</v>
      </c>
      <c r="G720" s="50">
        <f>_xlfn.XLOOKUP(F720,'Lay See Combo'!H:H,'Lay See Combo'!B:B,,0)</f>
        <v>50</v>
      </c>
    </row>
    <row r="721" spans="1:7">
      <c r="A721" s="50">
        <v>720</v>
      </c>
      <c r="B721" s="50" t="s">
        <v>296</v>
      </c>
      <c r="C721" s="50">
        <v>8</v>
      </c>
      <c r="D721" s="50" t="s">
        <v>89</v>
      </c>
      <c r="E721" s="53">
        <v>0.81326001520169622</v>
      </c>
      <c r="F721" s="50">
        <f>SUMIFS('Lay See Combo'!H:H,'Lay See Combo'!A:A,D721,'Lay See Combo'!F:F,"&lt;"&amp;E721,'Lay See Combo'!G:G,"&gt;"&amp;E721)</f>
        <v>17</v>
      </c>
      <c r="G721" s="50">
        <f>_xlfn.XLOOKUP(F721,'Lay See Combo'!H:H,'Lay See Combo'!B:B,,0)</f>
        <v>100</v>
      </c>
    </row>
    <row r="722" spans="1:7">
      <c r="A722" s="50">
        <v>721</v>
      </c>
      <c r="B722" s="50" t="s">
        <v>296</v>
      </c>
      <c r="C722" s="50">
        <v>8</v>
      </c>
      <c r="D722" s="50" t="s">
        <v>89</v>
      </c>
      <c r="E722" s="53">
        <v>0.32779219182913188</v>
      </c>
      <c r="F722" s="50">
        <f>SUMIFS('Lay See Combo'!H:H,'Lay See Combo'!A:A,D722,'Lay See Combo'!F:F,"&lt;"&amp;E722,'Lay See Combo'!G:G,"&gt;"&amp;E722)</f>
        <v>16</v>
      </c>
      <c r="G722" s="50">
        <f>_xlfn.XLOOKUP(F722,'Lay See Combo'!H:H,'Lay See Combo'!B:B,,0)</f>
        <v>50</v>
      </c>
    </row>
    <row r="723" spans="1:7">
      <c r="A723" s="50">
        <v>722</v>
      </c>
      <c r="B723" s="50" t="s">
        <v>296</v>
      </c>
      <c r="C723" s="50">
        <v>8</v>
      </c>
      <c r="D723" s="50" t="s">
        <v>89</v>
      </c>
      <c r="E723" s="53">
        <v>0.32695912557724538</v>
      </c>
      <c r="F723" s="50">
        <f>SUMIFS('Lay See Combo'!H:H,'Lay See Combo'!A:A,D723,'Lay See Combo'!F:F,"&lt;"&amp;E723,'Lay See Combo'!G:G,"&gt;"&amp;E723)</f>
        <v>16</v>
      </c>
      <c r="G723" s="50">
        <f>_xlfn.XLOOKUP(F723,'Lay See Combo'!H:H,'Lay See Combo'!B:B,,0)</f>
        <v>50</v>
      </c>
    </row>
    <row r="724" spans="1:7">
      <c r="A724" s="50">
        <v>723</v>
      </c>
      <c r="B724" s="50" t="s">
        <v>297</v>
      </c>
      <c r="C724" s="50">
        <v>8</v>
      </c>
      <c r="D724" s="50" t="s">
        <v>89</v>
      </c>
      <c r="E724" s="53">
        <v>1.2451819147923926E-2</v>
      </c>
      <c r="F724" s="50">
        <f>SUMIFS('Lay See Combo'!H:H,'Lay See Combo'!A:A,D724,'Lay See Combo'!F:F,"&lt;"&amp;E724,'Lay See Combo'!G:G,"&gt;"&amp;E724)</f>
        <v>16</v>
      </c>
      <c r="G724" s="50">
        <f>_xlfn.XLOOKUP(F724,'Lay See Combo'!H:H,'Lay See Combo'!B:B,,0)</f>
        <v>50</v>
      </c>
    </row>
    <row r="725" spans="1:7">
      <c r="A725" s="50">
        <v>724</v>
      </c>
      <c r="B725" s="50" t="s">
        <v>298</v>
      </c>
      <c r="C725" s="50">
        <v>8</v>
      </c>
      <c r="D725" s="50" t="s">
        <v>89</v>
      </c>
      <c r="E725" s="53">
        <v>0.51646931005499219</v>
      </c>
      <c r="F725" s="50">
        <f>SUMIFS('Lay See Combo'!H:H,'Lay See Combo'!A:A,D725,'Lay See Combo'!F:F,"&lt;"&amp;E725,'Lay See Combo'!G:G,"&gt;"&amp;E725)</f>
        <v>16</v>
      </c>
      <c r="G725" s="50">
        <f>_xlfn.XLOOKUP(F725,'Lay See Combo'!H:H,'Lay See Combo'!B:B,,0)</f>
        <v>50</v>
      </c>
    </row>
    <row r="726" spans="1:7">
      <c r="A726" s="50">
        <v>725</v>
      </c>
      <c r="B726" s="50" t="s">
        <v>299</v>
      </c>
      <c r="C726" s="50">
        <v>8</v>
      </c>
      <c r="D726" s="50" t="s">
        <v>89</v>
      </c>
      <c r="E726" s="53">
        <v>0.19195269012721017</v>
      </c>
      <c r="F726" s="50">
        <f>SUMIFS('Lay See Combo'!H:H,'Lay See Combo'!A:A,D726,'Lay See Combo'!F:F,"&lt;"&amp;E726,'Lay See Combo'!G:G,"&gt;"&amp;E726)</f>
        <v>16</v>
      </c>
      <c r="G726" s="50">
        <f>_xlfn.XLOOKUP(F726,'Lay See Combo'!H:H,'Lay See Combo'!B:B,,0)</f>
        <v>50</v>
      </c>
    </row>
    <row r="727" spans="1:7">
      <c r="A727" s="50">
        <v>726</v>
      </c>
      <c r="B727" s="50" t="s">
        <v>299</v>
      </c>
      <c r="C727" s="50">
        <v>8</v>
      </c>
      <c r="D727" s="50" t="s">
        <v>89</v>
      </c>
      <c r="E727" s="53">
        <v>0.62275069667620975</v>
      </c>
      <c r="F727" s="50">
        <f>SUMIFS('Lay See Combo'!H:H,'Lay See Combo'!A:A,D727,'Lay See Combo'!F:F,"&lt;"&amp;E727,'Lay See Combo'!G:G,"&gt;"&amp;E727)</f>
        <v>16</v>
      </c>
      <c r="G727" s="50">
        <f>_xlfn.XLOOKUP(F727,'Lay See Combo'!H:H,'Lay See Combo'!B:B,,0)</f>
        <v>50</v>
      </c>
    </row>
    <row r="728" spans="1:7">
      <c r="A728" s="50">
        <v>727</v>
      </c>
      <c r="B728" s="50" t="s">
        <v>299</v>
      </c>
      <c r="C728" s="50">
        <v>8</v>
      </c>
      <c r="D728" s="50" t="s">
        <v>89</v>
      </c>
      <c r="E728" s="53">
        <v>9.3339976885741138E-2</v>
      </c>
      <c r="F728" s="50">
        <f>SUMIFS('Lay See Combo'!H:H,'Lay See Combo'!A:A,D728,'Lay See Combo'!F:F,"&lt;"&amp;E728,'Lay See Combo'!G:G,"&gt;"&amp;E728)</f>
        <v>16</v>
      </c>
      <c r="G728" s="50">
        <f>_xlfn.XLOOKUP(F728,'Lay See Combo'!H:H,'Lay See Combo'!B:B,,0)</f>
        <v>50</v>
      </c>
    </row>
    <row r="729" spans="1:7">
      <c r="A729" s="50">
        <v>728</v>
      </c>
      <c r="B729" s="50" t="s">
        <v>299</v>
      </c>
      <c r="C729" s="50">
        <v>8</v>
      </c>
      <c r="D729" s="50" t="s">
        <v>89</v>
      </c>
      <c r="E729" s="53">
        <v>0.39865612756793845</v>
      </c>
      <c r="F729" s="50">
        <f>SUMIFS('Lay See Combo'!H:H,'Lay See Combo'!A:A,D729,'Lay See Combo'!F:F,"&lt;"&amp;E729,'Lay See Combo'!G:G,"&gt;"&amp;E729)</f>
        <v>16</v>
      </c>
      <c r="G729" s="50">
        <f>_xlfn.XLOOKUP(F729,'Lay See Combo'!H:H,'Lay See Combo'!B:B,,0)</f>
        <v>50</v>
      </c>
    </row>
    <row r="730" spans="1:7">
      <c r="A730" s="50">
        <v>729</v>
      </c>
      <c r="B730" s="50" t="s">
        <v>300</v>
      </c>
      <c r="C730" s="50">
        <v>9</v>
      </c>
      <c r="D730" s="50" t="s">
        <v>89</v>
      </c>
      <c r="E730" s="53">
        <v>8.9517359999951029E-3</v>
      </c>
      <c r="F730" s="50">
        <f>SUMIFS('Lay See Combo'!H:H,'Lay See Combo'!A:A,D730,'Lay See Combo'!F:F,"&lt;"&amp;E730,'Lay See Combo'!G:G,"&gt;"&amp;E730)</f>
        <v>16</v>
      </c>
      <c r="G730" s="50">
        <f>_xlfn.XLOOKUP(F730,'Lay See Combo'!H:H,'Lay See Combo'!B:B,,0)</f>
        <v>50</v>
      </c>
    </row>
    <row r="731" spans="1:7">
      <c r="A731" s="50">
        <v>730</v>
      </c>
      <c r="B731" s="50" t="s">
        <v>300</v>
      </c>
      <c r="C731" s="50">
        <v>9</v>
      </c>
      <c r="D731" s="50" t="s">
        <v>89</v>
      </c>
      <c r="E731" s="53">
        <v>0.94395787241158657</v>
      </c>
      <c r="F731" s="50">
        <f>SUMIFS('Lay See Combo'!H:H,'Lay See Combo'!A:A,D731,'Lay See Combo'!F:F,"&lt;"&amp;E731,'Lay See Combo'!G:G,"&gt;"&amp;E731)</f>
        <v>19</v>
      </c>
      <c r="G731" s="50">
        <f>_xlfn.XLOOKUP(F731,'Lay See Combo'!H:H,'Lay See Combo'!B:B,,0)</f>
        <v>500</v>
      </c>
    </row>
    <row r="732" spans="1:7">
      <c r="A732" s="50">
        <v>731</v>
      </c>
      <c r="B732" s="50" t="s">
        <v>300</v>
      </c>
      <c r="C732" s="50">
        <v>9</v>
      </c>
      <c r="D732" s="50" t="s">
        <v>89</v>
      </c>
      <c r="E732" s="53">
        <v>5.346300466397691E-2</v>
      </c>
      <c r="F732" s="50">
        <f>SUMIFS('Lay See Combo'!H:H,'Lay See Combo'!A:A,D732,'Lay See Combo'!F:F,"&lt;"&amp;E732,'Lay See Combo'!G:G,"&gt;"&amp;E732)</f>
        <v>16</v>
      </c>
      <c r="G732" s="50">
        <f>_xlfn.XLOOKUP(F732,'Lay See Combo'!H:H,'Lay See Combo'!B:B,,0)</f>
        <v>50</v>
      </c>
    </row>
    <row r="733" spans="1:7">
      <c r="A733" s="50">
        <v>732</v>
      </c>
      <c r="B733" s="50" t="s">
        <v>301</v>
      </c>
      <c r="C733" s="50">
        <v>9</v>
      </c>
      <c r="D733" s="50" t="s">
        <v>89</v>
      </c>
      <c r="E733" s="53">
        <v>0.9882388036044264</v>
      </c>
      <c r="F733" s="50">
        <f>SUMIFS('Lay See Combo'!H:H,'Lay See Combo'!A:A,D733,'Lay See Combo'!F:F,"&lt;"&amp;E733,'Lay See Combo'!G:G,"&gt;"&amp;E733)</f>
        <v>20</v>
      </c>
      <c r="G733" s="50">
        <f>_xlfn.XLOOKUP(F733,'Lay See Combo'!H:H,'Lay See Combo'!B:B,,0)</f>
        <v>1000</v>
      </c>
    </row>
    <row r="734" spans="1:7">
      <c r="A734" s="50">
        <v>733</v>
      </c>
      <c r="B734" s="50" t="s">
        <v>301</v>
      </c>
      <c r="C734" s="50">
        <v>9</v>
      </c>
      <c r="D734" s="50" t="s">
        <v>89</v>
      </c>
      <c r="E734" s="53">
        <v>0.71098293652292366</v>
      </c>
      <c r="F734" s="50">
        <f>SUMIFS('Lay See Combo'!H:H,'Lay See Combo'!A:A,D734,'Lay See Combo'!F:F,"&lt;"&amp;E734,'Lay See Combo'!G:G,"&gt;"&amp;E734)</f>
        <v>16</v>
      </c>
      <c r="G734" s="50">
        <f>_xlfn.XLOOKUP(F734,'Lay See Combo'!H:H,'Lay See Combo'!B:B,,0)</f>
        <v>50</v>
      </c>
    </row>
    <row r="735" spans="1:7">
      <c r="A735" s="50">
        <v>734</v>
      </c>
      <c r="B735" s="50" t="s">
        <v>301</v>
      </c>
      <c r="C735" s="50">
        <v>9</v>
      </c>
      <c r="D735" s="50" t="s">
        <v>89</v>
      </c>
      <c r="E735" s="53">
        <v>0.94148309483909698</v>
      </c>
      <c r="F735" s="50">
        <f>SUMIFS('Lay See Combo'!H:H,'Lay See Combo'!A:A,D735,'Lay See Combo'!F:F,"&lt;"&amp;E735,'Lay See Combo'!G:G,"&gt;"&amp;E735)</f>
        <v>19</v>
      </c>
      <c r="G735" s="50">
        <f>_xlfn.XLOOKUP(F735,'Lay See Combo'!H:H,'Lay See Combo'!B:B,,0)</f>
        <v>500</v>
      </c>
    </row>
    <row r="736" spans="1:7">
      <c r="A736" s="50">
        <v>735</v>
      </c>
      <c r="B736" s="50" t="s">
        <v>301</v>
      </c>
      <c r="C736" s="50">
        <v>9</v>
      </c>
      <c r="D736" s="50" t="s">
        <v>89</v>
      </c>
      <c r="E736" s="53">
        <v>0.71989085460590263</v>
      </c>
      <c r="F736" s="50">
        <f>SUMIFS('Lay See Combo'!H:H,'Lay See Combo'!A:A,D736,'Lay See Combo'!F:F,"&lt;"&amp;E736,'Lay See Combo'!G:G,"&gt;"&amp;E736)</f>
        <v>16</v>
      </c>
      <c r="G736" s="50">
        <f>_xlfn.XLOOKUP(F736,'Lay See Combo'!H:H,'Lay See Combo'!B:B,,0)</f>
        <v>50</v>
      </c>
    </row>
    <row r="737" spans="1:7">
      <c r="A737" s="50">
        <v>736</v>
      </c>
      <c r="B737" s="50" t="s">
        <v>301</v>
      </c>
      <c r="C737" s="50">
        <v>9</v>
      </c>
      <c r="D737" s="50" t="s">
        <v>89</v>
      </c>
      <c r="E737" s="53">
        <v>0.68345730224247714</v>
      </c>
      <c r="F737" s="50">
        <f>SUMIFS('Lay See Combo'!H:H,'Lay See Combo'!A:A,D737,'Lay See Combo'!F:F,"&lt;"&amp;E737,'Lay See Combo'!G:G,"&gt;"&amp;E737)</f>
        <v>16</v>
      </c>
      <c r="G737" s="50">
        <f>_xlfn.XLOOKUP(F737,'Lay See Combo'!H:H,'Lay See Combo'!B:B,,0)</f>
        <v>50</v>
      </c>
    </row>
    <row r="738" spans="1:7">
      <c r="A738" s="50">
        <v>737</v>
      </c>
      <c r="B738" s="50" t="s">
        <v>302</v>
      </c>
      <c r="C738" s="50">
        <v>9</v>
      </c>
      <c r="D738" s="50" t="s">
        <v>89</v>
      </c>
      <c r="E738" s="53">
        <v>0.69656780974501364</v>
      </c>
      <c r="F738" s="50">
        <f>SUMIFS('Lay See Combo'!H:H,'Lay See Combo'!A:A,D738,'Lay See Combo'!F:F,"&lt;"&amp;E738,'Lay See Combo'!G:G,"&gt;"&amp;E738)</f>
        <v>16</v>
      </c>
      <c r="G738" s="50">
        <f>_xlfn.XLOOKUP(F738,'Lay See Combo'!H:H,'Lay See Combo'!B:B,,0)</f>
        <v>50</v>
      </c>
    </row>
    <row r="739" spans="1:7">
      <c r="A739" s="50">
        <v>738</v>
      </c>
      <c r="B739" s="50" t="s">
        <v>303</v>
      </c>
      <c r="C739" s="50">
        <v>9</v>
      </c>
      <c r="D739" s="50" t="s">
        <v>89</v>
      </c>
      <c r="E739" s="53">
        <v>0.70683558821819037</v>
      </c>
      <c r="F739" s="50">
        <f>SUMIFS('Lay See Combo'!H:H,'Lay See Combo'!A:A,D739,'Lay See Combo'!F:F,"&lt;"&amp;E739,'Lay See Combo'!G:G,"&gt;"&amp;E739)</f>
        <v>16</v>
      </c>
      <c r="G739" s="50">
        <f>_xlfn.XLOOKUP(F739,'Lay See Combo'!H:H,'Lay See Combo'!B:B,,0)</f>
        <v>50</v>
      </c>
    </row>
    <row r="740" spans="1:7">
      <c r="A740" s="50">
        <v>739</v>
      </c>
      <c r="B740" s="50" t="s">
        <v>303</v>
      </c>
      <c r="C740" s="50">
        <v>9</v>
      </c>
      <c r="D740" s="50" t="s">
        <v>89</v>
      </c>
      <c r="E740" s="53">
        <v>0.89961714758569922</v>
      </c>
      <c r="F740" s="50">
        <f>SUMIFS('Lay See Combo'!H:H,'Lay See Combo'!A:A,D740,'Lay See Combo'!F:F,"&lt;"&amp;E740,'Lay See Combo'!G:G,"&gt;"&amp;E740)</f>
        <v>17</v>
      </c>
      <c r="G740" s="50">
        <f>_xlfn.XLOOKUP(F740,'Lay See Combo'!H:H,'Lay See Combo'!B:B,,0)</f>
        <v>100</v>
      </c>
    </row>
    <row r="741" spans="1:7">
      <c r="A741" s="50">
        <v>740</v>
      </c>
      <c r="B741" s="50" t="s">
        <v>303</v>
      </c>
      <c r="C741" s="50">
        <v>9</v>
      </c>
      <c r="D741" s="50" t="s">
        <v>89</v>
      </c>
      <c r="E741" s="53">
        <v>0.61815500720229044</v>
      </c>
      <c r="F741" s="50">
        <f>SUMIFS('Lay See Combo'!H:H,'Lay See Combo'!A:A,D741,'Lay See Combo'!F:F,"&lt;"&amp;E741,'Lay See Combo'!G:G,"&gt;"&amp;E741)</f>
        <v>16</v>
      </c>
      <c r="G741" s="50">
        <f>_xlfn.XLOOKUP(F741,'Lay See Combo'!H:H,'Lay See Combo'!B:B,,0)</f>
        <v>50</v>
      </c>
    </row>
    <row r="742" spans="1:7">
      <c r="A742" s="50">
        <v>741</v>
      </c>
      <c r="B742" s="50" t="s">
        <v>303</v>
      </c>
      <c r="C742" s="50">
        <v>9</v>
      </c>
      <c r="D742" s="50" t="s">
        <v>89</v>
      </c>
      <c r="E742" s="53">
        <v>0.40671525699325839</v>
      </c>
      <c r="F742" s="50">
        <f>SUMIFS('Lay See Combo'!H:H,'Lay See Combo'!A:A,D742,'Lay See Combo'!F:F,"&lt;"&amp;E742,'Lay See Combo'!G:G,"&gt;"&amp;E742)</f>
        <v>16</v>
      </c>
      <c r="G742" s="50">
        <f>_xlfn.XLOOKUP(F742,'Lay See Combo'!H:H,'Lay See Combo'!B:B,,0)</f>
        <v>50</v>
      </c>
    </row>
    <row r="743" spans="1:7">
      <c r="A743" s="50">
        <v>742</v>
      </c>
      <c r="B743" s="50" t="s">
        <v>303</v>
      </c>
      <c r="C743" s="50">
        <v>9</v>
      </c>
      <c r="D743" s="50" t="s">
        <v>89</v>
      </c>
      <c r="E743" s="53">
        <v>0.26516569004652069</v>
      </c>
      <c r="F743" s="50">
        <f>SUMIFS('Lay See Combo'!H:H,'Lay See Combo'!A:A,D743,'Lay See Combo'!F:F,"&lt;"&amp;E743,'Lay See Combo'!G:G,"&gt;"&amp;E743)</f>
        <v>16</v>
      </c>
      <c r="G743" s="50">
        <f>_xlfn.XLOOKUP(F743,'Lay See Combo'!H:H,'Lay See Combo'!B:B,,0)</f>
        <v>50</v>
      </c>
    </row>
    <row r="744" spans="1:7">
      <c r="A744" s="50">
        <v>743</v>
      </c>
      <c r="B744" s="50" t="s">
        <v>303</v>
      </c>
      <c r="C744" s="50">
        <v>9</v>
      </c>
      <c r="D744" s="50" t="s">
        <v>89</v>
      </c>
      <c r="E744" s="53">
        <v>0.39189883580364482</v>
      </c>
      <c r="F744" s="50">
        <f>SUMIFS('Lay See Combo'!H:H,'Lay See Combo'!A:A,D744,'Lay See Combo'!F:F,"&lt;"&amp;E744,'Lay See Combo'!G:G,"&gt;"&amp;E744)</f>
        <v>16</v>
      </c>
      <c r="G744" s="50">
        <f>_xlfn.XLOOKUP(F744,'Lay See Combo'!H:H,'Lay See Combo'!B:B,,0)</f>
        <v>50</v>
      </c>
    </row>
    <row r="745" spans="1:7">
      <c r="A745" s="50">
        <v>744</v>
      </c>
      <c r="B745" s="50" t="s">
        <v>303</v>
      </c>
      <c r="C745" s="50">
        <v>9</v>
      </c>
      <c r="D745" s="50" t="s">
        <v>89</v>
      </c>
      <c r="E745" s="53">
        <v>0.38345323692062894</v>
      </c>
      <c r="F745" s="50">
        <f>SUMIFS('Lay See Combo'!H:H,'Lay See Combo'!A:A,D745,'Lay See Combo'!F:F,"&lt;"&amp;E745,'Lay See Combo'!G:G,"&gt;"&amp;E745)</f>
        <v>16</v>
      </c>
      <c r="G745" s="50">
        <f>_xlfn.XLOOKUP(F745,'Lay See Combo'!H:H,'Lay See Combo'!B:B,,0)</f>
        <v>50</v>
      </c>
    </row>
    <row r="746" spans="1:7">
      <c r="A746" s="50">
        <v>745</v>
      </c>
      <c r="B746" s="50" t="s">
        <v>303</v>
      </c>
      <c r="C746" s="50">
        <v>9</v>
      </c>
      <c r="D746" s="50" t="s">
        <v>89</v>
      </c>
      <c r="E746" s="53">
        <v>5.1122813606944151E-3</v>
      </c>
      <c r="F746" s="50">
        <f>SUMIFS('Lay See Combo'!H:H,'Lay See Combo'!A:A,D746,'Lay See Combo'!F:F,"&lt;"&amp;E746,'Lay See Combo'!G:G,"&gt;"&amp;E746)</f>
        <v>16</v>
      </c>
      <c r="G746" s="50">
        <f>_xlfn.XLOOKUP(F746,'Lay See Combo'!H:H,'Lay See Combo'!B:B,,0)</f>
        <v>50</v>
      </c>
    </row>
    <row r="747" spans="1:7">
      <c r="A747" s="50">
        <v>746</v>
      </c>
      <c r="B747" s="50" t="s">
        <v>304</v>
      </c>
      <c r="C747" s="50">
        <v>9</v>
      </c>
      <c r="D747" s="50" t="s">
        <v>89</v>
      </c>
      <c r="E747" s="53">
        <v>8.047769712122288E-2</v>
      </c>
      <c r="F747" s="50">
        <f>SUMIFS('Lay See Combo'!H:H,'Lay See Combo'!A:A,D747,'Lay See Combo'!F:F,"&lt;"&amp;E747,'Lay See Combo'!G:G,"&gt;"&amp;E747)</f>
        <v>16</v>
      </c>
      <c r="G747" s="50">
        <f>_xlfn.XLOOKUP(F747,'Lay See Combo'!H:H,'Lay See Combo'!B:B,,0)</f>
        <v>50</v>
      </c>
    </row>
    <row r="748" spans="1:7">
      <c r="A748" s="50">
        <v>747</v>
      </c>
      <c r="B748" s="50" t="s">
        <v>304</v>
      </c>
      <c r="C748" s="50">
        <v>9</v>
      </c>
      <c r="D748" s="50" t="s">
        <v>89</v>
      </c>
      <c r="E748" s="53">
        <v>0.66579346570973463</v>
      </c>
      <c r="F748" s="50">
        <f>SUMIFS('Lay See Combo'!H:H,'Lay See Combo'!A:A,D748,'Lay See Combo'!F:F,"&lt;"&amp;E748,'Lay See Combo'!G:G,"&gt;"&amp;E748)</f>
        <v>16</v>
      </c>
      <c r="G748" s="50">
        <f>_xlfn.XLOOKUP(F748,'Lay See Combo'!H:H,'Lay See Combo'!B:B,,0)</f>
        <v>50</v>
      </c>
    </row>
    <row r="749" spans="1:7">
      <c r="A749" s="50">
        <v>748</v>
      </c>
      <c r="B749" s="50" t="s">
        <v>305</v>
      </c>
      <c r="C749" s="50">
        <v>9</v>
      </c>
      <c r="D749" s="50" t="s">
        <v>89</v>
      </c>
      <c r="E749" s="53">
        <v>0.47266129015792435</v>
      </c>
      <c r="F749" s="50">
        <f>SUMIFS('Lay See Combo'!H:H,'Lay See Combo'!A:A,D749,'Lay See Combo'!F:F,"&lt;"&amp;E749,'Lay See Combo'!G:G,"&gt;"&amp;E749)</f>
        <v>16</v>
      </c>
      <c r="G749" s="50">
        <f>_xlfn.XLOOKUP(F749,'Lay See Combo'!H:H,'Lay See Combo'!B:B,,0)</f>
        <v>50</v>
      </c>
    </row>
    <row r="750" spans="1:7">
      <c r="A750" s="50">
        <v>749</v>
      </c>
      <c r="B750" s="50" t="s">
        <v>305</v>
      </c>
      <c r="C750" s="50">
        <v>9</v>
      </c>
      <c r="D750" s="50" t="s">
        <v>89</v>
      </c>
      <c r="E750" s="53">
        <v>0.25303944376759313</v>
      </c>
      <c r="F750" s="50">
        <f>SUMIFS('Lay See Combo'!H:H,'Lay See Combo'!A:A,D750,'Lay See Combo'!F:F,"&lt;"&amp;E750,'Lay See Combo'!G:G,"&gt;"&amp;E750)</f>
        <v>16</v>
      </c>
      <c r="G750" s="50">
        <f>_xlfn.XLOOKUP(F750,'Lay See Combo'!H:H,'Lay See Combo'!B:B,,0)</f>
        <v>50</v>
      </c>
    </row>
    <row r="751" spans="1:7">
      <c r="A751" s="50">
        <v>750</v>
      </c>
      <c r="B751" s="50" t="s">
        <v>306</v>
      </c>
      <c r="C751" s="50">
        <v>9</v>
      </c>
      <c r="D751" s="50" t="s">
        <v>89</v>
      </c>
      <c r="E751" s="53">
        <v>0.30296393820694734</v>
      </c>
      <c r="F751" s="50">
        <f>SUMIFS('Lay See Combo'!H:H,'Lay See Combo'!A:A,D751,'Lay See Combo'!F:F,"&lt;"&amp;E751,'Lay See Combo'!G:G,"&gt;"&amp;E751)</f>
        <v>16</v>
      </c>
      <c r="G751" s="50">
        <f>_xlfn.XLOOKUP(F751,'Lay See Combo'!H:H,'Lay See Combo'!B:B,,0)</f>
        <v>50</v>
      </c>
    </row>
    <row r="752" spans="1:7">
      <c r="A752" s="50">
        <v>751</v>
      </c>
      <c r="B752" s="50" t="s">
        <v>307</v>
      </c>
      <c r="C752" s="50">
        <v>9</v>
      </c>
      <c r="D752" s="50" t="s">
        <v>89</v>
      </c>
      <c r="E752" s="53">
        <v>0.31586416442309651</v>
      </c>
      <c r="F752" s="50">
        <f>SUMIFS('Lay See Combo'!H:H,'Lay See Combo'!A:A,D752,'Lay See Combo'!F:F,"&lt;"&amp;E752,'Lay See Combo'!G:G,"&gt;"&amp;E752)</f>
        <v>16</v>
      </c>
      <c r="G752" s="50">
        <f>_xlfn.XLOOKUP(F752,'Lay See Combo'!H:H,'Lay See Combo'!B:B,,0)</f>
        <v>50</v>
      </c>
    </row>
    <row r="753" spans="1:7">
      <c r="A753" s="50">
        <v>752</v>
      </c>
      <c r="B753" s="50" t="s">
        <v>308</v>
      </c>
      <c r="C753" s="50">
        <v>9</v>
      </c>
      <c r="D753" s="50" t="s">
        <v>89</v>
      </c>
      <c r="E753" s="53">
        <v>0.3399212115096335</v>
      </c>
      <c r="F753" s="50">
        <f>SUMIFS('Lay See Combo'!H:H,'Lay See Combo'!A:A,D753,'Lay See Combo'!F:F,"&lt;"&amp;E753,'Lay See Combo'!G:G,"&gt;"&amp;E753)</f>
        <v>16</v>
      </c>
      <c r="G753" s="50">
        <f>_xlfn.XLOOKUP(F753,'Lay See Combo'!H:H,'Lay See Combo'!B:B,,0)</f>
        <v>50</v>
      </c>
    </row>
    <row r="754" spans="1:7">
      <c r="A754" s="50">
        <v>753</v>
      </c>
      <c r="B754" s="50" t="s">
        <v>309</v>
      </c>
      <c r="C754" s="50">
        <v>9</v>
      </c>
      <c r="D754" s="50" t="s">
        <v>89</v>
      </c>
      <c r="E754" s="53">
        <v>0.17504337966638372</v>
      </c>
      <c r="F754" s="50">
        <f>SUMIFS('Lay See Combo'!H:H,'Lay See Combo'!A:A,D754,'Lay See Combo'!F:F,"&lt;"&amp;E754,'Lay See Combo'!G:G,"&gt;"&amp;E754)</f>
        <v>16</v>
      </c>
      <c r="G754" s="50">
        <f>_xlfn.XLOOKUP(F754,'Lay See Combo'!H:H,'Lay See Combo'!B:B,,0)</f>
        <v>50</v>
      </c>
    </row>
    <row r="755" spans="1:7">
      <c r="A755" s="50">
        <v>754</v>
      </c>
      <c r="B755" s="50" t="s">
        <v>309</v>
      </c>
      <c r="C755" s="50">
        <v>9</v>
      </c>
      <c r="D755" s="50" t="s">
        <v>89</v>
      </c>
      <c r="E755" s="53">
        <v>0.22821212111801348</v>
      </c>
      <c r="F755" s="50">
        <f>SUMIFS('Lay See Combo'!H:H,'Lay See Combo'!A:A,D755,'Lay See Combo'!F:F,"&lt;"&amp;E755,'Lay See Combo'!G:G,"&gt;"&amp;E755)</f>
        <v>16</v>
      </c>
      <c r="G755" s="50">
        <f>_xlfn.XLOOKUP(F755,'Lay See Combo'!H:H,'Lay See Combo'!B:B,,0)</f>
        <v>50</v>
      </c>
    </row>
    <row r="756" spans="1:7">
      <c r="A756" s="50">
        <v>755</v>
      </c>
      <c r="B756" s="50" t="s">
        <v>309</v>
      </c>
      <c r="C756" s="50">
        <v>9</v>
      </c>
      <c r="D756" s="50" t="s">
        <v>89</v>
      </c>
      <c r="E756" s="53">
        <v>0.17656973629745065</v>
      </c>
      <c r="F756" s="50">
        <f>SUMIFS('Lay See Combo'!H:H,'Lay See Combo'!A:A,D756,'Lay See Combo'!F:F,"&lt;"&amp;E756,'Lay See Combo'!G:G,"&gt;"&amp;E756)</f>
        <v>16</v>
      </c>
      <c r="G756" s="50">
        <f>_xlfn.XLOOKUP(F756,'Lay See Combo'!H:H,'Lay See Combo'!B:B,,0)</f>
        <v>50</v>
      </c>
    </row>
    <row r="757" spans="1:7">
      <c r="A757" s="50">
        <v>756</v>
      </c>
      <c r="B757" s="50" t="s">
        <v>309</v>
      </c>
      <c r="C757" s="50">
        <v>9</v>
      </c>
      <c r="D757" s="50" t="s">
        <v>89</v>
      </c>
      <c r="E757" s="53">
        <v>0.68801566419016369</v>
      </c>
      <c r="F757" s="50">
        <f>SUMIFS('Lay See Combo'!H:H,'Lay See Combo'!A:A,D757,'Lay See Combo'!F:F,"&lt;"&amp;E757,'Lay See Combo'!G:G,"&gt;"&amp;E757)</f>
        <v>16</v>
      </c>
      <c r="G757" s="50">
        <f>_xlfn.XLOOKUP(F757,'Lay See Combo'!H:H,'Lay See Combo'!B:B,,0)</f>
        <v>50</v>
      </c>
    </row>
    <row r="758" spans="1:7">
      <c r="A758" s="50">
        <v>757</v>
      </c>
      <c r="B758" s="50" t="s">
        <v>310</v>
      </c>
      <c r="C758" s="50">
        <v>9</v>
      </c>
      <c r="D758" s="50" t="s">
        <v>89</v>
      </c>
      <c r="E758" s="53">
        <v>0.23588779635143642</v>
      </c>
      <c r="F758" s="50">
        <f>SUMIFS('Lay See Combo'!H:H,'Lay See Combo'!A:A,D758,'Lay See Combo'!F:F,"&lt;"&amp;E758,'Lay See Combo'!G:G,"&gt;"&amp;E758)</f>
        <v>16</v>
      </c>
      <c r="G758" s="50">
        <f>_xlfn.XLOOKUP(F758,'Lay See Combo'!H:H,'Lay See Combo'!B:B,,0)</f>
        <v>50</v>
      </c>
    </row>
    <row r="759" spans="1:7">
      <c r="A759" s="50">
        <v>758</v>
      </c>
      <c r="B759" s="50" t="s">
        <v>311</v>
      </c>
      <c r="C759" s="50">
        <v>9</v>
      </c>
      <c r="D759" s="50" t="s">
        <v>89</v>
      </c>
      <c r="E759" s="53">
        <v>0.96321476825626651</v>
      </c>
      <c r="F759" s="50">
        <f>SUMIFS('Lay See Combo'!H:H,'Lay See Combo'!A:A,D759,'Lay See Combo'!F:F,"&lt;"&amp;E759,'Lay See Combo'!G:G,"&gt;"&amp;E759)</f>
        <v>19</v>
      </c>
      <c r="G759" s="50">
        <f>_xlfn.XLOOKUP(F759,'Lay See Combo'!H:H,'Lay See Combo'!B:B,,0)</f>
        <v>500</v>
      </c>
    </row>
    <row r="760" spans="1:7">
      <c r="A760" s="50">
        <v>759</v>
      </c>
      <c r="B760" s="50" t="s">
        <v>312</v>
      </c>
      <c r="C760" s="50">
        <v>9</v>
      </c>
      <c r="D760" s="50" t="s">
        <v>89</v>
      </c>
      <c r="E760" s="53">
        <v>0.14831791706261432</v>
      </c>
      <c r="F760" s="50">
        <f>SUMIFS('Lay See Combo'!H:H,'Lay See Combo'!A:A,D760,'Lay See Combo'!F:F,"&lt;"&amp;E760,'Lay See Combo'!G:G,"&gt;"&amp;E760)</f>
        <v>16</v>
      </c>
      <c r="G760" s="50">
        <f>_xlfn.XLOOKUP(F760,'Lay See Combo'!H:H,'Lay See Combo'!B:B,,0)</f>
        <v>50</v>
      </c>
    </row>
    <row r="761" spans="1:7">
      <c r="A761" s="50">
        <v>760</v>
      </c>
      <c r="B761" s="50" t="s">
        <v>313</v>
      </c>
      <c r="C761" s="50">
        <v>9</v>
      </c>
      <c r="D761" s="50" t="s">
        <v>89</v>
      </c>
      <c r="E761" s="53">
        <v>0.59714228282924453</v>
      </c>
      <c r="F761" s="50">
        <f>SUMIFS('Lay See Combo'!H:H,'Lay See Combo'!A:A,D761,'Lay See Combo'!F:F,"&lt;"&amp;E761,'Lay See Combo'!G:G,"&gt;"&amp;E761)</f>
        <v>16</v>
      </c>
      <c r="G761" s="50">
        <f>_xlfn.XLOOKUP(F761,'Lay See Combo'!H:H,'Lay See Combo'!B:B,,0)</f>
        <v>50</v>
      </c>
    </row>
    <row r="762" spans="1:7">
      <c r="A762" s="50">
        <v>761</v>
      </c>
      <c r="B762" s="50" t="s">
        <v>313</v>
      </c>
      <c r="C762" s="50">
        <v>9</v>
      </c>
      <c r="D762" s="50" t="s">
        <v>89</v>
      </c>
      <c r="E762" s="53">
        <v>0.9342116012549222</v>
      </c>
      <c r="F762" s="50">
        <f>SUMIFS('Lay See Combo'!H:H,'Lay See Combo'!A:A,D762,'Lay See Combo'!F:F,"&lt;"&amp;E762,'Lay See Combo'!G:G,"&gt;"&amp;E762)</f>
        <v>19</v>
      </c>
      <c r="G762" s="50">
        <f>_xlfn.XLOOKUP(F762,'Lay See Combo'!H:H,'Lay See Combo'!B:B,,0)</f>
        <v>500</v>
      </c>
    </row>
    <row r="763" spans="1:7">
      <c r="A763" s="50">
        <v>762</v>
      </c>
      <c r="B763" s="50" t="s">
        <v>313</v>
      </c>
      <c r="C763" s="50">
        <v>9</v>
      </c>
      <c r="D763" s="50" t="s">
        <v>89</v>
      </c>
      <c r="E763" s="53">
        <v>0.78499092425191264</v>
      </c>
      <c r="F763" s="50">
        <f>SUMIFS('Lay See Combo'!H:H,'Lay See Combo'!A:A,D763,'Lay See Combo'!F:F,"&lt;"&amp;E763,'Lay See Combo'!G:G,"&gt;"&amp;E763)</f>
        <v>17</v>
      </c>
      <c r="G763" s="50">
        <f>_xlfn.XLOOKUP(F763,'Lay See Combo'!H:H,'Lay See Combo'!B:B,,0)</f>
        <v>100</v>
      </c>
    </row>
    <row r="764" spans="1:7">
      <c r="A764" s="50">
        <v>763</v>
      </c>
      <c r="B764" s="50" t="s">
        <v>314</v>
      </c>
      <c r="C764" s="50">
        <v>9</v>
      </c>
      <c r="D764" s="50" t="s">
        <v>89</v>
      </c>
      <c r="E764" s="53">
        <v>1.4923199312468438E-2</v>
      </c>
      <c r="F764" s="50">
        <f>SUMIFS('Lay See Combo'!H:H,'Lay See Combo'!A:A,D764,'Lay See Combo'!F:F,"&lt;"&amp;E764,'Lay See Combo'!G:G,"&gt;"&amp;E764)</f>
        <v>16</v>
      </c>
      <c r="G764" s="50">
        <f>_xlfn.XLOOKUP(F764,'Lay See Combo'!H:H,'Lay See Combo'!B:B,,0)</f>
        <v>50</v>
      </c>
    </row>
    <row r="765" spans="1:7">
      <c r="A765" s="50">
        <v>764</v>
      </c>
      <c r="B765" s="50" t="s">
        <v>315</v>
      </c>
      <c r="C765" s="50">
        <v>9</v>
      </c>
      <c r="D765" s="50" t="s">
        <v>89</v>
      </c>
      <c r="E765" s="53">
        <v>0.77680144114076233</v>
      </c>
      <c r="F765" s="50">
        <f>SUMIFS('Lay See Combo'!H:H,'Lay See Combo'!A:A,D765,'Lay See Combo'!F:F,"&lt;"&amp;E765,'Lay See Combo'!G:G,"&gt;"&amp;E765)</f>
        <v>17</v>
      </c>
      <c r="G765" s="50">
        <f>_xlfn.XLOOKUP(F765,'Lay See Combo'!H:H,'Lay See Combo'!B:B,,0)</f>
        <v>100</v>
      </c>
    </row>
    <row r="766" spans="1:7">
      <c r="A766" s="50">
        <v>765</v>
      </c>
      <c r="B766" s="50" t="s">
        <v>315</v>
      </c>
      <c r="C766" s="50">
        <v>9</v>
      </c>
      <c r="D766" s="50" t="s">
        <v>89</v>
      </c>
      <c r="E766" s="53">
        <v>0.73236824235977793</v>
      </c>
      <c r="F766" s="50">
        <f>SUMIFS('Lay See Combo'!H:H,'Lay See Combo'!A:A,D766,'Lay See Combo'!F:F,"&lt;"&amp;E766,'Lay See Combo'!G:G,"&gt;"&amp;E766)</f>
        <v>16</v>
      </c>
      <c r="G766" s="50">
        <f>_xlfn.XLOOKUP(F766,'Lay See Combo'!H:H,'Lay See Combo'!B:B,,0)</f>
        <v>50</v>
      </c>
    </row>
    <row r="767" spans="1:7">
      <c r="A767" s="50">
        <v>766</v>
      </c>
      <c r="B767" s="50" t="s">
        <v>315</v>
      </c>
      <c r="C767" s="50">
        <v>9</v>
      </c>
      <c r="D767" s="50" t="s">
        <v>89</v>
      </c>
      <c r="E767" s="53">
        <v>0.76930591644753477</v>
      </c>
      <c r="F767" s="50">
        <f>SUMIFS('Lay See Combo'!H:H,'Lay See Combo'!A:A,D767,'Lay See Combo'!F:F,"&lt;"&amp;E767,'Lay See Combo'!G:G,"&gt;"&amp;E767)</f>
        <v>17</v>
      </c>
      <c r="G767" s="50">
        <f>_xlfn.XLOOKUP(F767,'Lay See Combo'!H:H,'Lay See Combo'!B:B,,0)</f>
        <v>100</v>
      </c>
    </row>
    <row r="768" spans="1:7">
      <c r="A768" s="50">
        <v>767</v>
      </c>
      <c r="B768" s="50" t="s">
        <v>315</v>
      </c>
      <c r="C768" s="50">
        <v>9</v>
      </c>
      <c r="D768" s="50" t="s">
        <v>89</v>
      </c>
      <c r="E768" s="53">
        <v>0.19349250361563508</v>
      </c>
      <c r="F768" s="50">
        <f>SUMIFS('Lay See Combo'!H:H,'Lay See Combo'!A:A,D768,'Lay See Combo'!F:F,"&lt;"&amp;E768,'Lay See Combo'!G:G,"&gt;"&amp;E768)</f>
        <v>16</v>
      </c>
      <c r="G768" s="50">
        <f>_xlfn.XLOOKUP(F768,'Lay See Combo'!H:H,'Lay See Combo'!B:B,,0)</f>
        <v>50</v>
      </c>
    </row>
    <row r="769" spans="1:7">
      <c r="A769" s="50">
        <v>768</v>
      </c>
      <c r="B769" s="50" t="s">
        <v>316</v>
      </c>
      <c r="C769" s="50">
        <v>9</v>
      </c>
      <c r="D769" s="50" t="s">
        <v>89</v>
      </c>
      <c r="E769" s="53">
        <v>9.8696578471178742E-2</v>
      </c>
      <c r="F769" s="50">
        <f>SUMIFS('Lay See Combo'!H:H,'Lay See Combo'!A:A,D769,'Lay See Combo'!F:F,"&lt;"&amp;E769,'Lay See Combo'!G:G,"&gt;"&amp;E769)</f>
        <v>16</v>
      </c>
      <c r="G769" s="50">
        <f>_xlfn.XLOOKUP(F769,'Lay See Combo'!H:H,'Lay See Combo'!B:B,,0)</f>
        <v>50</v>
      </c>
    </row>
    <row r="770" spans="1:7">
      <c r="A770" s="50">
        <v>769</v>
      </c>
      <c r="B770" s="50" t="s">
        <v>316</v>
      </c>
      <c r="C770" s="50">
        <v>9</v>
      </c>
      <c r="D770" s="50" t="s">
        <v>89</v>
      </c>
      <c r="E770" s="53">
        <v>0.11441173798676219</v>
      </c>
      <c r="F770" s="50">
        <f>SUMIFS('Lay See Combo'!H:H,'Lay See Combo'!A:A,D770,'Lay See Combo'!F:F,"&lt;"&amp;E770,'Lay See Combo'!G:G,"&gt;"&amp;E770)</f>
        <v>16</v>
      </c>
      <c r="G770" s="50">
        <f>_xlfn.XLOOKUP(F770,'Lay See Combo'!H:H,'Lay See Combo'!B:B,,0)</f>
        <v>50</v>
      </c>
    </row>
    <row r="771" spans="1:7">
      <c r="A771" s="50">
        <v>770</v>
      </c>
      <c r="B771" s="50" t="s">
        <v>317</v>
      </c>
      <c r="C771" s="50">
        <v>9</v>
      </c>
      <c r="D771" s="50" t="s">
        <v>89</v>
      </c>
      <c r="E771" s="53">
        <v>0.68996181265036527</v>
      </c>
      <c r="F771" s="50">
        <f>SUMIFS('Lay See Combo'!H:H,'Lay See Combo'!A:A,D771,'Lay See Combo'!F:F,"&lt;"&amp;E771,'Lay See Combo'!G:G,"&gt;"&amp;E771)</f>
        <v>16</v>
      </c>
      <c r="G771" s="50">
        <f>_xlfn.XLOOKUP(F771,'Lay See Combo'!H:H,'Lay See Combo'!B:B,,0)</f>
        <v>50</v>
      </c>
    </row>
    <row r="772" spans="1:7">
      <c r="A772" s="50">
        <v>771</v>
      </c>
      <c r="B772" s="50" t="s">
        <v>317</v>
      </c>
      <c r="C772" s="50">
        <v>9</v>
      </c>
      <c r="D772" s="50" t="s">
        <v>89</v>
      </c>
      <c r="E772" s="53">
        <v>0.90271242125083884</v>
      </c>
      <c r="F772" s="50">
        <f>SUMIFS('Lay See Combo'!H:H,'Lay See Combo'!A:A,D772,'Lay See Combo'!F:F,"&lt;"&amp;E772,'Lay See Combo'!G:G,"&gt;"&amp;E772)</f>
        <v>17</v>
      </c>
      <c r="G772" s="50">
        <f>_xlfn.XLOOKUP(F772,'Lay See Combo'!H:H,'Lay See Combo'!B:B,,0)</f>
        <v>100</v>
      </c>
    </row>
    <row r="773" spans="1:7">
      <c r="A773" s="50">
        <v>772</v>
      </c>
      <c r="B773" s="50" t="s">
        <v>317</v>
      </c>
      <c r="C773" s="50">
        <v>9</v>
      </c>
      <c r="D773" s="50" t="s">
        <v>89</v>
      </c>
      <c r="E773" s="53">
        <v>0.7334559256264197</v>
      </c>
      <c r="F773" s="50">
        <f>SUMIFS('Lay See Combo'!H:H,'Lay See Combo'!A:A,D773,'Lay See Combo'!F:F,"&lt;"&amp;E773,'Lay See Combo'!G:G,"&gt;"&amp;E773)</f>
        <v>16</v>
      </c>
      <c r="G773" s="50">
        <f>_xlfn.XLOOKUP(F773,'Lay See Combo'!H:H,'Lay See Combo'!B:B,,0)</f>
        <v>50</v>
      </c>
    </row>
    <row r="774" spans="1:7">
      <c r="A774" s="50">
        <v>773</v>
      </c>
      <c r="B774" s="50" t="s">
        <v>318</v>
      </c>
      <c r="C774" s="50">
        <v>9</v>
      </c>
      <c r="D774" s="50" t="s">
        <v>89</v>
      </c>
      <c r="E774" s="53">
        <v>0.15050539788558437</v>
      </c>
      <c r="F774" s="50">
        <f>SUMIFS('Lay See Combo'!H:H,'Lay See Combo'!A:A,D774,'Lay See Combo'!F:F,"&lt;"&amp;E774,'Lay See Combo'!G:G,"&gt;"&amp;E774)</f>
        <v>16</v>
      </c>
      <c r="G774" s="50">
        <f>_xlfn.XLOOKUP(F774,'Lay See Combo'!H:H,'Lay See Combo'!B:B,,0)</f>
        <v>50</v>
      </c>
    </row>
    <row r="775" spans="1:7">
      <c r="A775" s="50">
        <v>774</v>
      </c>
      <c r="B775" s="50" t="s">
        <v>319</v>
      </c>
      <c r="C775" s="50">
        <v>9</v>
      </c>
      <c r="D775" s="50" t="s">
        <v>89</v>
      </c>
      <c r="E775" s="53">
        <v>0.64213473350193551</v>
      </c>
      <c r="F775" s="50">
        <f>SUMIFS('Lay See Combo'!H:H,'Lay See Combo'!A:A,D775,'Lay See Combo'!F:F,"&lt;"&amp;E775,'Lay See Combo'!G:G,"&gt;"&amp;E775)</f>
        <v>16</v>
      </c>
      <c r="G775" s="50">
        <f>_xlfn.XLOOKUP(F775,'Lay See Combo'!H:H,'Lay See Combo'!B:B,,0)</f>
        <v>50</v>
      </c>
    </row>
    <row r="776" spans="1:7">
      <c r="A776" s="50">
        <v>775</v>
      </c>
      <c r="B776" s="50" t="s">
        <v>320</v>
      </c>
      <c r="C776" s="50">
        <v>9</v>
      </c>
      <c r="D776" s="50" t="s">
        <v>89</v>
      </c>
      <c r="E776" s="53">
        <v>2.7098375300371291E-2</v>
      </c>
      <c r="F776" s="50">
        <f>SUMIFS('Lay See Combo'!H:H,'Lay See Combo'!A:A,D776,'Lay See Combo'!F:F,"&lt;"&amp;E776,'Lay See Combo'!G:G,"&gt;"&amp;E776)</f>
        <v>16</v>
      </c>
      <c r="G776" s="50">
        <f>_xlfn.XLOOKUP(F776,'Lay See Combo'!H:H,'Lay See Combo'!B:B,,0)</f>
        <v>50</v>
      </c>
    </row>
    <row r="777" spans="1:7">
      <c r="A777" s="50">
        <v>776</v>
      </c>
      <c r="B777" s="50" t="s">
        <v>320</v>
      </c>
      <c r="C777" s="50">
        <v>9</v>
      </c>
      <c r="D777" s="50" t="s">
        <v>89</v>
      </c>
      <c r="E777" s="53">
        <v>0.49657464155968523</v>
      </c>
      <c r="F777" s="50">
        <f>SUMIFS('Lay See Combo'!H:H,'Lay See Combo'!A:A,D777,'Lay See Combo'!F:F,"&lt;"&amp;E777,'Lay See Combo'!G:G,"&gt;"&amp;E777)</f>
        <v>16</v>
      </c>
      <c r="G777" s="50">
        <f>_xlfn.XLOOKUP(F777,'Lay See Combo'!H:H,'Lay See Combo'!B:B,,0)</f>
        <v>50</v>
      </c>
    </row>
    <row r="778" spans="1:7">
      <c r="A778" s="50">
        <v>777</v>
      </c>
      <c r="B778" s="50" t="s">
        <v>320</v>
      </c>
      <c r="C778" s="50">
        <v>9</v>
      </c>
      <c r="D778" s="50" t="s">
        <v>89</v>
      </c>
      <c r="E778" s="53">
        <v>0.80801717065631151</v>
      </c>
      <c r="F778" s="50">
        <f>SUMIFS('Lay See Combo'!H:H,'Lay See Combo'!A:A,D778,'Lay See Combo'!F:F,"&lt;"&amp;E778,'Lay See Combo'!G:G,"&gt;"&amp;E778)</f>
        <v>17</v>
      </c>
      <c r="G778" s="50">
        <f>_xlfn.XLOOKUP(F778,'Lay See Combo'!H:H,'Lay See Combo'!B:B,,0)</f>
        <v>100</v>
      </c>
    </row>
    <row r="779" spans="1:7">
      <c r="A779" s="50">
        <v>778</v>
      </c>
      <c r="B779" s="50" t="s">
        <v>321</v>
      </c>
      <c r="C779" s="50">
        <v>9</v>
      </c>
      <c r="D779" s="50" t="s">
        <v>89</v>
      </c>
      <c r="E779" s="53">
        <v>0.26775017409917656</v>
      </c>
      <c r="F779" s="50">
        <f>SUMIFS('Lay See Combo'!H:H,'Lay See Combo'!A:A,D779,'Lay See Combo'!F:F,"&lt;"&amp;E779,'Lay See Combo'!G:G,"&gt;"&amp;E779)</f>
        <v>16</v>
      </c>
      <c r="G779" s="50">
        <f>_xlfn.XLOOKUP(F779,'Lay See Combo'!H:H,'Lay See Combo'!B:B,,0)</f>
        <v>50</v>
      </c>
    </row>
    <row r="780" spans="1:7">
      <c r="A780" s="50">
        <v>779</v>
      </c>
      <c r="B780" s="50" t="s">
        <v>322</v>
      </c>
      <c r="C780" s="50">
        <v>9</v>
      </c>
      <c r="D780" s="50" t="s">
        <v>89</v>
      </c>
      <c r="E780" s="53">
        <v>0.6917206855484096</v>
      </c>
      <c r="F780" s="50">
        <f>SUMIFS('Lay See Combo'!H:H,'Lay See Combo'!A:A,D780,'Lay See Combo'!F:F,"&lt;"&amp;E780,'Lay See Combo'!G:G,"&gt;"&amp;E780)</f>
        <v>16</v>
      </c>
      <c r="G780" s="50">
        <f>_xlfn.XLOOKUP(F780,'Lay See Combo'!H:H,'Lay See Combo'!B:B,,0)</f>
        <v>50</v>
      </c>
    </row>
    <row r="781" spans="1:7">
      <c r="A781" s="50">
        <v>780</v>
      </c>
      <c r="B781" s="50" t="s">
        <v>322</v>
      </c>
      <c r="C781" s="50">
        <v>9</v>
      </c>
      <c r="D781" s="50" t="s">
        <v>89</v>
      </c>
      <c r="E781" s="53">
        <v>0.36673947376961014</v>
      </c>
      <c r="F781" s="50">
        <f>SUMIFS('Lay See Combo'!H:H,'Lay See Combo'!A:A,D781,'Lay See Combo'!F:F,"&lt;"&amp;E781,'Lay See Combo'!G:G,"&gt;"&amp;E781)</f>
        <v>16</v>
      </c>
      <c r="G781" s="50">
        <f>_xlfn.XLOOKUP(F781,'Lay See Combo'!H:H,'Lay See Combo'!B:B,,0)</f>
        <v>50</v>
      </c>
    </row>
    <row r="782" spans="1:7">
      <c r="A782" s="50">
        <v>781</v>
      </c>
      <c r="B782" s="50" t="s">
        <v>322</v>
      </c>
      <c r="C782" s="50">
        <v>9</v>
      </c>
      <c r="D782" s="50" t="s">
        <v>89</v>
      </c>
      <c r="E782" s="53">
        <v>0.23271316633147998</v>
      </c>
      <c r="F782" s="50">
        <f>SUMIFS('Lay See Combo'!H:H,'Lay See Combo'!A:A,D782,'Lay See Combo'!F:F,"&lt;"&amp;E782,'Lay See Combo'!G:G,"&gt;"&amp;E782)</f>
        <v>16</v>
      </c>
      <c r="G782" s="50">
        <f>_xlfn.XLOOKUP(F782,'Lay See Combo'!H:H,'Lay See Combo'!B:B,,0)</f>
        <v>50</v>
      </c>
    </row>
    <row r="783" spans="1:7">
      <c r="A783" s="50">
        <v>782</v>
      </c>
      <c r="B783" s="50" t="s">
        <v>322</v>
      </c>
      <c r="C783" s="50">
        <v>9</v>
      </c>
      <c r="D783" s="50" t="s">
        <v>89</v>
      </c>
      <c r="E783" s="53">
        <v>0.23296017371414979</v>
      </c>
      <c r="F783" s="50">
        <f>SUMIFS('Lay See Combo'!H:H,'Lay See Combo'!A:A,D783,'Lay See Combo'!F:F,"&lt;"&amp;E783,'Lay See Combo'!G:G,"&gt;"&amp;E783)</f>
        <v>16</v>
      </c>
      <c r="G783" s="50">
        <f>_xlfn.XLOOKUP(F783,'Lay See Combo'!H:H,'Lay See Combo'!B:B,,0)</f>
        <v>50</v>
      </c>
    </row>
    <row r="784" spans="1:7">
      <c r="A784" s="50">
        <v>783</v>
      </c>
      <c r="B784" s="50" t="s">
        <v>322</v>
      </c>
      <c r="C784" s="50">
        <v>9</v>
      </c>
      <c r="D784" s="50" t="s">
        <v>89</v>
      </c>
      <c r="E784" s="53">
        <v>0.34425506971350561</v>
      </c>
      <c r="F784" s="50">
        <f>SUMIFS('Lay See Combo'!H:H,'Lay See Combo'!A:A,D784,'Lay See Combo'!F:F,"&lt;"&amp;E784,'Lay See Combo'!G:G,"&gt;"&amp;E784)</f>
        <v>16</v>
      </c>
      <c r="G784" s="50">
        <f>_xlfn.XLOOKUP(F784,'Lay See Combo'!H:H,'Lay See Combo'!B:B,,0)</f>
        <v>50</v>
      </c>
    </row>
    <row r="785" spans="1:7">
      <c r="A785" s="50">
        <v>784</v>
      </c>
      <c r="B785" s="50" t="s">
        <v>323</v>
      </c>
      <c r="C785" s="50">
        <v>9</v>
      </c>
      <c r="D785" s="50" t="s">
        <v>89</v>
      </c>
      <c r="E785" s="53">
        <v>0.15908078056273234</v>
      </c>
      <c r="F785" s="50">
        <f>SUMIFS('Lay See Combo'!H:H,'Lay See Combo'!A:A,D785,'Lay See Combo'!F:F,"&lt;"&amp;E785,'Lay See Combo'!G:G,"&gt;"&amp;E785)</f>
        <v>16</v>
      </c>
      <c r="G785" s="50">
        <f>_xlfn.XLOOKUP(F785,'Lay See Combo'!H:H,'Lay See Combo'!B:B,,0)</f>
        <v>50</v>
      </c>
    </row>
    <row r="786" spans="1:7">
      <c r="A786" s="50">
        <v>785</v>
      </c>
      <c r="B786" s="50" t="s">
        <v>323</v>
      </c>
      <c r="C786" s="50">
        <v>9</v>
      </c>
      <c r="D786" s="50" t="s">
        <v>89</v>
      </c>
      <c r="E786" s="53">
        <v>0.41471140371814874</v>
      </c>
      <c r="F786" s="50">
        <f>SUMIFS('Lay See Combo'!H:H,'Lay See Combo'!A:A,D786,'Lay See Combo'!F:F,"&lt;"&amp;E786,'Lay See Combo'!G:G,"&gt;"&amp;E786)</f>
        <v>16</v>
      </c>
      <c r="G786" s="50">
        <f>_xlfn.XLOOKUP(F786,'Lay See Combo'!H:H,'Lay See Combo'!B:B,,0)</f>
        <v>50</v>
      </c>
    </row>
    <row r="787" spans="1:7">
      <c r="A787" s="50">
        <v>786</v>
      </c>
      <c r="B787" s="50" t="s">
        <v>324</v>
      </c>
      <c r="C787" s="50">
        <v>9</v>
      </c>
      <c r="D787" s="50" t="s">
        <v>89</v>
      </c>
      <c r="E787" s="53">
        <v>0.29426727486120174</v>
      </c>
      <c r="F787" s="50">
        <f>SUMIFS('Lay See Combo'!H:H,'Lay See Combo'!A:A,D787,'Lay See Combo'!F:F,"&lt;"&amp;E787,'Lay See Combo'!G:G,"&gt;"&amp;E787)</f>
        <v>16</v>
      </c>
      <c r="G787" s="50">
        <f>_xlfn.XLOOKUP(F787,'Lay See Combo'!H:H,'Lay See Combo'!B:B,,0)</f>
        <v>50</v>
      </c>
    </row>
    <row r="788" spans="1:7">
      <c r="A788" s="50">
        <v>787</v>
      </c>
      <c r="B788" s="50" t="s">
        <v>325</v>
      </c>
      <c r="C788" s="50">
        <v>9</v>
      </c>
      <c r="D788" s="50" t="s">
        <v>89</v>
      </c>
      <c r="E788" s="53">
        <v>0.22486971429215286</v>
      </c>
      <c r="F788" s="50">
        <f>SUMIFS('Lay See Combo'!H:H,'Lay See Combo'!A:A,D788,'Lay See Combo'!F:F,"&lt;"&amp;E788,'Lay See Combo'!G:G,"&gt;"&amp;E788)</f>
        <v>16</v>
      </c>
      <c r="G788" s="50">
        <f>_xlfn.XLOOKUP(F788,'Lay See Combo'!H:H,'Lay See Combo'!B:B,,0)</f>
        <v>50</v>
      </c>
    </row>
    <row r="789" spans="1:7">
      <c r="A789" s="50">
        <v>788</v>
      </c>
      <c r="B789" s="50" t="s">
        <v>325</v>
      </c>
      <c r="C789" s="50">
        <v>9</v>
      </c>
      <c r="D789" s="50" t="s">
        <v>89</v>
      </c>
      <c r="E789" s="53">
        <v>0.66418113251909672</v>
      </c>
      <c r="F789" s="50">
        <f>SUMIFS('Lay See Combo'!H:H,'Lay See Combo'!A:A,D789,'Lay See Combo'!F:F,"&lt;"&amp;E789,'Lay See Combo'!G:G,"&gt;"&amp;E789)</f>
        <v>16</v>
      </c>
      <c r="G789" s="50">
        <f>_xlfn.XLOOKUP(F789,'Lay See Combo'!H:H,'Lay See Combo'!B:B,,0)</f>
        <v>50</v>
      </c>
    </row>
    <row r="790" spans="1:7">
      <c r="A790" s="50">
        <v>789</v>
      </c>
      <c r="B790" s="50" t="s">
        <v>326</v>
      </c>
      <c r="C790" s="50">
        <v>9</v>
      </c>
      <c r="D790" s="50" t="s">
        <v>89</v>
      </c>
      <c r="E790" s="53">
        <v>0.75852439104878122</v>
      </c>
      <c r="F790" s="50">
        <f>SUMIFS('Lay See Combo'!H:H,'Lay See Combo'!A:A,D790,'Lay See Combo'!F:F,"&lt;"&amp;E790,'Lay See Combo'!G:G,"&gt;"&amp;E790)</f>
        <v>16</v>
      </c>
      <c r="G790" s="50">
        <f>_xlfn.XLOOKUP(F790,'Lay See Combo'!H:H,'Lay See Combo'!B:B,,0)</f>
        <v>50</v>
      </c>
    </row>
    <row r="791" spans="1:7">
      <c r="A791" s="50">
        <v>790</v>
      </c>
      <c r="B791" s="50" t="s">
        <v>326</v>
      </c>
      <c r="C791" s="50">
        <v>9</v>
      </c>
      <c r="D791" s="50" t="s">
        <v>89</v>
      </c>
      <c r="E791" s="53">
        <v>0.87574043526657008</v>
      </c>
      <c r="F791" s="50">
        <f>SUMIFS('Lay See Combo'!H:H,'Lay See Combo'!A:A,D791,'Lay See Combo'!F:F,"&lt;"&amp;E791,'Lay See Combo'!G:G,"&gt;"&amp;E791)</f>
        <v>17</v>
      </c>
      <c r="G791" s="50">
        <f>_xlfn.XLOOKUP(F791,'Lay See Combo'!H:H,'Lay See Combo'!B:B,,0)</f>
        <v>100</v>
      </c>
    </row>
    <row r="792" spans="1:7">
      <c r="A792" s="50">
        <v>791</v>
      </c>
      <c r="B792" s="50" t="s">
        <v>327</v>
      </c>
      <c r="C792" s="50">
        <v>9</v>
      </c>
      <c r="D792" s="50" t="s">
        <v>89</v>
      </c>
      <c r="E792" s="53">
        <v>0.29835562852743225</v>
      </c>
      <c r="F792" s="50">
        <f>SUMIFS('Lay See Combo'!H:H,'Lay See Combo'!A:A,D792,'Lay See Combo'!F:F,"&lt;"&amp;E792,'Lay See Combo'!G:G,"&gt;"&amp;E792)</f>
        <v>16</v>
      </c>
      <c r="G792" s="50">
        <f>_xlfn.XLOOKUP(F792,'Lay See Combo'!H:H,'Lay See Combo'!B:B,,0)</f>
        <v>50</v>
      </c>
    </row>
    <row r="793" spans="1:7">
      <c r="A793" s="50">
        <v>792</v>
      </c>
      <c r="B793" s="50" t="s">
        <v>327</v>
      </c>
      <c r="C793" s="50">
        <v>9</v>
      </c>
      <c r="D793" s="50" t="s">
        <v>89</v>
      </c>
      <c r="E793" s="53">
        <v>0.22383057428867814</v>
      </c>
      <c r="F793" s="50">
        <f>SUMIFS('Lay See Combo'!H:H,'Lay See Combo'!A:A,D793,'Lay See Combo'!F:F,"&lt;"&amp;E793,'Lay See Combo'!G:G,"&gt;"&amp;E793)</f>
        <v>16</v>
      </c>
      <c r="G793" s="50">
        <f>_xlfn.XLOOKUP(F793,'Lay See Combo'!H:H,'Lay See Combo'!B:B,,0)</f>
        <v>50</v>
      </c>
    </row>
    <row r="794" spans="1:7">
      <c r="A794" s="50">
        <v>793</v>
      </c>
      <c r="B794" s="50" t="s">
        <v>328</v>
      </c>
      <c r="C794" s="50">
        <v>9</v>
      </c>
      <c r="D794" s="50" t="s">
        <v>89</v>
      </c>
      <c r="E794" s="53">
        <v>0.15487877641270709</v>
      </c>
      <c r="F794" s="50">
        <f>SUMIFS('Lay See Combo'!H:H,'Lay See Combo'!A:A,D794,'Lay See Combo'!F:F,"&lt;"&amp;E794,'Lay See Combo'!G:G,"&gt;"&amp;E794)</f>
        <v>16</v>
      </c>
      <c r="G794" s="50">
        <f>_xlfn.XLOOKUP(F794,'Lay See Combo'!H:H,'Lay See Combo'!B:B,,0)</f>
        <v>50</v>
      </c>
    </row>
    <row r="795" spans="1:7">
      <c r="A795" s="50">
        <v>794</v>
      </c>
      <c r="B795" s="50" t="s">
        <v>328</v>
      </c>
      <c r="C795" s="50">
        <v>9</v>
      </c>
      <c r="D795" s="50" t="s">
        <v>89</v>
      </c>
      <c r="E795" s="53">
        <v>0.99208052180595063</v>
      </c>
      <c r="F795" s="50">
        <f>SUMIFS('Lay See Combo'!H:H,'Lay See Combo'!A:A,D795,'Lay See Combo'!F:F,"&lt;"&amp;E795,'Lay See Combo'!G:G,"&gt;"&amp;E795)</f>
        <v>20</v>
      </c>
      <c r="G795" s="50">
        <f>_xlfn.XLOOKUP(F795,'Lay See Combo'!H:H,'Lay See Combo'!B:B,,0)</f>
        <v>1000</v>
      </c>
    </row>
    <row r="796" spans="1:7">
      <c r="A796" s="50">
        <v>795</v>
      </c>
      <c r="B796" s="50" t="s">
        <v>328</v>
      </c>
      <c r="C796" s="50">
        <v>9</v>
      </c>
      <c r="D796" s="50" t="s">
        <v>89</v>
      </c>
      <c r="E796" s="53">
        <v>0.30747372206346224</v>
      </c>
      <c r="F796" s="50">
        <f>SUMIFS('Lay See Combo'!H:H,'Lay See Combo'!A:A,D796,'Lay See Combo'!F:F,"&lt;"&amp;E796,'Lay See Combo'!G:G,"&gt;"&amp;E796)</f>
        <v>16</v>
      </c>
      <c r="G796" s="50">
        <f>_xlfn.XLOOKUP(F796,'Lay See Combo'!H:H,'Lay See Combo'!B:B,,0)</f>
        <v>50</v>
      </c>
    </row>
    <row r="797" spans="1:7">
      <c r="A797" s="50">
        <v>796</v>
      </c>
      <c r="B797" s="50" t="s">
        <v>329</v>
      </c>
      <c r="C797" s="50">
        <v>9</v>
      </c>
      <c r="D797" s="50" t="s">
        <v>89</v>
      </c>
      <c r="E797" s="53">
        <v>0.25016945227605114</v>
      </c>
      <c r="F797" s="50">
        <f>SUMIFS('Lay See Combo'!H:H,'Lay See Combo'!A:A,D797,'Lay See Combo'!F:F,"&lt;"&amp;E797,'Lay See Combo'!G:G,"&gt;"&amp;E797)</f>
        <v>16</v>
      </c>
      <c r="G797" s="50">
        <f>_xlfn.XLOOKUP(F797,'Lay See Combo'!H:H,'Lay See Combo'!B:B,,0)</f>
        <v>50</v>
      </c>
    </row>
    <row r="798" spans="1:7">
      <c r="A798" s="50">
        <v>797</v>
      </c>
      <c r="B798" s="50" t="s">
        <v>329</v>
      </c>
      <c r="C798" s="50">
        <v>9</v>
      </c>
      <c r="D798" s="50" t="s">
        <v>89</v>
      </c>
      <c r="E798" s="53">
        <v>0.69762753047661286</v>
      </c>
      <c r="F798" s="50">
        <f>SUMIFS('Lay See Combo'!H:H,'Lay See Combo'!A:A,D798,'Lay See Combo'!F:F,"&lt;"&amp;E798,'Lay See Combo'!G:G,"&gt;"&amp;E798)</f>
        <v>16</v>
      </c>
      <c r="G798" s="50">
        <f>_xlfn.XLOOKUP(F798,'Lay See Combo'!H:H,'Lay See Combo'!B:B,,0)</f>
        <v>50</v>
      </c>
    </row>
    <row r="799" spans="1:7">
      <c r="A799" s="50">
        <v>798</v>
      </c>
      <c r="B799" s="50" t="s">
        <v>329</v>
      </c>
      <c r="C799" s="50">
        <v>9</v>
      </c>
      <c r="D799" s="50" t="s">
        <v>89</v>
      </c>
      <c r="E799" s="53">
        <v>0.52279812484532284</v>
      </c>
      <c r="F799" s="50">
        <f>SUMIFS('Lay See Combo'!H:H,'Lay See Combo'!A:A,D799,'Lay See Combo'!F:F,"&lt;"&amp;E799,'Lay See Combo'!G:G,"&gt;"&amp;E799)</f>
        <v>16</v>
      </c>
      <c r="G799" s="50">
        <f>_xlfn.XLOOKUP(F799,'Lay See Combo'!H:H,'Lay See Combo'!B:B,,0)</f>
        <v>50</v>
      </c>
    </row>
    <row r="800" spans="1:7">
      <c r="A800" s="50">
        <v>799</v>
      </c>
      <c r="B800" s="50" t="s">
        <v>330</v>
      </c>
      <c r="C800" s="50">
        <v>9</v>
      </c>
      <c r="D800" s="50" t="s">
        <v>89</v>
      </c>
      <c r="E800" s="53">
        <v>1.5927077564114711E-2</v>
      </c>
      <c r="F800" s="50">
        <f>SUMIFS('Lay See Combo'!H:H,'Lay See Combo'!A:A,D800,'Lay See Combo'!F:F,"&lt;"&amp;E800,'Lay See Combo'!G:G,"&gt;"&amp;E800)</f>
        <v>16</v>
      </c>
      <c r="G800" s="50">
        <f>_xlfn.XLOOKUP(F800,'Lay See Combo'!H:H,'Lay See Combo'!B:B,,0)</f>
        <v>50</v>
      </c>
    </row>
    <row r="801" spans="1:7">
      <c r="A801" s="50">
        <v>800</v>
      </c>
      <c r="B801" s="50" t="s">
        <v>330</v>
      </c>
      <c r="C801" s="50">
        <v>9</v>
      </c>
      <c r="D801" s="50" t="s">
        <v>89</v>
      </c>
      <c r="E801" s="53">
        <v>6.896906743532405E-2</v>
      </c>
      <c r="F801" s="50">
        <f>SUMIFS('Lay See Combo'!H:H,'Lay See Combo'!A:A,D801,'Lay See Combo'!F:F,"&lt;"&amp;E801,'Lay See Combo'!G:G,"&gt;"&amp;E801)</f>
        <v>16</v>
      </c>
      <c r="G801" s="50">
        <f>_xlfn.XLOOKUP(F801,'Lay See Combo'!H:H,'Lay See Combo'!B:B,,0)</f>
        <v>50</v>
      </c>
    </row>
    <row r="802" spans="1:7">
      <c r="A802" s="50">
        <v>801</v>
      </c>
      <c r="B802" s="50" t="s">
        <v>330</v>
      </c>
      <c r="C802" s="50">
        <v>9</v>
      </c>
      <c r="D802" s="50" t="s">
        <v>89</v>
      </c>
      <c r="E802" s="53">
        <v>0.73643896832050471</v>
      </c>
      <c r="F802" s="50">
        <f>SUMIFS('Lay See Combo'!H:H,'Lay See Combo'!A:A,D802,'Lay See Combo'!F:F,"&lt;"&amp;E802,'Lay See Combo'!G:G,"&gt;"&amp;E802)</f>
        <v>16</v>
      </c>
      <c r="G802" s="50">
        <f>_xlfn.XLOOKUP(F802,'Lay See Combo'!H:H,'Lay See Combo'!B:B,,0)</f>
        <v>50</v>
      </c>
    </row>
    <row r="803" spans="1:7">
      <c r="A803" s="50">
        <v>802</v>
      </c>
      <c r="B803" s="50" t="s">
        <v>330</v>
      </c>
      <c r="C803" s="50">
        <v>9</v>
      </c>
      <c r="D803" s="50" t="s">
        <v>89</v>
      </c>
      <c r="E803" s="53">
        <v>0.6059391422173338</v>
      </c>
      <c r="F803" s="50">
        <f>SUMIFS('Lay See Combo'!H:H,'Lay See Combo'!A:A,D803,'Lay See Combo'!F:F,"&lt;"&amp;E803,'Lay See Combo'!G:G,"&gt;"&amp;E803)</f>
        <v>16</v>
      </c>
      <c r="G803" s="50">
        <f>_xlfn.XLOOKUP(F803,'Lay See Combo'!H:H,'Lay See Combo'!B:B,,0)</f>
        <v>50</v>
      </c>
    </row>
    <row r="804" spans="1:7">
      <c r="A804" s="50">
        <v>803</v>
      </c>
      <c r="B804" s="50" t="s">
        <v>330</v>
      </c>
      <c r="C804" s="50">
        <v>9</v>
      </c>
      <c r="D804" s="50" t="s">
        <v>89</v>
      </c>
      <c r="E804" s="53">
        <v>6.7169459310721602E-2</v>
      </c>
      <c r="F804" s="50">
        <f>SUMIFS('Lay See Combo'!H:H,'Lay See Combo'!A:A,D804,'Lay See Combo'!F:F,"&lt;"&amp;E804,'Lay See Combo'!G:G,"&gt;"&amp;E804)</f>
        <v>16</v>
      </c>
      <c r="G804" s="50">
        <f>_xlfn.XLOOKUP(F804,'Lay See Combo'!H:H,'Lay See Combo'!B:B,,0)</f>
        <v>50</v>
      </c>
    </row>
    <row r="805" spans="1:7">
      <c r="A805" s="50">
        <v>804</v>
      </c>
      <c r="B805" s="50" t="s">
        <v>330</v>
      </c>
      <c r="C805" s="50">
        <v>9</v>
      </c>
      <c r="D805" s="50" t="s">
        <v>89</v>
      </c>
      <c r="E805" s="53">
        <v>6.3394579269072659E-3</v>
      </c>
      <c r="F805" s="50">
        <f>SUMIFS('Lay See Combo'!H:H,'Lay See Combo'!A:A,D805,'Lay See Combo'!F:F,"&lt;"&amp;E805,'Lay See Combo'!G:G,"&gt;"&amp;E805)</f>
        <v>16</v>
      </c>
      <c r="G805" s="50">
        <f>_xlfn.XLOOKUP(F805,'Lay See Combo'!H:H,'Lay See Combo'!B:B,,0)</f>
        <v>50</v>
      </c>
    </row>
    <row r="806" spans="1:7">
      <c r="A806" s="50">
        <v>805</v>
      </c>
      <c r="B806" s="50" t="s">
        <v>330</v>
      </c>
      <c r="C806" s="50">
        <v>9</v>
      </c>
      <c r="D806" s="50" t="s">
        <v>89</v>
      </c>
      <c r="E806" s="53">
        <v>0.52298931756715883</v>
      </c>
      <c r="F806" s="50">
        <f>SUMIFS('Lay See Combo'!H:H,'Lay See Combo'!A:A,D806,'Lay See Combo'!F:F,"&lt;"&amp;E806,'Lay See Combo'!G:G,"&gt;"&amp;E806)</f>
        <v>16</v>
      </c>
      <c r="G806" s="50">
        <f>_xlfn.XLOOKUP(F806,'Lay See Combo'!H:H,'Lay See Combo'!B:B,,0)</f>
        <v>50</v>
      </c>
    </row>
    <row r="807" spans="1:7">
      <c r="A807" s="50">
        <v>806</v>
      </c>
      <c r="B807" s="50" t="s">
        <v>330</v>
      </c>
      <c r="C807" s="50">
        <v>9</v>
      </c>
      <c r="D807" s="50" t="s">
        <v>89</v>
      </c>
      <c r="E807" s="53">
        <v>0.94235415124823008</v>
      </c>
      <c r="F807" s="50">
        <f>SUMIFS('Lay See Combo'!H:H,'Lay See Combo'!A:A,D807,'Lay See Combo'!F:F,"&lt;"&amp;E807,'Lay See Combo'!G:G,"&gt;"&amp;E807)</f>
        <v>19</v>
      </c>
      <c r="G807" s="50">
        <f>_xlfn.XLOOKUP(F807,'Lay See Combo'!H:H,'Lay See Combo'!B:B,,0)</f>
        <v>500</v>
      </c>
    </row>
    <row r="808" spans="1:7">
      <c r="A808" s="50">
        <v>807</v>
      </c>
      <c r="B808" s="50" t="s">
        <v>330</v>
      </c>
      <c r="C808" s="50">
        <v>9</v>
      </c>
      <c r="D808" s="50" t="s">
        <v>89</v>
      </c>
      <c r="E808" s="53">
        <v>0.98235166060597967</v>
      </c>
      <c r="F808" s="50">
        <f>SUMIFS('Lay See Combo'!H:H,'Lay See Combo'!A:A,D808,'Lay See Combo'!F:F,"&lt;"&amp;E808,'Lay See Combo'!G:G,"&gt;"&amp;E808)</f>
        <v>20</v>
      </c>
      <c r="G808" s="50">
        <f>_xlfn.XLOOKUP(F808,'Lay See Combo'!H:H,'Lay See Combo'!B:B,,0)</f>
        <v>1000</v>
      </c>
    </row>
    <row r="809" spans="1:7">
      <c r="A809" s="50">
        <v>808</v>
      </c>
      <c r="B809" s="50" t="s">
        <v>330</v>
      </c>
      <c r="C809" s="50">
        <v>9</v>
      </c>
      <c r="D809" s="50" t="s">
        <v>89</v>
      </c>
      <c r="E809" s="53">
        <v>0.79707200783594689</v>
      </c>
      <c r="F809" s="50">
        <f>SUMIFS('Lay See Combo'!H:H,'Lay See Combo'!A:A,D809,'Lay See Combo'!F:F,"&lt;"&amp;E809,'Lay See Combo'!G:G,"&gt;"&amp;E809)</f>
        <v>17</v>
      </c>
      <c r="G809" s="50">
        <f>_xlfn.XLOOKUP(F809,'Lay See Combo'!H:H,'Lay See Combo'!B:B,,0)</f>
        <v>100</v>
      </c>
    </row>
    <row r="810" spans="1:7">
      <c r="A810" s="50">
        <v>809</v>
      </c>
      <c r="B810" s="50" t="s">
        <v>330</v>
      </c>
      <c r="C810" s="50">
        <v>9</v>
      </c>
      <c r="D810" s="50" t="s">
        <v>89</v>
      </c>
      <c r="E810" s="53">
        <v>0.19494668405269744</v>
      </c>
      <c r="F810" s="50">
        <f>SUMIFS('Lay See Combo'!H:H,'Lay See Combo'!A:A,D810,'Lay See Combo'!F:F,"&lt;"&amp;E810,'Lay See Combo'!G:G,"&gt;"&amp;E810)</f>
        <v>16</v>
      </c>
      <c r="G810" s="50">
        <f>_xlfn.XLOOKUP(F810,'Lay See Combo'!H:H,'Lay See Combo'!B:B,,0)</f>
        <v>50</v>
      </c>
    </row>
    <row r="811" spans="1:7">
      <c r="A811" s="50">
        <v>810</v>
      </c>
      <c r="B811" s="50" t="s">
        <v>330</v>
      </c>
      <c r="C811" s="50">
        <v>9</v>
      </c>
      <c r="D811" s="50" t="s">
        <v>89</v>
      </c>
      <c r="E811" s="53">
        <v>0.8304862152504382</v>
      </c>
      <c r="F811" s="50">
        <f>SUMIFS('Lay See Combo'!H:H,'Lay See Combo'!A:A,D811,'Lay See Combo'!F:F,"&lt;"&amp;E811,'Lay See Combo'!G:G,"&gt;"&amp;E811)</f>
        <v>17</v>
      </c>
      <c r="G811" s="50">
        <f>_xlfn.XLOOKUP(F811,'Lay See Combo'!H:H,'Lay See Combo'!B:B,,0)</f>
        <v>100</v>
      </c>
    </row>
    <row r="812" spans="1:7">
      <c r="A812" s="50">
        <v>811</v>
      </c>
      <c r="B812" s="50" t="s">
        <v>330</v>
      </c>
      <c r="C812" s="50">
        <v>9</v>
      </c>
      <c r="D812" s="50" t="s">
        <v>89</v>
      </c>
      <c r="E812" s="53">
        <v>0.32031056716235651</v>
      </c>
      <c r="F812" s="50">
        <f>SUMIFS('Lay See Combo'!H:H,'Lay See Combo'!A:A,D812,'Lay See Combo'!F:F,"&lt;"&amp;E812,'Lay See Combo'!G:G,"&gt;"&amp;E812)</f>
        <v>16</v>
      </c>
      <c r="G812" s="50">
        <f>_xlfn.XLOOKUP(F812,'Lay See Combo'!H:H,'Lay See Combo'!B:B,,0)</f>
        <v>50</v>
      </c>
    </row>
    <row r="813" spans="1:7">
      <c r="A813" s="50">
        <v>812</v>
      </c>
      <c r="B813" s="50" t="s">
        <v>330</v>
      </c>
      <c r="C813" s="50">
        <v>9</v>
      </c>
      <c r="D813" s="50" t="s">
        <v>89</v>
      </c>
      <c r="E813" s="53">
        <v>0.23981078605276451</v>
      </c>
      <c r="F813" s="50">
        <f>SUMIFS('Lay See Combo'!H:H,'Lay See Combo'!A:A,D813,'Lay See Combo'!F:F,"&lt;"&amp;E813,'Lay See Combo'!G:G,"&gt;"&amp;E813)</f>
        <v>16</v>
      </c>
      <c r="G813" s="50">
        <f>_xlfn.XLOOKUP(F813,'Lay See Combo'!H:H,'Lay See Combo'!B:B,,0)</f>
        <v>50</v>
      </c>
    </row>
    <row r="814" spans="1:7">
      <c r="A814" s="50">
        <v>813</v>
      </c>
      <c r="B814" s="50" t="s">
        <v>330</v>
      </c>
      <c r="C814" s="50">
        <v>9</v>
      </c>
      <c r="D814" s="50" t="s">
        <v>89</v>
      </c>
      <c r="E814" s="53">
        <v>0.21176152611273413</v>
      </c>
      <c r="F814" s="50">
        <f>SUMIFS('Lay See Combo'!H:H,'Lay See Combo'!A:A,D814,'Lay See Combo'!F:F,"&lt;"&amp;E814,'Lay See Combo'!G:G,"&gt;"&amp;E814)</f>
        <v>16</v>
      </c>
      <c r="G814" s="50">
        <f>_xlfn.XLOOKUP(F814,'Lay See Combo'!H:H,'Lay See Combo'!B:B,,0)</f>
        <v>50</v>
      </c>
    </row>
    <row r="815" spans="1:7">
      <c r="A815" s="50">
        <v>814</v>
      </c>
      <c r="B815" s="50" t="s">
        <v>330</v>
      </c>
      <c r="C815" s="50">
        <v>9</v>
      </c>
      <c r="D815" s="50" t="s">
        <v>89</v>
      </c>
      <c r="E815" s="53">
        <v>0.52487699753800487</v>
      </c>
      <c r="F815" s="50">
        <f>SUMIFS('Lay See Combo'!H:H,'Lay See Combo'!A:A,D815,'Lay See Combo'!F:F,"&lt;"&amp;E815,'Lay See Combo'!G:G,"&gt;"&amp;E815)</f>
        <v>16</v>
      </c>
      <c r="G815" s="50">
        <f>_xlfn.XLOOKUP(F815,'Lay See Combo'!H:H,'Lay See Combo'!B:B,,0)</f>
        <v>50</v>
      </c>
    </row>
    <row r="816" spans="1:7">
      <c r="A816" s="50">
        <v>815</v>
      </c>
      <c r="B816" s="50" t="s">
        <v>330</v>
      </c>
      <c r="C816" s="50">
        <v>9</v>
      </c>
      <c r="D816" s="50" t="s">
        <v>89</v>
      </c>
      <c r="E816" s="53">
        <v>0.26030900927032807</v>
      </c>
      <c r="F816" s="50">
        <f>SUMIFS('Lay See Combo'!H:H,'Lay See Combo'!A:A,D816,'Lay See Combo'!F:F,"&lt;"&amp;E816,'Lay See Combo'!G:G,"&gt;"&amp;E816)</f>
        <v>16</v>
      </c>
      <c r="G816" s="50">
        <f>_xlfn.XLOOKUP(F816,'Lay See Combo'!H:H,'Lay See Combo'!B:B,,0)</f>
        <v>50</v>
      </c>
    </row>
    <row r="817" spans="1:7">
      <c r="A817" s="50">
        <v>816</v>
      </c>
      <c r="B817" s="50" t="s">
        <v>330</v>
      </c>
      <c r="C817" s="50">
        <v>9</v>
      </c>
      <c r="D817" s="50" t="s">
        <v>89</v>
      </c>
      <c r="E817" s="53">
        <v>0.77991819862465439</v>
      </c>
      <c r="F817" s="50">
        <f>SUMIFS('Lay See Combo'!H:H,'Lay See Combo'!A:A,D817,'Lay See Combo'!F:F,"&lt;"&amp;E817,'Lay See Combo'!G:G,"&gt;"&amp;E817)</f>
        <v>17</v>
      </c>
      <c r="G817" s="50">
        <f>_xlfn.XLOOKUP(F817,'Lay See Combo'!H:H,'Lay See Combo'!B:B,,0)</f>
        <v>100</v>
      </c>
    </row>
    <row r="818" spans="1:7">
      <c r="A818" s="50">
        <v>817</v>
      </c>
      <c r="B818" s="50" t="s">
        <v>330</v>
      </c>
      <c r="C818" s="50">
        <v>9</v>
      </c>
      <c r="D818" s="50" t="s">
        <v>89</v>
      </c>
      <c r="E818" s="53">
        <v>0.7066925787309738</v>
      </c>
      <c r="F818" s="50">
        <f>SUMIFS('Lay See Combo'!H:H,'Lay See Combo'!A:A,D818,'Lay See Combo'!F:F,"&lt;"&amp;E818,'Lay See Combo'!G:G,"&gt;"&amp;E818)</f>
        <v>16</v>
      </c>
      <c r="G818" s="50">
        <f>_xlfn.XLOOKUP(F818,'Lay See Combo'!H:H,'Lay See Combo'!B:B,,0)</f>
        <v>50</v>
      </c>
    </row>
    <row r="819" spans="1:7">
      <c r="A819" s="50">
        <v>818</v>
      </c>
      <c r="B819" s="50" t="s">
        <v>330</v>
      </c>
      <c r="C819" s="50">
        <v>9</v>
      </c>
      <c r="D819" s="50" t="s">
        <v>89</v>
      </c>
      <c r="E819" s="53">
        <v>0.29434116616155892</v>
      </c>
      <c r="F819" s="50">
        <f>SUMIFS('Lay See Combo'!H:H,'Lay See Combo'!A:A,D819,'Lay See Combo'!F:F,"&lt;"&amp;E819,'Lay See Combo'!G:G,"&gt;"&amp;E819)</f>
        <v>16</v>
      </c>
      <c r="G819" s="50">
        <f>_xlfn.XLOOKUP(F819,'Lay See Combo'!H:H,'Lay See Combo'!B:B,,0)</f>
        <v>50</v>
      </c>
    </row>
    <row r="820" spans="1:7">
      <c r="A820" s="50">
        <v>819</v>
      </c>
      <c r="B820" s="50" t="s">
        <v>330</v>
      </c>
      <c r="C820" s="50">
        <v>9</v>
      </c>
      <c r="D820" s="50" t="s">
        <v>89</v>
      </c>
      <c r="E820" s="53">
        <v>0.92884281528323054</v>
      </c>
      <c r="F820" s="50">
        <f>SUMIFS('Lay See Combo'!H:H,'Lay See Combo'!A:A,D820,'Lay See Combo'!F:F,"&lt;"&amp;E820,'Lay See Combo'!G:G,"&gt;"&amp;E820)</f>
        <v>17</v>
      </c>
      <c r="G820" s="50">
        <f>_xlfn.XLOOKUP(F820,'Lay See Combo'!H:H,'Lay See Combo'!B:B,,0)</f>
        <v>100</v>
      </c>
    </row>
    <row r="821" spans="1:7">
      <c r="A821" s="50">
        <v>820</v>
      </c>
      <c r="B821" s="50" t="s">
        <v>331</v>
      </c>
      <c r="C821" s="50">
        <v>9</v>
      </c>
      <c r="D821" s="50" t="s">
        <v>89</v>
      </c>
      <c r="E821" s="53">
        <v>0.68248499191224865</v>
      </c>
      <c r="F821" s="50">
        <f>SUMIFS('Lay See Combo'!H:H,'Lay See Combo'!A:A,D821,'Lay See Combo'!F:F,"&lt;"&amp;E821,'Lay See Combo'!G:G,"&gt;"&amp;E821)</f>
        <v>16</v>
      </c>
      <c r="G821" s="50">
        <f>_xlfn.XLOOKUP(F821,'Lay See Combo'!H:H,'Lay See Combo'!B:B,,0)</f>
        <v>50</v>
      </c>
    </row>
    <row r="822" spans="1:7">
      <c r="A822" s="50">
        <v>821</v>
      </c>
      <c r="B822" s="50" t="s">
        <v>331</v>
      </c>
      <c r="C822" s="50">
        <v>9</v>
      </c>
      <c r="D822" s="50" t="s">
        <v>89</v>
      </c>
      <c r="E822" s="53">
        <v>0.54330619810400538</v>
      </c>
      <c r="F822" s="50">
        <f>SUMIFS('Lay See Combo'!H:H,'Lay See Combo'!A:A,D822,'Lay See Combo'!F:F,"&lt;"&amp;E822,'Lay See Combo'!G:G,"&gt;"&amp;E822)</f>
        <v>16</v>
      </c>
      <c r="G822" s="50">
        <f>_xlfn.XLOOKUP(F822,'Lay See Combo'!H:H,'Lay See Combo'!B:B,,0)</f>
        <v>50</v>
      </c>
    </row>
    <row r="823" spans="1:7">
      <c r="A823" s="50">
        <v>822</v>
      </c>
      <c r="B823" s="50" t="s">
        <v>331</v>
      </c>
      <c r="C823" s="50">
        <v>9</v>
      </c>
      <c r="D823" s="50" t="s">
        <v>89</v>
      </c>
      <c r="E823" s="53">
        <v>1.7880348590713857E-2</v>
      </c>
      <c r="F823" s="50">
        <f>SUMIFS('Lay See Combo'!H:H,'Lay See Combo'!A:A,D823,'Lay See Combo'!F:F,"&lt;"&amp;E823,'Lay See Combo'!G:G,"&gt;"&amp;E823)</f>
        <v>16</v>
      </c>
      <c r="G823" s="50">
        <f>_xlfn.XLOOKUP(F823,'Lay See Combo'!H:H,'Lay See Combo'!B:B,,0)</f>
        <v>50</v>
      </c>
    </row>
    <row r="824" spans="1:7">
      <c r="A824" s="50">
        <v>823</v>
      </c>
      <c r="B824" s="50" t="s">
        <v>332</v>
      </c>
      <c r="C824" s="50">
        <v>9</v>
      </c>
      <c r="D824" s="50" t="s">
        <v>89</v>
      </c>
      <c r="E824" s="53">
        <v>0.73866015494807136</v>
      </c>
      <c r="F824" s="50">
        <f>SUMIFS('Lay See Combo'!H:H,'Lay See Combo'!A:A,D824,'Lay See Combo'!F:F,"&lt;"&amp;E824,'Lay See Combo'!G:G,"&gt;"&amp;E824)</f>
        <v>16</v>
      </c>
      <c r="G824" s="50">
        <f>_xlfn.XLOOKUP(F824,'Lay See Combo'!H:H,'Lay See Combo'!B:B,,0)</f>
        <v>50</v>
      </c>
    </row>
    <row r="825" spans="1:7">
      <c r="A825" s="50">
        <v>824</v>
      </c>
      <c r="B825" s="50" t="s">
        <v>333</v>
      </c>
      <c r="C825" s="50">
        <v>9</v>
      </c>
      <c r="D825" s="50" t="s">
        <v>89</v>
      </c>
      <c r="E825" s="53">
        <v>0.9413723339387261</v>
      </c>
      <c r="F825" s="50">
        <f>SUMIFS('Lay See Combo'!H:H,'Lay See Combo'!A:A,D825,'Lay See Combo'!F:F,"&lt;"&amp;E825,'Lay See Combo'!G:G,"&gt;"&amp;E825)</f>
        <v>19</v>
      </c>
      <c r="G825" s="50">
        <f>_xlfn.XLOOKUP(F825,'Lay See Combo'!H:H,'Lay See Combo'!B:B,,0)</f>
        <v>500</v>
      </c>
    </row>
    <row r="826" spans="1:7">
      <c r="A826" s="50">
        <v>825</v>
      </c>
      <c r="B826" s="50" t="s">
        <v>334</v>
      </c>
      <c r="C826" s="50">
        <v>9</v>
      </c>
      <c r="D826" s="50" t="s">
        <v>89</v>
      </c>
      <c r="E826" s="53">
        <v>7.6826410879414886E-2</v>
      </c>
      <c r="F826" s="50">
        <f>SUMIFS('Lay See Combo'!H:H,'Lay See Combo'!A:A,D826,'Lay See Combo'!F:F,"&lt;"&amp;E826,'Lay See Combo'!G:G,"&gt;"&amp;E826)</f>
        <v>16</v>
      </c>
      <c r="G826" s="50">
        <f>_xlfn.XLOOKUP(F826,'Lay See Combo'!H:H,'Lay See Combo'!B:B,,0)</f>
        <v>50</v>
      </c>
    </row>
    <row r="827" spans="1:7">
      <c r="A827" s="50">
        <v>826</v>
      </c>
      <c r="B827" s="50" t="s">
        <v>334</v>
      </c>
      <c r="C827" s="50">
        <v>9</v>
      </c>
      <c r="D827" s="50" t="s">
        <v>89</v>
      </c>
      <c r="E827" s="53">
        <v>0.30608062198744601</v>
      </c>
      <c r="F827" s="50">
        <f>SUMIFS('Lay See Combo'!H:H,'Lay See Combo'!A:A,D827,'Lay See Combo'!F:F,"&lt;"&amp;E827,'Lay See Combo'!G:G,"&gt;"&amp;E827)</f>
        <v>16</v>
      </c>
      <c r="G827" s="50">
        <f>_xlfn.XLOOKUP(F827,'Lay See Combo'!H:H,'Lay See Combo'!B:B,,0)</f>
        <v>50</v>
      </c>
    </row>
    <row r="828" spans="1:7">
      <c r="A828" s="50">
        <v>827</v>
      </c>
      <c r="B828" s="50" t="s">
        <v>334</v>
      </c>
      <c r="C828" s="50">
        <v>9</v>
      </c>
      <c r="D828" s="50" t="s">
        <v>89</v>
      </c>
      <c r="E828" s="53">
        <v>0.84045519753932818</v>
      </c>
      <c r="F828" s="50">
        <f>SUMIFS('Lay See Combo'!H:H,'Lay See Combo'!A:A,D828,'Lay See Combo'!F:F,"&lt;"&amp;E828,'Lay See Combo'!G:G,"&gt;"&amp;E828)</f>
        <v>17</v>
      </c>
      <c r="G828" s="50">
        <f>_xlfn.XLOOKUP(F828,'Lay See Combo'!H:H,'Lay See Combo'!B:B,,0)</f>
        <v>100</v>
      </c>
    </row>
    <row r="829" spans="1:7">
      <c r="A829" s="50">
        <v>828</v>
      </c>
      <c r="B829" s="50" t="s">
        <v>334</v>
      </c>
      <c r="C829" s="50">
        <v>9</v>
      </c>
      <c r="D829" s="50" t="s">
        <v>89</v>
      </c>
      <c r="E829" s="53">
        <v>8.2269973949195552E-2</v>
      </c>
      <c r="F829" s="50">
        <f>SUMIFS('Lay See Combo'!H:H,'Lay See Combo'!A:A,D829,'Lay See Combo'!F:F,"&lt;"&amp;E829,'Lay See Combo'!G:G,"&gt;"&amp;E829)</f>
        <v>16</v>
      </c>
      <c r="G829" s="50">
        <f>_xlfn.XLOOKUP(F829,'Lay See Combo'!H:H,'Lay See Combo'!B:B,,0)</f>
        <v>50</v>
      </c>
    </row>
    <row r="830" spans="1:7">
      <c r="A830" s="50">
        <v>829</v>
      </c>
      <c r="B830" s="50" t="s">
        <v>335</v>
      </c>
      <c r="C830" s="50">
        <v>9</v>
      </c>
      <c r="D830" s="50" t="s">
        <v>89</v>
      </c>
      <c r="E830" s="53">
        <v>0.38644688654955428</v>
      </c>
      <c r="F830" s="50">
        <f>SUMIFS('Lay See Combo'!H:H,'Lay See Combo'!A:A,D830,'Lay See Combo'!F:F,"&lt;"&amp;E830,'Lay See Combo'!G:G,"&gt;"&amp;E830)</f>
        <v>16</v>
      </c>
      <c r="G830" s="50">
        <f>_xlfn.XLOOKUP(F830,'Lay See Combo'!H:H,'Lay See Combo'!B:B,,0)</f>
        <v>50</v>
      </c>
    </row>
    <row r="831" spans="1:7">
      <c r="A831" s="50">
        <v>830</v>
      </c>
      <c r="B831" s="50" t="s">
        <v>336</v>
      </c>
      <c r="C831" s="50">
        <v>9</v>
      </c>
      <c r="D831" s="50" t="s">
        <v>89</v>
      </c>
      <c r="E831" s="53">
        <v>0.1316240998076752</v>
      </c>
      <c r="F831" s="50">
        <f>SUMIFS('Lay See Combo'!H:H,'Lay See Combo'!A:A,D831,'Lay See Combo'!F:F,"&lt;"&amp;E831,'Lay See Combo'!G:G,"&gt;"&amp;E831)</f>
        <v>16</v>
      </c>
      <c r="G831" s="50">
        <f>_xlfn.XLOOKUP(F831,'Lay See Combo'!H:H,'Lay See Combo'!B:B,,0)</f>
        <v>50</v>
      </c>
    </row>
    <row r="832" spans="1:7">
      <c r="A832" s="50">
        <v>831</v>
      </c>
      <c r="B832" s="50" t="s">
        <v>336</v>
      </c>
      <c r="C832" s="50">
        <v>9</v>
      </c>
      <c r="D832" s="50" t="s">
        <v>89</v>
      </c>
      <c r="E832" s="53">
        <v>0.744581440654978</v>
      </c>
      <c r="F832" s="50">
        <f>SUMIFS('Lay See Combo'!H:H,'Lay See Combo'!A:A,D832,'Lay See Combo'!F:F,"&lt;"&amp;E832,'Lay See Combo'!G:G,"&gt;"&amp;E832)</f>
        <v>16</v>
      </c>
      <c r="G832" s="50">
        <f>_xlfn.XLOOKUP(F832,'Lay See Combo'!H:H,'Lay See Combo'!B:B,,0)</f>
        <v>50</v>
      </c>
    </row>
    <row r="833" spans="1:7">
      <c r="A833" s="50">
        <v>832</v>
      </c>
      <c r="B833" s="50" t="s">
        <v>336</v>
      </c>
      <c r="C833" s="50">
        <v>9</v>
      </c>
      <c r="D833" s="50" t="s">
        <v>89</v>
      </c>
      <c r="E833" s="53">
        <v>0.76548359986957282</v>
      </c>
      <c r="F833" s="50">
        <f>SUMIFS('Lay See Combo'!H:H,'Lay See Combo'!A:A,D833,'Lay See Combo'!F:F,"&lt;"&amp;E833,'Lay See Combo'!G:G,"&gt;"&amp;E833)</f>
        <v>17</v>
      </c>
      <c r="G833" s="50">
        <f>_xlfn.XLOOKUP(F833,'Lay See Combo'!H:H,'Lay See Combo'!B:B,,0)</f>
        <v>100</v>
      </c>
    </row>
    <row r="834" spans="1:7">
      <c r="A834" s="50">
        <v>833</v>
      </c>
      <c r="B834" s="50" t="s">
        <v>337</v>
      </c>
      <c r="C834" s="50">
        <v>9</v>
      </c>
      <c r="D834" s="50" t="s">
        <v>89</v>
      </c>
      <c r="E834" s="53">
        <v>0.91911060264107569</v>
      </c>
      <c r="F834" s="50">
        <f>SUMIFS('Lay See Combo'!H:H,'Lay See Combo'!A:A,D834,'Lay See Combo'!F:F,"&lt;"&amp;E834,'Lay See Combo'!G:G,"&gt;"&amp;E834)</f>
        <v>17</v>
      </c>
      <c r="G834" s="50">
        <f>_xlfn.XLOOKUP(F834,'Lay See Combo'!H:H,'Lay See Combo'!B:B,,0)</f>
        <v>100</v>
      </c>
    </row>
    <row r="835" spans="1:7">
      <c r="A835" s="50">
        <v>834</v>
      </c>
      <c r="B835" s="50" t="s">
        <v>337</v>
      </c>
      <c r="C835" s="50">
        <v>9</v>
      </c>
      <c r="D835" s="50" t="s">
        <v>89</v>
      </c>
      <c r="E835" s="53">
        <v>0.30829246058292137</v>
      </c>
      <c r="F835" s="50">
        <f>SUMIFS('Lay See Combo'!H:H,'Lay See Combo'!A:A,D835,'Lay See Combo'!F:F,"&lt;"&amp;E835,'Lay See Combo'!G:G,"&gt;"&amp;E835)</f>
        <v>16</v>
      </c>
      <c r="G835" s="50">
        <f>_xlfn.XLOOKUP(F835,'Lay See Combo'!H:H,'Lay See Combo'!B:B,,0)</f>
        <v>50</v>
      </c>
    </row>
    <row r="836" spans="1:7">
      <c r="A836" s="50">
        <v>835</v>
      </c>
      <c r="B836" s="50" t="s">
        <v>338</v>
      </c>
      <c r="C836" s="50">
        <v>10</v>
      </c>
      <c r="D836" s="50" t="s">
        <v>89</v>
      </c>
      <c r="E836" s="53">
        <v>0.65964338981039417</v>
      </c>
      <c r="F836" s="50">
        <f>SUMIFS('Lay See Combo'!H:H,'Lay See Combo'!A:A,D836,'Lay See Combo'!F:F,"&lt;"&amp;E836,'Lay See Combo'!G:G,"&gt;"&amp;E836)</f>
        <v>16</v>
      </c>
      <c r="G836" s="50">
        <f>_xlfn.XLOOKUP(F836,'Lay See Combo'!H:H,'Lay See Combo'!B:B,,0)</f>
        <v>50</v>
      </c>
    </row>
    <row r="837" spans="1:7">
      <c r="A837" s="50">
        <v>836</v>
      </c>
      <c r="B837" s="50" t="s">
        <v>338</v>
      </c>
      <c r="C837" s="50">
        <v>10</v>
      </c>
      <c r="D837" s="50" t="s">
        <v>89</v>
      </c>
      <c r="E837" s="53">
        <v>0.5964078879976259</v>
      </c>
      <c r="F837" s="50">
        <f>SUMIFS('Lay See Combo'!H:H,'Lay See Combo'!A:A,D837,'Lay See Combo'!F:F,"&lt;"&amp;E837,'Lay See Combo'!G:G,"&gt;"&amp;E837)</f>
        <v>16</v>
      </c>
      <c r="G837" s="50">
        <f>_xlfn.XLOOKUP(F837,'Lay See Combo'!H:H,'Lay See Combo'!B:B,,0)</f>
        <v>50</v>
      </c>
    </row>
    <row r="838" spans="1:7">
      <c r="A838" s="50">
        <v>837</v>
      </c>
      <c r="B838" s="50" t="s">
        <v>339</v>
      </c>
      <c r="C838" s="50">
        <v>10</v>
      </c>
      <c r="D838" s="50" t="s">
        <v>89</v>
      </c>
      <c r="E838" s="53">
        <v>0.65920259287148275</v>
      </c>
      <c r="F838" s="50">
        <f>SUMIFS('Lay See Combo'!H:H,'Lay See Combo'!A:A,D838,'Lay See Combo'!F:F,"&lt;"&amp;E838,'Lay See Combo'!G:G,"&gt;"&amp;E838)</f>
        <v>16</v>
      </c>
      <c r="G838" s="50">
        <f>_xlfn.XLOOKUP(F838,'Lay See Combo'!H:H,'Lay See Combo'!B:B,,0)</f>
        <v>50</v>
      </c>
    </row>
    <row r="839" spans="1:7">
      <c r="A839" s="50">
        <v>838</v>
      </c>
      <c r="B839" s="50" t="s">
        <v>339</v>
      </c>
      <c r="C839" s="50">
        <v>10</v>
      </c>
      <c r="D839" s="50" t="s">
        <v>89</v>
      </c>
      <c r="E839" s="53">
        <v>0.83500312921452857</v>
      </c>
      <c r="F839" s="50">
        <f>SUMIFS('Lay See Combo'!H:H,'Lay See Combo'!A:A,D839,'Lay See Combo'!F:F,"&lt;"&amp;E839,'Lay See Combo'!G:G,"&gt;"&amp;E839)</f>
        <v>17</v>
      </c>
      <c r="G839" s="50">
        <f>_xlfn.XLOOKUP(F839,'Lay See Combo'!H:H,'Lay See Combo'!B:B,,0)</f>
        <v>100</v>
      </c>
    </row>
    <row r="840" spans="1:7">
      <c r="A840" s="50">
        <v>839</v>
      </c>
      <c r="B840" s="50" t="s">
        <v>339</v>
      </c>
      <c r="C840" s="50">
        <v>10</v>
      </c>
      <c r="D840" s="50" t="s">
        <v>89</v>
      </c>
      <c r="E840" s="53">
        <v>0.81508825720010003</v>
      </c>
      <c r="F840" s="50">
        <f>SUMIFS('Lay See Combo'!H:H,'Lay See Combo'!A:A,D840,'Lay See Combo'!F:F,"&lt;"&amp;E840,'Lay See Combo'!G:G,"&gt;"&amp;E840)</f>
        <v>17</v>
      </c>
      <c r="G840" s="50">
        <f>_xlfn.XLOOKUP(F840,'Lay See Combo'!H:H,'Lay See Combo'!B:B,,0)</f>
        <v>100</v>
      </c>
    </row>
    <row r="841" spans="1:7">
      <c r="A841" s="50">
        <v>840</v>
      </c>
      <c r="B841" s="50" t="s">
        <v>340</v>
      </c>
      <c r="C841" s="50">
        <v>10</v>
      </c>
      <c r="D841" s="50" t="s">
        <v>89</v>
      </c>
      <c r="E841" s="53">
        <v>0.21575997013019732</v>
      </c>
      <c r="F841" s="50">
        <f>SUMIFS('Lay See Combo'!H:H,'Lay See Combo'!A:A,D841,'Lay See Combo'!F:F,"&lt;"&amp;E841,'Lay See Combo'!G:G,"&gt;"&amp;E841)</f>
        <v>16</v>
      </c>
      <c r="G841" s="50">
        <f>_xlfn.XLOOKUP(F841,'Lay See Combo'!H:H,'Lay See Combo'!B:B,,0)</f>
        <v>50</v>
      </c>
    </row>
    <row r="842" spans="1:7">
      <c r="A842" s="50">
        <v>868</v>
      </c>
      <c r="B842" s="50" t="s">
        <v>341</v>
      </c>
      <c r="C842" s="50">
        <v>10</v>
      </c>
      <c r="D842" s="50" t="s">
        <v>89</v>
      </c>
      <c r="E842" s="53">
        <v>0.97221247789495802</v>
      </c>
      <c r="F842" s="50">
        <f>SUMIFS('Lay See Combo'!H:H,'Lay See Combo'!A:A,D842,'Lay See Combo'!F:F,"&lt;"&amp;E842,'Lay See Combo'!G:G,"&gt;"&amp;E842)</f>
        <v>19</v>
      </c>
      <c r="G842" s="50">
        <f>_xlfn.XLOOKUP(F842,'Lay See Combo'!H:H,'Lay See Combo'!B:B,,0)</f>
        <v>500</v>
      </c>
    </row>
    <row r="843" spans="1:7">
      <c r="A843" s="50">
        <v>842</v>
      </c>
      <c r="B843" s="50" t="s">
        <v>340</v>
      </c>
      <c r="C843" s="50">
        <v>10</v>
      </c>
      <c r="D843" s="50" t="s">
        <v>89</v>
      </c>
      <c r="E843" s="53">
        <v>0.68652087937549566</v>
      </c>
      <c r="F843" s="50">
        <f>SUMIFS('Lay See Combo'!H:H,'Lay See Combo'!A:A,D843,'Lay See Combo'!F:F,"&lt;"&amp;E843,'Lay See Combo'!G:G,"&gt;"&amp;E843)</f>
        <v>16</v>
      </c>
      <c r="G843" s="50">
        <f>_xlfn.XLOOKUP(F843,'Lay See Combo'!H:H,'Lay See Combo'!B:B,,0)</f>
        <v>50</v>
      </c>
    </row>
    <row r="844" spans="1:7">
      <c r="A844" s="50">
        <v>849</v>
      </c>
      <c r="B844" s="50" t="s">
        <v>340</v>
      </c>
      <c r="C844" s="50">
        <v>10</v>
      </c>
      <c r="D844" s="50" t="s">
        <v>89</v>
      </c>
      <c r="E844" s="53">
        <v>0.99245795317503716</v>
      </c>
      <c r="F844" s="50">
        <f>SUMIFS('Lay See Combo'!H:H,'Lay See Combo'!A:A,D844,'Lay See Combo'!F:F,"&lt;"&amp;E844,'Lay See Combo'!G:G,"&gt;"&amp;E844)</f>
        <v>20</v>
      </c>
      <c r="G844" s="50">
        <f>_xlfn.XLOOKUP(F844,'Lay See Combo'!H:H,'Lay See Combo'!B:B,,0)</f>
        <v>1000</v>
      </c>
    </row>
    <row r="845" spans="1:7">
      <c r="A845" s="50">
        <v>844</v>
      </c>
      <c r="B845" s="50" t="s">
        <v>340</v>
      </c>
      <c r="C845" s="50">
        <v>10</v>
      </c>
      <c r="D845" s="50" t="s">
        <v>89</v>
      </c>
      <c r="E845" s="53">
        <v>0.1389735921554851</v>
      </c>
      <c r="F845" s="50">
        <f>SUMIFS('Lay See Combo'!H:H,'Lay See Combo'!A:A,D845,'Lay See Combo'!F:F,"&lt;"&amp;E845,'Lay See Combo'!G:G,"&gt;"&amp;E845)</f>
        <v>16</v>
      </c>
      <c r="G845" s="50">
        <f>_xlfn.XLOOKUP(F845,'Lay See Combo'!H:H,'Lay See Combo'!B:B,,0)</f>
        <v>50</v>
      </c>
    </row>
    <row r="846" spans="1:7">
      <c r="A846" s="50">
        <v>845</v>
      </c>
      <c r="B846" s="50" t="s">
        <v>340</v>
      </c>
      <c r="C846" s="50">
        <v>10</v>
      </c>
      <c r="D846" s="50" t="s">
        <v>89</v>
      </c>
      <c r="E846" s="53">
        <v>0.19889987274924148</v>
      </c>
      <c r="F846" s="50">
        <f>SUMIFS('Lay See Combo'!H:H,'Lay See Combo'!A:A,D846,'Lay See Combo'!F:F,"&lt;"&amp;E846,'Lay See Combo'!G:G,"&gt;"&amp;E846)</f>
        <v>16</v>
      </c>
      <c r="G846" s="50">
        <f>_xlfn.XLOOKUP(F846,'Lay See Combo'!H:H,'Lay See Combo'!B:B,,0)</f>
        <v>50</v>
      </c>
    </row>
    <row r="847" spans="1:7">
      <c r="A847" s="50">
        <v>846</v>
      </c>
      <c r="B847" s="50" t="s">
        <v>340</v>
      </c>
      <c r="C847" s="50">
        <v>10</v>
      </c>
      <c r="D847" s="50" t="s">
        <v>89</v>
      </c>
      <c r="E847" s="53">
        <v>0.67719398744115622</v>
      </c>
      <c r="F847" s="50">
        <f>SUMIFS('Lay See Combo'!H:H,'Lay See Combo'!A:A,D847,'Lay See Combo'!F:F,"&lt;"&amp;E847,'Lay See Combo'!G:G,"&gt;"&amp;E847)</f>
        <v>16</v>
      </c>
      <c r="G847" s="50">
        <f>_xlfn.XLOOKUP(F847,'Lay See Combo'!H:H,'Lay See Combo'!B:B,,0)</f>
        <v>50</v>
      </c>
    </row>
    <row r="848" spans="1:7">
      <c r="A848" s="50">
        <v>847</v>
      </c>
      <c r="B848" s="50" t="s">
        <v>340</v>
      </c>
      <c r="C848" s="50">
        <v>10</v>
      </c>
      <c r="D848" s="50" t="s">
        <v>89</v>
      </c>
      <c r="E848" s="53">
        <v>0.43201466930102062</v>
      </c>
      <c r="F848" s="50">
        <f>SUMIFS('Lay See Combo'!H:H,'Lay See Combo'!A:A,D848,'Lay See Combo'!F:F,"&lt;"&amp;E848,'Lay See Combo'!G:G,"&gt;"&amp;E848)</f>
        <v>16</v>
      </c>
      <c r="G848" s="50">
        <f>_xlfn.XLOOKUP(F848,'Lay See Combo'!H:H,'Lay See Combo'!B:B,,0)</f>
        <v>50</v>
      </c>
    </row>
    <row r="849" spans="1:7">
      <c r="A849" s="50">
        <v>848</v>
      </c>
      <c r="B849" s="50" t="s">
        <v>340</v>
      </c>
      <c r="C849" s="50">
        <v>10</v>
      </c>
      <c r="D849" s="50" t="s">
        <v>89</v>
      </c>
      <c r="E849" s="53">
        <v>0.47516344573222336</v>
      </c>
      <c r="F849" s="50">
        <f>SUMIFS('Lay See Combo'!H:H,'Lay See Combo'!A:A,D849,'Lay See Combo'!F:F,"&lt;"&amp;E849,'Lay See Combo'!G:G,"&gt;"&amp;E849)</f>
        <v>16</v>
      </c>
      <c r="G849" s="50">
        <f>_xlfn.XLOOKUP(F849,'Lay See Combo'!H:H,'Lay See Combo'!B:B,,0)</f>
        <v>50</v>
      </c>
    </row>
    <row r="850" spans="1:7">
      <c r="A850" s="50">
        <v>843</v>
      </c>
      <c r="B850" s="50" t="s">
        <v>340</v>
      </c>
      <c r="C850" s="50">
        <v>10</v>
      </c>
      <c r="D850" s="50" t="s">
        <v>89</v>
      </c>
      <c r="E850" s="53">
        <v>0.99298973036811855</v>
      </c>
      <c r="F850" s="50">
        <f>SUMIFS('Lay See Combo'!H:H,'Lay See Combo'!A:A,D850,'Lay See Combo'!F:F,"&lt;"&amp;E850,'Lay See Combo'!G:G,"&gt;"&amp;E850)</f>
        <v>20</v>
      </c>
      <c r="G850" s="50">
        <f>_xlfn.XLOOKUP(F850,'Lay See Combo'!H:H,'Lay See Combo'!B:B,,0)</f>
        <v>1000</v>
      </c>
    </row>
    <row r="851" spans="1:7">
      <c r="A851" s="50">
        <v>850</v>
      </c>
      <c r="B851" s="50" t="s">
        <v>342</v>
      </c>
      <c r="C851" s="50">
        <v>10</v>
      </c>
      <c r="D851" s="50" t="s">
        <v>89</v>
      </c>
      <c r="E851" s="53">
        <v>0.17056234181744567</v>
      </c>
      <c r="F851" s="50">
        <f>SUMIFS('Lay See Combo'!H:H,'Lay See Combo'!A:A,D851,'Lay See Combo'!F:F,"&lt;"&amp;E851,'Lay See Combo'!G:G,"&gt;"&amp;E851)</f>
        <v>16</v>
      </c>
      <c r="G851" s="50">
        <f>_xlfn.XLOOKUP(F851,'Lay See Combo'!H:H,'Lay See Combo'!B:B,,0)</f>
        <v>50</v>
      </c>
    </row>
    <row r="852" spans="1:7">
      <c r="A852" s="50">
        <v>851</v>
      </c>
      <c r="B852" s="50" t="s">
        <v>342</v>
      </c>
      <c r="C852" s="50">
        <v>10</v>
      </c>
      <c r="D852" s="50" t="s">
        <v>89</v>
      </c>
      <c r="E852" s="53">
        <v>0.4405327823143963</v>
      </c>
      <c r="F852" s="50">
        <f>SUMIFS('Lay See Combo'!H:H,'Lay See Combo'!A:A,D852,'Lay See Combo'!F:F,"&lt;"&amp;E852,'Lay See Combo'!G:G,"&gt;"&amp;E852)</f>
        <v>16</v>
      </c>
      <c r="G852" s="50">
        <f>_xlfn.XLOOKUP(F852,'Lay See Combo'!H:H,'Lay See Combo'!B:B,,0)</f>
        <v>50</v>
      </c>
    </row>
    <row r="853" spans="1:7">
      <c r="A853" s="50">
        <v>852</v>
      </c>
      <c r="B853" s="50" t="s">
        <v>343</v>
      </c>
      <c r="C853" s="50">
        <v>10</v>
      </c>
      <c r="D853" s="50" t="s">
        <v>89</v>
      </c>
      <c r="E853" s="53">
        <v>0.99555993474929727</v>
      </c>
      <c r="F853" s="50">
        <f>SUMIFS('Lay See Combo'!H:H,'Lay See Combo'!A:A,D853,'Lay See Combo'!F:F,"&lt;"&amp;E853,'Lay See Combo'!G:G,"&gt;"&amp;E853)</f>
        <v>20</v>
      </c>
      <c r="G853" s="50">
        <f>_xlfn.XLOOKUP(F853,'Lay See Combo'!H:H,'Lay See Combo'!B:B,,0)</f>
        <v>1000</v>
      </c>
    </row>
    <row r="854" spans="1:7">
      <c r="A854" s="50">
        <v>853</v>
      </c>
      <c r="B854" s="50" t="s">
        <v>344</v>
      </c>
      <c r="C854" s="50">
        <v>10</v>
      </c>
      <c r="D854" s="50" t="s">
        <v>89</v>
      </c>
      <c r="E854" s="53">
        <v>0.30669866450673777</v>
      </c>
      <c r="F854" s="50">
        <f>SUMIFS('Lay See Combo'!H:H,'Lay See Combo'!A:A,D854,'Lay See Combo'!F:F,"&lt;"&amp;E854,'Lay See Combo'!G:G,"&gt;"&amp;E854)</f>
        <v>16</v>
      </c>
      <c r="G854" s="50">
        <f>_xlfn.XLOOKUP(F854,'Lay See Combo'!H:H,'Lay See Combo'!B:B,,0)</f>
        <v>50</v>
      </c>
    </row>
    <row r="855" spans="1:7">
      <c r="A855" s="50">
        <v>854</v>
      </c>
      <c r="B855" s="50" t="s">
        <v>345</v>
      </c>
      <c r="C855" s="50">
        <v>10</v>
      </c>
      <c r="D855" s="50" t="s">
        <v>89</v>
      </c>
      <c r="E855" s="53">
        <v>0.43822515496500447</v>
      </c>
      <c r="F855" s="50">
        <f>SUMIFS('Lay See Combo'!H:H,'Lay See Combo'!A:A,D855,'Lay See Combo'!F:F,"&lt;"&amp;E855,'Lay See Combo'!G:G,"&gt;"&amp;E855)</f>
        <v>16</v>
      </c>
      <c r="G855" s="50">
        <f>_xlfn.XLOOKUP(F855,'Lay See Combo'!H:H,'Lay See Combo'!B:B,,0)</f>
        <v>50</v>
      </c>
    </row>
    <row r="856" spans="1:7">
      <c r="A856" s="50">
        <v>855</v>
      </c>
      <c r="B856" s="50" t="s">
        <v>346</v>
      </c>
      <c r="C856" s="50">
        <v>10</v>
      </c>
      <c r="D856" s="50" t="s">
        <v>89</v>
      </c>
      <c r="E856" s="53">
        <v>0.62038240811779455</v>
      </c>
      <c r="F856" s="50">
        <f>SUMIFS('Lay See Combo'!H:H,'Lay See Combo'!A:A,D856,'Lay See Combo'!F:F,"&lt;"&amp;E856,'Lay See Combo'!G:G,"&gt;"&amp;E856)</f>
        <v>16</v>
      </c>
      <c r="G856" s="50">
        <f>_xlfn.XLOOKUP(F856,'Lay See Combo'!H:H,'Lay See Combo'!B:B,,0)</f>
        <v>50</v>
      </c>
    </row>
    <row r="857" spans="1:7">
      <c r="A857" s="50">
        <v>856</v>
      </c>
      <c r="B857" s="50" t="s">
        <v>347</v>
      </c>
      <c r="C857" s="50">
        <v>10</v>
      </c>
      <c r="D857" s="50" t="s">
        <v>89</v>
      </c>
      <c r="E857" s="53">
        <v>0.3702400814783785</v>
      </c>
      <c r="F857" s="50">
        <f>SUMIFS('Lay See Combo'!H:H,'Lay See Combo'!A:A,D857,'Lay See Combo'!F:F,"&lt;"&amp;E857,'Lay See Combo'!G:G,"&gt;"&amp;E857)</f>
        <v>16</v>
      </c>
      <c r="G857" s="50">
        <f>_xlfn.XLOOKUP(F857,'Lay See Combo'!H:H,'Lay See Combo'!B:B,,0)</f>
        <v>50</v>
      </c>
    </row>
    <row r="858" spans="1:7">
      <c r="A858" s="50">
        <v>857</v>
      </c>
      <c r="B858" s="50" t="s">
        <v>347</v>
      </c>
      <c r="C858" s="50">
        <v>10</v>
      </c>
      <c r="D858" s="50" t="s">
        <v>89</v>
      </c>
      <c r="E858" s="53">
        <v>0.3317326122785158</v>
      </c>
      <c r="F858" s="50">
        <f>SUMIFS('Lay See Combo'!H:H,'Lay See Combo'!A:A,D858,'Lay See Combo'!F:F,"&lt;"&amp;E858,'Lay See Combo'!G:G,"&gt;"&amp;E858)</f>
        <v>16</v>
      </c>
      <c r="G858" s="50">
        <f>_xlfn.XLOOKUP(F858,'Lay See Combo'!H:H,'Lay See Combo'!B:B,,0)</f>
        <v>50</v>
      </c>
    </row>
    <row r="859" spans="1:7">
      <c r="A859" s="50">
        <v>858</v>
      </c>
      <c r="B859" s="50" t="s">
        <v>347</v>
      </c>
      <c r="C859" s="50">
        <v>10</v>
      </c>
      <c r="D859" s="50" t="s">
        <v>89</v>
      </c>
      <c r="E859" s="53">
        <v>0.29006757017353257</v>
      </c>
      <c r="F859" s="50">
        <f>SUMIFS('Lay See Combo'!H:H,'Lay See Combo'!A:A,D859,'Lay See Combo'!F:F,"&lt;"&amp;E859,'Lay See Combo'!G:G,"&gt;"&amp;E859)</f>
        <v>16</v>
      </c>
      <c r="G859" s="50">
        <f>_xlfn.XLOOKUP(F859,'Lay See Combo'!H:H,'Lay See Combo'!B:B,,0)</f>
        <v>50</v>
      </c>
    </row>
    <row r="860" spans="1:7">
      <c r="A860" s="50">
        <v>859</v>
      </c>
      <c r="B860" s="50" t="s">
        <v>347</v>
      </c>
      <c r="C860" s="50">
        <v>10</v>
      </c>
      <c r="D860" s="50" t="s">
        <v>89</v>
      </c>
      <c r="E860" s="53">
        <v>0.28990926994190103</v>
      </c>
      <c r="F860" s="50">
        <f>SUMIFS('Lay See Combo'!H:H,'Lay See Combo'!A:A,D860,'Lay See Combo'!F:F,"&lt;"&amp;E860,'Lay See Combo'!G:G,"&gt;"&amp;E860)</f>
        <v>16</v>
      </c>
      <c r="G860" s="50">
        <f>_xlfn.XLOOKUP(F860,'Lay See Combo'!H:H,'Lay See Combo'!B:B,,0)</f>
        <v>50</v>
      </c>
    </row>
    <row r="861" spans="1:7">
      <c r="A861" s="50">
        <v>860</v>
      </c>
      <c r="B861" s="50" t="s">
        <v>347</v>
      </c>
      <c r="C861" s="50">
        <v>10</v>
      </c>
      <c r="D861" s="50" t="s">
        <v>89</v>
      </c>
      <c r="E861" s="53">
        <v>0.84491251971401504</v>
      </c>
      <c r="F861" s="50">
        <f>SUMIFS('Lay See Combo'!H:H,'Lay See Combo'!A:A,D861,'Lay See Combo'!F:F,"&lt;"&amp;E861,'Lay See Combo'!G:G,"&gt;"&amp;E861)</f>
        <v>17</v>
      </c>
      <c r="G861" s="50">
        <f>_xlfn.XLOOKUP(F861,'Lay See Combo'!H:H,'Lay See Combo'!B:B,,0)</f>
        <v>100</v>
      </c>
    </row>
    <row r="862" spans="1:7">
      <c r="A862" s="50">
        <v>861</v>
      </c>
      <c r="B862" s="50" t="s">
        <v>347</v>
      </c>
      <c r="C862" s="50">
        <v>10</v>
      </c>
      <c r="D862" s="50" t="s">
        <v>89</v>
      </c>
      <c r="E862" s="53">
        <v>0.92754908754145038</v>
      </c>
      <c r="F862" s="50">
        <f>SUMIFS('Lay See Combo'!H:H,'Lay See Combo'!A:A,D862,'Lay See Combo'!F:F,"&lt;"&amp;E862,'Lay See Combo'!G:G,"&gt;"&amp;E862)</f>
        <v>17</v>
      </c>
      <c r="G862" s="50">
        <f>_xlfn.XLOOKUP(F862,'Lay See Combo'!H:H,'Lay See Combo'!B:B,,0)</f>
        <v>100</v>
      </c>
    </row>
    <row r="863" spans="1:7">
      <c r="A863" s="50">
        <v>862</v>
      </c>
      <c r="B863" s="50" t="s">
        <v>348</v>
      </c>
      <c r="C863" s="50">
        <v>10</v>
      </c>
      <c r="D863" s="50" t="s">
        <v>89</v>
      </c>
      <c r="E863" s="53">
        <v>8.6839822249458187E-3</v>
      </c>
      <c r="F863" s="50">
        <f>SUMIFS('Lay See Combo'!H:H,'Lay See Combo'!A:A,D863,'Lay See Combo'!F:F,"&lt;"&amp;E863,'Lay See Combo'!G:G,"&gt;"&amp;E863)</f>
        <v>16</v>
      </c>
      <c r="G863" s="50">
        <f>_xlfn.XLOOKUP(F863,'Lay See Combo'!H:H,'Lay See Combo'!B:B,,0)</f>
        <v>50</v>
      </c>
    </row>
    <row r="864" spans="1:7">
      <c r="A864" s="50">
        <v>863</v>
      </c>
      <c r="B864" s="50" t="s">
        <v>349</v>
      </c>
      <c r="C864" s="50">
        <v>10</v>
      </c>
      <c r="D864" s="50" t="s">
        <v>89</v>
      </c>
      <c r="E864" s="53">
        <v>0.75870177274334549</v>
      </c>
      <c r="F864" s="50">
        <f>SUMIFS('Lay See Combo'!H:H,'Lay See Combo'!A:A,D864,'Lay See Combo'!F:F,"&lt;"&amp;E864,'Lay See Combo'!G:G,"&gt;"&amp;E864)</f>
        <v>16</v>
      </c>
      <c r="G864" s="50">
        <f>_xlfn.XLOOKUP(F864,'Lay See Combo'!H:H,'Lay See Combo'!B:B,,0)</f>
        <v>50</v>
      </c>
    </row>
    <row r="865" spans="1:7">
      <c r="A865" s="50">
        <v>864</v>
      </c>
      <c r="B865" s="50" t="s">
        <v>349</v>
      </c>
      <c r="C865" s="50">
        <v>10</v>
      </c>
      <c r="D865" s="50" t="s">
        <v>89</v>
      </c>
      <c r="E865" s="53">
        <v>0.58990018495846686</v>
      </c>
      <c r="F865" s="50">
        <f>SUMIFS('Lay See Combo'!H:H,'Lay See Combo'!A:A,D865,'Lay See Combo'!F:F,"&lt;"&amp;E865,'Lay See Combo'!G:G,"&gt;"&amp;E865)</f>
        <v>16</v>
      </c>
      <c r="G865" s="50">
        <f>_xlfn.XLOOKUP(F865,'Lay See Combo'!H:H,'Lay See Combo'!B:B,,0)</f>
        <v>50</v>
      </c>
    </row>
    <row r="866" spans="1:7">
      <c r="A866" s="50">
        <v>865</v>
      </c>
      <c r="B866" s="50" t="s">
        <v>349</v>
      </c>
      <c r="C866" s="50">
        <v>10</v>
      </c>
      <c r="D866" s="50" t="s">
        <v>89</v>
      </c>
      <c r="E866" s="53">
        <v>0.14810137522595068</v>
      </c>
      <c r="F866" s="50">
        <f>SUMIFS('Lay See Combo'!H:H,'Lay See Combo'!A:A,D866,'Lay See Combo'!F:F,"&lt;"&amp;E866,'Lay See Combo'!G:G,"&gt;"&amp;E866)</f>
        <v>16</v>
      </c>
      <c r="G866" s="50">
        <f>_xlfn.XLOOKUP(F866,'Lay See Combo'!H:H,'Lay See Combo'!B:B,,0)</f>
        <v>50</v>
      </c>
    </row>
    <row r="867" spans="1:7">
      <c r="A867" s="50">
        <v>866</v>
      </c>
      <c r="B867" s="50" t="s">
        <v>349</v>
      </c>
      <c r="C867" s="50">
        <v>10</v>
      </c>
      <c r="D867" s="50" t="s">
        <v>89</v>
      </c>
      <c r="E867" s="53">
        <v>0.28637772405759232</v>
      </c>
      <c r="F867" s="50">
        <f>SUMIFS('Lay See Combo'!H:H,'Lay See Combo'!A:A,D867,'Lay See Combo'!F:F,"&lt;"&amp;E867,'Lay See Combo'!G:G,"&gt;"&amp;E867)</f>
        <v>16</v>
      </c>
      <c r="G867" s="50">
        <f>_xlfn.XLOOKUP(F867,'Lay See Combo'!H:H,'Lay See Combo'!B:B,,0)</f>
        <v>50</v>
      </c>
    </row>
    <row r="868" spans="1:7">
      <c r="A868" s="50">
        <v>867</v>
      </c>
      <c r="B868" s="50" t="s">
        <v>341</v>
      </c>
      <c r="C868" s="50">
        <v>10</v>
      </c>
      <c r="D868" s="50" t="s">
        <v>89</v>
      </c>
      <c r="E868" s="53">
        <v>0.41812602494965989</v>
      </c>
      <c r="F868" s="50">
        <f>SUMIFS('Lay See Combo'!H:H,'Lay See Combo'!A:A,D868,'Lay See Combo'!F:F,"&lt;"&amp;E868,'Lay See Combo'!G:G,"&gt;"&amp;E868)</f>
        <v>16</v>
      </c>
      <c r="G868" s="50">
        <f>_xlfn.XLOOKUP(F868,'Lay See Combo'!H:H,'Lay See Combo'!B:B,,0)</f>
        <v>50</v>
      </c>
    </row>
    <row r="869" spans="1:7">
      <c r="A869" s="50">
        <v>841</v>
      </c>
      <c r="B869" s="50" t="s">
        <v>340</v>
      </c>
      <c r="C869" s="50">
        <v>10</v>
      </c>
      <c r="D869" s="50" t="s">
        <v>89</v>
      </c>
      <c r="E869" s="53">
        <v>0.99794090425486304</v>
      </c>
      <c r="F869" s="50">
        <f>SUMIFS('Lay See Combo'!H:H,'Lay See Combo'!A:A,D869,'Lay See Combo'!F:F,"&lt;"&amp;E869,'Lay See Combo'!G:G,"&gt;"&amp;E869)</f>
        <v>20</v>
      </c>
      <c r="G869" s="50">
        <f>_xlfn.XLOOKUP(F869,'Lay See Combo'!H:H,'Lay See Combo'!B:B,,0)</f>
        <v>1000</v>
      </c>
    </row>
    <row r="870" spans="1:7">
      <c r="A870" s="50">
        <v>869</v>
      </c>
      <c r="B870" s="50" t="s">
        <v>341</v>
      </c>
      <c r="C870" s="50">
        <v>10</v>
      </c>
      <c r="D870" s="50" t="s">
        <v>89</v>
      </c>
      <c r="E870" s="53">
        <v>0.72818781950721856</v>
      </c>
      <c r="F870" s="50">
        <f>SUMIFS('Lay See Combo'!H:H,'Lay See Combo'!A:A,D870,'Lay See Combo'!F:F,"&lt;"&amp;E870,'Lay See Combo'!G:G,"&gt;"&amp;E870)</f>
        <v>16</v>
      </c>
      <c r="G870" s="50">
        <f>_xlfn.XLOOKUP(F870,'Lay See Combo'!H:H,'Lay See Combo'!B:B,,0)</f>
        <v>50</v>
      </c>
    </row>
    <row r="871" spans="1:7">
      <c r="A871" s="50">
        <v>870</v>
      </c>
      <c r="B871" s="50" t="s">
        <v>341</v>
      </c>
      <c r="C871" s="50">
        <v>10</v>
      </c>
      <c r="D871" s="50" t="s">
        <v>89</v>
      </c>
      <c r="E871" s="53">
        <v>0.24996365254432318</v>
      </c>
      <c r="F871" s="50">
        <f>SUMIFS('Lay See Combo'!H:H,'Lay See Combo'!A:A,D871,'Lay See Combo'!F:F,"&lt;"&amp;E871,'Lay See Combo'!G:G,"&gt;"&amp;E871)</f>
        <v>16</v>
      </c>
      <c r="G871" s="50">
        <f>_xlfn.XLOOKUP(F871,'Lay See Combo'!H:H,'Lay See Combo'!B:B,,0)</f>
        <v>50</v>
      </c>
    </row>
    <row r="872" spans="1:7">
      <c r="A872" s="50">
        <v>871</v>
      </c>
      <c r="B872" s="50" t="s">
        <v>341</v>
      </c>
      <c r="C872" s="50">
        <v>10</v>
      </c>
      <c r="D872" s="50" t="s">
        <v>89</v>
      </c>
      <c r="E872" s="53">
        <v>0.80662577883658682</v>
      </c>
      <c r="F872" s="50">
        <f>SUMIFS('Lay See Combo'!H:H,'Lay See Combo'!A:A,D872,'Lay See Combo'!F:F,"&lt;"&amp;E872,'Lay See Combo'!G:G,"&gt;"&amp;E872)</f>
        <v>17</v>
      </c>
      <c r="G872" s="50">
        <f>_xlfn.XLOOKUP(F872,'Lay See Combo'!H:H,'Lay See Combo'!B:B,,0)</f>
        <v>100</v>
      </c>
    </row>
    <row r="873" spans="1:7">
      <c r="A873" s="50">
        <v>872</v>
      </c>
      <c r="B873" s="50" t="s">
        <v>341</v>
      </c>
      <c r="C873" s="50">
        <v>10</v>
      </c>
      <c r="D873" s="50" t="s">
        <v>89</v>
      </c>
      <c r="E873" s="53">
        <v>0.66436533802613595</v>
      </c>
      <c r="F873" s="50">
        <f>SUMIFS('Lay See Combo'!H:H,'Lay See Combo'!A:A,D873,'Lay See Combo'!F:F,"&lt;"&amp;E873,'Lay See Combo'!G:G,"&gt;"&amp;E873)</f>
        <v>16</v>
      </c>
      <c r="G873" s="50">
        <f>_xlfn.XLOOKUP(F873,'Lay See Combo'!H:H,'Lay See Combo'!B:B,,0)</f>
        <v>50</v>
      </c>
    </row>
    <row r="874" spans="1:7">
      <c r="A874" s="50">
        <v>873</v>
      </c>
      <c r="B874" s="50" t="s">
        <v>341</v>
      </c>
      <c r="C874" s="50">
        <v>10</v>
      </c>
      <c r="D874" s="50" t="s">
        <v>89</v>
      </c>
      <c r="E874" s="53">
        <v>0.51549029939636681</v>
      </c>
      <c r="F874" s="50">
        <f>SUMIFS('Lay See Combo'!H:H,'Lay See Combo'!A:A,D874,'Lay See Combo'!F:F,"&lt;"&amp;E874,'Lay See Combo'!G:G,"&gt;"&amp;E874)</f>
        <v>16</v>
      </c>
      <c r="G874" s="50">
        <f>_xlfn.XLOOKUP(F874,'Lay See Combo'!H:H,'Lay See Combo'!B:B,,0)</f>
        <v>50</v>
      </c>
    </row>
    <row r="875" spans="1:7">
      <c r="A875" s="50">
        <v>874</v>
      </c>
      <c r="B875" s="50" t="s">
        <v>341</v>
      </c>
      <c r="C875" s="50">
        <v>10</v>
      </c>
      <c r="D875" s="50" t="s">
        <v>89</v>
      </c>
      <c r="E875" s="53">
        <v>0.5537988554337685</v>
      </c>
      <c r="F875" s="50">
        <f>SUMIFS('Lay See Combo'!H:H,'Lay See Combo'!A:A,D875,'Lay See Combo'!F:F,"&lt;"&amp;E875,'Lay See Combo'!G:G,"&gt;"&amp;E875)</f>
        <v>16</v>
      </c>
      <c r="G875" s="50">
        <f>_xlfn.XLOOKUP(F875,'Lay See Combo'!H:H,'Lay See Combo'!B:B,,0)</f>
        <v>50</v>
      </c>
    </row>
    <row r="876" spans="1:7">
      <c r="A876" s="50">
        <v>875</v>
      </c>
      <c r="B876" s="50" t="s">
        <v>341</v>
      </c>
      <c r="C876" s="50">
        <v>10</v>
      </c>
      <c r="D876" s="50" t="s">
        <v>89</v>
      </c>
      <c r="E876" s="53">
        <v>0.95866059339287379</v>
      </c>
      <c r="F876" s="50">
        <f>SUMIFS('Lay See Combo'!H:H,'Lay See Combo'!A:A,D876,'Lay See Combo'!F:F,"&lt;"&amp;E876,'Lay See Combo'!G:G,"&gt;"&amp;E876)</f>
        <v>19</v>
      </c>
      <c r="G876" s="50">
        <f>_xlfn.XLOOKUP(F876,'Lay See Combo'!H:H,'Lay See Combo'!B:B,,0)</f>
        <v>500</v>
      </c>
    </row>
    <row r="877" spans="1:7">
      <c r="A877" s="50">
        <v>876</v>
      </c>
      <c r="B877" s="50" t="s">
        <v>350</v>
      </c>
      <c r="C877" s="50">
        <v>10</v>
      </c>
      <c r="D877" s="50" t="s">
        <v>89</v>
      </c>
      <c r="E877" s="53">
        <v>0.77334051176244845</v>
      </c>
      <c r="F877" s="50">
        <f>SUMIFS('Lay See Combo'!H:H,'Lay See Combo'!A:A,D877,'Lay See Combo'!F:F,"&lt;"&amp;E877,'Lay See Combo'!G:G,"&gt;"&amp;E877)</f>
        <v>17</v>
      </c>
      <c r="G877" s="50">
        <f>_xlfn.XLOOKUP(F877,'Lay See Combo'!H:H,'Lay See Combo'!B:B,,0)</f>
        <v>100</v>
      </c>
    </row>
    <row r="878" spans="1:7">
      <c r="A878" s="50">
        <v>877</v>
      </c>
      <c r="B878" s="50" t="s">
        <v>350</v>
      </c>
      <c r="C878" s="50">
        <v>10</v>
      </c>
      <c r="D878" s="50" t="s">
        <v>89</v>
      </c>
      <c r="E878" s="53">
        <v>0.34163381946220939</v>
      </c>
      <c r="F878" s="50">
        <f>SUMIFS('Lay See Combo'!H:H,'Lay See Combo'!A:A,D878,'Lay See Combo'!F:F,"&lt;"&amp;E878,'Lay See Combo'!G:G,"&gt;"&amp;E878)</f>
        <v>16</v>
      </c>
      <c r="G878" s="50">
        <f>_xlfn.XLOOKUP(F878,'Lay See Combo'!H:H,'Lay See Combo'!B:B,,0)</f>
        <v>50</v>
      </c>
    </row>
    <row r="879" spans="1:7">
      <c r="A879" s="50">
        <v>878</v>
      </c>
      <c r="B879" s="50" t="s">
        <v>350</v>
      </c>
      <c r="C879" s="50">
        <v>10</v>
      </c>
      <c r="D879" s="50" t="s">
        <v>89</v>
      </c>
      <c r="E879" s="53">
        <v>0.77334365273562089</v>
      </c>
      <c r="F879" s="50">
        <f>SUMIFS('Lay See Combo'!H:H,'Lay See Combo'!A:A,D879,'Lay See Combo'!F:F,"&lt;"&amp;E879,'Lay See Combo'!G:G,"&gt;"&amp;E879)</f>
        <v>17</v>
      </c>
      <c r="G879" s="50">
        <f>_xlfn.XLOOKUP(F879,'Lay See Combo'!H:H,'Lay See Combo'!B:B,,0)</f>
        <v>100</v>
      </c>
    </row>
    <row r="880" spans="1:7">
      <c r="A880" s="50">
        <v>879</v>
      </c>
      <c r="B880" s="50" t="s">
        <v>350</v>
      </c>
      <c r="C880" s="50">
        <v>10</v>
      </c>
      <c r="D880" s="50" t="s">
        <v>89</v>
      </c>
      <c r="E880" s="53">
        <v>0.71874902144162944</v>
      </c>
      <c r="F880" s="50">
        <f>SUMIFS('Lay See Combo'!H:H,'Lay See Combo'!A:A,D880,'Lay See Combo'!F:F,"&lt;"&amp;E880,'Lay See Combo'!G:G,"&gt;"&amp;E880)</f>
        <v>16</v>
      </c>
      <c r="G880" s="50">
        <f>_xlfn.XLOOKUP(F880,'Lay See Combo'!H:H,'Lay See Combo'!B:B,,0)</f>
        <v>50</v>
      </c>
    </row>
    <row r="881" spans="1:7">
      <c r="A881" s="50">
        <v>880</v>
      </c>
      <c r="B881" s="50" t="s">
        <v>350</v>
      </c>
      <c r="C881" s="50">
        <v>10</v>
      </c>
      <c r="D881" s="50" t="s">
        <v>89</v>
      </c>
      <c r="E881" s="53">
        <v>0.56189339155812568</v>
      </c>
      <c r="F881" s="50">
        <f>SUMIFS('Lay See Combo'!H:H,'Lay See Combo'!A:A,D881,'Lay See Combo'!F:F,"&lt;"&amp;E881,'Lay See Combo'!G:G,"&gt;"&amp;E881)</f>
        <v>16</v>
      </c>
      <c r="G881" s="50">
        <f>_xlfn.XLOOKUP(F881,'Lay See Combo'!H:H,'Lay See Combo'!B:B,,0)</f>
        <v>50</v>
      </c>
    </row>
    <row r="882" spans="1:7">
      <c r="A882" s="50">
        <v>881</v>
      </c>
      <c r="B882" s="50" t="s">
        <v>351</v>
      </c>
      <c r="C882" s="50">
        <v>10</v>
      </c>
      <c r="D882" s="50" t="s">
        <v>89</v>
      </c>
      <c r="E882" s="53">
        <v>0.13604660754874542</v>
      </c>
      <c r="F882" s="50">
        <f>SUMIFS('Lay See Combo'!H:H,'Lay See Combo'!A:A,D882,'Lay See Combo'!F:F,"&lt;"&amp;E882,'Lay See Combo'!G:G,"&gt;"&amp;E882)</f>
        <v>16</v>
      </c>
      <c r="G882" s="50">
        <f>_xlfn.XLOOKUP(F882,'Lay See Combo'!H:H,'Lay See Combo'!B:B,,0)</f>
        <v>50</v>
      </c>
    </row>
    <row r="883" spans="1:7">
      <c r="A883" s="50">
        <v>882</v>
      </c>
      <c r="B883" s="50" t="s">
        <v>351</v>
      </c>
      <c r="C883" s="50">
        <v>10</v>
      </c>
      <c r="D883" s="50" t="s">
        <v>89</v>
      </c>
      <c r="E883" s="53">
        <v>2.1651293570847274E-2</v>
      </c>
      <c r="F883" s="50">
        <f>SUMIFS('Lay See Combo'!H:H,'Lay See Combo'!A:A,D883,'Lay See Combo'!F:F,"&lt;"&amp;E883,'Lay See Combo'!G:G,"&gt;"&amp;E883)</f>
        <v>16</v>
      </c>
      <c r="G883" s="50">
        <f>_xlfn.XLOOKUP(F883,'Lay See Combo'!H:H,'Lay See Combo'!B:B,,0)</f>
        <v>50</v>
      </c>
    </row>
    <row r="884" spans="1:7">
      <c r="A884" s="50">
        <v>883</v>
      </c>
      <c r="B884" s="50" t="s">
        <v>352</v>
      </c>
      <c r="C884" s="50">
        <v>10</v>
      </c>
      <c r="D884" s="50" t="s">
        <v>89</v>
      </c>
      <c r="E884" s="53">
        <v>2.7449041800309382E-2</v>
      </c>
      <c r="F884" s="50">
        <f>SUMIFS('Lay See Combo'!H:H,'Lay See Combo'!A:A,D884,'Lay See Combo'!F:F,"&lt;"&amp;E884,'Lay See Combo'!G:G,"&gt;"&amp;E884)</f>
        <v>16</v>
      </c>
      <c r="G884" s="50">
        <f>_xlfn.XLOOKUP(F884,'Lay See Combo'!H:H,'Lay See Combo'!B:B,,0)</f>
        <v>50</v>
      </c>
    </row>
    <row r="885" spans="1:7">
      <c r="A885" s="50">
        <v>884</v>
      </c>
      <c r="B885" s="50" t="s">
        <v>352</v>
      </c>
      <c r="C885" s="50">
        <v>10</v>
      </c>
      <c r="D885" s="50" t="s">
        <v>89</v>
      </c>
      <c r="E885" s="53">
        <v>0.2671321502163132</v>
      </c>
      <c r="F885" s="50">
        <f>SUMIFS('Lay See Combo'!H:H,'Lay See Combo'!A:A,D885,'Lay See Combo'!F:F,"&lt;"&amp;E885,'Lay See Combo'!G:G,"&gt;"&amp;E885)</f>
        <v>16</v>
      </c>
      <c r="G885" s="50">
        <f>_xlfn.XLOOKUP(F885,'Lay See Combo'!H:H,'Lay See Combo'!B:B,,0)</f>
        <v>50</v>
      </c>
    </row>
    <row r="886" spans="1:7">
      <c r="A886" s="50">
        <v>885</v>
      </c>
      <c r="B886" s="50" t="s">
        <v>353</v>
      </c>
      <c r="C886" s="50">
        <v>10</v>
      </c>
      <c r="D886" s="50" t="s">
        <v>89</v>
      </c>
      <c r="E886" s="53">
        <v>0.37245349315518261</v>
      </c>
      <c r="F886" s="50">
        <f>SUMIFS('Lay See Combo'!H:H,'Lay See Combo'!A:A,D886,'Lay See Combo'!F:F,"&lt;"&amp;E886,'Lay See Combo'!G:G,"&gt;"&amp;E886)</f>
        <v>16</v>
      </c>
      <c r="G886" s="50">
        <f>_xlfn.XLOOKUP(F886,'Lay See Combo'!H:H,'Lay See Combo'!B:B,,0)</f>
        <v>50</v>
      </c>
    </row>
    <row r="887" spans="1:7">
      <c r="A887" s="50">
        <v>886</v>
      </c>
      <c r="B887" s="50" t="s">
        <v>353</v>
      </c>
      <c r="C887" s="50">
        <v>10</v>
      </c>
      <c r="D887" s="50" t="s">
        <v>89</v>
      </c>
      <c r="E887" s="53">
        <v>0.48542383103985509</v>
      </c>
      <c r="F887" s="50">
        <f>SUMIFS('Lay See Combo'!H:H,'Lay See Combo'!A:A,D887,'Lay See Combo'!F:F,"&lt;"&amp;E887,'Lay See Combo'!G:G,"&gt;"&amp;E887)</f>
        <v>16</v>
      </c>
      <c r="G887" s="50">
        <f>_xlfn.XLOOKUP(F887,'Lay See Combo'!H:H,'Lay See Combo'!B:B,,0)</f>
        <v>50</v>
      </c>
    </row>
    <row r="888" spans="1:7">
      <c r="A888" s="50">
        <v>887</v>
      </c>
      <c r="B888" s="50" t="s">
        <v>353</v>
      </c>
      <c r="C888" s="50">
        <v>10</v>
      </c>
      <c r="D888" s="50" t="s">
        <v>89</v>
      </c>
      <c r="E888" s="53">
        <v>0.38696529756189868</v>
      </c>
      <c r="F888" s="50">
        <f>SUMIFS('Lay See Combo'!H:H,'Lay See Combo'!A:A,D888,'Lay See Combo'!F:F,"&lt;"&amp;E888,'Lay See Combo'!G:G,"&gt;"&amp;E888)</f>
        <v>16</v>
      </c>
      <c r="G888" s="50">
        <f>_xlfn.XLOOKUP(F888,'Lay See Combo'!H:H,'Lay See Combo'!B:B,,0)</f>
        <v>50</v>
      </c>
    </row>
    <row r="889" spans="1:7">
      <c r="A889" s="50">
        <v>888</v>
      </c>
      <c r="B889" s="50" t="s">
        <v>354</v>
      </c>
      <c r="C889" s="50">
        <v>10</v>
      </c>
      <c r="D889" s="50" t="s">
        <v>89</v>
      </c>
      <c r="E889" s="53">
        <v>0.86092558107289219</v>
      </c>
      <c r="F889" s="50">
        <f>SUMIFS('Lay See Combo'!H:H,'Lay See Combo'!A:A,D889,'Lay See Combo'!F:F,"&lt;"&amp;E889,'Lay See Combo'!G:G,"&gt;"&amp;E889)</f>
        <v>17</v>
      </c>
      <c r="G889" s="50">
        <f>_xlfn.XLOOKUP(F889,'Lay See Combo'!H:H,'Lay See Combo'!B:B,,0)</f>
        <v>100</v>
      </c>
    </row>
    <row r="890" spans="1:7">
      <c r="A890" s="50">
        <v>889</v>
      </c>
      <c r="B890" s="50" t="s">
        <v>355</v>
      </c>
      <c r="C890" s="50">
        <v>10</v>
      </c>
      <c r="D890" s="50" t="s">
        <v>89</v>
      </c>
      <c r="E890" s="53">
        <v>0.39155729282794605</v>
      </c>
      <c r="F890" s="50">
        <f>SUMIFS('Lay See Combo'!H:H,'Lay See Combo'!A:A,D890,'Lay See Combo'!F:F,"&lt;"&amp;E890,'Lay See Combo'!G:G,"&gt;"&amp;E890)</f>
        <v>16</v>
      </c>
      <c r="G890" s="50">
        <f>_xlfn.XLOOKUP(F890,'Lay See Combo'!H:H,'Lay See Combo'!B:B,,0)</f>
        <v>50</v>
      </c>
    </row>
    <row r="891" spans="1:7">
      <c r="A891" s="50">
        <v>890</v>
      </c>
      <c r="B891" s="50" t="s">
        <v>355</v>
      </c>
      <c r="C891" s="50">
        <v>10</v>
      </c>
      <c r="D891" s="50" t="s">
        <v>89</v>
      </c>
      <c r="E891" s="53">
        <v>0.771907352185911</v>
      </c>
      <c r="F891" s="50">
        <f>SUMIFS('Lay See Combo'!H:H,'Lay See Combo'!A:A,D891,'Lay See Combo'!F:F,"&lt;"&amp;E891,'Lay See Combo'!G:G,"&gt;"&amp;E891)</f>
        <v>17</v>
      </c>
      <c r="G891" s="50">
        <f>_xlfn.XLOOKUP(F891,'Lay See Combo'!H:H,'Lay See Combo'!B:B,,0)</f>
        <v>100</v>
      </c>
    </row>
    <row r="892" spans="1:7">
      <c r="A892" s="50">
        <v>891</v>
      </c>
      <c r="B892" s="50" t="s">
        <v>355</v>
      </c>
      <c r="C892" s="50">
        <v>10</v>
      </c>
      <c r="D892" s="50" t="s">
        <v>89</v>
      </c>
      <c r="E892" s="53">
        <v>0.88358804363404864</v>
      </c>
      <c r="F892" s="50">
        <f>SUMIFS('Lay See Combo'!H:H,'Lay See Combo'!A:A,D892,'Lay See Combo'!F:F,"&lt;"&amp;E892,'Lay See Combo'!G:G,"&gt;"&amp;E892)</f>
        <v>17</v>
      </c>
      <c r="G892" s="50">
        <f>_xlfn.XLOOKUP(F892,'Lay See Combo'!H:H,'Lay See Combo'!B:B,,0)</f>
        <v>100</v>
      </c>
    </row>
    <row r="893" spans="1:7">
      <c r="A893" s="50">
        <v>892</v>
      </c>
      <c r="B893" s="50" t="s">
        <v>355</v>
      </c>
      <c r="C893" s="50">
        <v>10</v>
      </c>
      <c r="D893" s="50" t="s">
        <v>89</v>
      </c>
      <c r="E893" s="53">
        <v>0.14940597263346944</v>
      </c>
      <c r="F893" s="50">
        <f>SUMIFS('Lay See Combo'!H:H,'Lay See Combo'!A:A,D893,'Lay See Combo'!F:F,"&lt;"&amp;E893,'Lay See Combo'!G:G,"&gt;"&amp;E893)</f>
        <v>16</v>
      </c>
      <c r="G893" s="50">
        <f>_xlfn.XLOOKUP(F893,'Lay See Combo'!H:H,'Lay See Combo'!B:B,,0)</f>
        <v>50</v>
      </c>
    </row>
    <row r="894" spans="1:7">
      <c r="A894" s="50">
        <v>893</v>
      </c>
      <c r="B894" s="50" t="s">
        <v>355</v>
      </c>
      <c r="C894" s="50">
        <v>10</v>
      </c>
      <c r="D894" s="50" t="s">
        <v>89</v>
      </c>
      <c r="E894" s="53">
        <v>0.95385023059817076</v>
      </c>
      <c r="F894" s="50">
        <f>SUMIFS('Lay See Combo'!H:H,'Lay See Combo'!A:A,D894,'Lay See Combo'!F:F,"&lt;"&amp;E894,'Lay See Combo'!G:G,"&gt;"&amp;E894)</f>
        <v>19</v>
      </c>
      <c r="G894" s="50">
        <f>_xlfn.XLOOKUP(F894,'Lay See Combo'!H:H,'Lay See Combo'!B:B,,0)</f>
        <v>500</v>
      </c>
    </row>
    <row r="895" spans="1:7">
      <c r="A895" s="50">
        <v>894</v>
      </c>
      <c r="B895" s="50" t="s">
        <v>355</v>
      </c>
      <c r="C895" s="50">
        <v>10</v>
      </c>
      <c r="D895" s="50" t="s">
        <v>89</v>
      </c>
      <c r="E895" s="53">
        <v>0.65807624012091903</v>
      </c>
      <c r="F895" s="50">
        <f>SUMIFS('Lay See Combo'!H:H,'Lay See Combo'!A:A,D895,'Lay See Combo'!F:F,"&lt;"&amp;E895,'Lay See Combo'!G:G,"&gt;"&amp;E895)</f>
        <v>16</v>
      </c>
      <c r="G895" s="50">
        <f>_xlfn.XLOOKUP(F895,'Lay See Combo'!H:H,'Lay See Combo'!B:B,,0)</f>
        <v>50</v>
      </c>
    </row>
    <row r="896" spans="1:7">
      <c r="A896" s="50">
        <v>895</v>
      </c>
      <c r="B896" s="50" t="s">
        <v>356</v>
      </c>
      <c r="C896" s="50">
        <v>10</v>
      </c>
      <c r="D896" s="50" t="s">
        <v>89</v>
      </c>
      <c r="E896" s="53">
        <v>0.53890450109024968</v>
      </c>
      <c r="F896" s="50">
        <f>SUMIFS('Lay See Combo'!H:H,'Lay See Combo'!A:A,D896,'Lay See Combo'!F:F,"&lt;"&amp;E896,'Lay See Combo'!G:G,"&gt;"&amp;E896)</f>
        <v>16</v>
      </c>
      <c r="G896" s="50">
        <f>_xlfn.XLOOKUP(F896,'Lay See Combo'!H:H,'Lay See Combo'!B:B,,0)</f>
        <v>50</v>
      </c>
    </row>
    <row r="897" spans="1:7">
      <c r="A897" s="50">
        <v>896</v>
      </c>
      <c r="B897" s="50" t="s">
        <v>357</v>
      </c>
      <c r="C897" s="50">
        <v>10</v>
      </c>
      <c r="D897" s="50" t="s">
        <v>89</v>
      </c>
      <c r="E897" s="53">
        <v>0.80000963578664686</v>
      </c>
      <c r="F897" s="50">
        <f>SUMIFS('Lay See Combo'!H:H,'Lay See Combo'!A:A,D897,'Lay See Combo'!F:F,"&lt;"&amp;E897,'Lay See Combo'!G:G,"&gt;"&amp;E897)</f>
        <v>17</v>
      </c>
      <c r="G897" s="50">
        <f>_xlfn.XLOOKUP(F897,'Lay See Combo'!H:H,'Lay See Combo'!B:B,,0)</f>
        <v>100</v>
      </c>
    </row>
    <row r="898" spans="1:7">
      <c r="A898" s="50">
        <v>897</v>
      </c>
      <c r="B898" s="50" t="s">
        <v>358</v>
      </c>
      <c r="C898" s="50">
        <v>11</v>
      </c>
      <c r="D898" s="50" t="s">
        <v>144</v>
      </c>
      <c r="E898" s="53">
        <v>0.22522628914942899</v>
      </c>
      <c r="F898" s="50">
        <f>SUMIFS('Lay See Combo'!H:H,'Lay See Combo'!A:A,D898,'Lay See Combo'!F:F,"&lt;"&amp;E898,'Lay See Combo'!G:G,"&gt;"&amp;E898)</f>
        <v>1</v>
      </c>
      <c r="G898" s="50">
        <f>_xlfn.XLOOKUP(F898,'Lay See Combo'!H:H,'Lay See Combo'!B:B,,0)</f>
        <v>50</v>
      </c>
    </row>
    <row r="899" spans="1:7">
      <c r="A899" s="50">
        <v>898</v>
      </c>
      <c r="B899" s="50" t="s">
        <v>359</v>
      </c>
      <c r="C899" s="50">
        <v>11</v>
      </c>
      <c r="D899" s="50" t="s">
        <v>144</v>
      </c>
      <c r="E899" s="53">
        <v>0.39860141049032638</v>
      </c>
      <c r="F899" s="50">
        <f>SUMIFS('Lay See Combo'!H:H,'Lay See Combo'!A:A,D899,'Lay See Combo'!F:F,"&lt;"&amp;E899,'Lay See Combo'!G:G,"&gt;"&amp;E899)</f>
        <v>1</v>
      </c>
      <c r="G899" s="50">
        <f>_xlfn.XLOOKUP(F899,'Lay See Combo'!H:H,'Lay See Combo'!B:B,,0)</f>
        <v>50</v>
      </c>
    </row>
    <row r="900" spans="1:7">
      <c r="A900" s="50">
        <v>899</v>
      </c>
      <c r="B900" s="50" t="s">
        <v>360</v>
      </c>
      <c r="C900" s="50">
        <v>11</v>
      </c>
      <c r="D900" s="50" t="s">
        <v>144</v>
      </c>
      <c r="E900" s="53">
        <v>8.059285551137596E-2</v>
      </c>
      <c r="F900" s="50">
        <f>SUMIFS('Lay See Combo'!H:H,'Lay See Combo'!A:A,D900,'Lay See Combo'!F:F,"&lt;"&amp;E900,'Lay See Combo'!G:G,"&gt;"&amp;E900)</f>
        <v>1</v>
      </c>
      <c r="G900" s="50">
        <f>_xlfn.XLOOKUP(F900,'Lay See Combo'!H:H,'Lay See Combo'!B:B,,0)</f>
        <v>50</v>
      </c>
    </row>
    <row r="901" spans="1:7">
      <c r="A901" s="50">
        <v>900</v>
      </c>
      <c r="B901" s="50" t="s">
        <v>361</v>
      </c>
      <c r="C901" s="50">
        <v>11</v>
      </c>
      <c r="D901" s="50" t="s">
        <v>144</v>
      </c>
      <c r="E901" s="53">
        <v>0.47437625640134284</v>
      </c>
      <c r="F901" s="50">
        <f>SUMIFS('Lay See Combo'!H:H,'Lay See Combo'!A:A,D901,'Lay See Combo'!F:F,"&lt;"&amp;E901,'Lay See Combo'!G:G,"&gt;"&amp;E901)</f>
        <v>1</v>
      </c>
      <c r="G901" s="50">
        <f>_xlfn.XLOOKUP(F901,'Lay See Combo'!H:H,'Lay See Combo'!B:B,,0)</f>
        <v>50</v>
      </c>
    </row>
    <row r="902" spans="1:7">
      <c r="A902" s="50">
        <v>901</v>
      </c>
      <c r="B902" s="50" t="s">
        <v>362</v>
      </c>
      <c r="C902" s="50">
        <v>11</v>
      </c>
      <c r="D902" s="50" t="s">
        <v>144</v>
      </c>
      <c r="E902" s="53">
        <v>0.66511676033602518</v>
      </c>
      <c r="F902" s="50">
        <f>SUMIFS('Lay See Combo'!H:H,'Lay See Combo'!A:A,D902,'Lay See Combo'!F:F,"&lt;"&amp;E902,'Lay See Combo'!G:G,"&gt;"&amp;E902)</f>
        <v>1</v>
      </c>
      <c r="G902" s="50">
        <f>_xlfn.XLOOKUP(F902,'Lay See Combo'!H:H,'Lay See Combo'!B:B,,0)</f>
        <v>50</v>
      </c>
    </row>
    <row r="903" spans="1:7">
      <c r="A903" s="50">
        <v>902</v>
      </c>
      <c r="B903" s="50" t="s">
        <v>363</v>
      </c>
      <c r="C903" s="50">
        <v>11</v>
      </c>
      <c r="D903" s="50" t="s">
        <v>144</v>
      </c>
      <c r="E903" s="53">
        <v>0.43649160853043267</v>
      </c>
      <c r="F903" s="50">
        <f>SUMIFS('Lay See Combo'!H:H,'Lay See Combo'!A:A,D903,'Lay See Combo'!F:F,"&lt;"&amp;E903,'Lay See Combo'!G:G,"&gt;"&amp;E903)</f>
        <v>1</v>
      </c>
      <c r="G903" s="50">
        <f>_xlfn.XLOOKUP(F903,'Lay See Combo'!H:H,'Lay See Combo'!B:B,,0)</f>
        <v>50</v>
      </c>
    </row>
    <row r="904" spans="1:7">
      <c r="A904" s="50">
        <v>903</v>
      </c>
      <c r="B904" s="50" t="s">
        <v>364</v>
      </c>
      <c r="C904" s="50">
        <v>11</v>
      </c>
      <c r="D904" s="50" t="s">
        <v>144</v>
      </c>
      <c r="E904" s="53">
        <v>0.83912692001746525</v>
      </c>
      <c r="F904" s="50">
        <f>SUMIFS('Lay See Combo'!H:H,'Lay See Combo'!A:A,D904,'Lay See Combo'!F:F,"&lt;"&amp;E904,'Lay See Combo'!G:G,"&gt;"&amp;E904)</f>
        <v>2</v>
      </c>
      <c r="G904" s="50">
        <f>_xlfn.XLOOKUP(F904,'Lay See Combo'!H:H,'Lay See Combo'!B:B,,0)</f>
        <v>100</v>
      </c>
    </row>
    <row r="905" spans="1:7">
      <c r="A905" s="50">
        <v>904</v>
      </c>
      <c r="B905" s="50" t="s">
        <v>365</v>
      </c>
      <c r="C905" s="50">
        <v>11</v>
      </c>
      <c r="D905" s="50" t="s">
        <v>144</v>
      </c>
      <c r="E905" s="53">
        <v>0.54931308521207056</v>
      </c>
      <c r="F905" s="50">
        <f>SUMIFS('Lay See Combo'!H:H,'Lay See Combo'!A:A,D905,'Lay See Combo'!F:F,"&lt;"&amp;E905,'Lay See Combo'!G:G,"&gt;"&amp;E905)</f>
        <v>1</v>
      </c>
      <c r="G905" s="50">
        <f>_xlfn.XLOOKUP(F905,'Lay See Combo'!H:H,'Lay See Combo'!B:B,,0)</f>
        <v>50</v>
      </c>
    </row>
    <row r="906" spans="1:7">
      <c r="A906" s="50">
        <v>905</v>
      </c>
      <c r="B906" s="50" t="s">
        <v>365</v>
      </c>
      <c r="C906" s="50">
        <v>11</v>
      </c>
      <c r="D906" s="50" t="s">
        <v>144</v>
      </c>
      <c r="E906" s="53">
        <v>0.18942511282352115</v>
      </c>
      <c r="F906" s="50">
        <f>SUMIFS('Lay See Combo'!H:H,'Lay See Combo'!A:A,D906,'Lay See Combo'!F:F,"&lt;"&amp;E906,'Lay See Combo'!G:G,"&gt;"&amp;E906)</f>
        <v>1</v>
      </c>
      <c r="G906" s="50">
        <f>_xlfn.XLOOKUP(F906,'Lay See Combo'!H:H,'Lay See Combo'!B:B,,0)</f>
        <v>50</v>
      </c>
    </row>
    <row r="907" spans="1:7">
      <c r="A907" s="50">
        <v>906</v>
      </c>
      <c r="B907" s="50" t="s">
        <v>365</v>
      </c>
      <c r="C907" s="50">
        <v>11</v>
      </c>
      <c r="D907" s="50" t="s">
        <v>144</v>
      </c>
      <c r="E907" s="53">
        <v>0.96380203746959814</v>
      </c>
      <c r="F907" s="50">
        <f>SUMIFS('Lay See Combo'!H:H,'Lay See Combo'!A:A,D907,'Lay See Combo'!F:F,"&lt;"&amp;E907,'Lay See Combo'!G:G,"&gt;"&amp;E907)</f>
        <v>4</v>
      </c>
      <c r="G907" s="50">
        <f>_xlfn.XLOOKUP(F907,'Lay See Combo'!H:H,'Lay See Combo'!B:B,,0)</f>
        <v>500</v>
      </c>
    </row>
    <row r="908" spans="1:7">
      <c r="A908" s="50">
        <v>907</v>
      </c>
      <c r="B908" s="50" t="s">
        <v>366</v>
      </c>
      <c r="C908" s="50">
        <v>11</v>
      </c>
      <c r="D908" s="50" t="s">
        <v>144</v>
      </c>
      <c r="E908" s="53">
        <v>8.2422019585153605E-2</v>
      </c>
      <c r="F908" s="50">
        <f>SUMIFS('Lay See Combo'!H:H,'Lay See Combo'!A:A,D908,'Lay See Combo'!F:F,"&lt;"&amp;E908,'Lay See Combo'!G:G,"&gt;"&amp;E908)</f>
        <v>1</v>
      </c>
      <c r="G908" s="50">
        <f>_xlfn.XLOOKUP(F908,'Lay See Combo'!H:H,'Lay See Combo'!B:B,,0)</f>
        <v>50</v>
      </c>
    </row>
    <row r="909" spans="1:7">
      <c r="A909" s="50">
        <v>908</v>
      </c>
      <c r="B909" s="50" t="s">
        <v>367</v>
      </c>
      <c r="C909" s="50">
        <v>11</v>
      </c>
      <c r="D909" s="50" t="s">
        <v>144</v>
      </c>
      <c r="E909" s="53">
        <v>4.2654586166625985E-2</v>
      </c>
      <c r="F909" s="50">
        <f>SUMIFS('Lay See Combo'!H:H,'Lay See Combo'!A:A,D909,'Lay See Combo'!F:F,"&lt;"&amp;E909,'Lay See Combo'!G:G,"&gt;"&amp;E909)</f>
        <v>1</v>
      </c>
      <c r="G909" s="50">
        <f>_xlfn.XLOOKUP(F909,'Lay See Combo'!H:H,'Lay See Combo'!B:B,,0)</f>
        <v>50</v>
      </c>
    </row>
    <row r="910" spans="1:7">
      <c r="A910" s="50">
        <v>909</v>
      </c>
      <c r="B910" s="50" t="s">
        <v>367</v>
      </c>
      <c r="C910" s="50">
        <v>11</v>
      </c>
      <c r="D910" s="50" t="s">
        <v>144</v>
      </c>
      <c r="E910" s="53">
        <v>0.59814466867799521</v>
      </c>
      <c r="F910" s="50">
        <f>SUMIFS('Lay See Combo'!H:H,'Lay See Combo'!A:A,D910,'Lay See Combo'!F:F,"&lt;"&amp;E910,'Lay See Combo'!G:G,"&gt;"&amp;E910)</f>
        <v>1</v>
      </c>
      <c r="G910" s="50">
        <f>_xlfn.XLOOKUP(F910,'Lay See Combo'!H:H,'Lay See Combo'!B:B,,0)</f>
        <v>50</v>
      </c>
    </row>
    <row r="911" spans="1:7">
      <c r="A911" s="50">
        <v>910</v>
      </c>
      <c r="B911" s="50" t="s">
        <v>367</v>
      </c>
      <c r="C911" s="50">
        <v>11</v>
      </c>
      <c r="D911" s="50" t="s">
        <v>144</v>
      </c>
      <c r="E911" s="53">
        <v>4.8567841854363025E-2</v>
      </c>
      <c r="F911" s="50">
        <f>SUMIFS('Lay See Combo'!H:H,'Lay See Combo'!A:A,D911,'Lay See Combo'!F:F,"&lt;"&amp;E911,'Lay See Combo'!G:G,"&gt;"&amp;E911)</f>
        <v>1</v>
      </c>
      <c r="G911" s="50">
        <f>_xlfn.XLOOKUP(F911,'Lay See Combo'!H:H,'Lay See Combo'!B:B,,0)</f>
        <v>50</v>
      </c>
    </row>
    <row r="912" spans="1:7">
      <c r="A912" s="50">
        <v>911</v>
      </c>
      <c r="B912" s="50" t="s">
        <v>368</v>
      </c>
      <c r="C912" s="50">
        <v>11</v>
      </c>
      <c r="D912" s="50" t="s">
        <v>144</v>
      </c>
      <c r="E912" s="53">
        <v>0.61401823263737432</v>
      </c>
      <c r="F912" s="50">
        <f>SUMIFS('Lay See Combo'!H:H,'Lay See Combo'!A:A,D912,'Lay See Combo'!F:F,"&lt;"&amp;E912,'Lay See Combo'!G:G,"&gt;"&amp;E912)</f>
        <v>1</v>
      </c>
      <c r="G912" s="50">
        <f>_xlfn.XLOOKUP(F912,'Lay See Combo'!H:H,'Lay See Combo'!B:B,,0)</f>
        <v>50</v>
      </c>
    </row>
    <row r="913" spans="1:7">
      <c r="A913" s="50">
        <v>912</v>
      </c>
      <c r="B913" s="50" t="s">
        <v>369</v>
      </c>
      <c r="C913" s="50">
        <v>11</v>
      </c>
      <c r="D913" s="50" t="s">
        <v>144</v>
      </c>
      <c r="E913" s="53">
        <v>0.87116948336298217</v>
      </c>
      <c r="F913" s="50">
        <f>SUMIFS('Lay See Combo'!H:H,'Lay See Combo'!A:A,D913,'Lay See Combo'!F:F,"&lt;"&amp;E913,'Lay See Combo'!G:G,"&gt;"&amp;E913)</f>
        <v>2</v>
      </c>
      <c r="G913" s="50">
        <f>_xlfn.XLOOKUP(F913,'Lay See Combo'!H:H,'Lay See Combo'!B:B,,0)</f>
        <v>100</v>
      </c>
    </row>
    <row r="914" spans="1:7">
      <c r="A914" s="50">
        <v>913</v>
      </c>
      <c r="B914" s="50" t="s">
        <v>369</v>
      </c>
      <c r="C914" s="50">
        <v>11</v>
      </c>
      <c r="D914" s="50" t="s">
        <v>144</v>
      </c>
      <c r="E914" s="53">
        <v>0.95843348343221091</v>
      </c>
      <c r="F914" s="50">
        <f>SUMIFS('Lay See Combo'!H:H,'Lay See Combo'!A:A,D914,'Lay See Combo'!F:F,"&lt;"&amp;E914,'Lay See Combo'!G:G,"&gt;"&amp;E914)</f>
        <v>4</v>
      </c>
      <c r="G914" s="50">
        <f>_xlfn.XLOOKUP(F914,'Lay See Combo'!H:H,'Lay See Combo'!B:B,,0)</f>
        <v>500</v>
      </c>
    </row>
    <row r="915" spans="1:7">
      <c r="A915" s="50">
        <v>914</v>
      </c>
      <c r="B915" s="50" t="s">
        <v>370</v>
      </c>
      <c r="C915" s="50">
        <v>11</v>
      </c>
      <c r="D915" s="50" t="s">
        <v>144</v>
      </c>
      <c r="E915" s="53">
        <v>0.68975425821114456</v>
      </c>
      <c r="F915" s="50">
        <f>SUMIFS('Lay See Combo'!H:H,'Lay See Combo'!A:A,D915,'Lay See Combo'!F:F,"&lt;"&amp;E915,'Lay See Combo'!G:G,"&gt;"&amp;E915)</f>
        <v>1</v>
      </c>
      <c r="G915" s="50">
        <f>_xlfn.XLOOKUP(F915,'Lay See Combo'!H:H,'Lay See Combo'!B:B,,0)</f>
        <v>50</v>
      </c>
    </row>
    <row r="916" spans="1:7">
      <c r="A916" s="50">
        <v>915</v>
      </c>
      <c r="B916" s="50" t="s">
        <v>370</v>
      </c>
      <c r="C916" s="50">
        <v>11</v>
      </c>
      <c r="D916" s="50" t="s">
        <v>144</v>
      </c>
      <c r="E916" s="53">
        <v>0.40882525386425572</v>
      </c>
      <c r="F916" s="50">
        <f>SUMIFS('Lay See Combo'!H:H,'Lay See Combo'!A:A,D916,'Lay See Combo'!F:F,"&lt;"&amp;E916,'Lay See Combo'!G:G,"&gt;"&amp;E916)</f>
        <v>1</v>
      </c>
      <c r="G916" s="50">
        <f>_xlfn.XLOOKUP(F916,'Lay See Combo'!H:H,'Lay See Combo'!B:B,,0)</f>
        <v>50</v>
      </c>
    </row>
    <row r="917" spans="1:7">
      <c r="A917" s="50">
        <v>916</v>
      </c>
      <c r="B917" s="50" t="s">
        <v>371</v>
      </c>
      <c r="C917" s="50">
        <v>12</v>
      </c>
      <c r="D917" s="50" t="s">
        <v>144</v>
      </c>
      <c r="E917" s="53">
        <v>0.95931249448766409</v>
      </c>
      <c r="F917" s="50">
        <f>SUMIFS('Lay See Combo'!H:H,'Lay See Combo'!A:A,D917,'Lay See Combo'!F:F,"&lt;"&amp;E917,'Lay See Combo'!G:G,"&gt;"&amp;E917)</f>
        <v>4</v>
      </c>
      <c r="G917" s="50">
        <f>_xlfn.XLOOKUP(F917,'Lay See Combo'!H:H,'Lay See Combo'!B:B,,0)</f>
        <v>500</v>
      </c>
    </row>
    <row r="918" spans="1:7">
      <c r="A918" s="50">
        <v>917</v>
      </c>
      <c r="B918" s="50" t="s">
        <v>371</v>
      </c>
      <c r="C918" s="50">
        <v>12</v>
      </c>
      <c r="D918" s="50" t="s">
        <v>144</v>
      </c>
      <c r="E918" s="53">
        <v>0.75481792891571275</v>
      </c>
      <c r="F918" s="50">
        <f>SUMIFS('Lay See Combo'!H:H,'Lay See Combo'!A:A,D918,'Lay See Combo'!F:F,"&lt;"&amp;E918,'Lay See Combo'!G:G,"&gt;"&amp;E918)</f>
        <v>1</v>
      </c>
      <c r="G918" s="50">
        <f>_xlfn.XLOOKUP(F918,'Lay See Combo'!H:H,'Lay See Combo'!B:B,,0)</f>
        <v>50</v>
      </c>
    </row>
    <row r="919" spans="1:7">
      <c r="A919" s="50">
        <v>918</v>
      </c>
      <c r="B919" s="50" t="s">
        <v>372</v>
      </c>
      <c r="C919" s="50">
        <v>12</v>
      </c>
      <c r="D919" s="50" t="s">
        <v>144</v>
      </c>
      <c r="E919" s="53">
        <v>0.70682917867015194</v>
      </c>
      <c r="F919" s="50">
        <f>SUMIFS('Lay See Combo'!H:H,'Lay See Combo'!A:A,D919,'Lay See Combo'!F:F,"&lt;"&amp;E919,'Lay See Combo'!G:G,"&gt;"&amp;E919)</f>
        <v>1</v>
      </c>
      <c r="G919" s="50">
        <f>_xlfn.XLOOKUP(F919,'Lay See Combo'!H:H,'Lay See Combo'!B:B,,0)</f>
        <v>50</v>
      </c>
    </row>
    <row r="920" spans="1:7">
      <c r="A920" s="50">
        <v>919</v>
      </c>
      <c r="B920" s="50" t="s">
        <v>373</v>
      </c>
      <c r="C920" s="50">
        <v>12</v>
      </c>
      <c r="D920" s="50" t="s">
        <v>144</v>
      </c>
      <c r="E920" s="53">
        <v>0.67286337635691895</v>
      </c>
      <c r="F920" s="50">
        <f>SUMIFS('Lay See Combo'!H:H,'Lay See Combo'!A:A,D920,'Lay See Combo'!F:F,"&lt;"&amp;E920,'Lay See Combo'!G:G,"&gt;"&amp;E920)</f>
        <v>1</v>
      </c>
      <c r="G920" s="50">
        <f>_xlfn.XLOOKUP(F920,'Lay See Combo'!H:H,'Lay See Combo'!B:B,,0)</f>
        <v>50</v>
      </c>
    </row>
    <row r="921" spans="1:7">
      <c r="A921" s="50">
        <v>920</v>
      </c>
      <c r="B921" s="50" t="s">
        <v>374</v>
      </c>
      <c r="C921" s="50">
        <v>12</v>
      </c>
      <c r="D921" s="50" t="s">
        <v>144</v>
      </c>
      <c r="E921" s="53">
        <v>0.86442164727125026</v>
      </c>
      <c r="F921" s="50">
        <f>SUMIFS('Lay See Combo'!H:H,'Lay See Combo'!A:A,D921,'Lay See Combo'!F:F,"&lt;"&amp;E921,'Lay See Combo'!G:G,"&gt;"&amp;E921)</f>
        <v>2</v>
      </c>
      <c r="G921" s="50">
        <f>_xlfn.XLOOKUP(F921,'Lay See Combo'!H:H,'Lay See Combo'!B:B,,0)</f>
        <v>100</v>
      </c>
    </row>
    <row r="922" spans="1:7">
      <c r="A922" s="50">
        <v>921</v>
      </c>
      <c r="B922" s="50" t="s">
        <v>375</v>
      </c>
      <c r="C922" s="50">
        <v>12</v>
      </c>
      <c r="D922" s="50" t="s">
        <v>144</v>
      </c>
      <c r="E922" s="53">
        <v>0.81797569386356839</v>
      </c>
      <c r="F922" s="50">
        <f>SUMIFS('Lay See Combo'!H:H,'Lay See Combo'!A:A,D922,'Lay See Combo'!F:F,"&lt;"&amp;E922,'Lay See Combo'!G:G,"&gt;"&amp;E922)</f>
        <v>2</v>
      </c>
      <c r="G922" s="50">
        <f>_xlfn.XLOOKUP(F922,'Lay See Combo'!H:H,'Lay See Combo'!B:B,,0)</f>
        <v>100</v>
      </c>
    </row>
    <row r="923" spans="1:7">
      <c r="A923" s="50">
        <v>922</v>
      </c>
      <c r="B923" s="50" t="s">
        <v>376</v>
      </c>
      <c r="C923" s="50">
        <v>12</v>
      </c>
      <c r="D923" s="50" t="s">
        <v>144</v>
      </c>
      <c r="E923" s="53">
        <v>0.27209090083950549</v>
      </c>
      <c r="F923" s="50">
        <f>SUMIFS('Lay See Combo'!H:H,'Lay See Combo'!A:A,D923,'Lay See Combo'!F:F,"&lt;"&amp;E923,'Lay See Combo'!G:G,"&gt;"&amp;E923)</f>
        <v>1</v>
      </c>
      <c r="G923" s="50">
        <f>_xlfn.XLOOKUP(F923,'Lay See Combo'!H:H,'Lay See Combo'!B:B,,0)</f>
        <v>50</v>
      </c>
    </row>
    <row r="924" spans="1:7">
      <c r="A924" s="50">
        <v>923</v>
      </c>
      <c r="B924" s="50" t="s">
        <v>377</v>
      </c>
      <c r="C924" s="50">
        <v>13</v>
      </c>
      <c r="D924" s="50" t="s">
        <v>89</v>
      </c>
      <c r="E924" s="53">
        <v>0.49150099044437068</v>
      </c>
      <c r="F924" s="50">
        <f>SUMIFS('Lay See Combo'!H:H,'Lay See Combo'!A:A,D924,'Lay See Combo'!F:F,"&lt;"&amp;E924,'Lay See Combo'!G:G,"&gt;"&amp;E924)</f>
        <v>16</v>
      </c>
      <c r="G924" s="50">
        <f>_xlfn.XLOOKUP(F924,'Lay See Combo'!H:H,'Lay See Combo'!B:B,,0)</f>
        <v>50</v>
      </c>
    </row>
    <row r="925" spans="1:7">
      <c r="A925" s="50">
        <v>924</v>
      </c>
      <c r="B925" s="50" t="s">
        <v>378</v>
      </c>
      <c r="C925" s="50">
        <v>13</v>
      </c>
      <c r="D925" s="50" t="s">
        <v>89</v>
      </c>
      <c r="E925" s="53">
        <v>0.21215433892620783</v>
      </c>
      <c r="F925" s="50">
        <f>SUMIFS('Lay See Combo'!H:H,'Lay See Combo'!A:A,D925,'Lay See Combo'!F:F,"&lt;"&amp;E925,'Lay See Combo'!G:G,"&gt;"&amp;E925)</f>
        <v>16</v>
      </c>
      <c r="G925" s="50">
        <f>_xlfn.XLOOKUP(F925,'Lay See Combo'!H:H,'Lay See Combo'!B:B,,0)</f>
        <v>50</v>
      </c>
    </row>
    <row r="926" spans="1:7">
      <c r="A926" s="50">
        <v>925</v>
      </c>
      <c r="B926" s="50" t="s">
        <v>379</v>
      </c>
      <c r="C926" s="50">
        <v>13</v>
      </c>
      <c r="D926" s="50" t="s">
        <v>89</v>
      </c>
      <c r="E926" s="53">
        <v>0.46316104878317976</v>
      </c>
      <c r="F926" s="50">
        <f>SUMIFS('Lay See Combo'!H:H,'Lay See Combo'!A:A,D926,'Lay See Combo'!F:F,"&lt;"&amp;E926,'Lay See Combo'!G:G,"&gt;"&amp;E926)</f>
        <v>16</v>
      </c>
      <c r="G926" s="50">
        <f>_xlfn.XLOOKUP(F926,'Lay See Combo'!H:H,'Lay See Combo'!B:B,,0)</f>
        <v>50</v>
      </c>
    </row>
    <row r="927" spans="1:7">
      <c r="A927" s="50">
        <v>926</v>
      </c>
      <c r="B927" s="50" t="s">
        <v>379</v>
      </c>
      <c r="C927" s="50">
        <v>13</v>
      </c>
      <c r="D927" s="50" t="s">
        <v>89</v>
      </c>
      <c r="E927" s="53">
        <v>0.98664540696634406</v>
      </c>
      <c r="F927" s="50">
        <f>SUMIFS('Lay See Combo'!H:H,'Lay See Combo'!A:A,D927,'Lay See Combo'!F:F,"&lt;"&amp;E927,'Lay See Combo'!G:G,"&gt;"&amp;E927)</f>
        <v>20</v>
      </c>
      <c r="G927" s="50">
        <f>_xlfn.XLOOKUP(F927,'Lay See Combo'!H:H,'Lay See Combo'!B:B,,0)</f>
        <v>1000</v>
      </c>
    </row>
    <row r="928" spans="1:7">
      <c r="A928" s="50">
        <v>927</v>
      </c>
      <c r="B928" s="50" t="s">
        <v>380</v>
      </c>
      <c r="C928" s="50">
        <v>13</v>
      </c>
      <c r="D928" s="50" t="s">
        <v>89</v>
      </c>
      <c r="E928" s="53">
        <v>5.1832764263745057E-2</v>
      </c>
      <c r="F928" s="50">
        <f>SUMIFS('Lay See Combo'!H:H,'Lay See Combo'!A:A,D928,'Lay See Combo'!F:F,"&lt;"&amp;E928,'Lay See Combo'!G:G,"&gt;"&amp;E928)</f>
        <v>16</v>
      </c>
      <c r="G928" s="50">
        <f>_xlfn.XLOOKUP(F928,'Lay See Combo'!H:H,'Lay See Combo'!B:B,,0)</f>
        <v>50</v>
      </c>
    </row>
    <row r="929" spans="1:7">
      <c r="A929" s="50">
        <v>928</v>
      </c>
      <c r="B929" s="50" t="s">
        <v>381</v>
      </c>
      <c r="C929" s="50">
        <v>13</v>
      </c>
      <c r="D929" s="50" t="s">
        <v>89</v>
      </c>
      <c r="E929" s="53">
        <v>0.71181167467403073</v>
      </c>
      <c r="F929" s="50">
        <f>SUMIFS('Lay See Combo'!H:H,'Lay See Combo'!A:A,D929,'Lay See Combo'!F:F,"&lt;"&amp;E929,'Lay See Combo'!G:G,"&gt;"&amp;E929)</f>
        <v>16</v>
      </c>
      <c r="G929" s="50">
        <f>_xlfn.XLOOKUP(F929,'Lay See Combo'!H:H,'Lay See Combo'!B:B,,0)</f>
        <v>50</v>
      </c>
    </row>
    <row r="930" spans="1:7">
      <c r="A930" s="50">
        <v>929</v>
      </c>
      <c r="B930" s="50" t="s">
        <v>381</v>
      </c>
      <c r="C930" s="50">
        <v>13</v>
      </c>
      <c r="D930" s="50" t="s">
        <v>89</v>
      </c>
      <c r="E930" s="53">
        <v>0.56968158861017304</v>
      </c>
      <c r="F930" s="50">
        <f>SUMIFS('Lay See Combo'!H:H,'Lay See Combo'!A:A,D930,'Lay See Combo'!F:F,"&lt;"&amp;E930,'Lay See Combo'!G:G,"&gt;"&amp;E930)</f>
        <v>16</v>
      </c>
      <c r="G930" s="50">
        <f>_xlfn.XLOOKUP(F930,'Lay See Combo'!H:H,'Lay See Combo'!B:B,,0)</f>
        <v>50</v>
      </c>
    </row>
    <row r="931" spans="1:7">
      <c r="A931" s="50">
        <v>930</v>
      </c>
      <c r="B931" s="50" t="s">
        <v>381</v>
      </c>
      <c r="C931" s="50">
        <v>13</v>
      </c>
      <c r="D931" s="50" t="s">
        <v>89</v>
      </c>
      <c r="E931" s="53">
        <v>0.68388424150285376</v>
      </c>
      <c r="F931" s="50">
        <f>SUMIFS('Lay See Combo'!H:H,'Lay See Combo'!A:A,D931,'Lay See Combo'!F:F,"&lt;"&amp;E931,'Lay See Combo'!G:G,"&gt;"&amp;E931)</f>
        <v>16</v>
      </c>
      <c r="G931" s="50">
        <f>_xlfn.XLOOKUP(F931,'Lay See Combo'!H:H,'Lay See Combo'!B:B,,0)</f>
        <v>50</v>
      </c>
    </row>
    <row r="932" spans="1:7">
      <c r="A932" s="50">
        <v>931</v>
      </c>
      <c r="B932" s="50" t="s">
        <v>381</v>
      </c>
      <c r="C932" s="50">
        <v>13</v>
      </c>
      <c r="D932" s="50" t="s">
        <v>89</v>
      </c>
      <c r="E932" s="53">
        <v>0.89657047553537317</v>
      </c>
      <c r="F932" s="50">
        <f>SUMIFS('Lay See Combo'!H:H,'Lay See Combo'!A:A,D932,'Lay See Combo'!F:F,"&lt;"&amp;E932,'Lay See Combo'!G:G,"&gt;"&amp;E932)</f>
        <v>17</v>
      </c>
      <c r="G932" s="50">
        <f>_xlfn.XLOOKUP(F932,'Lay See Combo'!H:H,'Lay See Combo'!B:B,,0)</f>
        <v>100</v>
      </c>
    </row>
    <row r="933" spans="1:7">
      <c r="A933" s="50">
        <v>932</v>
      </c>
      <c r="B933" s="50" t="s">
        <v>381</v>
      </c>
      <c r="C933" s="50">
        <v>13</v>
      </c>
      <c r="D933" s="50" t="s">
        <v>89</v>
      </c>
      <c r="E933" s="53">
        <v>0.81815511999567514</v>
      </c>
      <c r="F933" s="50">
        <f>SUMIFS('Lay See Combo'!H:H,'Lay See Combo'!A:A,D933,'Lay See Combo'!F:F,"&lt;"&amp;E933,'Lay See Combo'!G:G,"&gt;"&amp;E933)</f>
        <v>17</v>
      </c>
      <c r="G933" s="50">
        <f>_xlfn.XLOOKUP(F933,'Lay See Combo'!H:H,'Lay See Combo'!B:B,,0)</f>
        <v>100</v>
      </c>
    </row>
    <row r="934" spans="1:7">
      <c r="A934" s="50">
        <v>933</v>
      </c>
      <c r="B934" s="50" t="s">
        <v>381</v>
      </c>
      <c r="C934" s="50">
        <v>13</v>
      </c>
      <c r="D934" s="50" t="s">
        <v>89</v>
      </c>
      <c r="E934" s="53">
        <v>0.61228395304032102</v>
      </c>
      <c r="F934" s="50">
        <f>SUMIFS('Lay See Combo'!H:H,'Lay See Combo'!A:A,D934,'Lay See Combo'!F:F,"&lt;"&amp;E934,'Lay See Combo'!G:G,"&gt;"&amp;E934)</f>
        <v>16</v>
      </c>
      <c r="G934" s="50">
        <f>_xlfn.XLOOKUP(F934,'Lay See Combo'!H:H,'Lay See Combo'!B:B,,0)</f>
        <v>50</v>
      </c>
    </row>
    <row r="935" spans="1:7">
      <c r="A935" s="50">
        <v>934</v>
      </c>
      <c r="B935" s="50" t="s">
        <v>381</v>
      </c>
      <c r="C935" s="50">
        <v>13</v>
      </c>
      <c r="D935" s="50" t="s">
        <v>89</v>
      </c>
      <c r="E935" s="53">
        <v>0.60726052919044826</v>
      </c>
      <c r="F935" s="50">
        <f>SUMIFS('Lay See Combo'!H:H,'Lay See Combo'!A:A,D935,'Lay See Combo'!F:F,"&lt;"&amp;E935,'Lay See Combo'!G:G,"&gt;"&amp;E935)</f>
        <v>16</v>
      </c>
      <c r="G935" s="50">
        <f>_xlfn.XLOOKUP(F935,'Lay See Combo'!H:H,'Lay See Combo'!B:B,,0)</f>
        <v>50</v>
      </c>
    </row>
    <row r="936" spans="1:7">
      <c r="A936" s="50">
        <v>935</v>
      </c>
      <c r="B936" s="50" t="s">
        <v>381</v>
      </c>
      <c r="C936" s="50">
        <v>13</v>
      </c>
      <c r="D936" s="50" t="s">
        <v>89</v>
      </c>
      <c r="E936" s="53">
        <v>0.16208728384829174</v>
      </c>
      <c r="F936" s="50">
        <f>SUMIFS('Lay See Combo'!H:H,'Lay See Combo'!A:A,D936,'Lay See Combo'!F:F,"&lt;"&amp;E936,'Lay See Combo'!G:G,"&gt;"&amp;E936)</f>
        <v>16</v>
      </c>
      <c r="G936" s="50">
        <f>_xlfn.XLOOKUP(F936,'Lay See Combo'!H:H,'Lay See Combo'!B:B,,0)</f>
        <v>50</v>
      </c>
    </row>
    <row r="937" spans="1:7">
      <c r="A937" s="50">
        <v>936</v>
      </c>
      <c r="B937" s="50" t="s">
        <v>381</v>
      </c>
      <c r="C937" s="50">
        <v>13</v>
      </c>
      <c r="D937" s="50" t="s">
        <v>89</v>
      </c>
      <c r="E937" s="53">
        <v>0.10579127578818315</v>
      </c>
      <c r="F937" s="50">
        <f>SUMIFS('Lay See Combo'!H:H,'Lay See Combo'!A:A,D937,'Lay See Combo'!F:F,"&lt;"&amp;E937,'Lay See Combo'!G:G,"&gt;"&amp;E937)</f>
        <v>16</v>
      </c>
      <c r="G937" s="50">
        <f>_xlfn.XLOOKUP(F937,'Lay See Combo'!H:H,'Lay See Combo'!B:B,,0)</f>
        <v>50</v>
      </c>
    </row>
    <row r="938" spans="1:7">
      <c r="A938" s="50">
        <v>937</v>
      </c>
      <c r="B938" s="50" t="s">
        <v>382</v>
      </c>
      <c r="C938" s="50">
        <v>13</v>
      </c>
      <c r="D938" s="50" t="s">
        <v>89</v>
      </c>
      <c r="E938" s="53">
        <v>0.79983951209617699</v>
      </c>
      <c r="F938" s="50">
        <f>SUMIFS('Lay See Combo'!H:H,'Lay See Combo'!A:A,D938,'Lay See Combo'!F:F,"&lt;"&amp;E938,'Lay See Combo'!G:G,"&gt;"&amp;E938)</f>
        <v>17</v>
      </c>
      <c r="G938" s="50">
        <f>_xlfn.XLOOKUP(F938,'Lay See Combo'!H:H,'Lay See Combo'!B:B,,0)</f>
        <v>100</v>
      </c>
    </row>
    <row r="939" spans="1:7">
      <c r="A939" s="50">
        <v>938</v>
      </c>
      <c r="B939" s="50" t="s">
        <v>383</v>
      </c>
      <c r="C939" s="50">
        <v>13</v>
      </c>
      <c r="D939" s="50" t="s">
        <v>89</v>
      </c>
      <c r="E939" s="53">
        <v>0.88290382252973965</v>
      </c>
      <c r="F939" s="50">
        <f>SUMIFS('Lay See Combo'!H:H,'Lay See Combo'!A:A,D939,'Lay See Combo'!F:F,"&lt;"&amp;E939,'Lay See Combo'!G:G,"&gt;"&amp;E939)</f>
        <v>17</v>
      </c>
      <c r="G939" s="50">
        <f>_xlfn.XLOOKUP(F939,'Lay See Combo'!H:H,'Lay See Combo'!B:B,,0)</f>
        <v>100</v>
      </c>
    </row>
    <row r="940" spans="1:7">
      <c r="A940" s="50">
        <v>939</v>
      </c>
      <c r="B940" s="50" t="s">
        <v>384</v>
      </c>
      <c r="C940" s="50">
        <v>13</v>
      </c>
      <c r="D940" s="50" t="s">
        <v>89</v>
      </c>
      <c r="E940" s="53">
        <v>0.13085105866454283</v>
      </c>
      <c r="F940" s="50">
        <f>SUMIFS('Lay See Combo'!H:H,'Lay See Combo'!A:A,D940,'Lay See Combo'!F:F,"&lt;"&amp;E940,'Lay See Combo'!G:G,"&gt;"&amp;E940)</f>
        <v>16</v>
      </c>
      <c r="G940" s="50">
        <f>_xlfn.XLOOKUP(F940,'Lay See Combo'!H:H,'Lay See Combo'!B:B,,0)</f>
        <v>50</v>
      </c>
    </row>
    <row r="941" spans="1:7">
      <c r="A941" s="50">
        <v>940</v>
      </c>
      <c r="B941" s="50" t="s">
        <v>385</v>
      </c>
      <c r="C941" s="50">
        <v>13</v>
      </c>
      <c r="D941" s="50" t="s">
        <v>89</v>
      </c>
      <c r="E941" s="53">
        <v>0.46418521665989809</v>
      </c>
      <c r="F941" s="50">
        <f>SUMIFS('Lay See Combo'!H:H,'Lay See Combo'!A:A,D941,'Lay See Combo'!F:F,"&lt;"&amp;E941,'Lay See Combo'!G:G,"&gt;"&amp;E941)</f>
        <v>16</v>
      </c>
      <c r="G941" s="50">
        <f>_xlfn.XLOOKUP(F941,'Lay See Combo'!H:H,'Lay See Combo'!B:B,,0)</f>
        <v>50</v>
      </c>
    </row>
    <row r="942" spans="1:7">
      <c r="A942" s="50">
        <v>941</v>
      </c>
      <c r="B942" s="50" t="s">
        <v>385</v>
      </c>
      <c r="C942" s="50">
        <v>13</v>
      </c>
      <c r="D942" s="50" t="s">
        <v>89</v>
      </c>
      <c r="E942" s="53">
        <v>0.42904749600925995</v>
      </c>
      <c r="F942" s="50">
        <f>SUMIFS('Lay See Combo'!H:H,'Lay See Combo'!A:A,D942,'Lay See Combo'!F:F,"&lt;"&amp;E942,'Lay See Combo'!G:G,"&gt;"&amp;E942)</f>
        <v>16</v>
      </c>
      <c r="G942" s="50">
        <f>_xlfn.XLOOKUP(F942,'Lay See Combo'!H:H,'Lay See Combo'!B:B,,0)</f>
        <v>50</v>
      </c>
    </row>
    <row r="943" spans="1:7">
      <c r="A943" s="50">
        <v>942</v>
      </c>
      <c r="B943" s="50" t="s">
        <v>386</v>
      </c>
      <c r="C943" s="50">
        <v>13</v>
      </c>
      <c r="D943" s="50" t="s">
        <v>89</v>
      </c>
      <c r="E943" s="53">
        <v>0.39830699870283182</v>
      </c>
      <c r="F943" s="50">
        <f>SUMIFS('Lay See Combo'!H:H,'Lay See Combo'!A:A,D943,'Lay See Combo'!F:F,"&lt;"&amp;E943,'Lay See Combo'!G:G,"&gt;"&amp;E943)</f>
        <v>16</v>
      </c>
      <c r="G943" s="50">
        <f>_xlfn.XLOOKUP(F943,'Lay See Combo'!H:H,'Lay See Combo'!B:B,,0)</f>
        <v>50</v>
      </c>
    </row>
    <row r="944" spans="1:7">
      <c r="A944" s="50">
        <v>943</v>
      </c>
      <c r="B944" s="50" t="s">
        <v>387</v>
      </c>
      <c r="C944" s="50">
        <v>13</v>
      </c>
      <c r="D944" s="50" t="s">
        <v>89</v>
      </c>
      <c r="E944" s="53">
        <v>0.33617060573555946</v>
      </c>
      <c r="F944" s="50">
        <f>SUMIFS('Lay See Combo'!H:H,'Lay See Combo'!A:A,D944,'Lay See Combo'!F:F,"&lt;"&amp;E944,'Lay See Combo'!G:G,"&gt;"&amp;E944)</f>
        <v>16</v>
      </c>
      <c r="G944" s="50">
        <f>_xlfn.XLOOKUP(F944,'Lay See Combo'!H:H,'Lay See Combo'!B:B,,0)</f>
        <v>50</v>
      </c>
    </row>
    <row r="945" spans="1:7">
      <c r="A945" s="50">
        <v>944</v>
      </c>
      <c r="B945" s="50" t="s">
        <v>387</v>
      </c>
      <c r="C945" s="50">
        <v>13</v>
      </c>
      <c r="D945" s="50" t="s">
        <v>89</v>
      </c>
      <c r="E945" s="53">
        <v>0.11506401088703266</v>
      </c>
      <c r="F945" s="50">
        <f>SUMIFS('Lay See Combo'!H:H,'Lay See Combo'!A:A,D945,'Lay See Combo'!F:F,"&lt;"&amp;E945,'Lay See Combo'!G:G,"&gt;"&amp;E945)</f>
        <v>16</v>
      </c>
      <c r="G945" s="50">
        <f>_xlfn.XLOOKUP(F945,'Lay See Combo'!H:H,'Lay See Combo'!B:B,,0)</f>
        <v>50</v>
      </c>
    </row>
    <row r="946" spans="1:7">
      <c r="A946" s="50">
        <v>945</v>
      </c>
      <c r="B946" s="50" t="s">
        <v>388</v>
      </c>
      <c r="C946" s="50">
        <v>13</v>
      </c>
      <c r="D946" s="50" t="s">
        <v>89</v>
      </c>
      <c r="E946" s="53">
        <v>0.46331426537064158</v>
      </c>
      <c r="F946" s="50">
        <f>SUMIFS('Lay See Combo'!H:H,'Lay See Combo'!A:A,D946,'Lay See Combo'!F:F,"&lt;"&amp;E946,'Lay See Combo'!G:G,"&gt;"&amp;E946)</f>
        <v>16</v>
      </c>
      <c r="G946" s="50">
        <f>_xlfn.XLOOKUP(F946,'Lay See Combo'!H:H,'Lay See Combo'!B:B,,0)</f>
        <v>50</v>
      </c>
    </row>
    <row r="947" spans="1:7">
      <c r="A947" s="50">
        <v>946</v>
      </c>
      <c r="B947" s="50" t="s">
        <v>388</v>
      </c>
      <c r="C947" s="50">
        <v>13</v>
      </c>
      <c r="D947" s="50" t="s">
        <v>89</v>
      </c>
      <c r="E947" s="53">
        <v>0.41146639908934279</v>
      </c>
      <c r="F947" s="50">
        <f>SUMIFS('Lay See Combo'!H:H,'Lay See Combo'!A:A,D947,'Lay See Combo'!F:F,"&lt;"&amp;E947,'Lay See Combo'!G:G,"&gt;"&amp;E947)</f>
        <v>16</v>
      </c>
      <c r="G947" s="50">
        <f>_xlfn.XLOOKUP(F947,'Lay See Combo'!H:H,'Lay See Combo'!B:B,,0)</f>
        <v>50</v>
      </c>
    </row>
    <row r="948" spans="1:7">
      <c r="A948" s="50">
        <v>947</v>
      </c>
      <c r="B948" s="50" t="s">
        <v>389</v>
      </c>
      <c r="C948" s="50">
        <v>13</v>
      </c>
      <c r="D948" s="50" t="s">
        <v>89</v>
      </c>
      <c r="E948" s="53">
        <v>0.9651069253752641</v>
      </c>
      <c r="F948" s="50">
        <f>SUMIFS('Lay See Combo'!H:H,'Lay See Combo'!A:A,D948,'Lay See Combo'!F:F,"&lt;"&amp;E948,'Lay See Combo'!G:G,"&gt;"&amp;E948)</f>
        <v>19</v>
      </c>
      <c r="G948" s="50">
        <f>_xlfn.XLOOKUP(F948,'Lay See Combo'!H:H,'Lay See Combo'!B:B,,0)</f>
        <v>500</v>
      </c>
    </row>
    <row r="949" spans="1:7">
      <c r="A949" s="50">
        <v>948</v>
      </c>
      <c r="B949" s="50" t="s">
        <v>390</v>
      </c>
      <c r="C949" s="50">
        <v>13</v>
      </c>
      <c r="D949" s="50" t="s">
        <v>89</v>
      </c>
      <c r="E949" s="53">
        <v>0.10895712330260365</v>
      </c>
      <c r="F949" s="50">
        <f>SUMIFS('Lay See Combo'!H:H,'Lay See Combo'!A:A,D949,'Lay See Combo'!F:F,"&lt;"&amp;E949,'Lay See Combo'!G:G,"&gt;"&amp;E949)</f>
        <v>16</v>
      </c>
      <c r="G949" s="50">
        <f>_xlfn.XLOOKUP(F949,'Lay See Combo'!H:H,'Lay See Combo'!B:B,,0)</f>
        <v>50</v>
      </c>
    </row>
    <row r="950" spans="1:7">
      <c r="A950" s="50">
        <v>949</v>
      </c>
      <c r="B950" s="50" t="s">
        <v>391</v>
      </c>
      <c r="C950" s="50">
        <v>13</v>
      </c>
      <c r="D950" s="50" t="s">
        <v>89</v>
      </c>
      <c r="E950" s="53">
        <v>0.71865724108797435</v>
      </c>
      <c r="F950" s="50">
        <f>SUMIFS('Lay See Combo'!H:H,'Lay See Combo'!A:A,D950,'Lay See Combo'!F:F,"&lt;"&amp;E950,'Lay See Combo'!G:G,"&gt;"&amp;E950)</f>
        <v>16</v>
      </c>
      <c r="G950" s="50">
        <f>_xlfn.XLOOKUP(F950,'Lay See Combo'!H:H,'Lay See Combo'!B:B,,0)</f>
        <v>50</v>
      </c>
    </row>
    <row r="951" spans="1:7">
      <c r="A951" s="50">
        <v>950</v>
      </c>
      <c r="B951" s="50" t="s">
        <v>392</v>
      </c>
      <c r="C951" s="50">
        <v>13</v>
      </c>
      <c r="D951" s="50" t="s">
        <v>89</v>
      </c>
      <c r="E951" s="53">
        <v>0.22007288548977288</v>
      </c>
      <c r="F951" s="50">
        <f>SUMIFS('Lay See Combo'!H:H,'Lay See Combo'!A:A,D951,'Lay See Combo'!F:F,"&lt;"&amp;E951,'Lay See Combo'!G:G,"&gt;"&amp;E951)</f>
        <v>16</v>
      </c>
      <c r="G951" s="50">
        <f>_xlfn.XLOOKUP(F951,'Lay See Combo'!H:H,'Lay See Combo'!B:B,,0)</f>
        <v>50</v>
      </c>
    </row>
    <row r="952" spans="1:7">
      <c r="A952" s="50">
        <v>951</v>
      </c>
      <c r="B952" s="50" t="s">
        <v>392</v>
      </c>
      <c r="C952" s="50">
        <v>13</v>
      </c>
      <c r="D952" s="50" t="s">
        <v>89</v>
      </c>
      <c r="E952" s="53">
        <v>0.47925453379448135</v>
      </c>
      <c r="F952" s="50">
        <f>SUMIFS('Lay See Combo'!H:H,'Lay See Combo'!A:A,D952,'Lay See Combo'!F:F,"&lt;"&amp;E952,'Lay See Combo'!G:G,"&gt;"&amp;E952)</f>
        <v>16</v>
      </c>
      <c r="G952" s="50">
        <f>_xlfn.XLOOKUP(F952,'Lay See Combo'!H:H,'Lay See Combo'!B:B,,0)</f>
        <v>50</v>
      </c>
    </row>
    <row r="953" spans="1:7">
      <c r="A953" s="50">
        <v>952</v>
      </c>
      <c r="B953" s="50" t="s">
        <v>392</v>
      </c>
      <c r="C953" s="50">
        <v>13</v>
      </c>
      <c r="D953" s="50" t="s">
        <v>89</v>
      </c>
      <c r="E953" s="53">
        <v>0.18867012476080436</v>
      </c>
      <c r="F953" s="50">
        <f>SUMIFS('Lay See Combo'!H:H,'Lay See Combo'!A:A,D953,'Lay See Combo'!F:F,"&lt;"&amp;E953,'Lay See Combo'!G:G,"&gt;"&amp;E953)</f>
        <v>16</v>
      </c>
      <c r="G953" s="50">
        <f>_xlfn.XLOOKUP(F953,'Lay See Combo'!H:H,'Lay See Combo'!B:B,,0)</f>
        <v>50</v>
      </c>
    </row>
    <row r="954" spans="1:7">
      <c r="A954" s="50">
        <v>953</v>
      </c>
      <c r="B954" s="50" t="s">
        <v>392</v>
      </c>
      <c r="C954" s="50">
        <v>13</v>
      </c>
      <c r="D954" s="50" t="s">
        <v>89</v>
      </c>
      <c r="E954" s="53">
        <v>0.48616554033329562</v>
      </c>
      <c r="F954" s="50">
        <f>SUMIFS('Lay See Combo'!H:H,'Lay See Combo'!A:A,D954,'Lay See Combo'!F:F,"&lt;"&amp;E954,'Lay See Combo'!G:G,"&gt;"&amp;E954)</f>
        <v>16</v>
      </c>
      <c r="G954" s="50">
        <f>_xlfn.XLOOKUP(F954,'Lay See Combo'!H:H,'Lay See Combo'!B:B,,0)</f>
        <v>50</v>
      </c>
    </row>
    <row r="955" spans="1:7">
      <c r="A955" s="50">
        <v>954</v>
      </c>
      <c r="B955" s="50" t="s">
        <v>393</v>
      </c>
      <c r="C955" s="50">
        <v>13</v>
      </c>
      <c r="D955" s="50" t="s">
        <v>89</v>
      </c>
      <c r="E955" s="53">
        <v>0.39352415758594084</v>
      </c>
      <c r="F955" s="50">
        <f>SUMIFS('Lay See Combo'!H:H,'Lay See Combo'!A:A,D955,'Lay See Combo'!F:F,"&lt;"&amp;E955,'Lay See Combo'!G:G,"&gt;"&amp;E955)</f>
        <v>16</v>
      </c>
      <c r="G955" s="50">
        <f>_xlfn.XLOOKUP(F955,'Lay See Combo'!H:H,'Lay See Combo'!B:B,,0)</f>
        <v>50</v>
      </c>
    </row>
    <row r="956" spans="1:7">
      <c r="A956" s="50">
        <v>955</v>
      </c>
      <c r="B956" s="50" t="s">
        <v>394</v>
      </c>
      <c r="C956" s="50">
        <v>13</v>
      </c>
      <c r="D956" s="50" t="s">
        <v>89</v>
      </c>
      <c r="E956" s="53">
        <v>0.48470272762525879</v>
      </c>
      <c r="F956" s="50">
        <f>SUMIFS('Lay See Combo'!H:H,'Lay See Combo'!A:A,D956,'Lay See Combo'!F:F,"&lt;"&amp;E956,'Lay See Combo'!G:G,"&gt;"&amp;E956)</f>
        <v>16</v>
      </c>
      <c r="G956" s="50">
        <f>_xlfn.XLOOKUP(F956,'Lay See Combo'!H:H,'Lay See Combo'!B:B,,0)</f>
        <v>50</v>
      </c>
    </row>
    <row r="957" spans="1:7">
      <c r="A957" s="50">
        <v>956</v>
      </c>
      <c r="B957" s="50" t="s">
        <v>395</v>
      </c>
      <c r="C957" s="50">
        <v>13</v>
      </c>
      <c r="D957" s="50" t="s">
        <v>89</v>
      </c>
      <c r="E957" s="53">
        <v>0.19003174206414386</v>
      </c>
      <c r="F957" s="50">
        <f>SUMIFS('Lay See Combo'!H:H,'Lay See Combo'!A:A,D957,'Lay See Combo'!F:F,"&lt;"&amp;E957,'Lay See Combo'!G:G,"&gt;"&amp;E957)</f>
        <v>16</v>
      </c>
      <c r="G957" s="50">
        <f>_xlfn.XLOOKUP(F957,'Lay See Combo'!H:H,'Lay See Combo'!B:B,,0)</f>
        <v>50</v>
      </c>
    </row>
    <row r="958" spans="1:7">
      <c r="A958" s="50">
        <v>957</v>
      </c>
      <c r="B958" s="50" t="s">
        <v>396</v>
      </c>
      <c r="C958" s="50">
        <v>13</v>
      </c>
      <c r="D958" s="50" t="s">
        <v>89</v>
      </c>
      <c r="E958" s="53">
        <v>0.13066706480340362</v>
      </c>
      <c r="F958" s="50">
        <f>SUMIFS('Lay See Combo'!H:H,'Lay See Combo'!A:A,D958,'Lay See Combo'!F:F,"&lt;"&amp;E958,'Lay See Combo'!G:G,"&gt;"&amp;E958)</f>
        <v>16</v>
      </c>
      <c r="G958" s="50">
        <f>_xlfn.XLOOKUP(F958,'Lay See Combo'!H:H,'Lay See Combo'!B:B,,0)</f>
        <v>50</v>
      </c>
    </row>
    <row r="959" spans="1:7">
      <c r="A959" s="50">
        <v>958</v>
      </c>
      <c r="B959" s="50" t="s">
        <v>397</v>
      </c>
      <c r="C959" s="50">
        <v>13</v>
      </c>
      <c r="D959" s="50" t="s">
        <v>89</v>
      </c>
      <c r="E959" s="53">
        <v>0.87014540930420425</v>
      </c>
      <c r="F959" s="50">
        <f>SUMIFS('Lay See Combo'!H:H,'Lay See Combo'!A:A,D959,'Lay See Combo'!F:F,"&lt;"&amp;E959,'Lay See Combo'!G:G,"&gt;"&amp;E959)</f>
        <v>17</v>
      </c>
      <c r="G959" s="50">
        <f>_xlfn.XLOOKUP(F959,'Lay See Combo'!H:H,'Lay See Combo'!B:B,,0)</f>
        <v>100</v>
      </c>
    </row>
    <row r="960" spans="1:7">
      <c r="A960" s="50">
        <v>959</v>
      </c>
      <c r="B960" s="50" t="s">
        <v>398</v>
      </c>
      <c r="C960" s="50">
        <v>13</v>
      </c>
      <c r="D960" s="50" t="s">
        <v>89</v>
      </c>
      <c r="E960" s="53">
        <v>1.1704763379706717E-2</v>
      </c>
      <c r="F960" s="50">
        <f>SUMIFS('Lay See Combo'!H:H,'Lay See Combo'!A:A,D960,'Lay See Combo'!F:F,"&lt;"&amp;E960,'Lay See Combo'!G:G,"&gt;"&amp;E960)</f>
        <v>16</v>
      </c>
      <c r="G960" s="50">
        <f>_xlfn.XLOOKUP(F960,'Lay See Combo'!H:H,'Lay See Combo'!B:B,,0)</f>
        <v>50</v>
      </c>
    </row>
    <row r="961" spans="1:7">
      <c r="A961" s="50">
        <v>960</v>
      </c>
      <c r="B961" s="50" t="s">
        <v>399</v>
      </c>
      <c r="C961" s="50">
        <v>13</v>
      </c>
      <c r="D961" s="50" t="s">
        <v>89</v>
      </c>
      <c r="E961" s="53">
        <v>0.12238093972338238</v>
      </c>
      <c r="F961" s="50">
        <f>SUMIFS('Lay See Combo'!H:H,'Lay See Combo'!A:A,D961,'Lay See Combo'!F:F,"&lt;"&amp;E961,'Lay See Combo'!G:G,"&gt;"&amp;E961)</f>
        <v>16</v>
      </c>
      <c r="G961" s="50">
        <f>_xlfn.XLOOKUP(F961,'Lay See Combo'!H:H,'Lay See Combo'!B:B,,0)</f>
        <v>50</v>
      </c>
    </row>
    <row r="962" spans="1:7">
      <c r="A962" s="50">
        <v>961</v>
      </c>
      <c r="B962" s="50" t="s">
        <v>399</v>
      </c>
      <c r="C962" s="50">
        <v>13</v>
      </c>
      <c r="D962" s="50" t="s">
        <v>89</v>
      </c>
      <c r="E962" s="53">
        <v>0.90097107872798665</v>
      </c>
      <c r="F962" s="50">
        <f>SUMIFS('Lay See Combo'!H:H,'Lay See Combo'!A:A,D962,'Lay See Combo'!F:F,"&lt;"&amp;E962,'Lay See Combo'!G:G,"&gt;"&amp;E962)</f>
        <v>17</v>
      </c>
      <c r="G962" s="50">
        <f>_xlfn.XLOOKUP(F962,'Lay See Combo'!H:H,'Lay See Combo'!B:B,,0)</f>
        <v>100</v>
      </c>
    </row>
    <row r="963" spans="1:7">
      <c r="A963" s="50">
        <v>962</v>
      </c>
      <c r="B963" s="50" t="s">
        <v>399</v>
      </c>
      <c r="C963" s="50">
        <v>13</v>
      </c>
      <c r="D963" s="50" t="s">
        <v>89</v>
      </c>
      <c r="E963" s="53">
        <v>0.45215657879909665</v>
      </c>
      <c r="F963" s="50">
        <f>SUMIFS('Lay See Combo'!H:H,'Lay See Combo'!A:A,D963,'Lay See Combo'!F:F,"&lt;"&amp;E963,'Lay See Combo'!G:G,"&gt;"&amp;E963)</f>
        <v>16</v>
      </c>
      <c r="G963" s="50">
        <f>_xlfn.XLOOKUP(F963,'Lay See Combo'!H:H,'Lay See Combo'!B:B,,0)</f>
        <v>50</v>
      </c>
    </row>
    <row r="964" spans="1:7">
      <c r="A964" s="50">
        <v>963</v>
      </c>
      <c r="B964" s="50" t="s">
        <v>399</v>
      </c>
      <c r="C964" s="50">
        <v>13</v>
      </c>
      <c r="D964" s="50" t="s">
        <v>89</v>
      </c>
      <c r="E964" s="53">
        <v>0.47498643807068452</v>
      </c>
      <c r="F964" s="50">
        <f>SUMIFS('Lay See Combo'!H:H,'Lay See Combo'!A:A,D964,'Lay See Combo'!F:F,"&lt;"&amp;E964,'Lay See Combo'!G:G,"&gt;"&amp;E964)</f>
        <v>16</v>
      </c>
      <c r="G964" s="50">
        <f>_xlfn.XLOOKUP(F964,'Lay See Combo'!H:H,'Lay See Combo'!B:B,,0)</f>
        <v>50</v>
      </c>
    </row>
    <row r="965" spans="1:7">
      <c r="A965" s="50">
        <v>964</v>
      </c>
      <c r="B965" s="50" t="s">
        <v>399</v>
      </c>
      <c r="C965" s="50">
        <v>13</v>
      </c>
      <c r="D965" s="50" t="s">
        <v>89</v>
      </c>
      <c r="E965" s="53">
        <v>0.95018008611098237</v>
      </c>
      <c r="F965" s="50">
        <f>SUMIFS('Lay See Combo'!H:H,'Lay See Combo'!A:A,D965,'Lay See Combo'!F:F,"&lt;"&amp;E965,'Lay See Combo'!G:G,"&gt;"&amp;E965)</f>
        <v>19</v>
      </c>
      <c r="G965" s="50">
        <f>_xlfn.XLOOKUP(F965,'Lay See Combo'!H:H,'Lay See Combo'!B:B,,0)</f>
        <v>500</v>
      </c>
    </row>
    <row r="966" spans="1:7">
      <c r="A966" s="50">
        <v>965</v>
      </c>
      <c r="B966" s="50" t="s">
        <v>399</v>
      </c>
      <c r="C966" s="50">
        <v>13</v>
      </c>
      <c r="D966" s="50" t="s">
        <v>89</v>
      </c>
      <c r="E966" s="53">
        <v>0.82054430965262115</v>
      </c>
      <c r="F966" s="50">
        <f>SUMIFS('Lay See Combo'!H:H,'Lay See Combo'!A:A,D966,'Lay See Combo'!F:F,"&lt;"&amp;E966,'Lay See Combo'!G:G,"&gt;"&amp;E966)</f>
        <v>17</v>
      </c>
      <c r="G966" s="50">
        <f>_xlfn.XLOOKUP(F966,'Lay See Combo'!H:H,'Lay See Combo'!B:B,,0)</f>
        <v>100</v>
      </c>
    </row>
    <row r="967" spans="1:7">
      <c r="A967" s="50">
        <v>966</v>
      </c>
      <c r="B967" s="50" t="s">
        <v>399</v>
      </c>
      <c r="C967" s="50">
        <v>13</v>
      </c>
      <c r="D967" s="50" t="s">
        <v>89</v>
      </c>
      <c r="E967" s="53">
        <v>0.34652879851228124</v>
      </c>
      <c r="F967" s="50">
        <f>SUMIFS('Lay See Combo'!H:H,'Lay See Combo'!A:A,D967,'Lay See Combo'!F:F,"&lt;"&amp;E967,'Lay See Combo'!G:G,"&gt;"&amp;E967)</f>
        <v>16</v>
      </c>
      <c r="G967" s="50">
        <f>_xlfn.XLOOKUP(F967,'Lay See Combo'!H:H,'Lay See Combo'!B:B,,0)</f>
        <v>50</v>
      </c>
    </row>
    <row r="968" spans="1:7">
      <c r="A968" s="50">
        <v>967</v>
      </c>
      <c r="B968" s="50" t="s">
        <v>399</v>
      </c>
      <c r="C968" s="50">
        <v>13</v>
      </c>
      <c r="D968" s="50" t="s">
        <v>89</v>
      </c>
      <c r="E968" s="53">
        <v>0.29346495102747472</v>
      </c>
      <c r="F968" s="50">
        <f>SUMIFS('Lay See Combo'!H:H,'Lay See Combo'!A:A,D968,'Lay See Combo'!F:F,"&lt;"&amp;E968,'Lay See Combo'!G:G,"&gt;"&amp;E968)</f>
        <v>16</v>
      </c>
      <c r="G968" s="50">
        <f>_xlfn.XLOOKUP(F968,'Lay See Combo'!H:H,'Lay See Combo'!B:B,,0)</f>
        <v>50</v>
      </c>
    </row>
    <row r="969" spans="1:7">
      <c r="A969" s="50">
        <v>968</v>
      </c>
      <c r="B969" s="50" t="s">
        <v>399</v>
      </c>
      <c r="C969" s="50">
        <v>13</v>
      </c>
      <c r="D969" s="50" t="s">
        <v>89</v>
      </c>
      <c r="E969" s="53">
        <v>0.25913924435998359</v>
      </c>
      <c r="F969" s="50">
        <f>SUMIFS('Lay See Combo'!H:H,'Lay See Combo'!A:A,D969,'Lay See Combo'!F:F,"&lt;"&amp;E969,'Lay See Combo'!G:G,"&gt;"&amp;E969)</f>
        <v>16</v>
      </c>
      <c r="G969" s="50">
        <f>_xlfn.XLOOKUP(F969,'Lay See Combo'!H:H,'Lay See Combo'!B:B,,0)</f>
        <v>50</v>
      </c>
    </row>
    <row r="970" spans="1:7">
      <c r="A970" s="50">
        <v>969</v>
      </c>
      <c r="B970" s="50" t="s">
        <v>399</v>
      </c>
      <c r="C970" s="50">
        <v>13</v>
      </c>
      <c r="D970" s="50" t="s">
        <v>89</v>
      </c>
      <c r="E970" s="53">
        <v>0.21215127497148645</v>
      </c>
      <c r="F970" s="50">
        <f>SUMIFS('Lay See Combo'!H:H,'Lay See Combo'!A:A,D970,'Lay See Combo'!F:F,"&lt;"&amp;E970,'Lay See Combo'!G:G,"&gt;"&amp;E970)</f>
        <v>16</v>
      </c>
      <c r="G970" s="50">
        <f>_xlfn.XLOOKUP(F970,'Lay See Combo'!H:H,'Lay See Combo'!B:B,,0)</f>
        <v>50</v>
      </c>
    </row>
    <row r="971" spans="1:7">
      <c r="A971" s="50">
        <v>970</v>
      </c>
      <c r="B971" s="50" t="s">
        <v>399</v>
      </c>
      <c r="C971" s="50">
        <v>13</v>
      </c>
      <c r="D971" s="50" t="s">
        <v>89</v>
      </c>
      <c r="E971" s="53">
        <v>0.33998512833112682</v>
      </c>
      <c r="F971" s="50">
        <f>SUMIFS('Lay See Combo'!H:H,'Lay See Combo'!A:A,D971,'Lay See Combo'!F:F,"&lt;"&amp;E971,'Lay See Combo'!G:G,"&gt;"&amp;E971)</f>
        <v>16</v>
      </c>
      <c r="G971" s="50">
        <f>_xlfn.XLOOKUP(F971,'Lay See Combo'!H:H,'Lay See Combo'!B:B,,0)</f>
        <v>50</v>
      </c>
    </row>
    <row r="972" spans="1:7">
      <c r="A972" s="50">
        <v>971</v>
      </c>
      <c r="B972" s="50" t="s">
        <v>399</v>
      </c>
      <c r="C972" s="50">
        <v>13</v>
      </c>
      <c r="D972" s="50" t="s">
        <v>89</v>
      </c>
      <c r="E972" s="53">
        <v>0.74851440066416519</v>
      </c>
      <c r="F972" s="50">
        <f>SUMIFS('Lay See Combo'!H:H,'Lay See Combo'!A:A,D972,'Lay See Combo'!F:F,"&lt;"&amp;E972,'Lay See Combo'!G:G,"&gt;"&amp;E972)</f>
        <v>16</v>
      </c>
      <c r="G972" s="50">
        <f>_xlfn.XLOOKUP(F972,'Lay See Combo'!H:H,'Lay See Combo'!B:B,,0)</f>
        <v>50</v>
      </c>
    </row>
    <row r="973" spans="1:7">
      <c r="A973" s="50">
        <v>972</v>
      </c>
      <c r="B973" s="50" t="s">
        <v>399</v>
      </c>
      <c r="C973" s="50">
        <v>13</v>
      </c>
      <c r="D973" s="50" t="s">
        <v>89</v>
      </c>
      <c r="E973" s="53">
        <v>0.65657294141554379</v>
      </c>
      <c r="F973" s="50">
        <f>SUMIFS('Lay See Combo'!H:H,'Lay See Combo'!A:A,D973,'Lay See Combo'!F:F,"&lt;"&amp;E973,'Lay See Combo'!G:G,"&gt;"&amp;E973)</f>
        <v>16</v>
      </c>
      <c r="G973" s="50">
        <f>_xlfn.XLOOKUP(F973,'Lay See Combo'!H:H,'Lay See Combo'!B:B,,0)</f>
        <v>50</v>
      </c>
    </row>
    <row r="974" spans="1:7">
      <c r="A974" s="50">
        <v>973</v>
      </c>
      <c r="B974" s="50" t="s">
        <v>399</v>
      </c>
      <c r="C974" s="50">
        <v>13</v>
      </c>
      <c r="D974" s="50" t="s">
        <v>89</v>
      </c>
      <c r="E974" s="53">
        <v>0.24746816972655616</v>
      </c>
      <c r="F974" s="50">
        <f>SUMIFS('Lay See Combo'!H:H,'Lay See Combo'!A:A,D974,'Lay See Combo'!F:F,"&lt;"&amp;E974,'Lay See Combo'!G:G,"&gt;"&amp;E974)</f>
        <v>16</v>
      </c>
      <c r="G974" s="50">
        <f>_xlfn.XLOOKUP(F974,'Lay See Combo'!H:H,'Lay See Combo'!B:B,,0)</f>
        <v>50</v>
      </c>
    </row>
    <row r="975" spans="1:7">
      <c r="A975" s="50">
        <v>974</v>
      </c>
      <c r="B975" s="50" t="s">
        <v>399</v>
      </c>
      <c r="C975" s="50">
        <v>13</v>
      </c>
      <c r="D975" s="50" t="s">
        <v>89</v>
      </c>
      <c r="E975" s="53">
        <v>0.23236265273037537</v>
      </c>
      <c r="F975" s="50">
        <f>SUMIFS('Lay See Combo'!H:H,'Lay See Combo'!A:A,D975,'Lay See Combo'!F:F,"&lt;"&amp;E975,'Lay See Combo'!G:G,"&gt;"&amp;E975)</f>
        <v>16</v>
      </c>
      <c r="G975" s="50">
        <f>_xlfn.XLOOKUP(F975,'Lay See Combo'!H:H,'Lay See Combo'!B:B,,0)</f>
        <v>50</v>
      </c>
    </row>
    <row r="976" spans="1:7">
      <c r="A976" s="50">
        <v>975</v>
      </c>
      <c r="B976" s="50" t="s">
        <v>400</v>
      </c>
      <c r="C976" s="50">
        <v>13</v>
      </c>
      <c r="D976" s="50" t="s">
        <v>89</v>
      </c>
      <c r="E976" s="53">
        <v>0.8799931041948259</v>
      </c>
      <c r="F976" s="50">
        <f>SUMIFS('Lay See Combo'!H:H,'Lay See Combo'!A:A,D976,'Lay See Combo'!F:F,"&lt;"&amp;E976,'Lay See Combo'!G:G,"&gt;"&amp;E976)</f>
        <v>17</v>
      </c>
      <c r="G976" s="50">
        <f>_xlfn.XLOOKUP(F976,'Lay See Combo'!H:H,'Lay See Combo'!B:B,,0)</f>
        <v>100</v>
      </c>
    </row>
    <row r="977" spans="1:7">
      <c r="A977" s="50">
        <v>976</v>
      </c>
      <c r="B977" s="50" t="s">
        <v>400</v>
      </c>
      <c r="C977" s="50">
        <v>13</v>
      </c>
      <c r="D977" s="50" t="s">
        <v>89</v>
      </c>
      <c r="E977" s="53">
        <v>0.99347088264533401</v>
      </c>
      <c r="F977" s="50">
        <f>SUMIFS('Lay See Combo'!H:H,'Lay See Combo'!A:A,D977,'Lay See Combo'!F:F,"&lt;"&amp;E977,'Lay See Combo'!G:G,"&gt;"&amp;E977)</f>
        <v>20</v>
      </c>
      <c r="G977" s="50">
        <f>_xlfn.XLOOKUP(F977,'Lay See Combo'!H:H,'Lay See Combo'!B:B,,0)</f>
        <v>1000</v>
      </c>
    </row>
    <row r="978" spans="1:7">
      <c r="A978" s="50">
        <v>977</v>
      </c>
      <c r="B978" s="50" t="s">
        <v>401</v>
      </c>
      <c r="C978" s="50">
        <v>14</v>
      </c>
      <c r="D978" s="50" t="s">
        <v>144</v>
      </c>
      <c r="E978" s="53">
        <v>0.78219288012676658</v>
      </c>
      <c r="F978" s="50">
        <f>SUMIFS('Lay See Combo'!H:H,'Lay See Combo'!A:A,D978,'Lay See Combo'!F:F,"&lt;"&amp;E978,'Lay See Combo'!G:G,"&gt;"&amp;E978)</f>
        <v>2</v>
      </c>
      <c r="G978" s="50">
        <f>_xlfn.XLOOKUP(F978,'Lay See Combo'!H:H,'Lay See Combo'!B:B,,0)</f>
        <v>100</v>
      </c>
    </row>
    <row r="979" spans="1:7">
      <c r="A979" s="50">
        <v>978</v>
      </c>
      <c r="B979" s="50" t="s">
        <v>401</v>
      </c>
      <c r="C979" s="50">
        <v>14</v>
      </c>
      <c r="D979" s="50" t="s">
        <v>144</v>
      </c>
      <c r="E979" s="53">
        <v>0.68636207663328874</v>
      </c>
      <c r="F979" s="50">
        <f>SUMIFS('Lay See Combo'!H:H,'Lay See Combo'!A:A,D979,'Lay See Combo'!F:F,"&lt;"&amp;E979,'Lay See Combo'!G:G,"&gt;"&amp;E979)</f>
        <v>1</v>
      </c>
      <c r="G979" s="50">
        <f>_xlfn.XLOOKUP(F979,'Lay See Combo'!H:H,'Lay See Combo'!B:B,,0)</f>
        <v>50</v>
      </c>
    </row>
    <row r="980" spans="1:7">
      <c r="A980" s="50">
        <v>979</v>
      </c>
      <c r="B980" s="50" t="s">
        <v>401</v>
      </c>
      <c r="C980" s="50">
        <v>14</v>
      </c>
      <c r="D980" s="50" t="s">
        <v>144</v>
      </c>
      <c r="E980" s="53">
        <v>0.46367369850231721</v>
      </c>
      <c r="F980" s="50">
        <f>SUMIFS('Lay See Combo'!H:H,'Lay See Combo'!A:A,D980,'Lay See Combo'!F:F,"&lt;"&amp;E980,'Lay See Combo'!G:G,"&gt;"&amp;E980)</f>
        <v>1</v>
      </c>
      <c r="G980" s="50">
        <f>_xlfn.XLOOKUP(F980,'Lay See Combo'!H:H,'Lay See Combo'!B:B,,0)</f>
        <v>50</v>
      </c>
    </row>
    <row r="981" spans="1:7">
      <c r="A981" s="50">
        <v>980</v>
      </c>
      <c r="B981" s="50" t="s">
        <v>401</v>
      </c>
      <c r="C981" s="50">
        <v>14</v>
      </c>
      <c r="D981" s="50" t="s">
        <v>144</v>
      </c>
      <c r="E981" s="53">
        <v>6.3191879595598466E-2</v>
      </c>
      <c r="F981" s="50">
        <f>SUMIFS('Lay See Combo'!H:H,'Lay See Combo'!A:A,D981,'Lay See Combo'!F:F,"&lt;"&amp;E981,'Lay See Combo'!G:G,"&gt;"&amp;E981)</f>
        <v>1</v>
      </c>
      <c r="G981" s="50">
        <f>_xlfn.XLOOKUP(F981,'Lay See Combo'!H:H,'Lay See Combo'!B:B,,0)</f>
        <v>50</v>
      </c>
    </row>
    <row r="982" spans="1:7">
      <c r="A982" s="50">
        <v>981</v>
      </c>
      <c r="B982" s="50" t="s">
        <v>401</v>
      </c>
      <c r="C982" s="50">
        <v>14</v>
      </c>
      <c r="D982" s="50" t="s">
        <v>144</v>
      </c>
      <c r="E982" s="53">
        <v>0.13979381017112913</v>
      </c>
      <c r="F982" s="50">
        <f>SUMIFS('Lay See Combo'!H:H,'Lay See Combo'!A:A,D982,'Lay See Combo'!F:F,"&lt;"&amp;E982,'Lay See Combo'!G:G,"&gt;"&amp;E982)</f>
        <v>1</v>
      </c>
      <c r="G982" s="50">
        <f>_xlfn.XLOOKUP(F982,'Lay See Combo'!H:H,'Lay See Combo'!B:B,,0)</f>
        <v>50</v>
      </c>
    </row>
    <row r="983" spans="1:7">
      <c r="A983" s="50">
        <v>982</v>
      </c>
      <c r="B983" s="50" t="s">
        <v>401</v>
      </c>
      <c r="C983" s="50">
        <v>14</v>
      </c>
      <c r="D983" s="50" t="s">
        <v>144</v>
      </c>
      <c r="E983" s="53">
        <v>0.17721240808283856</v>
      </c>
      <c r="F983" s="50">
        <f>SUMIFS('Lay See Combo'!H:H,'Lay See Combo'!A:A,D983,'Lay See Combo'!F:F,"&lt;"&amp;E983,'Lay See Combo'!G:G,"&gt;"&amp;E983)</f>
        <v>1</v>
      </c>
      <c r="G983" s="50">
        <f>_xlfn.XLOOKUP(F983,'Lay See Combo'!H:H,'Lay See Combo'!B:B,,0)</f>
        <v>50</v>
      </c>
    </row>
    <row r="984" spans="1:7">
      <c r="A984" s="50">
        <v>983</v>
      </c>
      <c r="B984" s="50" t="s">
        <v>402</v>
      </c>
      <c r="C984" s="50">
        <v>14</v>
      </c>
      <c r="D984" s="50" t="s">
        <v>144</v>
      </c>
      <c r="E984" s="53">
        <v>0.19050517263588607</v>
      </c>
      <c r="F984" s="50">
        <f>SUMIFS('Lay See Combo'!H:H,'Lay See Combo'!A:A,D984,'Lay See Combo'!F:F,"&lt;"&amp;E984,'Lay See Combo'!G:G,"&gt;"&amp;E984)</f>
        <v>1</v>
      </c>
      <c r="G984" s="50">
        <f>_xlfn.XLOOKUP(F984,'Lay See Combo'!H:H,'Lay See Combo'!B:B,,0)</f>
        <v>50</v>
      </c>
    </row>
    <row r="985" spans="1:7">
      <c r="A985" s="50">
        <v>984</v>
      </c>
      <c r="B985" s="50" t="s">
        <v>403</v>
      </c>
      <c r="C985" s="50">
        <v>14</v>
      </c>
      <c r="D985" s="50" t="s">
        <v>144</v>
      </c>
      <c r="E985" s="53">
        <v>0.37039394636536993</v>
      </c>
      <c r="F985" s="50">
        <f>SUMIFS('Lay See Combo'!H:H,'Lay See Combo'!A:A,D985,'Lay See Combo'!F:F,"&lt;"&amp;E985,'Lay See Combo'!G:G,"&gt;"&amp;E985)</f>
        <v>1</v>
      </c>
      <c r="G985" s="50">
        <f>_xlfn.XLOOKUP(F985,'Lay See Combo'!H:H,'Lay See Combo'!B:B,,0)</f>
        <v>50</v>
      </c>
    </row>
    <row r="986" spans="1:7">
      <c r="A986" s="50">
        <v>985</v>
      </c>
      <c r="B986" s="50" t="s">
        <v>404</v>
      </c>
      <c r="C986" s="50">
        <v>14</v>
      </c>
      <c r="D986" s="50" t="s">
        <v>144</v>
      </c>
      <c r="E986" s="53">
        <v>0.41263671526861667</v>
      </c>
      <c r="F986" s="50">
        <f>SUMIFS('Lay See Combo'!H:H,'Lay See Combo'!A:A,D986,'Lay See Combo'!F:F,"&lt;"&amp;E986,'Lay See Combo'!G:G,"&gt;"&amp;E986)</f>
        <v>1</v>
      </c>
      <c r="G986" s="50">
        <f>_xlfn.XLOOKUP(F986,'Lay See Combo'!H:H,'Lay See Combo'!B:B,,0)</f>
        <v>50</v>
      </c>
    </row>
    <row r="987" spans="1:7">
      <c r="A987" s="50">
        <v>986</v>
      </c>
      <c r="B987" s="50" t="s">
        <v>404</v>
      </c>
      <c r="C987" s="50">
        <v>14</v>
      </c>
      <c r="D987" s="50" t="s">
        <v>144</v>
      </c>
      <c r="E987" s="53">
        <v>0.56421996604107127</v>
      </c>
      <c r="F987" s="50">
        <f>SUMIFS('Lay See Combo'!H:H,'Lay See Combo'!A:A,D987,'Lay See Combo'!F:F,"&lt;"&amp;E987,'Lay See Combo'!G:G,"&gt;"&amp;E987)</f>
        <v>1</v>
      </c>
      <c r="G987" s="50">
        <f>_xlfn.XLOOKUP(F987,'Lay See Combo'!H:H,'Lay See Combo'!B:B,,0)</f>
        <v>50</v>
      </c>
    </row>
    <row r="988" spans="1:7">
      <c r="A988" s="50">
        <v>987</v>
      </c>
      <c r="B988" s="50" t="s">
        <v>405</v>
      </c>
      <c r="C988" s="50">
        <v>14</v>
      </c>
      <c r="D988" s="50" t="s">
        <v>144</v>
      </c>
      <c r="E988" s="53">
        <v>0.46015701471558013</v>
      </c>
      <c r="F988" s="50">
        <f>SUMIFS('Lay See Combo'!H:H,'Lay See Combo'!A:A,D988,'Lay See Combo'!F:F,"&lt;"&amp;E988,'Lay See Combo'!G:G,"&gt;"&amp;E988)</f>
        <v>1</v>
      </c>
      <c r="G988" s="50">
        <f>_xlfn.XLOOKUP(F988,'Lay See Combo'!H:H,'Lay See Combo'!B:B,,0)</f>
        <v>50</v>
      </c>
    </row>
    <row r="989" spans="1:7">
      <c r="A989" s="50">
        <v>988</v>
      </c>
      <c r="B989" s="50" t="s">
        <v>405</v>
      </c>
      <c r="C989" s="50">
        <v>14</v>
      </c>
      <c r="D989" s="50" t="s">
        <v>144</v>
      </c>
      <c r="E989" s="53">
        <v>0.68280343363369467</v>
      </c>
      <c r="F989" s="50">
        <f>SUMIFS('Lay See Combo'!H:H,'Lay See Combo'!A:A,D989,'Lay See Combo'!F:F,"&lt;"&amp;E989,'Lay See Combo'!G:G,"&gt;"&amp;E989)</f>
        <v>1</v>
      </c>
      <c r="G989" s="50">
        <f>_xlfn.XLOOKUP(F989,'Lay See Combo'!H:H,'Lay See Combo'!B:B,,0)</f>
        <v>50</v>
      </c>
    </row>
    <row r="990" spans="1:7">
      <c r="A990" s="50">
        <v>989</v>
      </c>
      <c r="B990" s="50" t="s">
        <v>405</v>
      </c>
      <c r="C990" s="50">
        <v>14</v>
      </c>
      <c r="D990" s="50" t="s">
        <v>144</v>
      </c>
      <c r="E990" s="53">
        <v>0.884984125453119</v>
      </c>
      <c r="F990" s="50">
        <f>SUMIFS('Lay See Combo'!H:H,'Lay See Combo'!A:A,D990,'Lay See Combo'!F:F,"&lt;"&amp;E990,'Lay See Combo'!G:G,"&gt;"&amp;E990)</f>
        <v>2</v>
      </c>
      <c r="G990" s="50">
        <f>_xlfn.XLOOKUP(F990,'Lay See Combo'!H:H,'Lay See Combo'!B:B,,0)</f>
        <v>100</v>
      </c>
    </row>
    <row r="991" spans="1:7">
      <c r="A991" s="50">
        <v>990</v>
      </c>
      <c r="B991" s="50" t="s">
        <v>406</v>
      </c>
      <c r="C991" s="50">
        <v>14</v>
      </c>
      <c r="D991" s="50" t="s">
        <v>144</v>
      </c>
      <c r="E991" s="53">
        <v>0.50960129272258925</v>
      </c>
      <c r="F991" s="50">
        <f>SUMIFS('Lay See Combo'!H:H,'Lay See Combo'!A:A,D991,'Lay See Combo'!F:F,"&lt;"&amp;E991,'Lay See Combo'!G:G,"&gt;"&amp;E991)</f>
        <v>1</v>
      </c>
      <c r="G991" s="50">
        <f>_xlfn.XLOOKUP(F991,'Lay See Combo'!H:H,'Lay See Combo'!B:B,,0)</f>
        <v>50</v>
      </c>
    </row>
    <row r="992" spans="1:7">
      <c r="A992" s="50">
        <v>991</v>
      </c>
      <c r="B992" s="50" t="s">
        <v>406</v>
      </c>
      <c r="C992" s="50">
        <v>14</v>
      </c>
      <c r="D992" s="50" t="s">
        <v>144</v>
      </c>
      <c r="E992" s="53">
        <v>8.338361987259657E-2</v>
      </c>
      <c r="F992" s="50">
        <f>SUMIFS('Lay See Combo'!H:H,'Lay See Combo'!A:A,D992,'Lay See Combo'!F:F,"&lt;"&amp;E992,'Lay See Combo'!G:G,"&gt;"&amp;E992)</f>
        <v>1</v>
      </c>
      <c r="G992" s="50">
        <f>_xlfn.XLOOKUP(F992,'Lay See Combo'!H:H,'Lay See Combo'!B:B,,0)</f>
        <v>50</v>
      </c>
    </row>
    <row r="993" spans="1:7">
      <c r="A993" s="50">
        <v>992</v>
      </c>
      <c r="B993" s="50" t="s">
        <v>406</v>
      </c>
      <c r="C993" s="50">
        <v>14</v>
      </c>
      <c r="D993" s="50" t="s">
        <v>144</v>
      </c>
      <c r="E993" s="53">
        <v>0.98982017080161933</v>
      </c>
      <c r="F993" s="50">
        <f>SUMIFS('Lay See Combo'!H:H,'Lay See Combo'!A:A,D993,'Lay See Combo'!F:F,"&lt;"&amp;E993,'Lay See Combo'!G:G,"&gt;"&amp;E993)</f>
        <v>5</v>
      </c>
      <c r="G993" s="50">
        <f>_xlfn.XLOOKUP(F993,'Lay See Combo'!H:H,'Lay See Combo'!B:B,,0)</f>
        <v>1000</v>
      </c>
    </row>
    <row r="994" spans="1:7">
      <c r="A994" s="50">
        <v>993</v>
      </c>
      <c r="B994" s="50" t="s">
        <v>407</v>
      </c>
      <c r="C994" s="50">
        <v>14</v>
      </c>
      <c r="D994" s="50" t="s">
        <v>144</v>
      </c>
      <c r="E994" s="53">
        <v>0.91849103466325299</v>
      </c>
      <c r="F994" s="50">
        <f>SUMIFS('Lay See Combo'!H:H,'Lay See Combo'!A:A,D994,'Lay See Combo'!F:F,"&lt;"&amp;E994,'Lay See Combo'!G:G,"&gt;"&amp;E994)</f>
        <v>2</v>
      </c>
      <c r="G994" s="50">
        <f>_xlfn.XLOOKUP(F994,'Lay See Combo'!H:H,'Lay See Combo'!B:B,,0)</f>
        <v>100</v>
      </c>
    </row>
    <row r="995" spans="1:7">
      <c r="A995" s="50">
        <v>994</v>
      </c>
      <c r="B995" s="50" t="s">
        <v>407</v>
      </c>
      <c r="C995" s="50">
        <v>14</v>
      </c>
      <c r="D995" s="50" t="s">
        <v>144</v>
      </c>
      <c r="E995" s="53">
        <v>1.6555133087154617E-2</v>
      </c>
      <c r="F995" s="50">
        <f>SUMIFS('Lay See Combo'!H:H,'Lay See Combo'!A:A,D995,'Lay See Combo'!F:F,"&lt;"&amp;E995,'Lay See Combo'!G:G,"&gt;"&amp;E995)</f>
        <v>1</v>
      </c>
      <c r="G995" s="50">
        <f>_xlfn.XLOOKUP(F995,'Lay See Combo'!H:H,'Lay See Combo'!B:B,,0)</f>
        <v>50</v>
      </c>
    </row>
    <row r="996" spans="1:7">
      <c r="A996" s="50">
        <v>995</v>
      </c>
      <c r="B996" s="50" t="s">
        <v>407</v>
      </c>
      <c r="C996" s="50">
        <v>14</v>
      </c>
      <c r="D996" s="50" t="s">
        <v>144</v>
      </c>
      <c r="E996" s="53">
        <v>0.3016469872887696</v>
      </c>
      <c r="F996" s="50">
        <f>SUMIFS('Lay See Combo'!H:H,'Lay See Combo'!A:A,D996,'Lay See Combo'!F:F,"&lt;"&amp;E996,'Lay See Combo'!G:G,"&gt;"&amp;E996)</f>
        <v>1</v>
      </c>
      <c r="G996" s="50">
        <f>_xlfn.XLOOKUP(F996,'Lay See Combo'!H:H,'Lay See Combo'!B:B,,0)</f>
        <v>50</v>
      </c>
    </row>
    <row r="997" spans="1:7">
      <c r="A997" s="50">
        <v>996</v>
      </c>
      <c r="B997" s="50" t="s">
        <v>408</v>
      </c>
      <c r="C997" s="50">
        <v>14</v>
      </c>
      <c r="D997" s="50" t="s">
        <v>144</v>
      </c>
      <c r="E997" s="53">
        <v>0.98135123645660716</v>
      </c>
      <c r="F997" s="50">
        <f>SUMIFS('Lay See Combo'!H:H,'Lay See Combo'!A:A,D997,'Lay See Combo'!F:F,"&lt;"&amp;E997,'Lay See Combo'!G:G,"&gt;"&amp;E997)</f>
        <v>5</v>
      </c>
      <c r="G997" s="50">
        <f>_xlfn.XLOOKUP(F997,'Lay See Combo'!H:H,'Lay See Combo'!B:B,,0)</f>
        <v>1000</v>
      </c>
    </row>
    <row r="998" spans="1:7">
      <c r="A998" s="50">
        <v>997</v>
      </c>
      <c r="B998" s="50" t="s">
        <v>408</v>
      </c>
      <c r="C998" s="50">
        <v>14</v>
      </c>
      <c r="D998" s="50" t="s">
        <v>144</v>
      </c>
      <c r="E998" s="53">
        <v>0.23960951860460711</v>
      </c>
      <c r="F998" s="50">
        <f>SUMIFS('Lay See Combo'!H:H,'Lay See Combo'!A:A,D998,'Lay See Combo'!F:F,"&lt;"&amp;E998,'Lay See Combo'!G:G,"&gt;"&amp;E998)</f>
        <v>1</v>
      </c>
      <c r="G998" s="50">
        <f>_xlfn.XLOOKUP(F998,'Lay See Combo'!H:H,'Lay See Combo'!B:B,,0)</f>
        <v>50</v>
      </c>
    </row>
    <row r="999" spans="1:7">
      <c r="A999" s="50">
        <v>998</v>
      </c>
      <c r="B999" s="50" t="s">
        <v>408</v>
      </c>
      <c r="C999" s="50">
        <v>14</v>
      </c>
      <c r="D999" s="50" t="s">
        <v>144</v>
      </c>
      <c r="E999" s="53">
        <v>0.12562382704255193</v>
      </c>
      <c r="F999" s="50">
        <f>SUMIFS('Lay See Combo'!H:H,'Lay See Combo'!A:A,D999,'Lay See Combo'!F:F,"&lt;"&amp;E999,'Lay See Combo'!G:G,"&gt;"&amp;E999)</f>
        <v>1</v>
      </c>
      <c r="G999" s="50">
        <f>_xlfn.XLOOKUP(F999,'Lay See Combo'!H:H,'Lay See Combo'!B:B,,0)</f>
        <v>50</v>
      </c>
    </row>
    <row r="1000" spans="1:7">
      <c r="A1000" s="50">
        <v>999</v>
      </c>
      <c r="B1000" s="50" t="s">
        <v>408</v>
      </c>
      <c r="C1000" s="50">
        <v>14</v>
      </c>
      <c r="D1000" s="50" t="s">
        <v>144</v>
      </c>
      <c r="E1000" s="53">
        <v>0.21887335361600091</v>
      </c>
      <c r="F1000" s="50">
        <f>SUMIFS('Lay See Combo'!H:H,'Lay See Combo'!A:A,D1000,'Lay See Combo'!F:F,"&lt;"&amp;E1000,'Lay See Combo'!G:G,"&gt;"&amp;E1000)</f>
        <v>1</v>
      </c>
      <c r="G1000" s="50">
        <f>_xlfn.XLOOKUP(F1000,'Lay See Combo'!H:H,'Lay See Combo'!B:B,,0)</f>
        <v>50</v>
      </c>
    </row>
    <row r="1001" spans="1:7">
      <c r="A1001" s="50">
        <v>1000</v>
      </c>
      <c r="B1001" s="50" t="s">
        <v>408</v>
      </c>
      <c r="C1001" s="50">
        <v>14</v>
      </c>
      <c r="D1001" s="50" t="s">
        <v>144</v>
      </c>
      <c r="E1001" s="53">
        <v>3.3744153621344419E-2</v>
      </c>
      <c r="F1001" s="50">
        <f>SUMIFS('Lay See Combo'!H:H,'Lay See Combo'!A:A,D1001,'Lay See Combo'!F:F,"&lt;"&amp;E1001,'Lay See Combo'!G:G,"&gt;"&amp;E1001)</f>
        <v>1</v>
      </c>
      <c r="G1001" s="50">
        <f>_xlfn.XLOOKUP(F1001,'Lay See Combo'!H:H,'Lay See Combo'!B:B,,0)</f>
        <v>50</v>
      </c>
    </row>
    <row r="1002" spans="1:7">
      <c r="A1002" s="50">
        <v>1001</v>
      </c>
      <c r="B1002" s="50" t="s">
        <v>408</v>
      </c>
      <c r="C1002" s="50">
        <v>14</v>
      </c>
      <c r="D1002" s="50" t="s">
        <v>144</v>
      </c>
      <c r="E1002" s="53">
        <v>2.9896484012926772E-2</v>
      </c>
      <c r="F1002" s="50">
        <f>SUMIFS('Lay See Combo'!H:H,'Lay See Combo'!A:A,D1002,'Lay See Combo'!F:F,"&lt;"&amp;E1002,'Lay See Combo'!G:G,"&gt;"&amp;E1002)</f>
        <v>1</v>
      </c>
      <c r="G1002" s="50">
        <f>_xlfn.XLOOKUP(F1002,'Lay See Combo'!H:H,'Lay See Combo'!B:B,,0)</f>
        <v>50</v>
      </c>
    </row>
    <row r="1003" spans="1:7">
      <c r="A1003" s="50">
        <v>1002</v>
      </c>
      <c r="B1003" s="50" t="s">
        <v>409</v>
      </c>
      <c r="C1003" s="50">
        <v>14</v>
      </c>
      <c r="D1003" s="50" t="s">
        <v>144</v>
      </c>
      <c r="E1003" s="53">
        <v>0.42251150819474814</v>
      </c>
      <c r="F1003" s="50">
        <f>SUMIFS('Lay See Combo'!H:H,'Lay See Combo'!A:A,D1003,'Lay See Combo'!F:F,"&lt;"&amp;E1003,'Lay See Combo'!G:G,"&gt;"&amp;E1003)</f>
        <v>1</v>
      </c>
      <c r="G1003" s="50">
        <f>_xlfn.XLOOKUP(F1003,'Lay See Combo'!H:H,'Lay See Combo'!B:B,,0)</f>
        <v>50</v>
      </c>
    </row>
    <row r="1004" spans="1:7">
      <c r="A1004" s="50">
        <v>1003</v>
      </c>
      <c r="B1004" s="50" t="s">
        <v>409</v>
      </c>
      <c r="C1004" s="50">
        <v>14</v>
      </c>
      <c r="D1004" s="50" t="s">
        <v>144</v>
      </c>
      <c r="E1004" s="53">
        <v>0.14994049312350044</v>
      </c>
      <c r="F1004" s="50">
        <f>SUMIFS('Lay See Combo'!H:H,'Lay See Combo'!A:A,D1004,'Lay See Combo'!F:F,"&lt;"&amp;E1004,'Lay See Combo'!G:G,"&gt;"&amp;E1004)</f>
        <v>1</v>
      </c>
      <c r="G1004" s="50">
        <f>_xlfn.XLOOKUP(F1004,'Lay See Combo'!H:H,'Lay See Combo'!B:B,,0)</f>
        <v>50</v>
      </c>
    </row>
    <row r="1005" spans="1:7">
      <c r="A1005" s="50">
        <v>1004</v>
      </c>
      <c r="B1005" s="50" t="s">
        <v>410</v>
      </c>
      <c r="C1005" s="50">
        <v>14</v>
      </c>
      <c r="D1005" s="50" t="s">
        <v>144</v>
      </c>
      <c r="E1005" s="53">
        <v>0.73136259874128318</v>
      </c>
      <c r="F1005" s="50">
        <f>SUMIFS('Lay See Combo'!H:H,'Lay See Combo'!A:A,D1005,'Lay See Combo'!F:F,"&lt;"&amp;E1005,'Lay See Combo'!G:G,"&gt;"&amp;E1005)</f>
        <v>1</v>
      </c>
      <c r="G1005" s="50">
        <f>_xlfn.XLOOKUP(F1005,'Lay See Combo'!H:H,'Lay See Combo'!B:B,,0)</f>
        <v>50</v>
      </c>
    </row>
    <row r="1006" spans="1:7">
      <c r="A1006" s="50">
        <v>1005</v>
      </c>
      <c r="B1006" s="50" t="s">
        <v>410</v>
      </c>
      <c r="C1006" s="50">
        <v>14</v>
      </c>
      <c r="D1006" s="50" t="s">
        <v>144</v>
      </c>
      <c r="E1006" s="53">
        <v>0.56393344794893119</v>
      </c>
      <c r="F1006" s="50">
        <f>SUMIFS('Lay See Combo'!H:H,'Lay See Combo'!A:A,D1006,'Lay See Combo'!F:F,"&lt;"&amp;E1006,'Lay See Combo'!G:G,"&gt;"&amp;E1006)</f>
        <v>1</v>
      </c>
      <c r="G1006" s="50">
        <f>_xlfn.XLOOKUP(F1006,'Lay See Combo'!H:H,'Lay See Combo'!B:B,,0)</f>
        <v>50</v>
      </c>
    </row>
    <row r="1007" spans="1:7">
      <c r="A1007" s="50">
        <v>1006</v>
      </c>
      <c r="B1007" s="50" t="s">
        <v>411</v>
      </c>
      <c r="C1007" s="50">
        <v>14</v>
      </c>
      <c r="D1007" s="50" t="s">
        <v>144</v>
      </c>
      <c r="E1007" s="53">
        <v>0.88973508100869947</v>
      </c>
      <c r="F1007" s="50">
        <f>SUMIFS('Lay See Combo'!H:H,'Lay See Combo'!A:A,D1007,'Lay See Combo'!F:F,"&lt;"&amp;E1007,'Lay See Combo'!G:G,"&gt;"&amp;E1007)</f>
        <v>2</v>
      </c>
      <c r="G1007" s="50">
        <f>_xlfn.XLOOKUP(F1007,'Lay See Combo'!H:H,'Lay See Combo'!B:B,,0)</f>
        <v>100</v>
      </c>
    </row>
    <row r="1008" spans="1:7">
      <c r="A1008" s="50">
        <v>1007</v>
      </c>
      <c r="B1008" s="50" t="s">
        <v>412</v>
      </c>
      <c r="C1008" s="50">
        <v>15</v>
      </c>
      <c r="D1008" s="50" t="s">
        <v>144</v>
      </c>
      <c r="E1008" s="53">
        <v>0.23238447011207708</v>
      </c>
      <c r="F1008" s="50">
        <f>SUMIFS('Lay See Combo'!H:H,'Lay See Combo'!A:A,D1008,'Lay See Combo'!F:F,"&lt;"&amp;E1008,'Lay See Combo'!G:G,"&gt;"&amp;E1008)</f>
        <v>1</v>
      </c>
      <c r="G1008" s="50">
        <f>_xlfn.XLOOKUP(F1008,'Lay See Combo'!H:H,'Lay See Combo'!B:B,,0)</f>
        <v>50</v>
      </c>
    </row>
    <row r="1009" spans="1:7">
      <c r="A1009" s="50">
        <v>1008</v>
      </c>
      <c r="B1009" s="50" t="s">
        <v>413</v>
      </c>
      <c r="C1009" s="50">
        <v>15</v>
      </c>
      <c r="D1009" s="50" t="s">
        <v>144</v>
      </c>
      <c r="E1009" s="53">
        <v>0.62251262401234053</v>
      </c>
      <c r="F1009" s="50">
        <f>SUMIFS('Lay See Combo'!H:H,'Lay See Combo'!A:A,D1009,'Lay See Combo'!F:F,"&lt;"&amp;E1009,'Lay See Combo'!G:G,"&gt;"&amp;E1009)</f>
        <v>1</v>
      </c>
      <c r="G1009" s="50">
        <f>_xlfn.XLOOKUP(F1009,'Lay See Combo'!H:H,'Lay See Combo'!B:B,,0)</f>
        <v>50</v>
      </c>
    </row>
    <row r="1010" spans="1:7">
      <c r="A1010" s="50">
        <v>1009</v>
      </c>
      <c r="B1010" s="50" t="s">
        <v>414</v>
      </c>
      <c r="C1010" s="50">
        <v>15</v>
      </c>
      <c r="D1010" s="50" t="s">
        <v>144</v>
      </c>
      <c r="E1010" s="53">
        <v>0.90229623473859266</v>
      </c>
      <c r="F1010" s="50">
        <f>SUMIFS('Lay See Combo'!H:H,'Lay See Combo'!A:A,D1010,'Lay See Combo'!F:F,"&lt;"&amp;E1010,'Lay See Combo'!G:G,"&gt;"&amp;E1010)</f>
        <v>2</v>
      </c>
      <c r="G1010" s="50">
        <f>_xlfn.XLOOKUP(F1010,'Lay See Combo'!H:H,'Lay See Combo'!B:B,,0)</f>
        <v>100</v>
      </c>
    </row>
    <row r="1011" spans="1:7">
      <c r="A1011" s="50">
        <v>1010</v>
      </c>
      <c r="B1011" s="50" t="s">
        <v>415</v>
      </c>
      <c r="C1011" s="50">
        <v>15</v>
      </c>
      <c r="D1011" s="50" t="s">
        <v>144</v>
      </c>
      <c r="E1011" s="53">
        <v>0.68219978024463768</v>
      </c>
      <c r="F1011" s="50">
        <f>SUMIFS('Lay See Combo'!H:H,'Lay See Combo'!A:A,D1011,'Lay See Combo'!F:F,"&lt;"&amp;E1011,'Lay See Combo'!G:G,"&gt;"&amp;E1011)</f>
        <v>1</v>
      </c>
      <c r="G1011" s="50">
        <f>_xlfn.XLOOKUP(F1011,'Lay See Combo'!H:H,'Lay See Combo'!B:B,,0)</f>
        <v>50</v>
      </c>
    </row>
    <row r="1012" spans="1:7">
      <c r="A1012" s="50">
        <v>1011</v>
      </c>
      <c r="B1012" s="50" t="s">
        <v>415</v>
      </c>
      <c r="C1012" s="50">
        <v>15</v>
      </c>
      <c r="D1012" s="50" t="s">
        <v>144</v>
      </c>
      <c r="E1012" s="53">
        <v>0.34498987716983198</v>
      </c>
      <c r="F1012" s="50">
        <f>SUMIFS('Lay See Combo'!H:H,'Lay See Combo'!A:A,D1012,'Lay See Combo'!F:F,"&lt;"&amp;E1012,'Lay See Combo'!G:G,"&gt;"&amp;E1012)</f>
        <v>1</v>
      </c>
      <c r="G1012" s="50">
        <f>_xlfn.XLOOKUP(F1012,'Lay See Combo'!H:H,'Lay See Combo'!B:B,,0)</f>
        <v>50</v>
      </c>
    </row>
    <row r="1013" spans="1:7">
      <c r="A1013" s="50">
        <v>1012</v>
      </c>
      <c r="B1013" s="50" t="s">
        <v>415</v>
      </c>
      <c r="C1013" s="50">
        <v>15</v>
      </c>
      <c r="D1013" s="50" t="s">
        <v>144</v>
      </c>
      <c r="E1013" s="53">
        <v>0.59674747739556155</v>
      </c>
      <c r="F1013" s="50">
        <f>SUMIFS('Lay See Combo'!H:H,'Lay See Combo'!A:A,D1013,'Lay See Combo'!F:F,"&lt;"&amp;E1013,'Lay See Combo'!G:G,"&gt;"&amp;E1013)</f>
        <v>1</v>
      </c>
      <c r="G1013" s="50">
        <f>_xlfn.XLOOKUP(F1013,'Lay See Combo'!H:H,'Lay See Combo'!B:B,,0)</f>
        <v>50</v>
      </c>
    </row>
    <row r="1014" spans="1:7">
      <c r="A1014" s="50">
        <v>1013</v>
      </c>
      <c r="B1014" s="50" t="s">
        <v>415</v>
      </c>
      <c r="C1014" s="50">
        <v>15</v>
      </c>
      <c r="D1014" s="50" t="s">
        <v>144</v>
      </c>
      <c r="E1014" s="53">
        <v>0.19391527537793318</v>
      </c>
      <c r="F1014" s="50">
        <f>SUMIFS('Lay See Combo'!H:H,'Lay See Combo'!A:A,D1014,'Lay See Combo'!F:F,"&lt;"&amp;E1014,'Lay See Combo'!G:G,"&gt;"&amp;E1014)</f>
        <v>1</v>
      </c>
      <c r="G1014" s="50">
        <f>_xlfn.XLOOKUP(F1014,'Lay See Combo'!H:H,'Lay See Combo'!B:B,,0)</f>
        <v>50</v>
      </c>
    </row>
    <row r="1015" spans="1:7">
      <c r="A1015" s="50">
        <v>1014</v>
      </c>
      <c r="B1015" s="50" t="s">
        <v>415</v>
      </c>
      <c r="C1015" s="50">
        <v>15</v>
      </c>
      <c r="D1015" s="50" t="s">
        <v>144</v>
      </c>
      <c r="E1015" s="53">
        <v>0.42961388885885421</v>
      </c>
      <c r="F1015" s="50">
        <f>SUMIFS('Lay See Combo'!H:H,'Lay See Combo'!A:A,D1015,'Lay See Combo'!F:F,"&lt;"&amp;E1015,'Lay See Combo'!G:G,"&gt;"&amp;E1015)</f>
        <v>1</v>
      </c>
      <c r="G1015" s="50">
        <f>_xlfn.XLOOKUP(F1015,'Lay See Combo'!H:H,'Lay See Combo'!B:B,,0)</f>
        <v>50</v>
      </c>
    </row>
    <row r="1016" spans="1:7">
      <c r="A1016" s="50">
        <v>1015</v>
      </c>
      <c r="B1016" s="50" t="s">
        <v>416</v>
      </c>
      <c r="C1016" s="50">
        <v>15</v>
      </c>
      <c r="D1016" s="50" t="s">
        <v>144</v>
      </c>
      <c r="E1016" s="53">
        <v>0.96690821419669826</v>
      </c>
      <c r="F1016" s="50">
        <f>SUMIFS('Lay See Combo'!H:H,'Lay See Combo'!A:A,D1016,'Lay See Combo'!F:F,"&lt;"&amp;E1016,'Lay See Combo'!G:G,"&gt;"&amp;E1016)</f>
        <v>4</v>
      </c>
      <c r="G1016" s="50">
        <f>_xlfn.XLOOKUP(F1016,'Lay See Combo'!H:H,'Lay See Combo'!B:B,,0)</f>
        <v>500</v>
      </c>
    </row>
    <row r="1017" spans="1:7">
      <c r="A1017" s="50">
        <v>1016</v>
      </c>
      <c r="B1017" s="50" t="s">
        <v>416</v>
      </c>
      <c r="C1017" s="50">
        <v>15</v>
      </c>
      <c r="D1017" s="50" t="s">
        <v>144</v>
      </c>
      <c r="E1017" s="53">
        <v>0.54386200244805805</v>
      </c>
      <c r="F1017" s="50">
        <f>SUMIFS('Lay See Combo'!H:H,'Lay See Combo'!A:A,D1017,'Lay See Combo'!F:F,"&lt;"&amp;E1017,'Lay See Combo'!G:G,"&gt;"&amp;E1017)</f>
        <v>1</v>
      </c>
      <c r="G1017" s="50">
        <f>_xlfn.XLOOKUP(F1017,'Lay See Combo'!H:H,'Lay See Combo'!B:B,,0)</f>
        <v>50</v>
      </c>
    </row>
    <row r="1018" spans="1:7">
      <c r="A1018" s="50">
        <v>1017</v>
      </c>
      <c r="B1018" s="50" t="s">
        <v>417</v>
      </c>
      <c r="C1018" s="50">
        <v>15</v>
      </c>
      <c r="D1018" s="50" t="s">
        <v>144</v>
      </c>
      <c r="E1018" s="53">
        <v>0.31421049265198853</v>
      </c>
      <c r="F1018" s="50">
        <f>SUMIFS('Lay See Combo'!H:H,'Lay See Combo'!A:A,D1018,'Lay See Combo'!F:F,"&lt;"&amp;E1018,'Lay See Combo'!G:G,"&gt;"&amp;E1018)</f>
        <v>1</v>
      </c>
      <c r="G1018" s="50">
        <f>_xlfn.XLOOKUP(F1018,'Lay See Combo'!H:H,'Lay See Combo'!B:B,,0)</f>
        <v>50</v>
      </c>
    </row>
    <row r="1019" spans="1:7">
      <c r="A1019" s="50">
        <v>1039</v>
      </c>
      <c r="B1019" s="50" t="s">
        <v>418</v>
      </c>
      <c r="C1019" s="50">
        <v>15</v>
      </c>
      <c r="D1019" s="50" t="s">
        <v>144</v>
      </c>
      <c r="E1019" s="53">
        <v>0.97109784281023404</v>
      </c>
      <c r="F1019" s="50">
        <f>SUMIFS('Lay See Combo'!H:H,'Lay See Combo'!A:A,D1019,'Lay See Combo'!F:F,"&lt;"&amp;E1019,'Lay See Combo'!G:G,"&gt;"&amp;E1019)</f>
        <v>4</v>
      </c>
      <c r="G1019" s="50">
        <f>_xlfn.XLOOKUP(F1019,'Lay See Combo'!H:H,'Lay See Combo'!B:B,,0)</f>
        <v>500</v>
      </c>
    </row>
    <row r="1020" spans="1:7">
      <c r="A1020" s="50">
        <v>1019</v>
      </c>
      <c r="B1020" s="50" t="s">
        <v>419</v>
      </c>
      <c r="C1020" s="50">
        <v>15</v>
      </c>
      <c r="D1020" s="50" t="s">
        <v>144</v>
      </c>
      <c r="E1020" s="53">
        <v>0.37929486918945832</v>
      </c>
      <c r="F1020" s="50">
        <f>SUMIFS('Lay See Combo'!H:H,'Lay See Combo'!A:A,D1020,'Lay See Combo'!F:F,"&lt;"&amp;E1020,'Lay See Combo'!G:G,"&gt;"&amp;E1020)</f>
        <v>1</v>
      </c>
      <c r="G1020" s="50">
        <f>_xlfn.XLOOKUP(F1020,'Lay See Combo'!H:H,'Lay See Combo'!B:B,,0)</f>
        <v>50</v>
      </c>
    </row>
    <row r="1021" spans="1:7">
      <c r="A1021" s="50">
        <v>1020</v>
      </c>
      <c r="B1021" s="50" t="s">
        <v>419</v>
      </c>
      <c r="C1021" s="50">
        <v>15</v>
      </c>
      <c r="D1021" s="50" t="s">
        <v>144</v>
      </c>
      <c r="E1021" s="53">
        <v>0.52443670996899905</v>
      </c>
      <c r="F1021" s="50">
        <f>SUMIFS('Lay See Combo'!H:H,'Lay See Combo'!A:A,D1021,'Lay See Combo'!F:F,"&lt;"&amp;E1021,'Lay See Combo'!G:G,"&gt;"&amp;E1021)</f>
        <v>1</v>
      </c>
      <c r="G1021" s="50">
        <f>_xlfn.XLOOKUP(F1021,'Lay See Combo'!H:H,'Lay See Combo'!B:B,,0)</f>
        <v>50</v>
      </c>
    </row>
    <row r="1022" spans="1:7">
      <c r="A1022" s="50">
        <v>1021</v>
      </c>
      <c r="B1022" s="50" t="s">
        <v>420</v>
      </c>
      <c r="C1022" s="50">
        <v>15</v>
      </c>
      <c r="D1022" s="50" t="s">
        <v>144</v>
      </c>
      <c r="E1022" s="53">
        <v>0.73301226263189423</v>
      </c>
      <c r="F1022" s="50">
        <f>SUMIFS('Lay See Combo'!H:H,'Lay See Combo'!A:A,D1022,'Lay See Combo'!F:F,"&lt;"&amp;E1022,'Lay See Combo'!G:G,"&gt;"&amp;E1022)</f>
        <v>1</v>
      </c>
      <c r="G1022" s="50">
        <f>_xlfn.XLOOKUP(F1022,'Lay See Combo'!H:H,'Lay See Combo'!B:B,,0)</f>
        <v>50</v>
      </c>
    </row>
    <row r="1023" spans="1:7">
      <c r="A1023" s="50">
        <v>1022</v>
      </c>
      <c r="B1023" s="50" t="s">
        <v>421</v>
      </c>
      <c r="C1023" s="50">
        <v>15</v>
      </c>
      <c r="D1023" s="50" t="s">
        <v>144</v>
      </c>
      <c r="E1023" s="53">
        <v>0.24363214887473783</v>
      </c>
      <c r="F1023" s="50">
        <f>SUMIFS('Lay See Combo'!H:H,'Lay See Combo'!A:A,D1023,'Lay See Combo'!F:F,"&lt;"&amp;E1023,'Lay See Combo'!G:G,"&gt;"&amp;E1023)</f>
        <v>1</v>
      </c>
      <c r="G1023" s="50">
        <f>_xlfn.XLOOKUP(F1023,'Lay See Combo'!H:H,'Lay See Combo'!B:B,,0)</f>
        <v>50</v>
      </c>
    </row>
    <row r="1024" spans="1:7">
      <c r="A1024" s="50">
        <v>1023</v>
      </c>
      <c r="B1024" s="50" t="s">
        <v>421</v>
      </c>
      <c r="C1024" s="50">
        <v>15</v>
      </c>
      <c r="D1024" s="50" t="s">
        <v>144</v>
      </c>
      <c r="E1024" s="53">
        <v>6.953446178441347E-2</v>
      </c>
      <c r="F1024" s="50">
        <f>SUMIFS('Lay See Combo'!H:H,'Lay See Combo'!A:A,D1024,'Lay See Combo'!F:F,"&lt;"&amp;E1024,'Lay See Combo'!G:G,"&gt;"&amp;E1024)</f>
        <v>1</v>
      </c>
      <c r="G1024" s="50">
        <f>_xlfn.XLOOKUP(F1024,'Lay See Combo'!H:H,'Lay See Combo'!B:B,,0)</f>
        <v>50</v>
      </c>
    </row>
    <row r="1025" spans="1:7">
      <c r="A1025" s="50">
        <v>1024</v>
      </c>
      <c r="B1025" s="50" t="s">
        <v>422</v>
      </c>
      <c r="C1025" s="50">
        <v>15</v>
      </c>
      <c r="D1025" s="50" t="s">
        <v>144</v>
      </c>
      <c r="E1025" s="53">
        <v>0.86962346665555212</v>
      </c>
      <c r="F1025" s="50">
        <f>SUMIFS('Lay See Combo'!H:H,'Lay See Combo'!A:A,D1025,'Lay See Combo'!F:F,"&lt;"&amp;E1025,'Lay See Combo'!G:G,"&gt;"&amp;E1025)</f>
        <v>2</v>
      </c>
      <c r="G1025" s="50">
        <f>_xlfn.XLOOKUP(F1025,'Lay See Combo'!H:H,'Lay See Combo'!B:B,,0)</f>
        <v>100</v>
      </c>
    </row>
    <row r="1026" spans="1:7">
      <c r="A1026" s="50">
        <v>1025</v>
      </c>
      <c r="B1026" s="50" t="s">
        <v>423</v>
      </c>
      <c r="C1026" s="50">
        <v>15</v>
      </c>
      <c r="D1026" s="50" t="s">
        <v>144</v>
      </c>
      <c r="E1026" s="53">
        <v>0.34593996095917956</v>
      </c>
      <c r="F1026" s="50">
        <f>SUMIFS('Lay See Combo'!H:H,'Lay See Combo'!A:A,D1026,'Lay See Combo'!F:F,"&lt;"&amp;E1026,'Lay See Combo'!G:G,"&gt;"&amp;E1026)</f>
        <v>1</v>
      </c>
      <c r="G1026" s="50">
        <f>_xlfn.XLOOKUP(F1026,'Lay See Combo'!H:H,'Lay See Combo'!B:B,,0)</f>
        <v>50</v>
      </c>
    </row>
    <row r="1027" spans="1:7">
      <c r="A1027" s="50">
        <v>1026</v>
      </c>
      <c r="B1027" s="50" t="s">
        <v>423</v>
      </c>
      <c r="C1027" s="50">
        <v>15</v>
      </c>
      <c r="D1027" s="50" t="s">
        <v>144</v>
      </c>
      <c r="E1027" s="53">
        <v>0.54157587597430767</v>
      </c>
      <c r="F1027" s="50">
        <f>SUMIFS('Lay See Combo'!H:H,'Lay See Combo'!A:A,D1027,'Lay See Combo'!F:F,"&lt;"&amp;E1027,'Lay See Combo'!G:G,"&gt;"&amp;E1027)</f>
        <v>1</v>
      </c>
      <c r="G1027" s="50">
        <f>_xlfn.XLOOKUP(F1027,'Lay See Combo'!H:H,'Lay See Combo'!B:B,,0)</f>
        <v>50</v>
      </c>
    </row>
    <row r="1028" spans="1:7">
      <c r="A1028" s="50">
        <v>1027</v>
      </c>
      <c r="B1028" s="50" t="s">
        <v>423</v>
      </c>
      <c r="C1028" s="50">
        <v>15</v>
      </c>
      <c r="D1028" s="50" t="s">
        <v>144</v>
      </c>
      <c r="E1028" s="53">
        <v>0.37472830527850964</v>
      </c>
      <c r="F1028" s="50">
        <f>SUMIFS('Lay See Combo'!H:H,'Lay See Combo'!A:A,D1028,'Lay See Combo'!F:F,"&lt;"&amp;E1028,'Lay See Combo'!G:G,"&gt;"&amp;E1028)</f>
        <v>1</v>
      </c>
      <c r="G1028" s="50">
        <f>_xlfn.XLOOKUP(F1028,'Lay See Combo'!H:H,'Lay See Combo'!B:B,,0)</f>
        <v>50</v>
      </c>
    </row>
    <row r="1029" spans="1:7">
      <c r="A1029" s="50">
        <v>1028</v>
      </c>
      <c r="B1029" s="50" t="s">
        <v>423</v>
      </c>
      <c r="C1029" s="50">
        <v>15</v>
      </c>
      <c r="D1029" s="50" t="s">
        <v>144</v>
      </c>
      <c r="E1029" s="53">
        <v>0.62869301040397496</v>
      </c>
      <c r="F1029" s="50">
        <f>SUMIFS('Lay See Combo'!H:H,'Lay See Combo'!A:A,D1029,'Lay See Combo'!F:F,"&lt;"&amp;E1029,'Lay See Combo'!G:G,"&gt;"&amp;E1029)</f>
        <v>1</v>
      </c>
      <c r="G1029" s="50">
        <f>_xlfn.XLOOKUP(F1029,'Lay See Combo'!H:H,'Lay See Combo'!B:B,,0)</f>
        <v>50</v>
      </c>
    </row>
    <row r="1030" spans="1:7">
      <c r="A1030" s="50">
        <v>1029</v>
      </c>
      <c r="B1030" s="50" t="s">
        <v>423</v>
      </c>
      <c r="C1030" s="50">
        <v>15</v>
      </c>
      <c r="D1030" s="50" t="s">
        <v>144</v>
      </c>
      <c r="E1030" s="53">
        <v>0.89564844691323242</v>
      </c>
      <c r="F1030" s="50">
        <f>SUMIFS('Lay See Combo'!H:H,'Lay See Combo'!A:A,D1030,'Lay See Combo'!F:F,"&lt;"&amp;E1030,'Lay See Combo'!G:G,"&gt;"&amp;E1030)</f>
        <v>2</v>
      </c>
      <c r="G1030" s="50">
        <f>_xlfn.XLOOKUP(F1030,'Lay See Combo'!H:H,'Lay See Combo'!B:B,,0)</f>
        <v>100</v>
      </c>
    </row>
    <row r="1031" spans="1:7">
      <c r="A1031" s="50">
        <v>1030</v>
      </c>
      <c r="B1031" s="50" t="s">
        <v>424</v>
      </c>
      <c r="C1031" s="50">
        <v>15</v>
      </c>
      <c r="D1031" s="50" t="s">
        <v>144</v>
      </c>
      <c r="E1031" s="53">
        <v>0.51351178868393133</v>
      </c>
      <c r="F1031" s="50">
        <f>SUMIFS('Lay See Combo'!H:H,'Lay See Combo'!A:A,D1031,'Lay See Combo'!F:F,"&lt;"&amp;E1031,'Lay See Combo'!G:G,"&gt;"&amp;E1031)</f>
        <v>1</v>
      </c>
      <c r="G1031" s="50">
        <f>_xlfn.XLOOKUP(F1031,'Lay See Combo'!H:H,'Lay See Combo'!B:B,,0)</f>
        <v>50</v>
      </c>
    </row>
    <row r="1032" spans="1:7">
      <c r="A1032" s="50">
        <v>1031</v>
      </c>
      <c r="B1032" s="50" t="s">
        <v>424</v>
      </c>
      <c r="C1032" s="50">
        <v>15</v>
      </c>
      <c r="D1032" s="50" t="s">
        <v>144</v>
      </c>
      <c r="E1032" s="53">
        <v>0.49710966802679435</v>
      </c>
      <c r="F1032" s="50">
        <f>SUMIFS('Lay See Combo'!H:H,'Lay See Combo'!A:A,D1032,'Lay See Combo'!F:F,"&lt;"&amp;E1032,'Lay See Combo'!G:G,"&gt;"&amp;E1032)</f>
        <v>1</v>
      </c>
      <c r="G1032" s="50">
        <f>_xlfn.XLOOKUP(F1032,'Lay See Combo'!H:H,'Lay See Combo'!B:B,,0)</f>
        <v>50</v>
      </c>
    </row>
    <row r="1033" spans="1:7">
      <c r="A1033" s="50">
        <v>1032</v>
      </c>
      <c r="B1033" s="50" t="s">
        <v>424</v>
      </c>
      <c r="C1033" s="50">
        <v>15</v>
      </c>
      <c r="D1033" s="50" t="s">
        <v>144</v>
      </c>
      <c r="E1033" s="53">
        <v>0.42879423126577343</v>
      </c>
      <c r="F1033" s="50">
        <f>SUMIFS('Lay See Combo'!H:H,'Lay See Combo'!A:A,D1033,'Lay See Combo'!F:F,"&lt;"&amp;E1033,'Lay See Combo'!G:G,"&gt;"&amp;E1033)</f>
        <v>1</v>
      </c>
      <c r="G1033" s="50">
        <f>_xlfn.XLOOKUP(F1033,'Lay See Combo'!H:H,'Lay See Combo'!B:B,,0)</f>
        <v>50</v>
      </c>
    </row>
    <row r="1034" spans="1:7">
      <c r="A1034" s="50">
        <v>1033</v>
      </c>
      <c r="B1034" s="50" t="s">
        <v>424</v>
      </c>
      <c r="C1034" s="50">
        <v>15</v>
      </c>
      <c r="D1034" s="50" t="s">
        <v>144</v>
      </c>
      <c r="E1034" s="53">
        <v>0.99242683798167863</v>
      </c>
      <c r="F1034" s="50">
        <f>SUMIFS('Lay See Combo'!H:H,'Lay See Combo'!A:A,D1034,'Lay See Combo'!F:F,"&lt;"&amp;E1034,'Lay See Combo'!G:G,"&gt;"&amp;E1034)</f>
        <v>5</v>
      </c>
      <c r="G1034" s="50">
        <f>_xlfn.XLOOKUP(F1034,'Lay See Combo'!H:H,'Lay See Combo'!B:B,,0)</f>
        <v>1000</v>
      </c>
    </row>
    <row r="1035" spans="1:7">
      <c r="A1035" s="50">
        <v>1034</v>
      </c>
      <c r="B1035" s="50" t="s">
        <v>425</v>
      </c>
      <c r="C1035" s="50">
        <v>15</v>
      </c>
      <c r="D1035" s="50" t="s">
        <v>144</v>
      </c>
      <c r="E1035" s="53">
        <v>0.81129005266039356</v>
      </c>
      <c r="F1035" s="50">
        <f>SUMIFS('Lay See Combo'!H:H,'Lay See Combo'!A:A,D1035,'Lay See Combo'!F:F,"&lt;"&amp;E1035,'Lay See Combo'!G:G,"&gt;"&amp;E1035)</f>
        <v>2</v>
      </c>
      <c r="G1035" s="50">
        <f>_xlfn.XLOOKUP(F1035,'Lay See Combo'!H:H,'Lay See Combo'!B:B,,0)</f>
        <v>100</v>
      </c>
    </row>
    <row r="1036" spans="1:7">
      <c r="A1036" s="50">
        <v>1035</v>
      </c>
      <c r="B1036" s="50" t="s">
        <v>426</v>
      </c>
      <c r="C1036" s="50">
        <v>15</v>
      </c>
      <c r="D1036" s="50" t="s">
        <v>144</v>
      </c>
      <c r="E1036" s="53">
        <v>0.71996434310987001</v>
      </c>
      <c r="F1036" s="50">
        <f>SUMIFS('Lay See Combo'!H:H,'Lay See Combo'!A:A,D1036,'Lay See Combo'!F:F,"&lt;"&amp;E1036,'Lay See Combo'!G:G,"&gt;"&amp;E1036)</f>
        <v>1</v>
      </c>
      <c r="G1036" s="50">
        <f>_xlfn.XLOOKUP(F1036,'Lay See Combo'!H:H,'Lay See Combo'!B:B,,0)</f>
        <v>50</v>
      </c>
    </row>
    <row r="1037" spans="1:7">
      <c r="A1037" s="50">
        <v>1036</v>
      </c>
      <c r="B1037" s="50" t="s">
        <v>427</v>
      </c>
      <c r="C1037" s="50">
        <v>15</v>
      </c>
      <c r="D1037" s="50" t="s">
        <v>144</v>
      </c>
      <c r="E1037" s="53">
        <v>0.68256131737376702</v>
      </c>
      <c r="F1037" s="50">
        <f>SUMIFS('Lay See Combo'!H:H,'Lay See Combo'!A:A,D1037,'Lay See Combo'!F:F,"&lt;"&amp;E1037,'Lay See Combo'!G:G,"&gt;"&amp;E1037)</f>
        <v>1</v>
      </c>
      <c r="G1037" s="50">
        <f>_xlfn.XLOOKUP(F1037,'Lay See Combo'!H:H,'Lay See Combo'!B:B,,0)</f>
        <v>50</v>
      </c>
    </row>
    <row r="1038" spans="1:7">
      <c r="A1038" s="50">
        <v>1037</v>
      </c>
      <c r="B1038" s="50" t="s">
        <v>427</v>
      </c>
      <c r="C1038" s="50">
        <v>15</v>
      </c>
      <c r="D1038" s="50" t="s">
        <v>144</v>
      </c>
      <c r="E1038" s="53">
        <v>0.16447655795137717</v>
      </c>
      <c r="F1038" s="50">
        <f>SUMIFS('Lay See Combo'!H:H,'Lay See Combo'!A:A,D1038,'Lay See Combo'!F:F,"&lt;"&amp;E1038,'Lay See Combo'!G:G,"&gt;"&amp;E1038)</f>
        <v>1</v>
      </c>
      <c r="G1038" s="50">
        <f>_xlfn.XLOOKUP(F1038,'Lay See Combo'!H:H,'Lay See Combo'!B:B,,0)</f>
        <v>50</v>
      </c>
    </row>
    <row r="1039" spans="1:7">
      <c r="A1039" s="50">
        <v>1038</v>
      </c>
      <c r="B1039" s="50" t="s">
        <v>428</v>
      </c>
      <c r="C1039" s="50">
        <v>15</v>
      </c>
      <c r="D1039" s="50" t="s">
        <v>144</v>
      </c>
      <c r="E1039" s="53">
        <v>0.59141142128495705</v>
      </c>
      <c r="F1039" s="50">
        <f>SUMIFS('Lay See Combo'!H:H,'Lay See Combo'!A:A,D1039,'Lay See Combo'!F:F,"&lt;"&amp;E1039,'Lay See Combo'!G:G,"&gt;"&amp;E1039)</f>
        <v>1</v>
      </c>
      <c r="G1039" s="50">
        <f>_xlfn.XLOOKUP(F1039,'Lay See Combo'!H:H,'Lay See Combo'!B:B,,0)</f>
        <v>50</v>
      </c>
    </row>
    <row r="1040" spans="1:7">
      <c r="A1040" s="50">
        <v>1018</v>
      </c>
      <c r="B1040" s="50" t="s">
        <v>419</v>
      </c>
      <c r="C1040" s="50">
        <v>15</v>
      </c>
      <c r="D1040" s="50" t="s">
        <v>144</v>
      </c>
      <c r="E1040" s="53">
        <v>0.9938811523104546</v>
      </c>
      <c r="F1040" s="50">
        <f>SUMIFS('Lay See Combo'!H:H,'Lay See Combo'!A:A,D1040,'Lay See Combo'!F:F,"&lt;"&amp;E1040,'Lay See Combo'!G:G,"&gt;"&amp;E1040)</f>
        <v>5</v>
      </c>
      <c r="G1040" s="50">
        <f>_xlfn.XLOOKUP(F1040,'Lay See Combo'!H:H,'Lay See Combo'!B:B,,0)</f>
        <v>1000</v>
      </c>
    </row>
    <row r="1041" spans="1:7">
      <c r="A1041" s="50">
        <v>1040</v>
      </c>
      <c r="B1041" s="50" t="s">
        <v>429</v>
      </c>
      <c r="C1041" s="50">
        <v>15</v>
      </c>
      <c r="D1041" s="50" t="s">
        <v>144</v>
      </c>
      <c r="E1041" s="53">
        <v>0.72223944198400303</v>
      </c>
      <c r="F1041" s="50">
        <f>SUMIFS('Lay See Combo'!H:H,'Lay See Combo'!A:A,D1041,'Lay See Combo'!F:F,"&lt;"&amp;E1041,'Lay See Combo'!G:G,"&gt;"&amp;E1041)</f>
        <v>1</v>
      </c>
      <c r="G1041" s="50">
        <f>_xlfn.XLOOKUP(F1041,'Lay See Combo'!H:H,'Lay See Combo'!B:B,,0)</f>
        <v>50</v>
      </c>
    </row>
    <row r="1042" spans="1:7">
      <c r="A1042" s="50">
        <v>1041</v>
      </c>
      <c r="B1042" s="50" t="s">
        <v>429</v>
      </c>
      <c r="C1042" s="50">
        <v>15</v>
      </c>
      <c r="D1042" s="50" t="s">
        <v>144</v>
      </c>
      <c r="E1042" s="53">
        <v>5.8487052257539807E-2</v>
      </c>
      <c r="F1042" s="50">
        <f>SUMIFS('Lay See Combo'!H:H,'Lay See Combo'!A:A,D1042,'Lay See Combo'!F:F,"&lt;"&amp;E1042,'Lay See Combo'!G:G,"&gt;"&amp;E1042)</f>
        <v>1</v>
      </c>
      <c r="G1042" s="50">
        <f>_xlfn.XLOOKUP(F1042,'Lay See Combo'!H:H,'Lay See Combo'!B:B,,0)</f>
        <v>50</v>
      </c>
    </row>
    <row r="1043" spans="1:7">
      <c r="A1043" s="50">
        <v>1042</v>
      </c>
      <c r="B1043" s="50" t="s">
        <v>429</v>
      </c>
      <c r="C1043" s="50">
        <v>15</v>
      </c>
      <c r="D1043" s="50" t="s">
        <v>144</v>
      </c>
      <c r="E1043" s="53">
        <v>0.24960785080732784</v>
      </c>
      <c r="F1043" s="50">
        <f>SUMIFS('Lay See Combo'!H:H,'Lay See Combo'!A:A,D1043,'Lay See Combo'!F:F,"&lt;"&amp;E1043,'Lay See Combo'!G:G,"&gt;"&amp;E1043)</f>
        <v>1</v>
      </c>
      <c r="G1043" s="50">
        <f>_xlfn.XLOOKUP(F1043,'Lay See Combo'!H:H,'Lay See Combo'!B:B,,0)</f>
        <v>50</v>
      </c>
    </row>
    <row r="1044" spans="1:7">
      <c r="A1044" s="50">
        <v>1043</v>
      </c>
      <c r="B1044" s="50" t="s">
        <v>429</v>
      </c>
      <c r="C1044" s="50">
        <v>15</v>
      </c>
      <c r="D1044" s="50" t="s">
        <v>144</v>
      </c>
      <c r="E1044" s="53">
        <v>0.52599067517485143</v>
      </c>
      <c r="F1044" s="50">
        <f>SUMIFS('Lay See Combo'!H:H,'Lay See Combo'!A:A,D1044,'Lay See Combo'!F:F,"&lt;"&amp;E1044,'Lay See Combo'!G:G,"&gt;"&amp;E1044)</f>
        <v>1</v>
      </c>
      <c r="G1044" s="50">
        <f>_xlfn.XLOOKUP(F1044,'Lay See Combo'!H:H,'Lay See Combo'!B:B,,0)</f>
        <v>50</v>
      </c>
    </row>
    <row r="1045" spans="1:7">
      <c r="A1045" s="50">
        <v>1044</v>
      </c>
      <c r="B1045" s="50" t="s">
        <v>430</v>
      </c>
      <c r="C1045" s="50">
        <v>15</v>
      </c>
      <c r="D1045" s="50" t="s">
        <v>144</v>
      </c>
      <c r="E1045" s="53">
        <v>0.37793210226070761</v>
      </c>
      <c r="F1045" s="50">
        <f>SUMIFS('Lay See Combo'!H:H,'Lay See Combo'!A:A,D1045,'Lay See Combo'!F:F,"&lt;"&amp;E1045,'Lay See Combo'!G:G,"&gt;"&amp;E1045)</f>
        <v>1</v>
      </c>
      <c r="G1045" s="50">
        <f>_xlfn.XLOOKUP(F1045,'Lay See Combo'!H:H,'Lay See Combo'!B:B,,0)</f>
        <v>50</v>
      </c>
    </row>
    <row r="1046" spans="1:7">
      <c r="A1046" s="50">
        <v>1045</v>
      </c>
      <c r="B1046" s="50" t="s">
        <v>431</v>
      </c>
      <c r="C1046" s="50">
        <v>15</v>
      </c>
      <c r="D1046" s="50" t="s">
        <v>144</v>
      </c>
      <c r="E1046" s="53">
        <v>9.3531902117175658E-2</v>
      </c>
      <c r="F1046" s="50">
        <f>SUMIFS('Lay See Combo'!H:H,'Lay See Combo'!A:A,D1046,'Lay See Combo'!F:F,"&lt;"&amp;E1046,'Lay See Combo'!G:G,"&gt;"&amp;E1046)</f>
        <v>1</v>
      </c>
      <c r="G1046" s="50">
        <f>_xlfn.XLOOKUP(F1046,'Lay See Combo'!H:H,'Lay See Combo'!B:B,,0)</f>
        <v>50</v>
      </c>
    </row>
    <row r="1047" spans="1:7">
      <c r="A1047" s="50">
        <v>1046</v>
      </c>
      <c r="B1047" s="50" t="s">
        <v>431</v>
      </c>
      <c r="C1047" s="50">
        <v>15</v>
      </c>
      <c r="D1047" s="50" t="s">
        <v>144</v>
      </c>
      <c r="E1047" s="53">
        <v>0.75215889041025874</v>
      </c>
      <c r="F1047" s="50">
        <f>SUMIFS('Lay See Combo'!H:H,'Lay See Combo'!A:A,D1047,'Lay See Combo'!F:F,"&lt;"&amp;E1047,'Lay See Combo'!G:G,"&gt;"&amp;E1047)</f>
        <v>1</v>
      </c>
      <c r="G1047" s="50">
        <f>_xlfn.XLOOKUP(F1047,'Lay See Combo'!H:H,'Lay See Combo'!B:B,,0)</f>
        <v>50</v>
      </c>
    </row>
    <row r="1048" spans="1:7">
      <c r="A1048" s="50">
        <v>1047</v>
      </c>
      <c r="B1048" s="50" t="s">
        <v>431</v>
      </c>
      <c r="C1048" s="50">
        <v>15</v>
      </c>
      <c r="D1048" s="50" t="s">
        <v>144</v>
      </c>
      <c r="E1048" s="53">
        <v>0.36563295225244219</v>
      </c>
      <c r="F1048" s="50">
        <f>SUMIFS('Lay See Combo'!H:H,'Lay See Combo'!A:A,D1048,'Lay See Combo'!F:F,"&lt;"&amp;E1048,'Lay See Combo'!G:G,"&gt;"&amp;E1048)</f>
        <v>1</v>
      </c>
      <c r="G1048" s="50">
        <f>_xlfn.XLOOKUP(F1048,'Lay See Combo'!H:H,'Lay See Combo'!B:B,,0)</f>
        <v>50</v>
      </c>
    </row>
    <row r="1049" spans="1:7">
      <c r="A1049" s="50">
        <v>1048</v>
      </c>
      <c r="B1049" s="50" t="s">
        <v>432</v>
      </c>
      <c r="C1049" s="50">
        <v>15</v>
      </c>
      <c r="D1049" s="50" t="s">
        <v>144</v>
      </c>
      <c r="E1049" s="53">
        <v>0.2492284621919636</v>
      </c>
      <c r="F1049" s="50">
        <f>SUMIFS('Lay See Combo'!H:H,'Lay See Combo'!A:A,D1049,'Lay See Combo'!F:F,"&lt;"&amp;E1049,'Lay See Combo'!G:G,"&gt;"&amp;E1049)</f>
        <v>1</v>
      </c>
      <c r="G1049" s="50">
        <f>_xlfn.XLOOKUP(F1049,'Lay See Combo'!H:H,'Lay See Combo'!B:B,,0)</f>
        <v>50</v>
      </c>
    </row>
    <row r="1050" spans="1:7">
      <c r="A1050" s="50">
        <v>1049</v>
      </c>
      <c r="B1050" s="50" t="s">
        <v>433</v>
      </c>
      <c r="C1050" s="50">
        <v>15</v>
      </c>
      <c r="D1050" s="50" t="s">
        <v>144</v>
      </c>
      <c r="E1050" s="53">
        <v>0.49205836922379986</v>
      </c>
      <c r="F1050" s="50">
        <f>SUMIFS('Lay See Combo'!H:H,'Lay See Combo'!A:A,D1050,'Lay See Combo'!F:F,"&lt;"&amp;E1050,'Lay See Combo'!G:G,"&gt;"&amp;E1050)</f>
        <v>1</v>
      </c>
      <c r="G1050" s="50">
        <f>_xlfn.XLOOKUP(F1050,'Lay See Combo'!H:H,'Lay See Combo'!B:B,,0)</f>
        <v>50</v>
      </c>
    </row>
    <row r="1051" spans="1:7">
      <c r="A1051" s="50">
        <v>1050</v>
      </c>
      <c r="B1051" s="50" t="s">
        <v>434</v>
      </c>
      <c r="C1051" s="50">
        <v>16</v>
      </c>
      <c r="D1051" s="50" t="s">
        <v>144</v>
      </c>
      <c r="E1051" s="53">
        <v>0.16483379169211232</v>
      </c>
      <c r="F1051" s="50">
        <f>SUMIFS('Lay See Combo'!H:H,'Lay See Combo'!A:A,D1051,'Lay See Combo'!F:F,"&lt;"&amp;E1051,'Lay See Combo'!G:G,"&gt;"&amp;E1051)</f>
        <v>1</v>
      </c>
      <c r="G1051" s="50">
        <f>_xlfn.XLOOKUP(F1051,'Lay See Combo'!H:H,'Lay See Combo'!B:B,,0)</f>
        <v>50</v>
      </c>
    </row>
    <row r="1052" spans="1:7">
      <c r="A1052" s="50">
        <v>1051</v>
      </c>
      <c r="B1052" s="50" t="s">
        <v>434</v>
      </c>
      <c r="C1052" s="50">
        <v>16</v>
      </c>
      <c r="D1052" s="50" t="s">
        <v>144</v>
      </c>
      <c r="E1052" s="53">
        <v>0.9356600739053188</v>
      </c>
      <c r="F1052" s="50">
        <f>SUMIFS('Lay See Combo'!H:H,'Lay See Combo'!A:A,D1052,'Lay See Combo'!F:F,"&lt;"&amp;E1052,'Lay See Combo'!G:G,"&gt;"&amp;E1052)</f>
        <v>4</v>
      </c>
      <c r="G1052" s="50">
        <f>_xlfn.XLOOKUP(F1052,'Lay See Combo'!H:H,'Lay See Combo'!B:B,,0)</f>
        <v>500</v>
      </c>
    </row>
    <row r="1053" spans="1:7">
      <c r="A1053" s="50">
        <v>1052</v>
      </c>
      <c r="B1053" s="50" t="s">
        <v>434</v>
      </c>
      <c r="C1053" s="50">
        <v>16</v>
      </c>
      <c r="D1053" s="50" t="s">
        <v>144</v>
      </c>
      <c r="E1053" s="53">
        <v>0.85387018322113628</v>
      </c>
      <c r="F1053" s="50">
        <f>SUMIFS('Lay See Combo'!H:H,'Lay See Combo'!A:A,D1053,'Lay See Combo'!F:F,"&lt;"&amp;E1053,'Lay See Combo'!G:G,"&gt;"&amp;E1053)</f>
        <v>2</v>
      </c>
      <c r="G1053" s="50">
        <f>_xlfn.XLOOKUP(F1053,'Lay See Combo'!H:H,'Lay See Combo'!B:B,,0)</f>
        <v>100</v>
      </c>
    </row>
    <row r="1054" spans="1:7">
      <c r="A1054" s="50">
        <v>1053</v>
      </c>
      <c r="B1054" s="50" t="s">
        <v>435</v>
      </c>
      <c r="C1054" s="50">
        <v>16</v>
      </c>
      <c r="D1054" s="50" t="s">
        <v>144</v>
      </c>
      <c r="E1054" s="53">
        <v>0.51799339836015335</v>
      </c>
      <c r="F1054" s="50">
        <f>SUMIFS('Lay See Combo'!H:H,'Lay See Combo'!A:A,D1054,'Lay See Combo'!F:F,"&lt;"&amp;E1054,'Lay See Combo'!G:G,"&gt;"&amp;E1054)</f>
        <v>1</v>
      </c>
      <c r="G1054" s="50">
        <f>_xlfn.XLOOKUP(F1054,'Lay See Combo'!H:H,'Lay See Combo'!B:B,,0)</f>
        <v>50</v>
      </c>
    </row>
    <row r="1055" spans="1:7">
      <c r="A1055" s="50">
        <v>1054</v>
      </c>
      <c r="B1055" s="50" t="s">
        <v>436</v>
      </c>
      <c r="C1055" s="50">
        <v>16</v>
      </c>
      <c r="D1055" s="50" t="s">
        <v>144</v>
      </c>
      <c r="E1055" s="53">
        <v>0.16935081661743379</v>
      </c>
      <c r="F1055" s="50">
        <f>SUMIFS('Lay See Combo'!H:H,'Lay See Combo'!A:A,D1055,'Lay See Combo'!F:F,"&lt;"&amp;E1055,'Lay See Combo'!G:G,"&gt;"&amp;E1055)</f>
        <v>1</v>
      </c>
      <c r="G1055" s="50">
        <f>_xlfn.XLOOKUP(F1055,'Lay See Combo'!H:H,'Lay See Combo'!B:B,,0)</f>
        <v>50</v>
      </c>
    </row>
    <row r="1056" spans="1:7">
      <c r="A1056" s="50">
        <v>1055</v>
      </c>
      <c r="B1056" s="50" t="s">
        <v>436</v>
      </c>
      <c r="C1056" s="50">
        <v>16</v>
      </c>
      <c r="D1056" s="50" t="s">
        <v>144</v>
      </c>
      <c r="E1056" s="53">
        <v>0.40444073436215411</v>
      </c>
      <c r="F1056" s="50">
        <f>SUMIFS('Lay See Combo'!H:H,'Lay See Combo'!A:A,D1056,'Lay See Combo'!F:F,"&lt;"&amp;E1056,'Lay See Combo'!G:G,"&gt;"&amp;E1056)</f>
        <v>1</v>
      </c>
      <c r="G1056" s="50">
        <f>_xlfn.XLOOKUP(F1056,'Lay See Combo'!H:H,'Lay See Combo'!B:B,,0)</f>
        <v>50</v>
      </c>
    </row>
    <row r="1057" spans="1:7">
      <c r="A1057" s="50">
        <v>1056</v>
      </c>
      <c r="B1057" s="50" t="s">
        <v>436</v>
      </c>
      <c r="C1057" s="50">
        <v>16</v>
      </c>
      <c r="D1057" s="50" t="s">
        <v>144</v>
      </c>
      <c r="E1057" s="53">
        <v>0.99288471836923675</v>
      </c>
      <c r="F1057" s="50">
        <f>SUMIFS('Lay See Combo'!H:H,'Lay See Combo'!A:A,D1057,'Lay See Combo'!F:F,"&lt;"&amp;E1057,'Lay See Combo'!G:G,"&gt;"&amp;E1057)</f>
        <v>5</v>
      </c>
      <c r="G1057" s="50">
        <f>_xlfn.XLOOKUP(F1057,'Lay See Combo'!H:H,'Lay See Combo'!B:B,,0)</f>
        <v>1000</v>
      </c>
    </row>
    <row r="1058" spans="1:7">
      <c r="A1058" s="50">
        <v>1057</v>
      </c>
      <c r="B1058" s="50" t="s">
        <v>436</v>
      </c>
      <c r="C1058" s="50">
        <v>16</v>
      </c>
      <c r="D1058" s="50" t="s">
        <v>144</v>
      </c>
      <c r="E1058" s="53">
        <v>0.13327137748854623</v>
      </c>
      <c r="F1058" s="50">
        <f>SUMIFS('Lay See Combo'!H:H,'Lay See Combo'!A:A,D1058,'Lay See Combo'!F:F,"&lt;"&amp;E1058,'Lay See Combo'!G:G,"&gt;"&amp;E1058)</f>
        <v>1</v>
      </c>
      <c r="G1058" s="50">
        <f>_xlfn.XLOOKUP(F1058,'Lay See Combo'!H:H,'Lay See Combo'!B:B,,0)</f>
        <v>50</v>
      </c>
    </row>
    <row r="1059" spans="1:7">
      <c r="A1059" s="50">
        <v>1058</v>
      </c>
      <c r="B1059" s="50" t="s">
        <v>436</v>
      </c>
      <c r="C1059" s="50">
        <v>16</v>
      </c>
      <c r="D1059" s="50" t="s">
        <v>144</v>
      </c>
      <c r="E1059" s="53">
        <v>0.70382513764617183</v>
      </c>
      <c r="F1059" s="50">
        <f>SUMIFS('Lay See Combo'!H:H,'Lay See Combo'!A:A,D1059,'Lay See Combo'!F:F,"&lt;"&amp;E1059,'Lay See Combo'!G:G,"&gt;"&amp;E1059)</f>
        <v>1</v>
      </c>
      <c r="G1059" s="50">
        <f>_xlfn.XLOOKUP(F1059,'Lay See Combo'!H:H,'Lay See Combo'!B:B,,0)</f>
        <v>50</v>
      </c>
    </row>
    <row r="1060" spans="1:7">
      <c r="A1060" s="50">
        <v>1059</v>
      </c>
      <c r="B1060" s="50" t="s">
        <v>436</v>
      </c>
      <c r="C1060" s="50">
        <v>16</v>
      </c>
      <c r="D1060" s="50" t="s">
        <v>144</v>
      </c>
      <c r="E1060" s="53">
        <v>0.87507700668612187</v>
      </c>
      <c r="F1060" s="50">
        <f>SUMIFS('Lay See Combo'!H:H,'Lay See Combo'!A:A,D1060,'Lay See Combo'!F:F,"&lt;"&amp;E1060,'Lay See Combo'!G:G,"&gt;"&amp;E1060)</f>
        <v>2</v>
      </c>
      <c r="G1060" s="50">
        <f>_xlfn.XLOOKUP(F1060,'Lay See Combo'!H:H,'Lay See Combo'!B:B,,0)</f>
        <v>100</v>
      </c>
    </row>
    <row r="1061" spans="1:7">
      <c r="A1061" s="50">
        <v>1060</v>
      </c>
      <c r="B1061" s="50" t="s">
        <v>436</v>
      </c>
      <c r="C1061" s="50">
        <v>16</v>
      </c>
      <c r="D1061" s="50" t="s">
        <v>144</v>
      </c>
      <c r="E1061" s="53">
        <v>0.61428671911637134</v>
      </c>
      <c r="F1061" s="50">
        <f>SUMIFS('Lay See Combo'!H:H,'Lay See Combo'!A:A,D1061,'Lay See Combo'!F:F,"&lt;"&amp;E1061,'Lay See Combo'!G:G,"&gt;"&amp;E1061)</f>
        <v>1</v>
      </c>
      <c r="G1061" s="50">
        <f>_xlfn.XLOOKUP(F1061,'Lay See Combo'!H:H,'Lay See Combo'!B:B,,0)</f>
        <v>50</v>
      </c>
    </row>
    <row r="1062" spans="1:7">
      <c r="A1062" s="50">
        <v>1061</v>
      </c>
      <c r="B1062" s="50" t="s">
        <v>436</v>
      </c>
      <c r="C1062" s="50">
        <v>16</v>
      </c>
      <c r="D1062" s="50" t="s">
        <v>144</v>
      </c>
      <c r="E1062" s="53">
        <v>0.79647527062657764</v>
      </c>
      <c r="F1062" s="50">
        <f>SUMIFS('Lay See Combo'!H:H,'Lay See Combo'!A:A,D1062,'Lay See Combo'!F:F,"&lt;"&amp;E1062,'Lay See Combo'!G:G,"&gt;"&amp;E1062)</f>
        <v>2</v>
      </c>
      <c r="G1062" s="50">
        <f>_xlfn.XLOOKUP(F1062,'Lay See Combo'!H:H,'Lay See Combo'!B:B,,0)</f>
        <v>100</v>
      </c>
    </row>
    <row r="1063" spans="1:7">
      <c r="A1063" s="50">
        <v>1062</v>
      </c>
      <c r="B1063" s="50" t="s">
        <v>436</v>
      </c>
      <c r="C1063" s="50">
        <v>16</v>
      </c>
      <c r="D1063" s="50" t="s">
        <v>144</v>
      </c>
      <c r="E1063" s="53">
        <v>0.41095151080276504</v>
      </c>
      <c r="F1063" s="50">
        <f>SUMIFS('Lay See Combo'!H:H,'Lay See Combo'!A:A,D1063,'Lay See Combo'!F:F,"&lt;"&amp;E1063,'Lay See Combo'!G:G,"&gt;"&amp;E1063)</f>
        <v>1</v>
      </c>
      <c r="G1063" s="50">
        <f>_xlfn.XLOOKUP(F1063,'Lay See Combo'!H:H,'Lay See Combo'!B:B,,0)</f>
        <v>50</v>
      </c>
    </row>
    <row r="1064" spans="1:7">
      <c r="A1064" s="50">
        <v>1063</v>
      </c>
      <c r="B1064" s="50" t="s">
        <v>436</v>
      </c>
      <c r="C1064" s="50">
        <v>16</v>
      </c>
      <c r="D1064" s="50" t="s">
        <v>144</v>
      </c>
      <c r="E1064" s="53">
        <v>4.3348826286761732E-2</v>
      </c>
      <c r="F1064" s="50">
        <f>SUMIFS('Lay See Combo'!H:H,'Lay See Combo'!A:A,D1064,'Lay See Combo'!F:F,"&lt;"&amp;E1064,'Lay See Combo'!G:G,"&gt;"&amp;E1064)</f>
        <v>1</v>
      </c>
      <c r="G1064" s="50">
        <f>_xlfn.XLOOKUP(F1064,'Lay See Combo'!H:H,'Lay See Combo'!B:B,,0)</f>
        <v>50</v>
      </c>
    </row>
    <row r="1065" spans="1:7">
      <c r="A1065" s="50">
        <v>1064</v>
      </c>
      <c r="B1065" s="50" t="s">
        <v>436</v>
      </c>
      <c r="C1065" s="50">
        <v>16</v>
      </c>
      <c r="D1065" s="50" t="s">
        <v>144</v>
      </c>
      <c r="E1065" s="53">
        <v>0.41220729384096833</v>
      </c>
      <c r="F1065" s="50">
        <f>SUMIFS('Lay See Combo'!H:H,'Lay See Combo'!A:A,D1065,'Lay See Combo'!F:F,"&lt;"&amp;E1065,'Lay See Combo'!G:G,"&gt;"&amp;E1065)</f>
        <v>1</v>
      </c>
      <c r="G1065" s="50">
        <f>_xlfn.XLOOKUP(F1065,'Lay See Combo'!H:H,'Lay See Combo'!B:B,,0)</f>
        <v>50</v>
      </c>
    </row>
    <row r="1066" spans="1:7">
      <c r="A1066" s="50">
        <v>1065</v>
      </c>
      <c r="B1066" s="50" t="s">
        <v>436</v>
      </c>
      <c r="C1066" s="50">
        <v>16</v>
      </c>
      <c r="D1066" s="50" t="s">
        <v>144</v>
      </c>
      <c r="E1066" s="53">
        <v>0.65778734331187316</v>
      </c>
      <c r="F1066" s="50">
        <f>SUMIFS('Lay See Combo'!H:H,'Lay See Combo'!A:A,D1066,'Lay See Combo'!F:F,"&lt;"&amp;E1066,'Lay See Combo'!G:G,"&gt;"&amp;E1066)</f>
        <v>1</v>
      </c>
      <c r="G1066" s="50">
        <f>_xlfn.XLOOKUP(F1066,'Lay See Combo'!H:H,'Lay See Combo'!B:B,,0)</f>
        <v>50</v>
      </c>
    </row>
    <row r="1067" spans="1:7">
      <c r="A1067" s="50">
        <v>1066</v>
      </c>
      <c r="B1067" s="50" t="s">
        <v>436</v>
      </c>
      <c r="C1067" s="50">
        <v>16</v>
      </c>
      <c r="D1067" s="50" t="s">
        <v>144</v>
      </c>
      <c r="E1067" s="53">
        <v>0.26770223901259949</v>
      </c>
      <c r="F1067" s="50">
        <f>SUMIFS('Lay See Combo'!H:H,'Lay See Combo'!A:A,D1067,'Lay See Combo'!F:F,"&lt;"&amp;E1067,'Lay See Combo'!G:G,"&gt;"&amp;E1067)</f>
        <v>1</v>
      </c>
      <c r="G1067" s="50">
        <f>_xlfn.XLOOKUP(F1067,'Lay See Combo'!H:H,'Lay See Combo'!B:B,,0)</f>
        <v>50</v>
      </c>
    </row>
    <row r="1068" spans="1:7">
      <c r="A1068" s="50">
        <v>1067</v>
      </c>
      <c r="B1068" s="50" t="s">
        <v>436</v>
      </c>
      <c r="C1068" s="50">
        <v>16</v>
      </c>
      <c r="D1068" s="50" t="s">
        <v>144</v>
      </c>
      <c r="E1068" s="53">
        <v>0.46058198057641553</v>
      </c>
      <c r="F1068" s="50">
        <f>SUMIFS('Lay See Combo'!H:H,'Lay See Combo'!A:A,D1068,'Lay See Combo'!F:F,"&lt;"&amp;E1068,'Lay See Combo'!G:G,"&gt;"&amp;E1068)</f>
        <v>1</v>
      </c>
      <c r="G1068" s="50">
        <f>_xlfn.XLOOKUP(F1068,'Lay See Combo'!H:H,'Lay See Combo'!B:B,,0)</f>
        <v>50</v>
      </c>
    </row>
    <row r="1069" spans="1:7">
      <c r="A1069" s="50">
        <v>1068</v>
      </c>
      <c r="B1069" s="50" t="s">
        <v>436</v>
      </c>
      <c r="C1069" s="50">
        <v>16</v>
      </c>
      <c r="D1069" s="50" t="s">
        <v>144</v>
      </c>
      <c r="E1069" s="53">
        <v>0.98427776259911792</v>
      </c>
      <c r="F1069" s="50">
        <f>SUMIFS('Lay See Combo'!H:H,'Lay See Combo'!A:A,D1069,'Lay See Combo'!F:F,"&lt;"&amp;E1069,'Lay See Combo'!G:G,"&gt;"&amp;E1069)</f>
        <v>5</v>
      </c>
      <c r="G1069" s="50">
        <f>_xlfn.XLOOKUP(F1069,'Lay See Combo'!H:H,'Lay See Combo'!B:B,,0)</f>
        <v>1000</v>
      </c>
    </row>
    <row r="1070" spans="1:7">
      <c r="A1070" s="50">
        <v>1069</v>
      </c>
      <c r="B1070" s="50" t="s">
        <v>436</v>
      </c>
      <c r="C1070" s="50">
        <v>16</v>
      </c>
      <c r="D1070" s="50" t="s">
        <v>144</v>
      </c>
      <c r="E1070" s="53">
        <v>0.76058791602703502</v>
      </c>
      <c r="F1070" s="50">
        <f>SUMIFS('Lay See Combo'!H:H,'Lay See Combo'!A:A,D1070,'Lay See Combo'!F:F,"&lt;"&amp;E1070,'Lay See Combo'!G:G,"&gt;"&amp;E1070)</f>
        <v>2</v>
      </c>
      <c r="G1070" s="50">
        <f>_xlfn.XLOOKUP(F1070,'Lay See Combo'!H:H,'Lay See Combo'!B:B,,0)</f>
        <v>100</v>
      </c>
    </row>
    <row r="1071" spans="1:7">
      <c r="A1071" s="50">
        <v>1070</v>
      </c>
      <c r="B1071" s="50" t="s">
        <v>436</v>
      </c>
      <c r="C1071" s="50">
        <v>16</v>
      </c>
      <c r="D1071" s="50" t="s">
        <v>144</v>
      </c>
      <c r="E1071" s="53">
        <v>0.65742929155966279</v>
      </c>
      <c r="F1071" s="50">
        <f>SUMIFS('Lay See Combo'!H:H,'Lay See Combo'!A:A,D1071,'Lay See Combo'!F:F,"&lt;"&amp;E1071,'Lay See Combo'!G:G,"&gt;"&amp;E1071)</f>
        <v>1</v>
      </c>
      <c r="G1071" s="50">
        <f>_xlfn.XLOOKUP(F1071,'Lay See Combo'!H:H,'Lay See Combo'!B:B,,0)</f>
        <v>50</v>
      </c>
    </row>
    <row r="1072" spans="1:7">
      <c r="A1072" s="50">
        <v>1071</v>
      </c>
      <c r="B1072" s="50" t="s">
        <v>436</v>
      </c>
      <c r="C1072" s="50">
        <v>16</v>
      </c>
      <c r="D1072" s="50" t="s">
        <v>144</v>
      </c>
      <c r="E1072" s="53">
        <v>0.30507181072500844</v>
      </c>
      <c r="F1072" s="50">
        <f>SUMIFS('Lay See Combo'!H:H,'Lay See Combo'!A:A,D1072,'Lay See Combo'!F:F,"&lt;"&amp;E1072,'Lay See Combo'!G:G,"&gt;"&amp;E1072)</f>
        <v>1</v>
      </c>
      <c r="G1072" s="50">
        <f>_xlfn.XLOOKUP(F1072,'Lay See Combo'!H:H,'Lay See Combo'!B:B,,0)</f>
        <v>50</v>
      </c>
    </row>
    <row r="1073" spans="1:7">
      <c r="A1073" s="50">
        <v>1072</v>
      </c>
      <c r="B1073" s="50" t="s">
        <v>437</v>
      </c>
      <c r="C1073" s="50">
        <v>16</v>
      </c>
      <c r="D1073" s="50" t="s">
        <v>144</v>
      </c>
      <c r="E1073" s="53">
        <v>0.79480995844805102</v>
      </c>
      <c r="F1073" s="50">
        <f>SUMIFS('Lay See Combo'!H:H,'Lay See Combo'!A:A,D1073,'Lay See Combo'!F:F,"&lt;"&amp;E1073,'Lay See Combo'!G:G,"&gt;"&amp;E1073)</f>
        <v>2</v>
      </c>
      <c r="G1073" s="50">
        <f>_xlfn.XLOOKUP(F1073,'Lay See Combo'!H:H,'Lay See Combo'!B:B,,0)</f>
        <v>100</v>
      </c>
    </row>
    <row r="1074" spans="1:7">
      <c r="A1074" s="50">
        <v>1073</v>
      </c>
      <c r="B1074" s="50" t="s">
        <v>437</v>
      </c>
      <c r="C1074" s="50">
        <v>16</v>
      </c>
      <c r="D1074" s="50" t="s">
        <v>144</v>
      </c>
      <c r="E1074" s="53">
        <v>0.15049021859813838</v>
      </c>
      <c r="F1074" s="50">
        <f>SUMIFS('Lay See Combo'!H:H,'Lay See Combo'!A:A,D1074,'Lay See Combo'!F:F,"&lt;"&amp;E1074,'Lay See Combo'!G:G,"&gt;"&amp;E1074)</f>
        <v>1</v>
      </c>
      <c r="G1074" s="50">
        <f>_xlfn.XLOOKUP(F1074,'Lay See Combo'!H:H,'Lay See Combo'!B:B,,0)</f>
        <v>50</v>
      </c>
    </row>
    <row r="1075" spans="1:7">
      <c r="A1075" s="50">
        <v>1074</v>
      </c>
      <c r="B1075" s="50" t="s">
        <v>437</v>
      </c>
      <c r="C1075" s="50">
        <v>16</v>
      </c>
      <c r="D1075" s="50" t="s">
        <v>144</v>
      </c>
      <c r="E1075" s="53">
        <v>0.61051543173812539</v>
      </c>
      <c r="F1075" s="50">
        <f>SUMIFS('Lay See Combo'!H:H,'Lay See Combo'!A:A,D1075,'Lay See Combo'!F:F,"&lt;"&amp;E1075,'Lay See Combo'!G:G,"&gt;"&amp;E1075)</f>
        <v>1</v>
      </c>
      <c r="G1075" s="50">
        <f>_xlfn.XLOOKUP(F1075,'Lay See Combo'!H:H,'Lay See Combo'!B:B,,0)</f>
        <v>50</v>
      </c>
    </row>
    <row r="1076" spans="1:7">
      <c r="A1076" s="50">
        <v>1075</v>
      </c>
      <c r="B1076" s="50" t="s">
        <v>438</v>
      </c>
      <c r="C1076" s="50">
        <v>16</v>
      </c>
      <c r="D1076" s="50" t="s">
        <v>144</v>
      </c>
      <c r="E1076" s="53">
        <v>0.1355093990196421</v>
      </c>
      <c r="F1076" s="50">
        <f>SUMIFS('Lay See Combo'!H:H,'Lay See Combo'!A:A,D1076,'Lay See Combo'!F:F,"&lt;"&amp;E1076,'Lay See Combo'!G:G,"&gt;"&amp;E1076)</f>
        <v>1</v>
      </c>
      <c r="G1076" s="50">
        <f>_xlfn.XLOOKUP(F1076,'Lay See Combo'!H:H,'Lay See Combo'!B:B,,0)</f>
        <v>50</v>
      </c>
    </row>
    <row r="1077" spans="1:7">
      <c r="A1077" s="50">
        <v>1076</v>
      </c>
      <c r="B1077" s="50" t="s">
        <v>438</v>
      </c>
      <c r="C1077" s="50">
        <v>16</v>
      </c>
      <c r="D1077" s="50" t="s">
        <v>144</v>
      </c>
      <c r="E1077" s="53">
        <v>0.31348683357937435</v>
      </c>
      <c r="F1077" s="50">
        <f>SUMIFS('Lay See Combo'!H:H,'Lay See Combo'!A:A,D1077,'Lay See Combo'!F:F,"&lt;"&amp;E1077,'Lay See Combo'!G:G,"&gt;"&amp;E1077)</f>
        <v>1</v>
      </c>
      <c r="G1077" s="50">
        <f>_xlfn.XLOOKUP(F1077,'Lay See Combo'!H:H,'Lay See Combo'!B:B,,0)</f>
        <v>50</v>
      </c>
    </row>
    <row r="1078" spans="1:7">
      <c r="A1078" s="50">
        <v>1077</v>
      </c>
      <c r="B1078" s="50" t="s">
        <v>439</v>
      </c>
      <c r="C1078" s="50">
        <v>16</v>
      </c>
      <c r="D1078" s="50" t="s">
        <v>144</v>
      </c>
      <c r="E1078" s="53">
        <v>0.77869473014817636</v>
      </c>
      <c r="F1078" s="50">
        <f>SUMIFS('Lay See Combo'!H:H,'Lay See Combo'!A:A,D1078,'Lay See Combo'!F:F,"&lt;"&amp;E1078,'Lay See Combo'!G:G,"&gt;"&amp;E1078)</f>
        <v>2</v>
      </c>
      <c r="G1078" s="50">
        <f>_xlfn.XLOOKUP(F1078,'Lay See Combo'!H:H,'Lay See Combo'!B:B,,0)</f>
        <v>100</v>
      </c>
    </row>
    <row r="1079" spans="1:7">
      <c r="A1079" s="50">
        <v>1078</v>
      </c>
      <c r="B1079" s="50" t="s">
        <v>439</v>
      </c>
      <c r="C1079" s="50">
        <v>16</v>
      </c>
      <c r="D1079" s="50" t="s">
        <v>144</v>
      </c>
      <c r="E1079" s="53">
        <v>0.70935123396203215</v>
      </c>
      <c r="F1079" s="50">
        <f>SUMIFS('Lay See Combo'!H:H,'Lay See Combo'!A:A,D1079,'Lay See Combo'!F:F,"&lt;"&amp;E1079,'Lay See Combo'!G:G,"&gt;"&amp;E1079)</f>
        <v>1</v>
      </c>
      <c r="G1079" s="50">
        <f>_xlfn.XLOOKUP(F1079,'Lay See Combo'!H:H,'Lay See Combo'!B:B,,0)</f>
        <v>50</v>
      </c>
    </row>
    <row r="1080" spans="1:7">
      <c r="A1080" s="50">
        <v>1079</v>
      </c>
      <c r="B1080" s="50" t="s">
        <v>440</v>
      </c>
      <c r="C1080" s="50">
        <v>16</v>
      </c>
      <c r="D1080" s="50" t="s">
        <v>144</v>
      </c>
      <c r="E1080" s="53">
        <v>0.91863634484652823</v>
      </c>
      <c r="F1080" s="50">
        <f>SUMIFS('Lay See Combo'!H:H,'Lay See Combo'!A:A,D1080,'Lay See Combo'!F:F,"&lt;"&amp;E1080,'Lay See Combo'!G:G,"&gt;"&amp;E1080)</f>
        <v>2</v>
      </c>
      <c r="G1080" s="50">
        <f>_xlfn.XLOOKUP(F1080,'Lay See Combo'!H:H,'Lay See Combo'!B:B,,0)</f>
        <v>100</v>
      </c>
    </row>
    <row r="1081" spans="1:7">
      <c r="A1081" s="50">
        <v>1080</v>
      </c>
      <c r="B1081" s="50" t="s">
        <v>440</v>
      </c>
      <c r="C1081" s="50">
        <v>16</v>
      </c>
      <c r="D1081" s="50" t="s">
        <v>144</v>
      </c>
      <c r="E1081" s="53">
        <v>0.83529790670433901</v>
      </c>
      <c r="F1081" s="50">
        <f>SUMIFS('Lay See Combo'!H:H,'Lay See Combo'!A:A,D1081,'Lay See Combo'!F:F,"&lt;"&amp;E1081,'Lay See Combo'!G:G,"&gt;"&amp;E1081)</f>
        <v>2</v>
      </c>
      <c r="G1081" s="50">
        <f>_xlfn.XLOOKUP(F1081,'Lay See Combo'!H:H,'Lay See Combo'!B:B,,0)</f>
        <v>100</v>
      </c>
    </row>
    <row r="1082" spans="1:7">
      <c r="A1082" s="50">
        <v>1081</v>
      </c>
      <c r="B1082" s="50" t="s">
        <v>441</v>
      </c>
      <c r="C1082" s="50">
        <v>16</v>
      </c>
      <c r="D1082" s="50" t="s">
        <v>144</v>
      </c>
      <c r="E1082" s="53">
        <v>0.72700254183909774</v>
      </c>
      <c r="F1082" s="50">
        <f>SUMIFS('Lay See Combo'!H:H,'Lay See Combo'!A:A,D1082,'Lay See Combo'!F:F,"&lt;"&amp;E1082,'Lay See Combo'!G:G,"&gt;"&amp;E1082)</f>
        <v>1</v>
      </c>
      <c r="G1082" s="50">
        <f>_xlfn.XLOOKUP(F1082,'Lay See Combo'!H:H,'Lay See Combo'!B:B,,0)</f>
        <v>50</v>
      </c>
    </row>
    <row r="1083" spans="1:7">
      <c r="A1083" s="50">
        <v>1082</v>
      </c>
      <c r="B1083" s="50" t="s">
        <v>442</v>
      </c>
      <c r="C1083" s="50">
        <v>16</v>
      </c>
      <c r="D1083" s="50" t="s">
        <v>144</v>
      </c>
      <c r="E1083" s="53">
        <v>0.93676830329475769</v>
      </c>
      <c r="F1083" s="50">
        <f>SUMIFS('Lay See Combo'!H:H,'Lay See Combo'!A:A,D1083,'Lay See Combo'!F:F,"&lt;"&amp;E1083,'Lay See Combo'!G:G,"&gt;"&amp;E1083)</f>
        <v>4</v>
      </c>
      <c r="G1083" s="50">
        <f>_xlfn.XLOOKUP(F1083,'Lay See Combo'!H:H,'Lay See Combo'!B:B,,0)</f>
        <v>500</v>
      </c>
    </row>
    <row r="1084" spans="1:7">
      <c r="A1084" s="50">
        <v>1083</v>
      </c>
      <c r="B1084" s="50" t="s">
        <v>442</v>
      </c>
      <c r="C1084" s="50">
        <v>16</v>
      </c>
      <c r="D1084" s="50" t="s">
        <v>144</v>
      </c>
      <c r="E1084" s="53">
        <v>3.3802345499552633E-2</v>
      </c>
      <c r="F1084" s="50">
        <f>SUMIFS('Lay See Combo'!H:H,'Lay See Combo'!A:A,D1084,'Lay See Combo'!F:F,"&lt;"&amp;E1084,'Lay See Combo'!G:G,"&gt;"&amp;E1084)</f>
        <v>1</v>
      </c>
      <c r="G1084" s="50">
        <f>_xlfn.XLOOKUP(F1084,'Lay See Combo'!H:H,'Lay See Combo'!B:B,,0)</f>
        <v>50</v>
      </c>
    </row>
    <row r="1085" spans="1:7">
      <c r="A1085" s="50">
        <v>1084</v>
      </c>
      <c r="B1085" s="50" t="s">
        <v>443</v>
      </c>
      <c r="C1085" s="50">
        <v>16</v>
      </c>
      <c r="D1085" s="50" t="s">
        <v>144</v>
      </c>
      <c r="E1085" s="53">
        <v>0.11041133384945978</v>
      </c>
      <c r="F1085" s="50">
        <f>SUMIFS('Lay See Combo'!H:H,'Lay See Combo'!A:A,D1085,'Lay See Combo'!F:F,"&lt;"&amp;E1085,'Lay See Combo'!G:G,"&gt;"&amp;E1085)</f>
        <v>1</v>
      </c>
      <c r="G1085" s="50">
        <f>_xlfn.XLOOKUP(F1085,'Lay See Combo'!H:H,'Lay See Combo'!B:B,,0)</f>
        <v>50</v>
      </c>
    </row>
    <row r="1086" spans="1:7">
      <c r="A1086" s="50">
        <v>1085</v>
      </c>
      <c r="B1086" s="50" t="s">
        <v>443</v>
      </c>
      <c r="C1086" s="50">
        <v>16</v>
      </c>
      <c r="D1086" s="50" t="s">
        <v>144</v>
      </c>
      <c r="E1086" s="53">
        <v>0.34128564371388437</v>
      </c>
      <c r="F1086" s="50">
        <f>SUMIFS('Lay See Combo'!H:H,'Lay See Combo'!A:A,D1086,'Lay See Combo'!F:F,"&lt;"&amp;E1086,'Lay See Combo'!G:G,"&gt;"&amp;E1086)</f>
        <v>1</v>
      </c>
      <c r="G1086" s="50">
        <f>_xlfn.XLOOKUP(F1086,'Lay See Combo'!H:H,'Lay See Combo'!B:B,,0)</f>
        <v>50</v>
      </c>
    </row>
    <row r="1087" spans="1:7">
      <c r="A1087" s="50">
        <v>1086</v>
      </c>
      <c r="B1087" s="50" t="s">
        <v>443</v>
      </c>
      <c r="C1087" s="50">
        <v>16</v>
      </c>
      <c r="D1087" s="50" t="s">
        <v>144</v>
      </c>
      <c r="E1087" s="53">
        <v>0.91681122787332336</v>
      </c>
      <c r="F1087" s="50">
        <f>SUMIFS('Lay See Combo'!H:H,'Lay See Combo'!A:A,D1087,'Lay See Combo'!F:F,"&lt;"&amp;E1087,'Lay See Combo'!G:G,"&gt;"&amp;E1087)</f>
        <v>2</v>
      </c>
      <c r="G1087" s="50">
        <f>_xlfn.XLOOKUP(F1087,'Lay See Combo'!H:H,'Lay See Combo'!B:B,,0)</f>
        <v>100</v>
      </c>
    </row>
    <row r="1088" spans="1:7">
      <c r="A1088" s="50">
        <v>1087</v>
      </c>
      <c r="B1088" s="50" t="s">
        <v>444</v>
      </c>
      <c r="C1088" s="50">
        <v>17</v>
      </c>
      <c r="D1088" s="50" t="s">
        <v>144</v>
      </c>
      <c r="E1088" s="53">
        <v>0.42744200314476255</v>
      </c>
      <c r="F1088" s="50">
        <f>SUMIFS('Lay See Combo'!H:H,'Lay See Combo'!A:A,D1088,'Lay See Combo'!F:F,"&lt;"&amp;E1088,'Lay See Combo'!G:G,"&gt;"&amp;E1088)</f>
        <v>1</v>
      </c>
      <c r="G1088" s="50">
        <f>_xlfn.XLOOKUP(F1088,'Lay See Combo'!H:H,'Lay See Combo'!B:B,,0)</f>
        <v>50</v>
      </c>
    </row>
    <row r="1089" spans="1:7">
      <c r="A1089" s="50">
        <v>1088</v>
      </c>
      <c r="B1089" s="50" t="s">
        <v>445</v>
      </c>
      <c r="C1089" s="50">
        <v>17</v>
      </c>
      <c r="D1089" s="50" t="s">
        <v>144</v>
      </c>
      <c r="E1089" s="53">
        <v>0.56154885419914125</v>
      </c>
      <c r="F1089" s="50">
        <f>SUMIFS('Lay See Combo'!H:H,'Lay See Combo'!A:A,D1089,'Lay See Combo'!F:F,"&lt;"&amp;E1089,'Lay See Combo'!G:G,"&gt;"&amp;E1089)</f>
        <v>1</v>
      </c>
      <c r="G1089" s="50">
        <f>_xlfn.XLOOKUP(F1089,'Lay See Combo'!H:H,'Lay See Combo'!B:B,,0)</f>
        <v>50</v>
      </c>
    </row>
    <row r="1090" spans="1:7">
      <c r="A1090" s="50">
        <v>1089</v>
      </c>
      <c r="B1090" s="50" t="s">
        <v>446</v>
      </c>
      <c r="C1090" s="50">
        <v>17</v>
      </c>
      <c r="D1090" s="50" t="s">
        <v>144</v>
      </c>
      <c r="E1090" s="53">
        <v>0.41632329127519407</v>
      </c>
      <c r="F1090" s="50">
        <f>SUMIFS('Lay See Combo'!H:H,'Lay See Combo'!A:A,D1090,'Lay See Combo'!F:F,"&lt;"&amp;E1090,'Lay See Combo'!G:G,"&gt;"&amp;E1090)</f>
        <v>1</v>
      </c>
      <c r="G1090" s="50">
        <f>_xlfn.XLOOKUP(F1090,'Lay See Combo'!H:H,'Lay See Combo'!B:B,,0)</f>
        <v>50</v>
      </c>
    </row>
    <row r="1091" spans="1:7">
      <c r="A1091" s="50">
        <v>1090</v>
      </c>
      <c r="B1091" s="50" t="s">
        <v>446</v>
      </c>
      <c r="C1091" s="50">
        <v>17</v>
      </c>
      <c r="D1091" s="50" t="s">
        <v>144</v>
      </c>
      <c r="E1091" s="53">
        <v>0.39587222759284391</v>
      </c>
      <c r="F1091" s="50">
        <f>SUMIFS('Lay See Combo'!H:H,'Lay See Combo'!A:A,D1091,'Lay See Combo'!F:F,"&lt;"&amp;E1091,'Lay See Combo'!G:G,"&gt;"&amp;E1091)</f>
        <v>1</v>
      </c>
      <c r="G1091" s="50">
        <f>_xlfn.XLOOKUP(F1091,'Lay See Combo'!H:H,'Lay See Combo'!B:B,,0)</f>
        <v>50</v>
      </c>
    </row>
    <row r="1092" spans="1:7">
      <c r="A1092" s="50">
        <v>1091</v>
      </c>
      <c r="B1092" s="50" t="s">
        <v>447</v>
      </c>
      <c r="C1092" s="50">
        <v>17</v>
      </c>
      <c r="D1092" s="50" t="s">
        <v>144</v>
      </c>
      <c r="E1092" s="53">
        <v>0.23853244455603362</v>
      </c>
      <c r="F1092" s="50">
        <f>SUMIFS('Lay See Combo'!H:H,'Lay See Combo'!A:A,D1092,'Lay See Combo'!F:F,"&lt;"&amp;E1092,'Lay See Combo'!G:G,"&gt;"&amp;E1092)</f>
        <v>1</v>
      </c>
      <c r="G1092" s="50">
        <f>_xlfn.XLOOKUP(F1092,'Lay See Combo'!H:H,'Lay See Combo'!B:B,,0)</f>
        <v>50</v>
      </c>
    </row>
    <row r="1093" spans="1:7">
      <c r="A1093" s="50">
        <v>1092</v>
      </c>
      <c r="B1093" s="50" t="s">
        <v>448</v>
      </c>
      <c r="C1093" s="50">
        <v>17</v>
      </c>
      <c r="D1093" s="50" t="s">
        <v>144</v>
      </c>
      <c r="E1093" s="53">
        <v>0.33510902269009113</v>
      </c>
      <c r="F1093" s="50">
        <f>SUMIFS('Lay See Combo'!H:H,'Lay See Combo'!A:A,D1093,'Lay See Combo'!F:F,"&lt;"&amp;E1093,'Lay See Combo'!G:G,"&gt;"&amp;E1093)</f>
        <v>1</v>
      </c>
      <c r="G1093" s="50">
        <f>_xlfn.XLOOKUP(F1093,'Lay See Combo'!H:H,'Lay See Combo'!B:B,,0)</f>
        <v>50</v>
      </c>
    </row>
    <row r="1094" spans="1:7">
      <c r="A1094" s="50">
        <v>1093</v>
      </c>
      <c r="B1094" s="50" t="s">
        <v>448</v>
      </c>
      <c r="C1094" s="50">
        <v>17</v>
      </c>
      <c r="D1094" s="50" t="s">
        <v>144</v>
      </c>
      <c r="E1094" s="53">
        <v>8.0885891268081545E-2</v>
      </c>
      <c r="F1094" s="50">
        <f>SUMIFS('Lay See Combo'!H:H,'Lay See Combo'!A:A,D1094,'Lay See Combo'!F:F,"&lt;"&amp;E1094,'Lay See Combo'!G:G,"&gt;"&amp;E1094)</f>
        <v>1</v>
      </c>
      <c r="G1094" s="50">
        <f>_xlfn.XLOOKUP(F1094,'Lay See Combo'!H:H,'Lay See Combo'!B:B,,0)</f>
        <v>50</v>
      </c>
    </row>
    <row r="1095" spans="1:7">
      <c r="A1095" s="50">
        <v>1094</v>
      </c>
      <c r="B1095" s="50" t="s">
        <v>449</v>
      </c>
      <c r="C1095" s="50">
        <v>17</v>
      </c>
      <c r="D1095" s="50" t="s">
        <v>144</v>
      </c>
      <c r="E1095" s="53">
        <v>0.41085356360113734</v>
      </c>
      <c r="F1095" s="50">
        <f>SUMIFS('Lay See Combo'!H:H,'Lay See Combo'!A:A,D1095,'Lay See Combo'!F:F,"&lt;"&amp;E1095,'Lay See Combo'!G:G,"&gt;"&amp;E1095)</f>
        <v>1</v>
      </c>
      <c r="G1095" s="50">
        <f>_xlfn.XLOOKUP(F1095,'Lay See Combo'!H:H,'Lay See Combo'!B:B,,0)</f>
        <v>50</v>
      </c>
    </row>
    <row r="1096" spans="1:7">
      <c r="A1096" s="50">
        <v>1095</v>
      </c>
      <c r="B1096" s="50" t="s">
        <v>449</v>
      </c>
      <c r="C1096" s="50">
        <v>17</v>
      </c>
      <c r="D1096" s="50" t="s">
        <v>144</v>
      </c>
      <c r="E1096" s="53">
        <v>0.48569414946323131</v>
      </c>
      <c r="F1096" s="50">
        <f>SUMIFS('Lay See Combo'!H:H,'Lay See Combo'!A:A,D1096,'Lay See Combo'!F:F,"&lt;"&amp;E1096,'Lay See Combo'!G:G,"&gt;"&amp;E1096)</f>
        <v>1</v>
      </c>
      <c r="G1096" s="50">
        <f>_xlfn.XLOOKUP(F1096,'Lay See Combo'!H:H,'Lay See Combo'!B:B,,0)</f>
        <v>50</v>
      </c>
    </row>
    <row r="1097" spans="1:7">
      <c r="A1097" s="50">
        <v>1096</v>
      </c>
      <c r="B1097" s="50" t="s">
        <v>450</v>
      </c>
      <c r="C1097" s="50">
        <v>17</v>
      </c>
      <c r="D1097" s="50" t="s">
        <v>144</v>
      </c>
      <c r="E1097" s="53">
        <v>0.83390348539919579</v>
      </c>
      <c r="F1097" s="50">
        <f>SUMIFS('Lay See Combo'!H:H,'Lay See Combo'!A:A,D1097,'Lay See Combo'!F:F,"&lt;"&amp;E1097,'Lay See Combo'!G:G,"&gt;"&amp;E1097)</f>
        <v>2</v>
      </c>
      <c r="G1097" s="50">
        <f>_xlfn.XLOOKUP(F1097,'Lay See Combo'!H:H,'Lay See Combo'!B:B,,0)</f>
        <v>100</v>
      </c>
    </row>
    <row r="1098" spans="1:7">
      <c r="A1098" s="50">
        <v>1097</v>
      </c>
      <c r="B1098" s="50" t="s">
        <v>451</v>
      </c>
      <c r="C1098" s="50">
        <v>18</v>
      </c>
      <c r="D1098" s="50" t="s">
        <v>144</v>
      </c>
      <c r="E1098" s="53">
        <v>0.68981294099589552</v>
      </c>
      <c r="F1098" s="50">
        <f>SUMIFS('Lay See Combo'!H:H,'Lay See Combo'!A:A,D1098,'Lay See Combo'!F:F,"&lt;"&amp;E1098,'Lay See Combo'!G:G,"&gt;"&amp;E1098)</f>
        <v>1</v>
      </c>
      <c r="G1098" s="50">
        <f>_xlfn.XLOOKUP(F1098,'Lay See Combo'!H:H,'Lay See Combo'!B:B,,0)</f>
        <v>50</v>
      </c>
    </row>
    <row r="1099" spans="1:7">
      <c r="A1099" s="50">
        <v>1098</v>
      </c>
      <c r="B1099" s="50" t="s">
        <v>451</v>
      </c>
      <c r="C1099" s="50">
        <v>18</v>
      </c>
      <c r="D1099" s="50" t="s">
        <v>144</v>
      </c>
      <c r="E1099" s="53">
        <v>0.47127719277305291</v>
      </c>
      <c r="F1099" s="50">
        <f>SUMIFS('Lay See Combo'!H:H,'Lay See Combo'!A:A,D1099,'Lay See Combo'!F:F,"&lt;"&amp;E1099,'Lay See Combo'!G:G,"&gt;"&amp;E1099)</f>
        <v>1</v>
      </c>
      <c r="G1099" s="50">
        <f>_xlfn.XLOOKUP(F1099,'Lay See Combo'!H:H,'Lay See Combo'!B:B,,0)</f>
        <v>50</v>
      </c>
    </row>
    <row r="1100" spans="1:7">
      <c r="A1100" s="50">
        <v>1099</v>
      </c>
      <c r="B1100" s="50" t="s">
        <v>451</v>
      </c>
      <c r="C1100" s="50">
        <v>18</v>
      </c>
      <c r="D1100" s="50" t="s">
        <v>144</v>
      </c>
      <c r="E1100" s="53">
        <v>0.37762921580648079</v>
      </c>
      <c r="F1100" s="50">
        <f>SUMIFS('Lay See Combo'!H:H,'Lay See Combo'!A:A,D1100,'Lay See Combo'!F:F,"&lt;"&amp;E1100,'Lay See Combo'!G:G,"&gt;"&amp;E1100)</f>
        <v>1</v>
      </c>
      <c r="G1100" s="50">
        <f>_xlfn.XLOOKUP(F1100,'Lay See Combo'!H:H,'Lay See Combo'!B:B,,0)</f>
        <v>50</v>
      </c>
    </row>
    <row r="1101" spans="1:7">
      <c r="A1101" s="50">
        <v>1100</v>
      </c>
      <c r="B1101" s="50" t="s">
        <v>452</v>
      </c>
      <c r="C1101" s="50">
        <v>18</v>
      </c>
      <c r="D1101" s="50" t="s">
        <v>144</v>
      </c>
      <c r="E1101" s="53">
        <v>0.46074849644632387</v>
      </c>
      <c r="F1101" s="50">
        <f>SUMIFS('Lay See Combo'!H:H,'Lay See Combo'!A:A,D1101,'Lay See Combo'!F:F,"&lt;"&amp;E1101,'Lay See Combo'!G:G,"&gt;"&amp;E1101)</f>
        <v>1</v>
      </c>
      <c r="G1101" s="50">
        <f>_xlfn.XLOOKUP(F1101,'Lay See Combo'!H:H,'Lay See Combo'!B:B,,0)</f>
        <v>50</v>
      </c>
    </row>
    <row r="1102" spans="1:7">
      <c r="A1102" s="50">
        <v>1101</v>
      </c>
      <c r="B1102" s="50" t="s">
        <v>452</v>
      </c>
      <c r="C1102" s="50">
        <v>18</v>
      </c>
      <c r="D1102" s="50" t="s">
        <v>144</v>
      </c>
      <c r="E1102" s="53">
        <v>0.24566553043179085</v>
      </c>
      <c r="F1102" s="50">
        <f>SUMIFS('Lay See Combo'!H:H,'Lay See Combo'!A:A,D1102,'Lay See Combo'!F:F,"&lt;"&amp;E1102,'Lay See Combo'!G:G,"&gt;"&amp;E1102)</f>
        <v>1</v>
      </c>
      <c r="G1102" s="50">
        <f>_xlfn.XLOOKUP(F1102,'Lay See Combo'!H:H,'Lay See Combo'!B:B,,0)</f>
        <v>50</v>
      </c>
    </row>
    <row r="1103" spans="1:7">
      <c r="A1103" s="50">
        <v>1102</v>
      </c>
      <c r="B1103" s="50" t="s">
        <v>452</v>
      </c>
      <c r="C1103" s="50">
        <v>18</v>
      </c>
      <c r="D1103" s="50" t="s">
        <v>144</v>
      </c>
      <c r="E1103" s="53">
        <v>0.92910985404041313</v>
      </c>
      <c r="F1103" s="50">
        <f>SUMIFS('Lay See Combo'!H:H,'Lay See Combo'!A:A,D1103,'Lay See Combo'!F:F,"&lt;"&amp;E1103,'Lay See Combo'!G:G,"&gt;"&amp;E1103)</f>
        <v>2</v>
      </c>
      <c r="G1103" s="50">
        <f>_xlfn.XLOOKUP(F1103,'Lay See Combo'!H:H,'Lay See Combo'!B:B,,0)</f>
        <v>100</v>
      </c>
    </row>
    <row r="1104" spans="1:7">
      <c r="A1104" s="50">
        <v>1103</v>
      </c>
      <c r="B1104" s="50" t="s">
        <v>453</v>
      </c>
      <c r="C1104" s="50">
        <v>18</v>
      </c>
      <c r="D1104" s="50" t="s">
        <v>144</v>
      </c>
      <c r="E1104" s="53">
        <v>0.12923999565775579</v>
      </c>
      <c r="F1104" s="50">
        <f>SUMIFS('Lay See Combo'!H:H,'Lay See Combo'!A:A,D1104,'Lay See Combo'!F:F,"&lt;"&amp;E1104,'Lay See Combo'!G:G,"&gt;"&amp;E1104)</f>
        <v>1</v>
      </c>
      <c r="G1104" s="50">
        <f>_xlfn.XLOOKUP(F1104,'Lay See Combo'!H:H,'Lay See Combo'!B:B,,0)</f>
        <v>50</v>
      </c>
    </row>
    <row r="1105" spans="1:7">
      <c r="A1105" s="50">
        <v>1104</v>
      </c>
      <c r="B1105" s="50" t="s">
        <v>453</v>
      </c>
      <c r="C1105" s="50">
        <v>18</v>
      </c>
      <c r="D1105" s="50" t="s">
        <v>144</v>
      </c>
      <c r="E1105" s="53">
        <v>0.8235663739619361</v>
      </c>
      <c r="F1105" s="50">
        <f>SUMIFS('Lay See Combo'!H:H,'Lay See Combo'!A:A,D1105,'Lay See Combo'!F:F,"&lt;"&amp;E1105,'Lay See Combo'!G:G,"&gt;"&amp;E1105)</f>
        <v>2</v>
      </c>
      <c r="G1105" s="50">
        <f>_xlfn.XLOOKUP(F1105,'Lay See Combo'!H:H,'Lay See Combo'!B:B,,0)</f>
        <v>100</v>
      </c>
    </row>
    <row r="1106" spans="1:7">
      <c r="A1106" s="50">
        <v>1105</v>
      </c>
      <c r="B1106" s="50" t="s">
        <v>453</v>
      </c>
      <c r="C1106" s="50">
        <v>18</v>
      </c>
      <c r="D1106" s="50" t="s">
        <v>144</v>
      </c>
      <c r="E1106" s="53">
        <v>0.74113418403007514</v>
      </c>
      <c r="F1106" s="50">
        <f>SUMIFS('Lay See Combo'!H:H,'Lay See Combo'!A:A,D1106,'Lay See Combo'!F:F,"&lt;"&amp;E1106,'Lay See Combo'!G:G,"&gt;"&amp;E1106)</f>
        <v>1</v>
      </c>
      <c r="G1106" s="50">
        <f>_xlfn.XLOOKUP(F1106,'Lay See Combo'!H:H,'Lay See Combo'!B:B,,0)</f>
        <v>50</v>
      </c>
    </row>
    <row r="1107" spans="1:7">
      <c r="A1107" s="50">
        <v>1106</v>
      </c>
      <c r="B1107" s="50" t="s">
        <v>454</v>
      </c>
      <c r="C1107" s="50">
        <v>18</v>
      </c>
      <c r="D1107" s="50" t="s">
        <v>144</v>
      </c>
      <c r="E1107" s="53">
        <v>0.60475857203578931</v>
      </c>
      <c r="F1107" s="50">
        <f>SUMIFS('Lay See Combo'!H:H,'Lay See Combo'!A:A,D1107,'Lay See Combo'!F:F,"&lt;"&amp;E1107,'Lay See Combo'!G:G,"&gt;"&amp;E1107)</f>
        <v>1</v>
      </c>
      <c r="G1107" s="50">
        <f>_xlfn.XLOOKUP(F1107,'Lay See Combo'!H:H,'Lay See Combo'!B:B,,0)</f>
        <v>50</v>
      </c>
    </row>
    <row r="1108" spans="1:7">
      <c r="A1108" s="50">
        <v>1107</v>
      </c>
      <c r="B1108" s="50" t="s">
        <v>454</v>
      </c>
      <c r="C1108" s="50">
        <v>18</v>
      </c>
      <c r="D1108" s="50" t="s">
        <v>144</v>
      </c>
      <c r="E1108" s="53">
        <v>0.14015690384316526</v>
      </c>
      <c r="F1108" s="50">
        <f>SUMIFS('Lay See Combo'!H:H,'Lay See Combo'!A:A,D1108,'Lay See Combo'!F:F,"&lt;"&amp;E1108,'Lay See Combo'!G:G,"&gt;"&amp;E1108)</f>
        <v>1</v>
      </c>
      <c r="G1108" s="50">
        <f>_xlfn.XLOOKUP(F1108,'Lay See Combo'!H:H,'Lay See Combo'!B:B,,0)</f>
        <v>50</v>
      </c>
    </row>
    <row r="1109" spans="1:7">
      <c r="A1109" s="50">
        <v>1108</v>
      </c>
      <c r="B1109" s="50" t="s">
        <v>455</v>
      </c>
      <c r="C1109" s="50">
        <v>18</v>
      </c>
      <c r="D1109" s="50" t="s">
        <v>144</v>
      </c>
      <c r="E1109" s="53">
        <v>0.99117782791884512</v>
      </c>
      <c r="F1109" s="50">
        <f>SUMIFS('Lay See Combo'!H:H,'Lay See Combo'!A:A,D1109,'Lay See Combo'!F:F,"&lt;"&amp;E1109,'Lay See Combo'!G:G,"&gt;"&amp;E1109)</f>
        <v>5</v>
      </c>
      <c r="G1109" s="50">
        <f>_xlfn.XLOOKUP(F1109,'Lay See Combo'!H:H,'Lay See Combo'!B:B,,0)</f>
        <v>1000</v>
      </c>
    </row>
    <row r="1110" spans="1:7">
      <c r="A1110" s="50">
        <v>1109</v>
      </c>
      <c r="B1110" s="50" t="s">
        <v>456</v>
      </c>
      <c r="C1110" s="50">
        <v>18</v>
      </c>
      <c r="D1110" s="50" t="s">
        <v>144</v>
      </c>
      <c r="E1110" s="53">
        <v>0.6148741800192038</v>
      </c>
      <c r="F1110" s="50">
        <f>SUMIFS('Lay See Combo'!H:H,'Lay See Combo'!A:A,D1110,'Lay See Combo'!F:F,"&lt;"&amp;E1110,'Lay See Combo'!G:G,"&gt;"&amp;E1110)</f>
        <v>1</v>
      </c>
      <c r="G1110" s="50">
        <f>_xlfn.XLOOKUP(F1110,'Lay See Combo'!H:H,'Lay See Combo'!B:B,,0)</f>
        <v>50</v>
      </c>
    </row>
    <row r="1111" spans="1:7">
      <c r="A1111" s="50">
        <v>1110</v>
      </c>
      <c r="B1111" s="50" t="s">
        <v>457</v>
      </c>
      <c r="C1111" s="50">
        <v>18</v>
      </c>
      <c r="D1111" s="50" t="s">
        <v>144</v>
      </c>
      <c r="E1111" s="53">
        <v>0.44573329443490162</v>
      </c>
      <c r="F1111" s="50">
        <f>SUMIFS('Lay See Combo'!H:H,'Lay See Combo'!A:A,D1111,'Lay See Combo'!F:F,"&lt;"&amp;E1111,'Lay See Combo'!G:G,"&gt;"&amp;E1111)</f>
        <v>1</v>
      </c>
      <c r="G1111" s="50">
        <f>_xlfn.XLOOKUP(F1111,'Lay See Combo'!H:H,'Lay See Combo'!B:B,,0)</f>
        <v>50</v>
      </c>
    </row>
    <row r="1112" spans="1:7">
      <c r="A1112" s="50">
        <v>1111</v>
      </c>
      <c r="B1112" s="50" t="s">
        <v>457</v>
      </c>
      <c r="C1112" s="50">
        <v>18</v>
      </c>
      <c r="D1112" s="50" t="s">
        <v>144</v>
      </c>
      <c r="E1112" s="53">
        <v>0.8817690723424253</v>
      </c>
      <c r="F1112" s="50">
        <f>SUMIFS('Lay See Combo'!H:H,'Lay See Combo'!A:A,D1112,'Lay See Combo'!F:F,"&lt;"&amp;E1112,'Lay See Combo'!G:G,"&gt;"&amp;E1112)</f>
        <v>2</v>
      </c>
      <c r="G1112" s="50">
        <f>_xlfn.XLOOKUP(F1112,'Lay See Combo'!H:H,'Lay See Combo'!B:B,,0)</f>
        <v>100</v>
      </c>
    </row>
    <row r="1113" spans="1:7">
      <c r="A1113" s="50">
        <v>1112</v>
      </c>
      <c r="B1113" s="50" t="s">
        <v>457</v>
      </c>
      <c r="C1113" s="50">
        <v>18</v>
      </c>
      <c r="D1113" s="50" t="s">
        <v>144</v>
      </c>
      <c r="E1113" s="53">
        <v>0.83662381113504336</v>
      </c>
      <c r="F1113" s="50">
        <f>SUMIFS('Lay See Combo'!H:H,'Lay See Combo'!A:A,D1113,'Lay See Combo'!F:F,"&lt;"&amp;E1113,'Lay See Combo'!G:G,"&gt;"&amp;E1113)</f>
        <v>2</v>
      </c>
      <c r="G1113" s="50">
        <f>_xlfn.XLOOKUP(F1113,'Lay See Combo'!H:H,'Lay See Combo'!B:B,,0)</f>
        <v>100</v>
      </c>
    </row>
    <row r="1114" spans="1:7">
      <c r="A1114" s="50">
        <v>1113</v>
      </c>
      <c r="B1114" s="50" t="s">
        <v>458</v>
      </c>
      <c r="C1114" s="50">
        <v>18</v>
      </c>
      <c r="D1114" s="50" t="s">
        <v>144</v>
      </c>
      <c r="E1114" s="53">
        <v>0.22467438929714278</v>
      </c>
      <c r="F1114" s="50">
        <f>SUMIFS('Lay See Combo'!H:H,'Lay See Combo'!A:A,D1114,'Lay See Combo'!F:F,"&lt;"&amp;E1114,'Lay See Combo'!G:G,"&gt;"&amp;E1114)</f>
        <v>1</v>
      </c>
      <c r="G1114" s="50">
        <f>_xlfn.XLOOKUP(F1114,'Lay See Combo'!H:H,'Lay See Combo'!B:B,,0)</f>
        <v>50</v>
      </c>
    </row>
    <row r="1115" spans="1:7">
      <c r="A1115" s="50">
        <v>1114</v>
      </c>
      <c r="B1115" s="50" t="s">
        <v>459</v>
      </c>
      <c r="C1115" s="50">
        <v>19</v>
      </c>
      <c r="D1115" s="50" t="s">
        <v>144</v>
      </c>
      <c r="E1115" s="53">
        <v>0.34608487920111664</v>
      </c>
      <c r="F1115" s="50">
        <f>SUMIFS('Lay See Combo'!H:H,'Lay See Combo'!A:A,D1115,'Lay See Combo'!F:F,"&lt;"&amp;E1115,'Lay See Combo'!G:G,"&gt;"&amp;E1115)</f>
        <v>1</v>
      </c>
      <c r="G1115" s="50">
        <f>_xlfn.XLOOKUP(F1115,'Lay See Combo'!H:H,'Lay See Combo'!B:B,,0)</f>
        <v>50</v>
      </c>
    </row>
    <row r="1116" spans="1:7">
      <c r="A1116" s="50">
        <v>1115</v>
      </c>
      <c r="B1116" s="50" t="s">
        <v>460</v>
      </c>
      <c r="C1116" s="50">
        <v>19</v>
      </c>
      <c r="D1116" s="50" t="s">
        <v>144</v>
      </c>
      <c r="E1116" s="53">
        <v>0.38974426670165685</v>
      </c>
      <c r="F1116" s="50">
        <f>SUMIFS('Lay See Combo'!H:H,'Lay See Combo'!A:A,D1116,'Lay See Combo'!F:F,"&lt;"&amp;E1116,'Lay See Combo'!G:G,"&gt;"&amp;E1116)</f>
        <v>1</v>
      </c>
      <c r="G1116" s="50">
        <f>_xlfn.XLOOKUP(F1116,'Lay See Combo'!H:H,'Lay See Combo'!B:B,,0)</f>
        <v>50</v>
      </c>
    </row>
    <row r="1117" spans="1:7">
      <c r="A1117" s="50">
        <v>1116</v>
      </c>
      <c r="B1117" s="50" t="s">
        <v>460</v>
      </c>
      <c r="C1117" s="50">
        <v>19</v>
      </c>
      <c r="D1117" s="50" t="s">
        <v>144</v>
      </c>
      <c r="E1117" s="53">
        <v>0.36377280546524793</v>
      </c>
      <c r="F1117" s="50">
        <f>SUMIFS('Lay See Combo'!H:H,'Lay See Combo'!A:A,D1117,'Lay See Combo'!F:F,"&lt;"&amp;E1117,'Lay See Combo'!G:G,"&gt;"&amp;E1117)</f>
        <v>1</v>
      </c>
      <c r="G1117" s="50">
        <f>_xlfn.XLOOKUP(F1117,'Lay See Combo'!H:H,'Lay See Combo'!B:B,,0)</f>
        <v>50</v>
      </c>
    </row>
    <row r="1118" spans="1:7">
      <c r="A1118" s="50">
        <v>1117</v>
      </c>
      <c r="B1118" s="50" t="s">
        <v>460</v>
      </c>
      <c r="C1118" s="50">
        <v>19</v>
      </c>
      <c r="D1118" s="50" t="s">
        <v>144</v>
      </c>
      <c r="E1118" s="53">
        <v>0.478655701169308</v>
      </c>
      <c r="F1118" s="50">
        <f>SUMIFS('Lay See Combo'!H:H,'Lay See Combo'!A:A,D1118,'Lay See Combo'!F:F,"&lt;"&amp;E1118,'Lay See Combo'!G:G,"&gt;"&amp;E1118)</f>
        <v>1</v>
      </c>
      <c r="G1118" s="50">
        <f>_xlfn.XLOOKUP(F1118,'Lay See Combo'!H:H,'Lay See Combo'!B:B,,0)</f>
        <v>50</v>
      </c>
    </row>
    <row r="1119" spans="1:7">
      <c r="A1119" s="50">
        <v>1118</v>
      </c>
      <c r="B1119" s="50" t="s">
        <v>460</v>
      </c>
      <c r="C1119" s="50">
        <v>19</v>
      </c>
      <c r="D1119" s="50" t="s">
        <v>144</v>
      </c>
      <c r="E1119" s="53">
        <v>0.10044092857665998</v>
      </c>
      <c r="F1119" s="50">
        <f>SUMIFS('Lay See Combo'!H:H,'Lay See Combo'!A:A,D1119,'Lay See Combo'!F:F,"&lt;"&amp;E1119,'Lay See Combo'!G:G,"&gt;"&amp;E1119)</f>
        <v>1</v>
      </c>
      <c r="G1119" s="50">
        <f>_xlfn.XLOOKUP(F1119,'Lay See Combo'!H:H,'Lay See Combo'!B:B,,0)</f>
        <v>50</v>
      </c>
    </row>
    <row r="1120" spans="1:7">
      <c r="A1120" s="50">
        <v>1119</v>
      </c>
      <c r="B1120" s="50" t="s">
        <v>460</v>
      </c>
      <c r="C1120" s="50">
        <v>19</v>
      </c>
      <c r="D1120" s="50" t="s">
        <v>144</v>
      </c>
      <c r="E1120" s="53">
        <v>0.34273914339915201</v>
      </c>
      <c r="F1120" s="50">
        <f>SUMIFS('Lay See Combo'!H:H,'Lay See Combo'!A:A,D1120,'Lay See Combo'!F:F,"&lt;"&amp;E1120,'Lay See Combo'!G:G,"&gt;"&amp;E1120)</f>
        <v>1</v>
      </c>
      <c r="G1120" s="50">
        <f>_xlfn.XLOOKUP(F1120,'Lay See Combo'!H:H,'Lay See Combo'!B:B,,0)</f>
        <v>50</v>
      </c>
    </row>
    <row r="1121" spans="1:7">
      <c r="A1121" s="50">
        <v>1120</v>
      </c>
      <c r="B1121" s="50" t="s">
        <v>461</v>
      </c>
      <c r="C1121" s="50">
        <v>19</v>
      </c>
      <c r="D1121" s="50" t="s">
        <v>144</v>
      </c>
      <c r="E1121" s="53">
        <v>0.31261865122095489</v>
      </c>
      <c r="F1121" s="50">
        <f>SUMIFS('Lay See Combo'!H:H,'Lay See Combo'!A:A,D1121,'Lay See Combo'!F:F,"&lt;"&amp;E1121,'Lay See Combo'!G:G,"&gt;"&amp;E1121)</f>
        <v>1</v>
      </c>
      <c r="G1121" s="50">
        <f>_xlfn.XLOOKUP(F1121,'Lay See Combo'!H:H,'Lay See Combo'!B:B,,0)</f>
        <v>50</v>
      </c>
    </row>
    <row r="1122" spans="1:7">
      <c r="A1122" s="50">
        <v>1121</v>
      </c>
      <c r="B1122" s="50" t="s">
        <v>461</v>
      </c>
      <c r="C1122" s="50">
        <v>19</v>
      </c>
      <c r="D1122" s="50" t="s">
        <v>144</v>
      </c>
      <c r="E1122" s="53">
        <v>0.28739238964724367</v>
      </c>
      <c r="F1122" s="50">
        <f>SUMIFS('Lay See Combo'!H:H,'Lay See Combo'!A:A,D1122,'Lay See Combo'!F:F,"&lt;"&amp;E1122,'Lay See Combo'!G:G,"&gt;"&amp;E1122)</f>
        <v>1</v>
      </c>
      <c r="G1122" s="50">
        <f>_xlfn.XLOOKUP(F1122,'Lay See Combo'!H:H,'Lay See Combo'!B:B,,0)</f>
        <v>50</v>
      </c>
    </row>
    <row r="1123" spans="1:7">
      <c r="A1123" s="50">
        <v>1122</v>
      </c>
      <c r="B1123" s="50" t="s">
        <v>461</v>
      </c>
      <c r="C1123" s="50">
        <v>19</v>
      </c>
      <c r="D1123" s="50" t="s">
        <v>144</v>
      </c>
      <c r="E1123" s="53">
        <v>0.91760151656864886</v>
      </c>
      <c r="F1123" s="50">
        <f>SUMIFS('Lay See Combo'!H:H,'Lay See Combo'!A:A,D1123,'Lay See Combo'!F:F,"&lt;"&amp;E1123,'Lay See Combo'!G:G,"&gt;"&amp;E1123)</f>
        <v>2</v>
      </c>
      <c r="G1123" s="50">
        <f>_xlfn.XLOOKUP(F1123,'Lay See Combo'!H:H,'Lay See Combo'!B:B,,0)</f>
        <v>100</v>
      </c>
    </row>
    <row r="1124" spans="1:7">
      <c r="A1124" s="50">
        <v>1123</v>
      </c>
      <c r="B1124" s="50" t="s">
        <v>461</v>
      </c>
      <c r="C1124" s="50">
        <v>19</v>
      </c>
      <c r="D1124" s="50" t="s">
        <v>144</v>
      </c>
      <c r="E1124" s="53">
        <v>0.63808031667713794</v>
      </c>
      <c r="F1124" s="50">
        <f>SUMIFS('Lay See Combo'!H:H,'Lay See Combo'!A:A,D1124,'Lay See Combo'!F:F,"&lt;"&amp;E1124,'Lay See Combo'!G:G,"&gt;"&amp;E1124)</f>
        <v>1</v>
      </c>
      <c r="G1124" s="50">
        <f>_xlfn.XLOOKUP(F1124,'Lay See Combo'!H:H,'Lay See Combo'!B:B,,0)</f>
        <v>50</v>
      </c>
    </row>
    <row r="1125" spans="1:7">
      <c r="A1125" s="50">
        <v>1124</v>
      </c>
      <c r="B1125" s="50" t="s">
        <v>461</v>
      </c>
      <c r="C1125" s="50">
        <v>19</v>
      </c>
      <c r="D1125" s="50" t="s">
        <v>144</v>
      </c>
      <c r="E1125" s="53">
        <v>0.24588188335704186</v>
      </c>
      <c r="F1125" s="50">
        <f>SUMIFS('Lay See Combo'!H:H,'Lay See Combo'!A:A,D1125,'Lay See Combo'!F:F,"&lt;"&amp;E1125,'Lay See Combo'!G:G,"&gt;"&amp;E1125)</f>
        <v>1</v>
      </c>
      <c r="G1125" s="50">
        <f>_xlfn.XLOOKUP(F1125,'Lay See Combo'!H:H,'Lay See Combo'!B:B,,0)</f>
        <v>50</v>
      </c>
    </row>
    <row r="1126" spans="1:7">
      <c r="A1126" s="50">
        <v>1125</v>
      </c>
      <c r="B1126" s="50" t="s">
        <v>461</v>
      </c>
      <c r="C1126" s="50">
        <v>19</v>
      </c>
      <c r="D1126" s="50" t="s">
        <v>144</v>
      </c>
      <c r="E1126" s="53">
        <v>0.57263355737231403</v>
      </c>
      <c r="F1126" s="50">
        <f>SUMIFS('Lay See Combo'!H:H,'Lay See Combo'!A:A,D1126,'Lay See Combo'!F:F,"&lt;"&amp;E1126,'Lay See Combo'!G:G,"&gt;"&amp;E1126)</f>
        <v>1</v>
      </c>
      <c r="G1126" s="50">
        <f>_xlfn.XLOOKUP(F1126,'Lay See Combo'!H:H,'Lay See Combo'!B:B,,0)</f>
        <v>50</v>
      </c>
    </row>
    <row r="1127" spans="1:7">
      <c r="A1127" s="50">
        <v>1126</v>
      </c>
      <c r="B1127" s="50" t="s">
        <v>461</v>
      </c>
      <c r="C1127" s="50">
        <v>19</v>
      </c>
      <c r="D1127" s="50" t="s">
        <v>144</v>
      </c>
      <c r="E1127" s="53">
        <v>0.30880679050105364</v>
      </c>
      <c r="F1127" s="50">
        <f>SUMIFS('Lay See Combo'!H:H,'Lay See Combo'!A:A,D1127,'Lay See Combo'!F:F,"&lt;"&amp;E1127,'Lay See Combo'!G:G,"&gt;"&amp;E1127)</f>
        <v>1</v>
      </c>
      <c r="G1127" s="50">
        <f>_xlfn.XLOOKUP(F1127,'Lay See Combo'!H:H,'Lay See Combo'!B:B,,0)</f>
        <v>50</v>
      </c>
    </row>
    <row r="1128" spans="1:7">
      <c r="A1128" s="50">
        <v>1127</v>
      </c>
      <c r="B1128" s="50" t="s">
        <v>461</v>
      </c>
      <c r="C1128" s="50">
        <v>19</v>
      </c>
      <c r="D1128" s="50" t="s">
        <v>144</v>
      </c>
      <c r="E1128" s="53">
        <v>0.44871322406150693</v>
      </c>
      <c r="F1128" s="50">
        <f>SUMIFS('Lay See Combo'!H:H,'Lay See Combo'!A:A,D1128,'Lay See Combo'!F:F,"&lt;"&amp;E1128,'Lay See Combo'!G:G,"&gt;"&amp;E1128)</f>
        <v>1</v>
      </c>
      <c r="G1128" s="50">
        <f>_xlfn.XLOOKUP(F1128,'Lay See Combo'!H:H,'Lay See Combo'!B:B,,0)</f>
        <v>50</v>
      </c>
    </row>
    <row r="1129" spans="1:7">
      <c r="A1129" s="50">
        <v>1128</v>
      </c>
      <c r="B1129" s="50" t="s">
        <v>461</v>
      </c>
      <c r="C1129" s="50">
        <v>19</v>
      </c>
      <c r="D1129" s="50" t="s">
        <v>144</v>
      </c>
      <c r="E1129" s="53">
        <v>0.74761288910578427</v>
      </c>
      <c r="F1129" s="50">
        <f>SUMIFS('Lay See Combo'!H:H,'Lay See Combo'!A:A,D1129,'Lay See Combo'!F:F,"&lt;"&amp;E1129,'Lay See Combo'!G:G,"&gt;"&amp;E1129)</f>
        <v>1</v>
      </c>
      <c r="G1129" s="50">
        <f>_xlfn.XLOOKUP(F1129,'Lay See Combo'!H:H,'Lay See Combo'!B:B,,0)</f>
        <v>50</v>
      </c>
    </row>
    <row r="1130" spans="1:7">
      <c r="A1130" s="50">
        <v>1129</v>
      </c>
      <c r="B1130" s="50" t="s">
        <v>461</v>
      </c>
      <c r="C1130" s="50">
        <v>19</v>
      </c>
      <c r="D1130" s="50" t="s">
        <v>144</v>
      </c>
      <c r="E1130" s="53">
        <v>0.26099387168052557</v>
      </c>
      <c r="F1130" s="50">
        <f>SUMIFS('Lay See Combo'!H:H,'Lay See Combo'!A:A,D1130,'Lay See Combo'!F:F,"&lt;"&amp;E1130,'Lay See Combo'!G:G,"&gt;"&amp;E1130)</f>
        <v>1</v>
      </c>
      <c r="G1130" s="50">
        <f>_xlfn.XLOOKUP(F1130,'Lay See Combo'!H:H,'Lay See Combo'!B:B,,0)</f>
        <v>50</v>
      </c>
    </row>
    <row r="1131" spans="1:7">
      <c r="A1131" s="50">
        <v>1130</v>
      </c>
      <c r="B1131" s="50" t="s">
        <v>461</v>
      </c>
      <c r="C1131" s="50">
        <v>19</v>
      </c>
      <c r="D1131" s="50" t="s">
        <v>144</v>
      </c>
      <c r="E1131" s="53">
        <v>0.16960930432482935</v>
      </c>
      <c r="F1131" s="50">
        <f>SUMIFS('Lay See Combo'!H:H,'Lay See Combo'!A:A,D1131,'Lay See Combo'!F:F,"&lt;"&amp;E1131,'Lay See Combo'!G:G,"&gt;"&amp;E1131)</f>
        <v>1</v>
      </c>
      <c r="G1131" s="50">
        <f>_xlfn.XLOOKUP(F1131,'Lay See Combo'!H:H,'Lay See Combo'!B:B,,0)</f>
        <v>50</v>
      </c>
    </row>
    <row r="1132" spans="1:7">
      <c r="A1132" s="50">
        <v>1131</v>
      </c>
      <c r="B1132" s="50" t="s">
        <v>461</v>
      </c>
      <c r="C1132" s="50">
        <v>19</v>
      </c>
      <c r="D1132" s="50" t="s">
        <v>144</v>
      </c>
      <c r="E1132" s="53">
        <v>0.46185539186916902</v>
      </c>
      <c r="F1132" s="50">
        <f>SUMIFS('Lay See Combo'!H:H,'Lay See Combo'!A:A,D1132,'Lay See Combo'!F:F,"&lt;"&amp;E1132,'Lay See Combo'!G:G,"&gt;"&amp;E1132)</f>
        <v>1</v>
      </c>
      <c r="G1132" s="50">
        <f>_xlfn.XLOOKUP(F1132,'Lay See Combo'!H:H,'Lay See Combo'!B:B,,0)</f>
        <v>50</v>
      </c>
    </row>
    <row r="1133" spans="1:7">
      <c r="A1133" s="50">
        <v>1132</v>
      </c>
      <c r="B1133" s="50" t="s">
        <v>461</v>
      </c>
      <c r="C1133" s="50">
        <v>19</v>
      </c>
      <c r="D1133" s="50" t="s">
        <v>144</v>
      </c>
      <c r="E1133" s="53">
        <v>0.75691483993360742</v>
      </c>
      <c r="F1133" s="50">
        <f>SUMIFS('Lay See Combo'!H:H,'Lay See Combo'!A:A,D1133,'Lay See Combo'!F:F,"&lt;"&amp;E1133,'Lay See Combo'!G:G,"&gt;"&amp;E1133)</f>
        <v>1</v>
      </c>
      <c r="G1133" s="50">
        <f>_xlfn.XLOOKUP(F1133,'Lay See Combo'!H:H,'Lay See Combo'!B:B,,0)</f>
        <v>50</v>
      </c>
    </row>
    <row r="1134" spans="1:7">
      <c r="A1134" s="50">
        <v>1133</v>
      </c>
      <c r="B1134" s="50" t="s">
        <v>462</v>
      </c>
      <c r="C1134" s="50">
        <v>19</v>
      </c>
      <c r="D1134" s="50" t="s">
        <v>144</v>
      </c>
      <c r="E1134" s="53">
        <v>0.77810667810136047</v>
      </c>
      <c r="F1134" s="50">
        <f>SUMIFS('Lay See Combo'!H:H,'Lay See Combo'!A:A,D1134,'Lay See Combo'!F:F,"&lt;"&amp;E1134,'Lay See Combo'!G:G,"&gt;"&amp;E1134)</f>
        <v>2</v>
      </c>
      <c r="G1134" s="50">
        <f>_xlfn.XLOOKUP(F1134,'Lay See Combo'!H:H,'Lay See Combo'!B:B,,0)</f>
        <v>100</v>
      </c>
    </row>
    <row r="1135" spans="1:7">
      <c r="A1135" s="50">
        <v>1134</v>
      </c>
      <c r="B1135" s="50" t="s">
        <v>463</v>
      </c>
      <c r="C1135" s="50">
        <v>19</v>
      </c>
      <c r="D1135" s="50" t="s">
        <v>144</v>
      </c>
      <c r="E1135" s="53">
        <v>0.80287398860778836</v>
      </c>
      <c r="F1135" s="50">
        <f>SUMIFS('Lay See Combo'!H:H,'Lay See Combo'!A:A,D1135,'Lay See Combo'!F:F,"&lt;"&amp;E1135,'Lay See Combo'!G:G,"&gt;"&amp;E1135)</f>
        <v>2</v>
      </c>
      <c r="G1135" s="50">
        <f>_xlfn.XLOOKUP(F1135,'Lay See Combo'!H:H,'Lay See Combo'!B:B,,0)</f>
        <v>100</v>
      </c>
    </row>
    <row r="1136" spans="1:7">
      <c r="A1136" s="50">
        <v>1135</v>
      </c>
      <c r="B1136" s="50" t="s">
        <v>463</v>
      </c>
      <c r="C1136" s="50">
        <v>19</v>
      </c>
      <c r="D1136" s="50" t="s">
        <v>144</v>
      </c>
      <c r="E1136" s="53">
        <v>0.48130772521789511</v>
      </c>
      <c r="F1136" s="50">
        <f>SUMIFS('Lay See Combo'!H:H,'Lay See Combo'!A:A,D1136,'Lay See Combo'!F:F,"&lt;"&amp;E1136,'Lay See Combo'!G:G,"&gt;"&amp;E1136)</f>
        <v>1</v>
      </c>
      <c r="G1136" s="50">
        <f>_xlfn.XLOOKUP(F1136,'Lay See Combo'!H:H,'Lay See Combo'!B:B,,0)</f>
        <v>50</v>
      </c>
    </row>
    <row r="1137" spans="1:7">
      <c r="A1137" s="50">
        <v>1136</v>
      </c>
      <c r="B1137" s="50" t="s">
        <v>463</v>
      </c>
      <c r="C1137" s="50">
        <v>19</v>
      </c>
      <c r="D1137" s="50" t="s">
        <v>144</v>
      </c>
      <c r="E1137" s="53">
        <v>0.45380644628160216</v>
      </c>
      <c r="F1137" s="50">
        <f>SUMIFS('Lay See Combo'!H:H,'Lay See Combo'!A:A,D1137,'Lay See Combo'!F:F,"&lt;"&amp;E1137,'Lay See Combo'!G:G,"&gt;"&amp;E1137)</f>
        <v>1</v>
      </c>
      <c r="G1137" s="50">
        <f>_xlfn.XLOOKUP(F1137,'Lay See Combo'!H:H,'Lay See Combo'!B:B,,0)</f>
        <v>50</v>
      </c>
    </row>
    <row r="1138" spans="1:7">
      <c r="A1138" s="50">
        <v>1137</v>
      </c>
      <c r="B1138" s="50" t="s">
        <v>463</v>
      </c>
      <c r="C1138" s="50">
        <v>19</v>
      </c>
      <c r="D1138" s="50" t="s">
        <v>144</v>
      </c>
      <c r="E1138" s="53">
        <v>5.0295960741276735E-3</v>
      </c>
      <c r="F1138" s="50">
        <f>SUMIFS('Lay See Combo'!H:H,'Lay See Combo'!A:A,D1138,'Lay See Combo'!F:F,"&lt;"&amp;E1138,'Lay See Combo'!G:G,"&gt;"&amp;E1138)</f>
        <v>1</v>
      </c>
      <c r="G1138" s="50">
        <f>_xlfn.XLOOKUP(F1138,'Lay See Combo'!H:H,'Lay See Combo'!B:B,,0)</f>
        <v>50</v>
      </c>
    </row>
    <row r="1139" spans="1:7">
      <c r="A1139" s="50">
        <v>1138</v>
      </c>
      <c r="B1139" s="50" t="s">
        <v>463</v>
      </c>
      <c r="C1139" s="50">
        <v>19</v>
      </c>
      <c r="D1139" s="50" t="s">
        <v>144</v>
      </c>
      <c r="E1139" s="53">
        <v>0.40707315077592232</v>
      </c>
      <c r="F1139" s="50">
        <f>SUMIFS('Lay See Combo'!H:H,'Lay See Combo'!A:A,D1139,'Lay See Combo'!F:F,"&lt;"&amp;E1139,'Lay See Combo'!G:G,"&gt;"&amp;E1139)</f>
        <v>1</v>
      </c>
      <c r="G1139" s="50">
        <f>_xlfn.XLOOKUP(F1139,'Lay See Combo'!H:H,'Lay See Combo'!B:B,,0)</f>
        <v>50</v>
      </c>
    </row>
    <row r="1140" spans="1:7">
      <c r="A1140" s="50">
        <v>1139</v>
      </c>
      <c r="B1140" s="50" t="s">
        <v>463</v>
      </c>
      <c r="C1140" s="50">
        <v>19</v>
      </c>
      <c r="D1140" s="50" t="s">
        <v>144</v>
      </c>
      <c r="E1140" s="53">
        <v>0.5821615961523483</v>
      </c>
      <c r="F1140" s="50">
        <f>SUMIFS('Lay See Combo'!H:H,'Lay See Combo'!A:A,D1140,'Lay See Combo'!F:F,"&lt;"&amp;E1140,'Lay See Combo'!G:G,"&gt;"&amp;E1140)</f>
        <v>1</v>
      </c>
      <c r="G1140" s="50">
        <f>_xlfn.XLOOKUP(F1140,'Lay See Combo'!H:H,'Lay See Combo'!B:B,,0)</f>
        <v>50</v>
      </c>
    </row>
    <row r="1141" spans="1:7">
      <c r="A1141" s="50">
        <v>1140</v>
      </c>
      <c r="B1141" s="50" t="s">
        <v>463</v>
      </c>
      <c r="C1141" s="50">
        <v>19</v>
      </c>
      <c r="D1141" s="50" t="s">
        <v>144</v>
      </c>
      <c r="E1141" s="53">
        <v>0.40170455700225982</v>
      </c>
      <c r="F1141" s="50">
        <f>SUMIFS('Lay See Combo'!H:H,'Lay See Combo'!A:A,D1141,'Lay See Combo'!F:F,"&lt;"&amp;E1141,'Lay See Combo'!G:G,"&gt;"&amp;E1141)</f>
        <v>1</v>
      </c>
      <c r="G1141" s="50">
        <f>_xlfn.XLOOKUP(F1141,'Lay See Combo'!H:H,'Lay See Combo'!B:B,,0)</f>
        <v>50</v>
      </c>
    </row>
    <row r="1142" spans="1:7">
      <c r="A1142" s="50">
        <v>1141</v>
      </c>
      <c r="B1142" s="50" t="s">
        <v>463</v>
      </c>
      <c r="C1142" s="50">
        <v>19</v>
      </c>
      <c r="D1142" s="50" t="s">
        <v>144</v>
      </c>
      <c r="E1142" s="53">
        <v>0.24548049505163905</v>
      </c>
      <c r="F1142" s="50">
        <f>SUMIFS('Lay See Combo'!H:H,'Lay See Combo'!A:A,D1142,'Lay See Combo'!F:F,"&lt;"&amp;E1142,'Lay See Combo'!G:G,"&gt;"&amp;E1142)</f>
        <v>1</v>
      </c>
      <c r="G1142" s="50">
        <f>_xlfn.XLOOKUP(F1142,'Lay See Combo'!H:H,'Lay See Combo'!B:B,,0)</f>
        <v>50</v>
      </c>
    </row>
    <row r="1143" spans="1:7">
      <c r="A1143" s="50">
        <v>1142</v>
      </c>
      <c r="B1143" s="50" t="s">
        <v>463</v>
      </c>
      <c r="C1143" s="50">
        <v>19</v>
      </c>
      <c r="D1143" s="50" t="s">
        <v>144</v>
      </c>
      <c r="E1143" s="53">
        <v>0.88773580685687636</v>
      </c>
      <c r="F1143" s="50">
        <f>SUMIFS('Lay See Combo'!H:H,'Lay See Combo'!A:A,D1143,'Lay See Combo'!F:F,"&lt;"&amp;E1143,'Lay See Combo'!G:G,"&gt;"&amp;E1143)</f>
        <v>2</v>
      </c>
      <c r="G1143" s="50">
        <f>_xlfn.XLOOKUP(F1143,'Lay See Combo'!H:H,'Lay See Combo'!B:B,,0)</f>
        <v>100</v>
      </c>
    </row>
    <row r="1144" spans="1:7">
      <c r="A1144" s="50">
        <v>1143</v>
      </c>
      <c r="B1144" s="50" t="s">
        <v>463</v>
      </c>
      <c r="C1144" s="50">
        <v>19</v>
      </c>
      <c r="D1144" s="50" t="s">
        <v>144</v>
      </c>
      <c r="E1144" s="53">
        <v>0.80929159507624637</v>
      </c>
      <c r="F1144" s="50">
        <f>SUMIFS('Lay See Combo'!H:H,'Lay See Combo'!A:A,D1144,'Lay See Combo'!F:F,"&lt;"&amp;E1144,'Lay See Combo'!G:G,"&gt;"&amp;E1144)</f>
        <v>2</v>
      </c>
      <c r="G1144" s="50">
        <f>_xlfn.XLOOKUP(F1144,'Lay See Combo'!H:H,'Lay See Combo'!B:B,,0)</f>
        <v>100</v>
      </c>
    </row>
    <row r="1145" spans="1:7">
      <c r="A1145" s="50">
        <v>1144</v>
      </c>
      <c r="B1145" s="50" t="s">
        <v>464</v>
      </c>
      <c r="C1145" s="50">
        <v>19</v>
      </c>
      <c r="D1145" s="50" t="s">
        <v>144</v>
      </c>
      <c r="E1145" s="53">
        <v>0.42120394105170822</v>
      </c>
      <c r="F1145" s="50">
        <f>SUMIFS('Lay See Combo'!H:H,'Lay See Combo'!A:A,D1145,'Lay See Combo'!F:F,"&lt;"&amp;E1145,'Lay See Combo'!G:G,"&gt;"&amp;E1145)</f>
        <v>1</v>
      </c>
      <c r="G1145" s="50">
        <f>_xlfn.XLOOKUP(F1145,'Lay See Combo'!H:H,'Lay See Combo'!B:B,,0)</f>
        <v>50</v>
      </c>
    </row>
    <row r="1146" spans="1:7">
      <c r="A1146" s="50">
        <v>1145</v>
      </c>
      <c r="B1146" s="50" t="s">
        <v>465</v>
      </c>
      <c r="C1146" s="50">
        <v>19</v>
      </c>
      <c r="D1146" s="50" t="s">
        <v>144</v>
      </c>
      <c r="E1146" s="53">
        <v>0.12757201580474242</v>
      </c>
      <c r="F1146" s="50">
        <f>SUMIFS('Lay See Combo'!H:H,'Lay See Combo'!A:A,D1146,'Lay See Combo'!F:F,"&lt;"&amp;E1146,'Lay See Combo'!G:G,"&gt;"&amp;E1146)</f>
        <v>1</v>
      </c>
      <c r="G1146" s="50">
        <f>_xlfn.XLOOKUP(F1146,'Lay See Combo'!H:H,'Lay See Combo'!B:B,,0)</f>
        <v>50</v>
      </c>
    </row>
    <row r="1147" spans="1:7">
      <c r="A1147" s="50">
        <v>1146</v>
      </c>
      <c r="B1147" s="50" t="s">
        <v>466</v>
      </c>
      <c r="C1147" s="50">
        <v>19</v>
      </c>
      <c r="D1147" s="50" t="s">
        <v>144</v>
      </c>
      <c r="E1147" s="53">
        <v>5.5116974064971402E-2</v>
      </c>
      <c r="F1147" s="50">
        <f>SUMIFS('Lay See Combo'!H:H,'Lay See Combo'!A:A,D1147,'Lay See Combo'!F:F,"&lt;"&amp;E1147,'Lay See Combo'!G:G,"&gt;"&amp;E1147)</f>
        <v>1</v>
      </c>
      <c r="G1147" s="50">
        <f>_xlfn.XLOOKUP(F1147,'Lay See Combo'!H:H,'Lay See Combo'!B:B,,0)</f>
        <v>50</v>
      </c>
    </row>
    <row r="1148" spans="1:7">
      <c r="A1148" s="50">
        <v>1147</v>
      </c>
      <c r="B1148" s="50" t="s">
        <v>466</v>
      </c>
      <c r="C1148" s="50">
        <v>19</v>
      </c>
      <c r="D1148" s="50" t="s">
        <v>144</v>
      </c>
      <c r="E1148" s="53">
        <v>0.83778937138319842</v>
      </c>
      <c r="F1148" s="50">
        <f>SUMIFS('Lay See Combo'!H:H,'Lay See Combo'!A:A,D1148,'Lay See Combo'!F:F,"&lt;"&amp;E1148,'Lay See Combo'!G:G,"&gt;"&amp;E1148)</f>
        <v>2</v>
      </c>
      <c r="G1148" s="50">
        <f>_xlfn.XLOOKUP(F1148,'Lay See Combo'!H:H,'Lay See Combo'!B:B,,0)</f>
        <v>100</v>
      </c>
    </row>
    <row r="1149" spans="1:7">
      <c r="A1149" s="50">
        <v>1148</v>
      </c>
      <c r="B1149" s="50" t="s">
        <v>466</v>
      </c>
      <c r="C1149" s="50">
        <v>19</v>
      </c>
      <c r="D1149" s="50" t="s">
        <v>144</v>
      </c>
      <c r="E1149" s="53">
        <v>0.89614710980652257</v>
      </c>
      <c r="F1149" s="50">
        <f>SUMIFS('Lay See Combo'!H:H,'Lay See Combo'!A:A,D1149,'Lay See Combo'!F:F,"&lt;"&amp;E1149,'Lay See Combo'!G:G,"&gt;"&amp;E1149)</f>
        <v>2</v>
      </c>
      <c r="G1149" s="50">
        <f>_xlfn.XLOOKUP(F1149,'Lay See Combo'!H:H,'Lay See Combo'!B:B,,0)</f>
        <v>100</v>
      </c>
    </row>
    <row r="1150" spans="1:7">
      <c r="A1150" s="50">
        <v>1149</v>
      </c>
      <c r="B1150" s="50" t="s">
        <v>466</v>
      </c>
      <c r="C1150" s="50">
        <v>19</v>
      </c>
      <c r="D1150" s="50" t="s">
        <v>144</v>
      </c>
      <c r="E1150" s="53">
        <v>0.26117820515829271</v>
      </c>
      <c r="F1150" s="50">
        <f>SUMIFS('Lay See Combo'!H:H,'Lay See Combo'!A:A,D1150,'Lay See Combo'!F:F,"&lt;"&amp;E1150,'Lay See Combo'!G:G,"&gt;"&amp;E1150)</f>
        <v>1</v>
      </c>
      <c r="G1150" s="50">
        <f>_xlfn.XLOOKUP(F1150,'Lay See Combo'!H:H,'Lay See Combo'!B:B,,0)</f>
        <v>50</v>
      </c>
    </row>
    <row r="1151" spans="1:7">
      <c r="A1151" s="50">
        <v>1150</v>
      </c>
      <c r="B1151" s="50" t="s">
        <v>466</v>
      </c>
      <c r="C1151" s="50">
        <v>19</v>
      </c>
      <c r="D1151" s="50" t="s">
        <v>144</v>
      </c>
      <c r="E1151" s="53">
        <v>0.5647977154081919</v>
      </c>
      <c r="F1151" s="50">
        <f>SUMIFS('Lay See Combo'!H:H,'Lay See Combo'!A:A,D1151,'Lay See Combo'!F:F,"&lt;"&amp;E1151,'Lay See Combo'!G:G,"&gt;"&amp;E1151)</f>
        <v>1</v>
      </c>
      <c r="G1151" s="50">
        <f>_xlfn.XLOOKUP(F1151,'Lay See Combo'!H:H,'Lay See Combo'!B:B,,0)</f>
        <v>50</v>
      </c>
    </row>
    <row r="1152" spans="1:7">
      <c r="A1152" s="50">
        <v>1151</v>
      </c>
      <c r="B1152" s="50" t="s">
        <v>467</v>
      </c>
      <c r="C1152" s="50">
        <v>19</v>
      </c>
      <c r="D1152" s="50" t="s">
        <v>144</v>
      </c>
      <c r="E1152" s="53">
        <v>0.98555032422646693</v>
      </c>
      <c r="F1152" s="50">
        <f>SUMIFS('Lay See Combo'!H:H,'Lay See Combo'!A:A,D1152,'Lay See Combo'!F:F,"&lt;"&amp;E1152,'Lay See Combo'!G:G,"&gt;"&amp;E1152)</f>
        <v>5</v>
      </c>
      <c r="G1152" s="50">
        <f>_xlfn.XLOOKUP(F1152,'Lay See Combo'!H:H,'Lay See Combo'!B:B,,0)</f>
        <v>1000</v>
      </c>
    </row>
    <row r="1153" spans="1:7">
      <c r="A1153" s="50">
        <v>1152</v>
      </c>
      <c r="B1153" s="50" t="s">
        <v>468</v>
      </c>
      <c r="C1153" s="50">
        <v>19</v>
      </c>
      <c r="D1153" s="50" t="s">
        <v>144</v>
      </c>
      <c r="E1153" s="53">
        <v>0.6676744841770611</v>
      </c>
      <c r="F1153" s="50">
        <f>SUMIFS('Lay See Combo'!H:H,'Lay See Combo'!A:A,D1153,'Lay See Combo'!F:F,"&lt;"&amp;E1153,'Lay See Combo'!G:G,"&gt;"&amp;E1153)</f>
        <v>1</v>
      </c>
      <c r="G1153" s="50">
        <f>_xlfn.XLOOKUP(F1153,'Lay See Combo'!H:H,'Lay See Combo'!B:B,,0)</f>
        <v>50</v>
      </c>
    </row>
    <row r="1154" spans="1:7">
      <c r="A1154" s="50">
        <v>1153</v>
      </c>
      <c r="B1154" s="50" t="s">
        <v>469</v>
      </c>
      <c r="C1154" s="50">
        <v>20</v>
      </c>
      <c r="D1154" s="50" t="s">
        <v>144</v>
      </c>
      <c r="E1154" s="53">
        <v>0.9885041190312116</v>
      </c>
      <c r="F1154" s="50">
        <f>SUMIFS('Lay See Combo'!H:H,'Lay See Combo'!A:A,D1154,'Lay See Combo'!F:F,"&lt;"&amp;E1154,'Lay See Combo'!G:G,"&gt;"&amp;E1154)</f>
        <v>5</v>
      </c>
      <c r="G1154" s="50">
        <f>_xlfn.XLOOKUP(F1154,'Lay See Combo'!H:H,'Lay See Combo'!B:B,,0)</f>
        <v>1000</v>
      </c>
    </row>
    <row r="1155" spans="1:7">
      <c r="A1155" s="50">
        <v>1154</v>
      </c>
      <c r="B1155" s="50" t="s">
        <v>470</v>
      </c>
      <c r="C1155" s="50">
        <v>20</v>
      </c>
      <c r="D1155" s="50" t="s">
        <v>144</v>
      </c>
      <c r="E1155" s="53">
        <v>0.69144604569102797</v>
      </c>
      <c r="F1155" s="50">
        <f>SUMIFS('Lay See Combo'!H:H,'Lay See Combo'!A:A,D1155,'Lay See Combo'!F:F,"&lt;"&amp;E1155,'Lay See Combo'!G:G,"&gt;"&amp;E1155)</f>
        <v>1</v>
      </c>
      <c r="G1155" s="50">
        <f>_xlfn.XLOOKUP(F1155,'Lay See Combo'!H:H,'Lay See Combo'!B:B,,0)</f>
        <v>50</v>
      </c>
    </row>
    <row r="1156" spans="1:7">
      <c r="A1156" s="50">
        <v>1155</v>
      </c>
      <c r="B1156" s="50" t="s">
        <v>471</v>
      </c>
      <c r="C1156" s="50">
        <v>20</v>
      </c>
      <c r="D1156" s="50" t="s">
        <v>144</v>
      </c>
      <c r="E1156" s="53">
        <v>0.6009217019799068</v>
      </c>
      <c r="F1156" s="50">
        <f>SUMIFS('Lay See Combo'!H:H,'Lay See Combo'!A:A,D1156,'Lay See Combo'!F:F,"&lt;"&amp;E1156,'Lay See Combo'!G:G,"&gt;"&amp;E1156)</f>
        <v>1</v>
      </c>
      <c r="G1156" s="50">
        <f>_xlfn.XLOOKUP(F1156,'Lay See Combo'!H:H,'Lay See Combo'!B:B,,0)</f>
        <v>50</v>
      </c>
    </row>
    <row r="1157" spans="1:7">
      <c r="A1157" s="50">
        <v>1156</v>
      </c>
      <c r="B1157" s="50" t="s">
        <v>471</v>
      </c>
      <c r="C1157" s="50">
        <v>20</v>
      </c>
      <c r="D1157" s="50" t="s">
        <v>144</v>
      </c>
      <c r="E1157" s="53">
        <v>0.18746341948605605</v>
      </c>
      <c r="F1157" s="50">
        <f>SUMIFS('Lay See Combo'!H:H,'Lay See Combo'!A:A,D1157,'Lay See Combo'!F:F,"&lt;"&amp;E1157,'Lay See Combo'!G:G,"&gt;"&amp;E1157)</f>
        <v>1</v>
      </c>
      <c r="G1157" s="50">
        <f>_xlfn.XLOOKUP(F1157,'Lay See Combo'!H:H,'Lay See Combo'!B:B,,0)</f>
        <v>50</v>
      </c>
    </row>
    <row r="1158" spans="1:7">
      <c r="A1158" s="50">
        <v>1157</v>
      </c>
      <c r="B1158" s="50" t="s">
        <v>471</v>
      </c>
      <c r="C1158" s="50">
        <v>20</v>
      </c>
      <c r="D1158" s="50" t="s">
        <v>144</v>
      </c>
      <c r="E1158" s="53">
        <v>0.79445619817583712</v>
      </c>
      <c r="F1158" s="50">
        <f>SUMIFS('Lay See Combo'!H:H,'Lay See Combo'!A:A,D1158,'Lay See Combo'!F:F,"&lt;"&amp;E1158,'Lay See Combo'!G:G,"&gt;"&amp;E1158)</f>
        <v>2</v>
      </c>
      <c r="G1158" s="50">
        <f>_xlfn.XLOOKUP(F1158,'Lay See Combo'!H:H,'Lay See Combo'!B:B,,0)</f>
        <v>100</v>
      </c>
    </row>
    <row r="1159" spans="1:7">
      <c r="A1159" s="50">
        <v>1158</v>
      </c>
      <c r="B1159" s="50" t="s">
        <v>472</v>
      </c>
      <c r="C1159" s="50">
        <v>20</v>
      </c>
      <c r="D1159" s="50" t="s">
        <v>144</v>
      </c>
      <c r="E1159" s="53">
        <v>7.9207142905417527E-2</v>
      </c>
      <c r="F1159" s="50">
        <f>SUMIFS('Lay See Combo'!H:H,'Lay See Combo'!A:A,D1159,'Lay See Combo'!F:F,"&lt;"&amp;E1159,'Lay See Combo'!G:G,"&gt;"&amp;E1159)</f>
        <v>1</v>
      </c>
      <c r="G1159" s="50">
        <f>_xlfn.XLOOKUP(F1159,'Lay See Combo'!H:H,'Lay See Combo'!B:B,,0)</f>
        <v>50</v>
      </c>
    </row>
    <row r="1160" spans="1:7">
      <c r="A1160" s="50">
        <v>1159</v>
      </c>
      <c r="B1160" s="50" t="s">
        <v>472</v>
      </c>
      <c r="C1160" s="50">
        <v>20</v>
      </c>
      <c r="D1160" s="50" t="s">
        <v>144</v>
      </c>
      <c r="E1160" s="53">
        <v>0.40426013481943579</v>
      </c>
      <c r="F1160" s="50">
        <f>SUMIFS('Lay See Combo'!H:H,'Lay See Combo'!A:A,D1160,'Lay See Combo'!F:F,"&lt;"&amp;E1160,'Lay See Combo'!G:G,"&gt;"&amp;E1160)</f>
        <v>1</v>
      </c>
      <c r="G1160" s="50">
        <f>_xlfn.XLOOKUP(F1160,'Lay See Combo'!H:H,'Lay See Combo'!B:B,,0)</f>
        <v>50</v>
      </c>
    </row>
    <row r="1161" spans="1:7">
      <c r="A1161" s="50">
        <v>1160</v>
      </c>
      <c r="B1161" s="50" t="s">
        <v>472</v>
      </c>
      <c r="C1161" s="50">
        <v>20</v>
      </c>
      <c r="D1161" s="50" t="s">
        <v>144</v>
      </c>
      <c r="E1161" s="53">
        <v>0.2644398827072435</v>
      </c>
      <c r="F1161" s="50">
        <f>SUMIFS('Lay See Combo'!H:H,'Lay See Combo'!A:A,D1161,'Lay See Combo'!F:F,"&lt;"&amp;E1161,'Lay See Combo'!G:G,"&gt;"&amp;E1161)</f>
        <v>1</v>
      </c>
      <c r="G1161" s="50">
        <f>_xlfn.XLOOKUP(F1161,'Lay See Combo'!H:H,'Lay See Combo'!B:B,,0)</f>
        <v>50</v>
      </c>
    </row>
    <row r="1162" spans="1:7">
      <c r="A1162" s="50">
        <v>1161</v>
      </c>
      <c r="B1162" s="50" t="s">
        <v>472</v>
      </c>
      <c r="C1162" s="50">
        <v>20</v>
      </c>
      <c r="D1162" s="50" t="s">
        <v>144</v>
      </c>
      <c r="E1162" s="53">
        <v>0.133895788207257</v>
      </c>
      <c r="F1162" s="50">
        <f>SUMIFS('Lay See Combo'!H:H,'Lay See Combo'!A:A,D1162,'Lay See Combo'!F:F,"&lt;"&amp;E1162,'Lay See Combo'!G:G,"&gt;"&amp;E1162)</f>
        <v>1</v>
      </c>
      <c r="G1162" s="50">
        <f>_xlfn.XLOOKUP(F1162,'Lay See Combo'!H:H,'Lay See Combo'!B:B,,0)</f>
        <v>50</v>
      </c>
    </row>
    <row r="1163" spans="1:7">
      <c r="A1163" s="50">
        <v>1162</v>
      </c>
      <c r="B1163" s="50" t="s">
        <v>473</v>
      </c>
      <c r="C1163" s="50">
        <v>20</v>
      </c>
      <c r="D1163" s="50" t="s">
        <v>144</v>
      </c>
      <c r="E1163" s="53">
        <v>0.60377178817535326</v>
      </c>
      <c r="F1163" s="50">
        <f>SUMIFS('Lay See Combo'!H:H,'Lay See Combo'!A:A,D1163,'Lay See Combo'!F:F,"&lt;"&amp;E1163,'Lay See Combo'!G:G,"&gt;"&amp;E1163)</f>
        <v>1</v>
      </c>
      <c r="G1163" s="50">
        <f>_xlfn.XLOOKUP(F1163,'Lay See Combo'!H:H,'Lay See Combo'!B:B,,0)</f>
        <v>50</v>
      </c>
    </row>
    <row r="1164" spans="1:7">
      <c r="A1164" s="50">
        <v>1163</v>
      </c>
      <c r="B1164" s="50" t="s">
        <v>473</v>
      </c>
      <c r="C1164" s="50">
        <v>20</v>
      </c>
      <c r="D1164" s="50" t="s">
        <v>144</v>
      </c>
      <c r="E1164" s="53">
        <v>0.83753359611857203</v>
      </c>
      <c r="F1164" s="50">
        <f>SUMIFS('Lay See Combo'!H:H,'Lay See Combo'!A:A,D1164,'Lay See Combo'!F:F,"&lt;"&amp;E1164,'Lay See Combo'!G:G,"&gt;"&amp;E1164)</f>
        <v>2</v>
      </c>
      <c r="G1164" s="50">
        <f>_xlfn.XLOOKUP(F1164,'Lay See Combo'!H:H,'Lay See Combo'!B:B,,0)</f>
        <v>100</v>
      </c>
    </row>
    <row r="1165" spans="1:7">
      <c r="A1165" s="50">
        <v>1164</v>
      </c>
      <c r="B1165" s="50" t="s">
        <v>473</v>
      </c>
      <c r="C1165" s="50">
        <v>20</v>
      </c>
      <c r="D1165" s="50" t="s">
        <v>144</v>
      </c>
      <c r="E1165" s="53">
        <v>0.66628327982798041</v>
      </c>
      <c r="F1165" s="50">
        <f>SUMIFS('Lay See Combo'!H:H,'Lay See Combo'!A:A,D1165,'Lay See Combo'!F:F,"&lt;"&amp;E1165,'Lay See Combo'!G:G,"&gt;"&amp;E1165)</f>
        <v>1</v>
      </c>
      <c r="G1165" s="50">
        <f>_xlfn.XLOOKUP(F1165,'Lay See Combo'!H:H,'Lay See Combo'!B:B,,0)</f>
        <v>50</v>
      </c>
    </row>
    <row r="1166" spans="1:7">
      <c r="A1166" s="50">
        <v>1165</v>
      </c>
      <c r="B1166" s="50" t="s">
        <v>473</v>
      </c>
      <c r="C1166" s="50">
        <v>20</v>
      </c>
      <c r="D1166" s="50" t="s">
        <v>144</v>
      </c>
      <c r="E1166" s="53">
        <v>0.73749728482589039</v>
      </c>
      <c r="F1166" s="50">
        <f>SUMIFS('Lay See Combo'!H:H,'Lay See Combo'!A:A,D1166,'Lay See Combo'!F:F,"&lt;"&amp;E1166,'Lay See Combo'!G:G,"&gt;"&amp;E1166)</f>
        <v>1</v>
      </c>
      <c r="G1166" s="50">
        <f>_xlfn.XLOOKUP(F1166,'Lay See Combo'!H:H,'Lay See Combo'!B:B,,0)</f>
        <v>50</v>
      </c>
    </row>
    <row r="1167" spans="1:7">
      <c r="A1167" s="50">
        <v>1166</v>
      </c>
      <c r="B1167" s="50" t="s">
        <v>473</v>
      </c>
      <c r="C1167" s="50">
        <v>20</v>
      </c>
      <c r="D1167" s="50" t="s">
        <v>144</v>
      </c>
      <c r="E1167" s="53">
        <v>0.80518497354684648</v>
      </c>
      <c r="F1167" s="50">
        <f>SUMIFS('Lay See Combo'!H:H,'Lay See Combo'!A:A,D1167,'Lay See Combo'!F:F,"&lt;"&amp;E1167,'Lay See Combo'!G:G,"&gt;"&amp;E1167)</f>
        <v>2</v>
      </c>
      <c r="G1167" s="50">
        <f>_xlfn.XLOOKUP(F1167,'Lay See Combo'!H:H,'Lay See Combo'!B:B,,0)</f>
        <v>100</v>
      </c>
    </row>
    <row r="1168" spans="1:7">
      <c r="A1168" s="50">
        <v>1167</v>
      </c>
      <c r="B1168" s="50" t="s">
        <v>473</v>
      </c>
      <c r="C1168" s="50">
        <v>20</v>
      </c>
      <c r="D1168" s="50" t="s">
        <v>144</v>
      </c>
      <c r="E1168" s="53">
        <v>0.89193744026552202</v>
      </c>
      <c r="F1168" s="50">
        <f>SUMIFS('Lay See Combo'!H:H,'Lay See Combo'!A:A,D1168,'Lay See Combo'!F:F,"&lt;"&amp;E1168,'Lay See Combo'!G:G,"&gt;"&amp;E1168)</f>
        <v>2</v>
      </c>
      <c r="G1168" s="50">
        <f>_xlfn.XLOOKUP(F1168,'Lay See Combo'!H:H,'Lay See Combo'!B:B,,0)</f>
        <v>100</v>
      </c>
    </row>
    <row r="1169" spans="1:7">
      <c r="A1169" s="50">
        <v>1168</v>
      </c>
      <c r="B1169" s="50" t="s">
        <v>474</v>
      </c>
      <c r="C1169" s="50">
        <v>20</v>
      </c>
      <c r="D1169" s="50" t="s">
        <v>144</v>
      </c>
      <c r="E1169" s="53">
        <v>0.51139904451001661</v>
      </c>
      <c r="F1169" s="50">
        <f>SUMIFS('Lay See Combo'!H:H,'Lay See Combo'!A:A,D1169,'Lay See Combo'!F:F,"&lt;"&amp;E1169,'Lay See Combo'!G:G,"&gt;"&amp;E1169)</f>
        <v>1</v>
      </c>
      <c r="G1169" s="50">
        <f>_xlfn.XLOOKUP(F1169,'Lay See Combo'!H:H,'Lay See Combo'!B:B,,0)</f>
        <v>50</v>
      </c>
    </row>
    <row r="1170" spans="1:7">
      <c r="A1170" s="50">
        <v>1169</v>
      </c>
      <c r="B1170" s="50" t="s">
        <v>474</v>
      </c>
      <c r="C1170" s="50">
        <v>20</v>
      </c>
      <c r="D1170" s="50" t="s">
        <v>144</v>
      </c>
      <c r="E1170" s="53">
        <v>6.3723482085641603E-2</v>
      </c>
      <c r="F1170" s="50">
        <f>SUMIFS('Lay See Combo'!H:H,'Lay See Combo'!A:A,D1170,'Lay See Combo'!F:F,"&lt;"&amp;E1170,'Lay See Combo'!G:G,"&gt;"&amp;E1170)</f>
        <v>1</v>
      </c>
      <c r="G1170" s="50">
        <f>_xlfn.XLOOKUP(F1170,'Lay See Combo'!H:H,'Lay See Combo'!B:B,,0)</f>
        <v>50</v>
      </c>
    </row>
    <row r="1171" spans="1:7">
      <c r="A1171" s="50">
        <v>1170</v>
      </c>
      <c r="B1171" s="50" t="s">
        <v>475</v>
      </c>
      <c r="C1171" s="50">
        <v>20</v>
      </c>
      <c r="D1171" s="50" t="s">
        <v>144</v>
      </c>
      <c r="E1171" s="53">
        <v>0.11614615895308444</v>
      </c>
      <c r="F1171" s="50">
        <f>SUMIFS('Lay See Combo'!H:H,'Lay See Combo'!A:A,D1171,'Lay See Combo'!F:F,"&lt;"&amp;E1171,'Lay See Combo'!G:G,"&gt;"&amp;E1171)</f>
        <v>1</v>
      </c>
      <c r="G1171" s="50">
        <f>_xlfn.XLOOKUP(F1171,'Lay See Combo'!H:H,'Lay See Combo'!B:B,,0)</f>
        <v>50</v>
      </c>
    </row>
    <row r="1172" spans="1:7">
      <c r="A1172" s="50">
        <v>1171</v>
      </c>
      <c r="B1172" s="50" t="s">
        <v>476</v>
      </c>
      <c r="C1172" s="50">
        <v>20</v>
      </c>
      <c r="D1172" s="50" t="s">
        <v>144</v>
      </c>
      <c r="E1172" s="53">
        <v>0.84293804879194756</v>
      </c>
      <c r="F1172" s="50">
        <f>SUMIFS('Lay See Combo'!H:H,'Lay See Combo'!A:A,D1172,'Lay See Combo'!F:F,"&lt;"&amp;E1172,'Lay See Combo'!G:G,"&gt;"&amp;E1172)</f>
        <v>2</v>
      </c>
      <c r="G1172" s="50">
        <f>_xlfn.XLOOKUP(F1172,'Lay See Combo'!H:H,'Lay See Combo'!B:B,,0)</f>
        <v>100</v>
      </c>
    </row>
    <row r="1173" spans="1:7">
      <c r="A1173" s="50">
        <v>1172</v>
      </c>
      <c r="B1173" s="50" t="s">
        <v>476</v>
      </c>
      <c r="C1173" s="50">
        <v>20</v>
      </c>
      <c r="D1173" s="50" t="s">
        <v>144</v>
      </c>
      <c r="E1173" s="53">
        <v>0.58040598811217603</v>
      </c>
      <c r="F1173" s="50">
        <f>SUMIFS('Lay See Combo'!H:H,'Lay See Combo'!A:A,D1173,'Lay See Combo'!F:F,"&lt;"&amp;E1173,'Lay See Combo'!G:G,"&gt;"&amp;E1173)</f>
        <v>1</v>
      </c>
      <c r="G1173" s="50">
        <f>_xlfn.XLOOKUP(F1173,'Lay See Combo'!H:H,'Lay See Combo'!B:B,,0)</f>
        <v>50</v>
      </c>
    </row>
    <row r="1174" spans="1:7">
      <c r="A1174" s="50">
        <v>1173</v>
      </c>
      <c r="B1174" s="50" t="s">
        <v>477</v>
      </c>
      <c r="C1174" s="50">
        <v>20</v>
      </c>
      <c r="D1174" s="50" t="s">
        <v>144</v>
      </c>
      <c r="E1174" s="53">
        <v>0.88633878149082335</v>
      </c>
      <c r="F1174" s="50">
        <f>SUMIFS('Lay See Combo'!H:H,'Lay See Combo'!A:A,D1174,'Lay See Combo'!F:F,"&lt;"&amp;E1174,'Lay See Combo'!G:G,"&gt;"&amp;E1174)</f>
        <v>2</v>
      </c>
      <c r="G1174" s="50">
        <f>_xlfn.XLOOKUP(F1174,'Lay See Combo'!H:H,'Lay See Combo'!B:B,,0)</f>
        <v>100</v>
      </c>
    </row>
    <row r="1175" spans="1:7">
      <c r="A1175" s="50">
        <v>1174</v>
      </c>
      <c r="B1175" s="50" t="s">
        <v>477</v>
      </c>
      <c r="C1175" s="50">
        <v>20</v>
      </c>
      <c r="D1175" s="50" t="s">
        <v>144</v>
      </c>
      <c r="E1175" s="53">
        <v>0.41644575544529794</v>
      </c>
      <c r="F1175" s="50">
        <f>SUMIFS('Lay See Combo'!H:H,'Lay See Combo'!A:A,D1175,'Lay See Combo'!F:F,"&lt;"&amp;E1175,'Lay See Combo'!G:G,"&gt;"&amp;E1175)</f>
        <v>1</v>
      </c>
      <c r="G1175" s="50">
        <f>_xlfn.XLOOKUP(F1175,'Lay See Combo'!H:H,'Lay See Combo'!B:B,,0)</f>
        <v>50</v>
      </c>
    </row>
    <row r="1176" spans="1:7">
      <c r="A1176" s="50">
        <v>1175</v>
      </c>
      <c r="B1176" s="50" t="s">
        <v>477</v>
      </c>
      <c r="C1176" s="50">
        <v>20</v>
      </c>
      <c r="D1176" s="50" t="s">
        <v>144</v>
      </c>
      <c r="E1176" s="53">
        <v>0.65894246772888143</v>
      </c>
      <c r="F1176" s="50">
        <f>SUMIFS('Lay See Combo'!H:H,'Lay See Combo'!A:A,D1176,'Lay See Combo'!F:F,"&lt;"&amp;E1176,'Lay See Combo'!G:G,"&gt;"&amp;E1176)</f>
        <v>1</v>
      </c>
      <c r="G1176" s="50">
        <f>_xlfn.XLOOKUP(F1176,'Lay See Combo'!H:H,'Lay See Combo'!B:B,,0)</f>
        <v>50</v>
      </c>
    </row>
    <row r="1177" spans="1:7">
      <c r="A1177" s="50">
        <v>1176</v>
      </c>
      <c r="B1177" s="50" t="s">
        <v>477</v>
      </c>
      <c r="C1177" s="50">
        <v>20</v>
      </c>
      <c r="D1177" s="50" t="s">
        <v>144</v>
      </c>
      <c r="E1177" s="53">
        <v>0.81418744738627569</v>
      </c>
      <c r="F1177" s="50">
        <f>SUMIFS('Lay See Combo'!H:H,'Lay See Combo'!A:A,D1177,'Lay See Combo'!F:F,"&lt;"&amp;E1177,'Lay See Combo'!G:G,"&gt;"&amp;E1177)</f>
        <v>2</v>
      </c>
      <c r="G1177" s="50">
        <f>_xlfn.XLOOKUP(F1177,'Lay See Combo'!H:H,'Lay See Combo'!B:B,,0)</f>
        <v>100</v>
      </c>
    </row>
    <row r="1178" spans="1:7">
      <c r="A1178" s="50">
        <v>1177</v>
      </c>
      <c r="B1178" s="50" t="s">
        <v>477</v>
      </c>
      <c r="C1178" s="50">
        <v>20</v>
      </c>
      <c r="D1178" s="50" t="s">
        <v>144</v>
      </c>
      <c r="E1178" s="53">
        <v>0.91119229734280216</v>
      </c>
      <c r="F1178" s="50">
        <f>SUMIFS('Lay See Combo'!H:H,'Lay See Combo'!A:A,D1178,'Lay See Combo'!F:F,"&lt;"&amp;E1178,'Lay See Combo'!G:G,"&gt;"&amp;E1178)</f>
        <v>2</v>
      </c>
      <c r="G1178" s="50">
        <f>_xlfn.XLOOKUP(F1178,'Lay See Combo'!H:H,'Lay See Combo'!B:B,,0)</f>
        <v>100</v>
      </c>
    </row>
    <row r="1179" spans="1:7">
      <c r="A1179" s="50">
        <v>1178</v>
      </c>
      <c r="B1179" s="50" t="s">
        <v>477</v>
      </c>
      <c r="C1179" s="50">
        <v>20</v>
      </c>
      <c r="D1179" s="50" t="s">
        <v>144</v>
      </c>
      <c r="E1179" s="53">
        <v>0.65788507849703448</v>
      </c>
      <c r="F1179" s="50">
        <f>SUMIFS('Lay See Combo'!H:H,'Lay See Combo'!A:A,D1179,'Lay See Combo'!F:F,"&lt;"&amp;E1179,'Lay See Combo'!G:G,"&gt;"&amp;E1179)</f>
        <v>1</v>
      </c>
      <c r="G1179" s="50">
        <f>_xlfn.XLOOKUP(F1179,'Lay See Combo'!H:H,'Lay See Combo'!B:B,,0)</f>
        <v>50</v>
      </c>
    </row>
    <row r="1180" spans="1:7">
      <c r="A1180" s="50">
        <v>1179</v>
      </c>
      <c r="B1180" s="50" t="s">
        <v>478</v>
      </c>
      <c r="C1180" s="50">
        <v>20</v>
      </c>
      <c r="D1180" s="50" t="s">
        <v>144</v>
      </c>
      <c r="E1180" s="53">
        <v>0.52875666883376826</v>
      </c>
      <c r="F1180" s="50">
        <f>SUMIFS('Lay See Combo'!H:H,'Lay See Combo'!A:A,D1180,'Lay See Combo'!F:F,"&lt;"&amp;E1180,'Lay See Combo'!G:G,"&gt;"&amp;E1180)</f>
        <v>1</v>
      </c>
      <c r="G1180" s="50">
        <f>_xlfn.XLOOKUP(F1180,'Lay See Combo'!H:H,'Lay See Combo'!B:B,,0)</f>
        <v>50</v>
      </c>
    </row>
    <row r="1181" spans="1:7">
      <c r="A1181" s="50">
        <v>1180</v>
      </c>
      <c r="B1181" s="50" t="s">
        <v>478</v>
      </c>
      <c r="C1181" s="50">
        <v>20</v>
      </c>
      <c r="D1181" s="50" t="s">
        <v>144</v>
      </c>
      <c r="E1181" s="53">
        <v>0.73375439252829822</v>
      </c>
      <c r="F1181" s="50">
        <f>SUMIFS('Lay See Combo'!H:H,'Lay See Combo'!A:A,D1181,'Lay See Combo'!F:F,"&lt;"&amp;E1181,'Lay See Combo'!G:G,"&gt;"&amp;E1181)</f>
        <v>1</v>
      </c>
      <c r="G1181" s="50">
        <f>_xlfn.XLOOKUP(F1181,'Lay See Combo'!H:H,'Lay See Combo'!B:B,,0)</f>
        <v>50</v>
      </c>
    </row>
    <row r="1182" spans="1:7">
      <c r="A1182" s="50">
        <v>1181</v>
      </c>
      <c r="B1182" s="50" t="s">
        <v>478</v>
      </c>
      <c r="C1182" s="50">
        <v>20</v>
      </c>
      <c r="D1182" s="50" t="s">
        <v>144</v>
      </c>
      <c r="E1182" s="53">
        <v>0.78798314791755997</v>
      </c>
      <c r="F1182" s="50">
        <f>SUMIFS('Lay See Combo'!H:H,'Lay See Combo'!A:A,D1182,'Lay See Combo'!F:F,"&lt;"&amp;E1182,'Lay See Combo'!G:G,"&gt;"&amp;E1182)</f>
        <v>2</v>
      </c>
      <c r="G1182" s="50">
        <f>_xlfn.XLOOKUP(F1182,'Lay See Combo'!H:H,'Lay See Combo'!B:B,,0)</f>
        <v>100</v>
      </c>
    </row>
    <row r="1183" spans="1:7">
      <c r="A1183" s="50">
        <v>1182</v>
      </c>
      <c r="B1183" s="50" t="s">
        <v>479</v>
      </c>
      <c r="C1183" s="50">
        <v>20</v>
      </c>
      <c r="D1183" s="50" t="s">
        <v>144</v>
      </c>
      <c r="E1183" s="53">
        <v>0.6091059103876193</v>
      </c>
      <c r="F1183" s="50">
        <f>SUMIFS('Lay See Combo'!H:H,'Lay See Combo'!A:A,D1183,'Lay See Combo'!F:F,"&lt;"&amp;E1183,'Lay See Combo'!G:G,"&gt;"&amp;E1183)</f>
        <v>1</v>
      </c>
      <c r="G1183" s="50">
        <f>_xlfn.XLOOKUP(F1183,'Lay See Combo'!H:H,'Lay See Combo'!B:B,,0)</f>
        <v>50</v>
      </c>
    </row>
    <row r="1184" spans="1:7">
      <c r="A1184" s="50">
        <v>1183</v>
      </c>
      <c r="B1184" s="50" t="s">
        <v>479</v>
      </c>
      <c r="C1184" s="50">
        <v>20</v>
      </c>
      <c r="D1184" s="50" t="s">
        <v>144</v>
      </c>
      <c r="E1184" s="53">
        <v>0.27911579530890374</v>
      </c>
      <c r="F1184" s="50">
        <f>SUMIFS('Lay See Combo'!H:H,'Lay See Combo'!A:A,D1184,'Lay See Combo'!F:F,"&lt;"&amp;E1184,'Lay See Combo'!G:G,"&gt;"&amp;E1184)</f>
        <v>1</v>
      </c>
      <c r="G1184" s="50">
        <f>_xlfn.XLOOKUP(F1184,'Lay See Combo'!H:H,'Lay See Combo'!B:B,,0)</f>
        <v>50</v>
      </c>
    </row>
    <row r="1185" spans="1:7">
      <c r="A1185" s="50">
        <v>1184</v>
      </c>
      <c r="B1185" s="50" t="s">
        <v>479</v>
      </c>
      <c r="C1185" s="50">
        <v>20</v>
      </c>
      <c r="D1185" s="50" t="s">
        <v>144</v>
      </c>
      <c r="E1185" s="53">
        <v>0.80671530144022896</v>
      </c>
      <c r="F1185" s="50">
        <f>SUMIFS('Lay See Combo'!H:H,'Lay See Combo'!A:A,D1185,'Lay See Combo'!F:F,"&lt;"&amp;E1185,'Lay See Combo'!G:G,"&gt;"&amp;E1185)</f>
        <v>2</v>
      </c>
      <c r="G1185" s="50">
        <f>_xlfn.XLOOKUP(F1185,'Lay See Combo'!H:H,'Lay See Combo'!B:B,,0)</f>
        <v>100</v>
      </c>
    </row>
    <row r="1186" spans="1:7">
      <c r="A1186" s="50">
        <v>1185</v>
      </c>
      <c r="B1186" s="50" t="s">
        <v>479</v>
      </c>
      <c r="C1186" s="50">
        <v>20</v>
      </c>
      <c r="D1186" s="50" t="s">
        <v>144</v>
      </c>
      <c r="E1186" s="53">
        <v>1.322060841200845E-2</v>
      </c>
      <c r="F1186" s="50">
        <f>SUMIFS('Lay See Combo'!H:H,'Lay See Combo'!A:A,D1186,'Lay See Combo'!F:F,"&lt;"&amp;E1186,'Lay See Combo'!G:G,"&gt;"&amp;E1186)</f>
        <v>1</v>
      </c>
      <c r="G1186" s="50">
        <f>_xlfn.XLOOKUP(F1186,'Lay See Combo'!H:H,'Lay See Combo'!B:B,,0)</f>
        <v>50</v>
      </c>
    </row>
    <row r="1187" spans="1:7">
      <c r="A1187" s="50">
        <v>1186</v>
      </c>
      <c r="B1187" s="50" t="s">
        <v>479</v>
      </c>
      <c r="C1187" s="50">
        <v>20</v>
      </c>
      <c r="D1187" s="50" t="s">
        <v>144</v>
      </c>
      <c r="E1187" s="53">
        <v>0.50749957308321247</v>
      </c>
      <c r="F1187" s="50">
        <f>SUMIFS('Lay See Combo'!H:H,'Lay See Combo'!A:A,D1187,'Lay See Combo'!F:F,"&lt;"&amp;E1187,'Lay See Combo'!G:G,"&gt;"&amp;E1187)</f>
        <v>1</v>
      </c>
      <c r="G1187" s="50">
        <f>_xlfn.XLOOKUP(F1187,'Lay See Combo'!H:H,'Lay See Combo'!B:B,,0)</f>
        <v>50</v>
      </c>
    </row>
    <row r="1188" spans="1:7">
      <c r="A1188" s="50">
        <v>1187</v>
      </c>
      <c r="B1188" s="50" t="s">
        <v>479</v>
      </c>
      <c r="C1188" s="50">
        <v>20</v>
      </c>
      <c r="D1188" s="50" t="s">
        <v>144</v>
      </c>
      <c r="E1188" s="53">
        <v>0.38921388624830866</v>
      </c>
      <c r="F1188" s="50">
        <f>SUMIFS('Lay See Combo'!H:H,'Lay See Combo'!A:A,D1188,'Lay See Combo'!F:F,"&lt;"&amp;E1188,'Lay See Combo'!G:G,"&gt;"&amp;E1188)</f>
        <v>1</v>
      </c>
      <c r="G1188" s="50">
        <f>_xlfn.XLOOKUP(F1188,'Lay See Combo'!H:H,'Lay See Combo'!B:B,,0)</f>
        <v>50</v>
      </c>
    </row>
    <row r="1189" spans="1:7">
      <c r="A1189" s="50">
        <v>1188</v>
      </c>
      <c r="B1189" s="50" t="s">
        <v>479</v>
      </c>
      <c r="C1189" s="50">
        <v>20</v>
      </c>
      <c r="D1189" s="50" t="s">
        <v>144</v>
      </c>
      <c r="E1189" s="53">
        <v>0.27712167623338801</v>
      </c>
      <c r="F1189" s="50">
        <f>SUMIFS('Lay See Combo'!H:H,'Lay See Combo'!A:A,D1189,'Lay See Combo'!F:F,"&lt;"&amp;E1189,'Lay See Combo'!G:G,"&gt;"&amp;E1189)</f>
        <v>1</v>
      </c>
      <c r="G1189" s="50">
        <f>_xlfn.XLOOKUP(F1189,'Lay See Combo'!H:H,'Lay See Combo'!B:B,,0)</f>
        <v>50</v>
      </c>
    </row>
    <row r="1190" spans="1:7">
      <c r="A1190" s="50">
        <v>1189</v>
      </c>
      <c r="B1190" s="50" t="s">
        <v>479</v>
      </c>
      <c r="C1190" s="50">
        <v>20</v>
      </c>
      <c r="D1190" s="50" t="s">
        <v>144</v>
      </c>
      <c r="E1190" s="53">
        <v>0.83142788752914598</v>
      </c>
      <c r="F1190" s="50">
        <f>SUMIFS('Lay See Combo'!H:H,'Lay See Combo'!A:A,D1190,'Lay See Combo'!F:F,"&lt;"&amp;E1190,'Lay See Combo'!G:G,"&gt;"&amp;E1190)</f>
        <v>2</v>
      </c>
      <c r="G1190" s="50">
        <f>_xlfn.XLOOKUP(F1190,'Lay See Combo'!H:H,'Lay See Combo'!B:B,,0)</f>
        <v>100</v>
      </c>
    </row>
    <row r="1191" spans="1:7">
      <c r="A1191" s="50">
        <v>1190</v>
      </c>
      <c r="B1191" s="50" t="s">
        <v>480</v>
      </c>
      <c r="C1191" s="50">
        <v>20</v>
      </c>
      <c r="D1191" s="50" t="s">
        <v>144</v>
      </c>
      <c r="E1191" s="53">
        <v>0.92915409361999846</v>
      </c>
      <c r="F1191" s="50">
        <f>SUMIFS('Lay See Combo'!H:H,'Lay See Combo'!A:A,D1191,'Lay See Combo'!F:F,"&lt;"&amp;E1191,'Lay See Combo'!G:G,"&gt;"&amp;E1191)</f>
        <v>2</v>
      </c>
      <c r="G1191" s="50">
        <f>_xlfn.XLOOKUP(F1191,'Lay See Combo'!H:H,'Lay See Combo'!B:B,,0)</f>
        <v>100</v>
      </c>
    </row>
    <row r="1192" spans="1:7">
      <c r="A1192" s="50">
        <v>1191</v>
      </c>
      <c r="B1192" s="50" t="s">
        <v>480</v>
      </c>
      <c r="C1192" s="50">
        <v>20</v>
      </c>
      <c r="D1192" s="50" t="s">
        <v>144</v>
      </c>
      <c r="E1192" s="53">
        <v>0.40047892005245611</v>
      </c>
      <c r="F1192" s="50">
        <f>SUMIFS('Lay See Combo'!H:H,'Lay See Combo'!A:A,D1192,'Lay See Combo'!F:F,"&lt;"&amp;E1192,'Lay See Combo'!G:G,"&gt;"&amp;E1192)</f>
        <v>1</v>
      </c>
      <c r="G1192" s="50">
        <f>_xlfn.XLOOKUP(F1192,'Lay See Combo'!H:H,'Lay See Combo'!B:B,,0)</f>
        <v>50</v>
      </c>
    </row>
    <row r="1193" spans="1:7">
      <c r="A1193" s="50">
        <v>1192</v>
      </c>
      <c r="B1193" s="50" t="s">
        <v>481</v>
      </c>
      <c r="C1193" s="50">
        <v>20</v>
      </c>
      <c r="D1193" s="50" t="s">
        <v>144</v>
      </c>
      <c r="E1193" s="53">
        <v>0.76473512828036994</v>
      </c>
      <c r="F1193" s="50">
        <f>SUMIFS('Lay See Combo'!H:H,'Lay See Combo'!A:A,D1193,'Lay See Combo'!F:F,"&lt;"&amp;E1193,'Lay See Combo'!G:G,"&gt;"&amp;E1193)</f>
        <v>2</v>
      </c>
      <c r="G1193" s="50">
        <f>_xlfn.XLOOKUP(F1193,'Lay See Combo'!H:H,'Lay See Combo'!B:B,,0)</f>
        <v>100</v>
      </c>
    </row>
    <row r="1194" spans="1:7">
      <c r="A1194" s="50">
        <v>1193</v>
      </c>
      <c r="B1194" s="50" t="s">
        <v>481</v>
      </c>
      <c r="C1194" s="50">
        <v>20</v>
      </c>
      <c r="D1194" s="50" t="s">
        <v>144</v>
      </c>
      <c r="E1194" s="53">
        <v>0.26626963333284603</v>
      </c>
      <c r="F1194" s="50">
        <f>SUMIFS('Lay See Combo'!H:H,'Lay See Combo'!A:A,D1194,'Lay See Combo'!F:F,"&lt;"&amp;E1194,'Lay See Combo'!G:G,"&gt;"&amp;E1194)</f>
        <v>1</v>
      </c>
      <c r="G1194" s="50">
        <f>_xlfn.XLOOKUP(F1194,'Lay See Combo'!H:H,'Lay See Combo'!B:B,,0)</f>
        <v>50</v>
      </c>
    </row>
    <row r="1195" spans="1:7">
      <c r="A1195" s="50">
        <v>1194</v>
      </c>
      <c r="B1195" s="50" t="s">
        <v>481</v>
      </c>
      <c r="C1195" s="50">
        <v>20</v>
      </c>
      <c r="D1195" s="50" t="s">
        <v>144</v>
      </c>
      <c r="E1195" s="53">
        <v>0.94772509655940318</v>
      </c>
      <c r="F1195" s="50">
        <f>SUMIFS('Lay See Combo'!H:H,'Lay See Combo'!A:A,D1195,'Lay See Combo'!F:F,"&lt;"&amp;E1195,'Lay See Combo'!G:G,"&gt;"&amp;E1195)</f>
        <v>4</v>
      </c>
      <c r="G1195" s="50">
        <f>_xlfn.XLOOKUP(F1195,'Lay See Combo'!H:H,'Lay See Combo'!B:B,,0)</f>
        <v>500</v>
      </c>
    </row>
    <row r="1196" spans="1:7">
      <c r="A1196" s="50">
        <v>1195</v>
      </c>
      <c r="B1196" s="50" t="s">
        <v>481</v>
      </c>
      <c r="C1196" s="50">
        <v>20</v>
      </c>
      <c r="D1196" s="50" t="s">
        <v>144</v>
      </c>
      <c r="E1196" s="53">
        <v>0.47620955647720764</v>
      </c>
      <c r="F1196" s="50">
        <f>SUMIFS('Lay See Combo'!H:H,'Lay See Combo'!A:A,D1196,'Lay See Combo'!F:F,"&lt;"&amp;E1196,'Lay See Combo'!G:G,"&gt;"&amp;E1196)</f>
        <v>1</v>
      </c>
      <c r="G1196" s="50">
        <f>_xlfn.XLOOKUP(F1196,'Lay See Combo'!H:H,'Lay See Combo'!B:B,,0)</f>
        <v>50</v>
      </c>
    </row>
    <row r="1197" spans="1:7">
      <c r="A1197" s="50">
        <v>1196</v>
      </c>
      <c r="B1197" s="50" t="s">
        <v>481</v>
      </c>
      <c r="C1197" s="50">
        <v>20</v>
      </c>
      <c r="D1197" s="50" t="s">
        <v>144</v>
      </c>
      <c r="E1197" s="53">
        <v>0.5193810558017824</v>
      </c>
      <c r="F1197" s="50">
        <f>SUMIFS('Lay See Combo'!H:H,'Lay See Combo'!A:A,D1197,'Lay See Combo'!F:F,"&lt;"&amp;E1197,'Lay See Combo'!G:G,"&gt;"&amp;E1197)</f>
        <v>1</v>
      </c>
      <c r="G1197" s="50">
        <f>_xlfn.XLOOKUP(F1197,'Lay See Combo'!H:H,'Lay See Combo'!B:B,,0)</f>
        <v>50</v>
      </c>
    </row>
    <row r="1198" spans="1:7">
      <c r="A1198" s="50">
        <v>1197</v>
      </c>
      <c r="B1198" s="50" t="s">
        <v>481</v>
      </c>
      <c r="C1198" s="50">
        <v>20</v>
      </c>
      <c r="D1198" s="50" t="s">
        <v>144</v>
      </c>
      <c r="E1198" s="53">
        <v>0.8258947750025315</v>
      </c>
      <c r="F1198" s="50">
        <f>SUMIFS('Lay See Combo'!H:H,'Lay See Combo'!A:A,D1198,'Lay See Combo'!F:F,"&lt;"&amp;E1198,'Lay See Combo'!G:G,"&gt;"&amp;E1198)</f>
        <v>2</v>
      </c>
      <c r="G1198" s="50">
        <f>_xlfn.XLOOKUP(F1198,'Lay See Combo'!H:H,'Lay See Combo'!B:B,,0)</f>
        <v>100</v>
      </c>
    </row>
    <row r="1199" spans="1:7">
      <c r="A1199" s="50">
        <v>1198</v>
      </c>
      <c r="B1199" s="50" t="s">
        <v>482</v>
      </c>
      <c r="C1199" s="50">
        <v>20</v>
      </c>
      <c r="D1199" s="50" t="s">
        <v>144</v>
      </c>
      <c r="E1199" s="53">
        <v>0.13823908269606511</v>
      </c>
      <c r="F1199" s="50">
        <f>SUMIFS('Lay See Combo'!H:H,'Lay See Combo'!A:A,D1199,'Lay See Combo'!F:F,"&lt;"&amp;E1199,'Lay See Combo'!G:G,"&gt;"&amp;E1199)</f>
        <v>1</v>
      </c>
      <c r="G1199" s="50">
        <f>_xlfn.XLOOKUP(F1199,'Lay See Combo'!H:H,'Lay See Combo'!B:B,,0)</f>
        <v>50</v>
      </c>
    </row>
    <row r="1200" spans="1:7">
      <c r="A1200" s="50">
        <v>1199</v>
      </c>
      <c r="B1200" s="50" t="s">
        <v>482</v>
      </c>
      <c r="C1200" s="50">
        <v>20</v>
      </c>
      <c r="D1200" s="50" t="s">
        <v>144</v>
      </c>
      <c r="E1200" s="53">
        <v>0.13537185203478086</v>
      </c>
      <c r="F1200" s="50">
        <f>SUMIFS('Lay See Combo'!H:H,'Lay See Combo'!A:A,D1200,'Lay See Combo'!F:F,"&lt;"&amp;E1200,'Lay See Combo'!G:G,"&gt;"&amp;E1200)</f>
        <v>1</v>
      </c>
      <c r="G1200" s="50">
        <f>_xlfn.XLOOKUP(F1200,'Lay See Combo'!H:H,'Lay See Combo'!B:B,,0)</f>
        <v>50</v>
      </c>
    </row>
    <row r="1201" spans="1:7">
      <c r="A1201" s="50">
        <v>1200</v>
      </c>
      <c r="B1201" s="50" t="s">
        <v>482</v>
      </c>
      <c r="C1201" s="50">
        <v>20</v>
      </c>
      <c r="D1201" s="50" t="s">
        <v>144</v>
      </c>
      <c r="E1201" s="53">
        <v>0.9858886117680945</v>
      </c>
      <c r="F1201" s="50">
        <f>SUMIFS('Lay See Combo'!H:H,'Lay See Combo'!A:A,D1201,'Lay See Combo'!F:F,"&lt;"&amp;E1201,'Lay See Combo'!G:G,"&gt;"&amp;E1201)</f>
        <v>5</v>
      </c>
      <c r="G1201" s="50">
        <f>_xlfn.XLOOKUP(F1201,'Lay See Combo'!H:H,'Lay See Combo'!B:B,,0)</f>
        <v>1000</v>
      </c>
    </row>
    <row r="1202" spans="1:7">
      <c r="A1202" s="50">
        <v>1201</v>
      </c>
      <c r="B1202" s="50" t="s">
        <v>483</v>
      </c>
      <c r="C1202" s="50">
        <v>20</v>
      </c>
      <c r="D1202" s="50" t="s">
        <v>144</v>
      </c>
      <c r="E1202" s="53">
        <v>2.9320727248369649E-2</v>
      </c>
      <c r="F1202" s="50">
        <f>SUMIFS('Lay See Combo'!H:H,'Lay See Combo'!A:A,D1202,'Lay See Combo'!F:F,"&lt;"&amp;E1202,'Lay See Combo'!G:G,"&gt;"&amp;E1202)</f>
        <v>1</v>
      </c>
      <c r="G1202" s="50">
        <f>_xlfn.XLOOKUP(F1202,'Lay See Combo'!H:H,'Lay See Combo'!B:B,,0)</f>
        <v>50</v>
      </c>
    </row>
    <row r="1203" spans="1:7">
      <c r="A1203" s="50">
        <v>1202</v>
      </c>
      <c r="B1203" s="50" t="s">
        <v>483</v>
      </c>
      <c r="C1203" s="50">
        <v>20</v>
      </c>
      <c r="D1203" s="50" t="s">
        <v>144</v>
      </c>
      <c r="E1203" s="53">
        <v>0.96849175336212134</v>
      </c>
      <c r="F1203" s="50">
        <f>SUMIFS('Lay See Combo'!H:H,'Lay See Combo'!A:A,D1203,'Lay See Combo'!F:F,"&lt;"&amp;E1203,'Lay See Combo'!G:G,"&gt;"&amp;E1203)</f>
        <v>4</v>
      </c>
      <c r="G1203" s="50">
        <f>_xlfn.XLOOKUP(F1203,'Lay See Combo'!H:H,'Lay See Combo'!B:B,,0)</f>
        <v>500</v>
      </c>
    </row>
    <row r="1204" spans="1:7">
      <c r="A1204" s="50">
        <v>1203</v>
      </c>
      <c r="B1204" s="50" t="s">
        <v>484</v>
      </c>
      <c r="C1204" s="50">
        <v>20</v>
      </c>
      <c r="D1204" s="50" t="s">
        <v>144</v>
      </c>
      <c r="E1204" s="53">
        <v>0.61209674563740135</v>
      </c>
      <c r="F1204" s="50">
        <f>SUMIFS('Lay See Combo'!H:H,'Lay See Combo'!A:A,D1204,'Lay See Combo'!F:F,"&lt;"&amp;E1204,'Lay See Combo'!G:G,"&gt;"&amp;E1204)</f>
        <v>1</v>
      </c>
      <c r="G1204" s="50">
        <f>_xlfn.XLOOKUP(F1204,'Lay See Combo'!H:H,'Lay See Combo'!B:B,,0)</f>
        <v>50</v>
      </c>
    </row>
    <row r="1205" spans="1:7">
      <c r="A1205" s="50">
        <v>1204</v>
      </c>
      <c r="B1205" s="50" t="s">
        <v>484</v>
      </c>
      <c r="C1205" s="50">
        <v>20</v>
      </c>
      <c r="D1205" s="50" t="s">
        <v>144</v>
      </c>
      <c r="E1205" s="53">
        <v>0.47306016384368232</v>
      </c>
      <c r="F1205" s="50">
        <f>SUMIFS('Lay See Combo'!H:H,'Lay See Combo'!A:A,D1205,'Lay See Combo'!F:F,"&lt;"&amp;E1205,'Lay See Combo'!G:G,"&gt;"&amp;E1205)</f>
        <v>1</v>
      </c>
      <c r="G1205" s="50">
        <f>_xlfn.XLOOKUP(F1205,'Lay See Combo'!H:H,'Lay See Combo'!B:B,,0)</f>
        <v>50</v>
      </c>
    </row>
    <row r="1206" spans="1:7">
      <c r="A1206" s="50">
        <v>1205</v>
      </c>
      <c r="B1206" s="50" t="s">
        <v>485</v>
      </c>
      <c r="C1206" s="50">
        <v>20</v>
      </c>
      <c r="D1206" s="50" t="s">
        <v>144</v>
      </c>
      <c r="E1206" s="53">
        <v>0.22148910092608909</v>
      </c>
      <c r="F1206" s="50">
        <f>SUMIFS('Lay See Combo'!H:H,'Lay See Combo'!A:A,D1206,'Lay See Combo'!F:F,"&lt;"&amp;E1206,'Lay See Combo'!G:G,"&gt;"&amp;E1206)</f>
        <v>1</v>
      </c>
      <c r="G1206" s="50">
        <f>_xlfn.XLOOKUP(F1206,'Lay See Combo'!H:H,'Lay See Combo'!B:B,,0)</f>
        <v>50</v>
      </c>
    </row>
    <row r="1207" spans="1:7">
      <c r="A1207" s="50">
        <v>1206</v>
      </c>
      <c r="B1207" s="50" t="s">
        <v>486</v>
      </c>
      <c r="C1207" s="50">
        <v>21</v>
      </c>
      <c r="D1207" s="50" t="s">
        <v>144</v>
      </c>
      <c r="E1207" s="53">
        <v>0.62486028512024827</v>
      </c>
      <c r="F1207" s="50">
        <f>SUMIFS('Lay See Combo'!H:H,'Lay See Combo'!A:A,D1207,'Lay See Combo'!F:F,"&lt;"&amp;E1207,'Lay See Combo'!G:G,"&gt;"&amp;E1207)</f>
        <v>1</v>
      </c>
      <c r="G1207" s="50">
        <f>_xlfn.XLOOKUP(F1207,'Lay See Combo'!H:H,'Lay See Combo'!B:B,,0)</f>
        <v>50</v>
      </c>
    </row>
    <row r="1208" spans="1:7">
      <c r="A1208" s="50">
        <v>1207</v>
      </c>
      <c r="B1208" s="50" t="s">
        <v>487</v>
      </c>
      <c r="C1208" s="50">
        <v>21</v>
      </c>
      <c r="D1208" s="50" t="s">
        <v>144</v>
      </c>
      <c r="E1208" s="53">
        <v>0.77595672791866854</v>
      </c>
      <c r="F1208" s="50">
        <f>SUMIFS('Lay See Combo'!H:H,'Lay See Combo'!A:A,D1208,'Lay See Combo'!F:F,"&lt;"&amp;E1208,'Lay See Combo'!G:G,"&gt;"&amp;E1208)</f>
        <v>2</v>
      </c>
      <c r="G1208" s="50">
        <f>_xlfn.XLOOKUP(F1208,'Lay See Combo'!H:H,'Lay See Combo'!B:B,,0)</f>
        <v>100</v>
      </c>
    </row>
    <row r="1209" spans="1:7">
      <c r="A1209" s="50">
        <v>1208</v>
      </c>
      <c r="B1209" s="50" t="s">
        <v>487</v>
      </c>
      <c r="C1209" s="50">
        <v>21</v>
      </c>
      <c r="D1209" s="50" t="s">
        <v>144</v>
      </c>
      <c r="E1209" s="53">
        <v>0.95617468279451934</v>
      </c>
      <c r="F1209" s="50">
        <f>SUMIFS('Lay See Combo'!H:H,'Lay See Combo'!A:A,D1209,'Lay See Combo'!F:F,"&lt;"&amp;E1209,'Lay See Combo'!G:G,"&gt;"&amp;E1209)</f>
        <v>4</v>
      </c>
      <c r="G1209" s="50">
        <f>_xlfn.XLOOKUP(F1209,'Lay See Combo'!H:H,'Lay See Combo'!B:B,,0)</f>
        <v>500</v>
      </c>
    </row>
    <row r="1210" spans="1:7">
      <c r="A1210" s="50">
        <v>1209</v>
      </c>
      <c r="B1210" s="50" t="s">
        <v>487</v>
      </c>
      <c r="C1210" s="50">
        <v>21</v>
      </c>
      <c r="D1210" s="50" t="s">
        <v>144</v>
      </c>
      <c r="E1210" s="53">
        <v>0.8634583227380308</v>
      </c>
      <c r="F1210" s="50">
        <f>SUMIFS('Lay See Combo'!H:H,'Lay See Combo'!A:A,D1210,'Lay See Combo'!F:F,"&lt;"&amp;E1210,'Lay See Combo'!G:G,"&gt;"&amp;E1210)</f>
        <v>2</v>
      </c>
      <c r="G1210" s="50">
        <f>_xlfn.XLOOKUP(F1210,'Lay See Combo'!H:H,'Lay See Combo'!B:B,,0)</f>
        <v>100</v>
      </c>
    </row>
    <row r="1211" spans="1:7">
      <c r="A1211" s="50">
        <v>1210</v>
      </c>
      <c r="B1211" s="50" t="s">
        <v>488</v>
      </c>
      <c r="C1211" s="50">
        <v>21</v>
      </c>
      <c r="D1211" s="50" t="s">
        <v>144</v>
      </c>
      <c r="E1211" s="53">
        <v>1.8386185991570381E-2</v>
      </c>
      <c r="F1211" s="50">
        <f>SUMIFS('Lay See Combo'!H:H,'Lay See Combo'!A:A,D1211,'Lay See Combo'!F:F,"&lt;"&amp;E1211,'Lay See Combo'!G:G,"&gt;"&amp;E1211)</f>
        <v>1</v>
      </c>
      <c r="G1211" s="50">
        <f>_xlfn.XLOOKUP(F1211,'Lay See Combo'!H:H,'Lay See Combo'!B:B,,0)</f>
        <v>50</v>
      </c>
    </row>
    <row r="1212" spans="1:7">
      <c r="A1212" s="50">
        <v>1211</v>
      </c>
      <c r="B1212" s="50" t="s">
        <v>489</v>
      </c>
      <c r="C1212" s="50">
        <v>21</v>
      </c>
      <c r="D1212" s="50" t="s">
        <v>144</v>
      </c>
      <c r="E1212" s="53">
        <v>0.14929012611830583</v>
      </c>
      <c r="F1212" s="50">
        <f>SUMIFS('Lay See Combo'!H:H,'Lay See Combo'!A:A,D1212,'Lay See Combo'!F:F,"&lt;"&amp;E1212,'Lay See Combo'!G:G,"&gt;"&amp;E1212)</f>
        <v>1</v>
      </c>
      <c r="G1212" s="50">
        <f>_xlfn.XLOOKUP(F1212,'Lay See Combo'!H:H,'Lay See Combo'!B:B,,0)</f>
        <v>50</v>
      </c>
    </row>
    <row r="1213" spans="1:7">
      <c r="A1213" s="50">
        <v>1212</v>
      </c>
      <c r="B1213" s="50" t="s">
        <v>490</v>
      </c>
      <c r="C1213" s="50">
        <v>21</v>
      </c>
      <c r="D1213" s="50" t="s">
        <v>144</v>
      </c>
      <c r="E1213" s="53">
        <v>0.93373568132518237</v>
      </c>
      <c r="F1213" s="50">
        <f>SUMIFS('Lay See Combo'!H:H,'Lay See Combo'!A:A,D1213,'Lay See Combo'!F:F,"&lt;"&amp;E1213,'Lay See Combo'!G:G,"&gt;"&amp;E1213)</f>
        <v>4</v>
      </c>
      <c r="G1213" s="50">
        <f>_xlfn.XLOOKUP(F1213,'Lay See Combo'!H:H,'Lay See Combo'!B:B,,0)</f>
        <v>500</v>
      </c>
    </row>
    <row r="1214" spans="1:7">
      <c r="A1214" s="50">
        <v>1213</v>
      </c>
      <c r="B1214" s="50" t="s">
        <v>490</v>
      </c>
      <c r="C1214" s="50">
        <v>21</v>
      </c>
      <c r="D1214" s="50" t="s">
        <v>144</v>
      </c>
      <c r="E1214" s="53">
        <v>0.5138497991499289</v>
      </c>
      <c r="F1214" s="50">
        <f>SUMIFS('Lay See Combo'!H:H,'Lay See Combo'!A:A,D1214,'Lay See Combo'!F:F,"&lt;"&amp;E1214,'Lay See Combo'!G:G,"&gt;"&amp;E1214)</f>
        <v>1</v>
      </c>
      <c r="G1214" s="50">
        <f>_xlfn.XLOOKUP(F1214,'Lay See Combo'!H:H,'Lay See Combo'!B:B,,0)</f>
        <v>50</v>
      </c>
    </row>
    <row r="1215" spans="1:7">
      <c r="A1215" s="50">
        <v>1214</v>
      </c>
      <c r="B1215" s="50" t="s">
        <v>491</v>
      </c>
      <c r="C1215" s="50">
        <v>21</v>
      </c>
      <c r="D1215" s="50" t="s">
        <v>144</v>
      </c>
      <c r="E1215" s="53">
        <v>0.10312092517728255</v>
      </c>
      <c r="F1215" s="50">
        <f>SUMIFS('Lay See Combo'!H:H,'Lay See Combo'!A:A,D1215,'Lay See Combo'!F:F,"&lt;"&amp;E1215,'Lay See Combo'!G:G,"&gt;"&amp;E1215)</f>
        <v>1</v>
      </c>
      <c r="G1215" s="50">
        <f>_xlfn.XLOOKUP(F1215,'Lay See Combo'!H:H,'Lay See Combo'!B:B,,0)</f>
        <v>50</v>
      </c>
    </row>
    <row r="1216" spans="1:7">
      <c r="A1216" s="50">
        <v>1215</v>
      </c>
      <c r="B1216" s="50" t="s">
        <v>492</v>
      </c>
      <c r="C1216" s="50">
        <v>21</v>
      </c>
      <c r="D1216" s="50" t="s">
        <v>144</v>
      </c>
      <c r="E1216" s="53">
        <v>0.83491108318326235</v>
      </c>
      <c r="F1216" s="50">
        <f>SUMIFS('Lay See Combo'!H:H,'Lay See Combo'!A:A,D1216,'Lay See Combo'!F:F,"&lt;"&amp;E1216,'Lay See Combo'!G:G,"&gt;"&amp;E1216)</f>
        <v>2</v>
      </c>
      <c r="G1216" s="50">
        <f>_xlfn.XLOOKUP(F1216,'Lay See Combo'!H:H,'Lay See Combo'!B:B,,0)</f>
        <v>100</v>
      </c>
    </row>
    <row r="1217" spans="1:7">
      <c r="A1217" s="50">
        <v>1216</v>
      </c>
      <c r="B1217" s="50" t="s">
        <v>492</v>
      </c>
      <c r="C1217" s="50">
        <v>21</v>
      </c>
      <c r="D1217" s="50" t="s">
        <v>144</v>
      </c>
      <c r="E1217" s="53">
        <v>0.89244158968566645</v>
      </c>
      <c r="F1217" s="50">
        <f>SUMIFS('Lay See Combo'!H:H,'Lay See Combo'!A:A,D1217,'Lay See Combo'!F:F,"&lt;"&amp;E1217,'Lay See Combo'!G:G,"&gt;"&amp;E1217)</f>
        <v>2</v>
      </c>
      <c r="G1217" s="50">
        <f>_xlfn.XLOOKUP(F1217,'Lay See Combo'!H:H,'Lay See Combo'!B:B,,0)</f>
        <v>100</v>
      </c>
    </row>
    <row r="1218" spans="1:7">
      <c r="A1218" s="50">
        <v>1217</v>
      </c>
      <c r="B1218" s="50" t="s">
        <v>493</v>
      </c>
      <c r="C1218" s="50">
        <v>21</v>
      </c>
      <c r="D1218" s="50" t="s">
        <v>144</v>
      </c>
      <c r="E1218" s="53">
        <v>0.53803953682208516</v>
      </c>
      <c r="F1218" s="50">
        <f>SUMIFS('Lay See Combo'!H:H,'Lay See Combo'!A:A,D1218,'Lay See Combo'!F:F,"&lt;"&amp;E1218,'Lay See Combo'!G:G,"&gt;"&amp;E1218)</f>
        <v>1</v>
      </c>
      <c r="G1218" s="50">
        <f>_xlfn.XLOOKUP(F1218,'Lay See Combo'!H:H,'Lay See Combo'!B:B,,0)</f>
        <v>50</v>
      </c>
    </row>
    <row r="1219" spans="1:7">
      <c r="A1219" s="50">
        <v>1218</v>
      </c>
      <c r="B1219" s="50" t="s">
        <v>493</v>
      </c>
      <c r="C1219" s="50">
        <v>21</v>
      </c>
      <c r="D1219" s="50" t="s">
        <v>144</v>
      </c>
      <c r="E1219" s="53">
        <v>0.39650684139054737</v>
      </c>
      <c r="F1219" s="50">
        <f>SUMIFS('Lay See Combo'!H:H,'Lay See Combo'!A:A,D1219,'Lay See Combo'!F:F,"&lt;"&amp;E1219,'Lay See Combo'!G:G,"&gt;"&amp;E1219)</f>
        <v>1</v>
      </c>
      <c r="G1219" s="50">
        <f>_xlfn.XLOOKUP(F1219,'Lay See Combo'!H:H,'Lay See Combo'!B:B,,0)</f>
        <v>50</v>
      </c>
    </row>
    <row r="1220" spans="1:7">
      <c r="A1220" s="50">
        <v>1219</v>
      </c>
      <c r="B1220" s="50" t="s">
        <v>494</v>
      </c>
      <c r="C1220" s="50">
        <v>21</v>
      </c>
      <c r="D1220" s="50" t="s">
        <v>144</v>
      </c>
      <c r="E1220" s="53">
        <v>0.69680500450550087</v>
      </c>
      <c r="F1220" s="50">
        <f>SUMIFS('Lay See Combo'!H:H,'Lay See Combo'!A:A,D1220,'Lay See Combo'!F:F,"&lt;"&amp;E1220,'Lay See Combo'!G:G,"&gt;"&amp;E1220)</f>
        <v>1</v>
      </c>
      <c r="G1220" s="50">
        <f>_xlfn.XLOOKUP(F1220,'Lay See Combo'!H:H,'Lay See Combo'!B:B,,0)</f>
        <v>50</v>
      </c>
    </row>
    <row r="1221" spans="1:7">
      <c r="A1221" s="50">
        <v>1220</v>
      </c>
      <c r="B1221" s="50" t="s">
        <v>495</v>
      </c>
      <c r="C1221" s="50">
        <v>21</v>
      </c>
      <c r="D1221" s="50" t="s">
        <v>144</v>
      </c>
      <c r="E1221" s="53">
        <v>0.57273107884667818</v>
      </c>
      <c r="F1221" s="50">
        <f>SUMIFS('Lay See Combo'!H:H,'Lay See Combo'!A:A,D1221,'Lay See Combo'!F:F,"&lt;"&amp;E1221,'Lay See Combo'!G:G,"&gt;"&amp;E1221)</f>
        <v>1</v>
      </c>
      <c r="G1221" s="50">
        <f>_xlfn.XLOOKUP(F1221,'Lay See Combo'!H:H,'Lay See Combo'!B:B,,0)</f>
        <v>50</v>
      </c>
    </row>
    <row r="1222" spans="1:7">
      <c r="A1222" s="50">
        <v>1221</v>
      </c>
      <c r="B1222" s="50" t="s">
        <v>496</v>
      </c>
      <c r="C1222" s="50">
        <v>21</v>
      </c>
      <c r="D1222" s="50" t="s">
        <v>144</v>
      </c>
      <c r="E1222" s="53">
        <v>0.43902519085473068</v>
      </c>
      <c r="F1222" s="50">
        <f>SUMIFS('Lay See Combo'!H:H,'Lay See Combo'!A:A,D1222,'Lay See Combo'!F:F,"&lt;"&amp;E1222,'Lay See Combo'!G:G,"&gt;"&amp;E1222)</f>
        <v>1</v>
      </c>
      <c r="G1222" s="50">
        <f>_xlfn.XLOOKUP(F1222,'Lay See Combo'!H:H,'Lay See Combo'!B:B,,0)</f>
        <v>50</v>
      </c>
    </row>
    <row r="1223" spans="1:7">
      <c r="A1223" s="50">
        <v>1222</v>
      </c>
      <c r="B1223" s="50" t="s">
        <v>496</v>
      </c>
      <c r="C1223" s="50">
        <v>21</v>
      </c>
      <c r="D1223" s="50" t="s">
        <v>144</v>
      </c>
      <c r="E1223" s="53">
        <v>0.94171527818148415</v>
      </c>
      <c r="F1223" s="50">
        <f>SUMIFS('Lay See Combo'!H:H,'Lay See Combo'!A:A,D1223,'Lay See Combo'!F:F,"&lt;"&amp;E1223,'Lay See Combo'!G:G,"&gt;"&amp;E1223)</f>
        <v>4</v>
      </c>
      <c r="G1223" s="50">
        <f>_xlfn.XLOOKUP(F1223,'Lay See Combo'!H:H,'Lay See Combo'!B:B,,0)</f>
        <v>500</v>
      </c>
    </row>
    <row r="1224" spans="1:7">
      <c r="A1224" s="50">
        <v>1223</v>
      </c>
      <c r="B1224" s="50" t="s">
        <v>496</v>
      </c>
      <c r="C1224" s="50">
        <v>21</v>
      </c>
      <c r="D1224" s="50" t="s">
        <v>144</v>
      </c>
      <c r="E1224" s="53">
        <v>0.88889994362118607</v>
      </c>
      <c r="F1224" s="50">
        <f>SUMIFS('Lay See Combo'!H:H,'Lay See Combo'!A:A,D1224,'Lay See Combo'!F:F,"&lt;"&amp;E1224,'Lay See Combo'!G:G,"&gt;"&amp;E1224)</f>
        <v>2</v>
      </c>
      <c r="G1224" s="50">
        <f>_xlfn.XLOOKUP(F1224,'Lay See Combo'!H:H,'Lay See Combo'!B:B,,0)</f>
        <v>100</v>
      </c>
    </row>
    <row r="1225" spans="1:7">
      <c r="A1225" s="50">
        <v>1224</v>
      </c>
      <c r="B1225" s="50" t="s">
        <v>496</v>
      </c>
      <c r="C1225" s="50">
        <v>21</v>
      </c>
      <c r="D1225" s="50" t="s">
        <v>144</v>
      </c>
      <c r="E1225" s="53">
        <v>0.6670105490130942</v>
      </c>
      <c r="F1225" s="50">
        <f>SUMIFS('Lay See Combo'!H:H,'Lay See Combo'!A:A,D1225,'Lay See Combo'!F:F,"&lt;"&amp;E1225,'Lay See Combo'!G:G,"&gt;"&amp;E1225)</f>
        <v>1</v>
      </c>
      <c r="G1225" s="50">
        <f>_xlfn.XLOOKUP(F1225,'Lay See Combo'!H:H,'Lay See Combo'!B:B,,0)</f>
        <v>50</v>
      </c>
    </row>
    <row r="1226" spans="1:7">
      <c r="A1226" s="50">
        <v>1225</v>
      </c>
      <c r="B1226" s="50" t="s">
        <v>496</v>
      </c>
      <c r="C1226" s="50">
        <v>21</v>
      </c>
      <c r="D1226" s="50" t="s">
        <v>144</v>
      </c>
      <c r="E1226" s="53">
        <v>0.78906452714508513</v>
      </c>
      <c r="F1226" s="50">
        <f>SUMIFS('Lay See Combo'!H:H,'Lay See Combo'!A:A,D1226,'Lay See Combo'!F:F,"&lt;"&amp;E1226,'Lay See Combo'!G:G,"&gt;"&amp;E1226)</f>
        <v>2</v>
      </c>
      <c r="G1226" s="50">
        <f>_xlfn.XLOOKUP(F1226,'Lay See Combo'!H:H,'Lay See Combo'!B:B,,0)</f>
        <v>100</v>
      </c>
    </row>
    <row r="1227" spans="1:7">
      <c r="A1227" s="50">
        <v>1226</v>
      </c>
      <c r="B1227" s="50" t="s">
        <v>496</v>
      </c>
      <c r="C1227" s="50">
        <v>21</v>
      </c>
      <c r="D1227" s="50" t="s">
        <v>144</v>
      </c>
      <c r="E1227" s="53">
        <v>8.0068415565507922E-2</v>
      </c>
      <c r="F1227" s="50">
        <f>SUMIFS('Lay See Combo'!H:H,'Lay See Combo'!A:A,D1227,'Lay See Combo'!F:F,"&lt;"&amp;E1227,'Lay See Combo'!G:G,"&gt;"&amp;E1227)</f>
        <v>1</v>
      </c>
      <c r="G1227" s="50">
        <f>_xlfn.XLOOKUP(F1227,'Lay See Combo'!H:H,'Lay See Combo'!B:B,,0)</f>
        <v>50</v>
      </c>
    </row>
    <row r="1228" spans="1:7">
      <c r="A1228" s="50">
        <v>1227</v>
      </c>
      <c r="B1228" s="50" t="s">
        <v>496</v>
      </c>
      <c r="C1228" s="50">
        <v>21</v>
      </c>
      <c r="D1228" s="50" t="s">
        <v>144</v>
      </c>
      <c r="E1228" s="53">
        <v>0.60965226422407548</v>
      </c>
      <c r="F1228" s="50">
        <f>SUMIFS('Lay See Combo'!H:H,'Lay See Combo'!A:A,D1228,'Lay See Combo'!F:F,"&lt;"&amp;E1228,'Lay See Combo'!G:G,"&gt;"&amp;E1228)</f>
        <v>1</v>
      </c>
      <c r="G1228" s="50">
        <f>_xlfn.XLOOKUP(F1228,'Lay See Combo'!H:H,'Lay See Combo'!B:B,,0)</f>
        <v>50</v>
      </c>
    </row>
    <row r="1229" spans="1:7">
      <c r="A1229" s="50">
        <v>1228</v>
      </c>
      <c r="B1229" s="50" t="s">
        <v>496</v>
      </c>
      <c r="C1229" s="50">
        <v>21</v>
      </c>
      <c r="D1229" s="50" t="s">
        <v>144</v>
      </c>
      <c r="E1229" s="53">
        <v>0.61284873067773815</v>
      </c>
      <c r="F1229" s="50">
        <f>SUMIFS('Lay See Combo'!H:H,'Lay See Combo'!A:A,D1229,'Lay See Combo'!F:F,"&lt;"&amp;E1229,'Lay See Combo'!G:G,"&gt;"&amp;E1229)</f>
        <v>1</v>
      </c>
      <c r="G1229" s="50">
        <f>_xlfn.XLOOKUP(F1229,'Lay See Combo'!H:H,'Lay See Combo'!B:B,,0)</f>
        <v>50</v>
      </c>
    </row>
    <row r="1230" spans="1:7">
      <c r="A1230" s="50">
        <v>1229</v>
      </c>
      <c r="B1230" s="50" t="s">
        <v>496</v>
      </c>
      <c r="C1230" s="50">
        <v>21</v>
      </c>
      <c r="D1230" s="50" t="s">
        <v>144</v>
      </c>
      <c r="E1230" s="53">
        <v>0.38014088110760724</v>
      </c>
      <c r="F1230" s="50">
        <f>SUMIFS('Lay See Combo'!H:H,'Lay See Combo'!A:A,D1230,'Lay See Combo'!F:F,"&lt;"&amp;E1230,'Lay See Combo'!G:G,"&gt;"&amp;E1230)</f>
        <v>1</v>
      </c>
      <c r="G1230" s="50">
        <f>_xlfn.XLOOKUP(F1230,'Lay See Combo'!H:H,'Lay See Combo'!B:B,,0)</f>
        <v>50</v>
      </c>
    </row>
    <row r="1231" spans="1:7">
      <c r="A1231" s="50">
        <v>1230</v>
      </c>
      <c r="B1231" s="50" t="s">
        <v>497</v>
      </c>
      <c r="C1231" s="50">
        <v>21</v>
      </c>
      <c r="D1231" s="50" t="s">
        <v>144</v>
      </c>
      <c r="E1231" s="53">
        <v>0.2472668116235377</v>
      </c>
      <c r="F1231" s="50">
        <f>SUMIFS('Lay See Combo'!H:H,'Lay See Combo'!A:A,D1231,'Lay See Combo'!F:F,"&lt;"&amp;E1231,'Lay See Combo'!G:G,"&gt;"&amp;E1231)</f>
        <v>1</v>
      </c>
      <c r="G1231" s="50">
        <f>_xlfn.XLOOKUP(F1231,'Lay See Combo'!H:H,'Lay See Combo'!B:B,,0)</f>
        <v>50</v>
      </c>
    </row>
    <row r="1232" spans="1:7">
      <c r="A1232" s="50">
        <v>1231</v>
      </c>
      <c r="B1232" s="50" t="s">
        <v>498</v>
      </c>
      <c r="C1232" s="50">
        <v>21</v>
      </c>
      <c r="D1232" s="50" t="s">
        <v>144</v>
      </c>
      <c r="E1232" s="53">
        <v>0.10422801791242942</v>
      </c>
      <c r="F1232" s="50">
        <f>SUMIFS('Lay See Combo'!H:H,'Lay See Combo'!A:A,D1232,'Lay See Combo'!F:F,"&lt;"&amp;E1232,'Lay See Combo'!G:G,"&gt;"&amp;E1232)</f>
        <v>1</v>
      </c>
      <c r="G1232" s="50">
        <f>_xlfn.XLOOKUP(F1232,'Lay See Combo'!H:H,'Lay See Combo'!B:B,,0)</f>
        <v>50</v>
      </c>
    </row>
    <row r="1233" spans="1:7">
      <c r="A1233" s="50">
        <v>1232</v>
      </c>
      <c r="B1233" s="50" t="s">
        <v>498</v>
      </c>
      <c r="C1233" s="50">
        <v>21</v>
      </c>
      <c r="D1233" s="50" t="s">
        <v>144</v>
      </c>
      <c r="E1233" s="53">
        <v>0.94621898259339909</v>
      </c>
      <c r="F1233" s="50">
        <f>SUMIFS('Lay See Combo'!H:H,'Lay See Combo'!A:A,D1233,'Lay See Combo'!F:F,"&lt;"&amp;E1233,'Lay See Combo'!G:G,"&gt;"&amp;E1233)</f>
        <v>4</v>
      </c>
      <c r="G1233" s="50">
        <f>_xlfn.XLOOKUP(F1233,'Lay See Combo'!H:H,'Lay See Combo'!B:B,,0)</f>
        <v>500</v>
      </c>
    </row>
    <row r="1234" spans="1:7">
      <c r="A1234" s="50">
        <v>1233</v>
      </c>
      <c r="B1234" s="50" t="s">
        <v>499</v>
      </c>
      <c r="C1234" s="50">
        <v>22</v>
      </c>
      <c r="D1234" s="50" t="s">
        <v>144</v>
      </c>
      <c r="E1234" s="53">
        <v>0.65349513621674638</v>
      </c>
      <c r="F1234" s="50">
        <f>SUMIFS('Lay See Combo'!H:H,'Lay See Combo'!A:A,D1234,'Lay See Combo'!F:F,"&lt;"&amp;E1234,'Lay See Combo'!G:G,"&gt;"&amp;E1234)</f>
        <v>1</v>
      </c>
      <c r="G1234" s="50">
        <f>_xlfn.XLOOKUP(F1234,'Lay See Combo'!H:H,'Lay See Combo'!B:B,,0)</f>
        <v>50</v>
      </c>
    </row>
    <row r="1235" spans="1:7">
      <c r="A1235" s="50">
        <v>1234</v>
      </c>
      <c r="B1235" s="50" t="s">
        <v>500</v>
      </c>
      <c r="C1235" s="50">
        <v>22</v>
      </c>
      <c r="D1235" s="50" t="s">
        <v>144</v>
      </c>
      <c r="E1235" s="53">
        <v>0.85044586084387896</v>
      </c>
      <c r="F1235" s="50">
        <f>SUMIFS('Lay See Combo'!H:H,'Lay See Combo'!A:A,D1235,'Lay See Combo'!F:F,"&lt;"&amp;E1235,'Lay See Combo'!G:G,"&gt;"&amp;E1235)</f>
        <v>2</v>
      </c>
      <c r="G1235" s="50">
        <f>_xlfn.XLOOKUP(F1235,'Lay See Combo'!H:H,'Lay See Combo'!B:B,,0)</f>
        <v>100</v>
      </c>
    </row>
    <row r="1236" spans="1:7">
      <c r="A1236" s="50">
        <v>1235</v>
      </c>
      <c r="B1236" s="50" t="s">
        <v>501</v>
      </c>
      <c r="C1236" s="50">
        <v>22</v>
      </c>
      <c r="D1236" s="50" t="s">
        <v>144</v>
      </c>
      <c r="E1236" s="53">
        <v>0.78699657863972627</v>
      </c>
      <c r="F1236" s="50">
        <f>SUMIFS('Lay See Combo'!H:H,'Lay See Combo'!A:A,D1236,'Lay See Combo'!F:F,"&lt;"&amp;E1236,'Lay See Combo'!G:G,"&gt;"&amp;E1236)</f>
        <v>2</v>
      </c>
      <c r="G1236" s="50">
        <f>_xlfn.XLOOKUP(F1236,'Lay See Combo'!H:H,'Lay See Combo'!B:B,,0)</f>
        <v>100</v>
      </c>
    </row>
    <row r="1237" spans="1:7">
      <c r="A1237" s="50">
        <v>1236</v>
      </c>
      <c r="B1237" s="50" t="s">
        <v>502</v>
      </c>
      <c r="C1237" s="50">
        <v>22</v>
      </c>
      <c r="D1237" s="50" t="s">
        <v>144</v>
      </c>
      <c r="E1237" s="53">
        <v>9.1516390684668769E-2</v>
      </c>
      <c r="F1237" s="50">
        <f>SUMIFS('Lay See Combo'!H:H,'Lay See Combo'!A:A,D1237,'Lay See Combo'!F:F,"&lt;"&amp;E1237,'Lay See Combo'!G:G,"&gt;"&amp;E1237)</f>
        <v>1</v>
      </c>
      <c r="G1237" s="50">
        <f>_xlfn.XLOOKUP(F1237,'Lay See Combo'!H:H,'Lay See Combo'!B:B,,0)</f>
        <v>50</v>
      </c>
    </row>
    <row r="1238" spans="1:7">
      <c r="A1238" s="50">
        <v>1237</v>
      </c>
      <c r="B1238" s="50" t="s">
        <v>503</v>
      </c>
      <c r="C1238" s="50">
        <v>22</v>
      </c>
      <c r="D1238" s="50" t="s">
        <v>144</v>
      </c>
      <c r="E1238" s="53">
        <v>0.59043389431517856</v>
      </c>
      <c r="F1238" s="50">
        <f>SUMIFS('Lay See Combo'!H:H,'Lay See Combo'!A:A,D1238,'Lay See Combo'!F:F,"&lt;"&amp;E1238,'Lay See Combo'!G:G,"&gt;"&amp;E1238)</f>
        <v>1</v>
      </c>
      <c r="G1238" s="50">
        <f>_xlfn.XLOOKUP(F1238,'Lay See Combo'!H:H,'Lay See Combo'!B:B,,0)</f>
        <v>50</v>
      </c>
    </row>
    <row r="1239" spans="1:7">
      <c r="A1239" s="50">
        <v>1238</v>
      </c>
      <c r="B1239" s="50" t="s">
        <v>503</v>
      </c>
      <c r="C1239" s="50">
        <v>22</v>
      </c>
      <c r="D1239" s="50" t="s">
        <v>144</v>
      </c>
      <c r="E1239" s="53">
        <v>0.53644841507221341</v>
      </c>
      <c r="F1239" s="50">
        <f>SUMIFS('Lay See Combo'!H:H,'Lay See Combo'!A:A,D1239,'Lay See Combo'!F:F,"&lt;"&amp;E1239,'Lay See Combo'!G:G,"&gt;"&amp;E1239)</f>
        <v>1</v>
      </c>
      <c r="G1239" s="50">
        <f>_xlfn.XLOOKUP(F1239,'Lay See Combo'!H:H,'Lay See Combo'!B:B,,0)</f>
        <v>50</v>
      </c>
    </row>
    <row r="1240" spans="1:7">
      <c r="A1240" s="50">
        <v>1239</v>
      </c>
      <c r="B1240" s="50" t="s">
        <v>503</v>
      </c>
      <c r="C1240" s="50">
        <v>22</v>
      </c>
      <c r="D1240" s="50" t="s">
        <v>144</v>
      </c>
      <c r="E1240" s="53">
        <v>0.73604059162904478</v>
      </c>
      <c r="F1240" s="50">
        <f>SUMIFS('Lay See Combo'!H:H,'Lay See Combo'!A:A,D1240,'Lay See Combo'!F:F,"&lt;"&amp;E1240,'Lay See Combo'!G:G,"&gt;"&amp;E1240)</f>
        <v>1</v>
      </c>
      <c r="G1240" s="50">
        <f>_xlfn.XLOOKUP(F1240,'Lay See Combo'!H:H,'Lay See Combo'!B:B,,0)</f>
        <v>50</v>
      </c>
    </row>
    <row r="1241" spans="1:7">
      <c r="A1241" s="50">
        <v>1240</v>
      </c>
      <c r="B1241" s="50" t="s">
        <v>504</v>
      </c>
      <c r="C1241" s="50">
        <v>22</v>
      </c>
      <c r="D1241" s="50" t="s">
        <v>144</v>
      </c>
      <c r="E1241" s="53">
        <v>0.63565252191260413</v>
      </c>
      <c r="F1241" s="50">
        <f>SUMIFS('Lay See Combo'!H:H,'Lay See Combo'!A:A,D1241,'Lay See Combo'!F:F,"&lt;"&amp;E1241,'Lay See Combo'!G:G,"&gt;"&amp;E1241)</f>
        <v>1</v>
      </c>
      <c r="G1241" s="50">
        <f>_xlfn.XLOOKUP(F1241,'Lay See Combo'!H:H,'Lay See Combo'!B:B,,0)</f>
        <v>50</v>
      </c>
    </row>
    <row r="1242" spans="1:7">
      <c r="A1242" s="50">
        <v>1241</v>
      </c>
      <c r="B1242" s="50" t="s">
        <v>504</v>
      </c>
      <c r="C1242" s="50">
        <v>22</v>
      </c>
      <c r="D1242" s="50" t="s">
        <v>144</v>
      </c>
      <c r="E1242" s="53">
        <v>0.24313204218195916</v>
      </c>
      <c r="F1242" s="50">
        <f>SUMIFS('Lay See Combo'!H:H,'Lay See Combo'!A:A,D1242,'Lay See Combo'!F:F,"&lt;"&amp;E1242,'Lay See Combo'!G:G,"&gt;"&amp;E1242)</f>
        <v>1</v>
      </c>
      <c r="G1242" s="50">
        <f>_xlfn.XLOOKUP(F1242,'Lay See Combo'!H:H,'Lay See Combo'!B:B,,0)</f>
        <v>50</v>
      </c>
    </row>
    <row r="1243" spans="1:7">
      <c r="A1243" s="50">
        <v>1242</v>
      </c>
      <c r="B1243" s="50" t="s">
        <v>504</v>
      </c>
      <c r="C1243" s="50">
        <v>22</v>
      </c>
      <c r="D1243" s="50" t="s">
        <v>144</v>
      </c>
      <c r="E1243" s="53">
        <v>0.99677359144321598</v>
      </c>
      <c r="F1243" s="50">
        <f>SUMIFS('Lay See Combo'!H:H,'Lay See Combo'!A:A,D1243,'Lay See Combo'!F:F,"&lt;"&amp;E1243,'Lay See Combo'!G:G,"&gt;"&amp;E1243)</f>
        <v>5</v>
      </c>
      <c r="G1243" s="50">
        <f>_xlfn.XLOOKUP(F1243,'Lay See Combo'!H:H,'Lay See Combo'!B:B,,0)</f>
        <v>1000</v>
      </c>
    </row>
    <row r="1244" spans="1:7">
      <c r="A1244" s="50">
        <v>1243</v>
      </c>
      <c r="B1244" s="50" t="s">
        <v>504</v>
      </c>
      <c r="C1244" s="50">
        <v>22</v>
      </c>
      <c r="D1244" s="50" t="s">
        <v>144</v>
      </c>
      <c r="E1244" s="53">
        <v>0.91273275743724269</v>
      </c>
      <c r="F1244" s="50">
        <f>SUMIFS('Lay See Combo'!H:H,'Lay See Combo'!A:A,D1244,'Lay See Combo'!F:F,"&lt;"&amp;E1244,'Lay See Combo'!G:G,"&gt;"&amp;E1244)</f>
        <v>2</v>
      </c>
      <c r="G1244" s="50">
        <f>_xlfn.XLOOKUP(F1244,'Lay See Combo'!H:H,'Lay See Combo'!B:B,,0)</f>
        <v>100</v>
      </c>
    </row>
    <row r="1245" spans="1:7">
      <c r="A1245" s="50">
        <v>1244</v>
      </c>
      <c r="B1245" s="50" t="s">
        <v>504</v>
      </c>
      <c r="C1245" s="50">
        <v>22</v>
      </c>
      <c r="D1245" s="50" t="s">
        <v>144</v>
      </c>
      <c r="E1245" s="53">
        <v>0.29166044070306252</v>
      </c>
      <c r="F1245" s="50">
        <f>SUMIFS('Lay See Combo'!H:H,'Lay See Combo'!A:A,D1245,'Lay See Combo'!F:F,"&lt;"&amp;E1245,'Lay See Combo'!G:G,"&gt;"&amp;E1245)</f>
        <v>1</v>
      </c>
      <c r="G1245" s="50">
        <f>_xlfn.XLOOKUP(F1245,'Lay See Combo'!H:H,'Lay See Combo'!B:B,,0)</f>
        <v>50</v>
      </c>
    </row>
    <row r="1246" spans="1:7">
      <c r="A1246" s="50">
        <v>1245</v>
      </c>
      <c r="B1246" s="50" t="s">
        <v>505</v>
      </c>
      <c r="C1246" s="50">
        <v>22</v>
      </c>
      <c r="D1246" s="50" t="s">
        <v>144</v>
      </c>
      <c r="E1246" s="53">
        <v>0.75927304840869025</v>
      </c>
      <c r="F1246" s="50">
        <f>SUMIFS('Lay See Combo'!H:H,'Lay See Combo'!A:A,D1246,'Lay See Combo'!F:F,"&lt;"&amp;E1246,'Lay See Combo'!G:G,"&gt;"&amp;E1246)</f>
        <v>1</v>
      </c>
      <c r="G1246" s="50">
        <f>_xlfn.XLOOKUP(F1246,'Lay See Combo'!H:H,'Lay See Combo'!B:B,,0)</f>
        <v>50</v>
      </c>
    </row>
    <row r="1247" spans="1:7">
      <c r="A1247" s="50">
        <v>1246</v>
      </c>
      <c r="B1247" s="50" t="s">
        <v>506</v>
      </c>
      <c r="C1247" s="50">
        <v>22</v>
      </c>
      <c r="D1247" s="50" t="s">
        <v>144</v>
      </c>
      <c r="E1247" s="53">
        <v>9.3241800004716491E-2</v>
      </c>
      <c r="F1247" s="50">
        <f>SUMIFS('Lay See Combo'!H:H,'Lay See Combo'!A:A,D1247,'Lay See Combo'!F:F,"&lt;"&amp;E1247,'Lay See Combo'!G:G,"&gt;"&amp;E1247)</f>
        <v>1</v>
      </c>
      <c r="G1247" s="50">
        <f>_xlfn.XLOOKUP(F1247,'Lay See Combo'!H:H,'Lay See Combo'!B:B,,0)</f>
        <v>50</v>
      </c>
    </row>
    <row r="1248" spans="1:7">
      <c r="A1248" s="50">
        <v>1247</v>
      </c>
      <c r="B1248" s="50" t="s">
        <v>506</v>
      </c>
      <c r="C1248" s="50">
        <v>22</v>
      </c>
      <c r="D1248" s="50" t="s">
        <v>144</v>
      </c>
      <c r="E1248" s="53">
        <v>0.57066424872238863</v>
      </c>
      <c r="F1248" s="50">
        <f>SUMIFS('Lay See Combo'!H:H,'Lay See Combo'!A:A,D1248,'Lay See Combo'!F:F,"&lt;"&amp;E1248,'Lay See Combo'!G:G,"&gt;"&amp;E1248)</f>
        <v>1</v>
      </c>
      <c r="G1248" s="50">
        <f>_xlfn.XLOOKUP(F1248,'Lay See Combo'!H:H,'Lay See Combo'!B:B,,0)</f>
        <v>50</v>
      </c>
    </row>
    <row r="1249" spans="1:7">
      <c r="A1249" s="50">
        <v>1248</v>
      </c>
      <c r="B1249" s="50" t="s">
        <v>506</v>
      </c>
      <c r="C1249" s="50">
        <v>22</v>
      </c>
      <c r="D1249" s="50" t="s">
        <v>144</v>
      </c>
      <c r="E1249" s="53">
        <v>3.8810147995643307E-2</v>
      </c>
      <c r="F1249" s="50">
        <f>SUMIFS('Lay See Combo'!H:H,'Lay See Combo'!A:A,D1249,'Lay See Combo'!F:F,"&lt;"&amp;E1249,'Lay See Combo'!G:G,"&gt;"&amp;E1249)</f>
        <v>1</v>
      </c>
      <c r="G1249" s="50">
        <f>_xlfn.XLOOKUP(F1249,'Lay See Combo'!H:H,'Lay See Combo'!B:B,,0)</f>
        <v>50</v>
      </c>
    </row>
    <row r="1250" spans="1:7">
      <c r="A1250" s="50">
        <v>1249</v>
      </c>
      <c r="B1250" s="50" t="s">
        <v>506</v>
      </c>
      <c r="C1250" s="50">
        <v>22</v>
      </c>
      <c r="D1250" s="50" t="s">
        <v>144</v>
      </c>
      <c r="E1250" s="53">
        <v>0.80767608109773092</v>
      </c>
      <c r="F1250" s="50">
        <f>SUMIFS('Lay See Combo'!H:H,'Lay See Combo'!A:A,D1250,'Lay See Combo'!F:F,"&lt;"&amp;E1250,'Lay See Combo'!G:G,"&gt;"&amp;E1250)</f>
        <v>2</v>
      </c>
      <c r="G1250" s="50">
        <f>_xlfn.XLOOKUP(F1250,'Lay See Combo'!H:H,'Lay See Combo'!B:B,,0)</f>
        <v>100</v>
      </c>
    </row>
    <row r="1251" spans="1:7">
      <c r="A1251" s="50">
        <v>1250</v>
      </c>
      <c r="B1251" s="50" t="s">
        <v>507</v>
      </c>
      <c r="C1251" s="50">
        <v>22</v>
      </c>
      <c r="D1251" s="50" t="s">
        <v>144</v>
      </c>
      <c r="E1251" s="53">
        <v>0.4797093465404445</v>
      </c>
      <c r="F1251" s="50">
        <f>SUMIFS('Lay See Combo'!H:H,'Lay See Combo'!A:A,D1251,'Lay See Combo'!F:F,"&lt;"&amp;E1251,'Lay See Combo'!G:G,"&gt;"&amp;E1251)</f>
        <v>1</v>
      </c>
      <c r="G1251" s="50">
        <f>_xlfn.XLOOKUP(F1251,'Lay See Combo'!H:H,'Lay See Combo'!B:B,,0)</f>
        <v>50</v>
      </c>
    </row>
    <row r="1252" spans="1:7">
      <c r="A1252" s="50">
        <v>1251</v>
      </c>
      <c r="B1252" s="50" t="s">
        <v>508</v>
      </c>
      <c r="C1252" s="50">
        <v>22</v>
      </c>
      <c r="D1252" s="50" t="s">
        <v>144</v>
      </c>
      <c r="E1252" s="53">
        <v>0.30411716589010718</v>
      </c>
      <c r="F1252" s="50">
        <f>SUMIFS('Lay See Combo'!H:H,'Lay See Combo'!A:A,D1252,'Lay See Combo'!F:F,"&lt;"&amp;E1252,'Lay See Combo'!G:G,"&gt;"&amp;E1252)</f>
        <v>1</v>
      </c>
      <c r="G1252" s="50">
        <f>_xlfn.XLOOKUP(F1252,'Lay See Combo'!H:H,'Lay See Combo'!B:B,,0)</f>
        <v>50</v>
      </c>
    </row>
    <row r="1253" spans="1:7">
      <c r="A1253" s="50">
        <v>1252</v>
      </c>
      <c r="B1253" s="50" t="s">
        <v>509</v>
      </c>
      <c r="C1253" s="50">
        <v>22</v>
      </c>
      <c r="D1253" s="50" t="s">
        <v>144</v>
      </c>
      <c r="E1253" s="53">
        <v>0.64919847932332164</v>
      </c>
      <c r="F1253" s="50">
        <f>SUMIFS('Lay See Combo'!H:H,'Lay See Combo'!A:A,D1253,'Lay See Combo'!F:F,"&lt;"&amp;E1253,'Lay See Combo'!G:G,"&gt;"&amp;E1253)</f>
        <v>1</v>
      </c>
      <c r="G1253" s="50">
        <f>_xlfn.XLOOKUP(F1253,'Lay See Combo'!H:H,'Lay See Combo'!B:B,,0)</f>
        <v>50</v>
      </c>
    </row>
    <row r="1254" spans="1:7">
      <c r="A1254" s="50">
        <v>1253</v>
      </c>
      <c r="B1254" s="50" t="s">
        <v>509</v>
      </c>
      <c r="C1254" s="50">
        <v>22</v>
      </c>
      <c r="D1254" s="50" t="s">
        <v>144</v>
      </c>
      <c r="E1254" s="53">
        <v>0.41464306587389999</v>
      </c>
      <c r="F1254" s="50">
        <f>SUMIFS('Lay See Combo'!H:H,'Lay See Combo'!A:A,D1254,'Lay See Combo'!F:F,"&lt;"&amp;E1254,'Lay See Combo'!G:G,"&gt;"&amp;E1254)</f>
        <v>1</v>
      </c>
      <c r="G1254" s="50">
        <f>_xlfn.XLOOKUP(F1254,'Lay See Combo'!H:H,'Lay See Combo'!B:B,,0)</f>
        <v>50</v>
      </c>
    </row>
    <row r="1255" spans="1:7">
      <c r="A1255" s="50">
        <v>1254</v>
      </c>
      <c r="B1255" s="50" t="s">
        <v>510</v>
      </c>
      <c r="C1255" s="50">
        <v>22</v>
      </c>
      <c r="D1255" s="50" t="s">
        <v>144</v>
      </c>
      <c r="E1255" s="53">
        <v>0.23923753520694357</v>
      </c>
      <c r="F1255" s="50">
        <f>SUMIFS('Lay See Combo'!H:H,'Lay See Combo'!A:A,D1255,'Lay See Combo'!F:F,"&lt;"&amp;E1255,'Lay See Combo'!G:G,"&gt;"&amp;E1255)</f>
        <v>1</v>
      </c>
      <c r="G1255" s="50">
        <f>_xlfn.XLOOKUP(F1255,'Lay See Combo'!H:H,'Lay See Combo'!B:B,,0)</f>
        <v>50</v>
      </c>
    </row>
    <row r="1256" spans="1:7">
      <c r="A1256" s="50">
        <v>1255</v>
      </c>
      <c r="B1256" s="50" t="s">
        <v>511</v>
      </c>
      <c r="C1256" s="50">
        <v>22</v>
      </c>
      <c r="D1256" s="50" t="s">
        <v>144</v>
      </c>
      <c r="E1256" s="53">
        <v>0.34373536050159748</v>
      </c>
      <c r="F1256" s="50">
        <f>SUMIFS('Lay See Combo'!H:H,'Lay See Combo'!A:A,D1256,'Lay See Combo'!F:F,"&lt;"&amp;E1256,'Lay See Combo'!G:G,"&gt;"&amp;E1256)</f>
        <v>1</v>
      </c>
      <c r="G1256" s="50">
        <f>_xlfn.XLOOKUP(F1256,'Lay See Combo'!H:H,'Lay See Combo'!B:B,,0)</f>
        <v>50</v>
      </c>
    </row>
    <row r="1257" spans="1:7">
      <c r="A1257" s="50">
        <v>1256</v>
      </c>
      <c r="B1257" s="50" t="s">
        <v>511</v>
      </c>
      <c r="C1257" s="50">
        <v>22</v>
      </c>
      <c r="D1257" s="50" t="s">
        <v>144</v>
      </c>
      <c r="E1257" s="53">
        <v>0.1788810083083372</v>
      </c>
      <c r="F1257" s="50">
        <f>SUMIFS('Lay See Combo'!H:H,'Lay See Combo'!A:A,D1257,'Lay See Combo'!F:F,"&lt;"&amp;E1257,'Lay See Combo'!G:G,"&gt;"&amp;E1257)</f>
        <v>1</v>
      </c>
      <c r="G1257" s="50">
        <f>_xlfn.XLOOKUP(F1257,'Lay See Combo'!H:H,'Lay See Combo'!B:B,,0)</f>
        <v>50</v>
      </c>
    </row>
    <row r="1258" spans="1:7">
      <c r="A1258" s="50">
        <v>1257</v>
      </c>
      <c r="B1258" s="50" t="s">
        <v>512</v>
      </c>
      <c r="C1258" s="50">
        <v>22</v>
      </c>
      <c r="D1258" s="50" t="s">
        <v>144</v>
      </c>
      <c r="E1258" s="53">
        <v>0.45423895410303172</v>
      </c>
      <c r="F1258" s="50">
        <f>SUMIFS('Lay See Combo'!H:H,'Lay See Combo'!A:A,D1258,'Lay See Combo'!F:F,"&lt;"&amp;E1258,'Lay See Combo'!G:G,"&gt;"&amp;E1258)</f>
        <v>1</v>
      </c>
      <c r="G1258" s="50">
        <f>_xlfn.XLOOKUP(F1258,'Lay See Combo'!H:H,'Lay See Combo'!B:B,,0)</f>
        <v>50</v>
      </c>
    </row>
    <row r="1259" spans="1:7">
      <c r="A1259" s="50">
        <v>1258</v>
      </c>
      <c r="B1259" s="50" t="s">
        <v>512</v>
      </c>
      <c r="C1259" s="50">
        <v>22</v>
      </c>
      <c r="D1259" s="50" t="s">
        <v>144</v>
      </c>
      <c r="E1259" s="53">
        <v>0.97687011160577275</v>
      </c>
      <c r="F1259" s="50">
        <f>SUMIFS('Lay See Combo'!H:H,'Lay See Combo'!A:A,D1259,'Lay See Combo'!F:F,"&lt;"&amp;E1259,'Lay See Combo'!G:G,"&gt;"&amp;E1259)</f>
        <v>4</v>
      </c>
      <c r="G1259" s="50">
        <f>_xlfn.XLOOKUP(F1259,'Lay See Combo'!H:H,'Lay See Combo'!B:B,,0)</f>
        <v>500</v>
      </c>
    </row>
    <row r="1260" spans="1:7">
      <c r="A1260" s="50">
        <v>1259</v>
      </c>
      <c r="B1260" s="50" t="s">
        <v>512</v>
      </c>
      <c r="C1260" s="50">
        <v>22</v>
      </c>
      <c r="D1260" s="50" t="s">
        <v>144</v>
      </c>
      <c r="E1260" s="53">
        <v>0.80535926003608393</v>
      </c>
      <c r="F1260" s="50">
        <f>SUMIFS('Lay See Combo'!H:H,'Lay See Combo'!A:A,D1260,'Lay See Combo'!F:F,"&lt;"&amp;E1260,'Lay See Combo'!G:G,"&gt;"&amp;E1260)</f>
        <v>2</v>
      </c>
      <c r="G1260" s="50">
        <f>_xlfn.XLOOKUP(F1260,'Lay See Combo'!H:H,'Lay See Combo'!B:B,,0)</f>
        <v>100</v>
      </c>
    </row>
    <row r="1261" spans="1:7">
      <c r="A1261" s="50">
        <v>1260</v>
      </c>
      <c r="B1261" s="50" t="s">
        <v>513</v>
      </c>
      <c r="C1261" s="50">
        <v>22</v>
      </c>
      <c r="D1261" s="50" t="s">
        <v>144</v>
      </c>
      <c r="E1261" s="53">
        <v>7.5411520459510717E-2</v>
      </c>
      <c r="F1261" s="50">
        <f>SUMIFS('Lay See Combo'!H:H,'Lay See Combo'!A:A,D1261,'Lay See Combo'!F:F,"&lt;"&amp;E1261,'Lay See Combo'!G:G,"&gt;"&amp;E1261)</f>
        <v>1</v>
      </c>
      <c r="G1261" s="50">
        <f>_xlfn.XLOOKUP(F1261,'Lay See Combo'!H:H,'Lay See Combo'!B:B,,0)</f>
        <v>50</v>
      </c>
    </row>
    <row r="1262" spans="1:7">
      <c r="A1262" s="50">
        <v>1261</v>
      </c>
      <c r="B1262" s="50" t="s">
        <v>513</v>
      </c>
      <c r="C1262" s="50">
        <v>22</v>
      </c>
      <c r="D1262" s="50" t="s">
        <v>144</v>
      </c>
      <c r="E1262" s="53">
        <v>0.28019416841396094</v>
      </c>
      <c r="F1262" s="50">
        <f>SUMIFS('Lay See Combo'!H:H,'Lay See Combo'!A:A,D1262,'Lay See Combo'!F:F,"&lt;"&amp;E1262,'Lay See Combo'!G:G,"&gt;"&amp;E1262)</f>
        <v>1</v>
      </c>
      <c r="G1262" s="50">
        <f>_xlfn.XLOOKUP(F1262,'Lay See Combo'!H:H,'Lay See Combo'!B:B,,0)</f>
        <v>50</v>
      </c>
    </row>
    <row r="1263" spans="1:7">
      <c r="A1263" s="50">
        <v>1262</v>
      </c>
      <c r="B1263" s="50" t="s">
        <v>513</v>
      </c>
      <c r="C1263" s="50">
        <v>22</v>
      </c>
      <c r="D1263" s="50" t="s">
        <v>144</v>
      </c>
      <c r="E1263" s="53">
        <v>0.71282555891179189</v>
      </c>
      <c r="F1263" s="50">
        <f>SUMIFS('Lay See Combo'!H:H,'Lay See Combo'!A:A,D1263,'Lay See Combo'!F:F,"&lt;"&amp;E1263,'Lay See Combo'!G:G,"&gt;"&amp;E1263)</f>
        <v>1</v>
      </c>
      <c r="G1263" s="50">
        <f>_xlfn.XLOOKUP(F1263,'Lay See Combo'!H:H,'Lay See Combo'!B:B,,0)</f>
        <v>50</v>
      </c>
    </row>
    <row r="1264" spans="1:7">
      <c r="A1264" s="50">
        <v>1263</v>
      </c>
      <c r="B1264" s="50" t="s">
        <v>514</v>
      </c>
      <c r="C1264" s="50">
        <v>22</v>
      </c>
      <c r="D1264" s="50" t="s">
        <v>144</v>
      </c>
      <c r="E1264" s="53">
        <v>0.64889951974725424</v>
      </c>
      <c r="F1264" s="50">
        <f>SUMIFS('Lay See Combo'!H:H,'Lay See Combo'!A:A,D1264,'Lay See Combo'!F:F,"&lt;"&amp;E1264,'Lay See Combo'!G:G,"&gt;"&amp;E1264)</f>
        <v>1</v>
      </c>
      <c r="G1264" s="50">
        <f>_xlfn.XLOOKUP(F1264,'Lay See Combo'!H:H,'Lay See Combo'!B:B,,0)</f>
        <v>50</v>
      </c>
    </row>
    <row r="1265" spans="1:7">
      <c r="A1265" s="50">
        <v>1264</v>
      </c>
      <c r="B1265" s="50" t="s">
        <v>515</v>
      </c>
      <c r="C1265" s="50">
        <v>22</v>
      </c>
      <c r="D1265" s="50" t="s">
        <v>144</v>
      </c>
      <c r="E1265" s="53">
        <v>0.33071449510671946</v>
      </c>
      <c r="F1265" s="50">
        <f>SUMIFS('Lay See Combo'!H:H,'Lay See Combo'!A:A,D1265,'Lay See Combo'!F:F,"&lt;"&amp;E1265,'Lay See Combo'!G:G,"&gt;"&amp;E1265)</f>
        <v>1</v>
      </c>
      <c r="G1265" s="50">
        <f>_xlfn.XLOOKUP(F1265,'Lay See Combo'!H:H,'Lay See Combo'!B:B,,0)</f>
        <v>50</v>
      </c>
    </row>
    <row r="1266" spans="1:7">
      <c r="A1266" s="50">
        <v>1265</v>
      </c>
      <c r="B1266" s="50" t="s">
        <v>516</v>
      </c>
      <c r="C1266" s="50">
        <v>22</v>
      </c>
      <c r="D1266" s="50" t="s">
        <v>144</v>
      </c>
      <c r="E1266" s="53">
        <v>2.8706453009149979E-2</v>
      </c>
      <c r="F1266" s="50">
        <f>SUMIFS('Lay See Combo'!H:H,'Lay See Combo'!A:A,D1266,'Lay See Combo'!F:F,"&lt;"&amp;E1266,'Lay See Combo'!G:G,"&gt;"&amp;E1266)</f>
        <v>1</v>
      </c>
      <c r="G1266" s="50">
        <f>_xlfn.XLOOKUP(F1266,'Lay See Combo'!H:H,'Lay See Combo'!B:B,,0)</f>
        <v>50</v>
      </c>
    </row>
    <row r="1267" spans="1:7">
      <c r="A1267" s="50">
        <v>1266</v>
      </c>
      <c r="B1267" s="50" t="s">
        <v>517</v>
      </c>
      <c r="C1267" s="50">
        <v>22</v>
      </c>
      <c r="D1267" s="50" t="s">
        <v>144</v>
      </c>
      <c r="E1267" s="53">
        <v>0.23912304937660078</v>
      </c>
      <c r="F1267" s="50">
        <f>SUMIFS('Lay See Combo'!H:H,'Lay See Combo'!A:A,D1267,'Lay See Combo'!F:F,"&lt;"&amp;E1267,'Lay See Combo'!G:G,"&gt;"&amp;E1267)</f>
        <v>1</v>
      </c>
      <c r="G1267" s="50">
        <f>_xlfn.XLOOKUP(F1267,'Lay See Combo'!H:H,'Lay See Combo'!B:B,,0)</f>
        <v>50</v>
      </c>
    </row>
    <row r="1268" spans="1:7">
      <c r="A1268" s="50">
        <v>1267</v>
      </c>
      <c r="B1268" s="50" t="s">
        <v>518</v>
      </c>
      <c r="C1268" s="50">
        <v>22</v>
      </c>
      <c r="D1268" s="50" t="s">
        <v>144</v>
      </c>
      <c r="E1268" s="53">
        <v>0.40061988460264464</v>
      </c>
      <c r="F1268" s="50">
        <f>SUMIFS('Lay See Combo'!H:H,'Lay See Combo'!A:A,D1268,'Lay See Combo'!F:F,"&lt;"&amp;E1268,'Lay See Combo'!G:G,"&gt;"&amp;E1268)</f>
        <v>1</v>
      </c>
      <c r="G1268" s="50">
        <f>_xlfn.XLOOKUP(F1268,'Lay See Combo'!H:H,'Lay See Combo'!B:B,,0)</f>
        <v>50</v>
      </c>
    </row>
    <row r="1269" spans="1:7">
      <c r="A1269" s="50">
        <v>1268</v>
      </c>
      <c r="B1269" s="50" t="s">
        <v>519</v>
      </c>
      <c r="C1269" s="50">
        <v>22</v>
      </c>
      <c r="D1269" s="50" t="s">
        <v>144</v>
      </c>
      <c r="E1269" s="53">
        <v>0.20363603423972254</v>
      </c>
      <c r="F1269" s="50">
        <f>SUMIFS('Lay See Combo'!H:H,'Lay See Combo'!A:A,D1269,'Lay See Combo'!F:F,"&lt;"&amp;E1269,'Lay See Combo'!G:G,"&gt;"&amp;E1269)</f>
        <v>1</v>
      </c>
      <c r="G1269" s="50">
        <f>_xlfn.XLOOKUP(F1269,'Lay See Combo'!H:H,'Lay See Combo'!B:B,,0)</f>
        <v>50</v>
      </c>
    </row>
    <row r="1270" spans="1:7">
      <c r="A1270" s="50">
        <v>1269</v>
      </c>
      <c r="B1270" s="50" t="s">
        <v>519</v>
      </c>
      <c r="C1270" s="50">
        <v>22</v>
      </c>
      <c r="D1270" s="50" t="s">
        <v>144</v>
      </c>
      <c r="E1270" s="53">
        <v>0.98801359339922101</v>
      </c>
      <c r="F1270" s="50">
        <f>SUMIFS('Lay See Combo'!H:H,'Lay See Combo'!A:A,D1270,'Lay See Combo'!F:F,"&lt;"&amp;E1270,'Lay See Combo'!G:G,"&gt;"&amp;E1270)</f>
        <v>5</v>
      </c>
      <c r="G1270" s="50">
        <f>_xlfn.XLOOKUP(F1270,'Lay See Combo'!H:H,'Lay See Combo'!B:B,,0)</f>
        <v>1000</v>
      </c>
    </row>
    <row r="1271" spans="1:7">
      <c r="A1271" s="50">
        <v>1270</v>
      </c>
      <c r="B1271" s="50" t="s">
        <v>520</v>
      </c>
      <c r="C1271" s="50">
        <v>22</v>
      </c>
      <c r="D1271" s="50" t="s">
        <v>144</v>
      </c>
      <c r="E1271" s="53">
        <v>0.36819476114570659</v>
      </c>
      <c r="F1271" s="50">
        <f>SUMIFS('Lay See Combo'!H:H,'Lay See Combo'!A:A,D1271,'Lay See Combo'!F:F,"&lt;"&amp;E1271,'Lay See Combo'!G:G,"&gt;"&amp;E1271)</f>
        <v>1</v>
      </c>
      <c r="G1271" s="50">
        <f>_xlfn.XLOOKUP(F1271,'Lay See Combo'!H:H,'Lay See Combo'!B:B,,0)</f>
        <v>50</v>
      </c>
    </row>
    <row r="1272" spans="1:7">
      <c r="A1272" s="50">
        <v>1271</v>
      </c>
      <c r="B1272" s="50" t="s">
        <v>520</v>
      </c>
      <c r="C1272" s="50">
        <v>22</v>
      </c>
      <c r="D1272" s="50" t="s">
        <v>144</v>
      </c>
      <c r="E1272" s="53">
        <v>0.16600699223926607</v>
      </c>
      <c r="F1272" s="50">
        <f>SUMIFS('Lay See Combo'!H:H,'Lay See Combo'!A:A,D1272,'Lay See Combo'!F:F,"&lt;"&amp;E1272,'Lay See Combo'!G:G,"&gt;"&amp;E1272)</f>
        <v>1</v>
      </c>
      <c r="G1272" s="50">
        <f>_xlfn.XLOOKUP(F1272,'Lay See Combo'!H:H,'Lay See Combo'!B:B,,0)</f>
        <v>50</v>
      </c>
    </row>
    <row r="1273" spans="1:7">
      <c r="A1273" s="50">
        <v>1272</v>
      </c>
      <c r="B1273" s="50" t="s">
        <v>521</v>
      </c>
      <c r="C1273" s="50">
        <v>22</v>
      </c>
      <c r="D1273" s="50" t="s">
        <v>144</v>
      </c>
      <c r="E1273" s="53">
        <v>0.28550171336427532</v>
      </c>
      <c r="F1273" s="50">
        <f>SUMIFS('Lay See Combo'!H:H,'Lay See Combo'!A:A,D1273,'Lay See Combo'!F:F,"&lt;"&amp;E1273,'Lay See Combo'!G:G,"&gt;"&amp;E1273)</f>
        <v>1</v>
      </c>
      <c r="G1273" s="50">
        <f>_xlfn.XLOOKUP(F1273,'Lay See Combo'!H:H,'Lay See Combo'!B:B,,0)</f>
        <v>50</v>
      </c>
    </row>
    <row r="1274" spans="1:7">
      <c r="A1274" s="50">
        <v>1273</v>
      </c>
      <c r="B1274" s="50" t="s">
        <v>521</v>
      </c>
      <c r="C1274" s="50">
        <v>22</v>
      </c>
      <c r="D1274" s="50" t="s">
        <v>144</v>
      </c>
      <c r="E1274" s="53">
        <v>0.96002135053276239</v>
      </c>
      <c r="F1274" s="50">
        <f>SUMIFS('Lay See Combo'!H:H,'Lay See Combo'!A:A,D1274,'Lay See Combo'!F:F,"&lt;"&amp;E1274,'Lay See Combo'!G:G,"&gt;"&amp;E1274)</f>
        <v>4</v>
      </c>
      <c r="G1274" s="50">
        <f>_xlfn.XLOOKUP(F1274,'Lay See Combo'!H:H,'Lay See Combo'!B:B,,0)</f>
        <v>500</v>
      </c>
    </row>
    <row r="1275" spans="1:7">
      <c r="A1275" s="50">
        <v>1274</v>
      </c>
      <c r="B1275" s="50" t="s">
        <v>522</v>
      </c>
      <c r="C1275" s="50">
        <v>23</v>
      </c>
      <c r="D1275" s="50" t="s">
        <v>89</v>
      </c>
      <c r="E1275" s="53">
        <v>0.24265560390943508</v>
      </c>
      <c r="F1275" s="50">
        <f>SUMIFS('Lay See Combo'!H:H,'Lay See Combo'!A:A,D1275,'Lay See Combo'!F:F,"&lt;"&amp;E1275,'Lay See Combo'!G:G,"&gt;"&amp;E1275)</f>
        <v>16</v>
      </c>
      <c r="G1275" s="50">
        <f>_xlfn.XLOOKUP(F1275,'Lay See Combo'!H:H,'Lay See Combo'!B:B,,0)</f>
        <v>50</v>
      </c>
    </row>
    <row r="1276" spans="1:7">
      <c r="A1276" s="50">
        <v>1275</v>
      </c>
      <c r="B1276" s="50" t="s">
        <v>522</v>
      </c>
      <c r="C1276" s="50">
        <v>23</v>
      </c>
      <c r="D1276" s="50" t="s">
        <v>89</v>
      </c>
      <c r="E1276" s="53">
        <v>0.93547537542526882</v>
      </c>
      <c r="F1276" s="50">
        <f>SUMIFS('Lay See Combo'!H:H,'Lay See Combo'!A:A,D1276,'Lay See Combo'!F:F,"&lt;"&amp;E1276,'Lay See Combo'!G:G,"&gt;"&amp;E1276)</f>
        <v>19</v>
      </c>
      <c r="G1276" s="50">
        <f>_xlfn.XLOOKUP(F1276,'Lay See Combo'!H:H,'Lay See Combo'!B:B,,0)</f>
        <v>500</v>
      </c>
    </row>
    <row r="1277" spans="1:7">
      <c r="A1277" s="50">
        <v>1276</v>
      </c>
      <c r="B1277" s="50" t="s">
        <v>522</v>
      </c>
      <c r="C1277" s="50">
        <v>23</v>
      </c>
      <c r="D1277" s="50" t="s">
        <v>89</v>
      </c>
      <c r="E1277" s="53">
        <v>0.85893286151973558</v>
      </c>
      <c r="F1277" s="50">
        <f>SUMIFS('Lay See Combo'!H:H,'Lay See Combo'!A:A,D1277,'Lay See Combo'!F:F,"&lt;"&amp;E1277,'Lay See Combo'!G:G,"&gt;"&amp;E1277)</f>
        <v>17</v>
      </c>
      <c r="G1277" s="50">
        <f>_xlfn.XLOOKUP(F1277,'Lay See Combo'!H:H,'Lay See Combo'!B:B,,0)</f>
        <v>100</v>
      </c>
    </row>
    <row r="1278" spans="1:7">
      <c r="A1278" s="50">
        <v>1277</v>
      </c>
      <c r="B1278" s="50" t="s">
        <v>523</v>
      </c>
      <c r="C1278" s="50">
        <v>23</v>
      </c>
      <c r="D1278" s="50" t="s">
        <v>89</v>
      </c>
      <c r="E1278" s="53">
        <v>0.65266790759006077</v>
      </c>
      <c r="F1278" s="50">
        <f>SUMIFS('Lay See Combo'!H:H,'Lay See Combo'!A:A,D1278,'Lay See Combo'!F:F,"&lt;"&amp;E1278,'Lay See Combo'!G:G,"&gt;"&amp;E1278)</f>
        <v>16</v>
      </c>
      <c r="G1278" s="50">
        <f>_xlfn.XLOOKUP(F1278,'Lay See Combo'!H:H,'Lay See Combo'!B:B,,0)</f>
        <v>50</v>
      </c>
    </row>
    <row r="1279" spans="1:7">
      <c r="A1279" s="50">
        <v>1278</v>
      </c>
      <c r="B1279" s="50" t="s">
        <v>524</v>
      </c>
      <c r="C1279" s="50">
        <v>23</v>
      </c>
      <c r="D1279" s="50" t="s">
        <v>89</v>
      </c>
      <c r="E1279" s="53">
        <v>0.27459099357216055</v>
      </c>
      <c r="F1279" s="50">
        <f>SUMIFS('Lay See Combo'!H:H,'Lay See Combo'!A:A,D1279,'Lay See Combo'!F:F,"&lt;"&amp;E1279,'Lay See Combo'!G:G,"&gt;"&amp;E1279)</f>
        <v>16</v>
      </c>
      <c r="G1279" s="50">
        <f>_xlfn.XLOOKUP(F1279,'Lay See Combo'!H:H,'Lay See Combo'!B:B,,0)</f>
        <v>50</v>
      </c>
    </row>
    <row r="1280" spans="1:7">
      <c r="A1280" s="50">
        <v>1279</v>
      </c>
      <c r="B1280" s="50" t="s">
        <v>524</v>
      </c>
      <c r="C1280" s="50">
        <v>23</v>
      </c>
      <c r="D1280" s="50" t="s">
        <v>89</v>
      </c>
      <c r="E1280" s="53">
        <v>0.1490532764937389</v>
      </c>
      <c r="F1280" s="50">
        <f>SUMIFS('Lay See Combo'!H:H,'Lay See Combo'!A:A,D1280,'Lay See Combo'!F:F,"&lt;"&amp;E1280,'Lay See Combo'!G:G,"&gt;"&amp;E1280)</f>
        <v>16</v>
      </c>
      <c r="G1280" s="50">
        <f>_xlfn.XLOOKUP(F1280,'Lay See Combo'!H:H,'Lay See Combo'!B:B,,0)</f>
        <v>50</v>
      </c>
    </row>
    <row r="1281" spans="1:7">
      <c r="A1281" s="50">
        <v>1280</v>
      </c>
      <c r="B1281" s="50" t="s">
        <v>524</v>
      </c>
      <c r="C1281" s="50">
        <v>23</v>
      </c>
      <c r="D1281" s="50" t="s">
        <v>89</v>
      </c>
      <c r="E1281" s="53">
        <v>0.19184970409885183</v>
      </c>
      <c r="F1281" s="50">
        <f>SUMIFS('Lay See Combo'!H:H,'Lay See Combo'!A:A,D1281,'Lay See Combo'!F:F,"&lt;"&amp;E1281,'Lay See Combo'!G:G,"&gt;"&amp;E1281)</f>
        <v>16</v>
      </c>
      <c r="G1281" s="50">
        <f>_xlfn.XLOOKUP(F1281,'Lay See Combo'!H:H,'Lay See Combo'!B:B,,0)</f>
        <v>50</v>
      </c>
    </row>
    <row r="1282" spans="1:7">
      <c r="A1282" s="50">
        <v>1281</v>
      </c>
      <c r="B1282" s="50" t="s">
        <v>525</v>
      </c>
      <c r="C1282" s="50">
        <v>23</v>
      </c>
      <c r="D1282" s="50" t="s">
        <v>89</v>
      </c>
      <c r="E1282" s="53">
        <v>0.35657236525863878</v>
      </c>
      <c r="F1282" s="50">
        <f>SUMIFS('Lay See Combo'!H:H,'Lay See Combo'!A:A,D1282,'Lay See Combo'!F:F,"&lt;"&amp;E1282,'Lay See Combo'!G:G,"&gt;"&amp;E1282)</f>
        <v>16</v>
      </c>
      <c r="G1282" s="50">
        <f>_xlfn.XLOOKUP(F1282,'Lay See Combo'!H:H,'Lay See Combo'!B:B,,0)</f>
        <v>50</v>
      </c>
    </row>
    <row r="1283" spans="1:7">
      <c r="A1283" s="50">
        <v>1282</v>
      </c>
      <c r="B1283" s="50" t="s">
        <v>526</v>
      </c>
      <c r="C1283" s="50">
        <v>23</v>
      </c>
      <c r="D1283" s="50" t="s">
        <v>89</v>
      </c>
      <c r="E1283" s="53">
        <v>0.50485557963108529</v>
      </c>
      <c r="F1283" s="50">
        <f>SUMIFS('Lay See Combo'!H:H,'Lay See Combo'!A:A,D1283,'Lay See Combo'!F:F,"&lt;"&amp;E1283,'Lay See Combo'!G:G,"&gt;"&amp;E1283)</f>
        <v>16</v>
      </c>
      <c r="G1283" s="50">
        <f>_xlfn.XLOOKUP(F1283,'Lay See Combo'!H:H,'Lay See Combo'!B:B,,0)</f>
        <v>50</v>
      </c>
    </row>
    <row r="1284" spans="1:7">
      <c r="A1284" s="50">
        <v>1283</v>
      </c>
      <c r="B1284" s="50" t="s">
        <v>526</v>
      </c>
      <c r="C1284" s="50">
        <v>23</v>
      </c>
      <c r="D1284" s="50" t="s">
        <v>89</v>
      </c>
      <c r="E1284" s="53">
        <v>0.50936842353839273</v>
      </c>
      <c r="F1284" s="50">
        <f>SUMIFS('Lay See Combo'!H:H,'Lay See Combo'!A:A,D1284,'Lay See Combo'!F:F,"&lt;"&amp;E1284,'Lay See Combo'!G:G,"&gt;"&amp;E1284)</f>
        <v>16</v>
      </c>
      <c r="G1284" s="50">
        <f>_xlfn.XLOOKUP(F1284,'Lay See Combo'!H:H,'Lay See Combo'!B:B,,0)</f>
        <v>50</v>
      </c>
    </row>
    <row r="1285" spans="1:7">
      <c r="A1285" s="50">
        <v>1284</v>
      </c>
      <c r="B1285" s="50" t="s">
        <v>527</v>
      </c>
      <c r="C1285" s="50">
        <v>23</v>
      </c>
      <c r="D1285" s="50" t="s">
        <v>89</v>
      </c>
      <c r="E1285" s="53">
        <v>7.8054639974650231E-2</v>
      </c>
      <c r="F1285" s="50">
        <f>SUMIFS('Lay See Combo'!H:H,'Lay See Combo'!A:A,D1285,'Lay See Combo'!F:F,"&lt;"&amp;E1285,'Lay See Combo'!G:G,"&gt;"&amp;E1285)</f>
        <v>16</v>
      </c>
      <c r="G1285" s="50">
        <f>_xlfn.XLOOKUP(F1285,'Lay See Combo'!H:H,'Lay See Combo'!B:B,,0)</f>
        <v>50</v>
      </c>
    </row>
    <row r="1286" spans="1:7">
      <c r="A1286" s="50">
        <v>1285</v>
      </c>
      <c r="B1286" s="50" t="s">
        <v>528</v>
      </c>
      <c r="C1286" s="50">
        <v>23</v>
      </c>
      <c r="D1286" s="50" t="s">
        <v>89</v>
      </c>
      <c r="E1286" s="53">
        <v>0.94125008388288478</v>
      </c>
      <c r="F1286" s="50">
        <f>SUMIFS('Lay See Combo'!H:H,'Lay See Combo'!A:A,D1286,'Lay See Combo'!F:F,"&lt;"&amp;E1286,'Lay See Combo'!G:G,"&gt;"&amp;E1286)</f>
        <v>19</v>
      </c>
      <c r="G1286" s="50">
        <f>_xlfn.XLOOKUP(F1286,'Lay See Combo'!H:H,'Lay See Combo'!B:B,,0)</f>
        <v>500</v>
      </c>
    </row>
    <row r="1287" spans="1:7">
      <c r="A1287" s="50">
        <v>1286</v>
      </c>
      <c r="B1287" s="50" t="s">
        <v>528</v>
      </c>
      <c r="C1287" s="50">
        <v>23</v>
      </c>
      <c r="D1287" s="50" t="s">
        <v>89</v>
      </c>
      <c r="E1287" s="53">
        <v>0.97296798293399156</v>
      </c>
      <c r="F1287" s="50">
        <f>SUMIFS('Lay See Combo'!H:H,'Lay See Combo'!A:A,D1287,'Lay See Combo'!F:F,"&lt;"&amp;E1287,'Lay See Combo'!G:G,"&gt;"&amp;E1287)</f>
        <v>19</v>
      </c>
      <c r="G1287" s="50">
        <f>_xlfn.XLOOKUP(F1287,'Lay See Combo'!H:H,'Lay See Combo'!B:B,,0)</f>
        <v>500</v>
      </c>
    </row>
    <row r="1288" spans="1:7">
      <c r="A1288" s="50">
        <v>1287</v>
      </c>
      <c r="B1288" s="50" t="s">
        <v>529</v>
      </c>
      <c r="C1288" s="50">
        <v>23</v>
      </c>
      <c r="D1288" s="50" t="s">
        <v>89</v>
      </c>
      <c r="E1288" s="53">
        <v>0.1235848806749853</v>
      </c>
      <c r="F1288" s="50">
        <f>SUMIFS('Lay See Combo'!H:H,'Lay See Combo'!A:A,D1288,'Lay See Combo'!F:F,"&lt;"&amp;E1288,'Lay See Combo'!G:G,"&gt;"&amp;E1288)</f>
        <v>16</v>
      </c>
      <c r="G1288" s="50">
        <f>_xlfn.XLOOKUP(F1288,'Lay See Combo'!H:H,'Lay See Combo'!B:B,,0)</f>
        <v>50</v>
      </c>
    </row>
    <row r="1289" spans="1:7">
      <c r="A1289" s="50">
        <v>1288</v>
      </c>
      <c r="B1289" s="50" t="s">
        <v>530</v>
      </c>
      <c r="C1289" s="50">
        <v>23</v>
      </c>
      <c r="D1289" s="50" t="s">
        <v>89</v>
      </c>
      <c r="E1289" s="53">
        <v>6.8974379958372412E-2</v>
      </c>
      <c r="F1289" s="50">
        <f>SUMIFS('Lay See Combo'!H:H,'Lay See Combo'!A:A,D1289,'Lay See Combo'!F:F,"&lt;"&amp;E1289,'Lay See Combo'!G:G,"&gt;"&amp;E1289)</f>
        <v>16</v>
      </c>
      <c r="G1289" s="50">
        <f>_xlfn.XLOOKUP(F1289,'Lay See Combo'!H:H,'Lay See Combo'!B:B,,0)</f>
        <v>50</v>
      </c>
    </row>
    <row r="1290" spans="1:7">
      <c r="A1290" s="50">
        <v>1289</v>
      </c>
      <c r="B1290" s="50" t="s">
        <v>531</v>
      </c>
      <c r="C1290" s="50">
        <v>23</v>
      </c>
      <c r="D1290" s="50" t="s">
        <v>89</v>
      </c>
      <c r="E1290" s="53">
        <v>0.82884481767722906</v>
      </c>
      <c r="F1290" s="50">
        <f>SUMIFS('Lay See Combo'!H:H,'Lay See Combo'!A:A,D1290,'Lay See Combo'!F:F,"&lt;"&amp;E1290,'Lay See Combo'!G:G,"&gt;"&amp;E1290)</f>
        <v>17</v>
      </c>
      <c r="G1290" s="50">
        <f>_xlfn.XLOOKUP(F1290,'Lay See Combo'!H:H,'Lay See Combo'!B:B,,0)</f>
        <v>100</v>
      </c>
    </row>
    <row r="1291" spans="1:7">
      <c r="A1291" s="50">
        <v>1290</v>
      </c>
      <c r="B1291" s="50" t="s">
        <v>531</v>
      </c>
      <c r="C1291" s="50">
        <v>23</v>
      </c>
      <c r="D1291" s="50" t="s">
        <v>89</v>
      </c>
      <c r="E1291" s="53">
        <v>0.54991211052624811</v>
      </c>
      <c r="F1291" s="50">
        <f>SUMIFS('Lay See Combo'!H:H,'Lay See Combo'!A:A,D1291,'Lay See Combo'!F:F,"&lt;"&amp;E1291,'Lay See Combo'!G:G,"&gt;"&amp;E1291)</f>
        <v>16</v>
      </c>
      <c r="G1291" s="50">
        <f>_xlfn.XLOOKUP(F1291,'Lay See Combo'!H:H,'Lay See Combo'!B:B,,0)</f>
        <v>50</v>
      </c>
    </row>
    <row r="1292" spans="1:7">
      <c r="A1292" s="50">
        <v>1291</v>
      </c>
      <c r="B1292" s="50" t="s">
        <v>532</v>
      </c>
      <c r="C1292" s="50">
        <v>23</v>
      </c>
      <c r="D1292" s="50" t="s">
        <v>89</v>
      </c>
      <c r="E1292" s="53">
        <v>0.33213264934908671</v>
      </c>
      <c r="F1292" s="50">
        <f>SUMIFS('Lay See Combo'!H:H,'Lay See Combo'!A:A,D1292,'Lay See Combo'!F:F,"&lt;"&amp;E1292,'Lay See Combo'!G:G,"&gt;"&amp;E1292)</f>
        <v>16</v>
      </c>
      <c r="G1292" s="50">
        <f>_xlfn.XLOOKUP(F1292,'Lay See Combo'!H:H,'Lay See Combo'!B:B,,0)</f>
        <v>50</v>
      </c>
    </row>
    <row r="1293" spans="1:7">
      <c r="A1293" s="50">
        <v>1292</v>
      </c>
      <c r="B1293" s="50" t="s">
        <v>532</v>
      </c>
      <c r="C1293" s="50">
        <v>23</v>
      </c>
      <c r="D1293" s="50" t="s">
        <v>89</v>
      </c>
      <c r="E1293" s="53">
        <v>0.84460958540137154</v>
      </c>
      <c r="F1293" s="50">
        <f>SUMIFS('Lay See Combo'!H:H,'Lay See Combo'!A:A,D1293,'Lay See Combo'!F:F,"&lt;"&amp;E1293,'Lay See Combo'!G:G,"&gt;"&amp;E1293)</f>
        <v>17</v>
      </c>
      <c r="G1293" s="50">
        <f>_xlfn.XLOOKUP(F1293,'Lay See Combo'!H:H,'Lay See Combo'!B:B,,0)</f>
        <v>100</v>
      </c>
    </row>
    <row r="1294" spans="1:7">
      <c r="A1294" s="50">
        <v>1293</v>
      </c>
      <c r="B1294" s="50" t="s">
        <v>532</v>
      </c>
      <c r="C1294" s="50">
        <v>23</v>
      </c>
      <c r="D1294" s="50" t="s">
        <v>89</v>
      </c>
      <c r="E1294" s="53">
        <v>2.8109689077012723E-2</v>
      </c>
      <c r="F1294" s="50">
        <f>SUMIFS('Lay See Combo'!H:H,'Lay See Combo'!A:A,D1294,'Lay See Combo'!F:F,"&lt;"&amp;E1294,'Lay See Combo'!G:G,"&gt;"&amp;E1294)</f>
        <v>16</v>
      </c>
      <c r="G1294" s="50">
        <f>_xlfn.XLOOKUP(F1294,'Lay See Combo'!H:H,'Lay See Combo'!B:B,,0)</f>
        <v>50</v>
      </c>
    </row>
    <row r="1295" spans="1:7">
      <c r="A1295" s="50">
        <v>1294</v>
      </c>
      <c r="B1295" s="50" t="s">
        <v>532</v>
      </c>
      <c r="C1295" s="50">
        <v>23</v>
      </c>
      <c r="D1295" s="50" t="s">
        <v>89</v>
      </c>
      <c r="E1295" s="53">
        <v>0.65196323765894948</v>
      </c>
      <c r="F1295" s="50">
        <f>SUMIFS('Lay See Combo'!H:H,'Lay See Combo'!A:A,D1295,'Lay See Combo'!F:F,"&lt;"&amp;E1295,'Lay See Combo'!G:G,"&gt;"&amp;E1295)</f>
        <v>16</v>
      </c>
      <c r="G1295" s="50">
        <f>_xlfn.XLOOKUP(F1295,'Lay See Combo'!H:H,'Lay See Combo'!B:B,,0)</f>
        <v>50</v>
      </c>
    </row>
    <row r="1296" spans="1:7">
      <c r="A1296" s="50">
        <v>1295</v>
      </c>
      <c r="B1296" s="50" t="s">
        <v>533</v>
      </c>
      <c r="C1296" s="50">
        <v>23</v>
      </c>
      <c r="D1296" s="50" t="s">
        <v>89</v>
      </c>
      <c r="E1296" s="53">
        <v>0.40299960179958716</v>
      </c>
      <c r="F1296" s="50">
        <f>SUMIFS('Lay See Combo'!H:H,'Lay See Combo'!A:A,D1296,'Lay See Combo'!F:F,"&lt;"&amp;E1296,'Lay See Combo'!G:G,"&gt;"&amp;E1296)</f>
        <v>16</v>
      </c>
      <c r="G1296" s="50">
        <f>_xlfn.XLOOKUP(F1296,'Lay See Combo'!H:H,'Lay See Combo'!B:B,,0)</f>
        <v>50</v>
      </c>
    </row>
    <row r="1297" spans="1:7">
      <c r="A1297" s="50">
        <v>1296</v>
      </c>
      <c r="B1297" s="50" t="s">
        <v>534</v>
      </c>
      <c r="C1297" s="50">
        <v>23</v>
      </c>
      <c r="D1297" s="50" t="s">
        <v>89</v>
      </c>
      <c r="E1297" s="53">
        <v>0.21650988908412783</v>
      </c>
      <c r="F1297" s="50">
        <f>SUMIFS('Lay See Combo'!H:H,'Lay See Combo'!A:A,D1297,'Lay See Combo'!F:F,"&lt;"&amp;E1297,'Lay See Combo'!G:G,"&gt;"&amp;E1297)</f>
        <v>16</v>
      </c>
      <c r="G1297" s="50">
        <f>_xlfn.XLOOKUP(F1297,'Lay See Combo'!H:H,'Lay See Combo'!B:B,,0)</f>
        <v>50</v>
      </c>
    </row>
    <row r="1298" spans="1:7">
      <c r="A1298" s="50">
        <v>1297</v>
      </c>
      <c r="B1298" s="50" t="s">
        <v>534</v>
      </c>
      <c r="C1298" s="50">
        <v>23</v>
      </c>
      <c r="D1298" s="50" t="s">
        <v>89</v>
      </c>
      <c r="E1298" s="53">
        <v>0.32728341812491146</v>
      </c>
      <c r="F1298" s="50">
        <f>SUMIFS('Lay See Combo'!H:H,'Lay See Combo'!A:A,D1298,'Lay See Combo'!F:F,"&lt;"&amp;E1298,'Lay See Combo'!G:G,"&gt;"&amp;E1298)</f>
        <v>16</v>
      </c>
      <c r="G1298" s="50">
        <f>_xlfn.XLOOKUP(F1298,'Lay See Combo'!H:H,'Lay See Combo'!B:B,,0)</f>
        <v>50</v>
      </c>
    </row>
    <row r="1299" spans="1:7">
      <c r="A1299" s="50">
        <v>1298</v>
      </c>
      <c r="B1299" s="50" t="s">
        <v>534</v>
      </c>
      <c r="C1299" s="50">
        <v>23</v>
      </c>
      <c r="D1299" s="50" t="s">
        <v>89</v>
      </c>
      <c r="E1299" s="53">
        <v>0.11331757998691416</v>
      </c>
      <c r="F1299" s="50">
        <f>SUMIFS('Lay See Combo'!H:H,'Lay See Combo'!A:A,D1299,'Lay See Combo'!F:F,"&lt;"&amp;E1299,'Lay See Combo'!G:G,"&gt;"&amp;E1299)</f>
        <v>16</v>
      </c>
      <c r="G1299" s="50">
        <f>_xlfn.XLOOKUP(F1299,'Lay See Combo'!H:H,'Lay See Combo'!B:B,,0)</f>
        <v>50</v>
      </c>
    </row>
    <row r="1300" spans="1:7">
      <c r="A1300" s="50">
        <v>1299</v>
      </c>
      <c r="B1300" s="50" t="s">
        <v>535</v>
      </c>
      <c r="C1300" s="50">
        <v>23</v>
      </c>
      <c r="D1300" s="50" t="s">
        <v>89</v>
      </c>
      <c r="E1300" s="53">
        <v>0.1483776400396366</v>
      </c>
      <c r="F1300" s="50">
        <f>SUMIFS('Lay See Combo'!H:H,'Lay See Combo'!A:A,D1300,'Lay See Combo'!F:F,"&lt;"&amp;E1300,'Lay See Combo'!G:G,"&gt;"&amp;E1300)</f>
        <v>16</v>
      </c>
      <c r="G1300" s="50">
        <f>_xlfn.XLOOKUP(F1300,'Lay See Combo'!H:H,'Lay See Combo'!B:B,,0)</f>
        <v>50</v>
      </c>
    </row>
    <row r="1301" spans="1:7">
      <c r="A1301" s="50">
        <v>1300</v>
      </c>
      <c r="B1301" s="50" t="s">
        <v>535</v>
      </c>
      <c r="C1301" s="50">
        <v>23</v>
      </c>
      <c r="D1301" s="50" t="s">
        <v>89</v>
      </c>
      <c r="E1301" s="53">
        <v>1.6484905146350037E-3</v>
      </c>
      <c r="F1301" s="50">
        <f>SUMIFS('Lay See Combo'!H:H,'Lay See Combo'!A:A,D1301,'Lay See Combo'!F:F,"&lt;"&amp;E1301,'Lay See Combo'!G:G,"&gt;"&amp;E1301)</f>
        <v>16</v>
      </c>
      <c r="G1301" s="50">
        <f>_xlfn.XLOOKUP(F1301,'Lay See Combo'!H:H,'Lay See Combo'!B:B,,0)</f>
        <v>50</v>
      </c>
    </row>
    <row r="1302" spans="1:7">
      <c r="A1302" s="50">
        <v>1301</v>
      </c>
      <c r="B1302" s="50" t="s">
        <v>535</v>
      </c>
      <c r="C1302" s="50">
        <v>23</v>
      </c>
      <c r="D1302" s="50" t="s">
        <v>89</v>
      </c>
      <c r="E1302" s="53">
        <v>0.89652449456766792</v>
      </c>
      <c r="F1302" s="50">
        <f>SUMIFS('Lay See Combo'!H:H,'Lay See Combo'!A:A,D1302,'Lay See Combo'!F:F,"&lt;"&amp;E1302,'Lay See Combo'!G:G,"&gt;"&amp;E1302)</f>
        <v>17</v>
      </c>
      <c r="G1302" s="50">
        <f>_xlfn.XLOOKUP(F1302,'Lay See Combo'!H:H,'Lay See Combo'!B:B,,0)</f>
        <v>100</v>
      </c>
    </row>
    <row r="1303" spans="1:7">
      <c r="A1303" s="50">
        <v>1302</v>
      </c>
      <c r="B1303" s="50" t="s">
        <v>536</v>
      </c>
      <c r="C1303" s="50">
        <v>23</v>
      </c>
      <c r="D1303" s="50" t="s">
        <v>89</v>
      </c>
      <c r="E1303" s="53">
        <v>0.24685147822585596</v>
      </c>
      <c r="F1303" s="50">
        <f>SUMIFS('Lay See Combo'!H:H,'Lay See Combo'!A:A,D1303,'Lay See Combo'!F:F,"&lt;"&amp;E1303,'Lay See Combo'!G:G,"&gt;"&amp;E1303)</f>
        <v>16</v>
      </c>
      <c r="G1303" s="50">
        <f>_xlfn.XLOOKUP(F1303,'Lay See Combo'!H:H,'Lay See Combo'!B:B,,0)</f>
        <v>50</v>
      </c>
    </row>
    <row r="1304" spans="1:7">
      <c r="A1304" s="50">
        <v>1303</v>
      </c>
      <c r="B1304" s="50" t="s">
        <v>537</v>
      </c>
      <c r="C1304" s="50">
        <v>23</v>
      </c>
      <c r="D1304" s="50" t="s">
        <v>89</v>
      </c>
      <c r="E1304" s="53">
        <v>0.54941380364750814</v>
      </c>
      <c r="F1304" s="50">
        <f>SUMIFS('Lay See Combo'!H:H,'Lay See Combo'!A:A,D1304,'Lay See Combo'!F:F,"&lt;"&amp;E1304,'Lay See Combo'!G:G,"&gt;"&amp;E1304)</f>
        <v>16</v>
      </c>
      <c r="G1304" s="50">
        <f>_xlfn.XLOOKUP(F1304,'Lay See Combo'!H:H,'Lay See Combo'!B:B,,0)</f>
        <v>50</v>
      </c>
    </row>
    <row r="1305" spans="1:7">
      <c r="A1305" s="50">
        <v>1304</v>
      </c>
      <c r="B1305" s="50" t="s">
        <v>537</v>
      </c>
      <c r="C1305" s="50">
        <v>23</v>
      </c>
      <c r="D1305" s="50" t="s">
        <v>89</v>
      </c>
      <c r="E1305" s="53">
        <v>0.96464211200238381</v>
      </c>
      <c r="F1305" s="50">
        <f>SUMIFS('Lay See Combo'!H:H,'Lay See Combo'!A:A,D1305,'Lay See Combo'!F:F,"&lt;"&amp;E1305,'Lay See Combo'!G:G,"&gt;"&amp;E1305)</f>
        <v>19</v>
      </c>
      <c r="G1305" s="50">
        <f>_xlfn.XLOOKUP(F1305,'Lay See Combo'!H:H,'Lay See Combo'!B:B,,0)</f>
        <v>500</v>
      </c>
    </row>
    <row r="1306" spans="1:7">
      <c r="A1306" s="50">
        <v>1305</v>
      </c>
      <c r="B1306" s="50" t="s">
        <v>537</v>
      </c>
      <c r="C1306" s="50">
        <v>23</v>
      </c>
      <c r="D1306" s="50" t="s">
        <v>89</v>
      </c>
      <c r="E1306" s="53">
        <v>0.2590363343342339</v>
      </c>
      <c r="F1306" s="50">
        <f>SUMIFS('Lay See Combo'!H:H,'Lay See Combo'!A:A,D1306,'Lay See Combo'!F:F,"&lt;"&amp;E1306,'Lay See Combo'!G:G,"&gt;"&amp;E1306)</f>
        <v>16</v>
      </c>
      <c r="G1306" s="50">
        <f>_xlfn.XLOOKUP(F1306,'Lay See Combo'!H:H,'Lay See Combo'!B:B,,0)</f>
        <v>50</v>
      </c>
    </row>
    <row r="1307" spans="1:7">
      <c r="A1307" s="50">
        <v>1306</v>
      </c>
      <c r="B1307" s="50" t="s">
        <v>537</v>
      </c>
      <c r="C1307" s="50">
        <v>23</v>
      </c>
      <c r="D1307" s="50" t="s">
        <v>89</v>
      </c>
      <c r="E1307" s="53">
        <v>0.44474412662370222</v>
      </c>
      <c r="F1307" s="50">
        <f>SUMIFS('Lay See Combo'!H:H,'Lay See Combo'!A:A,D1307,'Lay See Combo'!F:F,"&lt;"&amp;E1307,'Lay See Combo'!G:G,"&gt;"&amp;E1307)</f>
        <v>16</v>
      </c>
      <c r="G1307" s="50">
        <f>_xlfn.XLOOKUP(F1307,'Lay See Combo'!H:H,'Lay See Combo'!B:B,,0)</f>
        <v>50</v>
      </c>
    </row>
    <row r="1308" spans="1:7">
      <c r="A1308" s="50">
        <v>1307</v>
      </c>
      <c r="B1308" s="50" t="s">
        <v>538</v>
      </c>
      <c r="C1308" s="50">
        <v>23</v>
      </c>
      <c r="D1308" s="50" t="s">
        <v>89</v>
      </c>
      <c r="E1308" s="53">
        <v>0.77737521805234278</v>
      </c>
      <c r="F1308" s="50">
        <f>SUMIFS('Lay See Combo'!H:H,'Lay See Combo'!A:A,D1308,'Lay See Combo'!F:F,"&lt;"&amp;E1308,'Lay See Combo'!G:G,"&gt;"&amp;E1308)</f>
        <v>17</v>
      </c>
      <c r="G1308" s="50">
        <f>_xlfn.XLOOKUP(F1308,'Lay See Combo'!H:H,'Lay See Combo'!B:B,,0)</f>
        <v>100</v>
      </c>
    </row>
    <row r="1309" spans="1:7">
      <c r="A1309" s="50">
        <v>1308</v>
      </c>
      <c r="B1309" s="50" t="s">
        <v>539</v>
      </c>
      <c r="C1309" s="50">
        <v>23</v>
      </c>
      <c r="D1309" s="50" t="s">
        <v>89</v>
      </c>
      <c r="E1309" s="53">
        <v>0.21338396351426392</v>
      </c>
      <c r="F1309" s="50">
        <f>SUMIFS('Lay See Combo'!H:H,'Lay See Combo'!A:A,D1309,'Lay See Combo'!F:F,"&lt;"&amp;E1309,'Lay See Combo'!G:G,"&gt;"&amp;E1309)</f>
        <v>16</v>
      </c>
      <c r="G1309" s="50">
        <f>_xlfn.XLOOKUP(F1309,'Lay See Combo'!H:H,'Lay See Combo'!B:B,,0)</f>
        <v>50</v>
      </c>
    </row>
    <row r="1310" spans="1:7">
      <c r="A1310" s="50">
        <v>1309</v>
      </c>
      <c r="B1310" s="50" t="s">
        <v>539</v>
      </c>
      <c r="C1310" s="50">
        <v>23</v>
      </c>
      <c r="D1310" s="50" t="s">
        <v>89</v>
      </c>
      <c r="E1310" s="53">
        <v>0.73724816516826308</v>
      </c>
      <c r="F1310" s="50">
        <f>SUMIFS('Lay See Combo'!H:H,'Lay See Combo'!A:A,D1310,'Lay See Combo'!F:F,"&lt;"&amp;E1310,'Lay See Combo'!G:G,"&gt;"&amp;E1310)</f>
        <v>16</v>
      </c>
      <c r="G1310" s="50">
        <f>_xlfn.XLOOKUP(F1310,'Lay See Combo'!H:H,'Lay See Combo'!B:B,,0)</f>
        <v>50</v>
      </c>
    </row>
    <row r="1311" spans="1:7">
      <c r="A1311" s="50">
        <v>1310</v>
      </c>
      <c r="B1311" s="50" t="s">
        <v>539</v>
      </c>
      <c r="C1311" s="50">
        <v>23</v>
      </c>
      <c r="D1311" s="50" t="s">
        <v>89</v>
      </c>
      <c r="E1311" s="53">
        <v>0.39472632513719086</v>
      </c>
      <c r="F1311" s="50">
        <f>SUMIFS('Lay See Combo'!H:H,'Lay See Combo'!A:A,D1311,'Lay See Combo'!F:F,"&lt;"&amp;E1311,'Lay See Combo'!G:G,"&gt;"&amp;E1311)</f>
        <v>16</v>
      </c>
      <c r="G1311" s="50">
        <f>_xlfn.XLOOKUP(F1311,'Lay See Combo'!H:H,'Lay See Combo'!B:B,,0)</f>
        <v>50</v>
      </c>
    </row>
    <row r="1312" spans="1:7">
      <c r="A1312" s="50">
        <v>1311</v>
      </c>
      <c r="B1312" s="50" t="s">
        <v>539</v>
      </c>
      <c r="C1312" s="50">
        <v>23</v>
      </c>
      <c r="D1312" s="50" t="s">
        <v>89</v>
      </c>
      <c r="E1312" s="53">
        <v>0.13620860297916304</v>
      </c>
      <c r="F1312" s="50">
        <f>SUMIFS('Lay See Combo'!H:H,'Lay See Combo'!A:A,D1312,'Lay See Combo'!F:F,"&lt;"&amp;E1312,'Lay See Combo'!G:G,"&gt;"&amp;E1312)</f>
        <v>16</v>
      </c>
      <c r="G1312" s="50">
        <f>_xlfn.XLOOKUP(F1312,'Lay See Combo'!H:H,'Lay See Combo'!B:B,,0)</f>
        <v>50</v>
      </c>
    </row>
    <row r="1313" spans="1:7">
      <c r="A1313" s="50">
        <v>1312</v>
      </c>
      <c r="B1313" s="50" t="s">
        <v>540</v>
      </c>
      <c r="C1313" s="50">
        <v>23</v>
      </c>
      <c r="D1313" s="50" t="s">
        <v>89</v>
      </c>
      <c r="E1313" s="53">
        <v>0.18821024434178679</v>
      </c>
      <c r="F1313" s="50">
        <f>SUMIFS('Lay See Combo'!H:H,'Lay See Combo'!A:A,D1313,'Lay See Combo'!F:F,"&lt;"&amp;E1313,'Lay See Combo'!G:G,"&gt;"&amp;E1313)</f>
        <v>16</v>
      </c>
      <c r="G1313" s="50">
        <f>_xlfn.XLOOKUP(F1313,'Lay See Combo'!H:H,'Lay See Combo'!B:B,,0)</f>
        <v>50</v>
      </c>
    </row>
    <row r="1314" spans="1:7">
      <c r="A1314" s="50">
        <v>1313</v>
      </c>
      <c r="B1314" s="50" t="s">
        <v>540</v>
      </c>
      <c r="C1314" s="50">
        <v>23</v>
      </c>
      <c r="D1314" s="50" t="s">
        <v>89</v>
      </c>
      <c r="E1314" s="53">
        <v>0.55310185122826994</v>
      </c>
      <c r="F1314" s="50">
        <f>SUMIFS('Lay See Combo'!H:H,'Lay See Combo'!A:A,D1314,'Lay See Combo'!F:F,"&lt;"&amp;E1314,'Lay See Combo'!G:G,"&gt;"&amp;E1314)</f>
        <v>16</v>
      </c>
      <c r="G1314" s="50">
        <f>_xlfn.XLOOKUP(F1314,'Lay See Combo'!H:H,'Lay See Combo'!B:B,,0)</f>
        <v>50</v>
      </c>
    </row>
    <row r="1315" spans="1:7">
      <c r="A1315" s="50">
        <v>1314</v>
      </c>
      <c r="B1315" s="50" t="s">
        <v>541</v>
      </c>
      <c r="C1315" s="50">
        <v>23</v>
      </c>
      <c r="D1315" s="50" t="s">
        <v>89</v>
      </c>
      <c r="E1315" s="53">
        <v>0.89627999317983598</v>
      </c>
      <c r="F1315" s="50">
        <f>SUMIFS('Lay See Combo'!H:H,'Lay See Combo'!A:A,D1315,'Lay See Combo'!F:F,"&lt;"&amp;E1315,'Lay See Combo'!G:G,"&gt;"&amp;E1315)</f>
        <v>17</v>
      </c>
      <c r="G1315" s="50">
        <f>_xlfn.XLOOKUP(F1315,'Lay See Combo'!H:H,'Lay See Combo'!B:B,,0)</f>
        <v>100</v>
      </c>
    </row>
    <row r="1316" spans="1:7">
      <c r="A1316" s="50">
        <v>1315</v>
      </c>
      <c r="B1316" s="50" t="s">
        <v>541</v>
      </c>
      <c r="C1316" s="50">
        <v>23</v>
      </c>
      <c r="D1316" s="50" t="s">
        <v>89</v>
      </c>
      <c r="E1316" s="53">
        <v>0.95975025199420616</v>
      </c>
      <c r="F1316" s="50">
        <f>SUMIFS('Lay See Combo'!H:H,'Lay See Combo'!A:A,D1316,'Lay See Combo'!F:F,"&lt;"&amp;E1316,'Lay See Combo'!G:G,"&gt;"&amp;E1316)</f>
        <v>19</v>
      </c>
      <c r="G1316" s="50">
        <f>_xlfn.XLOOKUP(F1316,'Lay See Combo'!H:H,'Lay See Combo'!B:B,,0)</f>
        <v>500</v>
      </c>
    </row>
    <row r="1317" spans="1:7">
      <c r="A1317" s="50">
        <v>1316</v>
      </c>
      <c r="B1317" s="50" t="s">
        <v>541</v>
      </c>
      <c r="C1317" s="50">
        <v>23</v>
      </c>
      <c r="D1317" s="50" t="s">
        <v>89</v>
      </c>
      <c r="E1317" s="53">
        <v>7.1583502975157809E-2</v>
      </c>
      <c r="F1317" s="50">
        <f>SUMIFS('Lay See Combo'!H:H,'Lay See Combo'!A:A,D1317,'Lay See Combo'!F:F,"&lt;"&amp;E1317,'Lay See Combo'!G:G,"&gt;"&amp;E1317)</f>
        <v>16</v>
      </c>
      <c r="G1317" s="50">
        <f>_xlfn.XLOOKUP(F1317,'Lay See Combo'!H:H,'Lay See Combo'!B:B,,0)</f>
        <v>50</v>
      </c>
    </row>
    <row r="1318" spans="1:7">
      <c r="A1318" s="50">
        <v>1317</v>
      </c>
      <c r="B1318" s="50" t="s">
        <v>541</v>
      </c>
      <c r="C1318" s="50">
        <v>23</v>
      </c>
      <c r="D1318" s="50" t="s">
        <v>89</v>
      </c>
      <c r="E1318" s="53">
        <v>0.20695962662529876</v>
      </c>
      <c r="F1318" s="50">
        <f>SUMIFS('Lay See Combo'!H:H,'Lay See Combo'!A:A,D1318,'Lay See Combo'!F:F,"&lt;"&amp;E1318,'Lay See Combo'!G:G,"&gt;"&amp;E1318)</f>
        <v>16</v>
      </c>
      <c r="G1318" s="50">
        <f>_xlfn.XLOOKUP(F1318,'Lay See Combo'!H:H,'Lay See Combo'!B:B,,0)</f>
        <v>50</v>
      </c>
    </row>
    <row r="1319" spans="1:7">
      <c r="A1319" s="50">
        <v>1318</v>
      </c>
      <c r="B1319" s="50" t="s">
        <v>542</v>
      </c>
      <c r="C1319" s="50">
        <v>23</v>
      </c>
      <c r="D1319" s="50" t="s">
        <v>89</v>
      </c>
      <c r="E1319" s="53">
        <v>0.9601311943962848</v>
      </c>
      <c r="F1319" s="50">
        <f>SUMIFS('Lay See Combo'!H:H,'Lay See Combo'!A:A,D1319,'Lay See Combo'!F:F,"&lt;"&amp;E1319,'Lay See Combo'!G:G,"&gt;"&amp;E1319)</f>
        <v>19</v>
      </c>
      <c r="G1319" s="50">
        <f>_xlfn.XLOOKUP(F1319,'Lay See Combo'!H:H,'Lay See Combo'!B:B,,0)</f>
        <v>500</v>
      </c>
    </row>
    <row r="1320" spans="1:7">
      <c r="A1320" s="50">
        <v>1319</v>
      </c>
      <c r="B1320" s="50" t="s">
        <v>542</v>
      </c>
      <c r="C1320" s="50">
        <v>23</v>
      </c>
      <c r="D1320" s="50" t="s">
        <v>89</v>
      </c>
      <c r="E1320" s="53">
        <v>6.5490078035048915E-2</v>
      </c>
      <c r="F1320" s="50">
        <f>SUMIFS('Lay See Combo'!H:H,'Lay See Combo'!A:A,D1320,'Lay See Combo'!F:F,"&lt;"&amp;E1320,'Lay See Combo'!G:G,"&gt;"&amp;E1320)</f>
        <v>16</v>
      </c>
      <c r="G1320" s="50">
        <f>_xlfn.XLOOKUP(F1320,'Lay See Combo'!H:H,'Lay See Combo'!B:B,,0)</f>
        <v>50</v>
      </c>
    </row>
    <row r="1321" spans="1:7">
      <c r="A1321" s="50">
        <v>1320</v>
      </c>
      <c r="B1321" s="50" t="s">
        <v>543</v>
      </c>
      <c r="C1321" s="50">
        <v>23</v>
      </c>
      <c r="D1321" s="50" t="s">
        <v>89</v>
      </c>
      <c r="E1321" s="53">
        <v>0.76067764937623661</v>
      </c>
      <c r="F1321" s="50">
        <f>SUMIFS('Lay See Combo'!H:H,'Lay See Combo'!A:A,D1321,'Lay See Combo'!F:F,"&lt;"&amp;E1321,'Lay See Combo'!G:G,"&gt;"&amp;E1321)</f>
        <v>17</v>
      </c>
      <c r="G1321" s="50">
        <f>_xlfn.XLOOKUP(F1321,'Lay See Combo'!H:H,'Lay See Combo'!B:B,,0)</f>
        <v>100</v>
      </c>
    </row>
    <row r="1322" spans="1:7">
      <c r="A1322" s="50">
        <v>1321</v>
      </c>
      <c r="B1322" s="50" t="s">
        <v>543</v>
      </c>
      <c r="C1322" s="50">
        <v>23</v>
      </c>
      <c r="D1322" s="50" t="s">
        <v>89</v>
      </c>
      <c r="E1322" s="53">
        <v>0.57965894992702871</v>
      </c>
      <c r="F1322" s="50">
        <f>SUMIFS('Lay See Combo'!H:H,'Lay See Combo'!A:A,D1322,'Lay See Combo'!F:F,"&lt;"&amp;E1322,'Lay See Combo'!G:G,"&gt;"&amp;E1322)</f>
        <v>16</v>
      </c>
      <c r="G1322" s="50">
        <f>_xlfn.XLOOKUP(F1322,'Lay See Combo'!H:H,'Lay See Combo'!B:B,,0)</f>
        <v>50</v>
      </c>
    </row>
    <row r="1323" spans="1:7">
      <c r="A1323" s="50">
        <v>1322</v>
      </c>
      <c r="B1323" s="50" t="s">
        <v>543</v>
      </c>
      <c r="C1323" s="50">
        <v>23</v>
      </c>
      <c r="D1323" s="50" t="s">
        <v>89</v>
      </c>
      <c r="E1323" s="53">
        <v>0.91058422500786362</v>
      </c>
      <c r="F1323" s="50">
        <f>SUMIFS('Lay See Combo'!H:H,'Lay See Combo'!A:A,D1323,'Lay See Combo'!F:F,"&lt;"&amp;E1323,'Lay See Combo'!G:G,"&gt;"&amp;E1323)</f>
        <v>17</v>
      </c>
      <c r="G1323" s="50">
        <f>_xlfn.XLOOKUP(F1323,'Lay See Combo'!H:H,'Lay See Combo'!B:B,,0)</f>
        <v>100</v>
      </c>
    </row>
    <row r="1324" spans="1:7">
      <c r="A1324" s="50">
        <v>1323</v>
      </c>
      <c r="B1324" s="50" t="s">
        <v>543</v>
      </c>
      <c r="C1324" s="50">
        <v>23</v>
      </c>
      <c r="D1324" s="50" t="s">
        <v>89</v>
      </c>
      <c r="E1324" s="53">
        <v>0.61326535037233598</v>
      </c>
      <c r="F1324" s="50">
        <f>SUMIFS('Lay See Combo'!H:H,'Lay See Combo'!A:A,D1324,'Lay See Combo'!F:F,"&lt;"&amp;E1324,'Lay See Combo'!G:G,"&gt;"&amp;E1324)</f>
        <v>16</v>
      </c>
      <c r="G1324" s="50">
        <f>_xlfn.XLOOKUP(F1324,'Lay See Combo'!H:H,'Lay See Combo'!B:B,,0)</f>
        <v>50</v>
      </c>
    </row>
    <row r="1325" spans="1:7">
      <c r="A1325" s="50">
        <v>1324</v>
      </c>
      <c r="B1325" s="50" t="s">
        <v>543</v>
      </c>
      <c r="C1325" s="50">
        <v>23</v>
      </c>
      <c r="D1325" s="50" t="s">
        <v>89</v>
      </c>
      <c r="E1325" s="53">
        <v>0.82495053778616256</v>
      </c>
      <c r="F1325" s="50">
        <f>SUMIFS('Lay See Combo'!H:H,'Lay See Combo'!A:A,D1325,'Lay See Combo'!F:F,"&lt;"&amp;E1325,'Lay See Combo'!G:G,"&gt;"&amp;E1325)</f>
        <v>17</v>
      </c>
      <c r="G1325" s="50">
        <f>_xlfn.XLOOKUP(F1325,'Lay See Combo'!H:H,'Lay See Combo'!B:B,,0)</f>
        <v>100</v>
      </c>
    </row>
    <row r="1326" spans="1:7">
      <c r="A1326" s="50">
        <v>1325</v>
      </c>
      <c r="B1326" s="50" t="s">
        <v>543</v>
      </c>
      <c r="C1326" s="50">
        <v>23</v>
      </c>
      <c r="D1326" s="50" t="s">
        <v>89</v>
      </c>
      <c r="E1326" s="53">
        <v>0.53105811335674535</v>
      </c>
      <c r="F1326" s="50">
        <f>SUMIFS('Lay See Combo'!H:H,'Lay See Combo'!A:A,D1326,'Lay See Combo'!F:F,"&lt;"&amp;E1326,'Lay See Combo'!G:G,"&gt;"&amp;E1326)</f>
        <v>16</v>
      </c>
      <c r="G1326" s="50">
        <f>_xlfn.XLOOKUP(F1326,'Lay See Combo'!H:H,'Lay See Combo'!B:B,,0)</f>
        <v>50</v>
      </c>
    </row>
    <row r="1327" spans="1:7">
      <c r="A1327" s="50">
        <v>1326</v>
      </c>
      <c r="B1327" s="50" t="s">
        <v>543</v>
      </c>
      <c r="C1327" s="50">
        <v>23</v>
      </c>
      <c r="D1327" s="50" t="s">
        <v>89</v>
      </c>
      <c r="E1327" s="53">
        <v>0.21074214878310082</v>
      </c>
      <c r="F1327" s="50">
        <f>SUMIFS('Lay See Combo'!H:H,'Lay See Combo'!A:A,D1327,'Lay See Combo'!F:F,"&lt;"&amp;E1327,'Lay See Combo'!G:G,"&gt;"&amp;E1327)</f>
        <v>16</v>
      </c>
      <c r="G1327" s="50">
        <f>_xlfn.XLOOKUP(F1327,'Lay See Combo'!H:H,'Lay See Combo'!B:B,,0)</f>
        <v>50</v>
      </c>
    </row>
    <row r="1328" spans="1:7">
      <c r="A1328" s="50">
        <v>1327</v>
      </c>
      <c r="B1328" s="50" t="s">
        <v>543</v>
      </c>
      <c r="C1328" s="50">
        <v>23</v>
      </c>
      <c r="D1328" s="50" t="s">
        <v>89</v>
      </c>
      <c r="E1328" s="53">
        <v>0.30462241179053362</v>
      </c>
      <c r="F1328" s="50">
        <f>SUMIFS('Lay See Combo'!H:H,'Lay See Combo'!A:A,D1328,'Lay See Combo'!F:F,"&lt;"&amp;E1328,'Lay See Combo'!G:G,"&gt;"&amp;E1328)</f>
        <v>16</v>
      </c>
      <c r="G1328" s="50">
        <f>_xlfn.XLOOKUP(F1328,'Lay See Combo'!H:H,'Lay See Combo'!B:B,,0)</f>
        <v>50</v>
      </c>
    </row>
    <row r="1329" spans="1:7">
      <c r="A1329" s="50">
        <v>1328</v>
      </c>
      <c r="B1329" s="50" t="s">
        <v>544</v>
      </c>
      <c r="C1329" s="50">
        <v>23</v>
      </c>
      <c r="D1329" s="50" t="s">
        <v>89</v>
      </c>
      <c r="E1329" s="53">
        <v>2.8465518177036131E-2</v>
      </c>
      <c r="F1329" s="50">
        <f>SUMIFS('Lay See Combo'!H:H,'Lay See Combo'!A:A,D1329,'Lay See Combo'!F:F,"&lt;"&amp;E1329,'Lay See Combo'!G:G,"&gt;"&amp;E1329)</f>
        <v>16</v>
      </c>
      <c r="G1329" s="50">
        <f>_xlfn.XLOOKUP(F1329,'Lay See Combo'!H:H,'Lay See Combo'!B:B,,0)</f>
        <v>50</v>
      </c>
    </row>
    <row r="1330" spans="1:7">
      <c r="A1330" s="50">
        <v>1329</v>
      </c>
      <c r="B1330" s="50" t="s">
        <v>544</v>
      </c>
      <c r="C1330" s="50">
        <v>23</v>
      </c>
      <c r="D1330" s="50" t="s">
        <v>89</v>
      </c>
      <c r="E1330" s="53">
        <v>0.26776963845749591</v>
      </c>
      <c r="F1330" s="50">
        <f>SUMIFS('Lay See Combo'!H:H,'Lay See Combo'!A:A,D1330,'Lay See Combo'!F:F,"&lt;"&amp;E1330,'Lay See Combo'!G:G,"&gt;"&amp;E1330)</f>
        <v>16</v>
      </c>
      <c r="G1330" s="50">
        <f>_xlfn.XLOOKUP(F1330,'Lay See Combo'!H:H,'Lay See Combo'!B:B,,0)</f>
        <v>50</v>
      </c>
    </row>
    <row r="1331" spans="1:7">
      <c r="A1331" s="50">
        <v>1330</v>
      </c>
      <c r="B1331" s="50" t="s">
        <v>544</v>
      </c>
      <c r="C1331" s="50">
        <v>23</v>
      </c>
      <c r="D1331" s="50" t="s">
        <v>89</v>
      </c>
      <c r="E1331" s="53">
        <v>3.4382172426612567E-2</v>
      </c>
      <c r="F1331" s="50">
        <f>SUMIFS('Lay See Combo'!H:H,'Lay See Combo'!A:A,D1331,'Lay See Combo'!F:F,"&lt;"&amp;E1331,'Lay See Combo'!G:G,"&gt;"&amp;E1331)</f>
        <v>16</v>
      </c>
      <c r="G1331" s="50">
        <f>_xlfn.XLOOKUP(F1331,'Lay See Combo'!H:H,'Lay See Combo'!B:B,,0)</f>
        <v>50</v>
      </c>
    </row>
    <row r="1332" spans="1:7">
      <c r="A1332" s="50">
        <v>1331</v>
      </c>
      <c r="B1332" s="50" t="s">
        <v>545</v>
      </c>
      <c r="C1332" s="50">
        <v>23</v>
      </c>
      <c r="D1332" s="50" t="s">
        <v>89</v>
      </c>
      <c r="E1332" s="53">
        <v>0.91550167581692854</v>
      </c>
      <c r="F1332" s="50">
        <f>SUMIFS('Lay See Combo'!H:H,'Lay See Combo'!A:A,D1332,'Lay See Combo'!F:F,"&lt;"&amp;E1332,'Lay See Combo'!G:G,"&gt;"&amp;E1332)</f>
        <v>17</v>
      </c>
      <c r="G1332" s="50">
        <f>_xlfn.XLOOKUP(F1332,'Lay See Combo'!H:H,'Lay See Combo'!B:B,,0)</f>
        <v>100</v>
      </c>
    </row>
    <row r="1333" spans="1:7">
      <c r="A1333" s="50">
        <v>1332</v>
      </c>
      <c r="B1333" s="50" t="s">
        <v>546</v>
      </c>
      <c r="C1333" s="50">
        <v>23</v>
      </c>
      <c r="D1333" s="50" t="s">
        <v>89</v>
      </c>
      <c r="E1333" s="53">
        <v>0.65232890918613007</v>
      </c>
      <c r="F1333" s="50">
        <f>SUMIFS('Lay See Combo'!H:H,'Lay See Combo'!A:A,D1333,'Lay See Combo'!F:F,"&lt;"&amp;E1333,'Lay See Combo'!G:G,"&gt;"&amp;E1333)</f>
        <v>16</v>
      </c>
      <c r="G1333" s="50">
        <f>_xlfn.XLOOKUP(F1333,'Lay See Combo'!H:H,'Lay See Combo'!B:B,,0)</f>
        <v>50</v>
      </c>
    </row>
    <row r="1334" spans="1:7">
      <c r="A1334" s="50">
        <v>1333</v>
      </c>
      <c r="B1334" s="50" t="s">
        <v>546</v>
      </c>
      <c r="C1334" s="50">
        <v>23</v>
      </c>
      <c r="D1334" s="50" t="s">
        <v>89</v>
      </c>
      <c r="E1334" s="53">
        <v>0.16227380294157523</v>
      </c>
      <c r="F1334" s="50">
        <f>SUMIFS('Lay See Combo'!H:H,'Lay See Combo'!A:A,D1334,'Lay See Combo'!F:F,"&lt;"&amp;E1334,'Lay See Combo'!G:G,"&gt;"&amp;E1334)</f>
        <v>16</v>
      </c>
      <c r="G1334" s="50">
        <f>_xlfn.XLOOKUP(F1334,'Lay See Combo'!H:H,'Lay See Combo'!B:B,,0)</f>
        <v>50</v>
      </c>
    </row>
    <row r="1335" spans="1:7">
      <c r="A1335" s="50">
        <v>1334</v>
      </c>
      <c r="B1335" s="50" t="s">
        <v>547</v>
      </c>
      <c r="C1335" s="50">
        <v>23</v>
      </c>
      <c r="D1335" s="50" t="s">
        <v>89</v>
      </c>
      <c r="E1335" s="53">
        <v>9.7615483974334061E-2</v>
      </c>
      <c r="F1335" s="50">
        <f>SUMIFS('Lay See Combo'!H:H,'Lay See Combo'!A:A,D1335,'Lay See Combo'!F:F,"&lt;"&amp;E1335,'Lay See Combo'!G:G,"&gt;"&amp;E1335)</f>
        <v>16</v>
      </c>
      <c r="G1335" s="50">
        <f>_xlfn.XLOOKUP(F1335,'Lay See Combo'!H:H,'Lay See Combo'!B:B,,0)</f>
        <v>50</v>
      </c>
    </row>
    <row r="1336" spans="1:7">
      <c r="A1336" s="50">
        <v>1335</v>
      </c>
      <c r="B1336" s="50" t="s">
        <v>547</v>
      </c>
      <c r="C1336" s="50">
        <v>23</v>
      </c>
      <c r="D1336" s="50" t="s">
        <v>89</v>
      </c>
      <c r="E1336" s="53">
        <v>0.37456223610829509</v>
      </c>
      <c r="F1336" s="50">
        <f>SUMIFS('Lay See Combo'!H:H,'Lay See Combo'!A:A,D1336,'Lay See Combo'!F:F,"&lt;"&amp;E1336,'Lay See Combo'!G:G,"&gt;"&amp;E1336)</f>
        <v>16</v>
      </c>
      <c r="G1336" s="50">
        <f>_xlfn.XLOOKUP(F1336,'Lay See Combo'!H:H,'Lay See Combo'!B:B,,0)</f>
        <v>50</v>
      </c>
    </row>
    <row r="1337" spans="1:7">
      <c r="A1337" s="50">
        <v>1336</v>
      </c>
      <c r="B1337" s="50" t="s">
        <v>547</v>
      </c>
      <c r="C1337" s="50">
        <v>23</v>
      </c>
      <c r="D1337" s="50" t="s">
        <v>89</v>
      </c>
      <c r="E1337" s="53">
        <v>0.56454229462014827</v>
      </c>
      <c r="F1337" s="50">
        <f>SUMIFS('Lay See Combo'!H:H,'Lay See Combo'!A:A,D1337,'Lay See Combo'!F:F,"&lt;"&amp;E1337,'Lay See Combo'!G:G,"&gt;"&amp;E1337)</f>
        <v>16</v>
      </c>
      <c r="G1337" s="50">
        <f>_xlfn.XLOOKUP(F1337,'Lay See Combo'!H:H,'Lay See Combo'!B:B,,0)</f>
        <v>50</v>
      </c>
    </row>
    <row r="1338" spans="1:7">
      <c r="A1338" s="50">
        <v>1337</v>
      </c>
      <c r="B1338" s="50" t="s">
        <v>548</v>
      </c>
      <c r="C1338" s="50">
        <v>23</v>
      </c>
      <c r="D1338" s="50" t="s">
        <v>89</v>
      </c>
      <c r="E1338" s="53">
        <v>0.63183906396325218</v>
      </c>
      <c r="F1338" s="50">
        <f>SUMIFS('Lay See Combo'!H:H,'Lay See Combo'!A:A,D1338,'Lay See Combo'!F:F,"&lt;"&amp;E1338,'Lay See Combo'!G:G,"&gt;"&amp;E1338)</f>
        <v>16</v>
      </c>
      <c r="G1338" s="50">
        <f>_xlfn.XLOOKUP(F1338,'Lay See Combo'!H:H,'Lay See Combo'!B:B,,0)</f>
        <v>50</v>
      </c>
    </row>
    <row r="1339" spans="1:7">
      <c r="A1339" s="50">
        <v>1338</v>
      </c>
      <c r="B1339" s="50" t="s">
        <v>548</v>
      </c>
      <c r="C1339" s="50">
        <v>23</v>
      </c>
      <c r="D1339" s="50" t="s">
        <v>89</v>
      </c>
      <c r="E1339" s="53">
        <v>0.7505688273054768</v>
      </c>
      <c r="F1339" s="50">
        <f>SUMIFS('Lay See Combo'!H:H,'Lay See Combo'!A:A,D1339,'Lay See Combo'!F:F,"&lt;"&amp;E1339,'Lay See Combo'!G:G,"&gt;"&amp;E1339)</f>
        <v>16</v>
      </c>
      <c r="G1339" s="50">
        <f>_xlfn.XLOOKUP(F1339,'Lay See Combo'!H:H,'Lay See Combo'!B:B,,0)</f>
        <v>50</v>
      </c>
    </row>
    <row r="1340" spans="1:7">
      <c r="A1340" s="50">
        <v>1339</v>
      </c>
      <c r="B1340" s="50" t="s">
        <v>548</v>
      </c>
      <c r="C1340" s="50">
        <v>23</v>
      </c>
      <c r="D1340" s="50" t="s">
        <v>89</v>
      </c>
      <c r="E1340" s="53">
        <v>0.59573607715577548</v>
      </c>
      <c r="F1340" s="50">
        <f>SUMIFS('Lay See Combo'!H:H,'Lay See Combo'!A:A,D1340,'Lay See Combo'!F:F,"&lt;"&amp;E1340,'Lay See Combo'!G:G,"&gt;"&amp;E1340)</f>
        <v>16</v>
      </c>
      <c r="G1340" s="50">
        <f>_xlfn.XLOOKUP(F1340,'Lay See Combo'!H:H,'Lay See Combo'!B:B,,0)</f>
        <v>50</v>
      </c>
    </row>
    <row r="1341" spans="1:7">
      <c r="A1341" s="50">
        <v>1340</v>
      </c>
      <c r="B1341" s="50" t="s">
        <v>549</v>
      </c>
      <c r="C1341" s="50">
        <v>23</v>
      </c>
      <c r="D1341" s="50" t="s">
        <v>89</v>
      </c>
      <c r="E1341" s="53">
        <v>4.7983917268168419E-4</v>
      </c>
      <c r="F1341" s="50">
        <f>SUMIFS('Lay See Combo'!H:H,'Lay See Combo'!A:A,D1341,'Lay See Combo'!F:F,"&lt;"&amp;E1341,'Lay See Combo'!G:G,"&gt;"&amp;E1341)</f>
        <v>16</v>
      </c>
      <c r="G1341" s="50">
        <f>_xlfn.XLOOKUP(F1341,'Lay See Combo'!H:H,'Lay See Combo'!B:B,,0)</f>
        <v>50</v>
      </c>
    </row>
    <row r="1342" spans="1:7">
      <c r="A1342" s="50">
        <v>1341</v>
      </c>
      <c r="B1342" s="50" t="s">
        <v>549</v>
      </c>
      <c r="C1342" s="50">
        <v>23</v>
      </c>
      <c r="D1342" s="50" t="s">
        <v>89</v>
      </c>
      <c r="E1342" s="53">
        <v>0.55635174976879087</v>
      </c>
      <c r="F1342" s="50">
        <f>SUMIFS('Lay See Combo'!H:H,'Lay See Combo'!A:A,D1342,'Lay See Combo'!F:F,"&lt;"&amp;E1342,'Lay See Combo'!G:G,"&gt;"&amp;E1342)</f>
        <v>16</v>
      </c>
      <c r="G1342" s="50">
        <f>_xlfn.XLOOKUP(F1342,'Lay See Combo'!H:H,'Lay See Combo'!B:B,,0)</f>
        <v>50</v>
      </c>
    </row>
    <row r="1343" spans="1:7">
      <c r="A1343" s="50">
        <v>1342</v>
      </c>
      <c r="B1343" s="50" t="s">
        <v>549</v>
      </c>
      <c r="C1343" s="50">
        <v>23</v>
      </c>
      <c r="D1343" s="50" t="s">
        <v>89</v>
      </c>
      <c r="E1343" s="53">
        <v>0.15027374252790981</v>
      </c>
      <c r="F1343" s="50">
        <f>SUMIFS('Lay See Combo'!H:H,'Lay See Combo'!A:A,D1343,'Lay See Combo'!F:F,"&lt;"&amp;E1343,'Lay See Combo'!G:G,"&gt;"&amp;E1343)</f>
        <v>16</v>
      </c>
      <c r="G1343" s="50">
        <f>_xlfn.XLOOKUP(F1343,'Lay See Combo'!H:H,'Lay See Combo'!B:B,,0)</f>
        <v>50</v>
      </c>
    </row>
    <row r="1344" spans="1:7">
      <c r="A1344" s="50">
        <v>1343</v>
      </c>
      <c r="B1344" s="50" t="s">
        <v>549</v>
      </c>
      <c r="C1344" s="50">
        <v>23</v>
      </c>
      <c r="D1344" s="50" t="s">
        <v>89</v>
      </c>
      <c r="E1344" s="53">
        <v>0.34519422112732512</v>
      </c>
      <c r="F1344" s="50">
        <f>SUMIFS('Lay See Combo'!H:H,'Lay See Combo'!A:A,D1344,'Lay See Combo'!F:F,"&lt;"&amp;E1344,'Lay See Combo'!G:G,"&gt;"&amp;E1344)</f>
        <v>16</v>
      </c>
      <c r="G1344" s="50">
        <f>_xlfn.XLOOKUP(F1344,'Lay See Combo'!H:H,'Lay See Combo'!B:B,,0)</f>
        <v>50</v>
      </c>
    </row>
    <row r="1345" spans="1:7">
      <c r="A1345" s="50">
        <v>1344</v>
      </c>
      <c r="B1345" s="50" t="s">
        <v>549</v>
      </c>
      <c r="C1345" s="50">
        <v>23</v>
      </c>
      <c r="D1345" s="50" t="s">
        <v>89</v>
      </c>
      <c r="E1345" s="53">
        <v>0.80895210171400389</v>
      </c>
      <c r="F1345" s="50">
        <f>SUMIFS('Lay See Combo'!H:H,'Lay See Combo'!A:A,D1345,'Lay See Combo'!F:F,"&lt;"&amp;E1345,'Lay See Combo'!G:G,"&gt;"&amp;E1345)</f>
        <v>17</v>
      </c>
      <c r="G1345" s="50">
        <f>_xlfn.XLOOKUP(F1345,'Lay See Combo'!H:H,'Lay See Combo'!B:B,,0)</f>
        <v>100</v>
      </c>
    </row>
    <row r="1346" spans="1:7">
      <c r="A1346" s="50">
        <v>1345</v>
      </c>
      <c r="B1346" s="50" t="s">
        <v>550</v>
      </c>
      <c r="C1346" s="50">
        <v>23</v>
      </c>
      <c r="D1346" s="50" t="s">
        <v>89</v>
      </c>
      <c r="E1346" s="53">
        <v>0.6738112096385469</v>
      </c>
      <c r="F1346" s="50">
        <f>SUMIFS('Lay See Combo'!H:H,'Lay See Combo'!A:A,D1346,'Lay See Combo'!F:F,"&lt;"&amp;E1346,'Lay See Combo'!G:G,"&gt;"&amp;E1346)</f>
        <v>16</v>
      </c>
      <c r="G1346" s="50">
        <f>_xlfn.XLOOKUP(F1346,'Lay See Combo'!H:H,'Lay See Combo'!B:B,,0)</f>
        <v>50</v>
      </c>
    </row>
    <row r="1347" spans="1:7">
      <c r="A1347" s="50">
        <v>1346</v>
      </c>
      <c r="B1347" s="50" t="s">
        <v>551</v>
      </c>
      <c r="C1347" s="50">
        <v>23</v>
      </c>
      <c r="D1347" s="50" t="s">
        <v>89</v>
      </c>
      <c r="E1347" s="53">
        <v>0.29816562089428589</v>
      </c>
      <c r="F1347" s="50">
        <f>SUMIFS('Lay See Combo'!H:H,'Lay See Combo'!A:A,D1347,'Lay See Combo'!F:F,"&lt;"&amp;E1347,'Lay See Combo'!G:G,"&gt;"&amp;E1347)</f>
        <v>16</v>
      </c>
      <c r="G1347" s="50">
        <f>_xlfn.XLOOKUP(F1347,'Lay See Combo'!H:H,'Lay See Combo'!B:B,,0)</f>
        <v>50</v>
      </c>
    </row>
    <row r="1348" spans="1:7">
      <c r="A1348" s="50">
        <v>1347</v>
      </c>
      <c r="B1348" s="50" t="s">
        <v>551</v>
      </c>
      <c r="C1348" s="50">
        <v>23</v>
      </c>
      <c r="D1348" s="50" t="s">
        <v>89</v>
      </c>
      <c r="E1348" s="53">
        <v>0.18202625019845364</v>
      </c>
      <c r="F1348" s="50">
        <f>SUMIFS('Lay See Combo'!H:H,'Lay See Combo'!A:A,D1348,'Lay See Combo'!F:F,"&lt;"&amp;E1348,'Lay See Combo'!G:G,"&gt;"&amp;E1348)</f>
        <v>16</v>
      </c>
      <c r="G1348" s="50">
        <f>_xlfn.XLOOKUP(F1348,'Lay See Combo'!H:H,'Lay See Combo'!B:B,,0)</f>
        <v>50</v>
      </c>
    </row>
    <row r="1349" spans="1:7">
      <c r="A1349" s="50">
        <v>1348</v>
      </c>
      <c r="B1349" s="50" t="s">
        <v>552</v>
      </c>
      <c r="C1349" s="50">
        <v>23</v>
      </c>
      <c r="D1349" s="50" t="s">
        <v>89</v>
      </c>
      <c r="E1349" s="53">
        <v>0.59120531551770605</v>
      </c>
      <c r="F1349" s="50">
        <f>SUMIFS('Lay See Combo'!H:H,'Lay See Combo'!A:A,D1349,'Lay See Combo'!F:F,"&lt;"&amp;E1349,'Lay See Combo'!G:G,"&gt;"&amp;E1349)</f>
        <v>16</v>
      </c>
      <c r="G1349" s="50">
        <f>_xlfn.XLOOKUP(F1349,'Lay See Combo'!H:H,'Lay See Combo'!B:B,,0)</f>
        <v>50</v>
      </c>
    </row>
    <row r="1350" spans="1:7">
      <c r="A1350" s="50">
        <v>1349</v>
      </c>
      <c r="B1350" s="50" t="s">
        <v>553</v>
      </c>
      <c r="C1350" s="50">
        <v>23</v>
      </c>
      <c r="D1350" s="50" t="s">
        <v>89</v>
      </c>
      <c r="E1350" s="53">
        <v>0.18119381742917406</v>
      </c>
      <c r="F1350" s="50">
        <f>SUMIFS('Lay See Combo'!H:H,'Lay See Combo'!A:A,D1350,'Lay See Combo'!F:F,"&lt;"&amp;E1350,'Lay See Combo'!G:G,"&gt;"&amp;E1350)</f>
        <v>16</v>
      </c>
      <c r="G1350" s="50">
        <f>_xlfn.XLOOKUP(F1350,'Lay See Combo'!H:H,'Lay See Combo'!B:B,,0)</f>
        <v>50</v>
      </c>
    </row>
    <row r="1351" spans="1:7">
      <c r="A1351" s="50">
        <v>1350</v>
      </c>
      <c r="B1351" s="50" t="s">
        <v>554</v>
      </c>
      <c r="C1351" s="50">
        <v>23</v>
      </c>
      <c r="D1351" s="50" t="s">
        <v>89</v>
      </c>
      <c r="E1351" s="53">
        <v>0.25950916798981993</v>
      </c>
      <c r="F1351" s="50">
        <f>SUMIFS('Lay See Combo'!H:H,'Lay See Combo'!A:A,D1351,'Lay See Combo'!F:F,"&lt;"&amp;E1351,'Lay See Combo'!G:G,"&gt;"&amp;E1351)</f>
        <v>16</v>
      </c>
      <c r="G1351" s="50">
        <f>_xlfn.XLOOKUP(F1351,'Lay See Combo'!H:H,'Lay See Combo'!B:B,,0)</f>
        <v>50</v>
      </c>
    </row>
    <row r="1352" spans="1:7">
      <c r="A1352" s="50">
        <v>1351</v>
      </c>
      <c r="B1352" s="50" t="s">
        <v>554</v>
      </c>
      <c r="C1352" s="50">
        <v>23</v>
      </c>
      <c r="D1352" s="50" t="s">
        <v>89</v>
      </c>
      <c r="E1352" s="53">
        <v>0.94872024461102011</v>
      </c>
      <c r="F1352" s="50">
        <f>SUMIFS('Lay See Combo'!H:H,'Lay See Combo'!A:A,D1352,'Lay See Combo'!F:F,"&lt;"&amp;E1352,'Lay See Combo'!G:G,"&gt;"&amp;E1352)</f>
        <v>19</v>
      </c>
      <c r="G1352" s="50">
        <f>_xlfn.XLOOKUP(F1352,'Lay See Combo'!H:H,'Lay See Combo'!B:B,,0)</f>
        <v>500</v>
      </c>
    </row>
    <row r="1353" spans="1:7">
      <c r="A1353" s="50">
        <v>1352</v>
      </c>
      <c r="B1353" s="50" t="s">
        <v>554</v>
      </c>
      <c r="C1353" s="50">
        <v>23</v>
      </c>
      <c r="D1353" s="50" t="s">
        <v>89</v>
      </c>
      <c r="E1353" s="53">
        <v>0.39260009178950561</v>
      </c>
      <c r="F1353" s="50">
        <f>SUMIFS('Lay See Combo'!H:H,'Lay See Combo'!A:A,D1353,'Lay See Combo'!F:F,"&lt;"&amp;E1353,'Lay See Combo'!G:G,"&gt;"&amp;E1353)</f>
        <v>16</v>
      </c>
      <c r="G1353" s="50">
        <f>_xlfn.XLOOKUP(F1353,'Lay See Combo'!H:H,'Lay See Combo'!B:B,,0)</f>
        <v>50</v>
      </c>
    </row>
    <row r="1354" spans="1:7">
      <c r="A1354" s="50">
        <v>1353</v>
      </c>
      <c r="B1354" s="50" t="s">
        <v>554</v>
      </c>
      <c r="C1354" s="50">
        <v>23</v>
      </c>
      <c r="D1354" s="50" t="s">
        <v>89</v>
      </c>
      <c r="E1354" s="53">
        <v>1.0198917954204356E-2</v>
      </c>
      <c r="F1354" s="50">
        <f>SUMIFS('Lay See Combo'!H:H,'Lay See Combo'!A:A,D1354,'Lay See Combo'!F:F,"&lt;"&amp;E1354,'Lay See Combo'!G:G,"&gt;"&amp;E1354)</f>
        <v>16</v>
      </c>
      <c r="G1354" s="50">
        <f>_xlfn.XLOOKUP(F1354,'Lay See Combo'!H:H,'Lay See Combo'!B:B,,0)</f>
        <v>50</v>
      </c>
    </row>
    <row r="1355" spans="1:7">
      <c r="A1355" s="50">
        <v>1354</v>
      </c>
      <c r="B1355" s="50" t="s">
        <v>555</v>
      </c>
      <c r="C1355" s="50">
        <v>23</v>
      </c>
      <c r="D1355" s="50" t="s">
        <v>89</v>
      </c>
      <c r="E1355" s="53">
        <v>0.49593159621661753</v>
      </c>
      <c r="F1355" s="50">
        <f>SUMIFS('Lay See Combo'!H:H,'Lay See Combo'!A:A,D1355,'Lay See Combo'!F:F,"&lt;"&amp;E1355,'Lay See Combo'!G:G,"&gt;"&amp;E1355)</f>
        <v>16</v>
      </c>
      <c r="G1355" s="50">
        <f>_xlfn.XLOOKUP(F1355,'Lay See Combo'!H:H,'Lay See Combo'!B:B,,0)</f>
        <v>50</v>
      </c>
    </row>
    <row r="1356" spans="1:7">
      <c r="A1356" s="50">
        <v>1355</v>
      </c>
      <c r="B1356" s="50" t="s">
        <v>555</v>
      </c>
      <c r="C1356" s="50">
        <v>23</v>
      </c>
      <c r="D1356" s="50" t="s">
        <v>89</v>
      </c>
      <c r="E1356" s="53">
        <v>0.40609136216303632</v>
      </c>
      <c r="F1356" s="50">
        <f>SUMIFS('Lay See Combo'!H:H,'Lay See Combo'!A:A,D1356,'Lay See Combo'!F:F,"&lt;"&amp;E1356,'Lay See Combo'!G:G,"&gt;"&amp;E1356)</f>
        <v>16</v>
      </c>
      <c r="G1356" s="50">
        <f>_xlfn.XLOOKUP(F1356,'Lay See Combo'!H:H,'Lay See Combo'!B:B,,0)</f>
        <v>50</v>
      </c>
    </row>
    <row r="1357" spans="1:7">
      <c r="A1357" s="50">
        <v>1356</v>
      </c>
      <c r="B1357" s="50" t="s">
        <v>555</v>
      </c>
      <c r="C1357" s="50">
        <v>23</v>
      </c>
      <c r="D1357" s="50" t="s">
        <v>89</v>
      </c>
      <c r="E1357" s="53">
        <v>4.6892861683907272E-2</v>
      </c>
      <c r="F1357" s="50">
        <f>SUMIFS('Lay See Combo'!H:H,'Lay See Combo'!A:A,D1357,'Lay See Combo'!F:F,"&lt;"&amp;E1357,'Lay See Combo'!G:G,"&gt;"&amp;E1357)</f>
        <v>16</v>
      </c>
      <c r="G1357" s="50">
        <f>_xlfn.XLOOKUP(F1357,'Lay See Combo'!H:H,'Lay See Combo'!B:B,,0)</f>
        <v>50</v>
      </c>
    </row>
    <row r="1358" spans="1:7">
      <c r="A1358" s="50">
        <v>1357</v>
      </c>
      <c r="B1358" s="50" t="s">
        <v>556</v>
      </c>
      <c r="C1358" s="50">
        <v>23</v>
      </c>
      <c r="D1358" s="50" t="s">
        <v>89</v>
      </c>
      <c r="E1358" s="53">
        <v>0.74052212789988081</v>
      </c>
      <c r="F1358" s="50">
        <f>SUMIFS('Lay See Combo'!H:H,'Lay See Combo'!A:A,D1358,'Lay See Combo'!F:F,"&lt;"&amp;E1358,'Lay See Combo'!G:G,"&gt;"&amp;E1358)</f>
        <v>16</v>
      </c>
      <c r="G1358" s="50">
        <f>_xlfn.XLOOKUP(F1358,'Lay See Combo'!H:H,'Lay See Combo'!B:B,,0)</f>
        <v>50</v>
      </c>
    </row>
    <row r="1359" spans="1:7">
      <c r="A1359" s="50">
        <v>1358</v>
      </c>
      <c r="B1359" s="50" t="s">
        <v>556</v>
      </c>
      <c r="C1359" s="50">
        <v>23</v>
      </c>
      <c r="D1359" s="50" t="s">
        <v>89</v>
      </c>
      <c r="E1359" s="53">
        <v>0.74202639565461259</v>
      </c>
      <c r="F1359" s="50">
        <f>SUMIFS('Lay See Combo'!H:H,'Lay See Combo'!A:A,D1359,'Lay See Combo'!F:F,"&lt;"&amp;E1359,'Lay See Combo'!G:G,"&gt;"&amp;E1359)</f>
        <v>16</v>
      </c>
      <c r="G1359" s="50">
        <f>_xlfn.XLOOKUP(F1359,'Lay See Combo'!H:H,'Lay See Combo'!B:B,,0)</f>
        <v>50</v>
      </c>
    </row>
    <row r="1360" spans="1:7">
      <c r="A1360" s="50">
        <v>1359</v>
      </c>
      <c r="B1360" s="50" t="s">
        <v>556</v>
      </c>
      <c r="C1360" s="50">
        <v>23</v>
      </c>
      <c r="D1360" s="50" t="s">
        <v>89</v>
      </c>
      <c r="E1360" s="53">
        <v>0.90647460932089097</v>
      </c>
      <c r="F1360" s="50">
        <f>SUMIFS('Lay See Combo'!H:H,'Lay See Combo'!A:A,D1360,'Lay See Combo'!F:F,"&lt;"&amp;E1360,'Lay See Combo'!G:G,"&gt;"&amp;E1360)</f>
        <v>17</v>
      </c>
      <c r="G1360" s="50">
        <f>_xlfn.XLOOKUP(F1360,'Lay See Combo'!H:H,'Lay See Combo'!B:B,,0)</f>
        <v>100</v>
      </c>
    </row>
    <row r="1361" spans="1:7">
      <c r="A1361" s="50">
        <v>1360</v>
      </c>
      <c r="B1361" s="50" t="s">
        <v>556</v>
      </c>
      <c r="C1361" s="50">
        <v>23</v>
      </c>
      <c r="D1361" s="50" t="s">
        <v>89</v>
      </c>
      <c r="E1361" s="53">
        <v>0.11686783572028681</v>
      </c>
      <c r="F1361" s="50">
        <f>SUMIFS('Lay See Combo'!H:H,'Lay See Combo'!A:A,D1361,'Lay See Combo'!F:F,"&lt;"&amp;E1361,'Lay See Combo'!G:G,"&gt;"&amp;E1361)</f>
        <v>16</v>
      </c>
      <c r="G1361" s="50">
        <f>_xlfn.XLOOKUP(F1361,'Lay See Combo'!H:H,'Lay See Combo'!B:B,,0)</f>
        <v>50</v>
      </c>
    </row>
    <row r="1362" spans="1:7">
      <c r="A1362" s="50">
        <v>1361</v>
      </c>
      <c r="B1362" s="50" t="s">
        <v>556</v>
      </c>
      <c r="C1362" s="50">
        <v>23</v>
      </c>
      <c r="D1362" s="50" t="s">
        <v>89</v>
      </c>
      <c r="E1362" s="53">
        <v>0.89372904733475378</v>
      </c>
      <c r="F1362" s="50">
        <f>SUMIFS('Lay See Combo'!H:H,'Lay See Combo'!A:A,D1362,'Lay See Combo'!F:F,"&lt;"&amp;E1362,'Lay See Combo'!G:G,"&gt;"&amp;E1362)</f>
        <v>17</v>
      </c>
      <c r="G1362" s="50">
        <f>_xlfn.XLOOKUP(F1362,'Lay See Combo'!H:H,'Lay See Combo'!B:B,,0)</f>
        <v>100</v>
      </c>
    </row>
    <row r="1363" spans="1:7">
      <c r="A1363" s="50">
        <v>1362</v>
      </c>
      <c r="B1363" s="50" t="s">
        <v>557</v>
      </c>
      <c r="C1363" s="50">
        <v>23</v>
      </c>
      <c r="D1363" s="50" t="s">
        <v>89</v>
      </c>
      <c r="E1363" s="53">
        <v>0.19070953757110165</v>
      </c>
      <c r="F1363" s="50">
        <f>SUMIFS('Lay See Combo'!H:H,'Lay See Combo'!A:A,D1363,'Lay See Combo'!F:F,"&lt;"&amp;E1363,'Lay See Combo'!G:G,"&gt;"&amp;E1363)</f>
        <v>16</v>
      </c>
      <c r="G1363" s="50">
        <f>_xlfn.XLOOKUP(F1363,'Lay See Combo'!H:H,'Lay See Combo'!B:B,,0)</f>
        <v>50</v>
      </c>
    </row>
    <row r="1364" spans="1:7">
      <c r="A1364" s="50">
        <v>1363</v>
      </c>
      <c r="B1364" s="50" t="s">
        <v>557</v>
      </c>
      <c r="C1364" s="50">
        <v>23</v>
      </c>
      <c r="D1364" s="50" t="s">
        <v>89</v>
      </c>
      <c r="E1364" s="53">
        <v>0.97332381305132976</v>
      </c>
      <c r="F1364" s="50">
        <f>SUMIFS('Lay See Combo'!H:H,'Lay See Combo'!A:A,D1364,'Lay See Combo'!F:F,"&lt;"&amp;E1364,'Lay See Combo'!G:G,"&gt;"&amp;E1364)</f>
        <v>19</v>
      </c>
      <c r="G1364" s="50">
        <f>_xlfn.XLOOKUP(F1364,'Lay See Combo'!H:H,'Lay See Combo'!B:B,,0)</f>
        <v>500</v>
      </c>
    </row>
    <row r="1365" spans="1:7">
      <c r="A1365" s="50">
        <v>1364</v>
      </c>
      <c r="B1365" s="50" t="s">
        <v>557</v>
      </c>
      <c r="C1365" s="50">
        <v>23</v>
      </c>
      <c r="D1365" s="50" t="s">
        <v>89</v>
      </c>
      <c r="E1365" s="53">
        <v>0.25845867729704131</v>
      </c>
      <c r="F1365" s="50">
        <f>SUMIFS('Lay See Combo'!H:H,'Lay See Combo'!A:A,D1365,'Lay See Combo'!F:F,"&lt;"&amp;E1365,'Lay See Combo'!G:G,"&gt;"&amp;E1365)</f>
        <v>16</v>
      </c>
      <c r="G1365" s="50">
        <f>_xlfn.XLOOKUP(F1365,'Lay See Combo'!H:H,'Lay See Combo'!B:B,,0)</f>
        <v>50</v>
      </c>
    </row>
    <row r="1366" spans="1:7">
      <c r="A1366" s="50">
        <v>1365</v>
      </c>
      <c r="B1366" s="50" t="s">
        <v>557</v>
      </c>
      <c r="C1366" s="50">
        <v>23</v>
      </c>
      <c r="D1366" s="50" t="s">
        <v>89</v>
      </c>
      <c r="E1366" s="53">
        <v>4.1806462294705637E-3</v>
      </c>
      <c r="F1366" s="50">
        <f>SUMIFS('Lay See Combo'!H:H,'Lay See Combo'!A:A,D1366,'Lay See Combo'!F:F,"&lt;"&amp;E1366,'Lay See Combo'!G:G,"&gt;"&amp;E1366)</f>
        <v>16</v>
      </c>
      <c r="G1366" s="50">
        <f>_xlfn.XLOOKUP(F1366,'Lay See Combo'!H:H,'Lay See Combo'!B:B,,0)</f>
        <v>50</v>
      </c>
    </row>
    <row r="1367" spans="1:7">
      <c r="A1367" s="50">
        <v>1366</v>
      </c>
      <c r="B1367" s="50" t="s">
        <v>557</v>
      </c>
      <c r="C1367" s="50">
        <v>23</v>
      </c>
      <c r="D1367" s="50" t="s">
        <v>89</v>
      </c>
      <c r="E1367" s="53">
        <v>0.23025260673817827</v>
      </c>
      <c r="F1367" s="50">
        <f>SUMIFS('Lay See Combo'!H:H,'Lay See Combo'!A:A,D1367,'Lay See Combo'!F:F,"&lt;"&amp;E1367,'Lay See Combo'!G:G,"&gt;"&amp;E1367)</f>
        <v>16</v>
      </c>
      <c r="G1367" s="50">
        <f>_xlfn.XLOOKUP(F1367,'Lay See Combo'!H:H,'Lay See Combo'!B:B,,0)</f>
        <v>50</v>
      </c>
    </row>
    <row r="1368" spans="1:7">
      <c r="A1368" s="50">
        <v>1367</v>
      </c>
      <c r="B1368" s="50" t="s">
        <v>557</v>
      </c>
      <c r="C1368" s="50">
        <v>23</v>
      </c>
      <c r="D1368" s="50" t="s">
        <v>89</v>
      </c>
      <c r="E1368" s="53">
        <v>4.225706869180379E-2</v>
      </c>
      <c r="F1368" s="50">
        <f>SUMIFS('Lay See Combo'!H:H,'Lay See Combo'!A:A,D1368,'Lay See Combo'!F:F,"&lt;"&amp;E1368,'Lay See Combo'!G:G,"&gt;"&amp;E1368)</f>
        <v>16</v>
      </c>
      <c r="G1368" s="50">
        <f>_xlfn.XLOOKUP(F1368,'Lay See Combo'!H:H,'Lay See Combo'!B:B,,0)</f>
        <v>50</v>
      </c>
    </row>
    <row r="1369" spans="1:7">
      <c r="A1369" s="50">
        <v>1368</v>
      </c>
      <c r="B1369" s="50" t="s">
        <v>557</v>
      </c>
      <c r="C1369" s="50">
        <v>23</v>
      </c>
      <c r="D1369" s="50" t="s">
        <v>89</v>
      </c>
      <c r="E1369" s="53">
        <v>0.83390446820645836</v>
      </c>
      <c r="F1369" s="50">
        <f>SUMIFS('Lay See Combo'!H:H,'Lay See Combo'!A:A,D1369,'Lay See Combo'!F:F,"&lt;"&amp;E1369,'Lay See Combo'!G:G,"&gt;"&amp;E1369)</f>
        <v>17</v>
      </c>
      <c r="G1369" s="50">
        <f>_xlfn.XLOOKUP(F1369,'Lay See Combo'!H:H,'Lay See Combo'!B:B,,0)</f>
        <v>100</v>
      </c>
    </row>
    <row r="1370" spans="1:7">
      <c r="A1370" s="50">
        <v>1369</v>
      </c>
      <c r="B1370" s="50" t="s">
        <v>557</v>
      </c>
      <c r="C1370" s="50">
        <v>23</v>
      </c>
      <c r="D1370" s="50" t="s">
        <v>89</v>
      </c>
      <c r="E1370" s="53">
        <v>0.18041672497174455</v>
      </c>
      <c r="F1370" s="50">
        <f>SUMIFS('Lay See Combo'!H:H,'Lay See Combo'!A:A,D1370,'Lay See Combo'!F:F,"&lt;"&amp;E1370,'Lay See Combo'!G:G,"&gt;"&amp;E1370)</f>
        <v>16</v>
      </c>
      <c r="G1370" s="50">
        <f>_xlfn.XLOOKUP(F1370,'Lay See Combo'!H:H,'Lay See Combo'!B:B,,0)</f>
        <v>50</v>
      </c>
    </row>
    <row r="1371" spans="1:7">
      <c r="A1371" s="50">
        <v>1370</v>
      </c>
      <c r="B1371" s="50" t="s">
        <v>557</v>
      </c>
      <c r="C1371" s="50">
        <v>23</v>
      </c>
      <c r="D1371" s="50" t="s">
        <v>89</v>
      </c>
      <c r="E1371" s="53">
        <v>0.54051133242550453</v>
      </c>
      <c r="F1371" s="50">
        <f>SUMIFS('Lay See Combo'!H:H,'Lay See Combo'!A:A,D1371,'Lay See Combo'!F:F,"&lt;"&amp;E1371,'Lay See Combo'!G:G,"&gt;"&amp;E1371)</f>
        <v>16</v>
      </c>
      <c r="G1371" s="50">
        <f>_xlfn.XLOOKUP(F1371,'Lay See Combo'!H:H,'Lay See Combo'!B:B,,0)</f>
        <v>50</v>
      </c>
    </row>
    <row r="1372" spans="1:7">
      <c r="A1372" s="50">
        <v>1371</v>
      </c>
      <c r="B1372" s="50" t="s">
        <v>557</v>
      </c>
      <c r="C1372" s="50">
        <v>23</v>
      </c>
      <c r="D1372" s="50" t="s">
        <v>89</v>
      </c>
      <c r="E1372" s="53">
        <v>0.85123918462741843</v>
      </c>
      <c r="F1372" s="50">
        <f>SUMIFS('Lay See Combo'!H:H,'Lay See Combo'!A:A,D1372,'Lay See Combo'!F:F,"&lt;"&amp;E1372,'Lay See Combo'!G:G,"&gt;"&amp;E1372)</f>
        <v>17</v>
      </c>
      <c r="G1372" s="50">
        <f>_xlfn.XLOOKUP(F1372,'Lay See Combo'!H:H,'Lay See Combo'!B:B,,0)</f>
        <v>100</v>
      </c>
    </row>
    <row r="1373" spans="1:7">
      <c r="A1373" s="50">
        <v>1372</v>
      </c>
      <c r="B1373" s="50" t="s">
        <v>558</v>
      </c>
      <c r="C1373" s="50">
        <v>24</v>
      </c>
      <c r="D1373" s="50" t="s">
        <v>559</v>
      </c>
      <c r="E1373" s="53">
        <v>0.12829556220303151</v>
      </c>
      <c r="F1373" s="50">
        <f>SUMIFS('Lay See Combo'!H:H,'Lay See Combo'!A:A,D1373,'Lay See Combo'!F:F,"&lt;"&amp;E1373,'Lay See Combo'!G:G,"&gt;"&amp;E1373)</f>
        <v>26</v>
      </c>
      <c r="G1373" s="50">
        <f>_xlfn.XLOOKUP(F1373,'Lay See Combo'!H:H,'Lay See Combo'!B:B,,0)</f>
        <v>50</v>
      </c>
    </row>
    <row r="1374" spans="1:7">
      <c r="A1374" s="50">
        <v>1373</v>
      </c>
      <c r="B1374" s="50" t="s">
        <v>558</v>
      </c>
      <c r="C1374" s="50">
        <v>24</v>
      </c>
      <c r="D1374" s="50" t="s">
        <v>559</v>
      </c>
      <c r="E1374" s="53">
        <v>9.406789587134301E-2</v>
      </c>
      <c r="F1374" s="50">
        <f>SUMIFS('Lay See Combo'!H:H,'Lay See Combo'!A:A,D1374,'Lay See Combo'!F:F,"&lt;"&amp;E1374,'Lay See Combo'!G:G,"&gt;"&amp;E1374)</f>
        <v>26</v>
      </c>
      <c r="G1374" s="50">
        <f>_xlfn.XLOOKUP(F1374,'Lay See Combo'!H:H,'Lay See Combo'!B:B,,0)</f>
        <v>50</v>
      </c>
    </row>
    <row r="1375" spans="1:7">
      <c r="A1375" s="50">
        <v>1374</v>
      </c>
      <c r="B1375" s="50" t="s">
        <v>558</v>
      </c>
      <c r="C1375" s="50">
        <v>24</v>
      </c>
      <c r="D1375" s="50" t="s">
        <v>559</v>
      </c>
      <c r="E1375" s="53">
        <v>0.33121140799228976</v>
      </c>
      <c r="F1375" s="50">
        <f>SUMIFS('Lay See Combo'!H:H,'Lay See Combo'!A:A,D1375,'Lay See Combo'!F:F,"&lt;"&amp;E1375,'Lay See Combo'!G:G,"&gt;"&amp;E1375)</f>
        <v>26</v>
      </c>
      <c r="G1375" s="50">
        <f>_xlfn.XLOOKUP(F1375,'Lay See Combo'!H:H,'Lay See Combo'!B:B,,0)</f>
        <v>50</v>
      </c>
    </row>
    <row r="1376" spans="1:7">
      <c r="A1376" s="50">
        <v>1375</v>
      </c>
      <c r="B1376" s="50" t="s">
        <v>558</v>
      </c>
      <c r="C1376" s="50">
        <v>24</v>
      </c>
      <c r="D1376" s="50" t="s">
        <v>559</v>
      </c>
      <c r="E1376" s="53">
        <v>0.86319532470437621</v>
      </c>
      <c r="F1376" s="50">
        <f>SUMIFS('Lay See Combo'!H:H,'Lay See Combo'!A:A,D1376,'Lay See Combo'!F:F,"&lt;"&amp;E1376,'Lay See Combo'!G:G,"&gt;"&amp;E1376)</f>
        <v>26</v>
      </c>
      <c r="G1376" s="50">
        <f>_xlfn.XLOOKUP(F1376,'Lay See Combo'!H:H,'Lay See Combo'!B:B,,0)</f>
        <v>50</v>
      </c>
    </row>
    <row r="1377" spans="1:7">
      <c r="A1377" s="50">
        <v>1376</v>
      </c>
      <c r="B1377" s="50" t="s">
        <v>558</v>
      </c>
      <c r="C1377" s="50">
        <v>24</v>
      </c>
      <c r="D1377" s="50" t="s">
        <v>559</v>
      </c>
      <c r="E1377" s="53">
        <v>0.79791099057644299</v>
      </c>
      <c r="F1377" s="50">
        <f>SUMIFS('Lay See Combo'!H:H,'Lay See Combo'!A:A,D1377,'Lay See Combo'!F:F,"&lt;"&amp;E1377,'Lay See Combo'!G:G,"&gt;"&amp;E1377)</f>
        <v>26</v>
      </c>
      <c r="G1377" s="50">
        <f>_xlfn.XLOOKUP(F1377,'Lay See Combo'!H:H,'Lay See Combo'!B:B,,0)</f>
        <v>50</v>
      </c>
    </row>
    <row r="1378" spans="1:7">
      <c r="A1378" s="50">
        <v>1377</v>
      </c>
      <c r="B1378" s="50" t="s">
        <v>558</v>
      </c>
      <c r="C1378" s="50">
        <v>24</v>
      </c>
      <c r="D1378" s="50" t="s">
        <v>559</v>
      </c>
      <c r="E1378" s="53">
        <v>0.7497939839429355</v>
      </c>
      <c r="F1378" s="50">
        <f>SUMIFS('Lay See Combo'!H:H,'Lay See Combo'!A:A,D1378,'Lay See Combo'!F:F,"&lt;"&amp;E1378,'Lay See Combo'!G:G,"&gt;"&amp;E1378)</f>
        <v>26</v>
      </c>
      <c r="G1378" s="50">
        <f>_xlfn.XLOOKUP(F1378,'Lay See Combo'!H:H,'Lay See Combo'!B:B,,0)</f>
        <v>50</v>
      </c>
    </row>
    <row r="1379" spans="1:7">
      <c r="A1379" s="50">
        <v>1378</v>
      </c>
      <c r="B1379" s="50" t="s">
        <v>558</v>
      </c>
      <c r="C1379" s="50">
        <v>24</v>
      </c>
      <c r="D1379" s="50" t="s">
        <v>559</v>
      </c>
      <c r="E1379" s="53">
        <v>0.59041192797231357</v>
      </c>
      <c r="F1379" s="50">
        <f>SUMIFS('Lay See Combo'!H:H,'Lay See Combo'!A:A,D1379,'Lay See Combo'!F:F,"&lt;"&amp;E1379,'Lay See Combo'!G:G,"&gt;"&amp;E1379)</f>
        <v>26</v>
      </c>
      <c r="G1379" s="50">
        <f>_xlfn.XLOOKUP(F1379,'Lay See Combo'!H:H,'Lay See Combo'!B:B,,0)</f>
        <v>50</v>
      </c>
    </row>
    <row r="1380" spans="1:7">
      <c r="A1380" s="50">
        <v>1379</v>
      </c>
      <c r="B1380" s="50" t="s">
        <v>558</v>
      </c>
      <c r="C1380" s="50">
        <v>24</v>
      </c>
      <c r="D1380" s="50" t="s">
        <v>559</v>
      </c>
      <c r="E1380" s="53">
        <v>0.69608209567908741</v>
      </c>
      <c r="F1380" s="50">
        <f>SUMIFS('Lay See Combo'!H:H,'Lay See Combo'!A:A,D1380,'Lay See Combo'!F:F,"&lt;"&amp;E1380,'Lay See Combo'!G:G,"&gt;"&amp;E1380)</f>
        <v>26</v>
      </c>
      <c r="G1380" s="50">
        <f>_xlfn.XLOOKUP(F1380,'Lay See Combo'!H:H,'Lay See Combo'!B:B,,0)</f>
        <v>50</v>
      </c>
    </row>
    <row r="1381" spans="1:7">
      <c r="A1381" s="50">
        <v>1380</v>
      </c>
      <c r="B1381" s="50" t="s">
        <v>558</v>
      </c>
      <c r="C1381" s="50">
        <v>24</v>
      </c>
      <c r="D1381" s="50" t="s">
        <v>559</v>
      </c>
      <c r="E1381" s="53">
        <v>0.5830257354837689</v>
      </c>
      <c r="F1381" s="50">
        <f>SUMIFS('Lay See Combo'!H:H,'Lay See Combo'!A:A,D1381,'Lay See Combo'!F:F,"&lt;"&amp;E1381,'Lay See Combo'!G:G,"&gt;"&amp;E1381)</f>
        <v>26</v>
      </c>
      <c r="G1381" s="50">
        <f>_xlfn.XLOOKUP(F1381,'Lay See Combo'!H:H,'Lay See Combo'!B:B,,0)</f>
        <v>50</v>
      </c>
    </row>
    <row r="1382" spans="1:7">
      <c r="A1382" s="50">
        <v>1381</v>
      </c>
      <c r="B1382" s="50" t="s">
        <v>558</v>
      </c>
      <c r="C1382" s="50">
        <v>24</v>
      </c>
      <c r="D1382" s="50" t="s">
        <v>559</v>
      </c>
      <c r="E1382" s="53">
        <v>0.25468970411333236</v>
      </c>
      <c r="F1382" s="50">
        <f>SUMIFS('Lay See Combo'!H:H,'Lay See Combo'!A:A,D1382,'Lay See Combo'!F:F,"&lt;"&amp;E1382,'Lay See Combo'!G:G,"&gt;"&amp;E1382)</f>
        <v>26</v>
      </c>
      <c r="G1382" s="50">
        <f>_xlfn.XLOOKUP(F1382,'Lay See Combo'!H:H,'Lay See Combo'!B:B,,0)</f>
        <v>50</v>
      </c>
    </row>
    <row r="1383" spans="1:7">
      <c r="A1383" s="50">
        <v>1382</v>
      </c>
      <c r="B1383" s="50" t="s">
        <v>560</v>
      </c>
      <c r="C1383" s="50">
        <v>24</v>
      </c>
      <c r="D1383" s="50" t="s">
        <v>559</v>
      </c>
      <c r="E1383" s="53">
        <v>0.82801443602634672</v>
      </c>
      <c r="F1383" s="50">
        <f>SUMIFS('Lay See Combo'!H:H,'Lay See Combo'!A:A,D1383,'Lay See Combo'!F:F,"&lt;"&amp;E1383,'Lay See Combo'!G:G,"&gt;"&amp;E1383)</f>
        <v>26</v>
      </c>
      <c r="G1383" s="50">
        <f>_xlfn.XLOOKUP(F1383,'Lay See Combo'!H:H,'Lay See Combo'!B:B,,0)</f>
        <v>50</v>
      </c>
    </row>
    <row r="1384" spans="1:7">
      <c r="A1384" s="50">
        <v>1383</v>
      </c>
      <c r="B1384" s="50" t="s">
        <v>561</v>
      </c>
      <c r="C1384" s="50">
        <v>24</v>
      </c>
      <c r="D1384" s="50" t="s">
        <v>559</v>
      </c>
      <c r="E1384" s="53">
        <v>4.5398036454165402E-2</v>
      </c>
      <c r="F1384" s="50">
        <f>SUMIFS('Lay See Combo'!H:H,'Lay See Combo'!A:A,D1384,'Lay See Combo'!F:F,"&lt;"&amp;E1384,'Lay See Combo'!G:G,"&gt;"&amp;E1384)</f>
        <v>26</v>
      </c>
      <c r="G1384" s="50">
        <f>_xlfn.XLOOKUP(F1384,'Lay See Combo'!H:H,'Lay See Combo'!B:B,,0)</f>
        <v>50</v>
      </c>
    </row>
    <row r="1385" spans="1:7">
      <c r="A1385" s="50">
        <v>1384</v>
      </c>
      <c r="B1385" s="50" t="s">
        <v>561</v>
      </c>
      <c r="C1385" s="50">
        <v>24</v>
      </c>
      <c r="D1385" s="50" t="s">
        <v>559</v>
      </c>
      <c r="E1385" s="53">
        <v>0.44393410537874078</v>
      </c>
      <c r="F1385" s="50">
        <f>SUMIFS('Lay See Combo'!H:H,'Lay See Combo'!A:A,D1385,'Lay See Combo'!F:F,"&lt;"&amp;E1385,'Lay See Combo'!G:G,"&gt;"&amp;E1385)</f>
        <v>26</v>
      </c>
      <c r="G1385" s="50">
        <f>_xlfn.XLOOKUP(F1385,'Lay See Combo'!H:H,'Lay See Combo'!B:B,,0)</f>
        <v>50</v>
      </c>
    </row>
    <row r="1386" spans="1:7">
      <c r="A1386" s="50">
        <v>1385</v>
      </c>
      <c r="B1386" s="50" t="s">
        <v>562</v>
      </c>
      <c r="C1386" s="50">
        <v>24</v>
      </c>
      <c r="D1386" s="50" t="s">
        <v>559</v>
      </c>
      <c r="E1386" s="53">
        <v>0.87982678288765259</v>
      </c>
      <c r="F1386" s="50">
        <f>SUMIFS('Lay See Combo'!H:H,'Lay See Combo'!A:A,D1386,'Lay See Combo'!F:F,"&lt;"&amp;E1386,'Lay See Combo'!G:G,"&gt;"&amp;E1386)</f>
        <v>26</v>
      </c>
      <c r="G1386" s="50">
        <f>_xlfn.XLOOKUP(F1386,'Lay See Combo'!H:H,'Lay See Combo'!B:B,,0)</f>
        <v>50</v>
      </c>
    </row>
    <row r="1387" spans="1:7">
      <c r="A1387" s="50">
        <v>1386</v>
      </c>
      <c r="B1387" s="50" t="s">
        <v>563</v>
      </c>
      <c r="C1387" s="50">
        <v>24</v>
      </c>
      <c r="D1387" s="50" t="s">
        <v>559</v>
      </c>
      <c r="E1387" s="53">
        <v>0.13157529361715947</v>
      </c>
      <c r="F1387" s="50">
        <f>SUMIFS('Lay See Combo'!H:H,'Lay See Combo'!A:A,D1387,'Lay See Combo'!F:F,"&lt;"&amp;E1387,'Lay See Combo'!G:G,"&gt;"&amp;E1387)</f>
        <v>26</v>
      </c>
      <c r="G1387" s="50">
        <f>_xlfn.XLOOKUP(F1387,'Lay See Combo'!H:H,'Lay See Combo'!B:B,,0)</f>
        <v>50</v>
      </c>
    </row>
    <row r="1388" spans="1:7">
      <c r="A1388" s="50">
        <v>1387</v>
      </c>
      <c r="B1388" s="50" t="s">
        <v>563</v>
      </c>
      <c r="C1388" s="50">
        <v>24</v>
      </c>
      <c r="D1388" s="50" t="s">
        <v>559</v>
      </c>
      <c r="E1388" s="53">
        <v>0.17498757737402348</v>
      </c>
      <c r="F1388" s="50">
        <f>SUMIFS('Lay See Combo'!H:H,'Lay See Combo'!A:A,D1388,'Lay See Combo'!F:F,"&lt;"&amp;E1388,'Lay See Combo'!G:G,"&gt;"&amp;E1388)</f>
        <v>26</v>
      </c>
      <c r="G1388" s="50">
        <f>_xlfn.XLOOKUP(F1388,'Lay See Combo'!H:H,'Lay See Combo'!B:B,,0)</f>
        <v>50</v>
      </c>
    </row>
    <row r="1389" spans="1:7">
      <c r="A1389" s="50">
        <v>1388</v>
      </c>
      <c r="B1389" s="50" t="s">
        <v>563</v>
      </c>
      <c r="C1389" s="50">
        <v>24</v>
      </c>
      <c r="D1389" s="50" t="s">
        <v>559</v>
      </c>
      <c r="E1389" s="53">
        <v>0.12273274468799578</v>
      </c>
      <c r="F1389" s="50">
        <f>SUMIFS('Lay See Combo'!H:H,'Lay See Combo'!A:A,D1389,'Lay See Combo'!F:F,"&lt;"&amp;E1389,'Lay See Combo'!G:G,"&gt;"&amp;E1389)</f>
        <v>26</v>
      </c>
      <c r="G1389" s="50">
        <f>_xlfn.XLOOKUP(F1389,'Lay See Combo'!H:H,'Lay See Combo'!B:B,,0)</f>
        <v>50</v>
      </c>
    </row>
    <row r="1390" spans="1:7">
      <c r="A1390" s="50">
        <v>1389</v>
      </c>
      <c r="B1390" s="50" t="s">
        <v>563</v>
      </c>
      <c r="C1390" s="50">
        <v>24</v>
      </c>
      <c r="D1390" s="50" t="s">
        <v>559</v>
      </c>
      <c r="E1390" s="53">
        <v>0.36020011165037547</v>
      </c>
      <c r="F1390" s="50">
        <f>SUMIFS('Lay See Combo'!H:H,'Lay See Combo'!A:A,D1390,'Lay See Combo'!F:F,"&lt;"&amp;E1390,'Lay See Combo'!G:G,"&gt;"&amp;E1390)</f>
        <v>26</v>
      </c>
      <c r="G1390" s="50">
        <f>_xlfn.XLOOKUP(F1390,'Lay See Combo'!H:H,'Lay See Combo'!B:B,,0)</f>
        <v>50</v>
      </c>
    </row>
    <row r="1391" spans="1:7">
      <c r="A1391" s="50">
        <v>1390</v>
      </c>
      <c r="B1391" s="50" t="s">
        <v>563</v>
      </c>
      <c r="C1391" s="50">
        <v>24</v>
      </c>
      <c r="D1391" s="50" t="s">
        <v>559</v>
      </c>
      <c r="E1391" s="53">
        <v>3.520500306390506E-2</v>
      </c>
      <c r="F1391" s="50">
        <f>SUMIFS('Lay See Combo'!H:H,'Lay See Combo'!A:A,D1391,'Lay See Combo'!F:F,"&lt;"&amp;E1391,'Lay See Combo'!G:G,"&gt;"&amp;E1391)</f>
        <v>26</v>
      </c>
      <c r="G1391" s="50">
        <f>_xlfn.XLOOKUP(F1391,'Lay See Combo'!H:H,'Lay See Combo'!B:B,,0)</f>
        <v>50</v>
      </c>
    </row>
    <row r="1392" spans="1:7">
      <c r="A1392" s="50">
        <v>1391</v>
      </c>
      <c r="B1392" s="50" t="s">
        <v>563</v>
      </c>
      <c r="C1392" s="50">
        <v>24</v>
      </c>
      <c r="D1392" s="50" t="s">
        <v>559</v>
      </c>
      <c r="E1392" s="53">
        <v>0.79781509032561515</v>
      </c>
      <c r="F1392" s="50">
        <f>SUMIFS('Lay See Combo'!H:H,'Lay See Combo'!A:A,D1392,'Lay See Combo'!F:F,"&lt;"&amp;E1392,'Lay See Combo'!G:G,"&gt;"&amp;E1392)</f>
        <v>26</v>
      </c>
      <c r="G1392" s="50">
        <f>_xlfn.XLOOKUP(F1392,'Lay See Combo'!H:H,'Lay See Combo'!B:B,,0)</f>
        <v>50</v>
      </c>
    </row>
    <row r="1393" spans="1:7">
      <c r="A1393" s="50">
        <v>1392</v>
      </c>
      <c r="B1393" s="50" t="s">
        <v>563</v>
      </c>
      <c r="C1393" s="50">
        <v>24</v>
      </c>
      <c r="D1393" s="50" t="s">
        <v>559</v>
      </c>
      <c r="E1393" s="53">
        <v>0.14004350297512291</v>
      </c>
      <c r="F1393" s="50">
        <f>SUMIFS('Lay See Combo'!H:H,'Lay See Combo'!A:A,D1393,'Lay See Combo'!F:F,"&lt;"&amp;E1393,'Lay See Combo'!G:G,"&gt;"&amp;E1393)</f>
        <v>26</v>
      </c>
      <c r="G1393" s="50">
        <f>_xlfn.XLOOKUP(F1393,'Lay See Combo'!H:H,'Lay See Combo'!B:B,,0)</f>
        <v>50</v>
      </c>
    </row>
    <row r="1394" spans="1:7">
      <c r="A1394" s="50">
        <v>1393</v>
      </c>
      <c r="B1394" s="50" t="s">
        <v>563</v>
      </c>
      <c r="C1394" s="50">
        <v>24</v>
      </c>
      <c r="D1394" s="50" t="s">
        <v>559</v>
      </c>
      <c r="E1394" s="53">
        <v>0.7720484522763329</v>
      </c>
      <c r="F1394" s="50">
        <f>SUMIFS('Lay See Combo'!H:H,'Lay See Combo'!A:A,D1394,'Lay See Combo'!F:F,"&lt;"&amp;E1394,'Lay See Combo'!G:G,"&gt;"&amp;E1394)</f>
        <v>26</v>
      </c>
      <c r="G1394" s="50">
        <f>_xlfn.XLOOKUP(F1394,'Lay See Combo'!H:H,'Lay See Combo'!B:B,,0)</f>
        <v>50</v>
      </c>
    </row>
    <row r="1395" spans="1:7">
      <c r="A1395" s="50">
        <v>1394</v>
      </c>
      <c r="B1395" s="50" t="s">
        <v>564</v>
      </c>
      <c r="C1395" s="50">
        <v>24</v>
      </c>
      <c r="D1395" s="50" t="s">
        <v>559</v>
      </c>
      <c r="E1395" s="53">
        <v>0.16073690574662614</v>
      </c>
      <c r="F1395" s="50">
        <f>SUMIFS('Lay See Combo'!H:H,'Lay See Combo'!A:A,D1395,'Lay See Combo'!F:F,"&lt;"&amp;E1395,'Lay See Combo'!G:G,"&gt;"&amp;E1395)</f>
        <v>26</v>
      </c>
      <c r="G1395" s="50">
        <f>_xlfn.XLOOKUP(F1395,'Lay See Combo'!H:H,'Lay See Combo'!B:B,,0)</f>
        <v>50</v>
      </c>
    </row>
    <row r="1396" spans="1:7">
      <c r="A1396" s="50">
        <v>1395</v>
      </c>
      <c r="B1396" s="50" t="s">
        <v>564</v>
      </c>
      <c r="C1396" s="50">
        <v>24</v>
      </c>
      <c r="D1396" s="50" t="s">
        <v>559</v>
      </c>
      <c r="E1396" s="53">
        <v>0.37922470584088397</v>
      </c>
      <c r="F1396" s="50">
        <f>SUMIFS('Lay See Combo'!H:H,'Lay See Combo'!A:A,D1396,'Lay See Combo'!F:F,"&lt;"&amp;E1396,'Lay See Combo'!G:G,"&gt;"&amp;E1396)</f>
        <v>26</v>
      </c>
      <c r="G1396" s="50">
        <f>_xlfn.XLOOKUP(F1396,'Lay See Combo'!H:H,'Lay See Combo'!B:B,,0)</f>
        <v>50</v>
      </c>
    </row>
    <row r="1397" spans="1:7">
      <c r="A1397" s="50">
        <v>1396</v>
      </c>
      <c r="B1397" s="50" t="s">
        <v>564</v>
      </c>
      <c r="C1397" s="50">
        <v>24</v>
      </c>
      <c r="D1397" s="50" t="s">
        <v>559</v>
      </c>
      <c r="E1397" s="53">
        <v>0.61286072990096829</v>
      </c>
      <c r="F1397" s="50">
        <f>SUMIFS('Lay See Combo'!H:H,'Lay See Combo'!A:A,D1397,'Lay See Combo'!F:F,"&lt;"&amp;E1397,'Lay See Combo'!G:G,"&gt;"&amp;E1397)</f>
        <v>26</v>
      </c>
      <c r="G1397" s="50">
        <f>_xlfn.XLOOKUP(F1397,'Lay See Combo'!H:H,'Lay See Combo'!B:B,,0)</f>
        <v>50</v>
      </c>
    </row>
    <row r="1398" spans="1:7">
      <c r="A1398" s="50">
        <v>1397</v>
      </c>
      <c r="B1398" s="50" t="s">
        <v>564</v>
      </c>
      <c r="C1398" s="50">
        <v>24</v>
      </c>
      <c r="D1398" s="50" t="s">
        <v>559</v>
      </c>
      <c r="E1398" s="53">
        <v>0.37369237582796144</v>
      </c>
      <c r="F1398" s="50">
        <f>SUMIFS('Lay See Combo'!H:H,'Lay See Combo'!A:A,D1398,'Lay See Combo'!F:F,"&lt;"&amp;E1398,'Lay See Combo'!G:G,"&gt;"&amp;E1398)</f>
        <v>26</v>
      </c>
      <c r="G1398" s="50">
        <f>_xlfn.XLOOKUP(F1398,'Lay See Combo'!H:H,'Lay See Combo'!B:B,,0)</f>
        <v>50</v>
      </c>
    </row>
    <row r="1399" spans="1:7">
      <c r="A1399" s="50">
        <v>1398</v>
      </c>
      <c r="B1399" s="50" t="s">
        <v>564</v>
      </c>
      <c r="C1399" s="50">
        <v>24</v>
      </c>
      <c r="D1399" s="50" t="s">
        <v>559</v>
      </c>
      <c r="E1399" s="53">
        <v>0.98304071051204711</v>
      </c>
      <c r="F1399" s="50">
        <f>SUMIFS('Lay See Combo'!H:H,'Lay See Combo'!A:A,D1399,'Lay See Combo'!F:F,"&lt;"&amp;E1399,'Lay See Combo'!G:G,"&gt;"&amp;E1399)</f>
        <v>28</v>
      </c>
      <c r="G1399" s="50">
        <f>_xlfn.XLOOKUP(F1399,'Lay See Combo'!H:H,'Lay See Combo'!B:B,,0)</f>
        <v>200</v>
      </c>
    </row>
    <row r="1400" spans="1:7">
      <c r="A1400" s="50">
        <v>1399</v>
      </c>
      <c r="B1400" s="50" t="s">
        <v>564</v>
      </c>
      <c r="C1400" s="50">
        <v>24</v>
      </c>
      <c r="D1400" s="50" t="s">
        <v>559</v>
      </c>
      <c r="E1400" s="53">
        <v>0.25780068661542876</v>
      </c>
      <c r="F1400" s="50">
        <f>SUMIFS('Lay See Combo'!H:H,'Lay See Combo'!A:A,D1400,'Lay See Combo'!F:F,"&lt;"&amp;E1400,'Lay See Combo'!G:G,"&gt;"&amp;E1400)</f>
        <v>26</v>
      </c>
      <c r="G1400" s="50">
        <f>_xlfn.XLOOKUP(F1400,'Lay See Combo'!H:H,'Lay See Combo'!B:B,,0)</f>
        <v>50</v>
      </c>
    </row>
    <row r="1401" spans="1:7">
      <c r="A1401" s="50">
        <v>1400</v>
      </c>
      <c r="B1401" s="50" t="s">
        <v>565</v>
      </c>
      <c r="C1401" s="50">
        <v>24</v>
      </c>
      <c r="D1401" s="50" t="s">
        <v>559</v>
      </c>
      <c r="E1401" s="53">
        <v>0.6247278124519523</v>
      </c>
      <c r="F1401" s="50">
        <f>SUMIFS('Lay See Combo'!H:H,'Lay See Combo'!A:A,D1401,'Lay See Combo'!F:F,"&lt;"&amp;E1401,'Lay See Combo'!G:G,"&gt;"&amp;E1401)</f>
        <v>26</v>
      </c>
      <c r="G1401" s="50">
        <f>_xlfn.XLOOKUP(F1401,'Lay See Combo'!H:H,'Lay See Combo'!B:B,,0)</f>
        <v>50</v>
      </c>
    </row>
    <row r="1402" spans="1:7">
      <c r="A1402" s="50">
        <v>1401</v>
      </c>
      <c r="B1402" s="50" t="s">
        <v>565</v>
      </c>
      <c r="C1402" s="50">
        <v>24</v>
      </c>
      <c r="D1402" s="50" t="s">
        <v>559</v>
      </c>
      <c r="E1402" s="53">
        <v>0.41431102317986224</v>
      </c>
      <c r="F1402" s="50">
        <f>SUMIFS('Lay See Combo'!H:H,'Lay See Combo'!A:A,D1402,'Lay See Combo'!F:F,"&lt;"&amp;E1402,'Lay See Combo'!G:G,"&gt;"&amp;E1402)</f>
        <v>26</v>
      </c>
      <c r="G1402" s="50">
        <f>_xlfn.XLOOKUP(F1402,'Lay See Combo'!H:H,'Lay See Combo'!B:B,,0)</f>
        <v>50</v>
      </c>
    </row>
    <row r="1403" spans="1:7">
      <c r="A1403" s="50">
        <v>1402</v>
      </c>
      <c r="B1403" s="50" t="s">
        <v>565</v>
      </c>
      <c r="C1403" s="50">
        <v>24</v>
      </c>
      <c r="D1403" s="50" t="s">
        <v>559</v>
      </c>
      <c r="E1403" s="53">
        <v>0.27758643987321652</v>
      </c>
      <c r="F1403" s="50">
        <f>SUMIFS('Lay See Combo'!H:H,'Lay See Combo'!A:A,D1403,'Lay See Combo'!F:F,"&lt;"&amp;E1403,'Lay See Combo'!G:G,"&gt;"&amp;E1403)</f>
        <v>26</v>
      </c>
      <c r="G1403" s="50">
        <f>_xlfn.XLOOKUP(F1403,'Lay See Combo'!H:H,'Lay See Combo'!B:B,,0)</f>
        <v>50</v>
      </c>
    </row>
    <row r="1404" spans="1:7">
      <c r="A1404" s="50">
        <v>1403</v>
      </c>
      <c r="B1404" s="50" t="s">
        <v>566</v>
      </c>
      <c r="C1404" s="50">
        <v>24</v>
      </c>
      <c r="D1404" s="50" t="s">
        <v>559</v>
      </c>
      <c r="E1404" s="53">
        <v>0.1435578686141652</v>
      </c>
      <c r="F1404" s="50">
        <f>SUMIFS('Lay See Combo'!H:H,'Lay See Combo'!A:A,D1404,'Lay See Combo'!F:F,"&lt;"&amp;E1404,'Lay See Combo'!G:G,"&gt;"&amp;E1404)</f>
        <v>26</v>
      </c>
      <c r="G1404" s="50">
        <f>_xlfn.XLOOKUP(F1404,'Lay See Combo'!H:H,'Lay See Combo'!B:B,,0)</f>
        <v>50</v>
      </c>
    </row>
    <row r="1405" spans="1:7">
      <c r="A1405" s="50">
        <v>1404</v>
      </c>
      <c r="B1405" s="50" t="s">
        <v>567</v>
      </c>
      <c r="C1405" s="50">
        <v>24</v>
      </c>
      <c r="D1405" s="50" t="s">
        <v>559</v>
      </c>
      <c r="E1405" s="53">
        <v>0.71820233418332091</v>
      </c>
      <c r="F1405" s="50">
        <f>SUMIFS('Lay See Combo'!H:H,'Lay See Combo'!A:A,D1405,'Lay See Combo'!F:F,"&lt;"&amp;E1405,'Lay See Combo'!G:G,"&gt;"&amp;E1405)</f>
        <v>26</v>
      </c>
      <c r="G1405" s="50">
        <f>_xlfn.XLOOKUP(F1405,'Lay See Combo'!H:H,'Lay See Combo'!B:B,,0)</f>
        <v>50</v>
      </c>
    </row>
    <row r="1406" spans="1:7">
      <c r="A1406" s="50">
        <v>1405</v>
      </c>
      <c r="B1406" s="50" t="s">
        <v>567</v>
      </c>
      <c r="C1406" s="50">
        <v>24</v>
      </c>
      <c r="D1406" s="50" t="s">
        <v>559</v>
      </c>
      <c r="E1406" s="53">
        <v>0.94281070039894976</v>
      </c>
      <c r="F1406" s="50">
        <f>SUMIFS('Lay See Combo'!H:H,'Lay See Combo'!A:A,D1406,'Lay See Combo'!F:F,"&lt;"&amp;E1406,'Lay See Combo'!G:G,"&gt;"&amp;E1406)</f>
        <v>26</v>
      </c>
      <c r="G1406" s="50">
        <f>_xlfn.XLOOKUP(F1406,'Lay See Combo'!H:H,'Lay See Combo'!B:B,,0)</f>
        <v>50</v>
      </c>
    </row>
    <row r="1407" spans="1:7">
      <c r="A1407" s="50">
        <v>1406</v>
      </c>
      <c r="B1407" s="50" t="s">
        <v>567</v>
      </c>
      <c r="C1407" s="50">
        <v>24</v>
      </c>
      <c r="D1407" s="50" t="s">
        <v>559</v>
      </c>
      <c r="E1407" s="53">
        <v>0.17188315752698358</v>
      </c>
      <c r="F1407" s="50">
        <f>SUMIFS('Lay See Combo'!H:H,'Lay See Combo'!A:A,D1407,'Lay See Combo'!F:F,"&lt;"&amp;E1407,'Lay See Combo'!G:G,"&gt;"&amp;E1407)</f>
        <v>26</v>
      </c>
      <c r="G1407" s="50">
        <f>_xlfn.XLOOKUP(F1407,'Lay See Combo'!H:H,'Lay See Combo'!B:B,,0)</f>
        <v>50</v>
      </c>
    </row>
    <row r="1408" spans="1:7">
      <c r="A1408" s="50">
        <v>1407</v>
      </c>
      <c r="B1408" s="50" t="s">
        <v>567</v>
      </c>
      <c r="C1408" s="50">
        <v>24</v>
      </c>
      <c r="D1408" s="50" t="s">
        <v>559</v>
      </c>
      <c r="E1408" s="53">
        <v>0.28374909726281916</v>
      </c>
      <c r="F1408" s="50">
        <f>SUMIFS('Lay See Combo'!H:H,'Lay See Combo'!A:A,D1408,'Lay See Combo'!F:F,"&lt;"&amp;E1408,'Lay See Combo'!G:G,"&gt;"&amp;E1408)</f>
        <v>26</v>
      </c>
      <c r="G1408" s="50">
        <f>_xlfn.XLOOKUP(F1408,'Lay See Combo'!H:H,'Lay See Combo'!B:B,,0)</f>
        <v>50</v>
      </c>
    </row>
    <row r="1409" spans="1:7">
      <c r="A1409" s="50">
        <v>1408</v>
      </c>
      <c r="B1409" s="50" t="s">
        <v>568</v>
      </c>
      <c r="C1409" s="50">
        <v>24</v>
      </c>
      <c r="D1409" s="50" t="s">
        <v>559</v>
      </c>
      <c r="E1409" s="53">
        <v>0.39377377499852617</v>
      </c>
      <c r="F1409" s="50">
        <f>SUMIFS('Lay See Combo'!H:H,'Lay See Combo'!A:A,D1409,'Lay See Combo'!F:F,"&lt;"&amp;E1409,'Lay See Combo'!G:G,"&gt;"&amp;E1409)</f>
        <v>26</v>
      </c>
      <c r="G1409" s="50">
        <f>_xlfn.XLOOKUP(F1409,'Lay See Combo'!H:H,'Lay See Combo'!B:B,,0)</f>
        <v>50</v>
      </c>
    </row>
    <row r="1410" spans="1:7">
      <c r="A1410" s="50">
        <v>1409</v>
      </c>
      <c r="B1410" s="50" t="s">
        <v>569</v>
      </c>
      <c r="C1410" s="50">
        <v>24</v>
      </c>
      <c r="D1410" s="50" t="s">
        <v>559</v>
      </c>
      <c r="E1410" s="53">
        <v>0.19963358531700015</v>
      </c>
      <c r="F1410" s="50">
        <f>SUMIFS('Lay See Combo'!H:H,'Lay See Combo'!A:A,D1410,'Lay See Combo'!F:F,"&lt;"&amp;E1410,'Lay See Combo'!G:G,"&gt;"&amp;E1410)</f>
        <v>26</v>
      </c>
      <c r="G1410" s="50">
        <f>_xlfn.XLOOKUP(F1410,'Lay See Combo'!H:H,'Lay See Combo'!B:B,,0)</f>
        <v>50</v>
      </c>
    </row>
    <row r="1411" spans="1:7">
      <c r="A1411" s="50">
        <v>1410</v>
      </c>
      <c r="B1411" s="50" t="s">
        <v>569</v>
      </c>
      <c r="C1411" s="50">
        <v>24</v>
      </c>
      <c r="D1411" s="50" t="s">
        <v>559</v>
      </c>
      <c r="E1411" s="53">
        <v>9.8671355129248184E-2</v>
      </c>
      <c r="F1411" s="50">
        <f>SUMIFS('Lay See Combo'!H:H,'Lay See Combo'!A:A,D1411,'Lay See Combo'!F:F,"&lt;"&amp;E1411,'Lay See Combo'!G:G,"&gt;"&amp;E1411)</f>
        <v>26</v>
      </c>
      <c r="G1411" s="50">
        <f>_xlfn.XLOOKUP(F1411,'Lay See Combo'!H:H,'Lay See Combo'!B:B,,0)</f>
        <v>50</v>
      </c>
    </row>
    <row r="1412" spans="1:7">
      <c r="A1412" s="50">
        <v>1411</v>
      </c>
      <c r="B1412" s="50" t="s">
        <v>570</v>
      </c>
      <c r="C1412" s="50">
        <v>24</v>
      </c>
      <c r="D1412" s="50" t="s">
        <v>559</v>
      </c>
      <c r="E1412" s="53">
        <v>6.6526599739332504E-2</v>
      </c>
      <c r="F1412" s="50">
        <f>SUMIFS('Lay See Combo'!H:H,'Lay See Combo'!A:A,D1412,'Lay See Combo'!F:F,"&lt;"&amp;E1412,'Lay See Combo'!G:G,"&gt;"&amp;E1412)</f>
        <v>26</v>
      </c>
      <c r="G1412" s="50">
        <f>_xlfn.XLOOKUP(F1412,'Lay See Combo'!H:H,'Lay See Combo'!B:B,,0)</f>
        <v>50</v>
      </c>
    </row>
    <row r="1413" spans="1:7">
      <c r="A1413" s="50">
        <v>1412</v>
      </c>
      <c r="B1413" s="50" t="s">
        <v>571</v>
      </c>
      <c r="C1413" s="50">
        <v>24</v>
      </c>
      <c r="D1413" s="50" t="s">
        <v>559</v>
      </c>
      <c r="E1413" s="53">
        <v>0.50337644900036782</v>
      </c>
      <c r="F1413" s="50">
        <f>SUMIFS('Lay See Combo'!H:H,'Lay See Combo'!A:A,D1413,'Lay See Combo'!F:F,"&lt;"&amp;E1413,'Lay See Combo'!G:G,"&gt;"&amp;E1413)</f>
        <v>26</v>
      </c>
      <c r="G1413" s="50">
        <f>_xlfn.XLOOKUP(F1413,'Lay See Combo'!H:H,'Lay See Combo'!B:B,,0)</f>
        <v>50</v>
      </c>
    </row>
    <row r="1414" spans="1:7">
      <c r="A1414" s="50">
        <v>1413</v>
      </c>
      <c r="B1414" s="50" t="s">
        <v>572</v>
      </c>
      <c r="C1414" s="50">
        <v>24</v>
      </c>
      <c r="D1414" s="50" t="s">
        <v>559</v>
      </c>
      <c r="E1414" s="53">
        <v>0.87744566912777378</v>
      </c>
      <c r="F1414" s="50">
        <f>SUMIFS('Lay See Combo'!H:H,'Lay See Combo'!A:A,D1414,'Lay See Combo'!F:F,"&lt;"&amp;E1414,'Lay See Combo'!G:G,"&gt;"&amp;E1414)</f>
        <v>26</v>
      </c>
      <c r="G1414" s="50">
        <f>_xlfn.XLOOKUP(F1414,'Lay See Combo'!H:H,'Lay See Combo'!B:B,,0)</f>
        <v>50</v>
      </c>
    </row>
    <row r="1415" spans="1:7">
      <c r="A1415" s="50">
        <v>1414</v>
      </c>
      <c r="B1415" s="50" t="s">
        <v>573</v>
      </c>
      <c r="C1415" s="50">
        <v>24</v>
      </c>
      <c r="D1415" s="50" t="s">
        <v>559</v>
      </c>
      <c r="E1415" s="53">
        <v>0.73852152261669124</v>
      </c>
      <c r="F1415" s="50">
        <f>SUMIFS('Lay See Combo'!H:H,'Lay See Combo'!A:A,D1415,'Lay See Combo'!F:F,"&lt;"&amp;E1415,'Lay See Combo'!G:G,"&gt;"&amp;E1415)</f>
        <v>26</v>
      </c>
      <c r="G1415" s="50">
        <f>_xlfn.XLOOKUP(F1415,'Lay See Combo'!H:H,'Lay See Combo'!B:B,,0)</f>
        <v>50</v>
      </c>
    </row>
    <row r="1416" spans="1:7">
      <c r="A1416" s="50">
        <v>1415</v>
      </c>
      <c r="B1416" s="50" t="s">
        <v>573</v>
      </c>
      <c r="C1416" s="50">
        <v>24</v>
      </c>
      <c r="D1416" s="50" t="s">
        <v>559</v>
      </c>
      <c r="E1416" s="53">
        <v>0.65304944200350667</v>
      </c>
      <c r="F1416" s="50">
        <f>SUMIFS('Lay See Combo'!H:H,'Lay See Combo'!A:A,D1416,'Lay See Combo'!F:F,"&lt;"&amp;E1416,'Lay See Combo'!G:G,"&gt;"&amp;E1416)</f>
        <v>26</v>
      </c>
      <c r="G1416" s="50">
        <f>_xlfn.XLOOKUP(F1416,'Lay See Combo'!H:H,'Lay See Combo'!B:B,,0)</f>
        <v>50</v>
      </c>
    </row>
    <row r="1417" spans="1:7">
      <c r="A1417" s="50">
        <v>1416</v>
      </c>
      <c r="B1417" s="50" t="s">
        <v>573</v>
      </c>
      <c r="C1417" s="50">
        <v>24</v>
      </c>
      <c r="D1417" s="50" t="s">
        <v>559</v>
      </c>
      <c r="E1417" s="53">
        <v>0.57257210382131785</v>
      </c>
      <c r="F1417" s="50">
        <f>SUMIFS('Lay See Combo'!H:H,'Lay See Combo'!A:A,D1417,'Lay See Combo'!F:F,"&lt;"&amp;E1417,'Lay See Combo'!G:G,"&gt;"&amp;E1417)</f>
        <v>26</v>
      </c>
      <c r="G1417" s="50">
        <f>_xlfn.XLOOKUP(F1417,'Lay See Combo'!H:H,'Lay See Combo'!B:B,,0)</f>
        <v>50</v>
      </c>
    </row>
    <row r="1418" spans="1:7">
      <c r="A1418" s="50">
        <v>1417</v>
      </c>
      <c r="B1418" s="50" t="s">
        <v>573</v>
      </c>
      <c r="C1418" s="50">
        <v>24</v>
      </c>
      <c r="D1418" s="50" t="s">
        <v>559</v>
      </c>
      <c r="E1418" s="53">
        <v>0.3054142333532045</v>
      </c>
      <c r="F1418" s="50">
        <f>SUMIFS('Lay See Combo'!H:H,'Lay See Combo'!A:A,D1418,'Lay See Combo'!F:F,"&lt;"&amp;E1418,'Lay See Combo'!G:G,"&gt;"&amp;E1418)</f>
        <v>26</v>
      </c>
      <c r="G1418" s="50">
        <f>_xlfn.XLOOKUP(F1418,'Lay See Combo'!H:H,'Lay See Combo'!B:B,,0)</f>
        <v>50</v>
      </c>
    </row>
    <row r="1419" spans="1:7">
      <c r="A1419" s="50">
        <v>1418</v>
      </c>
      <c r="B1419" s="50" t="s">
        <v>573</v>
      </c>
      <c r="C1419" s="50">
        <v>24</v>
      </c>
      <c r="D1419" s="50" t="s">
        <v>559</v>
      </c>
      <c r="E1419" s="53">
        <v>0.27254643709234183</v>
      </c>
      <c r="F1419" s="50">
        <f>SUMIFS('Lay See Combo'!H:H,'Lay See Combo'!A:A,D1419,'Lay See Combo'!F:F,"&lt;"&amp;E1419,'Lay See Combo'!G:G,"&gt;"&amp;E1419)</f>
        <v>26</v>
      </c>
      <c r="G1419" s="50">
        <f>_xlfn.XLOOKUP(F1419,'Lay See Combo'!H:H,'Lay See Combo'!B:B,,0)</f>
        <v>50</v>
      </c>
    </row>
    <row r="1420" spans="1:7">
      <c r="A1420" s="50">
        <v>1419</v>
      </c>
      <c r="B1420" s="50" t="s">
        <v>573</v>
      </c>
      <c r="C1420" s="50">
        <v>24</v>
      </c>
      <c r="D1420" s="50" t="s">
        <v>559</v>
      </c>
      <c r="E1420" s="53">
        <v>0.82142808979893434</v>
      </c>
      <c r="F1420" s="50">
        <f>SUMIFS('Lay See Combo'!H:H,'Lay See Combo'!A:A,D1420,'Lay See Combo'!F:F,"&lt;"&amp;E1420,'Lay See Combo'!G:G,"&gt;"&amp;E1420)</f>
        <v>26</v>
      </c>
      <c r="G1420" s="50">
        <f>_xlfn.XLOOKUP(F1420,'Lay See Combo'!H:H,'Lay See Combo'!B:B,,0)</f>
        <v>50</v>
      </c>
    </row>
    <row r="1421" spans="1:7">
      <c r="A1421" s="50">
        <v>1420</v>
      </c>
      <c r="B1421" s="50" t="s">
        <v>573</v>
      </c>
      <c r="C1421" s="50">
        <v>24</v>
      </c>
      <c r="D1421" s="50" t="s">
        <v>559</v>
      </c>
      <c r="E1421" s="53">
        <v>0.70511265853028726</v>
      </c>
      <c r="F1421" s="50">
        <f>SUMIFS('Lay See Combo'!H:H,'Lay See Combo'!A:A,D1421,'Lay See Combo'!F:F,"&lt;"&amp;E1421,'Lay See Combo'!G:G,"&gt;"&amp;E1421)</f>
        <v>26</v>
      </c>
      <c r="G1421" s="50">
        <f>_xlfn.XLOOKUP(F1421,'Lay See Combo'!H:H,'Lay See Combo'!B:B,,0)</f>
        <v>50</v>
      </c>
    </row>
    <row r="1422" spans="1:7">
      <c r="A1422" s="50">
        <v>1421</v>
      </c>
      <c r="B1422" s="50" t="s">
        <v>573</v>
      </c>
      <c r="C1422" s="50">
        <v>24</v>
      </c>
      <c r="D1422" s="50" t="s">
        <v>559</v>
      </c>
      <c r="E1422" s="53">
        <v>0.45890763213537011</v>
      </c>
      <c r="F1422" s="50">
        <f>SUMIFS('Lay See Combo'!H:H,'Lay See Combo'!A:A,D1422,'Lay See Combo'!F:F,"&lt;"&amp;E1422,'Lay See Combo'!G:G,"&gt;"&amp;E1422)</f>
        <v>26</v>
      </c>
      <c r="G1422" s="50">
        <f>_xlfn.XLOOKUP(F1422,'Lay See Combo'!H:H,'Lay See Combo'!B:B,,0)</f>
        <v>50</v>
      </c>
    </row>
    <row r="1423" spans="1:7">
      <c r="A1423" s="50">
        <v>1422</v>
      </c>
      <c r="B1423" s="50" t="s">
        <v>573</v>
      </c>
      <c r="C1423" s="50">
        <v>24</v>
      </c>
      <c r="D1423" s="50" t="s">
        <v>559</v>
      </c>
      <c r="E1423" s="53">
        <v>0.71795558269173121</v>
      </c>
      <c r="F1423" s="50">
        <f>SUMIFS('Lay See Combo'!H:H,'Lay See Combo'!A:A,D1423,'Lay See Combo'!F:F,"&lt;"&amp;E1423,'Lay See Combo'!G:G,"&gt;"&amp;E1423)</f>
        <v>26</v>
      </c>
      <c r="G1423" s="50">
        <f>_xlfn.XLOOKUP(F1423,'Lay See Combo'!H:H,'Lay See Combo'!B:B,,0)</f>
        <v>50</v>
      </c>
    </row>
    <row r="1424" spans="1:7">
      <c r="A1424" s="50">
        <v>1423</v>
      </c>
      <c r="B1424" s="50" t="s">
        <v>573</v>
      </c>
      <c r="C1424" s="50">
        <v>24</v>
      </c>
      <c r="D1424" s="50" t="s">
        <v>559</v>
      </c>
      <c r="E1424" s="53">
        <v>1.7207553269557585E-2</v>
      </c>
      <c r="F1424" s="50">
        <f>SUMIFS('Lay See Combo'!H:H,'Lay See Combo'!A:A,D1424,'Lay See Combo'!F:F,"&lt;"&amp;E1424,'Lay See Combo'!G:G,"&gt;"&amp;E1424)</f>
        <v>26</v>
      </c>
      <c r="G1424" s="50">
        <f>_xlfn.XLOOKUP(F1424,'Lay See Combo'!H:H,'Lay See Combo'!B:B,,0)</f>
        <v>50</v>
      </c>
    </row>
    <row r="1425" spans="1:7">
      <c r="A1425" s="50">
        <v>1424</v>
      </c>
      <c r="B1425" s="50" t="s">
        <v>573</v>
      </c>
      <c r="C1425" s="50">
        <v>24</v>
      </c>
      <c r="D1425" s="50" t="s">
        <v>559</v>
      </c>
      <c r="E1425" s="53">
        <v>0.5850524303383714</v>
      </c>
      <c r="F1425" s="50">
        <f>SUMIFS('Lay See Combo'!H:H,'Lay See Combo'!A:A,D1425,'Lay See Combo'!F:F,"&lt;"&amp;E1425,'Lay See Combo'!G:G,"&gt;"&amp;E1425)</f>
        <v>26</v>
      </c>
      <c r="G1425" s="50">
        <f>_xlfn.XLOOKUP(F1425,'Lay See Combo'!H:H,'Lay See Combo'!B:B,,0)</f>
        <v>50</v>
      </c>
    </row>
    <row r="1426" spans="1:7">
      <c r="A1426" s="50">
        <v>1425</v>
      </c>
      <c r="B1426" s="50" t="s">
        <v>573</v>
      </c>
      <c r="C1426" s="50">
        <v>24</v>
      </c>
      <c r="D1426" s="50" t="s">
        <v>559</v>
      </c>
      <c r="E1426" s="53">
        <v>0.62854230550454104</v>
      </c>
      <c r="F1426" s="50">
        <f>SUMIFS('Lay See Combo'!H:H,'Lay See Combo'!A:A,D1426,'Lay See Combo'!F:F,"&lt;"&amp;E1426,'Lay See Combo'!G:G,"&gt;"&amp;E1426)</f>
        <v>26</v>
      </c>
      <c r="G1426" s="50">
        <f>_xlfn.XLOOKUP(F1426,'Lay See Combo'!H:H,'Lay See Combo'!B:B,,0)</f>
        <v>50</v>
      </c>
    </row>
    <row r="1427" spans="1:7">
      <c r="A1427" s="50">
        <v>1426</v>
      </c>
      <c r="B1427" s="50" t="s">
        <v>573</v>
      </c>
      <c r="C1427" s="50">
        <v>24</v>
      </c>
      <c r="D1427" s="50" t="s">
        <v>559</v>
      </c>
      <c r="E1427" s="53">
        <v>0.78690406352463649</v>
      </c>
      <c r="F1427" s="50">
        <f>SUMIFS('Lay See Combo'!H:H,'Lay See Combo'!A:A,D1427,'Lay See Combo'!F:F,"&lt;"&amp;E1427,'Lay See Combo'!G:G,"&gt;"&amp;E1427)</f>
        <v>26</v>
      </c>
      <c r="G1427" s="50">
        <f>_xlfn.XLOOKUP(F1427,'Lay See Combo'!H:H,'Lay See Combo'!B:B,,0)</f>
        <v>50</v>
      </c>
    </row>
    <row r="1428" spans="1:7">
      <c r="A1428" s="50">
        <v>1427</v>
      </c>
      <c r="B1428" s="50" t="s">
        <v>573</v>
      </c>
      <c r="C1428" s="50">
        <v>24</v>
      </c>
      <c r="D1428" s="50" t="s">
        <v>559</v>
      </c>
      <c r="E1428" s="53">
        <v>0.11586001672569946</v>
      </c>
      <c r="F1428" s="50">
        <f>SUMIFS('Lay See Combo'!H:H,'Lay See Combo'!A:A,D1428,'Lay See Combo'!F:F,"&lt;"&amp;E1428,'Lay See Combo'!G:G,"&gt;"&amp;E1428)</f>
        <v>26</v>
      </c>
      <c r="G1428" s="50">
        <f>_xlfn.XLOOKUP(F1428,'Lay See Combo'!H:H,'Lay See Combo'!B:B,,0)</f>
        <v>50</v>
      </c>
    </row>
    <row r="1429" spans="1:7">
      <c r="A1429" s="50">
        <v>1428</v>
      </c>
      <c r="B1429" s="50" t="s">
        <v>574</v>
      </c>
      <c r="C1429" s="50">
        <v>24</v>
      </c>
      <c r="D1429" s="50" t="s">
        <v>559</v>
      </c>
      <c r="E1429" s="53">
        <v>0.20253320113292372</v>
      </c>
      <c r="F1429" s="50">
        <f>SUMIFS('Lay See Combo'!H:H,'Lay See Combo'!A:A,D1429,'Lay See Combo'!F:F,"&lt;"&amp;E1429,'Lay See Combo'!G:G,"&gt;"&amp;E1429)</f>
        <v>26</v>
      </c>
      <c r="G1429" s="50">
        <f>_xlfn.XLOOKUP(F1429,'Lay See Combo'!H:H,'Lay See Combo'!B:B,,0)</f>
        <v>50</v>
      </c>
    </row>
    <row r="1430" spans="1:7">
      <c r="A1430" s="50">
        <v>1429</v>
      </c>
      <c r="B1430" s="50" t="s">
        <v>575</v>
      </c>
      <c r="C1430" s="50">
        <v>24</v>
      </c>
      <c r="D1430" s="50" t="s">
        <v>559</v>
      </c>
      <c r="E1430" s="53">
        <v>0.17410392816587006</v>
      </c>
      <c r="F1430" s="50">
        <f>SUMIFS('Lay See Combo'!H:H,'Lay See Combo'!A:A,D1430,'Lay See Combo'!F:F,"&lt;"&amp;E1430,'Lay See Combo'!G:G,"&gt;"&amp;E1430)</f>
        <v>26</v>
      </c>
      <c r="G1430" s="50">
        <f>_xlfn.XLOOKUP(F1430,'Lay See Combo'!H:H,'Lay See Combo'!B:B,,0)</f>
        <v>50</v>
      </c>
    </row>
    <row r="1431" spans="1:7">
      <c r="A1431" s="50">
        <v>1430</v>
      </c>
      <c r="B1431" s="50" t="s">
        <v>576</v>
      </c>
      <c r="C1431" s="50">
        <v>24</v>
      </c>
      <c r="D1431" s="50" t="s">
        <v>559</v>
      </c>
      <c r="E1431" s="53">
        <v>1.1356014386817881E-2</v>
      </c>
      <c r="F1431" s="50">
        <f>SUMIFS('Lay See Combo'!H:H,'Lay See Combo'!A:A,D1431,'Lay See Combo'!F:F,"&lt;"&amp;E1431,'Lay See Combo'!G:G,"&gt;"&amp;E1431)</f>
        <v>26</v>
      </c>
      <c r="G1431" s="50">
        <f>_xlfn.XLOOKUP(F1431,'Lay See Combo'!H:H,'Lay See Combo'!B:B,,0)</f>
        <v>50</v>
      </c>
    </row>
    <row r="1432" spans="1:7">
      <c r="A1432" s="50">
        <v>1431</v>
      </c>
      <c r="B1432" s="50" t="s">
        <v>576</v>
      </c>
      <c r="C1432" s="50">
        <v>24</v>
      </c>
      <c r="D1432" s="50" t="s">
        <v>559</v>
      </c>
      <c r="E1432" s="53">
        <v>4.9601431160924081E-2</v>
      </c>
      <c r="F1432" s="50">
        <f>SUMIFS('Lay See Combo'!H:H,'Lay See Combo'!A:A,D1432,'Lay See Combo'!F:F,"&lt;"&amp;E1432,'Lay See Combo'!G:G,"&gt;"&amp;E1432)</f>
        <v>26</v>
      </c>
      <c r="G1432" s="50">
        <f>_xlfn.XLOOKUP(F1432,'Lay See Combo'!H:H,'Lay See Combo'!B:B,,0)</f>
        <v>50</v>
      </c>
    </row>
    <row r="1433" spans="1:7">
      <c r="A1433" s="50">
        <v>1432</v>
      </c>
      <c r="B1433" s="50" t="s">
        <v>576</v>
      </c>
      <c r="C1433" s="50">
        <v>24</v>
      </c>
      <c r="D1433" s="50" t="s">
        <v>559</v>
      </c>
      <c r="E1433" s="53">
        <v>0.75959267917485218</v>
      </c>
      <c r="F1433" s="50">
        <f>SUMIFS('Lay See Combo'!H:H,'Lay See Combo'!A:A,D1433,'Lay See Combo'!F:F,"&lt;"&amp;E1433,'Lay See Combo'!G:G,"&gt;"&amp;E1433)</f>
        <v>26</v>
      </c>
      <c r="G1433" s="50">
        <f>_xlfn.XLOOKUP(F1433,'Lay See Combo'!H:H,'Lay See Combo'!B:B,,0)</f>
        <v>50</v>
      </c>
    </row>
    <row r="1434" spans="1:7">
      <c r="A1434" s="50">
        <v>1433</v>
      </c>
      <c r="B1434" s="50" t="s">
        <v>577</v>
      </c>
      <c r="C1434" s="50">
        <v>24</v>
      </c>
      <c r="D1434" s="50" t="s">
        <v>559</v>
      </c>
      <c r="E1434" s="53">
        <v>0.86685938843829702</v>
      </c>
      <c r="F1434" s="50">
        <f>SUMIFS('Lay See Combo'!H:H,'Lay See Combo'!A:A,D1434,'Lay See Combo'!F:F,"&lt;"&amp;E1434,'Lay See Combo'!G:G,"&gt;"&amp;E1434)</f>
        <v>26</v>
      </c>
      <c r="G1434" s="50">
        <f>_xlfn.XLOOKUP(F1434,'Lay See Combo'!H:H,'Lay See Combo'!B:B,,0)</f>
        <v>50</v>
      </c>
    </row>
    <row r="1435" spans="1:7">
      <c r="A1435" s="50">
        <v>1434</v>
      </c>
      <c r="B1435" s="50" t="s">
        <v>577</v>
      </c>
      <c r="C1435" s="50">
        <v>24</v>
      </c>
      <c r="D1435" s="50" t="s">
        <v>559</v>
      </c>
      <c r="E1435" s="53">
        <v>0.36484111188496759</v>
      </c>
      <c r="F1435" s="50">
        <f>SUMIFS('Lay See Combo'!H:H,'Lay See Combo'!A:A,D1435,'Lay See Combo'!F:F,"&lt;"&amp;E1435,'Lay See Combo'!G:G,"&gt;"&amp;E1435)</f>
        <v>26</v>
      </c>
      <c r="G1435" s="50">
        <f>_xlfn.XLOOKUP(F1435,'Lay See Combo'!H:H,'Lay See Combo'!B:B,,0)</f>
        <v>50</v>
      </c>
    </row>
    <row r="1436" spans="1:7">
      <c r="A1436" s="50">
        <v>1435</v>
      </c>
      <c r="B1436" s="50" t="s">
        <v>578</v>
      </c>
      <c r="C1436" s="50">
        <v>24</v>
      </c>
      <c r="D1436" s="50" t="s">
        <v>559</v>
      </c>
      <c r="E1436" s="53">
        <v>0.37925382863755275</v>
      </c>
      <c r="F1436" s="50">
        <f>SUMIFS('Lay See Combo'!H:H,'Lay See Combo'!A:A,D1436,'Lay See Combo'!F:F,"&lt;"&amp;E1436,'Lay See Combo'!G:G,"&gt;"&amp;E1436)</f>
        <v>26</v>
      </c>
      <c r="G1436" s="50">
        <f>_xlfn.XLOOKUP(F1436,'Lay See Combo'!H:H,'Lay See Combo'!B:B,,0)</f>
        <v>50</v>
      </c>
    </row>
    <row r="1437" spans="1:7">
      <c r="A1437" s="50">
        <v>1436</v>
      </c>
      <c r="B1437" s="50" t="s">
        <v>579</v>
      </c>
      <c r="C1437" s="50">
        <v>24</v>
      </c>
      <c r="D1437" s="50" t="s">
        <v>559</v>
      </c>
      <c r="E1437" s="53">
        <v>0.80280308154874369</v>
      </c>
      <c r="F1437" s="50">
        <f>SUMIFS('Lay See Combo'!H:H,'Lay See Combo'!A:A,D1437,'Lay See Combo'!F:F,"&lt;"&amp;E1437,'Lay See Combo'!G:G,"&gt;"&amp;E1437)</f>
        <v>26</v>
      </c>
      <c r="G1437" s="50">
        <f>_xlfn.XLOOKUP(F1437,'Lay See Combo'!H:H,'Lay See Combo'!B:B,,0)</f>
        <v>50</v>
      </c>
    </row>
    <row r="1438" spans="1:7">
      <c r="A1438" s="50">
        <v>1437</v>
      </c>
      <c r="B1438" s="50" t="s">
        <v>579</v>
      </c>
      <c r="C1438" s="50">
        <v>24</v>
      </c>
      <c r="D1438" s="50" t="s">
        <v>559</v>
      </c>
      <c r="E1438" s="53">
        <v>0.96825603966310247</v>
      </c>
      <c r="F1438" s="50">
        <f>SUMIFS('Lay See Combo'!H:H,'Lay See Combo'!A:A,D1438,'Lay See Combo'!F:F,"&lt;"&amp;E1438,'Lay See Combo'!G:G,"&gt;"&amp;E1438)</f>
        <v>27</v>
      </c>
      <c r="G1438" s="50">
        <f>_xlfn.XLOOKUP(F1438,'Lay See Combo'!H:H,'Lay See Combo'!B:B,,0)</f>
        <v>100</v>
      </c>
    </row>
    <row r="1439" spans="1:7">
      <c r="A1439" s="50">
        <v>1438</v>
      </c>
      <c r="B1439" s="50" t="s">
        <v>579</v>
      </c>
      <c r="C1439" s="50">
        <v>24</v>
      </c>
      <c r="D1439" s="50" t="s">
        <v>559</v>
      </c>
      <c r="E1439" s="53">
        <v>0.81653731518062045</v>
      </c>
      <c r="F1439" s="50">
        <f>SUMIFS('Lay See Combo'!H:H,'Lay See Combo'!A:A,D1439,'Lay See Combo'!F:F,"&lt;"&amp;E1439,'Lay See Combo'!G:G,"&gt;"&amp;E1439)</f>
        <v>26</v>
      </c>
      <c r="G1439" s="50">
        <f>_xlfn.XLOOKUP(F1439,'Lay See Combo'!H:H,'Lay See Combo'!B:B,,0)</f>
        <v>50</v>
      </c>
    </row>
    <row r="1440" spans="1:7">
      <c r="A1440" s="50">
        <v>1439</v>
      </c>
      <c r="B1440" s="50" t="s">
        <v>579</v>
      </c>
      <c r="C1440" s="50">
        <v>24</v>
      </c>
      <c r="D1440" s="50" t="s">
        <v>559</v>
      </c>
      <c r="E1440" s="53">
        <v>0.27249704247357964</v>
      </c>
      <c r="F1440" s="50">
        <f>SUMIFS('Lay See Combo'!H:H,'Lay See Combo'!A:A,D1440,'Lay See Combo'!F:F,"&lt;"&amp;E1440,'Lay See Combo'!G:G,"&gt;"&amp;E1440)</f>
        <v>26</v>
      </c>
      <c r="G1440" s="50">
        <f>_xlfn.XLOOKUP(F1440,'Lay See Combo'!H:H,'Lay See Combo'!B:B,,0)</f>
        <v>50</v>
      </c>
    </row>
    <row r="1441" spans="1:7">
      <c r="A1441" s="50">
        <v>1440</v>
      </c>
      <c r="B1441" s="50" t="s">
        <v>579</v>
      </c>
      <c r="C1441" s="50">
        <v>24</v>
      </c>
      <c r="D1441" s="50" t="s">
        <v>559</v>
      </c>
      <c r="E1441" s="53">
        <v>0.11984919877504341</v>
      </c>
      <c r="F1441" s="50">
        <f>SUMIFS('Lay See Combo'!H:H,'Lay See Combo'!A:A,D1441,'Lay See Combo'!F:F,"&lt;"&amp;E1441,'Lay See Combo'!G:G,"&gt;"&amp;E1441)</f>
        <v>26</v>
      </c>
      <c r="G1441" s="50">
        <f>_xlfn.XLOOKUP(F1441,'Lay See Combo'!H:H,'Lay See Combo'!B:B,,0)</f>
        <v>50</v>
      </c>
    </row>
    <row r="1442" spans="1:7">
      <c r="A1442" s="50">
        <v>1441</v>
      </c>
      <c r="B1442" s="50" t="s">
        <v>579</v>
      </c>
      <c r="C1442" s="50">
        <v>24</v>
      </c>
      <c r="D1442" s="50" t="s">
        <v>559</v>
      </c>
      <c r="E1442" s="53">
        <v>0.48845546847742916</v>
      </c>
      <c r="F1442" s="50">
        <f>SUMIFS('Lay See Combo'!H:H,'Lay See Combo'!A:A,D1442,'Lay See Combo'!F:F,"&lt;"&amp;E1442,'Lay See Combo'!G:G,"&gt;"&amp;E1442)</f>
        <v>26</v>
      </c>
      <c r="G1442" s="50">
        <f>_xlfn.XLOOKUP(F1442,'Lay See Combo'!H:H,'Lay See Combo'!B:B,,0)</f>
        <v>50</v>
      </c>
    </row>
    <row r="1443" spans="1:7">
      <c r="A1443" s="50">
        <v>1442</v>
      </c>
      <c r="B1443" s="50" t="s">
        <v>580</v>
      </c>
      <c r="C1443" s="50">
        <v>24</v>
      </c>
      <c r="D1443" s="50" t="s">
        <v>559</v>
      </c>
      <c r="E1443" s="53">
        <v>0.75575878608663105</v>
      </c>
      <c r="F1443" s="50">
        <f>SUMIFS('Lay See Combo'!H:H,'Lay See Combo'!A:A,D1443,'Lay See Combo'!F:F,"&lt;"&amp;E1443,'Lay See Combo'!G:G,"&gt;"&amp;E1443)</f>
        <v>26</v>
      </c>
      <c r="G1443" s="50">
        <f>_xlfn.XLOOKUP(F1443,'Lay See Combo'!H:H,'Lay See Combo'!B:B,,0)</f>
        <v>50</v>
      </c>
    </row>
    <row r="1444" spans="1:7">
      <c r="A1444" s="50">
        <v>1443</v>
      </c>
      <c r="B1444" s="50" t="s">
        <v>580</v>
      </c>
      <c r="C1444" s="50">
        <v>24</v>
      </c>
      <c r="D1444" s="50" t="s">
        <v>559</v>
      </c>
      <c r="E1444" s="53">
        <v>0.81048258956027641</v>
      </c>
      <c r="F1444" s="50">
        <f>SUMIFS('Lay See Combo'!H:H,'Lay See Combo'!A:A,D1444,'Lay See Combo'!F:F,"&lt;"&amp;E1444,'Lay See Combo'!G:G,"&gt;"&amp;E1444)</f>
        <v>26</v>
      </c>
      <c r="G1444" s="50">
        <f>_xlfn.XLOOKUP(F1444,'Lay See Combo'!H:H,'Lay See Combo'!B:B,,0)</f>
        <v>50</v>
      </c>
    </row>
    <row r="1445" spans="1:7">
      <c r="A1445" s="50">
        <v>1444</v>
      </c>
      <c r="B1445" s="50" t="s">
        <v>581</v>
      </c>
      <c r="C1445" s="50">
        <v>24</v>
      </c>
      <c r="D1445" s="50" t="s">
        <v>559</v>
      </c>
      <c r="E1445" s="53">
        <v>0.8513530000661057</v>
      </c>
      <c r="F1445" s="50">
        <f>SUMIFS('Lay See Combo'!H:H,'Lay See Combo'!A:A,D1445,'Lay See Combo'!F:F,"&lt;"&amp;E1445,'Lay See Combo'!G:G,"&gt;"&amp;E1445)</f>
        <v>26</v>
      </c>
      <c r="G1445" s="50">
        <f>_xlfn.XLOOKUP(F1445,'Lay See Combo'!H:H,'Lay See Combo'!B:B,,0)</f>
        <v>50</v>
      </c>
    </row>
    <row r="1446" spans="1:7">
      <c r="A1446" s="50">
        <v>1445</v>
      </c>
      <c r="B1446" s="50" t="s">
        <v>582</v>
      </c>
      <c r="C1446" s="50">
        <v>24</v>
      </c>
      <c r="D1446" s="50" t="s">
        <v>559</v>
      </c>
      <c r="E1446" s="53">
        <v>0.23521501612079343</v>
      </c>
      <c r="F1446" s="50">
        <f>SUMIFS('Lay See Combo'!H:H,'Lay See Combo'!A:A,D1446,'Lay See Combo'!F:F,"&lt;"&amp;E1446,'Lay See Combo'!G:G,"&gt;"&amp;E1446)</f>
        <v>26</v>
      </c>
      <c r="G1446" s="50">
        <f>_xlfn.XLOOKUP(F1446,'Lay See Combo'!H:H,'Lay See Combo'!B:B,,0)</f>
        <v>50</v>
      </c>
    </row>
    <row r="1447" spans="1:7">
      <c r="A1447" s="50">
        <v>1446</v>
      </c>
      <c r="B1447" s="50" t="s">
        <v>583</v>
      </c>
      <c r="C1447" s="50">
        <v>24</v>
      </c>
      <c r="D1447" s="50" t="s">
        <v>559</v>
      </c>
      <c r="E1447" s="53">
        <v>0.94919890084712788</v>
      </c>
      <c r="F1447" s="50">
        <f>SUMIFS('Lay See Combo'!H:H,'Lay See Combo'!A:A,D1447,'Lay See Combo'!F:F,"&lt;"&amp;E1447,'Lay See Combo'!G:G,"&gt;"&amp;E1447)</f>
        <v>26</v>
      </c>
      <c r="G1447" s="50">
        <f>_xlfn.XLOOKUP(F1447,'Lay See Combo'!H:H,'Lay See Combo'!B:B,,0)</f>
        <v>50</v>
      </c>
    </row>
    <row r="1448" spans="1:7">
      <c r="A1448" s="50">
        <v>1447</v>
      </c>
      <c r="B1448" s="50" t="s">
        <v>584</v>
      </c>
      <c r="C1448" s="50">
        <v>24</v>
      </c>
      <c r="D1448" s="50" t="s">
        <v>559</v>
      </c>
      <c r="E1448" s="53">
        <v>0.56775618437716491</v>
      </c>
      <c r="F1448" s="50">
        <f>SUMIFS('Lay See Combo'!H:H,'Lay See Combo'!A:A,D1448,'Lay See Combo'!F:F,"&lt;"&amp;E1448,'Lay See Combo'!G:G,"&gt;"&amp;E1448)</f>
        <v>26</v>
      </c>
      <c r="G1448" s="50">
        <f>_xlfn.XLOOKUP(F1448,'Lay See Combo'!H:H,'Lay See Combo'!B:B,,0)</f>
        <v>50</v>
      </c>
    </row>
    <row r="1449" spans="1:7">
      <c r="A1449" s="50">
        <v>1448</v>
      </c>
      <c r="B1449" s="50" t="s">
        <v>584</v>
      </c>
      <c r="C1449" s="50">
        <v>24</v>
      </c>
      <c r="D1449" s="50" t="s">
        <v>559</v>
      </c>
      <c r="E1449" s="53">
        <v>0.63035543847281295</v>
      </c>
      <c r="F1449" s="50">
        <f>SUMIFS('Lay See Combo'!H:H,'Lay See Combo'!A:A,D1449,'Lay See Combo'!F:F,"&lt;"&amp;E1449,'Lay See Combo'!G:G,"&gt;"&amp;E1449)</f>
        <v>26</v>
      </c>
      <c r="G1449" s="50">
        <f>_xlfn.XLOOKUP(F1449,'Lay See Combo'!H:H,'Lay See Combo'!B:B,,0)</f>
        <v>50</v>
      </c>
    </row>
    <row r="1450" spans="1:7">
      <c r="A1450" s="50">
        <v>1449</v>
      </c>
      <c r="B1450" s="50" t="s">
        <v>585</v>
      </c>
      <c r="C1450" s="50">
        <v>24</v>
      </c>
      <c r="D1450" s="50" t="s">
        <v>559</v>
      </c>
      <c r="E1450" s="53">
        <v>0.22515861821029626</v>
      </c>
      <c r="F1450" s="50">
        <f>SUMIFS('Lay See Combo'!H:H,'Lay See Combo'!A:A,D1450,'Lay See Combo'!F:F,"&lt;"&amp;E1450,'Lay See Combo'!G:G,"&gt;"&amp;E1450)</f>
        <v>26</v>
      </c>
      <c r="G1450" s="50">
        <f>_xlfn.XLOOKUP(F1450,'Lay See Combo'!H:H,'Lay See Combo'!B:B,,0)</f>
        <v>50</v>
      </c>
    </row>
    <row r="1451" spans="1:7">
      <c r="A1451" s="50">
        <v>1450</v>
      </c>
      <c r="B1451" s="50" t="s">
        <v>585</v>
      </c>
      <c r="C1451" s="50">
        <v>24</v>
      </c>
      <c r="D1451" s="50" t="s">
        <v>559</v>
      </c>
      <c r="E1451" s="53">
        <v>0.35626303316593655</v>
      </c>
      <c r="F1451" s="50">
        <f>SUMIFS('Lay See Combo'!H:H,'Lay See Combo'!A:A,D1451,'Lay See Combo'!F:F,"&lt;"&amp;E1451,'Lay See Combo'!G:G,"&gt;"&amp;E1451)</f>
        <v>26</v>
      </c>
      <c r="G1451" s="50">
        <f>_xlfn.XLOOKUP(F1451,'Lay See Combo'!H:H,'Lay See Combo'!B:B,,0)</f>
        <v>50</v>
      </c>
    </row>
    <row r="1452" spans="1:7">
      <c r="A1452" s="50">
        <v>1451</v>
      </c>
      <c r="B1452" s="50" t="s">
        <v>586</v>
      </c>
      <c r="C1452" s="50">
        <v>24</v>
      </c>
      <c r="D1452" s="50" t="s">
        <v>559</v>
      </c>
      <c r="E1452" s="53">
        <v>0.43238879854035983</v>
      </c>
      <c r="F1452" s="50">
        <f>SUMIFS('Lay See Combo'!H:H,'Lay See Combo'!A:A,D1452,'Lay See Combo'!F:F,"&lt;"&amp;E1452,'Lay See Combo'!G:G,"&gt;"&amp;E1452)</f>
        <v>26</v>
      </c>
      <c r="G1452" s="50">
        <f>_xlfn.XLOOKUP(F1452,'Lay See Combo'!H:H,'Lay See Combo'!B:B,,0)</f>
        <v>50</v>
      </c>
    </row>
    <row r="1453" spans="1:7">
      <c r="A1453" s="50">
        <v>1452</v>
      </c>
      <c r="B1453" s="50" t="s">
        <v>587</v>
      </c>
      <c r="C1453" s="50">
        <v>24</v>
      </c>
      <c r="D1453" s="50" t="s">
        <v>559</v>
      </c>
      <c r="E1453" s="53">
        <v>0.30577281108252263</v>
      </c>
      <c r="F1453" s="50">
        <f>SUMIFS('Lay See Combo'!H:H,'Lay See Combo'!A:A,D1453,'Lay See Combo'!F:F,"&lt;"&amp;E1453,'Lay See Combo'!G:G,"&gt;"&amp;E1453)</f>
        <v>26</v>
      </c>
      <c r="G1453" s="50">
        <f>_xlfn.XLOOKUP(F1453,'Lay See Combo'!H:H,'Lay See Combo'!B:B,,0)</f>
        <v>50</v>
      </c>
    </row>
    <row r="1454" spans="1:7">
      <c r="A1454" s="50">
        <v>1453</v>
      </c>
      <c r="B1454" s="50" t="s">
        <v>588</v>
      </c>
      <c r="C1454" s="50">
        <v>24</v>
      </c>
      <c r="D1454" s="50" t="s">
        <v>559</v>
      </c>
      <c r="E1454" s="53">
        <v>0.83901245008128189</v>
      </c>
      <c r="F1454" s="50">
        <f>SUMIFS('Lay See Combo'!H:H,'Lay See Combo'!A:A,D1454,'Lay See Combo'!F:F,"&lt;"&amp;E1454,'Lay See Combo'!G:G,"&gt;"&amp;E1454)</f>
        <v>26</v>
      </c>
      <c r="G1454" s="50">
        <f>_xlfn.XLOOKUP(F1454,'Lay See Combo'!H:H,'Lay See Combo'!B:B,,0)</f>
        <v>50</v>
      </c>
    </row>
    <row r="1455" spans="1:7">
      <c r="A1455" s="50">
        <v>1454</v>
      </c>
      <c r="B1455" s="50" t="s">
        <v>589</v>
      </c>
      <c r="C1455" s="50">
        <v>24</v>
      </c>
      <c r="D1455" s="50" t="s">
        <v>559</v>
      </c>
      <c r="E1455" s="53">
        <v>0.21197298204977655</v>
      </c>
      <c r="F1455" s="50">
        <f>SUMIFS('Lay See Combo'!H:H,'Lay See Combo'!A:A,D1455,'Lay See Combo'!F:F,"&lt;"&amp;E1455,'Lay See Combo'!G:G,"&gt;"&amp;E1455)</f>
        <v>26</v>
      </c>
      <c r="G1455" s="50">
        <f>_xlfn.XLOOKUP(F1455,'Lay See Combo'!H:H,'Lay See Combo'!B:B,,0)</f>
        <v>50</v>
      </c>
    </row>
    <row r="1456" spans="1:7">
      <c r="A1456" s="50">
        <v>1455</v>
      </c>
      <c r="B1456" s="50" t="s">
        <v>589</v>
      </c>
      <c r="C1456" s="50">
        <v>24</v>
      </c>
      <c r="D1456" s="50" t="s">
        <v>559</v>
      </c>
      <c r="E1456" s="53">
        <v>0.76760124514245653</v>
      </c>
      <c r="F1456" s="50">
        <f>SUMIFS('Lay See Combo'!H:H,'Lay See Combo'!A:A,D1456,'Lay See Combo'!F:F,"&lt;"&amp;E1456,'Lay See Combo'!G:G,"&gt;"&amp;E1456)</f>
        <v>26</v>
      </c>
      <c r="G1456" s="50">
        <f>_xlfn.XLOOKUP(F1456,'Lay See Combo'!H:H,'Lay See Combo'!B:B,,0)</f>
        <v>50</v>
      </c>
    </row>
    <row r="1457" spans="1:7">
      <c r="A1457" s="50">
        <v>1456</v>
      </c>
      <c r="B1457" s="50" t="s">
        <v>589</v>
      </c>
      <c r="C1457" s="50">
        <v>24</v>
      </c>
      <c r="D1457" s="50" t="s">
        <v>559</v>
      </c>
      <c r="E1457" s="53">
        <v>0.45763785796321477</v>
      </c>
      <c r="F1457" s="50">
        <f>SUMIFS('Lay See Combo'!H:H,'Lay See Combo'!A:A,D1457,'Lay See Combo'!F:F,"&lt;"&amp;E1457,'Lay See Combo'!G:G,"&gt;"&amp;E1457)</f>
        <v>26</v>
      </c>
      <c r="G1457" s="50">
        <f>_xlfn.XLOOKUP(F1457,'Lay See Combo'!H:H,'Lay See Combo'!B:B,,0)</f>
        <v>50</v>
      </c>
    </row>
    <row r="1458" spans="1:7">
      <c r="A1458" s="50">
        <v>1457</v>
      </c>
      <c r="B1458" s="50" t="s">
        <v>590</v>
      </c>
      <c r="C1458" s="50">
        <v>24</v>
      </c>
      <c r="D1458" s="50" t="s">
        <v>559</v>
      </c>
      <c r="E1458" s="53">
        <v>0.23206753185665485</v>
      </c>
      <c r="F1458" s="50">
        <f>SUMIFS('Lay See Combo'!H:H,'Lay See Combo'!A:A,D1458,'Lay See Combo'!F:F,"&lt;"&amp;E1458,'Lay See Combo'!G:G,"&gt;"&amp;E1458)</f>
        <v>26</v>
      </c>
      <c r="G1458" s="50">
        <f>_xlfn.XLOOKUP(F1458,'Lay See Combo'!H:H,'Lay See Combo'!B:B,,0)</f>
        <v>50</v>
      </c>
    </row>
    <row r="1459" spans="1:7">
      <c r="A1459" s="50">
        <v>1458</v>
      </c>
      <c r="B1459" s="50" t="s">
        <v>591</v>
      </c>
      <c r="C1459" s="50">
        <v>24</v>
      </c>
      <c r="D1459" s="50" t="s">
        <v>559</v>
      </c>
      <c r="E1459" s="53">
        <v>0.32480980629647771</v>
      </c>
      <c r="F1459" s="50">
        <f>SUMIFS('Lay See Combo'!H:H,'Lay See Combo'!A:A,D1459,'Lay See Combo'!F:F,"&lt;"&amp;E1459,'Lay See Combo'!G:G,"&gt;"&amp;E1459)</f>
        <v>26</v>
      </c>
      <c r="G1459" s="50">
        <f>_xlfn.XLOOKUP(F1459,'Lay See Combo'!H:H,'Lay See Combo'!B:B,,0)</f>
        <v>50</v>
      </c>
    </row>
    <row r="1460" spans="1:7">
      <c r="A1460" s="50">
        <v>1459</v>
      </c>
      <c r="B1460" s="50" t="s">
        <v>591</v>
      </c>
      <c r="C1460" s="50">
        <v>24</v>
      </c>
      <c r="D1460" s="50" t="s">
        <v>559</v>
      </c>
      <c r="E1460" s="53">
        <v>0.37733551672997989</v>
      </c>
      <c r="F1460" s="50">
        <f>SUMIFS('Lay See Combo'!H:H,'Lay See Combo'!A:A,D1460,'Lay See Combo'!F:F,"&lt;"&amp;E1460,'Lay See Combo'!G:G,"&gt;"&amp;E1460)</f>
        <v>26</v>
      </c>
      <c r="G1460" s="50">
        <f>_xlfn.XLOOKUP(F1460,'Lay See Combo'!H:H,'Lay See Combo'!B:B,,0)</f>
        <v>50</v>
      </c>
    </row>
    <row r="1461" spans="1:7">
      <c r="A1461" s="50">
        <v>1460</v>
      </c>
      <c r="B1461" s="50" t="s">
        <v>592</v>
      </c>
      <c r="C1461" s="50">
        <v>24</v>
      </c>
      <c r="D1461" s="50" t="s">
        <v>559</v>
      </c>
      <c r="E1461" s="53">
        <v>0.47368480997347828</v>
      </c>
      <c r="F1461" s="50">
        <f>SUMIFS('Lay See Combo'!H:H,'Lay See Combo'!A:A,D1461,'Lay See Combo'!F:F,"&lt;"&amp;E1461,'Lay See Combo'!G:G,"&gt;"&amp;E1461)</f>
        <v>26</v>
      </c>
      <c r="G1461" s="50">
        <f>_xlfn.XLOOKUP(F1461,'Lay See Combo'!H:H,'Lay See Combo'!B:B,,0)</f>
        <v>50</v>
      </c>
    </row>
    <row r="1462" spans="1:7">
      <c r="A1462" s="50">
        <v>1461</v>
      </c>
      <c r="B1462" s="50" t="s">
        <v>593</v>
      </c>
      <c r="C1462" s="50">
        <v>24</v>
      </c>
      <c r="D1462" s="50" t="s">
        <v>559</v>
      </c>
      <c r="E1462" s="53">
        <v>0.46510285078194102</v>
      </c>
      <c r="F1462" s="50">
        <f>SUMIFS('Lay See Combo'!H:H,'Lay See Combo'!A:A,D1462,'Lay See Combo'!F:F,"&lt;"&amp;E1462,'Lay See Combo'!G:G,"&gt;"&amp;E1462)</f>
        <v>26</v>
      </c>
      <c r="G1462" s="50">
        <f>_xlfn.XLOOKUP(F1462,'Lay See Combo'!H:H,'Lay See Combo'!B:B,,0)</f>
        <v>50</v>
      </c>
    </row>
    <row r="1463" spans="1:7">
      <c r="A1463" s="50">
        <v>1462</v>
      </c>
      <c r="B1463" s="50" t="s">
        <v>593</v>
      </c>
      <c r="C1463" s="50">
        <v>24</v>
      </c>
      <c r="D1463" s="50" t="s">
        <v>559</v>
      </c>
      <c r="E1463" s="53">
        <v>0.13768665252246437</v>
      </c>
      <c r="F1463" s="50">
        <f>SUMIFS('Lay See Combo'!H:H,'Lay See Combo'!A:A,D1463,'Lay See Combo'!F:F,"&lt;"&amp;E1463,'Lay See Combo'!G:G,"&gt;"&amp;E1463)</f>
        <v>26</v>
      </c>
      <c r="G1463" s="50">
        <f>_xlfn.XLOOKUP(F1463,'Lay See Combo'!H:H,'Lay See Combo'!B:B,,0)</f>
        <v>50</v>
      </c>
    </row>
    <row r="1464" spans="1:7">
      <c r="A1464" s="50">
        <v>1463</v>
      </c>
      <c r="B1464" s="50" t="s">
        <v>594</v>
      </c>
      <c r="C1464" s="50">
        <v>24</v>
      </c>
      <c r="D1464" s="50" t="s">
        <v>559</v>
      </c>
      <c r="E1464" s="53">
        <v>0.41859315324344526</v>
      </c>
      <c r="F1464" s="50">
        <f>SUMIFS('Lay See Combo'!H:H,'Lay See Combo'!A:A,D1464,'Lay See Combo'!F:F,"&lt;"&amp;E1464,'Lay See Combo'!G:G,"&gt;"&amp;E1464)</f>
        <v>26</v>
      </c>
      <c r="G1464" s="50">
        <f>_xlfn.XLOOKUP(F1464,'Lay See Combo'!H:H,'Lay See Combo'!B:B,,0)</f>
        <v>50</v>
      </c>
    </row>
    <row r="1465" spans="1:7">
      <c r="A1465" s="50">
        <v>1464</v>
      </c>
      <c r="B1465" s="50" t="s">
        <v>594</v>
      </c>
      <c r="C1465" s="50">
        <v>24</v>
      </c>
      <c r="D1465" s="50" t="s">
        <v>559</v>
      </c>
      <c r="E1465" s="53">
        <v>0.54502766310430684</v>
      </c>
      <c r="F1465" s="50">
        <f>SUMIFS('Lay See Combo'!H:H,'Lay See Combo'!A:A,D1465,'Lay See Combo'!F:F,"&lt;"&amp;E1465,'Lay See Combo'!G:G,"&gt;"&amp;E1465)</f>
        <v>26</v>
      </c>
      <c r="G1465" s="50">
        <f>_xlfn.XLOOKUP(F1465,'Lay See Combo'!H:H,'Lay See Combo'!B:B,,0)</f>
        <v>50</v>
      </c>
    </row>
    <row r="1466" spans="1:7">
      <c r="A1466" s="50">
        <v>1465</v>
      </c>
      <c r="B1466" s="50" t="s">
        <v>595</v>
      </c>
      <c r="C1466" s="50">
        <v>24</v>
      </c>
      <c r="D1466" s="50" t="s">
        <v>559</v>
      </c>
      <c r="E1466" s="53">
        <v>0.80817498248612019</v>
      </c>
      <c r="F1466" s="50">
        <f>SUMIFS('Lay See Combo'!H:H,'Lay See Combo'!A:A,D1466,'Lay See Combo'!F:F,"&lt;"&amp;E1466,'Lay See Combo'!G:G,"&gt;"&amp;E1466)</f>
        <v>26</v>
      </c>
      <c r="G1466" s="50">
        <f>_xlfn.XLOOKUP(F1466,'Lay See Combo'!H:H,'Lay See Combo'!B:B,,0)</f>
        <v>50</v>
      </c>
    </row>
    <row r="1467" spans="1:7">
      <c r="A1467" s="50">
        <v>1466</v>
      </c>
      <c r="B1467" s="50" t="s">
        <v>595</v>
      </c>
      <c r="C1467" s="50">
        <v>24</v>
      </c>
      <c r="D1467" s="50" t="s">
        <v>559</v>
      </c>
      <c r="E1467" s="53">
        <v>0.97483080318449622</v>
      </c>
      <c r="F1467" s="50">
        <f>SUMIFS('Lay See Combo'!H:H,'Lay See Combo'!A:A,D1467,'Lay See Combo'!F:F,"&lt;"&amp;E1467,'Lay See Combo'!G:G,"&gt;"&amp;E1467)</f>
        <v>28</v>
      </c>
      <c r="G1467" s="50">
        <f>_xlfn.XLOOKUP(F1467,'Lay See Combo'!H:H,'Lay See Combo'!B:B,,0)</f>
        <v>200</v>
      </c>
    </row>
    <row r="1468" spans="1:7">
      <c r="A1468" s="50">
        <v>1467</v>
      </c>
      <c r="B1468" s="50" t="s">
        <v>595</v>
      </c>
      <c r="C1468" s="50">
        <v>24</v>
      </c>
      <c r="D1468" s="50" t="s">
        <v>559</v>
      </c>
      <c r="E1468" s="53">
        <v>0.70615608756306003</v>
      </c>
      <c r="F1468" s="50">
        <f>SUMIFS('Lay See Combo'!H:H,'Lay See Combo'!A:A,D1468,'Lay See Combo'!F:F,"&lt;"&amp;E1468,'Lay See Combo'!G:G,"&gt;"&amp;E1468)</f>
        <v>26</v>
      </c>
      <c r="G1468" s="50">
        <f>_xlfn.XLOOKUP(F1468,'Lay See Combo'!H:H,'Lay See Combo'!B:B,,0)</f>
        <v>50</v>
      </c>
    </row>
    <row r="1469" spans="1:7">
      <c r="A1469" s="50">
        <v>1468</v>
      </c>
      <c r="B1469" s="50" t="s">
        <v>596</v>
      </c>
      <c r="C1469" s="50">
        <v>24</v>
      </c>
      <c r="D1469" s="50" t="s">
        <v>559</v>
      </c>
      <c r="E1469" s="53">
        <v>0.94060495477197181</v>
      </c>
      <c r="F1469" s="50">
        <f>SUMIFS('Lay See Combo'!H:H,'Lay See Combo'!A:A,D1469,'Lay See Combo'!F:F,"&lt;"&amp;E1469,'Lay See Combo'!G:G,"&gt;"&amp;E1469)</f>
        <v>26</v>
      </c>
      <c r="G1469" s="50">
        <f>_xlfn.XLOOKUP(F1469,'Lay See Combo'!H:H,'Lay See Combo'!B:B,,0)</f>
        <v>50</v>
      </c>
    </row>
    <row r="1470" spans="1:7">
      <c r="A1470" s="50">
        <v>1469</v>
      </c>
      <c r="B1470" s="50" t="s">
        <v>596</v>
      </c>
      <c r="C1470" s="50">
        <v>24</v>
      </c>
      <c r="D1470" s="50" t="s">
        <v>559</v>
      </c>
      <c r="E1470" s="53">
        <v>0.44366812133971623</v>
      </c>
      <c r="F1470" s="50">
        <f>SUMIFS('Lay See Combo'!H:H,'Lay See Combo'!A:A,D1470,'Lay See Combo'!F:F,"&lt;"&amp;E1470,'Lay See Combo'!G:G,"&gt;"&amp;E1470)</f>
        <v>26</v>
      </c>
      <c r="G1470" s="50">
        <f>_xlfn.XLOOKUP(F1470,'Lay See Combo'!H:H,'Lay See Combo'!B:B,,0)</f>
        <v>50</v>
      </c>
    </row>
    <row r="1471" spans="1:7">
      <c r="A1471" s="50">
        <v>1470</v>
      </c>
      <c r="B1471" s="50" t="s">
        <v>596</v>
      </c>
      <c r="C1471" s="50">
        <v>24</v>
      </c>
      <c r="D1471" s="50" t="s">
        <v>559</v>
      </c>
      <c r="E1471" s="53">
        <v>0.17894416234836297</v>
      </c>
      <c r="F1471" s="50">
        <f>SUMIFS('Lay See Combo'!H:H,'Lay See Combo'!A:A,D1471,'Lay See Combo'!F:F,"&lt;"&amp;E1471,'Lay See Combo'!G:G,"&gt;"&amp;E1471)</f>
        <v>26</v>
      </c>
      <c r="G1471" s="50">
        <f>_xlfn.XLOOKUP(F1471,'Lay See Combo'!H:H,'Lay See Combo'!B:B,,0)</f>
        <v>50</v>
      </c>
    </row>
    <row r="1472" spans="1:7">
      <c r="A1472" s="50">
        <v>1471</v>
      </c>
      <c r="B1472" s="50" t="s">
        <v>596</v>
      </c>
      <c r="C1472" s="50">
        <v>24</v>
      </c>
      <c r="D1472" s="50" t="s">
        <v>559</v>
      </c>
      <c r="E1472" s="53">
        <v>0.68074096883263391</v>
      </c>
      <c r="F1472" s="50">
        <f>SUMIFS('Lay See Combo'!H:H,'Lay See Combo'!A:A,D1472,'Lay See Combo'!F:F,"&lt;"&amp;E1472,'Lay See Combo'!G:G,"&gt;"&amp;E1472)</f>
        <v>26</v>
      </c>
      <c r="G1472" s="50">
        <f>_xlfn.XLOOKUP(F1472,'Lay See Combo'!H:H,'Lay See Combo'!B:B,,0)</f>
        <v>50</v>
      </c>
    </row>
    <row r="1473" spans="1:7">
      <c r="A1473" s="50">
        <v>1472</v>
      </c>
      <c r="B1473" s="50" t="s">
        <v>596</v>
      </c>
      <c r="C1473" s="50">
        <v>24</v>
      </c>
      <c r="D1473" s="50" t="s">
        <v>559</v>
      </c>
      <c r="E1473" s="53">
        <v>0.13491876480097797</v>
      </c>
      <c r="F1473" s="50">
        <f>SUMIFS('Lay See Combo'!H:H,'Lay See Combo'!A:A,D1473,'Lay See Combo'!F:F,"&lt;"&amp;E1473,'Lay See Combo'!G:G,"&gt;"&amp;E1473)</f>
        <v>26</v>
      </c>
      <c r="G1473" s="50">
        <f>_xlfn.XLOOKUP(F1473,'Lay See Combo'!H:H,'Lay See Combo'!B:B,,0)</f>
        <v>50</v>
      </c>
    </row>
    <row r="1474" spans="1:7">
      <c r="A1474" s="50">
        <v>1473</v>
      </c>
      <c r="B1474" s="50" t="s">
        <v>596</v>
      </c>
      <c r="C1474" s="50">
        <v>24</v>
      </c>
      <c r="D1474" s="50" t="s">
        <v>559</v>
      </c>
      <c r="E1474" s="53">
        <v>2.6128765829271705E-2</v>
      </c>
      <c r="F1474" s="50">
        <f>SUMIFS('Lay See Combo'!H:H,'Lay See Combo'!A:A,D1474,'Lay See Combo'!F:F,"&lt;"&amp;E1474,'Lay See Combo'!G:G,"&gt;"&amp;E1474)</f>
        <v>26</v>
      </c>
      <c r="G1474" s="50">
        <f>_xlfn.XLOOKUP(F1474,'Lay See Combo'!H:H,'Lay See Combo'!B:B,,0)</f>
        <v>50</v>
      </c>
    </row>
    <row r="1475" spans="1:7">
      <c r="A1475" s="50">
        <v>1474</v>
      </c>
      <c r="B1475" s="50" t="s">
        <v>596</v>
      </c>
      <c r="C1475" s="50">
        <v>24</v>
      </c>
      <c r="D1475" s="50" t="s">
        <v>559</v>
      </c>
      <c r="E1475" s="53">
        <v>0.95766936871558128</v>
      </c>
      <c r="F1475" s="50">
        <f>SUMIFS('Lay See Combo'!H:H,'Lay See Combo'!A:A,D1475,'Lay See Combo'!F:F,"&lt;"&amp;E1475,'Lay See Combo'!G:G,"&gt;"&amp;E1475)</f>
        <v>26</v>
      </c>
      <c r="G1475" s="50">
        <f>_xlfn.XLOOKUP(F1475,'Lay See Combo'!H:H,'Lay See Combo'!B:B,,0)</f>
        <v>50</v>
      </c>
    </row>
    <row r="1476" spans="1:7">
      <c r="A1476" s="50">
        <v>1475</v>
      </c>
      <c r="B1476" s="50" t="s">
        <v>596</v>
      </c>
      <c r="C1476" s="50">
        <v>24</v>
      </c>
      <c r="D1476" s="50" t="s">
        <v>559</v>
      </c>
      <c r="E1476" s="53">
        <v>0.66535086180771619</v>
      </c>
      <c r="F1476" s="50">
        <f>SUMIFS('Lay See Combo'!H:H,'Lay See Combo'!A:A,D1476,'Lay See Combo'!F:F,"&lt;"&amp;E1476,'Lay See Combo'!G:G,"&gt;"&amp;E1476)</f>
        <v>26</v>
      </c>
      <c r="G1476" s="50">
        <f>_xlfn.XLOOKUP(F1476,'Lay See Combo'!H:H,'Lay See Combo'!B:B,,0)</f>
        <v>50</v>
      </c>
    </row>
    <row r="1477" spans="1:7">
      <c r="A1477" s="50">
        <v>1476</v>
      </c>
      <c r="B1477" s="50" t="s">
        <v>596</v>
      </c>
      <c r="C1477" s="50">
        <v>24</v>
      </c>
      <c r="D1477" s="50" t="s">
        <v>559</v>
      </c>
      <c r="E1477" s="53">
        <v>0.82923864389241253</v>
      </c>
      <c r="F1477" s="50">
        <f>SUMIFS('Lay See Combo'!H:H,'Lay See Combo'!A:A,D1477,'Lay See Combo'!F:F,"&lt;"&amp;E1477,'Lay See Combo'!G:G,"&gt;"&amp;E1477)</f>
        <v>26</v>
      </c>
      <c r="G1477" s="50">
        <f>_xlfn.XLOOKUP(F1477,'Lay See Combo'!H:H,'Lay See Combo'!B:B,,0)</f>
        <v>50</v>
      </c>
    </row>
    <row r="1478" spans="1:7">
      <c r="A1478" s="50">
        <v>1477</v>
      </c>
      <c r="B1478" s="50" t="s">
        <v>596</v>
      </c>
      <c r="C1478" s="50">
        <v>24</v>
      </c>
      <c r="D1478" s="50" t="s">
        <v>559</v>
      </c>
      <c r="E1478" s="53">
        <v>0.41457999263726475</v>
      </c>
      <c r="F1478" s="50">
        <f>SUMIFS('Lay See Combo'!H:H,'Lay See Combo'!A:A,D1478,'Lay See Combo'!F:F,"&lt;"&amp;E1478,'Lay See Combo'!G:G,"&gt;"&amp;E1478)</f>
        <v>26</v>
      </c>
      <c r="G1478" s="50">
        <f>_xlfn.XLOOKUP(F1478,'Lay See Combo'!H:H,'Lay See Combo'!B:B,,0)</f>
        <v>50</v>
      </c>
    </row>
    <row r="1479" spans="1:7">
      <c r="A1479" s="50">
        <v>1478</v>
      </c>
      <c r="B1479" s="50" t="s">
        <v>596</v>
      </c>
      <c r="C1479" s="50">
        <v>24</v>
      </c>
      <c r="D1479" s="50" t="s">
        <v>559</v>
      </c>
      <c r="E1479" s="53">
        <v>0.87722201574537351</v>
      </c>
      <c r="F1479" s="50">
        <f>SUMIFS('Lay See Combo'!H:H,'Lay See Combo'!A:A,D1479,'Lay See Combo'!F:F,"&lt;"&amp;E1479,'Lay See Combo'!G:G,"&gt;"&amp;E1479)</f>
        <v>26</v>
      </c>
      <c r="G1479" s="50">
        <f>_xlfn.XLOOKUP(F1479,'Lay See Combo'!H:H,'Lay See Combo'!B:B,,0)</f>
        <v>50</v>
      </c>
    </row>
    <row r="1480" spans="1:7">
      <c r="A1480" s="50">
        <v>1479</v>
      </c>
      <c r="B1480" s="50" t="s">
        <v>597</v>
      </c>
      <c r="C1480" s="50">
        <v>24</v>
      </c>
      <c r="D1480" s="50" t="s">
        <v>559</v>
      </c>
      <c r="E1480" s="53">
        <v>0.39488969207723146</v>
      </c>
      <c r="F1480" s="50">
        <f>SUMIFS('Lay See Combo'!H:H,'Lay See Combo'!A:A,D1480,'Lay See Combo'!F:F,"&lt;"&amp;E1480,'Lay See Combo'!G:G,"&gt;"&amp;E1480)</f>
        <v>26</v>
      </c>
      <c r="G1480" s="50">
        <f>_xlfn.XLOOKUP(F1480,'Lay See Combo'!H:H,'Lay See Combo'!B:B,,0)</f>
        <v>50</v>
      </c>
    </row>
    <row r="1481" spans="1:7">
      <c r="A1481" s="50">
        <v>1480</v>
      </c>
      <c r="B1481" s="50" t="s">
        <v>598</v>
      </c>
      <c r="C1481" s="50">
        <v>24</v>
      </c>
      <c r="D1481" s="50" t="s">
        <v>559</v>
      </c>
      <c r="E1481" s="53">
        <v>0.68044824916107327</v>
      </c>
      <c r="F1481" s="50">
        <f>SUMIFS('Lay See Combo'!H:H,'Lay See Combo'!A:A,D1481,'Lay See Combo'!F:F,"&lt;"&amp;E1481,'Lay See Combo'!G:G,"&gt;"&amp;E1481)</f>
        <v>26</v>
      </c>
      <c r="G1481" s="50">
        <f>_xlfn.XLOOKUP(F1481,'Lay See Combo'!H:H,'Lay See Combo'!B:B,,0)</f>
        <v>50</v>
      </c>
    </row>
    <row r="1482" spans="1:7">
      <c r="A1482" s="50">
        <v>1481</v>
      </c>
      <c r="B1482" s="50" t="s">
        <v>599</v>
      </c>
      <c r="C1482" s="50">
        <v>24</v>
      </c>
      <c r="D1482" s="50" t="s">
        <v>559</v>
      </c>
      <c r="E1482" s="53">
        <v>0.7158492905407009</v>
      </c>
      <c r="F1482" s="50">
        <f>SUMIFS('Lay See Combo'!H:H,'Lay See Combo'!A:A,D1482,'Lay See Combo'!F:F,"&lt;"&amp;E1482,'Lay See Combo'!G:G,"&gt;"&amp;E1482)</f>
        <v>26</v>
      </c>
      <c r="G1482" s="50">
        <f>_xlfn.XLOOKUP(F1482,'Lay See Combo'!H:H,'Lay See Combo'!B:B,,0)</f>
        <v>50</v>
      </c>
    </row>
    <row r="1483" spans="1:7">
      <c r="A1483" s="50">
        <v>1482</v>
      </c>
      <c r="B1483" s="50" t="s">
        <v>599</v>
      </c>
      <c r="C1483" s="50">
        <v>24</v>
      </c>
      <c r="D1483" s="50" t="s">
        <v>559</v>
      </c>
      <c r="E1483" s="53">
        <v>0.94690392279761615</v>
      </c>
      <c r="F1483" s="50">
        <f>SUMIFS('Lay See Combo'!H:H,'Lay See Combo'!A:A,D1483,'Lay See Combo'!F:F,"&lt;"&amp;E1483,'Lay See Combo'!G:G,"&gt;"&amp;E1483)</f>
        <v>26</v>
      </c>
      <c r="G1483" s="50">
        <f>_xlfn.XLOOKUP(F1483,'Lay See Combo'!H:H,'Lay See Combo'!B:B,,0)</f>
        <v>50</v>
      </c>
    </row>
    <row r="1484" spans="1:7">
      <c r="A1484" s="50">
        <v>1483</v>
      </c>
      <c r="B1484" s="50" t="s">
        <v>599</v>
      </c>
      <c r="C1484" s="50">
        <v>24</v>
      </c>
      <c r="D1484" s="50" t="s">
        <v>559</v>
      </c>
      <c r="E1484" s="53">
        <v>0.17104698592307777</v>
      </c>
      <c r="F1484" s="50">
        <f>SUMIFS('Lay See Combo'!H:H,'Lay See Combo'!A:A,D1484,'Lay See Combo'!F:F,"&lt;"&amp;E1484,'Lay See Combo'!G:G,"&gt;"&amp;E1484)</f>
        <v>26</v>
      </c>
      <c r="G1484" s="50">
        <f>_xlfn.XLOOKUP(F1484,'Lay See Combo'!H:H,'Lay See Combo'!B:B,,0)</f>
        <v>50</v>
      </c>
    </row>
    <row r="1485" spans="1:7">
      <c r="A1485" s="50">
        <v>1484</v>
      </c>
      <c r="B1485" s="50" t="s">
        <v>600</v>
      </c>
      <c r="C1485" s="50">
        <v>24</v>
      </c>
      <c r="D1485" s="50" t="s">
        <v>559</v>
      </c>
      <c r="E1485" s="53">
        <v>4.9711980009029877E-2</v>
      </c>
      <c r="F1485" s="50">
        <f>SUMIFS('Lay See Combo'!H:H,'Lay See Combo'!A:A,D1485,'Lay See Combo'!F:F,"&lt;"&amp;E1485,'Lay See Combo'!G:G,"&gt;"&amp;E1485)</f>
        <v>26</v>
      </c>
      <c r="G1485" s="50">
        <f>_xlfn.XLOOKUP(F1485,'Lay See Combo'!H:H,'Lay See Combo'!B:B,,0)</f>
        <v>50</v>
      </c>
    </row>
    <row r="1486" spans="1:7">
      <c r="A1486" s="50">
        <v>1485</v>
      </c>
      <c r="B1486" s="50" t="s">
        <v>600</v>
      </c>
      <c r="C1486" s="50">
        <v>24</v>
      </c>
      <c r="D1486" s="50" t="s">
        <v>559</v>
      </c>
      <c r="E1486" s="53">
        <v>0.96240184160473463</v>
      </c>
      <c r="F1486" s="50">
        <f>SUMIFS('Lay See Combo'!H:H,'Lay See Combo'!A:A,D1486,'Lay See Combo'!F:F,"&lt;"&amp;E1486,'Lay See Combo'!G:G,"&gt;"&amp;E1486)</f>
        <v>26</v>
      </c>
      <c r="G1486" s="50">
        <f>_xlfn.XLOOKUP(F1486,'Lay See Combo'!H:H,'Lay See Combo'!B:B,,0)</f>
        <v>50</v>
      </c>
    </row>
    <row r="1487" spans="1:7">
      <c r="A1487" s="50">
        <v>1486</v>
      </c>
      <c r="B1487" s="50" t="s">
        <v>600</v>
      </c>
      <c r="C1487" s="50">
        <v>24</v>
      </c>
      <c r="D1487" s="50" t="s">
        <v>559</v>
      </c>
      <c r="E1487" s="53">
        <v>0.80926553264830692</v>
      </c>
      <c r="F1487" s="50">
        <f>SUMIFS('Lay See Combo'!H:H,'Lay See Combo'!A:A,D1487,'Lay See Combo'!F:F,"&lt;"&amp;E1487,'Lay See Combo'!G:G,"&gt;"&amp;E1487)</f>
        <v>26</v>
      </c>
      <c r="G1487" s="50">
        <f>_xlfn.XLOOKUP(F1487,'Lay See Combo'!H:H,'Lay See Combo'!B:B,,0)</f>
        <v>50</v>
      </c>
    </row>
    <row r="1488" spans="1:7">
      <c r="A1488" s="50">
        <v>1487</v>
      </c>
      <c r="B1488" s="50" t="s">
        <v>601</v>
      </c>
      <c r="C1488" s="50">
        <v>24</v>
      </c>
      <c r="D1488" s="50" t="s">
        <v>559</v>
      </c>
      <c r="E1488" s="53">
        <v>0.29076220716509582</v>
      </c>
      <c r="F1488" s="50">
        <f>SUMIFS('Lay See Combo'!H:H,'Lay See Combo'!A:A,D1488,'Lay See Combo'!F:F,"&lt;"&amp;E1488,'Lay See Combo'!G:G,"&gt;"&amp;E1488)</f>
        <v>26</v>
      </c>
      <c r="G1488" s="50">
        <f>_xlfn.XLOOKUP(F1488,'Lay See Combo'!H:H,'Lay See Combo'!B:B,,0)</f>
        <v>50</v>
      </c>
    </row>
    <row r="1489" spans="1:7">
      <c r="A1489" s="50">
        <v>1488</v>
      </c>
      <c r="B1489" s="50" t="s">
        <v>601</v>
      </c>
      <c r="C1489" s="50">
        <v>24</v>
      </c>
      <c r="D1489" s="50" t="s">
        <v>559</v>
      </c>
      <c r="E1489" s="53">
        <v>0.25029456559998486</v>
      </c>
      <c r="F1489" s="50">
        <f>SUMIFS('Lay See Combo'!H:H,'Lay See Combo'!A:A,D1489,'Lay See Combo'!F:F,"&lt;"&amp;E1489,'Lay See Combo'!G:G,"&gt;"&amp;E1489)</f>
        <v>26</v>
      </c>
      <c r="G1489" s="50">
        <f>_xlfn.XLOOKUP(F1489,'Lay See Combo'!H:H,'Lay See Combo'!B:B,,0)</f>
        <v>50</v>
      </c>
    </row>
    <row r="1490" spans="1:7">
      <c r="A1490" s="50">
        <v>1489</v>
      </c>
      <c r="B1490" s="50" t="s">
        <v>601</v>
      </c>
      <c r="C1490" s="50">
        <v>24</v>
      </c>
      <c r="D1490" s="50" t="s">
        <v>559</v>
      </c>
      <c r="E1490" s="53">
        <v>8.1736822129358955E-2</v>
      </c>
      <c r="F1490" s="50">
        <f>SUMIFS('Lay See Combo'!H:H,'Lay See Combo'!A:A,D1490,'Lay See Combo'!F:F,"&lt;"&amp;E1490,'Lay See Combo'!G:G,"&gt;"&amp;E1490)</f>
        <v>26</v>
      </c>
      <c r="G1490" s="50">
        <f>_xlfn.XLOOKUP(F1490,'Lay See Combo'!H:H,'Lay See Combo'!B:B,,0)</f>
        <v>50</v>
      </c>
    </row>
    <row r="1491" spans="1:7">
      <c r="A1491" s="50">
        <v>1490</v>
      </c>
      <c r="B1491" s="50" t="s">
        <v>602</v>
      </c>
      <c r="C1491" s="50">
        <v>24</v>
      </c>
      <c r="D1491" s="50" t="s">
        <v>559</v>
      </c>
      <c r="E1491" s="53">
        <v>0.11696954943416438</v>
      </c>
      <c r="F1491" s="50">
        <f>SUMIFS('Lay See Combo'!H:H,'Lay See Combo'!A:A,D1491,'Lay See Combo'!F:F,"&lt;"&amp;E1491,'Lay See Combo'!G:G,"&gt;"&amp;E1491)</f>
        <v>26</v>
      </c>
      <c r="G1491" s="50">
        <f>_xlfn.XLOOKUP(F1491,'Lay See Combo'!H:H,'Lay See Combo'!B:B,,0)</f>
        <v>50</v>
      </c>
    </row>
    <row r="1492" spans="1:7">
      <c r="A1492" s="50">
        <v>1491</v>
      </c>
      <c r="B1492" s="50" t="s">
        <v>602</v>
      </c>
      <c r="C1492" s="50">
        <v>24</v>
      </c>
      <c r="D1492" s="50" t="s">
        <v>559</v>
      </c>
      <c r="E1492" s="53">
        <v>5.0667096848711068E-3</v>
      </c>
      <c r="F1492" s="50">
        <f>SUMIFS('Lay See Combo'!H:H,'Lay See Combo'!A:A,D1492,'Lay See Combo'!F:F,"&lt;"&amp;E1492,'Lay See Combo'!G:G,"&gt;"&amp;E1492)</f>
        <v>26</v>
      </c>
      <c r="G1492" s="50">
        <f>_xlfn.XLOOKUP(F1492,'Lay See Combo'!H:H,'Lay See Combo'!B:B,,0)</f>
        <v>50</v>
      </c>
    </row>
    <row r="1493" spans="1:7">
      <c r="A1493" s="50">
        <v>1492</v>
      </c>
      <c r="B1493" s="50" t="s">
        <v>603</v>
      </c>
      <c r="C1493" s="50">
        <v>24</v>
      </c>
      <c r="D1493" s="50" t="s">
        <v>559</v>
      </c>
      <c r="E1493" s="53">
        <v>0.12610206858151962</v>
      </c>
      <c r="F1493" s="50">
        <f>SUMIFS('Lay See Combo'!H:H,'Lay See Combo'!A:A,D1493,'Lay See Combo'!F:F,"&lt;"&amp;E1493,'Lay See Combo'!G:G,"&gt;"&amp;E1493)</f>
        <v>26</v>
      </c>
      <c r="G1493" s="50">
        <f>_xlfn.XLOOKUP(F1493,'Lay See Combo'!H:H,'Lay See Combo'!B:B,,0)</f>
        <v>50</v>
      </c>
    </row>
    <row r="1494" spans="1:7">
      <c r="A1494" s="50">
        <v>1493</v>
      </c>
      <c r="B1494" s="50" t="s">
        <v>603</v>
      </c>
      <c r="C1494" s="50">
        <v>24</v>
      </c>
      <c r="D1494" s="50" t="s">
        <v>559</v>
      </c>
      <c r="E1494" s="53">
        <v>0.8994828551176598</v>
      </c>
      <c r="F1494" s="50">
        <f>SUMIFS('Lay See Combo'!H:H,'Lay See Combo'!A:A,D1494,'Lay See Combo'!F:F,"&lt;"&amp;E1494,'Lay See Combo'!G:G,"&gt;"&amp;E1494)</f>
        <v>26</v>
      </c>
      <c r="G1494" s="50">
        <f>_xlfn.XLOOKUP(F1494,'Lay See Combo'!H:H,'Lay See Combo'!B:B,,0)</f>
        <v>50</v>
      </c>
    </row>
    <row r="1495" spans="1:7">
      <c r="A1495" s="50">
        <v>1494</v>
      </c>
      <c r="B1495" s="50" t="s">
        <v>603</v>
      </c>
      <c r="C1495" s="50">
        <v>24</v>
      </c>
      <c r="D1495" s="50" t="s">
        <v>559</v>
      </c>
      <c r="E1495" s="53">
        <v>0.16528948466586579</v>
      </c>
      <c r="F1495" s="50">
        <f>SUMIFS('Lay See Combo'!H:H,'Lay See Combo'!A:A,D1495,'Lay See Combo'!F:F,"&lt;"&amp;E1495,'Lay See Combo'!G:G,"&gt;"&amp;E1495)</f>
        <v>26</v>
      </c>
      <c r="G1495" s="50">
        <f>_xlfn.XLOOKUP(F1495,'Lay See Combo'!H:H,'Lay See Combo'!B:B,,0)</f>
        <v>50</v>
      </c>
    </row>
    <row r="1496" spans="1:7">
      <c r="A1496" s="50">
        <v>1495</v>
      </c>
      <c r="B1496" s="50" t="s">
        <v>604</v>
      </c>
      <c r="C1496" s="50">
        <v>24</v>
      </c>
      <c r="D1496" s="50" t="s">
        <v>559</v>
      </c>
      <c r="E1496" s="53">
        <v>0.73382354926477245</v>
      </c>
      <c r="F1496" s="50">
        <f>SUMIFS('Lay See Combo'!H:H,'Lay See Combo'!A:A,D1496,'Lay See Combo'!F:F,"&lt;"&amp;E1496,'Lay See Combo'!G:G,"&gt;"&amp;E1496)</f>
        <v>26</v>
      </c>
      <c r="G1496" s="50">
        <f>_xlfn.XLOOKUP(F1496,'Lay See Combo'!H:H,'Lay See Combo'!B:B,,0)</f>
        <v>50</v>
      </c>
    </row>
    <row r="1497" spans="1:7">
      <c r="A1497" s="50">
        <v>1496</v>
      </c>
      <c r="B1497" s="50" t="s">
        <v>604</v>
      </c>
      <c r="C1497" s="50">
        <v>24</v>
      </c>
      <c r="D1497" s="50" t="s">
        <v>559</v>
      </c>
      <c r="E1497" s="53">
        <v>0.45083766243678736</v>
      </c>
      <c r="F1497" s="50">
        <f>SUMIFS('Lay See Combo'!H:H,'Lay See Combo'!A:A,D1497,'Lay See Combo'!F:F,"&lt;"&amp;E1497,'Lay See Combo'!G:G,"&gt;"&amp;E1497)</f>
        <v>26</v>
      </c>
      <c r="G1497" s="50">
        <f>_xlfn.XLOOKUP(F1497,'Lay See Combo'!H:H,'Lay See Combo'!B:B,,0)</f>
        <v>50</v>
      </c>
    </row>
    <row r="1498" spans="1:7">
      <c r="A1498" s="50">
        <v>1497</v>
      </c>
      <c r="B1498" s="50" t="s">
        <v>605</v>
      </c>
      <c r="C1498" s="50">
        <v>24</v>
      </c>
      <c r="D1498" s="50" t="s">
        <v>559</v>
      </c>
      <c r="E1498" s="53">
        <v>0.96203585452311202</v>
      </c>
      <c r="F1498" s="50">
        <f>SUMIFS('Lay See Combo'!H:H,'Lay See Combo'!A:A,D1498,'Lay See Combo'!F:F,"&lt;"&amp;E1498,'Lay See Combo'!G:G,"&gt;"&amp;E1498)</f>
        <v>26</v>
      </c>
      <c r="G1498" s="50">
        <f>_xlfn.XLOOKUP(F1498,'Lay See Combo'!H:H,'Lay See Combo'!B:B,,0)</f>
        <v>50</v>
      </c>
    </row>
    <row r="1499" spans="1:7">
      <c r="A1499" s="50">
        <v>1498</v>
      </c>
      <c r="B1499" s="50" t="s">
        <v>606</v>
      </c>
      <c r="C1499" s="50">
        <v>24</v>
      </c>
      <c r="D1499" s="50" t="s">
        <v>559</v>
      </c>
      <c r="E1499" s="53">
        <v>0.33401662754704142</v>
      </c>
      <c r="F1499" s="50">
        <f>SUMIFS('Lay See Combo'!H:H,'Lay See Combo'!A:A,D1499,'Lay See Combo'!F:F,"&lt;"&amp;E1499,'Lay See Combo'!G:G,"&gt;"&amp;E1499)</f>
        <v>26</v>
      </c>
      <c r="G1499" s="50">
        <f>_xlfn.XLOOKUP(F1499,'Lay See Combo'!H:H,'Lay See Combo'!B:B,,0)</f>
        <v>50</v>
      </c>
    </row>
    <row r="1500" spans="1:7">
      <c r="A1500" s="50">
        <v>1499</v>
      </c>
      <c r="B1500" s="50" t="s">
        <v>606</v>
      </c>
      <c r="C1500" s="50">
        <v>24</v>
      </c>
      <c r="D1500" s="50" t="s">
        <v>559</v>
      </c>
      <c r="E1500" s="53">
        <v>0.93075661233220808</v>
      </c>
      <c r="F1500" s="50">
        <f>SUMIFS('Lay See Combo'!H:H,'Lay See Combo'!A:A,D1500,'Lay See Combo'!F:F,"&lt;"&amp;E1500,'Lay See Combo'!G:G,"&gt;"&amp;E1500)</f>
        <v>26</v>
      </c>
      <c r="G1500" s="50">
        <f>_xlfn.XLOOKUP(F1500,'Lay See Combo'!H:H,'Lay See Combo'!B:B,,0)</f>
        <v>50</v>
      </c>
    </row>
    <row r="1501" spans="1:7">
      <c r="A1501" s="50">
        <v>1500</v>
      </c>
      <c r="B1501" s="50" t="s">
        <v>606</v>
      </c>
      <c r="C1501" s="50">
        <v>24</v>
      </c>
      <c r="D1501" s="50" t="s">
        <v>559</v>
      </c>
      <c r="E1501" s="53">
        <v>0.68211962461213382</v>
      </c>
      <c r="F1501" s="50">
        <f>SUMIFS('Lay See Combo'!H:H,'Lay See Combo'!A:A,D1501,'Lay See Combo'!F:F,"&lt;"&amp;E1501,'Lay See Combo'!G:G,"&gt;"&amp;E1501)</f>
        <v>26</v>
      </c>
      <c r="G1501" s="50">
        <f>_xlfn.XLOOKUP(F1501,'Lay See Combo'!H:H,'Lay See Combo'!B:B,,0)</f>
        <v>50</v>
      </c>
    </row>
    <row r="1502" spans="1:7">
      <c r="A1502" s="50">
        <v>1501</v>
      </c>
      <c r="B1502" s="50" t="s">
        <v>606</v>
      </c>
      <c r="C1502" s="50">
        <v>24</v>
      </c>
      <c r="D1502" s="50" t="s">
        <v>559</v>
      </c>
      <c r="E1502" s="53">
        <v>0.39972052520761214</v>
      </c>
      <c r="F1502" s="50">
        <f>SUMIFS('Lay See Combo'!H:H,'Lay See Combo'!A:A,D1502,'Lay See Combo'!F:F,"&lt;"&amp;E1502,'Lay See Combo'!G:G,"&gt;"&amp;E1502)</f>
        <v>26</v>
      </c>
      <c r="G1502" s="50">
        <f>_xlfn.XLOOKUP(F1502,'Lay See Combo'!H:H,'Lay See Combo'!B:B,,0)</f>
        <v>50</v>
      </c>
    </row>
    <row r="1503" spans="1:7">
      <c r="A1503" s="50">
        <v>1502</v>
      </c>
      <c r="B1503" s="50" t="s">
        <v>607</v>
      </c>
      <c r="C1503" s="50">
        <v>24</v>
      </c>
      <c r="D1503" s="50" t="s">
        <v>559</v>
      </c>
      <c r="E1503" s="53">
        <v>1.8788397755620467E-2</v>
      </c>
      <c r="F1503" s="50">
        <f>SUMIFS('Lay See Combo'!H:H,'Lay See Combo'!A:A,D1503,'Lay See Combo'!F:F,"&lt;"&amp;E1503,'Lay See Combo'!G:G,"&gt;"&amp;E1503)</f>
        <v>26</v>
      </c>
      <c r="G1503" s="50">
        <f>_xlfn.XLOOKUP(F1503,'Lay See Combo'!H:H,'Lay See Combo'!B:B,,0)</f>
        <v>50</v>
      </c>
    </row>
    <row r="1504" spans="1:7">
      <c r="A1504" s="50">
        <v>1503</v>
      </c>
      <c r="B1504" s="50" t="s">
        <v>607</v>
      </c>
      <c r="C1504" s="50">
        <v>24</v>
      </c>
      <c r="D1504" s="50" t="s">
        <v>559</v>
      </c>
      <c r="E1504" s="53">
        <v>0.91920769732117869</v>
      </c>
      <c r="F1504" s="50">
        <f>SUMIFS('Lay See Combo'!H:H,'Lay See Combo'!A:A,D1504,'Lay See Combo'!F:F,"&lt;"&amp;E1504,'Lay See Combo'!G:G,"&gt;"&amp;E1504)</f>
        <v>26</v>
      </c>
      <c r="G1504" s="50">
        <f>_xlfn.XLOOKUP(F1504,'Lay See Combo'!H:H,'Lay See Combo'!B:B,,0)</f>
        <v>50</v>
      </c>
    </row>
    <row r="1505" spans="1:7">
      <c r="A1505" s="50">
        <v>1504</v>
      </c>
      <c r="B1505" s="50" t="s">
        <v>607</v>
      </c>
      <c r="C1505" s="50">
        <v>24</v>
      </c>
      <c r="D1505" s="50" t="s">
        <v>559</v>
      </c>
      <c r="E1505" s="53">
        <v>0.43213795803319566</v>
      </c>
      <c r="F1505" s="50">
        <f>SUMIFS('Lay See Combo'!H:H,'Lay See Combo'!A:A,D1505,'Lay See Combo'!F:F,"&lt;"&amp;E1505,'Lay See Combo'!G:G,"&gt;"&amp;E1505)</f>
        <v>26</v>
      </c>
      <c r="G1505" s="50">
        <f>_xlfn.XLOOKUP(F1505,'Lay See Combo'!H:H,'Lay See Combo'!B:B,,0)</f>
        <v>50</v>
      </c>
    </row>
    <row r="1506" spans="1:7">
      <c r="A1506" s="50">
        <v>1505</v>
      </c>
      <c r="B1506" s="50" t="s">
        <v>607</v>
      </c>
      <c r="C1506" s="50">
        <v>24</v>
      </c>
      <c r="D1506" s="50" t="s">
        <v>559</v>
      </c>
      <c r="E1506" s="53">
        <v>5.9374342539528779E-3</v>
      </c>
      <c r="F1506" s="50">
        <f>SUMIFS('Lay See Combo'!H:H,'Lay See Combo'!A:A,D1506,'Lay See Combo'!F:F,"&lt;"&amp;E1506,'Lay See Combo'!G:G,"&gt;"&amp;E1506)</f>
        <v>26</v>
      </c>
      <c r="G1506" s="50">
        <f>_xlfn.XLOOKUP(F1506,'Lay See Combo'!H:H,'Lay See Combo'!B:B,,0)</f>
        <v>50</v>
      </c>
    </row>
    <row r="1507" spans="1:7">
      <c r="A1507" s="50">
        <v>1506</v>
      </c>
      <c r="B1507" s="50" t="s">
        <v>608</v>
      </c>
      <c r="C1507" s="50">
        <v>24</v>
      </c>
      <c r="D1507" s="50" t="s">
        <v>559</v>
      </c>
      <c r="E1507" s="53">
        <v>0.64918150031696753</v>
      </c>
      <c r="F1507" s="50">
        <f>SUMIFS('Lay See Combo'!H:H,'Lay See Combo'!A:A,D1507,'Lay See Combo'!F:F,"&lt;"&amp;E1507,'Lay See Combo'!G:G,"&gt;"&amp;E1507)</f>
        <v>26</v>
      </c>
      <c r="G1507" s="50">
        <f>_xlfn.XLOOKUP(F1507,'Lay See Combo'!H:H,'Lay See Combo'!B:B,,0)</f>
        <v>50</v>
      </c>
    </row>
    <row r="1508" spans="1:7">
      <c r="A1508" s="50">
        <v>1507</v>
      </c>
      <c r="B1508" s="50" t="s">
        <v>608</v>
      </c>
      <c r="C1508" s="50">
        <v>24</v>
      </c>
      <c r="D1508" s="50" t="s">
        <v>559</v>
      </c>
      <c r="E1508" s="53">
        <v>0.64186593656048807</v>
      </c>
      <c r="F1508" s="50">
        <f>SUMIFS('Lay See Combo'!H:H,'Lay See Combo'!A:A,D1508,'Lay See Combo'!F:F,"&lt;"&amp;E1508,'Lay See Combo'!G:G,"&gt;"&amp;E1508)</f>
        <v>26</v>
      </c>
      <c r="G1508" s="50">
        <f>_xlfn.XLOOKUP(F1508,'Lay See Combo'!H:H,'Lay See Combo'!B:B,,0)</f>
        <v>50</v>
      </c>
    </row>
    <row r="1509" spans="1:7">
      <c r="A1509" s="50">
        <v>1508</v>
      </c>
      <c r="B1509" s="50" t="s">
        <v>608</v>
      </c>
      <c r="C1509" s="50">
        <v>24</v>
      </c>
      <c r="D1509" s="50" t="s">
        <v>559</v>
      </c>
      <c r="E1509" s="53">
        <v>0.28259566060152586</v>
      </c>
      <c r="F1509" s="50">
        <f>SUMIFS('Lay See Combo'!H:H,'Lay See Combo'!A:A,D1509,'Lay See Combo'!F:F,"&lt;"&amp;E1509,'Lay See Combo'!G:G,"&gt;"&amp;E1509)</f>
        <v>26</v>
      </c>
      <c r="G1509" s="50">
        <f>_xlfn.XLOOKUP(F1509,'Lay See Combo'!H:H,'Lay See Combo'!B:B,,0)</f>
        <v>50</v>
      </c>
    </row>
    <row r="1510" spans="1:7">
      <c r="A1510" s="50">
        <v>1509</v>
      </c>
      <c r="B1510" s="50" t="s">
        <v>608</v>
      </c>
      <c r="C1510" s="50">
        <v>24</v>
      </c>
      <c r="D1510" s="50" t="s">
        <v>559</v>
      </c>
      <c r="E1510" s="53">
        <v>0.2687857679015897</v>
      </c>
      <c r="F1510" s="50">
        <f>SUMIFS('Lay See Combo'!H:H,'Lay See Combo'!A:A,D1510,'Lay See Combo'!F:F,"&lt;"&amp;E1510,'Lay See Combo'!G:G,"&gt;"&amp;E1510)</f>
        <v>26</v>
      </c>
      <c r="G1510" s="50">
        <f>_xlfn.XLOOKUP(F1510,'Lay See Combo'!H:H,'Lay See Combo'!B:B,,0)</f>
        <v>50</v>
      </c>
    </row>
    <row r="1511" spans="1:7">
      <c r="A1511" s="50">
        <v>1510</v>
      </c>
      <c r="B1511" s="50" t="s">
        <v>608</v>
      </c>
      <c r="C1511" s="50">
        <v>24</v>
      </c>
      <c r="D1511" s="50" t="s">
        <v>559</v>
      </c>
      <c r="E1511" s="53">
        <v>0.86995998551514708</v>
      </c>
      <c r="F1511" s="50">
        <f>SUMIFS('Lay See Combo'!H:H,'Lay See Combo'!A:A,D1511,'Lay See Combo'!F:F,"&lt;"&amp;E1511,'Lay See Combo'!G:G,"&gt;"&amp;E1511)</f>
        <v>26</v>
      </c>
      <c r="G1511" s="50">
        <f>_xlfn.XLOOKUP(F1511,'Lay See Combo'!H:H,'Lay See Combo'!B:B,,0)</f>
        <v>50</v>
      </c>
    </row>
    <row r="1512" spans="1:7">
      <c r="A1512" s="50">
        <v>1511</v>
      </c>
      <c r="B1512" s="50" t="s">
        <v>608</v>
      </c>
      <c r="C1512" s="50">
        <v>24</v>
      </c>
      <c r="D1512" s="50" t="s">
        <v>559</v>
      </c>
      <c r="E1512" s="53">
        <v>0.34905975790404253</v>
      </c>
      <c r="F1512" s="50">
        <f>SUMIFS('Lay See Combo'!H:H,'Lay See Combo'!A:A,D1512,'Lay See Combo'!F:F,"&lt;"&amp;E1512,'Lay See Combo'!G:G,"&gt;"&amp;E1512)</f>
        <v>26</v>
      </c>
      <c r="G1512" s="50">
        <f>_xlfn.XLOOKUP(F1512,'Lay See Combo'!H:H,'Lay See Combo'!B:B,,0)</f>
        <v>50</v>
      </c>
    </row>
    <row r="1513" spans="1:7">
      <c r="A1513" s="50">
        <v>1512</v>
      </c>
      <c r="B1513" s="50" t="s">
        <v>608</v>
      </c>
      <c r="C1513" s="50">
        <v>24</v>
      </c>
      <c r="D1513" s="50" t="s">
        <v>559</v>
      </c>
      <c r="E1513" s="53">
        <v>0.82420722267961422</v>
      </c>
      <c r="F1513" s="50">
        <f>SUMIFS('Lay See Combo'!H:H,'Lay See Combo'!A:A,D1513,'Lay See Combo'!F:F,"&lt;"&amp;E1513,'Lay See Combo'!G:G,"&gt;"&amp;E1513)</f>
        <v>26</v>
      </c>
      <c r="G1513" s="50">
        <f>_xlfn.XLOOKUP(F1513,'Lay See Combo'!H:H,'Lay See Combo'!B:B,,0)</f>
        <v>50</v>
      </c>
    </row>
    <row r="1514" spans="1:7">
      <c r="A1514" s="50">
        <v>1513</v>
      </c>
      <c r="B1514" s="50" t="s">
        <v>608</v>
      </c>
      <c r="C1514" s="50">
        <v>24</v>
      </c>
      <c r="D1514" s="50" t="s">
        <v>559</v>
      </c>
      <c r="E1514" s="53">
        <v>0.43337445407551634</v>
      </c>
      <c r="F1514" s="50">
        <f>SUMIFS('Lay See Combo'!H:H,'Lay See Combo'!A:A,D1514,'Lay See Combo'!F:F,"&lt;"&amp;E1514,'Lay See Combo'!G:G,"&gt;"&amp;E1514)</f>
        <v>26</v>
      </c>
      <c r="G1514" s="50">
        <f>_xlfn.XLOOKUP(F1514,'Lay See Combo'!H:H,'Lay See Combo'!B:B,,0)</f>
        <v>50</v>
      </c>
    </row>
    <row r="1515" spans="1:7">
      <c r="A1515" s="50">
        <v>1514</v>
      </c>
      <c r="B1515" s="50" t="s">
        <v>608</v>
      </c>
      <c r="C1515" s="50">
        <v>24</v>
      </c>
      <c r="D1515" s="50" t="s">
        <v>559</v>
      </c>
      <c r="E1515" s="53">
        <v>0.33661705698153599</v>
      </c>
      <c r="F1515" s="50">
        <f>SUMIFS('Lay See Combo'!H:H,'Lay See Combo'!A:A,D1515,'Lay See Combo'!F:F,"&lt;"&amp;E1515,'Lay See Combo'!G:G,"&gt;"&amp;E1515)</f>
        <v>26</v>
      </c>
      <c r="G1515" s="50">
        <f>_xlfn.XLOOKUP(F1515,'Lay See Combo'!H:H,'Lay See Combo'!B:B,,0)</f>
        <v>50</v>
      </c>
    </row>
    <row r="1516" spans="1:7">
      <c r="A1516" s="50">
        <v>1515</v>
      </c>
      <c r="B1516" s="50" t="s">
        <v>608</v>
      </c>
      <c r="C1516" s="50">
        <v>24</v>
      </c>
      <c r="D1516" s="50" t="s">
        <v>559</v>
      </c>
      <c r="E1516" s="53">
        <v>0.76972546316762069</v>
      </c>
      <c r="F1516" s="50">
        <f>SUMIFS('Lay See Combo'!H:H,'Lay See Combo'!A:A,D1516,'Lay See Combo'!F:F,"&lt;"&amp;E1516,'Lay See Combo'!G:G,"&gt;"&amp;E1516)</f>
        <v>26</v>
      </c>
      <c r="G1516" s="50">
        <f>_xlfn.XLOOKUP(F1516,'Lay See Combo'!H:H,'Lay See Combo'!B:B,,0)</f>
        <v>50</v>
      </c>
    </row>
    <row r="1517" spans="1:7">
      <c r="A1517" s="50">
        <v>1516</v>
      </c>
      <c r="B1517" s="50" t="s">
        <v>608</v>
      </c>
      <c r="C1517" s="50">
        <v>24</v>
      </c>
      <c r="D1517" s="50" t="s">
        <v>559</v>
      </c>
      <c r="E1517" s="53">
        <v>0.41060032078506958</v>
      </c>
      <c r="F1517" s="50">
        <f>SUMIFS('Lay See Combo'!H:H,'Lay See Combo'!A:A,D1517,'Lay See Combo'!F:F,"&lt;"&amp;E1517,'Lay See Combo'!G:G,"&gt;"&amp;E1517)</f>
        <v>26</v>
      </c>
      <c r="G1517" s="50">
        <f>_xlfn.XLOOKUP(F1517,'Lay See Combo'!H:H,'Lay See Combo'!B:B,,0)</f>
        <v>50</v>
      </c>
    </row>
    <row r="1518" spans="1:7">
      <c r="A1518" s="50">
        <v>1517</v>
      </c>
      <c r="B1518" s="50" t="s">
        <v>609</v>
      </c>
      <c r="C1518" s="50">
        <v>24</v>
      </c>
      <c r="D1518" s="50" t="s">
        <v>559</v>
      </c>
      <c r="E1518" s="53">
        <v>0.80737054792117624</v>
      </c>
      <c r="F1518" s="50">
        <f>SUMIFS('Lay See Combo'!H:H,'Lay See Combo'!A:A,D1518,'Lay See Combo'!F:F,"&lt;"&amp;E1518,'Lay See Combo'!G:G,"&gt;"&amp;E1518)</f>
        <v>26</v>
      </c>
      <c r="G1518" s="50">
        <f>_xlfn.XLOOKUP(F1518,'Lay See Combo'!H:H,'Lay See Combo'!B:B,,0)</f>
        <v>50</v>
      </c>
    </row>
    <row r="1519" spans="1:7">
      <c r="A1519" s="50">
        <v>1518</v>
      </c>
      <c r="B1519" s="50" t="s">
        <v>610</v>
      </c>
      <c r="C1519" s="50">
        <v>24</v>
      </c>
      <c r="D1519" s="50" t="s">
        <v>559</v>
      </c>
      <c r="E1519" s="53">
        <v>7.0076686191969939E-3</v>
      </c>
      <c r="F1519" s="50">
        <f>SUMIFS('Lay See Combo'!H:H,'Lay See Combo'!A:A,D1519,'Lay See Combo'!F:F,"&lt;"&amp;E1519,'Lay See Combo'!G:G,"&gt;"&amp;E1519)</f>
        <v>26</v>
      </c>
      <c r="G1519" s="50">
        <f>_xlfn.XLOOKUP(F1519,'Lay See Combo'!H:H,'Lay See Combo'!B:B,,0)</f>
        <v>50</v>
      </c>
    </row>
    <row r="1520" spans="1:7">
      <c r="A1520" s="50">
        <v>1519</v>
      </c>
      <c r="B1520" s="50" t="s">
        <v>611</v>
      </c>
      <c r="C1520" s="50">
        <v>24</v>
      </c>
      <c r="D1520" s="50" t="s">
        <v>559</v>
      </c>
      <c r="E1520" s="53">
        <v>0.91707460138609753</v>
      </c>
      <c r="F1520" s="50">
        <f>SUMIFS('Lay See Combo'!H:H,'Lay See Combo'!A:A,D1520,'Lay See Combo'!F:F,"&lt;"&amp;E1520,'Lay See Combo'!G:G,"&gt;"&amp;E1520)</f>
        <v>26</v>
      </c>
      <c r="G1520" s="50">
        <f>_xlfn.XLOOKUP(F1520,'Lay See Combo'!H:H,'Lay See Combo'!B:B,,0)</f>
        <v>50</v>
      </c>
    </row>
    <row r="1521" spans="1:7">
      <c r="A1521" s="50">
        <v>1520</v>
      </c>
      <c r="B1521" s="50" t="s">
        <v>611</v>
      </c>
      <c r="C1521" s="50">
        <v>24</v>
      </c>
      <c r="D1521" s="50" t="s">
        <v>559</v>
      </c>
      <c r="E1521" s="53">
        <v>0.17391555714264517</v>
      </c>
      <c r="F1521" s="50">
        <f>SUMIFS('Lay See Combo'!H:H,'Lay See Combo'!A:A,D1521,'Lay See Combo'!F:F,"&lt;"&amp;E1521,'Lay See Combo'!G:G,"&gt;"&amp;E1521)</f>
        <v>26</v>
      </c>
      <c r="G1521" s="50">
        <f>_xlfn.XLOOKUP(F1521,'Lay See Combo'!H:H,'Lay See Combo'!B:B,,0)</f>
        <v>50</v>
      </c>
    </row>
    <row r="1522" spans="1:7">
      <c r="A1522" s="50">
        <v>1521</v>
      </c>
      <c r="B1522" s="50" t="s">
        <v>612</v>
      </c>
      <c r="C1522" s="50">
        <v>24</v>
      </c>
      <c r="D1522" s="50" t="s">
        <v>559</v>
      </c>
      <c r="E1522" s="53">
        <v>0.71773756791304466</v>
      </c>
      <c r="F1522" s="50">
        <f>SUMIFS('Lay See Combo'!H:H,'Lay See Combo'!A:A,D1522,'Lay See Combo'!F:F,"&lt;"&amp;E1522,'Lay See Combo'!G:G,"&gt;"&amp;E1522)</f>
        <v>26</v>
      </c>
      <c r="G1522" s="50">
        <f>_xlfn.XLOOKUP(F1522,'Lay See Combo'!H:H,'Lay See Combo'!B:B,,0)</f>
        <v>50</v>
      </c>
    </row>
    <row r="1523" spans="1:7">
      <c r="A1523" s="50">
        <v>1522</v>
      </c>
      <c r="B1523" s="50" t="s">
        <v>612</v>
      </c>
      <c r="C1523" s="50">
        <v>24</v>
      </c>
      <c r="D1523" s="50" t="s">
        <v>559</v>
      </c>
      <c r="E1523" s="53">
        <v>0.89451845930795248</v>
      </c>
      <c r="F1523" s="50">
        <f>SUMIFS('Lay See Combo'!H:H,'Lay See Combo'!A:A,D1523,'Lay See Combo'!F:F,"&lt;"&amp;E1523,'Lay See Combo'!G:G,"&gt;"&amp;E1523)</f>
        <v>26</v>
      </c>
      <c r="G1523" s="50">
        <f>_xlfn.XLOOKUP(F1523,'Lay See Combo'!H:H,'Lay See Combo'!B:B,,0)</f>
        <v>50</v>
      </c>
    </row>
    <row r="1524" spans="1:7">
      <c r="A1524" s="50">
        <v>1523</v>
      </c>
      <c r="B1524" s="50" t="s">
        <v>613</v>
      </c>
      <c r="C1524" s="50">
        <v>24</v>
      </c>
      <c r="D1524" s="50" t="s">
        <v>559</v>
      </c>
      <c r="E1524" s="53">
        <v>1.0590558192213773E-2</v>
      </c>
      <c r="F1524" s="50">
        <f>SUMIFS('Lay See Combo'!H:H,'Lay See Combo'!A:A,D1524,'Lay See Combo'!F:F,"&lt;"&amp;E1524,'Lay See Combo'!G:G,"&gt;"&amp;E1524)</f>
        <v>26</v>
      </c>
      <c r="G1524" s="50">
        <f>_xlfn.XLOOKUP(F1524,'Lay See Combo'!H:H,'Lay See Combo'!B:B,,0)</f>
        <v>50</v>
      </c>
    </row>
    <row r="1525" spans="1:7">
      <c r="A1525" s="50">
        <v>1524</v>
      </c>
      <c r="B1525" s="50" t="s">
        <v>613</v>
      </c>
      <c r="C1525" s="50">
        <v>24</v>
      </c>
      <c r="D1525" s="50" t="s">
        <v>559</v>
      </c>
      <c r="E1525" s="53">
        <v>0.46152786273464397</v>
      </c>
      <c r="F1525" s="50">
        <f>SUMIFS('Lay See Combo'!H:H,'Lay See Combo'!A:A,D1525,'Lay See Combo'!F:F,"&lt;"&amp;E1525,'Lay See Combo'!G:G,"&gt;"&amp;E1525)</f>
        <v>26</v>
      </c>
      <c r="G1525" s="50">
        <f>_xlfn.XLOOKUP(F1525,'Lay See Combo'!H:H,'Lay See Combo'!B:B,,0)</f>
        <v>50</v>
      </c>
    </row>
    <row r="1526" spans="1:7">
      <c r="A1526" s="50">
        <v>1525</v>
      </c>
      <c r="B1526" s="50" t="s">
        <v>613</v>
      </c>
      <c r="C1526" s="50">
        <v>24</v>
      </c>
      <c r="D1526" s="50" t="s">
        <v>559</v>
      </c>
      <c r="E1526" s="53">
        <v>0.62299720200053188</v>
      </c>
      <c r="F1526" s="50">
        <f>SUMIFS('Lay See Combo'!H:H,'Lay See Combo'!A:A,D1526,'Lay See Combo'!F:F,"&lt;"&amp;E1526,'Lay See Combo'!G:G,"&gt;"&amp;E1526)</f>
        <v>26</v>
      </c>
      <c r="G1526" s="50">
        <f>_xlfn.XLOOKUP(F1526,'Lay See Combo'!H:H,'Lay See Combo'!B:B,,0)</f>
        <v>50</v>
      </c>
    </row>
    <row r="1527" spans="1:7">
      <c r="A1527" s="50">
        <v>1526</v>
      </c>
      <c r="B1527" s="50" t="s">
        <v>613</v>
      </c>
      <c r="C1527" s="50">
        <v>24</v>
      </c>
      <c r="D1527" s="50" t="s">
        <v>559</v>
      </c>
      <c r="E1527" s="53">
        <v>0.75805530081173855</v>
      </c>
      <c r="F1527" s="50">
        <f>SUMIFS('Lay See Combo'!H:H,'Lay See Combo'!A:A,D1527,'Lay See Combo'!F:F,"&lt;"&amp;E1527,'Lay See Combo'!G:G,"&gt;"&amp;E1527)</f>
        <v>26</v>
      </c>
      <c r="G1527" s="50">
        <f>_xlfn.XLOOKUP(F1527,'Lay See Combo'!H:H,'Lay See Combo'!B:B,,0)</f>
        <v>50</v>
      </c>
    </row>
    <row r="1528" spans="1:7">
      <c r="A1528" s="50">
        <v>1527</v>
      </c>
      <c r="B1528" s="50" t="s">
        <v>613</v>
      </c>
      <c r="C1528" s="50">
        <v>24</v>
      </c>
      <c r="D1528" s="50" t="s">
        <v>559</v>
      </c>
      <c r="E1528" s="53">
        <v>0.74652283171243505</v>
      </c>
      <c r="F1528" s="50">
        <f>SUMIFS('Lay See Combo'!H:H,'Lay See Combo'!A:A,D1528,'Lay See Combo'!F:F,"&lt;"&amp;E1528,'Lay See Combo'!G:G,"&gt;"&amp;E1528)</f>
        <v>26</v>
      </c>
      <c r="G1528" s="50">
        <f>_xlfn.XLOOKUP(F1528,'Lay See Combo'!H:H,'Lay See Combo'!B:B,,0)</f>
        <v>50</v>
      </c>
    </row>
    <row r="1529" spans="1:7">
      <c r="A1529" s="50">
        <v>1528</v>
      </c>
      <c r="B1529" s="50" t="s">
        <v>613</v>
      </c>
      <c r="C1529" s="50">
        <v>24</v>
      </c>
      <c r="D1529" s="50" t="s">
        <v>559</v>
      </c>
      <c r="E1529" s="53">
        <v>0.89359820326388995</v>
      </c>
      <c r="F1529" s="50">
        <f>SUMIFS('Lay See Combo'!H:H,'Lay See Combo'!A:A,D1529,'Lay See Combo'!F:F,"&lt;"&amp;E1529,'Lay See Combo'!G:G,"&gt;"&amp;E1529)</f>
        <v>26</v>
      </c>
      <c r="G1529" s="50">
        <f>_xlfn.XLOOKUP(F1529,'Lay See Combo'!H:H,'Lay See Combo'!B:B,,0)</f>
        <v>50</v>
      </c>
    </row>
    <row r="1530" spans="1:7">
      <c r="A1530" s="50">
        <v>1529</v>
      </c>
      <c r="B1530" s="50" t="s">
        <v>613</v>
      </c>
      <c r="C1530" s="50">
        <v>24</v>
      </c>
      <c r="D1530" s="50" t="s">
        <v>559</v>
      </c>
      <c r="E1530" s="53">
        <v>0.38124216223159235</v>
      </c>
      <c r="F1530" s="50">
        <f>SUMIFS('Lay See Combo'!H:H,'Lay See Combo'!A:A,D1530,'Lay See Combo'!F:F,"&lt;"&amp;E1530,'Lay See Combo'!G:G,"&gt;"&amp;E1530)</f>
        <v>26</v>
      </c>
      <c r="G1530" s="50">
        <f>_xlfn.XLOOKUP(F1530,'Lay See Combo'!H:H,'Lay See Combo'!B:B,,0)</f>
        <v>50</v>
      </c>
    </row>
    <row r="1531" spans="1:7">
      <c r="A1531" s="50">
        <v>1530</v>
      </c>
      <c r="B1531" s="50" t="s">
        <v>613</v>
      </c>
      <c r="C1531" s="50">
        <v>24</v>
      </c>
      <c r="D1531" s="50" t="s">
        <v>559</v>
      </c>
      <c r="E1531" s="53">
        <v>0.31646753791911297</v>
      </c>
      <c r="F1531" s="50">
        <f>SUMIFS('Lay See Combo'!H:H,'Lay See Combo'!A:A,D1531,'Lay See Combo'!F:F,"&lt;"&amp;E1531,'Lay See Combo'!G:G,"&gt;"&amp;E1531)</f>
        <v>26</v>
      </c>
      <c r="G1531" s="50">
        <f>_xlfn.XLOOKUP(F1531,'Lay See Combo'!H:H,'Lay See Combo'!B:B,,0)</f>
        <v>50</v>
      </c>
    </row>
    <row r="1532" spans="1:7">
      <c r="A1532" s="50">
        <v>1531</v>
      </c>
      <c r="B1532" s="50" t="s">
        <v>613</v>
      </c>
      <c r="C1532" s="50">
        <v>24</v>
      </c>
      <c r="D1532" s="50" t="s">
        <v>559</v>
      </c>
      <c r="E1532" s="53">
        <v>0.53712796531751683</v>
      </c>
      <c r="F1532" s="50">
        <f>SUMIFS('Lay See Combo'!H:H,'Lay See Combo'!A:A,D1532,'Lay See Combo'!F:F,"&lt;"&amp;E1532,'Lay See Combo'!G:G,"&gt;"&amp;E1532)</f>
        <v>26</v>
      </c>
      <c r="G1532" s="50">
        <f>_xlfn.XLOOKUP(F1532,'Lay See Combo'!H:H,'Lay See Combo'!B:B,,0)</f>
        <v>50</v>
      </c>
    </row>
    <row r="1533" spans="1:7">
      <c r="A1533" s="50">
        <v>1532</v>
      </c>
      <c r="B1533" s="50" t="s">
        <v>613</v>
      </c>
      <c r="C1533" s="50">
        <v>24</v>
      </c>
      <c r="D1533" s="50" t="s">
        <v>559</v>
      </c>
      <c r="E1533" s="53">
        <v>0.98681197656466979</v>
      </c>
      <c r="F1533" s="50">
        <f>SUMIFS('Lay See Combo'!H:H,'Lay See Combo'!A:A,D1533,'Lay See Combo'!F:F,"&lt;"&amp;E1533,'Lay See Combo'!G:G,"&gt;"&amp;E1533)</f>
        <v>28</v>
      </c>
      <c r="G1533" s="50">
        <f>_xlfn.XLOOKUP(F1533,'Lay See Combo'!H:H,'Lay See Combo'!B:B,,0)</f>
        <v>200</v>
      </c>
    </row>
    <row r="1534" spans="1:7">
      <c r="A1534" s="50">
        <v>1533</v>
      </c>
      <c r="B1534" s="50" t="s">
        <v>613</v>
      </c>
      <c r="C1534" s="50">
        <v>24</v>
      </c>
      <c r="D1534" s="50" t="s">
        <v>559</v>
      </c>
      <c r="E1534" s="53">
        <v>0.17073946003713059</v>
      </c>
      <c r="F1534" s="50">
        <f>SUMIFS('Lay See Combo'!H:H,'Lay See Combo'!A:A,D1534,'Lay See Combo'!F:F,"&lt;"&amp;E1534,'Lay See Combo'!G:G,"&gt;"&amp;E1534)</f>
        <v>26</v>
      </c>
      <c r="G1534" s="50">
        <f>_xlfn.XLOOKUP(F1534,'Lay See Combo'!H:H,'Lay See Combo'!B:B,,0)</f>
        <v>50</v>
      </c>
    </row>
    <row r="1535" spans="1:7">
      <c r="A1535" s="50">
        <v>1534</v>
      </c>
      <c r="B1535" s="50" t="s">
        <v>614</v>
      </c>
      <c r="C1535" s="50">
        <v>24</v>
      </c>
      <c r="D1535" s="50" t="s">
        <v>559</v>
      </c>
      <c r="E1535" s="53">
        <v>0.99918399835594895</v>
      </c>
      <c r="F1535" s="50">
        <f>SUMIFS('Lay See Combo'!H:H,'Lay See Combo'!A:A,D1535,'Lay See Combo'!F:F,"&lt;"&amp;E1535,'Lay See Combo'!G:G,"&gt;"&amp;E1535)</f>
        <v>30</v>
      </c>
      <c r="G1535" s="50">
        <f>_xlfn.XLOOKUP(F1535,'Lay See Combo'!H:H,'Lay See Combo'!B:B,,0)</f>
        <v>1000</v>
      </c>
    </row>
    <row r="1536" spans="1:7">
      <c r="A1536" s="50">
        <v>1535</v>
      </c>
      <c r="B1536" s="50" t="s">
        <v>614</v>
      </c>
      <c r="C1536" s="50">
        <v>24</v>
      </c>
      <c r="D1536" s="50" t="s">
        <v>559</v>
      </c>
      <c r="E1536" s="53">
        <v>0.56046496793214928</v>
      </c>
      <c r="F1536" s="50">
        <f>SUMIFS('Lay See Combo'!H:H,'Lay See Combo'!A:A,D1536,'Lay See Combo'!F:F,"&lt;"&amp;E1536,'Lay See Combo'!G:G,"&gt;"&amp;E1536)</f>
        <v>26</v>
      </c>
      <c r="G1536" s="50">
        <f>_xlfn.XLOOKUP(F1536,'Lay See Combo'!H:H,'Lay See Combo'!B:B,,0)</f>
        <v>50</v>
      </c>
    </row>
    <row r="1537" spans="1:7">
      <c r="A1537" s="50">
        <v>1536</v>
      </c>
      <c r="B1537" s="50" t="s">
        <v>614</v>
      </c>
      <c r="C1537" s="50">
        <v>24</v>
      </c>
      <c r="D1537" s="50" t="s">
        <v>559</v>
      </c>
      <c r="E1537" s="53">
        <v>3.5128785409605623E-2</v>
      </c>
      <c r="F1537" s="50">
        <f>SUMIFS('Lay See Combo'!H:H,'Lay See Combo'!A:A,D1537,'Lay See Combo'!F:F,"&lt;"&amp;E1537,'Lay See Combo'!G:G,"&gt;"&amp;E1537)</f>
        <v>26</v>
      </c>
      <c r="G1537" s="50">
        <f>_xlfn.XLOOKUP(F1537,'Lay See Combo'!H:H,'Lay See Combo'!B:B,,0)</f>
        <v>50</v>
      </c>
    </row>
    <row r="1538" spans="1:7">
      <c r="A1538" s="50">
        <v>1537</v>
      </c>
      <c r="B1538" s="50" t="s">
        <v>615</v>
      </c>
      <c r="C1538" s="50">
        <v>24</v>
      </c>
      <c r="D1538" s="50" t="s">
        <v>559</v>
      </c>
      <c r="E1538" s="53">
        <v>0.50043435980552364</v>
      </c>
      <c r="F1538" s="50">
        <f>SUMIFS('Lay See Combo'!H:H,'Lay See Combo'!A:A,D1538,'Lay See Combo'!F:F,"&lt;"&amp;E1538,'Lay See Combo'!G:G,"&gt;"&amp;E1538)</f>
        <v>26</v>
      </c>
      <c r="G1538" s="50">
        <f>_xlfn.XLOOKUP(F1538,'Lay See Combo'!H:H,'Lay See Combo'!B:B,,0)</f>
        <v>50</v>
      </c>
    </row>
    <row r="1539" spans="1:7">
      <c r="A1539" s="50">
        <v>1538</v>
      </c>
      <c r="B1539" s="50" t="s">
        <v>615</v>
      </c>
      <c r="C1539" s="50">
        <v>24</v>
      </c>
      <c r="D1539" s="50" t="s">
        <v>559</v>
      </c>
      <c r="E1539" s="53">
        <v>0.53358554272453729</v>
      </c>
      <c r="F1539" s="50">
        <f>SUMIFS('Lay See Combo'!H:H,'Lay See Combo'!A:A,D1539,'Lay See Combo'!F:F,"&lt;"&amp;E1539,'Lay See Combo'!G:G,"&gt;"&amp;E1539)</f>
        <v>26</v>
      </c>
      <c r="G1539" s="50">
        <f>_xlfn.XLOOKUP(F1539,'Lay See Combo'!H:H,'Lay See Combo'!B:B,,0)</f>
        <v>50</v>
      </c>
    </row>
    <row r="1540" spans="1:7">
      <c r="A1540" s="50">
        <v>1539</v>
      </c>
      <c r="B1540" s="50" t="s">
        <v>615</v>
      </c>
      <c r="C1540" s="50">
        <v>24</v>
      </c>
      <c r="D1540" s="50" t="s">
        <v>559</v>
      </c>
      <c r="E1540" s="53">
        <v>0.32683836755641749</v>
      </c>
      <c r="F1540" s="50">
        <f>SUMIFS('Lay See Combo'!H:H,'Lay See Combo'!A:A,D1540,'Lay See Combo'!F:F,"&lt;"&amp;E1540,'Lay See Combo'!G:G,"&gt;"&amp;E1540)</f>
        <v>26</v>
      </c>
      <c r="G1540" s="50">
        <f>_xlfn.XLOOKUP(F1540,'Lay See Combo'!H:H,'Lay See Combo'!B:B,,0)</f>
        <v>50</v>
      </c>
    </row>
    <row r="1541" spans="1:7">
      <c r="A1541" s="50">
        <v>1540</v>
      </c>
      <c r="B1541" s="50" t="s">
        <v>616</v>
      </c>
      <c r="C1541" s="50">
        <v>24</v>
      </c>
      <c r="D1541" s="50" t="s">
        <v>559</v>
      </c>
      <c r="E1541" s="53">
        <v>0.8374954261699139</v>
      </c>
      <c r="F1541" s="50">
        <f>SUMIFS('Lay See Combo'!H:H,'Lay See Combo'!A:A,D1541,'Lay See Combo'!F:F,"&lt;"&amp;E1541,'Lay See Combo'!G:G,"&gt;"&amp;E1541)</f>
        <v>26</v>
      </c>
      <c r="G1541" s="50">
        <f>_xlfn.XLOOKUP(F1541,'Lay See Combo'!H:H,'Lay See Combo'!B:B,,0)</f>
        <v>50</v>
      </c>
    </row>
    <row r="1542" spans="1:7">
      <c r="A1542" s="50">
        <v>1541</v>
      </c>
      <c r="B1542" s="50" t="s">
        <v>616</v>
      </c>
      <c r="C1542" s="50">
        <v>24</v>
      </c>
      <c r="D1542" s="50" t="s">
        <v>559</v>
      </c>
      <c r="E1542" s="53">
        <v>0.74072410737306915</v>
      </c>
      <c r="F1542" s="50">
        <f>SUMIFS('Lay See Combo'!H:H,'Lay See Combo'!A:A,D1542,'Lay See Combo'!F:F,"&lt;"&amp;E1542,'Lay See Combo'!G:G,"&gt;"&amp;E1542)</f>
        <v>26</v>
      </c>
      <c r="G1542" s="50">
        <f>_xlfn.XLOOKUP(F1542,'Lay See Combo'!H:H,'Lay See Combo'!B:B,,0)</f>
        <v>50</v>
      </c>
    </row>
    <row r="1543" spans="1:7">
      <c r="A1543" s="50">
        <v>1542</v>
      </c>
      <c r="B1543" s="50" t="s">
        <v>616</v>
      </c>
      <c r="C1543" s="50">
        <v>24</v>
      </c>
      <c r="D1543" s="50" t="s">
        <v>559</v>
      </c>
      <c r="E1543" s="53">
        <v>0.91881878365590663</v>
      </c>
      <c r="F1543" s="50">
        <f>SUMIFS('Lay See Combo'!H:H,'Lay See Combo'!A:A,D1543,'Lay See Combo'!F:F,"&lt;"&amp;E1543,'Lay See Combo'!G:G,"&gt;"&amp;E1543)</f>
        <v>26</v>
      </c>
      <c r="G1543" s="50">
        <f>_xlfn.XLOOKUP(F1543,'Lay See Combo'!H:H,'Lay See Combo'!B:B,,0)</f>
        <v>50</v>
      </c>
    </row>
    <row r="1544" spans="1:7">
      <c r="A1544" s="50">
        <v>1543</v>
      </c>
      <c r="B1544" s="50" t="s">
        <v>616</v>
      </c>
      <c r="C1544" s="50">
        <v>24</v>
      </c>
      <c r="D1544" s="50" t="s">
        <v>559</v>
      </c>
      <c r="E1544" s="53">
        <v>0.71771318407406115</v>
      </c>
      <c r="F1544" s="50">
        <f>SUMIFS('Lay See Combo'!H:H,'Lay See Combo'!A:A,D1544,'Lay See Combo'!F:F,"&lt;"&amp;E1544,'Lay See Combo'!G:G,"&gt;"&amp;E1544)</f>
        <v>26</v>
      </c>
      <c r="G1544" s="50">
        <f>_xlfn.XLOOKUP(F1544,'Lay See Combo'!H:H,'Lay See Combo'!B:B,,0)</f>
        <v>50</v>
      </c>
    </row>
    <row r="1545" spans="1:7">
      <c r="A1545" s="50">
        <v>1544</v>
      </c>
      <c r="B1545" s="50" t="s">
        <v>616</v>
      </c>
      <c r="C1545" s="50">
        <v>24</v>
      </c>
      <c r="D1545" s="50" t="s">
        <v>559</v>
      </c>
      <c r="E1545" s="53">
        <v>0.8540150568842847</v>
      </c>
      <c r="F1545" s="50">
        <f>SUMIFS('Lay See Combo'!H:H,'Lay See Combo'!A:A,D1545,'Lay See Combo'!F:F,"&lt;"&amp;E1545,'Lay See Combo'!G:G,"&gt;"&amp;E1545)</f>
        <v>26</v>
      </c>
      <c r="G1545" s="50">
        <f>_xlfn.XLOOKUP(F1545,'Lay See Combo'!H:H,'Lay See Combo'!B:B,,0)</f>
        <v>50</v>
      </c>
    </row>
    <row r="1546" spans="1:7">
      <c r="A1546" s="50">
        <v>1545</v>
      </c>
      <c r="B1546" s="50" t="s">
        <v>616</v>
      </c>
      <c r="C1546" s="50">
        <v>24</v>
      </c>
      <c r="D1546" s="50" t="s">
        <v>559</v>
      </c>
      <c r="E1546" s="53">
        <v>0.98683799430092967</v>
      </c>
      <c r="F1546" s="50">
        <f>SUMIFS('Lay See Combo'!H:H,'Lay See Combo'!A:A,D1546,'Lay See Combo'!F:F,"&lt;"&amp;E1546,'Lay See Combo'!G:G,"&gt;"&amp;E1546)</f>
        <v>28</v>
      </c>
      <c r="G1546" s="50">
        <f>_xlfn.XLOOKUP(F1546,'Lay See Combo'!H:H,'Lay See Combo'!B:B,,0)</f>
        <v>200</v>
      </c>
    </row>
    <row r="1547" spans="1:7">
      <c r="A1547" s="50">
        <v>1546</v>
      </c>
      <c r="B1547" s="50" t="s">
        <v>616</v>
      </c>
      <c r="C1547" s="50">
        <v>24</v>
      </c>
      <c r="D1547" s="50" t="s">
        <v>559</v>
      </c>
      <c r="E1547" s="53">
        <v>0.19671847376975271</v>
      </c>
      <c r="F1547" s="50">
        <f>SUMIFS('Lay See Combo'!H:H,'Lay See Combo'!A:A,D1547,'Lay See Combo'!F:F,"&lt;"&amp;E1547,'Lay See Combo'!G:G,"&gt;"&amp;E1547)</f>
        <v>26</v>
      </c>
      <c r="G1547" s="50">
        <f>_xlfn.XLOOKUP(F1547,'Lay See Combo'!H:H,'Lay See Combo'!B:B,,0)</f>
        <v>50</v>
      </c>
    </row>
    <row r="1548" spans="1:7">
      <c r="A1548" s="50">
        <v>1547</v>
      </c>
      <c r="B1548" s="50" t="s">
        <v>616</v>
      </c>
      <c r="C1548" s="50">
        <v>24</v>
      </c>
      <c r="D1548" s="50" t="s">
        <v>559</v>
      </c>
      <c r="E1548" s="53">
        <v>0.78858070411650605</v>
      </c>
      <c r="F1548" s="50">
        <f>SUMIFS('Lay See Combo'!H:H,'Lay See Combo'!A:A,D1548,'Lay See Combo'!F:F,"&lt;"&amp;E1548,'Lay See Combo'!G:G,"&gt;"&amp;E1548)</f>
        <v>26</v>
      </c>
      <c r="G1548" s="50">
        <f>_xlfn.XLOOKUP(F1548,'Lay See Combo'!H:H,'Lay See Combo'!B:B,,0)</f>
        <v>50</v>
      </c>
    </row>
    <row r="1549" spans="1:7">
      <c r="A1549" s="50">
        <v>1548</v>
      </c>
      <c r="B1549" s="50" t="s">
        <v>616</v>
      </c>
      <c r="C1549" s="50">
        <v>24</v>
      </c>
      <c r="D1549" s="50" t="s">
        <v>559</v>
      </c>
      <c r="E1549" s="53">
        <v>0.84420309804626825</v>
      </c>
      <c r="F1549" s="50">
        <f>SUMIFS('Lay See Combo'!H:H,'Lay See Combo'!A:A,D1549,'Lay See Combo'!F:F,"&lt;"&amp;E1549,'Lay See Combo'!G:G,"&gt;"&amp;E1549)</f>
        <v>26</v>
      </c>
      <c r="G1549" s="50">
        <f>_xlfn.XLOOKUP(F1549,'Lay See Combo'!H:H,'Lay See Combo'!B:B,,0)</f>
        <v>50</v>
      </c>
    </row>
    <row r="1550" spans="1:7">
      <c r="A1550" s="50">
        <v>1549</v>
      </c>
      <c r="B1550" s="50" t="s">
        <v>617</v>
      </c>
      <c r="C1550" s="50">
        <v>24</v>
      </c>
      <c r="D1550" s="50" t="s">
        <v>559</v>
      </c>
      <c r="E1550" s="53">
        <v>0.75619551170429999</v>
      </c>
      <c r="F1550" s="50">
        <f>SUMIFS('Lay See Combo'!H:H,'Lay See Combo'!A:A,D1550,'Lay See Combo'!F:F,"&lt;"&amp;E1550,'Lay See Combo'!G:G,"&gt;"&amp;E1550)</f>
        <v>26</v>
      </c>
      <c r="G1550" s="50">
        <f>_xlfn.XLOOKUP(F1550,'Lay See Combo'!H:H,'Lay See Combo'!B:B,,0)</f>
        <v>50</v>
      </c>
    </row>
    <row r="1551" spans="1:7">
      <c r="A1551" s="50">
        <v>1550</v>
      </c>
      <c r="B1551" s="50" t="s">
        <v>617</v>
      </c>
      <c r="C1551" s="50">
        <v>24</v>
      </c>
      <c r="D1551" s="50" t="s">
        <v>559</v>
      </c>
      <c r="E1551" s="53">
        <v>0.69036207742154299</v>
      </c>
      <c r="F1551" s="50">
        <f>SUMIFS('Lay See Combo'!H:H,'Lay See Combo'!A:A,D1551,'Lay See Combo'!F:F,"&lt;"&amp;E1551,'Lay See Combo'!G:G,"&gt;"&amp;E1551)</f>
        <v>26</v>
      </c>
      <c r="G1551" s="50">
        <f>_xlfn.XLOOKUP(F1551,'Lay See Combo'!H:H,'Lay See Combo'!B:B,,0)</f>
        <v>50</v>
      </c>
    </row>
    <row r="1552" spans="1:7">
      <c r="A1552" s="50">
        <v>1551</v>
      </c>
      <c r="B1552" s="50" t="s">
        <v>618</v>
      </c>
      <c r="C1552" s="50">
        <v>24</v>
      </c>
      <c r="D1552" s="50" t="s">
        <v>559</v>
      </c>
      <c r="E1552" s="53">
        <v>0.86928194017414573</v>
      </c>
      <c r="F1552" s="50">
        <f>SUMIFS('Lay See Combo'!H:H,'Lay See Combo'!A:A,D1552,'Lay See Combo'!F:F,"&lt;"&amp;E1552,'Lay See Combo'!G:G,"&gt;"&amp;E1552)</f>
        <v>26</v>
      </c>
      <c r="G1552" s="50">
        <f>_xlfn.XLOOKUP(F1552,'Lay See Combo'!H:H,'Lay See Combo'!B:B,,0)</f>
        <v>50</v>
      </c>
    </row>
    <row r="1553" spans="1:7">
      <c r="A1553" s="50">
        <v>1552</v>
      </c>
      <c r="B1553" s="50" t="s">
        <v>619</v>
      </c>
      <c r="C1553" s="50">
        <v>24</v>
      </c>
      <c r="D1553" s="50" t="s">
        <v>559</v>
      </c>
      <c r="E1553" s="53">
        <v>0.87998695796109117</v>
      </c>
      <c r="F1553" s="50">
        <f>SUMIFS('Lay See Combo'!H:H,'Lay See Combo'!A:A,D1553,'Lay See Combo'!F:F,"&lt;"&amp;E1553,'Lay See Combo'!G:G,"&gt;"&amp;E1553)</f>
        <v>26</v>
      </c>
      <c r="G1553" s="50">
        <f>_xlfn.XLOOKUP(F1553,'Lay See Combo'!H:H,'Lay See Combo'!B:B,,0)</f>
        <v>50</v>
      </c>
    </row>
    <row r="1554" spans="1:7">
      <c r="A1554" s="50">
        <v>1553</v>
      </c>
      <c r="B1554" s="50" t="s">
        <v>620</v>
      </c>
      <c r="C1554" s="50">
        <v>24</v>
      </c>
      <c r="D1554" s="50" t="s">
        <v>559</v>
      </c>
      <c r="E1554" s="53">
        <v>0.50051303324066743</v>
      </c>
      <c r="F1554" s="50">
        <f>SUMIFS('Lay See Combo'!H:H,'Lay See Combo'!A:A,D1554,'Lay See Combo'!F:F,"&lt;"&amp;E1554,'Lay See Combo'!G:G,"&gt;"&amp;E1554)</f>
        <v>26</v>
      </c>
      <c r="G1554" s="50">
        <f>_xlfn.XLOOKUP(F1554,'Lay See Combo'!H:H,'Lay See Combo'!B:B,,0)</f>
        <v>50</v>
      </c>
    </row>
    <row r="1555" spans="1:7">
      <c r="A1555" s="50">
        <v>1554</v>
      </c>
      <c r="B1555" s="50" t="s">
        <v>620</v>
      </c>
      <c r="C1555" s="50">
        <v>24</v>
      </c>
      <c r="D1555" s="50" t="s">
        <v>559</v>
      </c>
      <c r="E1555" s="53">
        <v>0.17337253184776391</v>
      </c>
      <c r="F1555" s="50">
        <f>SUMIFS('Lay See Combo'!H:H,'Lay See Combo'!A:A,D1555,'Lay See Combo'!F:F,"&lt;"&amp;E1555,'Lay See Combo'!G:G,"&gt;"&amp;E1555)</f>
        <v>26</v>
      </c>
      <c r="G1555" s="50">
        <f>_xlfn.XLOOKUP(F1555,'Lay See Combo'!H:H,'Lay See Combo'!B:B,,0)</f>
        <v>50</v>
      </c>
    </row>
    <row r="1556" spans="1:7">
      <c r="A1556" s="50">
        <v>1555</v>
      </c>
      <c r="B1556" s="50" t="s">
        <v>621</v>
      </c>
      <c r="C1556" s="50">
        <v>24</v>
      </c>
      <c r="D1556" s="50" t="s">
        <v>559</v>
      </c>
      <c r="E1556" s="53">
        <v>0.32106196300655943</v>
      </c>
      <c r="F1556" s="50">
        <f>SUMIFS('Lay See Combo'!H:H,'Lay See Combo'!A:A,D1556,'Lay See Combo'!F:F,"&lt;"&amp;E1556,'Lay See Combo'!G:G,"&gt;"&amp;E1556)</f>
        <v>26</v>
      </c>
      <c r="G1556" s="50">
        <f>_xlfn.XLOOKUP(F1556,'Lay See Combo'!H:H,'Lay See Combo'!B:B,,0)</f>
        <v>50</v>
      </c>
    </row>
    <row r="1557" spans="1:7">
      <c r="A1557" s="50">
        <v>1556</v>
      </c>
      <c r="B1557" s="50" t="s">
        <v>621</v>
      </c>
      <c r="C1557" s="50">
        <v>24</v>
      </c>
      <c r="D1557" s="50" t="s">
        <v>559</v>
      </c>
      <c r="E1557" s="53">
        <v>0.86857744995070207</v>
      </c>
      <c r="F1557" s="50">
        <f>SUMIFS('Lay See Combo'!H:H,'Lay See Combo'!A:A,D1557,'Lay See Combo'!F:F,"&lt;"&amp;E1557,'Lay See Combo'!G:G,"&gt;"&amp;E1557)</f>
        <v>26</v>
      </c>
      <c r="G1557" s="50">
        <f>_xlfn.XLOOKUP(F1557,'Lay See Combo'!H:H,'Lay See Combo'!B:B,,0)</f>
        <v>50</v>
      </c>
    </row>
    <row r="1558" spans="1:7">
      <c r="A1558" s="50">
        <v>1557</v>
      </c>
      <c r="B1558" s="50" t="s">
        <v>621</v>
      </c>
      <c r="C1558" s="50">
        <v>24</v>
      </c>
      <c r="D1558" s="50" t="s">
        <v>559</v>
      </c>
      <c r="E1558" s="53">
        <v>0.6525479379664334</v>
      </c>
      <c r="F1558" s="50">
        <f>SUMIFS('Lay See Combo'!H:H,'Lay See Combo'!A:A,D1558,'Lay See Combo'!F:F,"&lt;"&amp;E1558,'Lay See Combo'!G:G,"&gt;"&amp;E1558)</f>
        <v>26</v>
      </c>
      <c r="G1558" s="50">
        <f>_xlfn.XLOOKUP(F1558,'Lay See Combo'!H:H,'Lay See Combo'!B:B,,0)</f>
        <v>50</v>
      </c>
    </row>
    <row r="1559" spans="1:7">
      <c r="A1559" s="50">
        <v>1558</v>
      </c>
      <c r="B1559" s="50" t="s">
        <v>622</v>
      </c>
      <c r="C1559" s="50">
        <v>24</v>
      </c>
      <c r="D1559" s="50" t="s">
        <v>559</v>
      </c>
      <c r="E1559" s="53">
        <v>3.5249482496565565E-2</v>
      </c>
      <c r="F1559" s="50">
        <f>SUMIFS('Lay See Combo'!H:H,'Lay See Combo'!A:A,D1559,'Lay See Combo'!F:F,"&lt;"&amp;E1559,'Lay See Combo'!G:G,"&gt;"&amp;E1559)</f>
        <v>26</v>
      </c>
      <c r="G1559" s="50">
        <f>_xlfn.XLOOKUP(F1559,'Lay See Combo'!H:H,'Lay See Combo'!B:B,,0)</f>
        <v>50</v>
      </c>
    </row>
    <row r="1560" spans="1:7">
      <c r="A1560" s="50">
        <v>1559</v>
      </c>
      <c r="B1560" s="50" t="s">
        <v>623</v>
      </c>
      <c r="C1560" s="50">
        <v>24</v>
      </c>
      <c r="D1560" s="50" t="s">
        <v>559</v>
      </c>
      <c r="E1560" s="53">
        <v>0.74001232933670569</v>
      </c>
      <c r="F1560" s="50">
        <f>SUMIFS('Lay See Combo'!H:H,'Lay See Combo'!A:A,D1560,'Lay See Combo'!F:F,"&lt;"&amp;E1560,'Lay See Combo'!G:G,"&gt;"&amp;E1560)</f>
        <v>26</v>
      </c>
      <c r="G1560" s="50">
        <f>_xlfn.XLOOKUP(F1560,'Lay See Combo'!H:H,'Lay See Combo'!B:B,,0)</f>
        <v>50</v>
      </c>
    </row>
    <row r="1561" spans="1:7">
      <c r="A1561" s="50">
        <v>1560</v>
      </c>
      <c r="B1561" s="50" t="s">
        <v>624</v>
      </c>
      <c r="C1561" s="50">
        <v>24</v>
      </c>
      <c r="D1561" s="50" t="s">
        <v>559</v>
      </c>
      <c r="E1561" s="53">
        <v>5.6849494641859843E-2</v>
      </c>
      <c r="F1561" s="50">
        <f>SUMIFS('Lay See Combo'!H:H,'Lay See Combo'!A:A,D1561,'Lay See Combo'!F:F,"&lt;"&amp;E1561,'Lay See Combo'!G:G,"&gt;"&amp;E1561)</f>
        <v>26</v>
      </c>
      <c r="G1561" s="50">
        <f>_xlfn.XLOOKUP(F1561,'Lay See Combo'!H:H,'Lay See Combo'!B:B,,0)</f>
        <v>50</v>
      </c>
    </row>
    <row r="1562" spans="1:7">
      <c r="A1562" s="50">
        <v>1561</v>
      </c>
      <c r="B1562" s="50" t="s">
        <v>624</v>
      </c>
      <c r="C1562" s="50">
        <v>24</v>
      </c>
      <c r="D1562" s="50" t="s">
        <v>559</v>
      </c>
      <c r="E1562" s="53">
        <v>0.22293906922085793</v>
      </c>
      <c r="F1562" s="50">
        <f>SUMIFS('Lay See Combo'!H:H,'Lay See Combo'!A:A,D1562,'Lay See Combo'!F:F,"&lt;"&amp;E1562,'Lay See Combo'!G:G,"&gt;"&amp;E1562)</f>
        <v>26</v>
      </c>
      <c r="G1562" s="50">
        <f>_xlfn.XLOOKUP(F1562,'Lay See Combo'!H:H,'Lay See Combo'!B:B,,0)</f>
        <v>50</v>
      </c>
    </row>
    <row r="1563" spans="1:7">
      <c r="A1563" s="50">
        <v>1562</v>
      </c>
      <c r="B1563" s="50" t="s">
        <v>625</v>
      </c>
      <c r="C1563" s="50">
        <v>24</v>
      </c>
      <c r="D1563" s="50" t="s">
        <v>559</v>
      </c>
      <c r="E1563" s="53">
        <v>0.54980042187103328</v>
      </c>
      <c r="F1563" s="50">
        <f>SUMIFS('Lay See Combo'!H:H,'Lay See Combo'!A:A,D1563,'Lay See Combo'!F:F,"&lt;"&amp;E1563,'Lay See Combo'!G:G,"&gt;"&amp;E1563)</f>
        <v>26</v>
      </c>
      <c r="G1563" s="50">
        <f>_xlfn.XLOOKUP(F1563,'Lay See Combo'!H:H,'Lay See Combo'!B:B,,0)</f>
        <v>50</v>
      </c>
    </row>
    <row r="1564" spans="1:7">
      <c r="A1564" s="50">
        <v>1563</v>
      </c>
      <c r="B1564" s="50" t="s">
        <v>626</v>
      </c>
      <c r="C1564" s="50">
        <v>24</v>
      </c>
      <c r="D1564" s="50" t="s">
        <v>559</v>
      </c>
      <c r="E1564" s="53">
        <v>0.25102752220737601</v>
      </c>
      <c r="F1564" s="50">
        <f>SUMIFS('Lay See Combo'!H:H,'Lay See Combo'!A:A,D1564,'Lay See Combo'!F:F,"&lt;"&amp;E1564,'Lay See Combo'!G:G,"&gt;"&amp;E1564)</f>
        <v>26</v>
      </c>
      <c r="G1564" s="50">
        <f>_xlfn.XLOOKUP(F1564,'Lay See Combo'!H:H,'Lay See Combo'!B:B,,0)</f>
        <v>50</v>
      </c>
    </row>
    <row r="1565" spans="1:7">
      <c r="A1565" s="50">
        <v>1564</v>
      </c>
      <c r="B1565" s="50" t="s">
        <v>626</v>
      </c>
      <c r="C1565" s="50">
        <v>24</v>
      </c>
      <c r="D1565" s="50" t="s">
        <v>559</v>
      </c>
      <c r="E1565" s="53">
        <v>0.99420712816272616</v>
      </c>
      <c r="F1565" s="50">
        <f>SUMIFS('Lay See Combo'!H:H,'Lay See Combo'!A:A,D1565,'Lay See Combo'!F:F,"&lt;"&amp;E1565,'Lay See Combo'!G:G,"&gt;"&amp;E1565)</f>
        <v>29</v>
      </c>
      <c r="G1565" s="50">
        <f>_xlfn.XLOOKUP(F1565,'Lay See Combo'!H:H,'Lay See Combo'!B:B,,0)</f>
        <v>500</v>
      </c>
    </row>
    <row r="1566" spans="1:7">
      <c r="A1566" s="50">
        <v>1565</v>
      </c>
      <c r="B1566" s="50" t="s">
        <v>626</v>
      </c>
      <c r="C1566" s="50">
        <v>24</v>
      </c>
      <c r="D1566" s="50" t="s">
        <v>559</v>
      </c>
      <c r="E1566" s="53">
        <v>0.93664593001851837</v>
      </c>
      <c r="F1566" s="50">
        <f>SUMIFS('Lay See Combo'!H:H,'Lay See Combo'!A:A,D1566,'Lay See Combo'!F:F,"&lt;"&amp;E1566,'Lay See Combo'!G:G,"&gt;"&amp;E1566)</f>
        <v>26</v>
      </c>
      <c r="G1566" s="50">
        <f>_xlfn.XLOOKUP(F1566,'Lay See Combo'!H:H,'Lay See Combo'!B:B,,0)</f>
        <v>50</v>
      </c>
    </row>
    <row r="1567" spans="1:7">
      <c r="A1567" s="50">
        <v>1566</v>
      </c>
      <c r="B1567" s="50" t="s">
        <v>626</v>
      </c>
      <c r="C1567" s="50">
        <v>24</v>
      </c>
      <c r="D1567" s="50" t="s">
        <v>559</v>
      </c>
      <c r="E1567" s="53">
        <v>0.12359685264486842</v>
      </c>
      <c r="F1567" s="50">
        <f>SUMIFS('Lay See Combo'!H:H,'Lay See Combo'!A:A,D1567,'Lay See Combo'!F:F,"&lt;"&amp;E1567,'Lay See Combo'!G:G,"&gt;"&amp;E1567)</f>
        <v>26</v>
      </c>
      <c r="G1567" s="50">
        <f>_xlfn.XLOOKUP(F1567,'Lay See Combo'!H:H,'Lay See Combo'!B:B,,0)</f>
        <v>50</v>
      </c>
    </row>
    <row r="1568" spans="1:7">
      <c r="A1568" s="50">
        <v>1567</v>
      </c>
      <c r="B1568" s="50" t="s">
        <v>627</v>
      </c>
      <c r="C1568" s="50">
        <v>24</v>
      </c>
      <c r="D1568" s="50" t="s">
        <v>559</v>
      </c>
      <c r="E1568" s="53">
        <v>0.62501698805184203</v>
      </c>
      <c r="F1568" s="50">
        <f>SUMIFS('Lay See Combo'!H:H,'Lay See Combo'!A:A,D1568,'Lay See Combo'!F:F,"&lt;"&amp;E1568,'Lay See Combo'!G:G,"&gt;"&amp;E1568)</f>
        <v>26</v>
      </c>
      <c r="G1568" s="50">
        <f>_xlfn.XLOOKUP(F1568,'Lay See Combo'!H:H,'Lay See Combo'!B:B,,0)</f>
        <v>50</v>
      </c>
    </row>
    <row r="1569" spans="1:7">
      <c r="A1569" s="50">
        <v>1568</v>
      </c>
      <c r="B1569" s="50" t="s">
        <v>627</v>
      </c>
      <c r="C1569" s="50">
        <v>24</v>
      </c>
      <c r="D1569" s="50" t="s">
        <v>559</v>
      </c>
      <c r="E1569" s="53">
        <v>0.82161902895890881</v>
      </c>
      <c r="F1569" s="50">
        <f>SUMIFS('Lay See Combo'!H:H,'Lay See Combo'!A:A,D1569,'Lay See Combo'!F:F,"&lt;"&amp;E1569,'Lay See Combo'!G:G,"&gt;"&amp;E1569)</f>
        <v>26</v>
      </c>
      <c r="G1569" s="50">
        <f>_xlfn.XLOOKUP(F1569,'Lay See Combo'!H:H,'Lay See Combo'!B:B,,0)</f>
        <v>50</v>
      </c>
    </row>
    <row r="1570" spans="1:7">
      <c r="A1570" s="50">
        <v>1569</v>
      </c>
      <c r="B1570" s="50" t="s">
        <v>627</v>
      </c>
      <c r="C1570" s="50">
        <v>24</v>
      </c>
      <c r="D1570" s="50" t="s">
        <v>559</v>
      </c>
      <c r="E1570" s="53">
        <v>0.7022544762033629</v>
      </c>
      <c r="F1570" s="50">
        <f>SUMIFS('Lay See Combo'!H:H,'Lay See Combo'!A:A,D1570,'Lay See Combo'!F:F,"&lt;"&amp;E1570,'Lay See Combo'!G:G,"&gt;"&amp;E1570)</f>
        <v>26</v>
      </c>
      <c r="G1570" s="50">
        <f>_xlfn.XLOOKUP(F1570,'Lay See Combo'!H:H,'Lay See Combo'!B:B,,0)</f>
        <v>50</v>
      </c>
    </row>
    <row r="1571" spans="1:7">
      <c r="A1571" s="50">
        <v>1570</v>
      </c>
      <c r="B1571" s="50" t="s">
        <v>627</v>
      </c>
      <c r="C1571" s="50">
        <v>24</v>
      </c>
      <c r="D1571" s="50" t="s">
        <v>559</v>
      </c>
      <c r="E1571" s="53">
        <v>3.7247397408987304E-2</v>
      </c>
      <c r="F1571" s="50">
        <f>SUMIFS('Lay See Combo'!H:H,'Lay See Combo'!A:A,D1571,'Lay See Combo'!F:F,"&lt;"&amp;E1571,'Lay See Combo'!G:G,"&gt;"&amp;E1571)</f>
        <v>26</v>
      </c>
      <c r="G1571" s="50">
        <f>_xlfn.XLOOKUP(F1571,'Lay See Combo'!H:H,'Lay See Combo'!B:B,,0)</f>
        <v>50</v>
      </c>
    </row>
    <row r="1572" spans="1:7">
      <c r="A1572" s="50">
        <v>1571</v>
      </c>
      <c r="B1572" s="50" t="s">
        <v>627</v>
      </c>
      <c r="C1572" s="50">
        <v>24</v>
      </c>
      <c r="D1572" s="50" t="s">
        <v>559</v>
      </c>
      <c r="E1572" s="53">
        <v>0.26728390647317668</v>
      </c>
      <c r="F1572" s="50">
        <f>SUMIFS('Lay See Combo'!H:H,'Lay See Combo'!A:A,D1572,'Lay See Combo'!F:F,"&lt;"&amp;E1572,'Lay See Combo'!G:G,"&gt;"&amp;E1572)</f>
        <v>26</v>
      </c>
      <c r="G1572" s="50">
        <f>_xlfn.XLOOKUP(F1572,'Lay See Combo'!H:H,'Lay See Combo'!B:B,,0)</f>
        <v>50</v>
      </c>
    </row>
    <row r="1573" spans="1:7">
      <c r="A1573" s="50">
        <v>1572</v>
      </c>
      <c r="B1573" s="50" t="s">
        <v>627</v>
      </c>
      <c r="C1573" s="50">
        <v>24</v>
      </c>
      <c r="D1573" s="50" t="s">
        <v>559</v>
      </c>
      <c r="E1573" s="53">
        <v>0.69844383638008234</v>
      </c>
      <c r="F1573" s="50">
        <f>SUMIFS('Lay See Combo'!H:H,'Lay See Combo'!A:A,D1573,'Lay See Combo'!F:F,"&lt;"&amp;E1573,'Lay See Combo'!G:G,"&gt;"&amp;E1573)</f>
        <v>26</v>
      </c>
      <c r="G1573" s="50">
        <f>_xlfn.XLOOKUP(F1573,'Lay See Combo'!H:H,'Lay See Combo'!B:B,,0)</f>
        <v>50</v>
      </c>
    </row>
    <row r="1574" spans="1:7">
      <c r="A1574" s="50">
        <v>1573</v>
      </c>
      <c r="B1574" s="50" t="s">
        <v>628</v>
      </c>
      <c r="C1574" s="50">
        <v>24</v>
      </c>
      <c r="D1574" s="50" t="s">
        <v>559</v>
      </c>
      <c r="E1574" s="53">
        <v>9.7710764000136785E-2</v>
      </c>
      <c r="F1574" s="50">
        <f>SUMIFS('Lay See Combo'!H:H,'Lay See Combo'!A:A,D1574,'Lay See Combo'!F:F,"&lt;"&amp;E1574,'Lay See Combo'!G:G,"&gt;"&amp;E1574)</f>
        <v>26</v>
      </c>
      <c r="G1574" s="50">
        <f>_xlfn.XLOOKUP(F1574,'Lay See Combo'!H:H,'Lay See Combo'!B:B,,0)</f>
        <v>50</v>
      </c>
    </row>
    <row r="1575" spans="1:7">
      <c r="A1575" s="50">
        <v>1574</v>
      </c>
      <c r="B1575" s="50" t="s">
        <v>629</v>
      </c>
      <c r="C1575" s="50">
        <v>24</v>
      </c>
      <c r="D1575" s="50" t="s">
        <v>559</v>
      </c>
      <c r="E1575" s="53">
        <v>0.53338821532019676</v>
      </c>
      <c r="F1575" s="50">
        <f>SUMIFS('Lay See Combo'!H:H,'Lay See Combo'!A:A,D1575,'Lay See Combo'!F:F,"&lt;"&amp;E1575,'Lay See Combo'!G:G,"&gt;"&amp;E1575)</f>
        <v>26</v>
      </c>
      <c r="G1575" s="50">
        <f>_xlfn.XLOOKUP(F1575,'Lay See Combo'!H:H,'Lay See Combo'!B:B,,0)</f>
        <v>50</v>
      </c>
    </row>
    <row r="1576" spans="1:7">
      <c r="A1576" s="50">
        <v>1575</v>
      </c>
      <c r="B1576" s="50" t="s">
        <v>630</v>
      </c>
      <c r="C1576" s="50">
        <v>24</v>
      </c>
      <c r="D1576" s="50" t="s">
        <v>559</v>
      </c>
      <c r="E1576" s="53">
        <v>0.47814068018248079</v>
      </c>
      <c r="F1576" s="50">
        <f>SUMIFS('Lay See Combo'!H:H,'Lay See Combo'!A:A,D1576,'Lay See Combo'!F:F,"&lt;"&amp;E1576,'Lay See Combo'!G:G,"&gt;"&amp;E1576)</f>
        <v>26</v>
      </c>
      <c r="G1576" s="50">
        <f>_xlfn.XLOOKUP(F1576,'Lay See Combo'!H:H,'Lay See Combo'!B:B,,0)</f>
        <v>50</v>
      </c>
    </row>
    <row r="1577" spans="1:7">
      <c r="A1577" s="50">
        <v>1576</v>
      </c>
      <c r="B1577" s="50" t="s">
        <v>630</v>
      </c>
      <c r="C1577" s="50">
        <v>24</v>
      </c>
      <c r="D1577" s="50" t="s">
        <v>559</v>
      </c>
      <c r="E1577" s="53">
        <v>0.17790513468068758</v>
      </c>
      <c r="F1577" s="50">
        <f>SUMIFS('Lay See Combo'!H:H,'Lay See Combo'!A:A,D1577,'Lay See Combo'!F:F,"&lt;"&amp;E1577,'Lay See Combo'!G:G,"&gt;"&amp;E1577)</f>
        <v>26</v>
      </c>
      <c r="G1577" s="50">
        <f>_xlfn.XLOOKUP(F1577,'Lay See Combo'!H:H,'Lay See Combo'!B:B,,0)</f>
        <v>50</v>
      </c>
    </row>
    <row r="1578" spans="1:7">
      <c r="A1578" s="50">
        <v>1577</v>
      </c>
      <c r="B1578" s="50" t="s">
        <v>630</v>
      </c>
      <c r="C1578" s="50">
        <v>24</v>
      </c>
      <c r="D1578" s="50" t="s">
        <v>559</v>
      </c>
      <c r="E1578" s="53">
        <v>0.9060291796497375</v>
      </c>
      <c r="F1578" s="50">
        <f>SUMIFS('Lay See Combo'!H:H,'Lay See Combo'!A:A,D1578,'Lay See Combo'!F:F,"&lt;"&amp;E1578,'Lay See Combo'!G:G,"&gt;"&amp;E1578)</f>
        <v>26</v>
      </c>
      <c r="G1578" s="50">
        <f>_xlfn.XLOOKUP(F1578,'Lay See Combo'!H:H,'Lay See Combo'!B:B,,0)</f>
        <v>50</v>
      </c>
    </row>
    <row r="1579" spans="1:7">
      <c r="A1579" s="50">
        <v>1578</v>
      </c>
      <c r="B1579" s="50" t="s">
        <v>631</v>
      </c>
      <c r="C1579" s="50">
        <v>24</v>
      </c>
      <c r="D1579" s="50" t="s">
        <v>559</v>
      </c>
      <c r="E1579" s="53">
        <v>1.8087222904687672E-2</v>
      </c>
      <c r="F1579" s="50">
        <f>SUMIFS('Lay See Combo'!H:H,'Lay See Combo'!A:A,D1579,'Lay See Combo'!F:F,"&lt;"&amp;E1579,'Lay See Combo'!G:G,"&gt;"&amp;E1579)</f>
        <v>26</v>
      </c>
      <c r="G1579" s="50">
        <f>_xlfn.XLOOKUP(F1579,'Lay See Combo'!H:H,'Lay See Combo'!B:B,,0)</f>
        <v>50</v>
      </c>
    </row>
    <row r="1580" spans="1:7">
      <c r="A1580" s="50">
        <v>1579</v>
      </c>
      <c r="B1580" s="50" t="s">
        <v>632</v>
      </c>
      <c r="C1580" s="50">
        <v>24</v>
      </c>
      <c r="D1580" s="50" t="s">
        <v>559</v>
      </c>
      <c r="E1580" s="53">
        <v>0.56921413084924655</v>
      </c>
      <c r="F1580" s="50">
        <f>SUMIFS('Lay See Combo'!H:H,'Lay See Combo'!A:A,D1580,'Lay See Combo'!F:F,"&lt;"&amp;E1580,'Lay See Combo'!G:G,"&gt;"&amp;E1580)</f>
        <v>26</v>
      </c>
      <c r="G1580" s="50">
        <f>_xlfn.XLOOKUP(F1580,'Lay See Combo'!H:H,'Lay See Combo'!B:B,,0)</f>
        <v>50</v>
      </c>
    </row>
    <row r="1581" spans="1:7">
      <c r="A1581" s="50">
        <v>1580</v>
      </c>
      <c r="B1581" s="50" t="s">
        <v>632</v>
      </c>
      <c r="C1581" s="50">
        <v>24</v>
      </c>
      <c r="D1581" s="50" t="s">
        <v>559</v>
      </c>
      <c r="E1581" s="53">
        <v>0.97967963286532722</v>
      </c>
      <c r="F1581" s="50">
        <f>SUMIFS('Lay See Combo'!H:H,'Lay See Combo'!A:A,D1581,'Lay See Combo'!F:F,"&lt;"&amp;E1581,'Lay See Combo'!G:G,"&gt;"&amp;E1581)</f>
        <v>28</v>
      </c>
      <c r="G1581" s="50">
        <f>_xlfn.XLOOKUP(F1581,'Lay See Combo'!H:H,'Lay See Combo'!B:B,,0)</f>
        <v>200</v>
      </c>
    </row>
    <row r="1582" spans="1:7">
      <c r="A1582" s="50">
        <v>1581</v>
      </c>
      <c r="B1582" s="50" t="s">
        <v>633</v>
      </c>
      <c r="C1582" s="50">
        <v>24</v>
      </c>
      <c r="D1582" s="50" t="s">
        <v>559</v>
      </c>
      <c r="E1582" s="53">
        <v>0.79720890444894477</v>
      </c>
      <c r="F1582" s="50">
        <f>SUMIFS('Lay See Combo'!H:H,'Lay See Combo'!A:A,D1582,'Lay See Combo'!F:F,"&lt;"&amp;E1582,'Lay See Combo'!G:G,"&gt;"&amp;E1582)</f>
        <v>26</v>
      </c>
      <c r="G1582" s="50">
        <f>_xlfn.XLOOKUP(F1582,'Lay See Combo'!H:H,'Lay See Combo'!B:B,,0)</f>
        <v>50</v>
      </c>
    </row>
    <row r="1583" spans="1:7">
      <c r="A1583" s="50">
        <v>1582</v>
      </c>
      <c r="B1583" s="50" t="s">
        <v>634</v>
      </c>
      <c r="C1583" s="50">
        <v>24</v>
      </c>
      <c r="D1583" s="50" t="s">
        <v>559</v>
      </c>
      <c r="E1583" s="53">
        <v>0.69732878294511835</v>
      </c>
      <c r="F1583" s="50">
        <f>SUMIFS('Lay See Combo'!H:H,'Lay See Combo'!A:A,D1583,'Lay See Combo'!F:F,"&lt;"&amp;E1583,'Lay See Combo'!G:G,"&gt;"&amp;E1583)</f>
        <v>26</v>
      </c>
      <c r="G1583" s="50">
        <f>_xlfn.XLOOKUP(F1583,'Lay See Combo'!H:H,'Lay See Combo'!B:B,,0)</f>
        <v>50</v>
      </c>
    </row>
    <row r="1584" spans="1:7">
      <c r="A1584" s="50">
        <v>1583</v>
      </c>
      <c r="B1584" s="50" t="s">
        <v>634</v>
      </c>
      <c r="C1584" s="50">
        <v>24</v>
      </c>
      <c r="D1584" s="50" t="s">
        <v>559</v>
      </c>
      <c r="E1584" s="53">
        <v>4.2395291909201438E-2</v>
      </c>
      <c r="F1584" s="50">
        <f>SUMIFS('Lay See Combo'!H:H,'Lay See Combo'!A:A,D1584,'Lay See Combo'!F:F,"&lt;"&amp;E1584,'Lay See Combo'!G:G,"&gt;"&amp;E1584)</f>
        <v>26</v>
      </c>
      <c r="G1584" s="50">
        <f>_xlfn.XLOOKUP(F1584,'Lay See Combo'!H:H,'Lay See Combo'!B:B,,0)</f>
        <v>50</v>
      </c>
    </row>
    <row r="1585" spans="1:7">
      <c r="A1585" s="50">
        <v>1584</v>
      </c>
      <c r="B1585" s="50" t="s">
        <v>634</v>
      </c>
      <c r="C1585" s="50">
        <v>24</v>
      </c>
      <c r="D1585" s="50" t="s">
        <v>559</v>
      </c>
      <c r="E1585" s="53">
        <v>0.5217774086516036</v>
      </c>
      <c r="F1585" s="50">
        <f>SUMIFS('Lay See Combo'!H:H,'Lay See Combo'!A:A,D1585,'Lay See Combo'!F:F,"&lt;"&amp;E1585,'Lay See Combo'!G:G,"&gt;"&amp;E1585)</f>
        <v>26</v>
      </c>
      <c r="G1585" s="50">
        <f>_xlfn.XLOOKUP(F1585,'Lay See Combo'!H:H,'Lay See Combo'!B:B,,0)</f>
        <v>50</v>
      </c>
    </row>
    <row r="1586" spans="1:7">
      <c r="A1586" s="50">
        <v>1585</v>
      </c>
      <c r="B1586" s="50" t="s">
        <v>635</v>
      </c>
      <c r="C1586" s="50">
        <v>24</v>
      </c>
      <c r="D1586" s="50" t="s">
        <v>559</v>
      </c>
      <c r="E1586" s="53">
        <v>0.13799749906868497</v>
      </c>
      <c r="F1586" s="50">
        <f>SUMIFS('Lay See Combo'!H:H,'Lay See Combo'!A:A,D1586,'Lay See Combo'!F:F,"&lt;"&amp;E1586,'Lay See Combo'!G:G,"&gt;"&amp;E1586)</f>
        <v>26</v>
      </c>
      <c r="G1586" s="50">
        <f>_xlfn.XLOOKUP(F1586,'Lay See Combo'!H:H,'Lay See Combo'!B:B,,0)</f>
        <v>50</v>
      </c>
    </row>
    <row r="1587" spans="1:7">
      <c r="A1587" s="50">
        <v>1586</v>
      </c>
      <c r="B1587" s="50" t="s">
        <v>636</v>
      </c>
      <c r="C1587" s="50">
        <v>24</v>
      </c>
      <c r="D1587" s="50" t="s">
        <v>559</v>
      </c>
      <c r="E1587" s="53">
        <v>0.35373402257441722</v>
      </c>
      <c r="F1587" s="50">
        <f>SUMIFS('Lay See Combo'!H:H,'Lay See Combo'!A:A,D1587,'Lay See Combo'!F:F,"&lt;"&amp;E1587,'Lay See Combo'!G:G,"&gt;"&amp;E1587)</f>
        <v>26</v>
      </c>
      <c r="G1587" s="50">
        <f>_xlfn.XLOOKUP(F1587,'Lay See Combo'!H:H,'Lay See Combo'!B:B,,0)</f>
        <v>50</v>
      </c>
    </row>
    <row r="1588" spans="1:7">
      <c r="A1588" s="50">
        <v>1587</v>
      </c>
      <c r="B1588" s="50" t="s">
        <v>637</v>
      </c>
      <c r="C1588" s="50">
        <v>24</v>
      </c>
      <c r="D1588" s="50" t="s">
        <v>559</v>
      </c>
      <c r="E1588" s="53">
        <v>0.55730164918881897</v>
      </c>
      <c r="F1588" s="50">
        <f>SUMIFS('Lay See Combo'!H:H,'Lay See Combo'!A:A,D1588,'Lay See Combo'!F:F,"&lt;"&amp;E1588,'Lay See Combo'!G:G,"&gt;"&amp;E1588)</f>
        <v>26</v>
      </c>
      <c r="G1588" s="50">
        <f>_xlfn.XLOOKUP(F1588,'Lay See Combo'!H:H,'Lay See Combo'!B:B,,0)</f>
        <v>50</v>
      </c>
    </row>
    <row r="1589" spans="1:7">
      <c r="A1589" s="50">
        <v>1588</v>
      </c>
      <c r="B1589" s="50" t="s">
        <v>638</v>
      </c>
      <c r="C1589" s="50">
        <v>24</v>
      </c>
      <c r="D1589" s="50" t="s">
        <v>559</v>
      </c>
      <c r="E1589" s="53">
        <v>0.47987221735183405</v>
      </c>
      <c r="F1589" s="50">
        <f>SUMIFS('Lay See Combo'!H:H,'Lay See Combo'!A:A,D1589,'Lay See Combo'!F:F,"&lt;"&amp;E1589,'Lay See Combo'!G:G,"&gt;"&amp;E1589)</f>
        <v>26</v>
      </c>
      <c r="G1589" s="50">
        <f>_xlfn.XLOOKUP(F1589,'Lay See Combo'!H:H,'Lay See Combo'!B:B,,0)</f>
        <v>50</v>
      </c>
    </row>
    <row r="1590" spans="1:7">
      <c r="A1590" s="50">
        <v>1589</v>
      </c>
      <c r="B1590" s="50" t="s">
        <v>639</v>
      </c>
      <c r="C1590" s="50">
        <v>24</v>
      </c>
      <c r="D1590" s="50" t="s">
        <v>559</v>
      </c>
      <c r="E1590" s="53">
        <v>0.62439806315377455</v>
      </c>
      <c r="F1590" s="50">
        <f>SUMIFS('Lay See Combo'!H:H,'Lay See Combo'!A:A,D1590,'Lay See Combo'!F:F,"&lt;"&amp;E1590,'Lay See Combo'!G:G,"&gt;"&amp;E1590)</f>
        <v>26</v>
      </c>
      <c r="G1590" s="50">
        <f>_xlfn.XLOOKUP(F1590,'Lay See Combo'!H:H,'Lay See Combo'!B:B,,0)</f>
        <v>50</v>
      </c>
    </row>
    <row r="1591" spans="1:7">
      <c r="A1591" s="50">
        <v>1590</v>
      </c>
      <c r="B1591" s="50" t="s">
        <v>639</v>
      </c>
      <c r="C1591" s="50">
        <v>24</v>
      </c>
      <c r="D1591" s="50" t="s">
        <v>559</v>
      </c>
      <c r="E1591" s="53">
        <v>0.62134671443868761</v>
      </c>
      <c r="F1591" s="50">
        <f>SUMIFS('Lay See Combo'!H:H,'Lay See Combo'!A:A,D1591,'Lay See Combo'!F:F,"&lt;"&amp;E1591,'Lay See Combo'!G:G,"&gt;"&amp;E1591)</f>
        <v>26</v>
      </c>
      <c r="G1591" s="50">
        <f>_xlfn.XLOOKUP(F1591,'Lay See Combo'!H:H,'Lay See Combo'!B:B,,0)</f>
        <v>50</v>
      </c>
    </row>
    <row r="1592" spans="1:7">
      <c r="A1592" s="50">
        <v>1591</v>
      </c>
      <c r="B1592" s="50" t="s">
        <v>639</v>
      </c>
      <c r="C1592" s="50">
        <v>24</v>
      </c>
      <c r="D1592" s="50" t="s">
        <v>559</v>
      </c>
      <c r="E1592" s="53">
        <v>0.6089567859901639</v>
      </c>
      <c r="F1592" s="50">
        <f>SUMIFS('Lay See Combo'!H:H,'Lay See Combo'!A:A,D1592,'Lay See Combo'!F:F,"&lt;"&amp;E1592,'Lay See Combo'!G:G,"&gt;"&amp;E1592)</f>
        <v>26</v>
      </c>
      <c r="G1592" s="50">
        <f>_xlfn.XLOOKUP(F1592,'Lay See Combo'!H:H,'Lay See Combo'!B:B,,0)</f>
        <v>50</v>
      </c>
    </row>
    <row r="1593" spans="1:7">
      <c r="A1593" s="50">
        <v>1592</v>
      </c>
      <c r="B1593" s="50" t="s">
        <v>640</v>
      </c>
      <c r="C1593" s="50">
        <v>24</v>
      </c>
      <c r="D1593" s="50" t="s">
        <v>559</v>
      </c>
      <c r="E1593" s="53">
        <v>0.16983867038795564</v>
      </c>
      <c r="F1593" s="50">
        <f>SUMIFS('Lay See Combo'!H:H,'Lay See Combo'!A:A,D1593,'Lay See Combo'!F:F,"&lt;"&amp;E1593,'Lay See Combo'!G:G,"&gt;"&amp;E1593)</f>
        <v>26</v>
      </c>
      <c r="G1593" s="50">
        <f>_xlfn.XLOOKUP(F1593,'Lay See Combo'!H:H,'Lay See Combo'!B:B,,0)</f>
        <v>50</v>
      </c>
    </row>
    <row r="1594" spans="1:7">
      <c r="A1594" s="50">
        <v>1593</v>
      </c>
      <c r="B1594" s="50" t="s">
        <v>640</v>
      </c>
      <c r="C1594" s="50">
        <v>24</v>
      </c>
      <c r="D1594" s="50" t="s">
        <v>559</v>
      </c>
      <c r="E1594" s="53">
        <v>6.3191469432652969E-2</v>
      </c>
      <c r="F1594" s="50">
        <f>SUMIFS('Lay See Combo'!H:H,'Lay See Combo'!A:A,D1594,'Lay See Combo'!F:F,"&lt;"&amp;E1594,'Lay See Combo'!G:G,"&gt;"&amp;E1594)</f>
        <v>26</v>
      </c>
      <c r="G1594" s="50">
        <f>_xlfn.XLOOKUP(F1594,'Lay See Combo'!H:H,'Lay See Combo'!B:B,,0)</f>
        <v>50</v>
      </c>
    </row>
    <row r="1595" spans="1:7">
      <c r="A1595" s="50">
        <v>1594</v>
      </c>
      <c r="B1595" s="50" t="s">
        <v>640</v>
      </c>
      <c r="C1595" s="50">
        <v>24</v>
      </c>
      <c r="D1595" s="50" t="s">
        <v>559</v>
      </c>
      <c r="E1595" s="53">
        <v>0.29180976125418912</v>
      </c>
      <c r="F1595" s="50">
        <f>SUMIFS('Lay See Combo'!H:H,'Lay See Combo'!A:A,D1595,'Lay See Combo'!F:F,"&lt;"&amp;E1595,'Lay See Combo'!G:G,"&gt;"&amp;E1595)</f>
        <v>26</v>
      </c>
      <c r="G1595" s="50">
        <f>_xlfn.XLOOKUP(F1595,'Lay See Combo'!H:H,'Lay See Combo'!B:B,,0)</f>
        <v>50</v>
      </c>
    </row>
    <row r="1596" spans="1:7">
      <c r="A1596" s="50">
        <v>1595</v>
      </c>
      <c r="B1596" s="50" t="s">
        <v>640</v>
      </c>
      <c r="C1596" s="50">
        <v>24</v>
      </c>
      <c r="D1596" s="50" t="s">
        <v>559</v>
      </c>
      <c r="E1596" s="53">
        <v>0.19171102813174867</v>
      </c>
      <c r="F1596" s="50">
        <f>SUMIFS('Lay See Combo'!H:H,'Lay See Combo'!A:A,D1596,'Lay See Combo'!F:F,"&lt;"&amp;E1596,'Lay See Combo'!G:G,"&gt;"&amp;E1596)</f>
        <v>26</v>
      </c>
      <c r="G1596" s="50">
        <f>_xlfn.XLOOKUP(F1596,'Lay See Combo'!H:H,'Lay See Combo'!B:B,,0)</f>
        <v>50</v>
      </c>
    </row>
    <row r="1597" spans="1:7">
      <c r="A1597" s="50">
        <v>1596</v>
      </c>
      <c r="B1597" s="50" t="s">
        <v>640</v>
      </c>
      <c r="C1597" s="50">
        <v>24</v>
      </c>
      <c r="D1597" s="50" t="s">
        <v>559</v>
      </c>
      <c r="E1597" s="53">
        <v>0.37966570537779565</v>
      </c>
      <c r="F1597" s="50">
        <f>SUMIFS('Lay See Combo'!H:H,'Lay See Combo'!A:A,D1597,'Lay See Combo'!F:F,"&lt;"&amp;E1597,'Lay See Combo'!G:G,"&gt;"&amp;E1597)</f>
        <v>26</v>
      </c>
      <c r="G1597" s="50">
        <f>_xlfn.XLOOKUP(F1597,'Lay See Combo'!H:H,'Lay See Combo'!B:B,,0)</f>
        <v>50</v>
      </c>
    </row>
    <row r="1598" spans="1:7">
      <c r="A1598" s="50">
        <v>1597</v>
      </c>
      <c r="B1598" s="50" t="s">
        <v>640</v>
      </c>
      <c r="C1598" s="50">
        <v>24</v>
      </c>
      <c r="D1598" s="50" t="s">
        <v>559</v>
      </c>
      <c r="E1598" s="53">
        <v>0.86601706509715193</v>
      </c>
      <c r="F1598" s="50">
        <f>SUMIFS('Lay See Combo'!H:H,'Lay See Combo'!A:A,D1598,'Lay See Combo'!F:F,"&lt;"&amp;E1598,'Lay See Combo'!G:G,"&gt;"&amp;E1598)</f>
        <v>26</v>
      </c>
      <c r="G1598" s="50">
        <f>_xlfn.XLOOKUP(F1598,'Lay See Combo'!H:H,'Lay See Combo'!B:B,,0)</f>
        <v>50</v>
      </c>
    </row>
    <row r="1599" spans="1:7">
      <c r="A1599" s="50">
        <v>1598</v>
      </c>
      <c r="B1599" s="50" t="s">
        <v>640</v>
      </c>
      <c r="C1599" s="50">
        <v>24</v>
      </c>
      <c r="D1599" s="50" t="s">
        <v>559</v>
      </c>
      <c r="E1599" s="53">
        <v>0.27851952484098585</v>
      </c>
      <c r="F1599" s="50">
        <f>SUMIFS('Lay See Combo'!H:H,'Lay See Combo'!A:A,D1599,'Lay See Combo'!F:F,"&lt;"&amp;E1599,'Lay See Combo'!G:G,"&gt;"&amp;E1599)</f>
        <v>26</v>
      </c>
      <c r="G1599" s="50">
        <f>_xlfn.XLOOKUP(F1599,'Lay See Combo'!H:H,'Lay See Combo'!B:B,,0)</f>
        <v>50</v>
      </c>
    </row>
    <row r="1600" spans="1:7">
      <c r="A1600" s="50">
        <v>1599</v>
      </c>
      <c r="B1600" s="50" t="s">
        <v>640</v>
      </c>
      <c r="C1600" s="50">
        <v>24</v>
      </c>
      <c r="D1600" s="50" t="s">
        <v>559</v>
      </c>
      <c r="E1600" s="53">
        <v>0.50095760172861981</v>
      </c>
      <c r="F1600" s="50">
        <f>SUMIFS('Lay See Combo'!H:H,'Lay See Combo'!A:A,D1600,'Lay See Combo'!F:F,"&lt;"&amp;E1600,'Lay See Combo'!G:G,"&gt;"&amp;E1600)</f>
        <v>26</v>
      </c>
      <c r="G1600" s="50">
        <f>_xlfn.XLOOKUP(F1600,'Lay See Combo'!H:H,'Lay See Combo'!B:B,,0)</f>
        <v>50</v>
      </c>
    </row>
    <row r="1601" spans="1:7">
      <c r="A1601" s="50">
        <v>1600</v>
      </c>
      <c r="B1601" s="50" t="s">
        <v>641</v>
      </c>
      <c r="C1601" s="50">
        <v>24</v>
      </c>
      <c r="D1601" s="50" t="s">
        <v>559</v>
      </c>
      <c r="E1601" s="53">
        <v>0.87228078946193177</v>
      </c>
      <c r="F1601" s="50">
        <f>SUMIFS('Lay See Combo'!H:H,'Lay See Combo'!A:A,D1601,'Lay See Combo'!F:F,"&lt;"&amp;E1601,'Lay See Combo'!G:G,"&gt;"&amp;E1601)</f>
        <v>26</v>
      </c>
      <c r="G1601" s="50">
        <f>_xlfn.XLOOKUP(F1601,'Lay See Combo'!H:H,'Lay See Combo'!B:B,,0)</f>
        <v>50</v>
      </c>
    </row>
    <row r="1602" spans="1:7">
      <c r="A1602" s="50">
        <v>1601</v>
      </c>
      <c r="B1602" s="50" t="s">
        <v>642</v>
      </c>
      <c r="C1602" s="50">
        <v>24</v>
      </c>
      <c r="D1602" s="50" t="s">
        <v>559</v>
      </c>
      <c r="E1602" s="53">
        <v>0.62818661930396291</v>
      </c>
      <c r="F1602" s="50">
        <f>SUMIFS('Lay See Combo'!H:H,'Lay See Combo'!A:A,D1602,'Lay See Combo'!F:F,"&lt;"&amp;E1602,'Lay See Combo'!G:G,"&gt;"&amp;E1602)</f>
        <v>26</v>
      </c>
      <c r="G1602" s="50">
        <f>_xlfn.XLOOKUP(F1602,'Lay See Combo'!H:H,'Lay See Combo'!B:B,,0)</f>
        <v>50</v>
      </c>
    </row>
    <row r="1603" spans="1:7">
      <c r="A1603" s="50">
        <v>1602</v>
      </c>
      <c r="B1603" s="50" t="s">
        <v>643</v>
      </c>
      <c r="C1603" s="50">
        <v>24</v>
      </c>
      <c r="D1603" s="50" t="s">
        <v>559</v>
      </c>
      <c r="E1603" s="53">
        <v>0.3223996225943816</v>
      </c>
      <c r="F1603" s="50">
        <f>SUMIFS('Lay See Combo'!H:H,'Lay See Combo'!A:A,D1603,'Lay See Combo'!F:F,"&lt;"&amp;E1603,'Lay See Combo'!G:G,"&gt;"&amp;E1603)</f>
        <v>26</v>
      </c>
      <c r="G1603" s="50">
        <f>_xlfn.XLOOKUP(F1603,'Lay See Combo'!H:H,'Lay See Combo'!B:B,,0)</f>
        <v>50</v>
      </c>
    </row>
    <row r="1604" spans="1:7">
      <c r="A1604" s="50">
        <v>1603</v>
      </c>
      <c r="B1604" s="50" t="s">
        <v>643</v>
      </c>
      <c r="C1604" s="50">
        <v>24</v>
      </c>
      <c r="D1604" s="50" t="s">
        <v>559</v>
      </c>
      <c r="E1604" s="53">
        <v>0.75257359543953428</v>
      </c>
      <c r="F1604" s="50">
        <f>SUMIFS('Lay See Combo'!H:H,'Lay See Combo'!A:A,D1604,'Lay See Combo'!F:F,"&lt;"&amp;E1604,'Lay See Combo'!G:G,"&gt;"&amp;E1604)</f>
        <v>26</v>
      </c>
      <c r="G1604" s="50">
        <f>_xlfn.XLOOKUP(F1604,'Lay See Combo'!H:H,'Lay See Combo'!B:B,,0)</f>
        <v>50</v>
      </c>
    </row>
    <row r="1605" spans="1:7">
      <c r="A1605" s="50">
        <v>1604</v>
      </c>
      <c r="B1605" s="50" t="s">
        <v>643</v>
      </c>
      <c r="C1605" s="50">
        <v>24</v>
      </c>
      <c r="D1605" s="50" t="s">
        <v>559</v>
      </c>
      <c r="E1605" s="53">
        <v>0.27175199348804535</v>
      </c>
      <c r="F1605" s="50">
        <f>SUMIFS('Lay See Combo'!H:H,'Lay See Combo'!A:A,D1605,'Lay See Combo'!F:F,"&lt;"&amp;E1605,'Lay See Combo'!G:G,"&gt;"&amp;E1605)</f>
        <v>26</v>
      </c>
      <c r="G1605" s="50">
        <f>_xlfn.XLOOKUP(F1605,'Lay See Combo'!H:H,'Lay See Combo'!B:B,,0)</f>
        <v>50</v>
      </c>
    </row>
    <row r="1606" spans="1:7">
      <c r="A1606" s="50">
        <v>1605</v>
      </c>
      <c r="B1606" s="50" t="s">
        <v>644</v>
      </c>
      <c r="C1606" s="50">
        <v>24</v>
      </c>
      <c r="D1606" s="50" t="s">
        <v>559</v>
      </c>
      <c r="E1606" s="53">
        <v>0.19253138648528278</v>
      </c>
      <c r="F1606" s="50">
        <f>SUMIFS('Lay See Combo'!H:H,'Lay See Combo'!A:A,D1606,'Lay See Combo'!F:F,"&lt;"&amp;E1606,'Lay See Combo'!G:G,"&gt;"&amp;E1606)</f>
        <v>26</v>
      </c>
      <c r="G1606" s="50">
        <f>_xlfn.XLOOKUP(F1606,'Lay See Combo'!H:H,'Lay See Combo'!B:B,,0)</f>
        <v>50</v>
      </c>
    </row>
    <row r="1607" spans="1:7">
      <c r="A1607" s="50">
        <v>1606</v>
      </c>
      <c r="B1607" s="50" t="s">
        <v>645</v>
      </c>
      <c r="C1607" s="50">
        <v>24</v>
      </c>
      <c r="D1607" s="50" t="s">
        <v>559</v>
      </c>
      <c r="E1607" s="53">
        <v>0.18162381952290652</v>
      </c>
      <c r="F1607" s="50">
        <f>SUMIFS('Lay See Combo'!H:H,'Lay See Combo'!A:A,D1607,'Lay See Combo'!F:F,"&lt;"&amp;E1607,'Lay See Combo'!G:G,"&gt;"&amp;E1607)</f>
        <v>26</v>
      </c>
      <c r="G1607" s="50">
        <f>_xlfn.XLOOKUP(F1607,'Lay See Combo'!H:H,'Lay See Combo'!B:B,,0)</f>
        <v>50</v>
      </c>
    </row>
    <row r="1608" spans="1:7">
      <c r="A1608" s="50">
        <v>1607</v>
      </c>
      <c r="B1608" s="50" t="s">
        <v>365</v>
      </c>
      <c r="C1608" s="50">
        <v>11</v>
      </c>
      <c r="D1608" s="50" t="s">
        <v>144</v>
      </c>
      <c r="E1608" s="53">
        <v>0.66373229658489519</v>
      </c>
      <c r="F1608" s="50">
        <f>SUMIFS('Lay See Combo'!H:H,'Lay See Combo'!A:A,D1608,'Lay See Combo'!F:F,"&lt;"&amp;E1608,'Lay See Combo'!G:G,"&gt;"&amp;E1608)</f>
        <v>1</v>
      </c>
      <c r="G1608" s="50">
        <f>_xlfn.XLOOKUP(F1608,'Lay See Combo'!H:H,'Lay See Combo'!B:B,,0)</f>
        <v>50</v>
      </c>
    </row>
    <row r="1609" spans="1:7">
      <c r="A1609" s="50">
        <v>1608</v>
      </c>
      <c r="B1609" s="50" t="s">
        <v>646</v>
      </c>
      <c r="C1609" s="50">
        <v>24</v>
      </c>
      <c r="D1609" s="50" t="s">
        <v>559</v>
      </c>
      <c r="E1609" s="53">
        <v>0.52529344418277857</v>
      </c>
      <c r="F1609" s="50">
        <f>SUMIFS('Lay See Combo'!H:H,'Lay See Combo'!A:A,D1609,'Lay See Combo'!F:F,"&lt;"&amp;E1609,'Lay See Combo'!G:G,"&gt;"&amp;E1609)</f>
        <v>26</v>
      </c>
      <c r="G1609" s="50">
        <f>_xlfn.XLOOKUP(F1609,'Lay See Combo'!H:H,'Lay See Combo'!B:B,,0)</f>
        <v>50</v>
      </c>
    </row>
    <row r="1610" spans="1:7">
      <c r="A1610" s="50">
        <v>1609</v>
      </c>
      <c r="B1610" s="50" t="s">
        <v>647</v>
      </c>
      <c r="C1610" s="50">
        <v>24</v>
      </c>
      <c r="D1610" s="50" t="s">
        <v>559</v>
      </c>
      <c r="E1610" s="53">
        <v>0.69658383958332393</v>
      </c>
      <c r="F1610" s="50">
        <f>SUMIFS('Lay See Combo'!H:H,'Lay See Combo'!A:A,D1610,'Lay See Combo'!F:F,"&lt;"&amp;E1610,'Lay See Combo'!G:G,"&gt;"&amp;E1610)</f>
        <v>26</v>
      </c>
      <c r="G1610" s="50">
        <f>_xlfn.XLOOKUP(F1610,'Lay See Combo'!H:H,'Lay See Combo'!B:B,,0)</f>
        <v>50</v>
      </c>
    </row>
    <row r="1611" spans="1:7">
      <c r="A1611" s="50">
        <v>1610</v>
      </c>
      <c r="B1611" s="50" t="s">
        <v>647</v>
      </c>
      <c r="C1611" s="50">
        <v>24</v>
      </c>
      <c r="D1611" s="50" t="s">
        <v>559</v>
      </c>
      <c r="E1611" s="53">
        <v>0.98125903572121387</v>
      </c>
      <c r="F1611" s="50">
        <f>SUMIFS('Lay See Combo'!H:H,'Lay See Combo'!A:A,D1611,'Lay See Combo'!F:F,"&lt;"&amp;E1611,'Lay See Combo'!G:G,"&gt;"&amp;E1611)</f>
        <v>28</v>
      </c>
      <c r="G1611" s="50">
        <f>_xlfn.XLOOKUP(F1611,'Lay See Combo'!H:H,'Lay See Combo'!B:B,,0)</f>
        <v>200</v>
      </c>
    </row>
    <row r="1612" spans="1:7">
      <c r="A1612" s="50">
        <v>1611</v>
      </c>
      <c r="B1612" s="50" t="s">
        <v>648</v>
      </c>
      <c r="C1612" s="50">
        <v>24</v>
      </c>
      <c r="D1612" s="50" t="s">
        <v>559</v>
      </c>
      <c r="E1612" s="53">
        <v>0.75721343149024034</v>
      </c>
      <c r="F1612" s="50">
        <f>SUMIFS('Lay See Combo'!H:H,'Lay See Combo'!A:A,D1612,'Lay See Combo'!F:F,"&lt;"&amp;E1612,'Lay See Combo'!G:G,"&gt;"&amp;E1612)</f>
        <v>26</v>
      </c>
      <c r="G1612" s="50">
        <f>_xlfn.XLOOKUP(F1612,'Lay See Combo'!H:H,'Lay See Combo'!B:B,,0)</f>
        <v>50</v>
      </c>
    </row>
    <row r="1613" spans="1:7">
      <c r="A1613" s="50">
        <v>1612</v>
      </c>
      <c r="B1613" s="50" t="s">
        <v>648</v>
      </c>
      <c r="C1613" s="50">
        <v>24</v>
      </c>
      <c r="D1613" s="50" t="s">
        <v>559</v>
      </c>
      <c r="E1613" s="53">
        <v>0.36763378165645266</v>
      </c>
      <c r="F1613" s="50">
        <f>SUMIFS('Lay See Combo'!H:H,'Lay See Combo'!A:A,D1613,'Lay See Combo'!F:F,"&lt;"&amp;E1613,'Lay See Combo'!G:G,"&gt;"&amp;E1613)</f>
        <v>26</v>
      </c>
      <c r="G1613" s="50">
        <f>_xlfn.XLOOKUP(F1613,'Lay See Combo'!H:H,'Lay See Combo'!B:B,,0)</f>
        <v>50</v>
      </c>
    </row>
    <row r="1614" spans="1:7">
      <c r="A1614" s="50">
        <v>1613</v>
      </c>
      <c r="B1614" s="50" t="s">
        <v>648</v>
      </c>
      <c r="C1614" s="50">
        <v>24</v>
      </c>
      <c r="D1614" s="50" t="s">
        <v>559</v>
      </c>
      <c r="E1614" s="53">
        <v>0.10832070083704248</v>
      </c>
      <c r="F1614" s="50">
        <f>SUMIFS('Lay See Combo'!H:H,'Lay See Combo'!A:A,D1614,'Lay See Combo'!F:F,"&lt;"&amp;E1614,'Lay See Combo'!G:G,"&gt;"&amp;E1614)</f>
        <v>26</v>
      </c>
      <c r="G1614" s="50">
        <f>_xlfn.XLOOKUP(F1614,'Lay See Combo'!H:H,'Lay See Combo'!B:B,,0)</f>
        <v>50</v>
      </c>
    </row>
    <row r="1615" spans="1:7">
      <c r="A1615" s="50">
        <v>1614</v>
      </c>
      <c r="B1615" s="50" t="s">
        <v>648</v>
      </c>
      <c r="C1615" s="50">
        <v>24</v>
      </c>
      <c r="D1615" s="50" t="s">
        <v>559</v>
      </c>
      <c r="E1615" s="53">
        <v>0.64723523103546854</v>
      </c>
      <c r="F1615" s="50">
        <f>SUMIFS('Lay See Combo'!H:H,'Lay See Combo'!A:A,D1615,'Lay See Combo'!F:F,"&lt;"&amp;E1615,'Lay See Combo'!G:G,"&gt;"&amp;E1615)</f>
        <v>26</v>
      </c>
      <c r="G1615" s="50">
        <f>_xlfn.XLOOKUP(F1615,'Lay See Combo'!H:H,'Lay See Combo'!B:B,,0)</f>
        <v>50</v>
      </c>
    </row>
    <row r="1616" spans="1:7">
      <c r="A1616" s="50">
        <v>1615</v>
      </c>
      <c r="B1616" s="50" t="s">
        <v>649</v>
      </c>
      <c r="C1616" s="50">
        <v>24</v>
      </c>
      <c r="D1616" s="50" t="s">
        <v>559</v>
      </c>
      <c r="E1616" s="53">
        <v>0.37868020966077887</v>
      </c>
      <c r="F1616" s="50">
        <f>SUMIFS('Lay See Combo'!H:H,'Lay See Combo'!A:A,D1616,'Lay See Combo'!F:F,"&lt;"&amp;E1616,'Lay See Combo'!G:G,"&gt;"&amp;E1616)</f>
        <v>26</v>
      </c>
      <c r="G1616" s="50">
        <f>_xlfn.XLOOKUP(F1616,'Lay See Combo'!H:H,'Lay See Combo'!B:B,,0)</f>
        <v>50</v>
      </c>
    </row>
    <row r="1617" spans="1:7">
      <c r="A1617" s="50">
        <v>1616</v>
      </c>
      <c r="B1617" s="50" t="s">
        <v>650</v>
      </c>
      <c r="C1617" s="50">
        <v>24</v>
      </c>
      <c r="D1617" s="50" t="s">
        <v>559</v>
      </c>
      <c r="E1617" s="53">
        <v>0.85390364340750213</v>
      </c>
      <c r="F1617" s="50">
        <f>SUMIFS('Lay See Combo'!H:H,'Lay See Combo'!A:A,D1617,'Lay See Combo'!F:F,"&lt;"&amp;E1617,'Lay See Combo'!G:G,"&gt;"&amp;E1617)</f>
        <v>26</v>
      </c>
      <c r="G1617" s="50">
        <f>_xlfn.XLOOKUP(F1617,'Lay See Combo'!H:H,'Lay See Combo'!B:B,,0)</f>
        <v>50</v>
      </c>
    </row>
    <row r="1618" spans="1:7">
      <c r="A1618" s="50">
        <v>1617</v>
      </c>
      <c r="B1618" s="50" t="s">
        <v>650</v>
      </c>
      <c r="C1618" s="50">
        <v>24</v>
      </c>
      <c r="D1618" s="50" t="s">
        <v>559</v>
      </c>
      <c r="E1618" s="53">
        <v>0.17916877462232528</v>
      </c>
      <c r="F1618" s="50">
        <f>SUMIFS('Lay See Combo'!H:H,'Lay See Combo'!A:A,D1618,'Lay See Combo'!F:F,"&lt;"&amp;E1618,'Lay See Combo'!G:G,"&gt;"&amp;E1618)</f>
        <v>26</v>
      </c>
      <c r="G1618" s="50">
        <f>_xlfn.XLOOKUP(F1618,'Lay See Combo'!H:H,'Lay See Combo'!B:B,,0)</f>
        <v>50</v>
      </c>
    </row>
    <row r="1619" spans="1:7">
      <c r="A1619" s="50">
        <v>1618</v>
      </c>
      <c r="B1619" s="50" t="s">
        <v>650</v>
      </c>
      <c r="C1619" s="50">
        <v>24</v>
      </c>
      <c r="D1619" s="50" t="s">
        <v>559</v>
      </c>
      <c r="E1619" s="53">
        <v>7.9595038753761171E-2</v>
      </c>
      <c r="F1619" s="50">
        <f>SUMIFS('Lay See Combo'!H:H,'Lay See Combo'!A:A,D1619,'Lay See Combo'!F:F,"&lt;"&amp;E1619,'Lay See Combo'!G:G,"&gt;"&amp;E1619)</f>
        <v>26</v>
      </c>
      <c r="G1619" s="50">
        <f>_xlfn.XLOOKUP(F1619,'Lay See Combo'!H:H,'Lay See Combo'!B:B,,0)</f>
        <v>50</v>
      </c>
    </row>
    <row r="1620" spans="1:7">
      <c r="A1620" s="50">
        <v>1619</v>
      </c>
      <c r="B1620" s="50" t="s">
        <v>650</v>
      </c>
      <c r="C1620" s="50">
        <v>24</v>
      </c>
      <c r="D1620" s="50" t="s">
        <v>559</v>
      </c>
      <c r="E1620" s="53">
        <v>3.7893986513016786E-2</v>
      </c>
      <c r="F1620" s="50">
        <f>SUMIFS('Lay See Combo'!H:H,'Lay See Combo'!A:A,D1620,'Lay See Combo'!F:F,"&lt;"&amp;E1620,'Lay See Combo'!G:G,"&gt;"&amp;E1620)</f>
        <v>26</v>
      </c>
      <c r="G1620" s="50">
        <f>_xlfn.XLOOKUP(F1620,'Lay See Combo'!H:H,'Lay See Combo'!B:B,,0)</f>
        <v>50</v>
      </c>
    </row>
    <row r="1621" spans="1:7">
      <c r="A1621" s="50">
        <v>1620</v>
      </c>
      <c r="B1621" s="50" t="s">
        <v>650</v>
      </c>
      <c r="C1621" s="50">
        <v>24</v>
      </c>
      <c r="D1621" s="50" t="s">
        <v>559</v>
      </c>
      <c r="E1621" s="53">
        <v>0.94996308094200954</v>
      </c>
      <c r="F1621" s="50">
        <f>SUMIFS('Lay See Combo'!H:H,'Lay See Combo'!A:A,D1621,'Lay See Combo'!F:F,"&lt;"&amp;E1621,'Lay See Combo'!G:G,"&gt;"&amp;E1621)</f>
        <v>26</v>
      </c>
      <c r="G1621" s="50">
        <f>_xlfn.XLOOKUP(F1621,'Lay See Combo'!H:H,'Lay See Combo'!B:B,,0)</f>
        <v>50</v>
      </c>
    </row>
    <row r="1622" spans="1:7">
      <c r="A1622" s="50">
        <v>1621</v>
      </c>
      <c r="B1622" s="50" t="s">
        <v>650</v>
      </c>
      <c r="C1622" s="50">
        <v>24</v>
      </c>
      <c r="D1622" s="50" t="s">
        <v>559</v>
      </c>
      <c r="E1622" s="53">
        <v>0.49094505626875806</v>
      </c>
      <c r="F1622" s="50">
        <f>SUMIFS('Lay See Combo'!H:H,'Lay See Combo'!A:A,D1622,'Lay See Combo'!F:F,"&lt;"&amp;E1622,'Lay See Combo'!G:G,"&gt;"&amp;E1622)</f>
        <v>26</v>
      </c>
      <c r="G1622" s="50">
        <f>_xlfn.XLOOKUP(F1622,'Lay See Combo'!H:H,'Lay See Combo'!B:B,,0)</f>
        <v>50</v>
      </c>
    </row>
    <row r="1623" spans="1:7">
      <c r="A1623" s="50">
        <v>1622</v>
      </c>
      <c r="B1623" s="50" t="s">
        <v>650</v>
      </c>
      <c r="C1623" s="50">
        <v>24</v>
      </c>
      <c r="D1623" s="50" t="s">
        <v>559</v>
      </c>
      <c r="E1623" s="53">
        <v>0.12964959465395109</v>
      </c>
      <c r="F1623" s="50">
        <f>SUMIFS('Lay See Combo'!H:H,'Lay See Combo'!A:A,D1623,'Lay See Combo'!F:F,"&lt;"&amp;E1623,'Lay See Combo'!G:G,"&gt;"&amp;E1623)</f>
        <v>26</v>
      </c>
      <c r="G1623" s="50">
        <f>_xlfn.XLOOKUP(F1623,'Lay See Combo'!H:H,'Lay See Combo'!B:B,,0)</f>
        <v>50</v>
      </c>
    </row>
    <row r="1624" spans="1:7">
      <c r="A1624" s="50">
        <v>1623</v>
      </c>
      <c r="B1624" s="50" t="s">
        <v>650</v>
      </c>
      <c r="C1624" s="50">
        <v>24</v>
      </c>
      <c r="D1624" s="50" t="s">
        <v>559</v>
      </c>
      <c r="E1624" s="53">
        <v>0.27845562129194312</v>
      </c>
      <c r="F1624" s="50">
        <f>SUMIFS('Lay See Combo'!H:H,'Lay See Combo'!A:A,D1624,'Lay See Combo'!F:F,"&lt;"&amp;E1624,'Lay See Combo'!G:G,"&gt;"&amp;E1624)</f>
        <v>26</v>
      </c>
      <c r="G1624" s="50">
        <f>_xlfn.XLOOKUP(F1624,'Lay See Combo'!H:H,'Lay See Combo'!B:B,,0)</f>
        <v>50</v>
      </c>
    </row>
    <row r="1625" spans="1:7">
      <c r="A1625" s="50">
        <v>1624</v>
      </c>
      <c r="B1625" s="50" t="s">
        <v>651</v>
      </c>
      <c r="C1625" s="50">
        <v>24</v>
      </c>
      <c r="D1625" s="50" t="s">
        <v>559</v>
      </c>
      <c r="E1625" s="53">
        <v>0.38894937732147461</v>
      </c>
      <c r="F1625" s="50">
        <f>SUMIFS('Lay See Combo'!H:H,'Lay See Combo'!A:A,D1625,'Lay See Combo'!F:F,"&lt;"&amp;E1625,'Lay See Combo'!G:G,"&gt;"&amp;E1625)</f>
        <v>26</v>
      </c>
      <c r="G1625" s="50">
        <f>_xlfn.XLOOKUP(F1625,'Lay See Combo'!H:H,'Lay See Combo'!B:B,,0)</f>
        <v>50</v>
      </c>
    </row>
    <row r="1626" spans="1:7">
      <c r="A1626" s="50">
        <v>1625</v>
      </c>
      <c r="B1626" s="50" t="s">
        <v>651</v>
      </c>
      <c r="C1626" s="50">
        <v>24</v>
      </c>
      <c r="D1626" s="50" t="s">
        <v>559</v>
      </c>
      <c r="E1626" s="53">
        <v>0.6420798689049767</v>
      </c>
      <c r="F1626" s="50">
        <f>SUMIFS('Lay See Combo'!H:H,'Lay See Combo'!A:A,D1626,'Lay See Combo'!F:F,"&lt;"&amp;E1626,'Lay See Combo'!G:G,"&gt;"&amp;E1626)</f>
        <v>26</v>
      </c>
      <c r="G1626" s="50">
        <f>_xlfn.XLOOKUP(F1626,'Lay See Combo'!H:H,'Lay See Combo'!B:B,,0)</f>
        <v>50</v>
      </c>
    </row>
    <row r="1627" spans="1:7">
      <c r="A1627" s="50">
        <v>1626</v>
      </c>
      <c r="B1627" s="50" t="s">
        <v>651</v>
      </c>
      <c r="C1627" s="50">
        <v>24</v>
      </c>
      <c r="D1627" s="50" t="s">
        <v>559</v>
      </c>
      <c r="E1627" s="53">
        <v>0.39274257749196884</v>
      </c>
      <c r="F1627" s="50">
        <f>SUMIFS('Lay See Combo'!H:H,'Lay See Combo'!A:A,D1627,'Lay See Combo'!F:F,"&lt;"&amp;E1627,'Lay See Combo'!G:G,"&gt;"&amp;E1627)</f>
        <v>26</v>
      </c>
      <c r="G1627" s="50">
        <f>_xlfn.XLOOKUP(F1627,'Lay See Combo'!H:H,'Lay See Combo'!B:B,,0)</f>
        <v>50</v>
      </c>
    </row>
    <row r="1628" spans="1:7">
      <c r="A1628" s="50">
        <v>1627</v>
      </c>
      <c r="B1628" s="50" t="s">
        <v>651</v>
      </c>
      <c r="C1628" s="50">
        <v>24</v>
      </c>
      <c r="D1628" s="50" t="s">
        <v>559</v>
      </c>
      <c r="E1628" s="53">
        <v>0.14682719559578084</v>
      </c>
      <c r="F1628" s="50">
        <f>SUMIFS('Lay See Combo'!H:H,'Lay See Combo'!A:A,D1628,'Lay See Combo'!F:F,"&lt;"&amp;E1628,'Lay See Combo'!G:G,"&gt;"&amp;E1628)</f>
        <v>26</v>
      </c>
      <c r="G1628" s="50">
        <f>_xlfn.XLOOKUP(F1628,'Lay See Combo'!H:H,'Lay See Combo'!B:B,,0)</f>
        <v>50</v>
      </c>
    </row>
    <row r="1629" spans="1:7">
      <c r="A1629" s="50">
        <v>1628</v>
      </c>
      <c r="B1629" s="50" t="s">
        <v>651</v>
      </c>
      <c r="C1629" s="50">
        <v>24</v>
      </c>
      <c r="D1629" s="50" t="s">
        <v>559</v>
      </c>
      <c r="E1629" s="53">
        <v>0.16879341980734286</v>
      </c>
      <c r="F1629" s="50">
        <f>SUMIFS('Lay See Combo'!H:H,'Lay See Combo'!A:A,D1629,'Lay See Combo'!F:F,"&lt;"&amp;E1629,'Lay See Combo'!G:G,"&gt;"&amp;E1629)</f>
        <v>26</v>
      </c>
      <c r="G1629" s="50">
        <f>_xlfn.XLOOKUP(F1629,'Lay See Combo'!H:H,'Lay See Combo'!B:B,,0)</f>
        <v>50</v>
      </c>
    </row>
    <row r="1630" spans="1:7">
      <c r="A1630" s="50">
        <v>1629</v>
      </c>
      <c r="B1630" s="50" t="s">
        <v>652</v>
      </c>
      <c r="C1630" s="50">
        <v>24</v>
      </c>
      <c r="D1630" s="50" t="s">
        <v>559</v>
      </c>
      <c r="E1630" s="53">
        <v>0.48809213489562464</v>
      </c>
      <c r="F1630" s="50">
        <f>SUMIFS('Lay See Combo'!H:H,'Lay See Combo'!A:A,D1630,'Lay See Combo'!F:F,"&lt;"&amp;E1630,'Lay See Combo'!G:G,"&gt;"&amp;E1630)</f>
        <v>26</v>
      </c>
      <c r="G1630" s="50">
        <f>_xlfn.XLOOKUP(F1630,'Lay See Combo'!H:H,'Lay See Combo'!B:B,,0)</f>
        <v>50</v>
      </c>
    </row>
    <row r="1631" spans="1:7">
      <c r="A1631" s="50">
        <v>1630</v>
      </c>
      <c r="B1631" s="50" t="s">
        <v>652</v>
      </c>
      <c r="C1631" s="50">
        <v>24</v>
      </c>
      <c r="D1631" s="50" t="s">
        <v>559</v>
      </c>
      <c r="E1631" s="53">
        <v>2.6387874997516825E-2</v>
      </c>
      <c r="F1631" s="50">
        <f>SUMIFS('Lay See Combo'!H:H,'Lay See Combo'!A:A,D1631,'Lay See Combo'!F:F,"&lt;"&amp;E1631,'Lay See Combo'!G:G,"&gt;"&amp;E1631)</f>
        <v>26</v>
      </c>
      <c r="G1631" s="50">
        <f>_xlfn.XLOOKUP(F1631,'Lay See Combo'!H:H,'Lay See Combo'!B:B,,0)</f>
        <v>50</v>
      </c>
    </row>
    <row r="1632" spans="1:7">
      <c r="A1632" s="50">
        <v>1631</v>
      </c>
      <c r="B1632" s="50" t="s">
        <v>653</v>
      </c>
      <c r="C1632" s="50">
        <v>24</v>
      </c>
      <c r="D1632" s="50" t="s">
        <v>559</v>
      </c>
      <c r="E1632" s="53">
        <v>0.37059877633191363</v>
      </c>
      <c r="F1632" s="50">
        <f>SUMIFS('Lay See Combo'!H:H,'Lay See Combo'!A:A,D1632,'Lay See Combo'!F:F,"&lt;"&amp;E1632,'Lay See Combo'!G:G,"&gt;"&amp;E1632)</f>
        <v>26</v>
      </c>
      <c r="G1632" s="50">
        <f>_xlfn.XLOOKUP(F1632,'Lay See Combo'!H:H,'Lay See Combo'!B:B,,0)</f>
        <v>50</v>
      </c>
    </row>
    <row r="1633" spans="1:7">
      <c r="A1633" s="50">
        <v>1632</v>
      </c>
      <c r="B1633" s="50" t="s">
        <v>654</v>
      </c>
      <c r="C1633" s="50">
        <v>24</v>
      </c>
      <c r="D1633" s="50" t="s">
        <v>559</v>
      </c>
      <c r="E1633" s="53">
        <v>0.70369514497718411</v>
      </c>
      <c r="F1633" s="50">
        <f>SUMIFS('Lay See Combo'!H:H,'Lay See Combo'!A:A,D1633,'Lay See Combo'!F:F,"&lt;"&amp;E1633,'Lay See Combo'!G:G,"&gt;"&amp;E1633)</f>
        <v>26</v>
      </c>
      <c r="G1633" s="50">
        <f>_xlfn.XLOOKUP(F1633,'Lay See Combo'!H:H,'Lay See Combo'!B:B,,0)</f>
        <v>50</v>
      </c>
    </row>
    <row r="1634" spans="1:7">
      <c r="A1634" s="50">
        <v>1633</v>
      </c>
      <c r="B1634" s="50" t="s">
        <v>655</v>
      </c>
      <c r="C1634" s="50">
        <v>24</v>
      </c>
      <c r="D1634" s="50" t="s">
        <v>559</v>
      </c>
      <c r="E1634" s="53">
        <v>1.6659067795598448E-2</v>
      </c>
      <c r="F1634" s="50">
        <f>SUMIFS('Lay See Combo'!H:H,'Lay See Combo'!A:A,D1634,'Lay See Combo'!F:F,"&lt;"&amp;E1634,'Lay See Combo'!G:G,"&gt;"&amp;E1634)</f>
        <v>26</v>
      </c>
      <c r="G1634" s="50">
        <f>_xlfn.XLOOKUP(F1634,'Lay See Combo'!H:H,'Lay See Combo'!B:B,,0)</f>
        <v>50</v>
      </c>
    </row>
    <row r="1635" spans="1:7">
      <c r="A1635" s="50">
        <v>1634</v>
      </c>
      <c r="B1635" s="50" t="s">
        <v>655</v>
      </c>
      <c r="C1635" s="50">
        <v>24</v>
      </c>
      <c r="D1635" s="50" t="s">
        <v>559</v>
      </c>
      <c r="E1635" s="53">
        <v>0.41765365920792241</v>
      </c>
      <c r="F1635" s="50">
        <f>SUMIFS('Lay See Combo'!H:H,'Lay See Combo'!A:A,D1635,'Lay See Combo'!F:F,"&lt;"&amp;E1635,'Lay See Combo'!G:G,"&gt;"&amp;E1635)</f>
        <v>26</v>
      </c>
      <c r="G1635" s="50">
        <f>_xlfn.XLOOKUP(F1635,'Lay See Combo'!H:H,'Lay See Combo'!B:B,,0)</f>
        <v>50</v>
      </c>
    </row>
    <row r="1636" spans="1:7">
      <c r="A1636" s="50">
        <v>1635</v>
      </c>
      <c r="B1636" s="50" t="s">
        <v>656</v>
      </c>
      <c r="C1636" s="50">
        <v>24</v>
      </c>
      <c r="D1636" s="50" t="s">
        <v>559</v>
      </c>
      <c r="E1636" s="53">
        <v>0.52745744871823308</v>
      </c>
      <c r="F1636" s="50">
        <f>SUMIFS('Lay See Combo'!H:H,'Lay See Combo'!A:A,D1636,'Lay See Combo'!F:F,"&lt;"&amp;E1636,'Lay See Combo'!G:G,"&gt;"&amp;E1636)</f>
        <v>26</v>
      </c>
      <c r="G1636" s="50">
        <f>_xlfn.XLOOKUP(F1636,'Lay See Combo'!H:H,'Lay See Combo'!B:B,,0)</f>
        <v>50</v>
      </c>
    </row>
    <row r="1637" spans="1:7">
      <c r="A1637" s="50">
        <v>1636</v>
      </c>
      <c r="B1637" s="50" t="s">
        <v>656</v>
      </c>
      <c r="C1637" s="50">
        <v>24</v>
      </c>
      <c r="D1637" s="50" t="s">
        <v>559</v>
      </c>
      <c r="E1637" s="53">
        <v>0.16487941648333448</v>
      </c>
      <c r="F1637" s="50">
        <f>SUMIFS('Lay See Combo'!H:H,'Lay See Combo'!A:A,D1637,'Lay See Combo'!F:F,"&lt;"&amp;E1637,'Lay See Combo'!G:G,"&gt;"&amp;E1637)</f>
        <v>26</v>
      </c>
      <c r="G1637" s="50">
        <f>_xlfn.XLOOKUP(F1637,'Lay See Combo'!H:H,'Lay See Combo'!B:B,,0)</f>
        <v>50</v>
      </c>
    </row>
    <row r="1638" spans="1:7">
      <c r="A1638" s="50">
        <v>1637</v>
      </c>
      <c r="B1638" s="50" t="s">
        <v>656</v>
      </c>
      <c r="C1638" s="50">
        <v>24</v>
      </c>
      <c r="D1638" s="50" t="s">
        <v>559</v>
      </c>
      <c r="E1638" s="53">
        <v>0.78070391886023183</v>
      </c>
      <c r="F1638" s="50">
        <f>SUMIFS('Lay See Combo'!H:H,'Lay See Combo'!A:A,D1638,'Lay See Combo'!F:F,"&lt;"&amp;E1638,'Lay See Combo'!G:G,"&gt;"&amp;E1638)</f>
        <v>26</v>
      </c>
      <c r="G1638" s="50">
        <f>_xlfn.XLOOKUP(F1638,'Lay See Combo'!H:H,'Lay See Combo'!B:B,,0)</f>
        <v>50</v>
      </c>
    </row>
    <row r="1639" spans="1:7">
      <c r="A1639" s="50">
        <v>1638</v>
      </c>
      <c r="B1639" s="50" t="s">
        <v>656</v>
      </c>
      <c r="C1639" s="50">
        <v>24</v>
      </c>
      <c r="D1639" s="50" t="s">
        <v>559</v>
      </c>
      <c r="E1639" s="53">
        <v>9.113890972612948E-4</v>
      </c>
      <c r="F1639" s="50">
        <f>SUMIFS('Lay See Combo'!H:H,'Lay See Combo'!A:A,D1639,'Lay See Combo'!F:F,"&lt;"&amp;E1639,'Lay See Combo'!G:G,"&gt;"&amp;E1639)</f>
        <v>26</v>
      </c>
      <c r="G1639" s="50">
        <f>_xlfn.XLOOKUP(F1639,'Lay See Combo'!H:H,'Lay See Combo'!B:B,,0)</f>
        <v>50</v>
      </c>
    </row>
    <row r="1640" spans="1:7">
      <c r="A1640" s="50">
        <v>1639</v>
      </c>
      <c r="B1640" s="50" t="s">
        <v>656</v>
      </c>
      <c r="C1640" s="50">
        <v>24</v>
      </c>
      <c r="D1640" s="50" t="s">
        <v>559</v>
      </c>
      <c r="E1640" s="53">
        <v>0.98115222588858619</v>
      </c>
      <c r="F1640" s="50">
        <f>SUMIFS('Lay See Combo'!H:H,'Lay See Combo'!A:A,D1640,'Lay See Combo'!F:F,"&lt;"&amp;E1640,'Lay See Combo'!G:G,"&gt;"&amp;E1640)</f>
        <v>28</v>
      </c>
      <c r="G1640" s="50">
        <f>_xlfn.XLOOKUP(F1640,'Lay See Combo'!H:H,'Lay See Combo'!B:B,,0)</f>
        <v>200</v>
      </c>
    </row>
    <row r="1641" spans="1:7">
      <c r="A1641" s="50">
        <v>1640</v>
      </c>
      <c r="B1641" s="50" t="s">
        <v>657</v>
      </c>
      <c r="C1641" s="50">
        <v>24</v>
      </c>
      <c r="D1641" s="50" t="s">
        <v>559</v>
      </c>
      <c r="E1641" s="53">
        <v>0.35399807691213692</v>
      </c>
      <c r="F1641" s="50">
        <f>SUMIFS('Lay See Combo'!H:H,'Lay See Combo'!A:A,D1641,'Lay See Combo'!F:F,"&lt;"&amp;E1641,'Lay See Combo'!G:G,"&gt;"&amp;E1641)</f>
        <v>26</v>
      </c>
      <c r="G1641" s="50">
        <f>_xlfn.XLOOKUP(F1641,'Lay See Combo'!H:H,'Lay See Combo'!B:B,,0)</f>
        <v>50</v>
      </c>
    </row>
    <row r="1642" spans="1:7">
      <c r="A1642" s="50">
        <v>1641</v>
      </c>
      <c r="B1642" s="50" t="s">
        <v>657</v>
      </c>
      <c r="C1642" s="50">
        <v>24</v>
      </c>
      <c r="D1642" s="50" t="s">
        <v>559</v>
      </c>
      <c r="E1642" s="53">
        <v>0.86622551759585042</v>
      </c>
      <c r="F1642" s="50">
        <f>SUMIFS('Lay See Combo'!H:H,'Lay See Combo'!A:A,D1642,'Lay See Combo'!F:F,"&lt;"&amp;E1642,'Lay See Combo'!G:G,"&gt;"&amp;E1642)</f>
        <v>26</v>
      </c>
      <c r="G1642" s="50">
        <f>_xlfn.XLOOKUP(F1642,'Lay See Combo'!H:H,'Lay See Combo'!B:B,,0)</f>
        <v>50</v>
      </c>
    </row>
    <row r="1643" spans="1:7">
      <c r="A1643" s="50">
        <v>1642</v>
      </c>
      <c r="B1643" s="50" t="s">
        <v>657</v>
      </c>
      <c r="C1643" s="50">
        <v>24</v>
      </c>
      <c r="D1643" s="50" t="s">
        <v>559</v>
      </c>
      <c r="E1643" s="53">
        <v>0.9177805932863643</v>
      </c>
      <c r="F1643" s="50">
        <f>SUMIFS('Lay See Combo'!H:H,'Lay See Combo'!A:A,D1643,'Lay See Combo'!F:F,"&lt;"&amp;E1643,'Lay See Combo'!G:G,"&gt;"&amp;E1643)</f>
        <v>26</v>
      </c>
      <c r="G1643" s="50">
        <f>_xlfn.XLOOKUP(F1643,'Lay See Combo'!H:H,'Lay See Combo'!B:B,,0)</f>
        <v>50</v>
      </c>
    </row>
    <row r="1644" spans="1:7">
      <c r="A1644" s="50">
        <v>1643</v>
      </c>
      <c r="B1644" s="50" t="s">
        <v>657</v>
      </c>
      <c r="C1644" s="50">
        <v>24</v>
      </c>
      <c r="D1644" s="50" t="s">
        <v>559</v>
      </c>
      <c r="E1644" s="53">
        <v>0.86748457423590086</v>
      </c>
      <c r="F1644" s="50">
        <f>SUMIFS('Lay See Combo'!H:H,'Lay See Combo'!A:A,D1644,'Lay See Combo'!F:F,"&lt;"&amp;E1644,'Lay See Combo'!G:G,"&gt;"&amp;E1644)</f>
        <v>26</v>
      </c>
      <c r="G1644" s="50">
        <f>_xlfn.XLOOKUP(F1644,'Lay See Combo'!H:H,'Lay See Combo'!B:B,,0)</f>
        <v>50</v>
      </c>
    </row>
    <row r="1645" spans="1:7">
      <c r="A1645" s="50">
        <v>1644</v>
      </c>
      <c r="B1645" s="50" t="s">
        <v>657</v>
      </c>
      <c r="C1645" s="50">
        <v>24</v>
      </c>
      <c r="D1645" s="50" t="s">
        <v>559</v>
      </c>
      <c r="E1645" s="53">
        <v>0.64986419918671479</v>
      </c>
      <c r="F1645" s="50">
        <f>SUMIFS('Lay See Combo'!H:H,'Lay See Combo'!A:A,D1645,'Lay See Combo'!F:F,"&lt;"&amp;E1645,'Lay See Combo'!G:G,"&gt;"&amp;E1645)</f>
        <v>26</v>
      </c>
      <c r="G1645" s="50">
        <f>_xlfn.XLOOKUP(F1645,'Lay See Combo'!H:H,'Lay See Combo'!B:B,,0)</f>
        <v>50</v>
      </c>
    </row>
    <row r="1646" spans="1:7">
      <c r="A1646" s="50">
        <v>1645</v>
      </c>
      <c r="B1646" s="50" t="s">
        <v>658</v>
      </c>
      <c r="C1646" s="50">
        <v>24</v>
      </c>
      <c r="D1646" s="50" t="s">
        <v>559</v>
      </c>
      <c r="E1646" s="53">
        <v>7.354182202995585E-2</v>
      </c>
      <c r="F1646" s="50">
        <f>SUMIFS('Lay See Combo'!H:H,'Lay See Combo'!A:A,D1646,'Lay See Combo'!F:F,"&lt;"&amp;E1646,'Lay See Combo'!G:G,"&gt;"&amp;E1646)</f>
        <v>26</v>
      </c>
      <c r="G1646" s="50">
        <f>_xlfn.XLOOKUP(F1646,'Lay See Combo'!H:H,'Lay See Combo'!B:B,,0)</f>
        <v>50</v>
      </c>
    </row>
    <row r="1647" spans="1:7">
      <c r="A1647" s="50">
        <v>1646</v>
      </c>
      <c r="B1647" s="50" t="s">
        <v>658</v>
      </c>
      <c r="C1647" s="50">
        <v>24</v>
      </c>
      <c r="D1647" s="50" t="s">
        <v>559</v>
      </c>
      <c r="E1647" s="53">
        <v>0.26083560843911036</v>
      </c>
      <c r="F1647" s="50">
        <f>SUMIFS('Lay See Combo'!H:H,'Lay See Combo'!A:A,D1647,'Lay See Combo'!F:F,"&lt;"&amp;E1647,'Lay See Combo'!G:G,"&gt;"&amp;E1647)</f>
        <v>26</v>
      </c>
      <c r="G1647" s="50">
        <f>_xlfn.XLOOKUP(F1647,'Lay See Combo'!H:H,'Lay See Combo'!B:B,,0)</f>
        <v>50</v>
      </c>
    </row>
    <row r="1648" spans="1:7">
      <c r="A1648" s="50">
        <v>1647</v>
      </c>
      <c r="B1648" s="50" t="s">
        <v>658</v>
      </c>
      <c r="C1648" s="50">
        <v>24</v>
      </c>
      <c r="D1648" s="50" t="s">
        <v>559</v>
      </c>
      <c r="E1648" s="53">
        <v>0.64666027540593529</v>
      </c>
      <c r="F1648" s="50">
        <f>SUMIFS('Lay See Combo'!H:H,'Lay See Combo'!A:A,D1648,'Lay See Combo'!F:F,"&lt;"&amp;E1648,'Lay See Combo'!G:G,"&gt;"&amp;E1648)</f>
        <v>26</v>
      </c>
      <c r="G1648" s="50">
        <f>_xlfn.XLOOKUP(F1648,'Lay See Combo'!H:H,'Lay See Combo'!B:B,,0)</f>
        <v>50</v>
      </c>
    </row>
    <row r="1649" spans="1:7">
      <c r="A1649" s="50">
        <v>1648</v>
      </c>
      <c r="B1649" s="50" t="s">
        <v>658</v>
      </c>
      <c r="C1649" s="50">
        <v>24</v>
      </c>
      <c r="D1649" s="50" t="s">
        <v>559</v>
      </c>
      <c r="E1649" s="53">
        <v>0.75136279120469351</v>
      </c>
      <c r="F1649" s="50">
        <f>SUMIFS('Lay See Combo'!H:H,'Lay See Combo'!A:A,D1649,'Lay See Combo'!F:F,"&lt;"&amp;E1649,'Lay See Combo'!G:G,"&gt;"&amp;E1649)</f>
        <v>26</v>
      </c>
      <c r="G1649" s="50">
        <f>_xlfn.XLOOKUP(F1649,'Lay See Combo'!H:H,'Lay See Combo'!B:B,,0)</f>
        <v>50</v>
      </c>
    </row>
    <row r="1650" spans="1:7">
      <c r="A1650" s="50">
        <v>1649</v>
      </c>
      <c r="B1650" s="50" t="s">
        <v>658</v>
      </c>
      <c r="C1650" s="50">
        <v>24</v>
      </c>
      <c r="D1650" s="50" t="s">
        <v>559</v>
      </c>
      <c r="E1650" s="53">
        <v>0.96371198489624565</v>
      </c>
      <c r="F1650" s="50">
        <f>SUMIFS('Lay See Combo'!H:H,'Lay See Combo'!A:A,D1650,'Lay See Combo'!F:F,"&lt;"&amp;E1650,'Lay See Combo'!G:G,"&gt;"&amp;E1650)</f>
        <v>26</v>
      </c>
      <c r="G1650" s="50">
        <f>_xlfn.XLOOKUP(F1650,'Lay See Combo'!H:H,'Lay See Combo'!B:B,,0)</f>
        <v>50</v>
      </c>
    </row>
    <row r="1651" spans="1:7">
      <c r="A1651" s="50">
        <v>1650</v>
      </c>
      <c r="B1651" s="50" t="s">
        <v>658</v>
      </c>
      <c r="C1651" s="50">
        <v>24</v>
      </c>
      <c r="D1651" s="50" t="s">
        <v>559</v>
      </c>
      <c r="E1651" s="53">
        <v>0.14875693023828673</v>
      </c>
      <c r="F1651" s="50">
        <f>SUMIFS('Lay See Combo'!H:H,'Lay See Combo'!A:A,D1651,'Lay See Combo'!F:F,"&lt;"&amp;E1651,'Lay See Combo'!G:G,"&gt;"&amp;E1651)</f>
        <v>26</v>
      </c>
      <c r="G1651" s="50">
        <f>_xlfn.XLOOKUP(F1651,'Lay See Combo'!H:H,'Lay See Combo'!B:B,,0)</f>
        <v>50</v>
      </c>
    </row>
    <row r="1652" spans="1:7">
      <c r="A1652" s="50">
        <v>1651</v>
      </c>
      <c r="B1652" s="50" t="s">
        <v>658</v>
      </c>
      <c r="C1652" s="50">
        <v>24</v>
      </c>
      <c r="D1652" s="50" t="s">
        <v>559</v>
      </c>
      <c r="E1652" s="53">
        <v>0.43249794515804529</v>
      </c>
      <c r="F1652" s="50">
        <f>SUMIFS('Lay See Combo'!H:H,'Lay See Combo'!A:A,D1652,'Lay See Combo'!F:F,"&lt;"&amp;E1652,'Lay See Combo'!G:G,"&gt;"&amp;E1652)</f>
        <v>26</v>
      </c>
      <c r="G1652" s="50">
        <f>_xlfn.XLOOKUP(F1652,'Lay See Combo'!H:H,'Lay See Combo'!B:B,,0)</f>
        <v>50</v>
      </c>
    </row>
    <row r="1653" spans="1:7">
      <c r="A1653" s="50">
        <v>1652</v>
      </c>
      <c r="B1653" s="50" t="s">
        <v>658</v>
      </c>
      <c r="C1653" s="50">
        <v>24</v>
      </c>
      <c r="D1653" s="50" t="s">
        <v>559</v>
      </c>
      <c r="E1653" s="53">
        <v>0.89363243107189305</v>
      </c>
      <c r="F1653" s="50">
        <f>SUMIFS('Lay See Combo'!H:H,'Lay See Combo'!A:A,D1653,'Lay See Combo'!F:F,"&lt;"&amp;E1653,'Lay See Combo'!G:G,"&gt;"&amp;E1653)</f>
        <v>26</v>
      </c>
      <c r="G1653" s="50">
        <f>_xlfn.XLOOKUP(F1653,'Lay See Combo'!H:H,'Lay See Combo'!B:B,,0)</f>
        <v>50</v>
      </c>
    </row>
    <row r="1654" spans="1:7">
      <c r="A1654" s="50">
        <v>1653</v>
      </c>
      <c r="B1654" s="50" t="s">
        <v>658</v>
      </c>
      <c r="C1654" s="50">
        <v>24</v>
      </c>
      <c r="D1654" s="50" t="s">
        <v>559</v>
      </c>
      <c r="E1654" s="53">
        <v>0.86175051629406985</v>
      </c>
      <c r="F1654" s="50">
        <f>SUMIFS('Lay See Combo'!H:H,'Lay See Combo'!A:A,D1654,'Lay See Combo'!F:F,"&lt;"&amp;E1654,'Lay See Combo'!G:G,"&gt;"&amp;E1654)</f>
        <v>26</v>
      </c>
      <c r="G1654" s="50">
        <f>_xlfn.XLOOKUP(F1654,'Lay See Combo'!H:H,'Lay See Combo'!B:B,,0)</f>
        <v>50</v>
      </c>
    </row>
    <row r="1655" spans="1:7">
      <c r="A1655" s="50">
        <v>1654</v>
      </c>
      <c r="B1655" s="50" t="s">
        <v>658</v>
      </c>
      <c r="C1655" s="50">
        <v>24</v>
      </c>
      <c r="D1655" s="50" t="s">
        <v>559</v>
      </c>
      <c r="E1655" s="53">
        <v>0.10026368534133712</v>
      </c>
      <c r="F1655" s="50">
        <f>SUMIFS('Lay See Combo'!H:H,'Lay See Combo'!A:A,D1655,'Lay See Combo'!F:F,"&lt;"&amp;E1655,'Lay See Combo'!G:G,"&gt;"&amp;E1655)</f>
        <v>26</v>
      </c>
      <c r="G1655" s="50">
        <f>_xlfn.XLOOKUP(F1655,'Lay See Combo'!H:H,'Lay See Combo'!B:B,,0)</f>
        <v>50</v>
      </c>
    </row>
    <row r="1656" spans="1:7">
      <c r="A1656" s="50">
        <v>1655</v>
      </c>
      <c r="B1656" s="50" t="s">
        <v>659</v>
      </c>
      <c r="C1656" s="50">
        <v>24</v>
      </c>
      <c r="D1656" s="50" t="s">
        <v>559</v>
      </c>
      <c r="E1656" s="53">
        <v>0.60379201297229346</v>
      </c>
      <c r="F1656" s="50">
        <f>SUMIFS('Lay See Combo'!H:H,'Lay See Combo'!A:A,D1656,'Lay See Combo'!F:F,"&lt;"&amp;E1656,'Lay See Combo'!G:G,"&gt;"&amp;E1656)</f>
        <v>26</v>
      </c>
      <c r="G1656" s="50">
        <f>_xlfn.XLOOKUP(F1656,'Lay See Combo'!H:H,'Lay See Combo'!B:B,,0)</f>
        <v>50</v>
      </c>
    </row>
    <row r="1657" spans="1:7">
      <c r="A1657" s="50">
        <v>1656</v>
      </c>
      <c r="B1657" s="50" t="s">
        <v>659</v>
      </c>
      <c r="C1657" s="50">
        <v>24</v>
      </c>
      <c r="D1657" s="50" t="s">
        <v>559</v>
      </c>
      <c r="E1657" s="53">
        <v>0.71514592255852893</v>
      </c>
      <c r="F1657" s="50">
        <f>SUMIFS('Lay See Combo'!H:H,'Lay See Combo'!A:A,D1657,'Lay See Combo'!F:F,"&lt;"&amp;E1657,'Lay See Combo'!G:G,"&gt;"&amp;E1657)</f>
        <v>26</v>
      </c>
      <c r="G1657" s="50">
        <f>_xlfn.XLOOKUP(F1657,'Lay See Combo'!H:H,'Lay See Combo'!B:B,,0)</f>
        <v>50</v>
      </c>
    </row>
    <row r="1658" spans="1:7">
      <c r="A1658" s="50">
        <v>1657</v>
      </c>
      <c r="B1658" s="50" t="s">
        <v>659</v>
      </c>
      <c r="C1658" s="50">
        <v>24</v>
      </c>
      <c r="D1658" s="50" t="s">
        <v>559</v>
      </c>
      <c r="E1658" s="53">
        <v>0.39700869407686878</v>
      </c>
      <c r="F1658" s="50">
        <f>SUMIFS('Lay See Combo'!H:H,'Lay See Combo'!A:A,D1658,'Lay See Combo'!F:F,"&lt;"&amp;E1658,'Lay See Combo'!G:G,"&gt;"&amp;E1658)</f>
        <v>26</v>
      </c>
      <c r="G1658" s="50">
        <f>_xlfn.XLOOKUP(F1658,'Lay See Combo'!H:H,'Lay See Combo'!B:B,,0)</f>
        <v>50</v>
      </c>
    </row>
    <row r="1659" spans="1:7">
      <c r="A1659" s="50">
        <v>1658</v>
      </c>
      <c r="B1659" s="50" t="s">
        <v>660</v>
      </c>
      <c r="C1659" s="50">
        <v>24</v>
      </c>
      <c r="D1659" s="50" t="s">
        <v>559</v>
      </c>
      <c r="E1659" s="53">
        <v>0.93854267590798857</v>
      </c>
      <c r="F1659" s="50">
        <f>SUMIFS('Lay See Combo'!H:H,'Lay See Combo'!A:A,D1659,'Lay See Combo'!F:F,"&lt;"&amp;E1659,'Lay See Combo'!G:G,"&gt;"&amp;E1659)</f>
        <v>26</v>
      </c>
      <c r="G1659" s="50">
        <f>_xlfn.XLOOKUP(F1659,'Lay See Combo'!H:H,'Lay See Combo'!B:B,,0)</f>
        <v>50</v>
      </c>
    </row>
    <row r="1660" spans="1:7">
      <c r="A1660" s="50">
        <v>1659</v>
      </c>
      <c r="B1660" s="50" t="s">
        <v>660</v>
      </c>
      <c r="C1660" s="50">
        <v>24</v>
      </c>
      <c r="D1660" s="50" t="s">
        <v>559</v>
      </c>
      <c r="E1660" s="53">
        <v>0.22366170172559874</v>
      </c>
      <c r="F1660" s="50">
        <f>SUMIFS('Lay See Combo'!H:H,'Lay See Combo'!A:A,D1660,'Lay See Combo'!F:F,"&lt;"&amp;E1660,'Lay See Combo'!G:G,"&gt;"&amp;E1660)</f>
        <v>26</v>
      </c>
      <c r="G1660" s="50">
        <f>_xlfn.XLOOKUP(F1660,'Lay See Combo'!H:H,'Lay See Combo'!B:B,,0)</f>
        <v>50</v>
      </c>
    </row>
    <row r="1661" spans="1:7">
      <c r="A1661" s="50">
        <v>1660</v>
      </c>
      <c r="B1661" s="50" t="s">
        <v>661</v>
      </c>
      <c r="C1661" s="50">
        <v>24</v>
      </c>
      <c r="D1661" s="50" t="s">
        <v>559</v>
      </c>
      <c r="E1661" s="53">
        <v>0.76158036869620482</v>
      </c>
      <c r="F1661" s="50">
        <f>SUMIFS('Lay See Combo'!H:H,'Lay See Combo'!A:A,D1661,'Lay See Combo'!F:F,"&lt;"&amp;E1661,'Lay See Combo'!G:G,"&gt;"&amp;E1661)</f>
        <v>26</v>
      </c>
      <c r="G1661" s="50">
        <f>_xlfn.XLOOKUP(F1661,'Lay See Combo'!H:H,'Lay See Combo'!B:B,,0)</f>
        <v>50</v>
      </c>
    </row>
    <row r="1662" spans="1:7">
      <c r="A1662" s="50">
        <v>1661</v>
      </c>
      <c r="B1662" s="50" t="s">
        <v>661</v>
      </c>
      <c r="C1662" s="50">
        <v>24</v>
      </c>
      <c r="D1662" s="50" t="s">
        <v>559</v>
      </c>
      <c r="E1662" s="53">
        <v>0.38007832581055445</v>
      </c>
      <c r="F1662" s="50">
        <f>SUMIFS('Lay See Combo'!H:H,'Lay See Combo'!A:A,D1662,'Lay See Combo'!F:F,"&lt;"&amp;E1662,'Lay See Combo'!G:G,"&gt;"&amp;E1662)</f>
        <v>26</v>
      </c>
      <c r="G1662" s="50">
        <f>_xlfn.XLOOKUP(F1662,'Lay See Combo'!H:H,'Lay See Combo'!B:B,,0)</f>
        <v>50</v>
      </c>
    </row>
    <row r="1663" spans="1:7">
      <c r="A1663" s="50">
        <v>1662</v>
      </c>
      <c r="B1663" s="50" t="s">
        <v>661</v>
      </c>
      <c r="C1663" s="50">
        <v>24</v>
      </c>
      <c r="D1663" s="50" t="s">
        <v>559</v>
      </c>
      <c r="E1663" s="53">
        <v>0.52785512469297646</v>
      </c>
      <c r="F1663" s="50">
        <f>SUMIFS('Lay See Combo'!H:H,'Lay See Combo'!A:A,D1663,'Lay See Combo'!F:F,"&lt;"&amp;E1663,'Lay See Combo'!G:G,"&gt;"&amp;E1663)</f>
        <v>26</v>
      </c>
      <c r="G1663" s="50">
        <f>_xlfn.XLOOKUP(F1663,'Lay See Combo'!H:H,'Lay See Combo'!B:B,,0)</f>
        <v>50</v>
      </c>
    </row>
    <row r="1664" spans="1:7">
      <c r="A1664" s="50">
        <v>1663</v>
      </c>
      <c r="B1664" s="50" t="s">
        <v>662</v>
      </c>
      <c r="C1664" s="50">
        <v>24</v>
      </c>
      <c r="D1664" s="50" t="s">
        <v>559</v>
      </c>
      <c r="E1664" s="53">
        <v>0.49683675484353995</v>
      </c>
      <c r="F1664" s="50">
        <f>SUMIFS('Lay See Combo'!H:H,'Lay See Combo'!A:A,D1664,'Lay See Combo'!F:F,"&lt;"&amp;E1664,'Lay See Combo'!G:G,"&gt;"&amp;E1664)</f>
        <v>26</v>
      </c>
      <c r="G1664" s="50">
        <f>_xlfn.XLOOKUP(F1664,'Lay See Combo'!H:H,'Lay See Combo'!B:B,,0)</f>
        <v>50</v>
      </c>
    </row>
    <row r="1665" spans="1:7">
      <c r="A1665" s="50">
        <v>1664</v>
      </c>
      <c r="B1665" s="50" t="s">
        <v>662</v>
      </c>
      <c r="C1665" s="50">
        <v>24</v>
      </c>
      <c r="D1665" s="50" t="s">
        <v>559</v>
      </c>
      <c r="E1665" s="53">
        <v>0.88650072386653045</v>
      </c>
      <c r="F1665" s="50">
        <f>SUMIFS('Lay See Combo'!H:H,'Lay See Combo'!A:A,D1665,'Lay See Combo'!F:F,"&lt;"&amp;E1665,'Lay See Combo'!G:G,"&gt;"&amp;E1665)</f>
        <v>26</v>
      </c>
      <c r="G1665" s="50">
        <f>_xlfn.XLOOKUP(F1665,'Lay See Combo'!H:H,'Lay See Combo'!B:B,,0)</f>
        <v>50</v>
      </c>
    </row>
    <row r="1666" spans="1:7">
      <c r="A1666" s="50">
        <v>1665</v>
      </c>
      <c r="B1666" s="50" t="s">
        <v>663</v>
      </c>
      <c r="C1666" s="50">
        <v>24</v>
      </c>
      <c r="D1666" s="50" t="s">
        <v>559</v>
      </c>
      <c r="E1666" s="53">
        <v>0.2731576193007752</v>
      </c>
      <c r="F1666" s="50">
        <f>SUMIFS('Lay See Combo'!H:H,'Lay See Combo'!A:A,D1666,'Lay See Combo'!F:F,"&lt;"&amp;E1666,'Lay See Combo'!G:G,"&gt;"&amp;E1666)</f>
        <v>26</v>
      </c>
      <c r="G1666" s="50">
        <f>_xlfn.XLOOKUP(F1666,'Lay See Combo'!H:H,'Lay See Combo'!B:B,,0)</f>
        <v>50</v>
      </c>
    </row>
    <row r="1667" spans="1:7">
      <c r="A1667" s="50">
        <v>1666</v>
      </c>
      <c r="B1667" s="50" t="s">
        <v>664</v>
      </c>
      <c r="C1667" s="50">
        <v>24</v>
      </c>
      <c r="D1667" s="50" t="s">
        <v>559</v>
      </c>
      <c r="E1667" s="53">
        <v>0.74589770340007622</v>
      </c>
      <c r="F1667" s="50">
        <f>SUMIFS('Lay See Combo'!H:H,'Lay See Combo'!A:A,D1667,'Lay See Combo'!F:F,"&lt;"&amp;E1667,'Lay See Combo'!G:G,"&gt;"&amp;E1667)</f>
        <v>26</v>
      </c>
      <c r="G1667" s="50">
        <f>_xlfn.XLOOKUP(F1667,'Lay See Combo'!H:H,'Lay See Combo'!B:B,,0)</f>
        <v>50</v>
      </c>
    </row>
    <row r="1668" spans="1:7">
      <c r="A1668" s="50">
        <v>1667</v>
      </c>
      <c r="B1668" s="50" t="s">
        <v>664</v>
      </c>
      <c r="C1668" s="50">
        <v>24</v>
      </c>
      <c r="D1668" s="50" t="s">
        <v>559</v>
      </c>
      <c r="E1668" s="53">
        <v>0.1958498933970485</v>
      </c>
      <c r="F1668" s="50">
        <f>SUMIFS('Lay See Combo'!H:H,'Lay See Combo'!A:A,D1668,'Lay See Combo'!F:F,"&lt;"&amp;E1668,'Lay See Combo'!G:G,"&gt;"&amp;E1668)</f>
        <v>26</v>
      </c>
      <c r="G1668" s="50">
        <f>_xlfn.XLOOKUP(F1668,'Lay See Combo'!H:H,'Lay See Combo'!B:B,,0)</f>
        <v>50</v>
      </c>
    </row>
    <row r="1669" spans="1:7">
      <c r="A1669" s="50">
        <v>1668</v>
      </c>
      <c r="B1669" s="50" t="s">
        <v>664</v>
      </c>
      <c r="C1669" s="50">
        <v>24</v>
      </c>
      <c r="D1669" s="50" t="s">
        <v>559</v>
      </c>
      <c r="E1669" s="53">
        <v>0.97288668344667883</v>
      </c>
      <c r="F1669" s="50">
        <f>SUMIFS('Lay See Combo'!H:H,'Lay See Combo'!A:A,D1669,'Lay See Combo'!F:F,"&lt;"&amp;E1669,'Lay See Combo'!G:G,"&gt;"&amp;E1669)</f>
        <v>28</v>
      </c>
      <c r="G1669" s="50">
        <f>_xlfn.XLOOKUP(F1669,'Lay See Combo'!H:H,'Lay See Combo'!B:B,,0)</f>
        <v>200</v>
      </c>
    </row>
    <row r="1670" spans="1:7">
      <c r="A1670" s="50">
        <v>1669</v>
      </c>
      <c r="B1670" s="50" t="s">
        <v>665</v>
      </c>
      <c r="C1670" s="50">
        <v>24</v>
      </c>
      <c r="D1670" s="50" t="s">
        <v>559</v>
      </c>
      <c r="E1670" s="53">
        <v>8.0959100580870191E-2</v>
      </c>
      <c r="F1670" s="50">
        <f>SUMIFS('Lay See Combo'!H:H,'Lay See Combo'!A:A,D1670,'Lay See Combo'!F:F,"&lt;"&amp;E1670,'Lay See Combo'!G:G,"&gt;"&amp;E1670)</f>
        <v>26</v>
      </c>
      <c r="G1670" s="50">
        <f>_xlfn.XLOOKUP(F1670,'Lay See Combo'!H:H,'Lay See Combo'!B:B,,0)</f>
        <v>50</v>
      </c>
    </row>
    <row r="1671" spans="1:7">
      <c r="A1671" s="50">
        <v>1670</v>
      </c>
      <c r="B1671" s="50" t="s">
        <v>665</v>
      </c>
      <c r="C1671" s="50">
        <v>24</v>
      </c>
      <c r="D1671" s="50" t="s">
        <v>559</v>
      </c>
      <c r="E1671" s="53">
        <v>0.19174485829706789</v>
      </c>
      <c r="F1671" s="50">
        <f>SUMIFS('Lay See Combo'!H:H,'Lay See Combo'!A:A,D1671,'Lay See Combo'!F:F,"&lt;"&amp;E1671,'Lay See Combo'!G:G,"&gt;"&amp;E1671)</f>
        <v>26</v>
      </c>
      <c r="G1671" s="50">
        <f>_xlfn.XLOOKUP(F1671,'Lay See Combo'!H:H,'Lay See Combo'!B:B,,0)</f>
        <v>50</v>
      </c>
    </row>
    <row r="1672" spans="1:7">
      <c r="A1672" s="50">
        <v>1671</v>
      </c>
      <c r="B1672" s="50" t="s">
        <v>666</v>
      </c>
      <c r="C1672" s="50">
        <v>24</v>
      </c>
      <c r="D1672" s="50" t="s">
        <v>559</v>
      </c>
      <c r="E1672" s="53">
        <v>0.99672126773976066</v>
      </c>
      <c r="F1672" s="50">
        <f>SUMIFS('Lay See Combo'!H:H,'Lay See Combo'!A:A,D1672,'Lay See Combo'!F:F,"&lt;"&amp;E1672,'Lay See Combo'!G:G,"&gt;"&amp;E1672)</f>
        <v>30</v>
      </c>
      <c r="G1672" s="50">
        <f>_xlfn.XLOOKUP(F1672,'Lay See Combo'!H:H,'Lay See Combo'!B:B,,0)</f>
        <v>1000</v>
      </c>
    </row>
    <row r="1673" spans="1:7">
      <c r="A1673" s="50">
        <v>1672</v>
      </c>
      <c r="B1673" s="50" t="s">
        <v>667</v>
      </c>
      <c r="C1673" s="50">
        <v>24</v>
      </c>
      <c r="D1673" s="50" t="s">
        <v>559</v>
      </c>
      <c r="E1673" s="53">
        <v>0.95966765006599619</v>
      </c>
      <c r="F1673" s="50">
        <f>SUMIFS('Lay See Combo'!H:H,'Lay See Combo'!A:A,D1673,'Lay See Combo'!F:F,"&lt;"&amp;E1673,'Lay See Combo'!G:G,"&gt;"&amp;E1673)</f>
        <v>26</v>
      </c>
      <c r="G1673" s="50">
        <f>_xlfn.XLOOKUP(F1673,'Lay See Combo'!H:H,'Lay See Combo'!B:B,,0)</f>
        <v>50</v>
      </c>
    </row>
    <row r="1674" spans="1:7">
      <c r="A1674" s="50">
        <v>1673</v>
      </c>
      <c r="B1674" s="50" t="s">
        <v>667</v>
      </c>
      <c r="C1674" s="50">
        <v>24</v>
      </c>
      <c r="D1674" s="50" t="s">
        <v>559</v>
      </c>
      <c r="E1674" s="53">
        <v>0.34270074664288963</v>
      </c>
      <c r="F1674" s="50">
        <f>SUMIFS('Lay See Combo'!H:H,'Lay See Combo'!A:A,D1674,'Lay See Combo'!F:F,"&lt;"&amp;E1674,'Lay See Combo'!G:G,"&gt;"&amp;E1674)</f>
        <v>26</v>
      </c>
      <c r="G1674" s="50">
        <f>_xlfn.XLOOKUP(F1674,'Lay See Combo'!H:H,'Lay See Combo'!B:B,,0)</f>
        <v>50</v>
      </c>
    </row>
    <row r="1675" spans="1:7">
      <c r="A1675" s="50">
        <v>1674</v>
      </c>
      <c r="B1675" s="50" t="s">
        <v>667</v>
      </c>
      <c r="C1675" s="50">
        <v>24</v>
      </c>
      <c r="D1675" s="50" t="s">
        <v>559</v>
      </c>
      <c r="E1675" s="53">
        <v>0.39464763861654206</v>
      </c>
      <c r="F1675" s="50">
        <f>SUMIFS('Lay See Combo'!H:H,'Lay See Combo'!A:A,D1675,'Lay See Combo'!F:F,"&lt;"&amp;E1675,'Lay See Combo'!G:G,"&gt;"&amp;E1675)</f>
        <v>26</v>
      </c>
      <c r="G1675" s="50">
        <f>_xlfn.XLOOKUP(F1675,'Lay See Combo'!H:H,'Lay See Combo'!B:B,,0)</f>
        <v>50</v>
      </c>
    </row>
    <row r="1676" spans="1:7">
      <c r="A1676" s="50">
        <v>1675</v>
      </c>
      <c r="B1676" s="50" t="s">
        <v>667</v>
      </c>
      <c r="C1676" s="50">
        <v>24</v>
      </c>
      <c r="D1676" s="50" t="s">
        <v>559</v>
      </c>
      <c r="E1676" s="53">
        <v>3.1038786972238386E-2</v>
      </c>
      <c r="F1676" s="50">
        <f>SUMIFS('Lay See Combo'!H:H,'Lay See Combo'!A:A,D1676,'Lay See Combo'!F:F,"&lt;"&amp;E1676,'Lay See Combo'!G:G,"&gt;"&amp;E1676)</f>
        <v>26</v>
      </c>
      <c r="G1676" s="50">
        <f>_xlfn.XLOOKUP(F1676,'Lay See Combo'!H:H,'Lay See Combo'!B:B,,0)</f>
        <v>50</v>
      </c>
    </row>
    <row r="1677" spans="1:7">
      <c r="A1677" s="50">
        <v>1676</v>
      </c>
      <c r="B1677" s="50" t="s">
        <v>668</v>
      </c>
      <c r="C1677" s="50">
        <v>24</v>
      </c>
      <c r="D1677" s="50" t="s">
        <v>559</v>
      </c>
      <c r="E1677" s="53">
        <v>0.50778696709319715</v>
      </c>
      <c r="F1677" s="50">
        <f>SUMIFS('Lay See Combo'!H:H,'Lay See Combo'!A:A,D1677,'Lay See Combo'!F:F,"&lt;"&amp;E1677,'Lay See Combo'!G:G,"&gt;"&amp;E1677)</f>
        <v>26</v>
      </c>
      <c r="G1677" s="50">
        <f>_xlfn.XLOOKUP(F1677,'Lay See Combo'!H:H,'Lay See Combo'!B:B,,0)</f>
        <v>50</v>
      </c>
    </row>
    <row r="1678" spans="1:7">
      <c r="A1678" s="50">
        <v>1677</v>
      </c>
      <c r="B1678" s="50" t="s">
        <v>668</v>
      </c>
      <c r="C1678" s="50">
        <v>24</v>
      </c>
      <c r="D1678" s="50" t="s">
        <v>559</v>
      </c>
      <c r="E1678" s="53">
        <v>0.5573916760978479</v>
      </c>
      <c r="F1678" s="50">
        <f>SUMIFS('Lay See Combo'!H:H,'Lay See Combo'!A:A,D1678,'Lay See Combo'!F:F,"&lt;"&amp;E1678,'Lay See Combo'!G:G,"&gt;"&amp;E1678)</f>
        <v>26</v>
      </c>
      <c r="G1678" s="50">
        <f>_xlfn.XLOOKUP(F1678,'Lay See Combo'!H:H,'Lay See Combo'!B:B,,0)</f>
        <v>50</v>
      </c>
    </row>
    <row r="1679" spans="1:7">
      <c r="A1679" s="50">
        <v>1678</v>
      </c>
      <c r="B1679" s="50" t="s">
        <v>668</v>
      </c>
      <c r="C1679" s="50">
        <v>24</v>
      </c>
      <c r="D1679" s="50" t="s">
        <v>559</v>
      </c>
      <c r="E1679" s="53">
        <v>0.97863982196629584</v>
      </c>
      <c r="F1679" s="50">
        <f>SUMIFS('Lay See Combo'!H:H,'Lay See Combo'!A:A,D1679,'Lay See Combo'!F:F,"&lt;"&amp;E1679,'Lay See Combo'!G:G,"&gt;"&amp;E1679)</f>
        <v>28</v>
      </c>
      <c r="G1679" s="50">
        <f>_xlfn.XLOOKUP(F1679,'Lay See Combo'!H:H,'Lay See Combo'!B:B,,0)</f>
        <v>200</v>
      </c>
    </row>
    <row r="1680" spans="1:7">
      <c r="A1680" s="50">
        <v>1679</v>
      </c>
      <c r="B1680" s="50" t="s">
        <v>668</v>
      </c>
      <c r="C1680" s="50">
        <v>24</v>
      </c>
      <c r="D1680" s="50" t="s">
        <v>559</v>
      </c>
      <c r="E1680" s="53">
        <v>0.25046313242556506</v>
      </c>
      <c r="F1680" s="50">
        <f>SUMIFS('Lay See Combo'!H:H,'Lay See Combo'!A:A,D1680,'Lay See Combo'!F:F,"&lt;"&amp;E1680,'Lay See Combo'!G:G,"&gt;"&amp;E1680)</f>
        <v>26</v>
      </c>
      <c r="G1680" s="50">
        <f>_xlfn.XLOOKUP(F1680,'Lay See Combo'!H:H,'Lay See Combo'!B:B,,0)</f>
        <v>50</v>
      </c>
    </row>
    <row r="1681" spans="1:7">
      <c r="A1681" s="50">
        <v>1680</v>
      </c>
      <c r="B1681" s="50" t="s">
        <v>668</v>
      </c>
      <c r="C1681" s="50">
        <v>24</v>
      </c>
      <c r="D1681" s="50" t="s">
        <v>559</v>
      </c>
      <c r="E1681" s="53">
        <v>0.66160231214014054</v>
      </c>
      <c r="F1681" s="50">
        <f>SUMIFS('Lay See Combo'!H:H,'Lay See Combo'!A:A,D1681,'Lay See Combo'!F:F,"&lt;"&amp;E1681,'Lay See Combo'!G:G,"&gt;"&amp;E1681)</f>
        <v>26</v>
      </c>
      <c r="G1681" s="50">
        <f>_xlfn.XLOOKUP(F1681,'Lay See Combo'!H:H,'Lay See Combo'!B:B,,0)</f>
        <v>50</v>
      </c>
    </row>
    <row r="1682" spans="1:7">
      <c r="A1682" s="50">
        <v>1681</v>
      </c>
      <c r="B1682" s="50" t="s">
        <v>669</v>
      </c>
      <c r="C1682" s="50">
        <v>24</v>
      </c>
      <c r="D1682" s="50" t="s">
        <v>559</v>
      </c>
      <c r="E1682" s="53">
        <v>0.78102930753551458</v>
      </c>
      <c r="F1682" s="50">
        <f>SUMIFS('Lay See Combo'!H:H,'Lay See Combo'!A:A,D1682,'Lay See Combo'!F:F,"&lt;"&amp;E1682,'Lay See Combo'!G:G,"&gt;"&amp;E1682)</f>
        <v>26</v>
      </c>
      <c r="G1682" s="50">
        <f>_xlfn.XLOOKUP(F1682,'Lay See Combo'!H:H,'Lay See Combo'!B:B,,0)</f>
        <v>50</v>
      </c>
    </row>
    <row r="1683" spans="1:7">
      <c r="A1683" s="50">
        <v>1682</v>
      </c>
      <c r="B1683" s="50" t="s">
        <v>670</v>
      </c>
      <c r="C1683" s="50">
        <v>24</v>
      </c>
      <c r="D1683" s="50" t="s">
        <v>559</v>
      </c>
      <c r="E1683" s="53">
        <v>7.5016205924607227E-2</v>
      </c>
      <c r="F1683" s="50">
        <f>SUMIFS('Lay See Combo'!H:H,'Lay See Combo'!A:A,D1683,'Lay See Combo'!F:F,"&lt;"&amp;E1683,'Lay See Combo'!G:G,"&gt;"&amp;E1683)</f>
        <v>26</v>
      </c>
      <c r="G1683" s="50">
        <f>_xlfn.XLOOKUP(F1683,'Lay See Combo'!H:H,'Lay See Combo'!B:B,,0)</f>
        <v>50</v>
      </c>
    </row>
    <row r="1684" spans="1:7">
      <c r="A1684" s="50">
        <v>1683</v>
      </c>
      <c r="B1684" s="50" t="s">
        <v>671</v>
      </c>
      <c r="C1684" s="50">
        <v>24</v>
      </c>
      <c r="D1684" s="50" t="s">
        <v>559</v>
      </c>
      <c r="E1684" s="53">
        <v>0.83444262630439581</v>
      </c>
      <c r="F1684" s="50">
        <f>SUMIFS('Lay See Combo'!H:H,'Lay See Combo'!A:A,D1684,'Lay See Combo'!F:F,"&lt;"&amp;E1684,'Lay See Combo'!G:G,"&gt;"&amp;E1684)</f>
        <v>26</v>
      </c>
      <c r="G1684" s="50">
        <f>_xlfn.XLOOKUP(F1684,'Lay See Combo'!H:H,'Lay See Combo'!B:B,,0)</f>
        <v>50</v>
      </c>
    </row>
    <row r="1685" spans="1:7">
      <c r="A1685" s="50">
        <v>1684</v>
      </c>
      <c r="B1685" s="50" t="s">
        <v>672</v>
      </c>
      <c r="C1685" s="50">
        <v>24</v>
      </c>
      <c r="D1685" s="50" t="s">
        <v>559</v>
      </c>
      <c r="E1685" s="53">
        <v>0.74421309994511387</v>
      </c>
      <c r="F1685" s="50">
        <f>SUMIFS('Lay See Combo'!H:H,'Lay See Combo'!A:A,D1685,'Lay See Combo'!F:F,"&lt;"&amp;E1685,'Lay See Combo'!G:G,"&gt;"&amp;E1685)</f>
        <v>26</v>
      </c>
      <c r="G1685" s="50">
        <f>_xlfn.XLOOKUP(F1685,'Lay See Combo'!H:H,'Lay See Combo'!B:B,,0)</f>
        <v>50</v>
      </c>
    </row>
    <row r="1686" spans="1:7">
      <c r="A1686" s="50">
        <v>1685</v>
      </c>
      <c r="B1686" s="50" t="s">
        <v>673</v>
      </c>
      <c r="C1686" s="50">
        <v>24</v>
      </c>
      <c r="D1686" s="50" t="s">
        <v>559</v>
      </c>
      <c r="E1686" s="53">
        <v>0.61053160780859594</v>
      </c>
      <c r="F1686" s="50">
        <f>SUMIFS('Lay See Combo'!H:H,'Lay See Combo'!A:A,D1686,'Lay See Combo'!F:F,"&lt;"&amp;E1686,'Lay See Combo'!G:G,"&gt;"&amp;E1686)</f>
        <v>26</v>
      </c>
      <c r="G1686" s="50">
        <f>_xlfn.XLOOKUP(F1686,'Lay See Combo'!H:H,'Lay See Combo'!B:B,,0)</f>
        <v>50</v>
      </c>
    </row>
    <row r="1687" spans="1:7">
      <c r="A1687" s="50">
        <v>1686</v>
      </c>
      <c r="B1687" s="50" t="s">
        <v>673</v>
      </c>
      <c r="C1687" s="50">
        <v>24</v>
      </c>
      <c r="D1687" s="50" t="s">
        <v>559</v>
      </c>
      <c r="E1687" s="53">
        <v>0.32497960579646057</v>
      </c>
      <c r="F1687" s="50">
        <f>SUMIFS('Lay See Combo'!H:H,'Lay See Combo'!A:A,D1687,'Lay See Combo'!F:F,"&lt;"&amp;E1687,'Lay See Combo'!G:G,"&gt;"&amp;E1687)</f>
        <v>26</v>
      </c>
      <c r="G1687" s="50">
        <f>_xlfn.XLOOKUP(F1687,'Lay See Combo'!H:H,'Lay See Combo'!B:B,,0)</f>
        <v>50</v>
      </c>
    </row>
    <row r="1688" spans="1:7">
      <c r="A1688" s="50">
        <v>1687</v>
      </c>
      <c r="B1688" s="50" t="s">
        <v>674</v>
      </c>
      <c r="C1688" s="50">
        <v>24</v>
      </c>
      <c r="D1688" s="50" t="s">
        <v>559</v>
      </c>
      <c r="E1688" s="53">
        <v>0.13131621242254454</v>
      </c>
      <c r="F1688" s="50">
        <f>SUMIFS('Lay See Combo'!H:H,'Lay See Combo'!A:A,D1688,'Lay See Combo'!F:F,"&lt;"&amp;E1688,'Lay See Combo'!G:G,"&gt;"&amp;E1688)</f>
        <v>26</v>
      </c>
      <c r="G1688" s="50">
        <f>_xlfn.XLOOKUP(F1688,'Lay See Combo'!H:H,'Lay See Combo'!B:B,,0)</f>
        <v>50</v>
      </c>
    </row>
    <row r="1689" spans="1:7">
      <c r="A1689" s="50">
        <v>1688</v>
      </c>
      <c r="B1689" s="50" t="s">
        <v>675</v>
      </c>
      <c r="C1689" s="50">
        <v>24</v>
      </c>
      <c r="D1689" s="50" t="s">
        <v>559</v>
      </c>
      <c r="E1689" s="53">
        <v>0.13236268999546308</v>
      </c>
      <c r="F1689" s="50">
        <f>SUMIFS('Lay See Combo'!H:H,'Lay See Combo'!A:A,D1689,'Lay See Combo'!F:F,"&lt;"&amp;E1689,'Lay See Combo'!G:G,"&gt;"&amp;E1689)</f>
        <v>26</v>
      </c>
      <c r="G1689" s="50">
        <f>_xlfn.XLOOKUP(F1689,'Lay See Combo'!H:H,'Lay See Combo'!B:B,,0)</f>
        <v>50</v>
      </c>
    </row>
    <row r="1690" spans="1:7">
      <c r="A1690" s="50">
        <v>1689</v>
      </c>
      <c r="B1690" s="50" t="s">
        <v>675</v>
      </c>
      <c r="C1690" s="50">
        <v>24</v>
      </c>
      <c r="D1690" s="50" t="s">
        <v>559</v>
      </c>
      <c r="E1690" s="53">
        <v>0.14026931254344888</v>
      </c>
      <c r="F1690" s="50">
        <f>SUMIFS('Lay See Combo'!H:H,'Lay See Combo'!A:A,D1690,'Lay See Combo'!F:F,"&lt;"&amp;E1690,'Lay See Combo'!G:G,"&gt;"&amp;E1690)</f>
        <v>26</v>
      </c>
      <c r="G1690" s="50">
        <f>_xlfn.XLOOKUP(F1690,'Lay See Combo'!H:H,'Lay See Combo'!B:B,,0)</f>
        <v>50</v>
      </c>
    </row>
    <row r="1691" spans="1:7">
      <c r="A1691" s="50">
        <v>1690</v>
      </c>
      <c r="B1691" s="50" t="s">
        <v>675</v>
      </c>
      <c r="C1691" s="50">
        <v>24</v>
      </c>
      <c r="D1691" s="50" t="s">
        <v>559</v>
      </c>
      <c r="E1691" s="53">
        <v>0.96543121099296092</v>
      </c>
      <c r="F1691" s="50">
        <f>SUMIFS('Lay See Combo'!H:H,'Lay See Combo'!A:A,D1691,'Lay See Combo'!F:F,"&lt;"&amp;E1691,'Lay See Combo'!G:G,"&gt;"&amp;E1691)</f>
        <v>26</v>
      </c>
      <c r="G1691" s="50">
        <f>_xlfn.XLOOKUP(F1691,'Lay See Combo'!H:H,'Lay See Combo'!B:B,,0)</f>
        <v>50</v>
      </c>
    </row>
    <row r="1692" spans="1:7">
      <c r="A1692" s="50">
        <v>1691</v>
      </c>
      <c r="B1692" s="50" t="s">
        <v>676</v>
      </c>
      <c r="C1692" s="50">
        <v>24</v>
      </c>
      <c r="D1692" s="50" t="s">
        <v>559</v>
      </c>
      <c r="E1692" s="53">
        <v>4.687305670298747E-2</v>
      </c>
      <c r="F1692" s="50">
        <f>SUMIFS('Lay See Combo'!H:H,'Lay See Combo'!A:A,D1692,'Lay See Combo'!F:F,"&lt;"&amp;E1692,'Lay See Combo'!G:G,"&gt;"&amp;E1692)</f>
        <v>26</v>
      </c>
      <c r="G1692" s="50">
        <f>_xlfn.XLOOKUP(F1692,'Lay See Combo'!H:H,'Lay See Combo'!B:B,,0)</f>
        <v>50</v>
      </c>
    </row>
    <row r="1693" spans="1:7">
      <c r="A1693" s="50">
        <v>1692</v>
      </c>
      <c r="B1693" s="50" t="s">
        <v>676</v>
      </c>
      <c r="C1693" s="50">
        <v>24</v>
      </c>
      <c r="D1693" s="50" t="s">
        <v>559</v>
      </c>
      <c r="E1693" s="53">
        <v>0.45861854266023805</v>
      </c>
      <c r="F1693" s="50">
        <f>SUMIFS('Lay See Combo'!H:H,'Lay See Combo'!A:A,D1693,'Lay See Combo'!F:F,"&lt;"&amp;E1693,'Lay See Combo'!G:G,"&gt;"&amp;E1693)</f>
        <v>26</v>
      </c>
      <c r="G1693" s="50">
        <f>_xlfn.XLOOKUP(F1693,'Lay See Combo'!H:H,'Lay See Combo'!B:B,,0)</f>
        <v>50</v>
      </c>
    </row>
    <row r="1694" spans="1:7">
      <c r="A1694" s="50">
        <v>1693</v>
      </c>
      <c r="B1694" s="50" t="s">
        <v>676</v>
      </c>
      <c r="C1694" s="50">
        <v>24</v>
      </c>
      <c r="D1694" s="50" t="s">
        <v>559</v>
      </c>
      <c r="E1694" s="53">
        <v>0.37975911496988701</v>
      </c>
      <c r="F1694" s="50">
        <f>SUMIFS('Lay See Combo'!H:H,'Lay See Combo'!A:A,D1694,'Lay See Combo'!F:F,"&lt;"&amp;E1694,'Lay See Combo'!G:G,"&gt;"&amp;E1694)</f>
        <v>26</v>
      </c>
      <c r="G1694" s="50">
        <f>_xlfn.XLOOKUP(F1694,'Lay See Combo'!H:H,'Lay See Combo'!B:B,,0)</f>
        <v>50</v>
      </c>
    </row>
    <row r="1695" spans="1:7">
      <c r="A1695" s="50">
        <v>1694</v>
      </c>
      <c r="B1695" s="50" t="s">
        <v>676</v>
      </c>
      <c r="C1695" s="50">
        <v>24</v>
      </c>
      <c r="D1695" s="50" t="s">
        <v>559</v>
      </c>
      <c r="E1695" s="53">
        <v>0.51653356852894428</v>
      </c>
      <c r="F1695" s="50">
        <f>SUMIFS('Lay See Combo'!H:H,'Lay See Combo'!A:A,D1695,'Lay See Combo'!F:F,"&lt;"&amp;E1695,'Lay See Combo'!G:G,"&gt;"&amp;E1695)</f>
        <v>26</v>
      </c>
      <c r="G1695" s="50">
        <f>_xlfn.XLOOKUP(F1695,'Lay See Combo'!H:H,'Lay See Combo'!B:B,,0)</f>
        <v>50</v>
      </c>
    </row>
    <row r="1696" spans="1:7">
      <c r="A1696" s="50">
        <v>1695</v>
      </c>
      <c r="B1696" s="50" t="s">
        <v>676</v>
      </c>
      <c r="C1696" s="50">
        <v>24</v>
      </c>
      <c r="D1696" s="50" t="s">
        <v>559</v>
      </c>
      <c r="E1696" s="53">
        <v>0.17736583717041188</v>
      </c>
      <c r="F1696" s="50">
        <f>SUMIFS('Lay See Combo'!H:H,'Lay See Combo'!A:A,D1696,'Lay See Combo'!F:F,"&lt;"&amp;E1696,'Lay See Combo'!G:G,"&gt;"&amp;E1696)</f>
        <v>26</v>
      </c>
      <c r="G1696" s="50">
        <f>_xlfn.XLOOKUP(F1696,'Lay See Combo'!H:H,'Lay See Combo'!B:B,,0)</f>
        <v>50</v>
      </c>
    </row>
    <row r="1697" spans="1:7">
      <c r="A1697" s="50">
        <v>1696</v>
      </c>
      <c r="B1697" s="50" t="s">
        <v>676</v>
      </c>
      <c r="C1697" s="50">
        <v>24</v>
      </c>
      <c r="D1697" s="50" t="s">
        <v>559</v>
      </c>
      <c r="E1697" s="53">
        <v>0.74728729390074711</v>
      </c>
      <c r="F1697" s="50">
        <f>SUMIFS('Lay See Combo'!H:H,'Lay See Combo'!A:A,D1697,'Lay See Combo'!F:F,"&lt;"&amp;E1697,'Lay See Combo'!G:G,"&gt;"&amp;E1697)</f>
        <v>26</v>
      </c>
      <c r="G1697" s="50">
        <f>_xlfn.XLOOKUP(F1697,'Lay See Combo'!H:H,'Lay See Combo'!B:B,,0)</f>
        <v>50</v>
      </c>
    </row>
    <row r="1698" spans="1:7">
      <c r="A1698" s="50">
        <v>1697</v>
      </c>
      <c r="B1698" s="50" t="s">
        <v>676</v>
      </c>
      <c r="C1698" s="50">
        <v>24</v>
      </c>
      <c r="D1698" s="50" t="s">
        <v>559</v>
      </c>
      <c r="E1698" s="53">
        <v>0.95427003765311358</v>
      </c>
      <c r="F1698" s="50">
        <f>SUMIFS('Lay See Combo'!H:H,'Lay See Combo'!A:A,D1698,'Lay See Combo'!F:F,"&lt;"&amp;E1698,'Lay See Combo'!G:G,"&gt;"&amp;E1698)</f>
        <v>26</v>
      </c>
      <c r="G1698" s="50">
        <f>_xlfn.XLOOKUP(F1698,'Lay See Combo'!H:H,'Lay See Combo'!B:B,,0)</f>
        <v>50</v>
      </c>
    </row>
    <row r="1699" spans="1:7">
      <c r="A1699" s="50">
        <v>1698</v>
      </c>
      <c r="B1699" s="50" t="s">
        <v>676</v>
      </c>
      <c r="C1699" s="50">
        <v>24</v>
      </c>
      <c r="D1699" s="50" t="s">
        <v>559</v>
      </c>
      <c r="E1699" s="53">
        <v>0.35842439620181754</v>
      </c>
      <c r="F1699" s="50">
        <f>SUMIFS('Lay See Combo'!H:H,'Lay See Combo'!A:A,D1699,'Lay See Combo'!F:F,"&lt;"&amp;E1699,'Lay See Combo'!G:G,"&gt;"&amp;E1699)</f>
        <v>26</v>
      </c>
      <c r="G1699" s="50">
        <f>_xlfn.XLOOKUP(F1699,'Lay See Combo'!H:H,'Lay See Combo'!B:B,,0)</f>
        <v>50</v>
      </c>
    </row>
    <row r="1700" spans="1:7">
      <c r="A1700" s="50">
        <v>1699</v>
      </c>
      <c r="B1700" s="50" t="s">
        <v>676</v>
      </c>
      <c r="C1700" s="50">
        <v>24</v>
      </c>
      <c r="D1700" s="50" t="s">
        <v>559</v>
      </c>
      <c r="E1700" s="53">
        <v>0.3774398148008673</v>
      </c>
      <c r="F1700" s="50">
        <f>SUMIFS('Lay See Combo'!H:H,'Lay See Combo'!A:A,D1700,'Lay See Combo'!F:F,"&lt;"&amp;E1700,'Lay See Combo'!G:G,"&gt;"&amp;E1700)</f>
        <v>26</v>
      </c>
      <c r="G1700" s="50">
        <f>_xlfn.XLOOKUP(F1700,'Lay See Combo'!H:H,'Lay See Combo'!B:B,,0)</f>
        <v>50</v>
      </c>
    </row>
    <row r="1701" spans="1:7">
      <c r="A1701" s="50">
        <v>1700</v>
      </c>
      <c r="B1701" s="50" t="s">
        <v>676</v>
      </c>
      <c r="C1701" s="50">
        <v>24</v>
      </c>
      <c r="D1701" s="50" t="s">
        <v>559</v>
      </c>
      <c r="E1701" s="53">
        <v>0.95650473609723041</v>
      </c>
      <c r="F1701" s="50">
        <f>SUMIFS('Lay See Combo'!H:H,'Lay See Combo'!A:A,D1701,'Lay See Combo'!F:F,"&lt;"&amp;E1701,'Lay See Combo'!G:G,"&gt;"&amp;E1701)</f>
        <v>26</v>
      </c>
      <c r="G1701" s="50">
        <f>_xlfn.XLOOKUP(F1701,'Lay See Combo'!H:H,'Lay See Combo'!B:B,,0)</f>
        <v>50</v>
      </c>
    </row>
    <row r="1702" spans="1:7">
      <c r="A1702" s="50">
        <v>1701</v>
      </c>
      <c r="B1702" s="50" t="s">
        <v>676</v>
      </c>
      <c r="C1702" s="50">
        <v>24</v>
      </c>
      <c r="D1702" s="50" t="s">
        <v>559</v>
      </c>
      <c r="E1702" s="53">
        <v>0.6309153558974363</v>
      </c>
      <c r="F1702" s="50">
        <f>SUMIFS('Lay See Combo'!H:H,'Lay See Combo'!A:A,D1702,'Lay See Combo'!F:F,"&lt;"&amp;E1702,'Lay See Combo'!G:G,"&gt;"&amp;E1702)</f>
        <v>26</v>
      </c>
      <c r="G1702" s="50">
        <f>_xlfn.XLOOKUP(F1702,'Lay See Combo'!H:H,'Lay See Combo'!B:B,,0)</f>
        <v>50</v>
      </c>
    </row>
    <row r="1703" spans="1:7">
      <c r="A1703" s="50">
        <v>1702</v>
      </c>
      <c r="B1703" s="50" t="s">
        <v>676</v>
      </c>
      <c r="C1703" s="50">
        <v>24</v>
      </c>
      <c r="D1703" s="50" t="s">
        <v>559</v>
      </c>
      <c r="E1703" s="53">
        <v>0.14896585252266792</v>
      </c>
      <c r="F1703" s="50">
        <f>SUMIFS('Lay See Combo'!H:H,'Lay See Combo'!A:A,D1703,'Lay See Combo'!F:F,"&lt;"&amp;E1703,'Lay See Combo'!G:G,"&gt;"&amp;E1703)</f>
        <v>26</v>
      </c>
      <c r="G1703" s="50">
        <f>_xlfn.XLOOKUP(F1703,'Lay See Combo'!H:H,'Lay See Combo'!B:B,,0)</f>
        <v>50</v>
      </c>
    </row>
    <row r="1704" spans="1:7">
      <c r="A1704" s="50">
        <v>1703</v>
      </c>
      <c r="B1704" s="50" t="s">
        <v>676</v>
      </c>
      <c r="C1704" s="50">
        <v>24</v>
      </c>
      <c r="D1704" s="50" t="s">
        <v>559</v>
      </c>
      <c r="E1704" s="53">
        <v>0.26734262546569532</v>
      </c>
      <c r="F1704" s="50">
        <f>SUMIFS('Lay See Combo'!H:H,'Lay See Combo'!A:A,D1704,'Lay See Combo'!F:F,"&lt;"&amp;E1704,'Lay See Combo'!G:G,"&gt;"&amp;E1704)</f>
        <v>26</v>
      </c>
      <c r="G1704" s="50">
        <f>_xlfn.XLOOKUP(F1704,'Lay See Combo'!H:H,'Lay See Combo'!B:B,,0)</f>
        <v>50</v>
      </c>
    </row>
    <row r="1705" spans="1:7">
      <c r="A1705" s="50">
        <v>1704</v>
      </c>
      <c r="B1705" s="50" t="s">
        <v>676</v>
      </c>
      <c r="C1705" s="50">
        <v>24</v>
      </c>
      <c r="D1705" s="50" t="s">
        <v>559</v>
      </c>
      <c r="E1705" s="53">
        <v>0.9408198048603007</v>
      </c>
      <c r="F1705" s="50">
        <f>SUMIFS('Lay See Combo'!H:H,'Lay See Combo'!A:A,D1705,'Lay See Combo'!F:F,"&lt;"&amp;E1705,'Lay See Combo'!G:G,"&gt;"&amp;E1705)</f>
        <v>26</v>
      </c>
      <c r="G1705" s="50">
        <f>_xlfn.XLOOKUP(F1705,'Lay See Combo'!H:H,'Lay See Combo'!B:B,,0)</f>
        <v>50</v>
      </c>
    </row>
    <row r="1706" spans="1:7">
      <c r="A1706" s="50">
        <v>1705</v>
      </c>
      <c r="B1706" s="50" t="s">
        <v>677</v>
      </c>
      <c r="C1706" s="50">
        <v>24</v>
      </c>
      <c r="D1706" s="50" t="s">
        <v>559</v>
      </c>
      <c r="E1706" s="53">
        <v>0.1957940493433703</v>
      </c>
      <c r="F1706" s="50">
        <f>SUMIFS('Lay See Combo'!H:H,'Lay See Combo'!A:A,D1706,'Lay See Combo'!F:F,"&lt;"&amp;E1706,'Lay See Combo'!G:G,"&gt;"&amp;E1706)</f>
        <v>26</v>
      </c>
      <c r="G1706" s="50">
        <f>_xlfn.XLOOKUP(F1706,'Lay See Combo'!H:H,'Lay See Combo'!B:B,,0)</f>
        <v>50</v>
      </c>
    </row>
    <row r="1707" spans="1:7">
      <c r="A1707" s="50">
        <v>1706</v>
      </c>
      <c r="B1707" s="50" t="s">
        <v>678</v>
      </c>
      <c r="C1707" s="50">
        <v>24</v>
      </c>
      <c r="D1707" s="50" t="s">
        <v>559</v>
      </c>
      <c r="E1707" s="53">
        <v>0.94335425826110153</v>
      </c>
      <c r="F1707" s="50">
        <f>SUMIFS('Lay See Combo'!H:H,'Lay See Combo'!A:A,D1707,'Lay See Combo'!F:F,"&lt;"&amp;E1707,'Lay See Combo'!G:G,"&gt;"&amp;E1707)</f>
        <v>26</v>
      </c>
      <c r="G1707" s="50">
        <f>_xlfn.XLOOKUP(F1707,'Lay See Combo'!H:H,'Lay See Combo'!B:B,,0)</f>
        <v>50</v>
      </c>
    </row>
    <row r="1708" spans="1:7">
      <c r="A1708" s="50">
        <v>1707</v>
      </c>
      <c r="B1708" s="50" t="s">
        <v>679</v>
      </c>
      <c r="C1708" s="50">
        <v>24</v>
      </c>
      <c r="D1708" s="50" t="s">
        <v>559</v>
      </c>
      <c r="E1708" s="53">
        <v>0.65745831192316551</v>
      </c>
      <c r="F1708" s="50">
        <f>SUMIFS('Lay See Combo'!H:H,'Lay See Combo'!A:A,D1708,'Lay See Combo'!F:F,"&lt;"&amp;E1708,'Lay See Combo'!G:G,"&gt;"&amp;E1708)</f>
        <v>26</v>
      </c>
      <c r="G1708" s="50">
        <f>_xlfn.XLOOKUP(F1708,'Lay See Combo'!H:H,'Lay See Combo'!B:B,,0)</f>
        <v>50</v>
      </c>
    </row>
    <row r="1709" spans="1:7">
      <c r="A1709" s="50">
        <v>1708</v>
      </c>
      <c r="B1709" s="50" t="s">
        <v>679</v>
      </c>
      <c r="C1709" s="50">
        <v>24</v>
      </c>
      <c r="D1709" s="50" t="s">
        <v>559</v>
      </c>
      <c r="E1709" s="53">
        <v>0.4894819244772306</v>
      </c>
      <c r="F1709" s="50">
        <f>SUMIFS('Lay See Combo'!H:H,'Lay See Combo'!A:A,D1709,'Lay See Combo'!F:F,"&lt;"&amp;E1709,'Lay See Combo'!G:G,"&gt;"&amp;E1709)</f>
        <v>26</v>
      </c>
      <c r="G1709" s="50">
        <f>_xlfn.XLOOKUP(F1709,'Lay See Combo'!H:H,'Lay See Combo'!B:B,,0)</f>
        <v>50</v>
      </c>
    </row>
    <row r="1710" spans="1:7">
      <c r="A1710" s="50">
        <v>1709</v>
      </c>
      <c r="B1710" s="50" t="s">
        <v>680</v>
      </c>
      <c r="C1710" s="50">
        <v>24</v>
      </c>
      <c r="D1710" s="50" t="s">
        <v>559</v>
      </c>
      <c r="E1710" s="53">
        <v>0.4132771474416137</v>
      </c>
      <c r="F1710" s="50">
        <f>SUMIFS('Lay See Combo'!H:H,'Lay See Combo'!A:A,D1710,'Lay See Combo'!F:F,"&lt;"&amp;E1710,'Lay See Combo'!G:G,"&gt;"&amp;E1710)</f>
        <v>26</v>
      </c>
      <c r="G1710" s="50">
        <f>_xlfn.XLOOKUP(F1710,'Lay See Combo'!H:H,'Lay See Combo'!B:B,,0)</f>
        <v>50</v>
      </c>
    </row>
    <row r="1711" spans="1:7">
      <c r="A1711" s="50">
        <v>1710</v>
      </c>
      <c r="B1711" s="50" t="s">
        <v>681</v>
      </c>
      <c r="C1711" s="50">
        <v>24</v>
      </c>
      <c r="D1711" s="50" t="s">
        <v>559</v>
      </c>
      <c r="E1711" s="53">
        <v>0.23583473961570944</v>
      </c>
      <c r="F1711" s="50">
        <f>SUMIFS('Lay See Combo'!H:H,'Lay See Combo'!A:A,D1711,'Lay See Combo'!F:F,"&lt;"&amp;E1711,'Lay See Combo'!G:G,"&gt;"&amp;E1711)</f>
        <v>26</v>
      </c>
      <c r="G1711" s="50">
        <f>_xlfn.XLOOKUP(F1711,'Lay See Combo'!H:H,'Lay See Combo'!B:B,,0)</f>
        <v>50</v>
      </c>
    </row>
    <row r="1712" spans="1:7">
      <c r="A1712" s="50">
        <v>1711</v>
      </c>
      <c r="B1712" s="50" t="s">
        <v>682</v>
      </c>
      <c r="C1712" s="50">
        <v>24</v>
      </c>
      <c r="D1712" s="50" t="s">
        <v>559</v>
      </c>
      <c r="E1712" s="53">
        <v>0.38030465487061049</v>
      </c>
      <c r="F1712" s="50">
        <f>SUMIFS('Lay See Combo'!H:H,'Lay See Combo'!A:A,D1712,'Lay See Combo'!F:F,"&lt;"&amp;E1712,'Lay See Combo'!G:G,"&gt;"&amp;E1712)</f>
        <v>26</v>
      </c>
      <c r="G1712" s="50">
        <f>_xlfn.XLOOKUP(F1712,'Lay See Combo'!H:H,'Lay See Combo'!B:B,,0)</f>
        <v>50</v>
      </c>
    </row>
    <row r="1713" spans="1:7">
      <c r="A1713" s="50">
        <v>1712</v>
      </c>
      <c r="B1713" s="50" t="s">
        <v>683</v>
      </c>
      <c r="C1713" s="50">
        <v>24</v>
      </c>
      <c r="D1713" s="50" t="s">
        <v>559</v>
      </c>
      <c r="E1713" s="53">
        <v>6.7568467503244967E-2</v>
      </c>
      <c r="F1713" s="50">
        <f>SUMIFS('Lay See Combo'!H:H,'Lay See Combo'!A:A,D1713,'Lay See Combo'!F:F,"&lt;"&amp;E1713,'Lay See Combo'!G:G,"&gt;"&amp;E1713)</f>
        <v>26</v>
      </c>
      <c r="G1713" s="50">
        <f>_xlfn.XLOOKUP(F1713,'Lay See Combo'!H:H,'Lay See Combo'!B:B,,0)</f>
        <v>50</v>
      </c>
    </row>
    <row r="1714" spans="1:7">
      <c r="A1714" s="50">
        <v>1713</v>
      </c>
      <c r="B1714" s="50" t="s">
        <v>683</v>
      </c>
      <c r="C1714" s="50">
        <v>24</v>
      </c>
      <c r="D1714" s="50" t="s">
        <v>559</v>
      </c>
      <c r="E1714" s="53">
        <v>8.4419912952029663E-2</v>
      </c>
      <c r="F1714" s="50">
        <f>SUMIFS('Lay See Combo'!H:H,'Lay See Combo'!A:A,D1714,'Lay See Combo'!F:F,"&lt;"&amp;E1714,'Lay See Combo'!G:G,"&gt;"&amp;E1714)</f>
        <v>26</v>
      </c>
      <c r="G1714" s="50">
        <f>_xlfn.XLOOKUP(F1714,'Lay See Combo'!H:H,'Lay See Combo'!B:B,,0)</f>
        <v>50</v>
      </c>
    </row>
    <row r="1715" spans="1:7">
      <c r="A1715" s="50">
        <v>1714</v>
      </c>
      <c r="B1715" s="50" t="s">
        <v>684</v>
      </c>
      <c r="C1715" s="50">
        <v>24</v>
      </c>
      <c r="D1715" s="50" t="s">
        <v>559</v>
      </c>
      <c r="E1715" s="53">
        <v>0.38769857315739453</v>
      </c>
      <c r="F1715" s="50">
        <f>SUMIFS('Lay See Combo'!H:H,'Lay See Combo'!A:A,D1715,'Lay See Combo'!F:F,"&lt;"&amp;E1715,'Lay See Combo'!G:G,"&gt;"&amp;E1715)</f>
        <v>26</v>
      </c>
      <c r="G1715" s="50">
        <f>_xlfn.XLOOKUP(F1715,'Lay See Combo'!H:H,'Lay See Combo'!B:B,,0)</f>
        <v>50</v>
      </c>
    </row>
    <row r="1716" spans="1:7">
      <c r="A1716" s="50">
        <v>1715</v>
      </c>
      <c r="B1716" s="50" t="s">
        <v>684</v>
      </c>
      <c r="C1716" s="50">
        <v>24</v>
      </c>
      <c r="D1716" s="50" t="s">
        <v>559</v>
      </c>
      <c r="E1716" s="53">
        <v>0.6539111254134431</v>
      </c>
      <c r="F1716" s="50">
        <f>SUMIFS('Lay See Combo'!H:H,'Lay See Combo'!A:A,D1716,'Lay See Combo'!F:F,"&lt;"&amp;E1716,'Lay See Combo'!G:G,"&gt;"&amp;E1716)</f>
        <v>26</v>
      </c>
      <c r="G1716" s="50">
        <f>_xlfn.XLOOKUP(F1716,'Lay See Combo'!H:H,'Lay See Combo'!B:B,,0)</f>
        <v>50</v>
      </c>
    </row>
    <row r="1717" spans="1:7">
      <c r="A1717" s="50">
        <v>1716</v>
      </c>
      <c r="B1717" s="50" t="s">
        <v>684</v>
      </c>
      <c r="C1717" s="50">
        <v>24</v>
      </c>
      <c r="D1717" s="50" t="s">
        <v>559</v>
      </c>
      <c r="E1717" s="53">
        <v>0.38343367800513017</v>
      </c>
      <c r="F1717" s="50">
        <f>SUMIFS('Lay See Combo'!H:H,'Lay See Combo'!A:A,D1717,'Lay See Combo'!F:F,"&lt;"&amp;E1717,'Lay See Combo'!G:G,"&gt;"&amp;E1717)</f>
        <v>26</v>
      </c>
      <c r="G1717" s="50">
        <f>_xlfn.XLOOKUP(F1717,'Lay See Combo'!H:H,'Lay See Combo'!B:B,,0)</f>
        <v>50</v>
      </c>
    </row>
    <row r="1718" spans="1:7">
      <c r="A1718" s="50">
        <v>1717</v>
      </c>
      <c r="B1718" s="50" t="s">
        <v>684</v>
      </c>
      <c r="C1718" s="50">
        <v>24</v>
      </c>
      <c r="D1718" s="50" t="s">
        <v>559</v>
      </c>
      <c r="E1718" s="53">
        <v>0.8113912017360676</v>
      </c>
      <c r="F1718" s="50">
        <f>SUMIFS('Lay See Combo'!H:H,'Lay See Combo'!A:A,D1718,'Lay See Combo'!F:F,"&lt;"&amp;E1718,'Lay See Combo'!G:G,"&gt;"&amp;E1718)</f>
        <v>26</v>
      </c>
      <c r="G1718" s="50">
        <f>_xlfn.XLOOKUP(F1718,'Lay See Combo'!H:H,'Lay See Combo'!B:B,,0)</f>
        <v>50</v>
      </c>
    </row>
    <row r="1719" spans="1:7">
      <c r="A1719" s="50">
        <v>1718</v>
      </c>
      <c r="B1719" s="50" t="s">
        <v>685</v>
      </c>
      <c r="C1719" s="50">
        <v>24</v>
      </c>
      <c r="D1719" s="50" t="s">
        <v>559</v>
      </c>
      <c r="E1719" s="53">
        <v>0.13620379513469183</v>
      </c>
      <c r="F1719" s="50">
        <f>SUMIFS('Lay See Combo'!H:H,'Lay See Combo'!A:A,D1719,'Lay See Combo'!F:F,"&lt;"&amp;E1719,'Lay See Combo'!G:G,"&gt;"&amp;E1719)</f>
        <v>26</v>
      </c>
      <c r="G1719" s="50">
        <f>_xlfn.XLOOKUP(F1719,'Lay See Combo'!H:H,'Lay See Combo'!B:B,,0)</f>
        <v>50</v>
      </c>
    </row>
    <row r="1720" spans="1:7">
      <c r="A1720" s="50">
        <v>1719</v>
      </c>
      <c r="B1720" s="50" t="s">
        <v>686</v>
      </c>
      <c r="C1720" s="50">
        <v>24</v>
      </c>
      <c r="D1720" s="50" t="s">
        <v>559</v>
      </c>
      <c r="E1720" s="53">
        <v>0.88718962121961165</v>
      </c>
      <c r="F1720" s="50">
        <f>SUMIFS('Lay See Combo'!H:H,'Lay See Combo'!A:A,D1720,'Lay See Combo'!F:F,"&lt;"&amp;E1720,'Lay See Combo'!G:G,"&gt;"&amp;E1720)</f>
        <v>26</v>
      </c>
      <c r="G1720" s="50">
        <f>_xlfn.XLOOKUP(F1720,'Lay See Combo'!H:H,'Lay See Combo'!B:B,,0)</f>
        <v>50</v>
      </c>
    </row>
    <row r="1721" spans="1:7">
      <c r="A1721" s="50">
        <v>1720</v>
      </c>
      <c r="B1721" s="50" t="s">
        <v>687</v>
      </c>
      <c r="C1721" s="50">
        <v>24</v>
      </c>
      <c r="D1721" s="50" t="s">
        <v>559</v>
      </c>
      <c r="E1721" s="53">
        <v>0.58387105918983651</v>
      </c>
      <c r="F1721" s="50">
        <f>SUMIFS('Lay See Combo'!H:H,'Lay See Combo'!A:A,D1721,'Lay See Combo'!F:F,"&lt;"&amp;E1721,'Lay See Combo'!G:G,"&gt;"&amp;E1721)</f>
        <v>26</v>
      </c>
      <c r="G1721" s="50">
        <f>_xlfn.XLOOKUP(F1721,'Lay See Combo'!H:H,'Lay See Combo'!B:B,,0)</f>
        <v>50</v>
      </c>
    </row>
    <row r="1722" spans="1:7">
      <c r="A1722" s="50">
        <v>1721</v>
      </c>
      <c r="B1722" s="50" t="s">
        <v>688</v>
      </c>
      <c r="C1722" s="50">
        <v>24</v>
      </c>
      <c r="D1722" s="50" t="s">
        <v>559</v>
      </c>
      <c r="E1722" s="53">
        <v>0.79111621070560956</v>
      </c>
      <c r="F1722" s="50">
        <f>SUMIFS('Lay See Combo'!H:H,'Lay See Combo'!A:A,D1722,'Lay See Combo'!F:F,"&lt;"&amp;E1722,'Lay See Combo'!G:G,"&gt;"&amp;E1722)</f>
        <v>26</v>
      </c>
      <c r="G1722" s="50">
        <f>_xlfn.XLOOKUP(F1722,'Lay See Combo'!H:H,'Lay See Combo'!B:B,,0)</f>
        <v>50</v>
      </c>
    </row>
    <row r="1723" spans="1:7">
      <c r="A1723" s="50">
        <v>1722</v>
      </c>
      <c r="B1723" s="50" t="s">
        <v>688</v>
      </c>
      <c r="C1723" s="50">
        <v>24</v>
      </c>
      <c r="D1723" s="50" t="s">
        <v>559</v>
      </c>
      <c r="E1723" s="53">
        <v>0.72691175531581131</v>
      </c>
      <c r="F1723" s="50">
        <f>SUMIFS('Lay See Combo'!H:H,'Lay See Combo'!A:A,D1723,'Lay See Combo'!F:F,"&lt;"&amp;E1723,'Lay See Combo'!G:G,"&gt;"&amp;E1723)</f>
        <v>26</v>
      </c>
      <c r="G1723" s="50">
        <f>_xlfn.XLOOKUP(F1723,'Lay See Combo'!H:H,'Lay See Combo'!B:B,,0)</f>
        <v>50</v>
      </c>
    </row>
    <row r="1724" spans="1:7">
      <c r="A1724" s="50">
        <v>1723</v>
      </c>
      <c r="B1724" s="50" t="s">
        <v>688</v>
      </c>
      <c r="C1724" s="50">
        <v>24</v>
      </c>
      <c r="D1724" s="50" t="s">
        <v>559</v>
      </c>
      <c r="E1724" s="53">
        <v>0.56463156688763805</v>
      </c>
      <c r="F1724" s="50">
        <f>SUMIFS('Lay See Combo'!H:H,'Lay See Combo'!A:A,D1724,'Lay See Combo'!F:F,"&lt;"&amp;E1724,'Lay See Combo'!G:G,"&gt;"&amp;E1724)</f>
        <v>26</v>
      </c>
      <c r="G1724" s="50">
        <f>_xlfn.XLOOKUP(F1724,'Lay See Combo'!H:H,'Lay See Combo'!B:B,,0)</f>
        <v>50</v>
      </c>
    </row>
    <row r="1725" spans="1:7">
      <c r="A1725" s="50">
        <v>1724</v>
      </c>
      <c r="B1725" s="50" t="s">
        <v>689</v>
      </c>
      <c r="C1725" s="50">
        <v>24</v>
      </c>
      <c r="D1725" s="50" t="s">
        <v>559</v>
      </c>
      <c r="E1725" s="53">
        <v>0.20423413944451485</v>
      </c>
      <c r="F1725" s="50">
        <f>SUMIFS('Lay See Combo'!H:H,'Lay See Combo'!A:A,D1725,'Lay See Combo'!F:F,"&lt;"&amp;E1725,'Lay See Combo'!G:G,"&gt;"&amp;E1725)</f>
        <v>26</v>
      </c>
      <c r="G1725" s="50">
        <f>_xlfn.XLOOKUP(F1725,'Lay See Combo'!H:H,'Lay See Combo'!B:B,,0)</f>
        <v>50</v>
      </c>
    </row>
    <row r="1726" spans="1:7">
      <c r="A1726" s="50">
        <v>1725</v>
      </c>
      <c r="B1726" s="50" t="s">
        <v>689</v>
      </c>
      <c r="C1726" s="50">
        <v>24</v>
      </c>
      <c r="D1726" s="50" t="s">
        <v>559</v>
      </c>
      <c r="E1726" s="53">
        <v>0.62222949330204746</v>
      </c>
      <c r="F1726" s="50">
        <f>SUMIFS('Lay See Combo'!H:H,'Lay See Combo'!A:A,D1726,'Lay See Combo'!F:F,"&lt;"&amp;E1726,'Lay See Combo'!G:G,"&gt;"&amp;E1726)</f>
        <v>26</v>
      </c>
      <c r="G1726" s="50">
        <f>_xlfn.XLOOKUP(F1726,'Lay See Combo'!H:H,'Lay See Combo'!B:B,,0)</f>
        <v>50</v>
      </c>
    </row>
    <row r="1727" spans="1:7">
      <c r="A1727" s="50">
        <v>1726</v>
      </c>
      <c r="B1727" s="50" t="s">
        <v>690</v>
      </c>
      <c r="C1727" s="50">
        <v>24</v>
      </c>
      <c r="D1727" s="50" t="s">
        <v>559</v>
      </c>
      <c r="E1727" s="53">
        <v>0.96980774187751395</v>
      </c>
      <c r="F1727" s="50">
        <f>SUMIFS('Lay See Combo'!H:H,'Lay See Combo'!A:A,D1727,'Lay See Combo'!F:F,"&lt;"&amp;E1727,'Lay See Combo'!G:G,"&gt;"&amp;E1727)</f>
        <v>27</v>
      </c>
      <c r="G1727" s="50">
        <f>_xlfn.XLOOKUP(F1727,'Lay See Combo'!H:H,'Lay See Combo'!B:B,,0)</f>
        <v>100</v>
      </c>
    </row>
    <row r="1728" spans="1:7">
      <c r="A1728" s="50">
        <v>1727</v>
      </c>
      <c r="B1728" s="50" t="s">
        <v>690</v>
      </c>
      <c r="C1728" s="50">
        <v>24</v>
      </c>
      <c r="D1728" s="50" t="s">
        <v>559</v>
      </c>
      <c r="E1728" s="53">
        <v>0.72277232951398285</v>
      </c>
      <c r="F1728" s="50">
        <f>SUMIFS('Lay See Combo'!H:H,'Lay See Combo'!A:A,D1728,'Lay See Combo'!F:F,"&lt;"&amp;E1728,'Lay See Combo'!G:G,"&gt;"&amp;E1728)</f>
        <v>26</v>
      </c>
      <c r="G1728" s="50">
        <f>_xlfn.XLOOKUP(F1728,'Lay See Combo'!H:H,'Lay See Combo'!B:B,,0)</f>
        <v>50</v>
      </c>
    </row>
    <row r="1729" spans="1:7">
      <c r="A1729" s="50">
        <v>1728</v>
      </c>
      <c r="B1729" s="50" t="s">
        <v>690</v>
      </c>
      <c r="C1729" s="50">
        <v>24</v>
      </c>
      <c r="D1729" s="50" t="s">
        <v>559</v>
      </c>
      <c r="E1729" s="53">
        <v>0.62903867091106813</v>
      </c>
      <c r="F1729" s="50">
        <f>SUMIFS('Lay See Combo'!H:H,'Lay See Combo'!A:A,D1729,'Lay See Combo'!F:F,"&lt;"&amp;E1729,'Lay See Combo'!G:G,"&gt;"&amp;E1729)</f>
        <v>26</v>
      </c>
      <c r="G1729" s="50">
        <f>_xlfn.XLOOKUP(F1729,'Lay See Combo'!H:H,'Lay See Combo'!B:B,,0)</f>
        <v>50</v>
      </c>
    </row>
    <row r="1730" spans="1:7">
      <c r="A1730" s="50">
        <v>1729</v>
      </c>
      <c r="B1730" s="50" t="s">
        <v>691</v>
      </c>
      <c r="C1730" s="50">
        <v>24</v>
      </c>
      <c r="D1730" s="50" t="s">
        <v>559</v>
      </c>
      <c r="E1730" s="53">
        <v>0.11472003539903142</v>
      </c>
      <c r="F1730" s="50">
        <f>SUMIFS('Lay See Combo'!H:H,'Lay See Combo'!A:A,D1730,'Lay See Combo'!F:F,"&lt;"&amp;E1730,'Lay See Combo'!G:G,"&gt;"&amp;E1730)</f>
        <v>26</v>
      </c>
      <c r="G1730" s="50">
        <f>_xlfn.XLOOKUP(F1730,'Lay See Combo'!H:H,'Lay See Combo'!B:B,,0)</f>
        <v>50</v>
      </c>
    </row>
    <row r="1731" spans="1:7">
      <c r="A1731" s="50">
        <v>1730</v>
      </c>
      <c r="B1731" s="50" t="s">
        <v>691</v>
      </c>
      <c r="C1731" s="50">
        <v>24</v>
      </c>
      <c r="D1731" s="50" t="s">
        <v>559</v>
      </c>
      <c r="E1731" s="53">
        <v>0.38550268376020758</v>
      </c>
      <c r="F1731" s="50">
        <f>SUMIFS('Lay See Combo'!H:H,'Lay See Combo'!A:A,D1731,'Lay See Combo'!F:F,"&lt;"&amp;E1731,'Lay See Combo'!G:G,"&gt;"&amp;E1731)</f>
        <v>26</v>
      </c>
      <c r="G1731" s="50">
        <f>_xlfn.XLOOKUP(F1731,'Lay See Combo'!H:H,'Lay See Combo'!B:B,,0)</f>
        <v>50</v>
      </c>
    </row>
    <row r="1732" spans="1:7">
      <c r="A1732" s="50">
        <v>1731</v>
      </c>
      <c r="B1732" s="50" t="s">
        <v>692</v>
      </c>
      <c r="C1732" s="50">
        <v>24</v>
      </c>
      <c r="D1732" s="50" t="s">
        <v>559</v>
      </c>
      <c r="E1732" s="53">
        <v>0.30671696212985966</v>
      </c>
      <c r="F1732" s="50">
        <f>SUMIFS('Lay See Combo'!H:H,'Lay See Combo'!A:A,D1732,'Lay See Combo'!F:F,"&lt;"&amp;E1732,'Lay See Combo'!G:G,"&gt;"&amp;E1732)</f>
        <v>26</v>
      </c>
      <c r="G1732" s="50">
        <f>_xlfn.XLOOKUP(F1732,'Lay See Combo'!H:H,'Lay See Combo'!B:B,,0)</f>
        <v>50</v>
      </c>
    </row>
    <row r="1733" spans="1:7">
      <c r="A1733" s="50">
        <v>1732</v>
      </c>
      <c r="B1733" s="50" t="s">
        <v>693</v>
      </c>
      <c r="C1733" s="50">
        <v>24</v>
      </c>
      <c r="D1733" s="50" t="s">
        <v>559</v>
      </c>
      <c r="E1733" s="53">
        <v>0.39669146624325613</v>
      </c>
      <c r="F1733" s="50">
        <f>SUMIFS('Lay See Combo'!H:H,'Lay See Combo'!A:A,D1733,'Lay See Combo'!F:F,"&lt;"&amp;E1733,'Lay See Combo'!G:G,"&gt;"&amp;E1733)</f>
        <v>26</v>
      </c>
      <c r="G1733" s="50">
        <f>_xlfn.XLOOKUP(F1733,'Lay See Combo'!H:H,'Lay See Combo'!B:B,,0)</f>
        <v>50</v>
      </c>
    </row>
    <row r="1734" spans="1:7">
      <c r="A1734" s="50">
        <v>1733</v>
      </c>
      <c r="B1734" s="50" t="s">
        <v>694</v>
      </c>
      <c r="C1734" s="50">
        <v>24</v>
      </c>
      <c r="D1734" s="50" t="s">
        <v>559</v>
      </c>
      <c r="E1734" s="53">
        <v>5.3305901416020207E-2</v>
      </c>
      <c r="F1734" s="50">
        <f>SUMIFS('Lay See Combo'!H:H,'Lay See Combo'!A:A,D1734,'Lay See Combo'!F:F,"&lt;"&amp;E1734,'Lay See Combo'!G:G,"&gt;"&amp;E1734)</f>
        <v>26</v>
      </c>
      <c r="G1734" s="50">
        <f>_xlfn.XLOOKUP(F1734,'Lay See Combo'!H:H,'Lay See Combo'!B:B,,0)</f>
        <v>50</v>
      </c>
    </row>
    <row r="1735" spans="1:7">
      <c r="A1735" s="50">
        <v>1734</v>
      </c>
      <c r="B1735" s="50" t="s">
        <v>695</v>
      </c>
      <c r="C1735" s="50">
        <v>24</v>
      </c>
      <c r="D1735" s="50" t="s">
        <v>559</v>
      </c>
      <c r="E1735" s="53">
        <v>0.9321215936305921</v>
      </c>
      <c r="F1735" s="50">
        <f>SUMIFS('Lay See Combo'!H:H,'Lay See Combo'!A:A,D1735,'Lay See Combo'!F:F,"&lt;"&amp;E1735,'Lay See Combo'!G:G,"&gt;"&amp;E1735)</f>
        <v>26</v>
      </c>
      <c r="G1735" s="50">
        <f>_xlfn.XLOOKUP(F1735,'Lay See Combo'!H:H,'Lay See Combo'!B:B,,0)</f>
        <v>50</v>
      </c>
    </row>
    <row r="1736" spans="1:7">
      <c r="A1736" s="50">
        <v>1735</v>
      </c>
      <c r="B1736" s="50" t="s">
        <v>696</v>
      </c>
      <c r="C1736" s="50">
        <v>25</v>
      </c>
      <c r="D1736" s="50" t="s">
        <v>697</v>
      </c>
      <c r="E1736" s="53">
        <v>0.67251846280840211</v>
      </c>
      <c r="F1736" s="50">
        <f>SUMIFS('Lay See Combo'!H:H,'Lay See Combo'!A:A,D1736,'Lay See Combo'!F:F,"&lt;"&amp;E1736,'Lay See Combo'!G:G,"&gt;"&amp;E1736)</f>
        <v>11</v>
      </c>
      <c r="G1736" s="50">
        <f>_xlfn.XLOOKUP(F1736,'Lay See Combo'!H:H,'Lay See Combo'!B:B,,0)</f>
        <v>20</v>
      </c>
    </row>
    <row r="1737" spans="1:7">
      <c r="A1737" s="50">
        <v>1736</v>
      </c>
      <c r="B1737" s="50" t="s">
        <v>696</v>
      </c>
      <c r="C1737" s="50">
        <v>25</v>
      </c>
      <c r="D1737" s="50" t="s">
        <v>697</v>
      </c>
      <c r="E1737" s="53">
        <v>0.65127329543836909</v>
      </c>
      <c r="F1737" s="50">
        <f>SUMIFS('Lay See Combo'!H:H,'Lay See Combo'!A:A,D1737,'Lay See Combo'!F:F,"&lt;"&amp;E1737,'Lay See Combo'!G:G,"&gt;"&amp;E1737)</f>
        <v>11</v>
      </c>
      <c r="G1737" s="50">
        <f>_xlfn.XLOOKUP(F1737,'Lay See Combo'!H:H,'Lay See Combo'!B:B,,0)</f>
        <v>20</v>
      </c>
    </row>
    <row r="1738" spans="1:7">
      <c r="A1738" s="50">
        <v>1737</v>
      </c>
      <c r="B1738" s="50" t="s">
        <v>698</v>
      </c>
      <c r="C1738" s="50">
        <v>25</v>
      </c>
      <c r="D1738" s="50" t="s">
        <v>697</v>
      </c>
      <c r="E1738" s="53">
        <v>0.86824755922215024</v>
      </c>
      <c r="F1738" s="50">
        <f>SUMIFS('Lay See Combo'!H:H,'Lay See Combo'!A:A,D1738,'Lay See Combo'!F:F,"&lt;"&amp;E1738,'Lay See Combo'!G:G,"&gt;"&amp;E1738)</f>
        <v>13</v>
      </c>
      <c r="G1738" s="50">
        <f>_xlfn.XLOOKUP(F1738,'Lay See Combo'!H:H,'Lay See Combo'!B:B,,0)</f>
        <v>100</v>
      </c>
    </row>
    <row r="1739" spans="1:7">
      <c r="A1739" s="50">
        <v>1738</v>
      </c>
      <c r="B1739" s="50" t="s">
        <v>699</v>
      </c>
      <c r="C1739" s="50">
        <v>25</v>
      </c>
      <c r="D1739" s="50" t="s">
        <v>697</v>
      </c>
      <c r="E1739" s="53">
        <v>0.94850759222342107</v>
      </c>
      <c r="F1739" s="50">
        <f>SUMIFS('Lay See Combo'!H:H,'Lay See Combo'!A:A,D1739,'Lay See Combo'!F:F,"&lt;"&amp;E1739,'Lay See Combo'!G:G,"&gt;"&amp;E1739)</f>
        <v>13</v>
      </c>
      <c r="G1739" s="50">
        <f>_xlfn.XLOOKUP(F1739,'Lay See Combo'!H:H,'Lay See Combo'!B:B,,0)</f>
        <v>100</v>
      </c>
    </row>
    <row r="1740" spans="1:7">
      <c r="A1740" s="50">
        <v>1739</v>
      </c>
      <c r="B1740" s="50" t="s">
        <v>700</v>
      </c>
      <c r="C1740" s="50">
        <v>25</v>
      </c>
      <c r="D1740" s="50" t="s">
        <v>697</v>
      </c>
      <c r="E1740" s="53">
        <v>0.57822383434532421</v>
      </c>
      <c r="F1740" s="50">
        <f>SUMIFS('Lay See Combo'!H:H,'Lay See Combo'!A:A,D1740,'Lay See Combo'!F:F,"&lt;"&amp;E1740,'Lay See Combo'!G:G,"&gt;"&amp;E1740)</f>
        <v>11</v>
      </c>
      <c r="G1740" s="50">
        <f>_xlfn.XLOOKUP(F1740,'Lay See Combo'!H:H,'Lay See Combo'!B:B,,0)</f>
        <v>20</v>
      </c>
    </row>
    <row r="1741" spans="1:7">
      <c r="A1741" s="50">
        <v>1740</v>
      </c>
      <c r="B1741" s="50" t="s">
        <v>701</v>
      </c>
      <c r="C1741" s="50">
        <v>25</v>
      </c>
      <c r="D1741" s="50" t="s">
        <v>697</v>
      </c>
      <c r="E1741" s="53">
        <v>0.77939701693536811</v>
      </c>
      <c r="F1741" s="50">
        <f>SUMIFS('Lay See Combo'!H:H,'Lay See Combo'!A:A,D1741,'Lay See Combo'!F:F,"&lt;"&amp;E1741,'Lay See Combo'!G:G,"&gt;"&amp;E1741)</f>
        <v>11</v>
      </c>
      <c r="G1741" s="50">
        <f>_xlfn.XLOOKUP(F1741,'Lay See Combo'!H:H,'Lay See Combo'!B:B,,0)</f>
        <v>20</v>
      </c>
    </row>
    <row r="1742" spans="1:7">
      <c r="A1742" s="50">
        <v>1741</v>
      </c>
      <c r="B1742" s="50" t="s">
        <v>702</v>
      </c>
      <c r="C1742" s="50">
        <v>25</v>
      </c>
      <c r="D1742" s="50" t="s">
        <v>697</v>
      </c>
      <c r="E1742" s="53">
        <v>0.19658437586629907</v>
      </c>
      <c r="F1742" s="50">
        <f>SUMIFS('Lay See Combo'!H:H,'Lay See Combo'!A:A,D1742,'Lay See Combo'!F:F,"&lt;"&amp;E1742,'Lay See Combo'!G:G,"&gt;"&amp;E1742)</f>
        <v>11</v>
      </c>
      <c r="G1742" s="50">
        <f>_xlfn.XLOOKUP(F1742,'Lay See Combo'!H:H,'Lay See Combo'!B:B,,0)</f>
        <v>20</v>
      </c>
    </row>
    <row r="1743" spans="1:7">
      <c r="A1743" s="50">
        <v>1742</v>
      </c>
      <c r="B1743" s="50" t="s">
        <v>703</v>
      </c>
      <c r="C1743" s="50">
        <v>25</v>
      </c>
      <c r="D1743" s="50" t="s">
        <v>697</v>
      </c>
      <c r="E1743" s="53">
        <v>0.22749996954662965</v>
      </c>
      <c r="F1743" s="50">
        <f>SUMIFS('Lay See Combo'!H:H,'Lay See Combo'!A:A,D1743,'Lay See Combo'!F:F,"&lt;"&amp;E1743,'Lay See Combo'!G:G,"&gt;"&amp;E1743)</f>
        <v>11</v>
      </c>
      <c r="G1743" s="50">
        <f>_xlfn.XLOOKUP(F1743,'Lay See Combo'!H:H,'Lay See Combo'!B:B,,0)</f>
        <v>20</v>
      </c>
    </row>
    <row r="1744" spans="1:7">
      <c r="A1744" s="50">
        <v>1743</v>
      </c>
      <c r="B1744" s="50" t="s">
        <v>704</v>
      </c>
      <c r="C1744" s="50">
        <v>25</v>
      </c>
      <c r="D1744" s="50" t="s">
        <v>697</v>
      </c>
      <c r="E1744" s="53">
        <v>9.7738341652034544E-2</v>
      </c>
      <c r="F1744" s="50">
        <f>SUMIFS('Lay See Combo'!H:H,'Lay See Combo'!A:A,D1744,'Lay See Combo'!F:F,"&lt;"&amp;E1744,'Lay See Combo'!G:G,"&gt;"&amp;E1744)</f>
        <v>11</v>
      </c>
      <c r="G1744" s="50">
        <f>_xlfn.XLOOKUP(F1744,'Lay See Combo'!H:H,'Lay See Combo'!B:B,,0)</f>
        <v>20</v>
      </c>
    </row>
    <row r="1745" spans="1:7">
      <c r="A1745" s="50">
        <v>1744</v>
      </c>
      <c r="B1745" s="50" t="s">
        <v>705</v>
      </c>
      <c r="C1745" s="50">
        <v>25</v>
      </c>
      <c r="D1745" s="50" t="s">
        <v>697</v>
      </c>
      <c r="E1745" s="53">
        <v>0.61720910115286476</v>
      </c>
      <c r="F1745" s="50">
        <f>SUMIFS('Lay See Combo'!H:H,'Lay See Combo'!A:A,D1745,'Lay See Combo'!F:F,"&lt;"&amp;E1745,'Lay See Combo'!G:G,"&gt;"&amp;E1745)</f>
        <v>11</v>
      </c>
      <c r="G1745" s="50">
        <f>_xlfn.XLOOKUP(F1745,'Lay See Combo'!H:H,'Lay See Combo'!B:B,,0)</f>
        <v>20</v>
      </c>
    </row>
    <row r="1746" spans="1:7">
      <c r="A1746" s="50">
        <v>1745</v>
      </c>
      <c r="B1746" s="50" t="s">
        <v>705</v>
      </c>
      <c r="C1746" s="50">
        <v>25</v>
      </c>
      <c r="D1746" s="50" t="s">
        <v>697</v>
      </c>
      <c r="E1746" s="53">
        <v>0.40540085526378011</v>
      </c>
      <c r="F1746" s="50">
        <f>SUMIFS('Lay See Combo'!H:H,'Lay See Combo'!A:A,D1746,'Lay See Combo'!F:F,"&lt;"&amp;E1746,'Lay See Combo'!G:G,"&gt;"&amp;E1746)</f>
        <v>11</v>
      </c>
      <c r="G1746" s="50">
        <f>_xlfn.XLOOKUP(F1746,'Lay See Combo'!H:H,'Lay See Combo'!B:B,,0)</f>
        <v>20</v>
      </c>
    </row>
    <row r="1747" spans="1:7">
      <c r="A1747" s="50">
        <v>1746</v>
      </c>
      <c r="B1747" s="50" t="s">
        <v>705</v>
      </c>
      <c r="C1747" s="50">
        <v>25</v>
      </c>
      <c r="D1747" s="50" t="s">
        <v>697</v>
      </c>
      <c r="E1747" s="53">
        <v>0.16584296164966639</v>
      </c>
      <c r="F1747" s="50">
        <f>SUMIFS('Lay See Combo'!H:H,'Lay See Combo'!A:A,D1747,'Lay See Combo'!F:F,"&lt;"&amp;E1747,'Lay See Combo'!G:G,"&gt;"&amp;E1747)</f>
        <v>11</v>
      </c>
      <c r="G1747" s="50">
        <f>_xlfn.XLOOKUP(F1747,'Lay See Combo'!H:H,'Lay See Combo'!B:B,,0)</f>
        <v>20</v>
      </c>
    </row>
    <row r="1748" spans="1:7">
      <c r="A1748" s="50">
        <v>1747</v>
      </c>
      <c r="B1748" s="50" t="s">
        <v>706</v>
      </c>
      <c r="C1748" s="50">
        <v>25</v>
      </c>
      <c r="D1748" s="50" t="s">
        <v>697</v>
      </c>
      <c r="E1748" s="53">
        <v>4.4233408106185701E-3</v>
      </c>
      <c r="F1748" s="50">
        <f>SUMIFS('Lay See Combo'!H:H,'Lay See Combo'!A:A,D1748,'Lay See Combo'!F:F,"&lt;"&amp;E1748,'Lay See Combo'!G:G,"&gt;"&amp;E1748)</f>
        <v>11</v>
      </c>
      <c r="G1748" s="50">
        <f>_xlfn.XLOOKUP(F1748,'Lay See Combo'!H:H,'Lay See Combo'!B:B,,0)</f>
        <v>20</v>
      </c>
    </row>
    <row r="1749" spans="1:7">
      <c r="A1749" s="50">
        <v>1748</v>
      </c>
      <c r="B1749" s="50" t="s">
        <v>707</v>
      </c>
      <c r="C1749" s="50">
        <v>25</v>
      </c>
      <c r="D1749" s="50" t="s">
        <v>697</v>
      </c>
      <c r="E1749" s="53">
        <v>0.59648282501861438</v>
      </c>
      <c r="F1749" s="50">
        <f>SUMIFS('Lay See Combo'!H:H,'Lay See Combo'!A:A,D1749,'Lay See Combo'!F:F,"&lt;"&amp;E1749,'Lay See Combo'!G:G,"&gt;"&amp;E1749)</f>
        <v>11</v>
      </c>
      <c r="G1749" s="50">
        <f>_xlfn.XLOOKUP(F1749,'Lay See Combo'!H:H,'Lay See Combo'!B:B,,0)</f>
        <v>20</v>
      </c>
    </row>
    <row r="1750" spans="1:7">
      <c r="A1750" s="50">
        <v>1749</v>
      </c>
      <c r="B1750" s="50" t="s">
        <v>708</v>
      </c>
      <c r="C1750" s="50">
        <v>25</v>
      </c>
      <c r="D1750" s="50" t="s">
        <v>697</v>
      </c>
      <c r="E1750" s="53">
        <v>0.76504454413061251</v>
      </c>
      <c r="F1750" s="50">
        <f>SUMIFS('Lay See Combo'!H:H,'Lay See Combo'!A:A,D1750,'Lay See Combo'!F:F,"&lt;"&amp;E1750,'Lay See Combo'!G:G,"&gt;"&amp;E1750)</f>
        <v>11</v>
      </c>
      <c r="G1750" s="50">
        <f>_xlfn.XLOOKUP(F1750,'Lay See Combo'!H:H,'Lay See Combo'!B:B,,0)</f>
        <v>20</v>
      </c>
    </row>
    <row r="1751" spans="1:7">
      <c r="A1751" s="50">
        <v>1750</v>
      </c>
      <c r="B1751" s="50" t="s">
        <v>708</v>
      </c>
      <c r="C1751" s="50">
        <v>25</v>
      </c>
      <c r="D1751" s="50" t="s">
        <v>697</v>
      </c>
      <c r="E1751" s="53">
        <v>0.21734327455596458</v>
      </c>
      <c r="F1751" s="50">
        <f>SUMIFS('Lay See Combo'!H:H,'Lay See Combo'!A:A,D1751,'Lay See Combo'!F:F,"&lt;"&amp;E1751,'Lay See Combo'!G:G,"&gt;"&amp;E1751)</f>
        <v>11</v>
      </c>
      <c r="G1751" s="50">
        <f>_xlfn.XLOOKUP(F1751,'Lay See Combo'!H:H,'Lay See Combo'!B:B,,0)</f>
        <v>20</v>
      </c>
    </row>
    <row r="1752" spans="1:7">
      <c r="A1752" s="50">
        <v>1751</v>
      </c>
      <c r="B1752" s="50" t="s">
        <v>709</v>
      </c>
      <c r="C1752" s="50">
        <v>25</v>
      </c>
      <c r="D1752" s="50" t="s">
        <v>697</v>
      </c>
      <c r="E1752" s="53">
        <v>2.7421927740292507E-2</v>
      </c>
      <c r="F1752" s="50">
        <f>SUMIFS('Lay See Combo'!H:H,'Lay See Combo'!A:A,D1752,'Lay See Combo'!F:F,"&lt;"&amp;E1752,'Lay See Combo'!G:G,"&gt;"&amp;E1752)</f>
        <v>11</v>
      </c>
      <c r="G1752" s="50">
        <f>_xlfn.XLOOKUP(F1752,'Lay See Combo'!H:H,'Lay See Combo'!B:B,,0)</f>
        <v>20</v>
      </c>
    </row>
    <row r="1753" spans="1:7">
      <c r="A1753" s="50">
        <v>1752</v>
      </c>
      <c r="B1753" s="50" t="s">
        <v>710</v>
      </c>
      <c r="C1753" s="50">
        <v>25</v>
      </c>
      <c r="D1753" s="50" t="s">
        <v>697</v>
      </c>
      <c r="E1753" s="53">
        <v>0.53467262964923024</v>
      </c>
      <c r="F1753" s="50">
        <f>SUMIFS('Lay See Combo'!H:H,'Lay See Combo'!A:A,D1753,'Lay See Combo'!F:F,"&lt;"&amp;E1753,'Lay See Combo'!G:G,"&gt;"&amp;E1753)</f>
        <v>11</v>
      </c>
      <c r="G1753" s="50">
        <f>_xlfn.XLOOKUP(F1753,'Lay See Combo'!H:H,'Lay See Combo'!B:B,,0)</f>
        <v>20</v>
      </c>
    </row>
    <row r="1754" spans="1:7">
      <c r="A1754" s="50">
        <v>1753</v>
      </c>
      <c r="B1754" s="50" t="s">
        <v>711</v>
      </c>
      <c r="C1754" s="50">
        <v>25</v>
      </c>
      <c r="D1754" s="50" t="s">
        <v>697</v>
      </c>
      <c r="E1754" s="53">
        <v>0.60127375919038084</v>
      </c>
      <c r="F1754" s="50">
        <f>SUMIFS('Lay See Combo'!H:H,'Lay See Combo'!A:A,D1754,'Lay See Combo'!F:F,"&lt;"&amp;E1754,'Lay See Combo'!G:G,"&gt;"&amp;E1754)</f>
        <v>11</v>
      </c>
      <c r="G1754" s="50">
        <f>_xlfn.XLOOKUP(F1754,'Lay See Combo'!H:H,'Lay See Combo'!B:B,,0)</f>
        <v>20</v>
      </c>
    </row>
    <row r="1755" spans="1:7">
      <c r="A1755" s="50">
        <v>1754</v>
      </c>
      <c r="B1755" s="50" t="s">
        <v>711</v>
      </c>
      <c r="C1755" s="50">
        <v>25</v>
      </c>
      <c r="D1755" s="50" t="s">
        <v>697</v>
      </c>
      <c r="E1755" s="53">
        <v>0.78224156596499861</v>
      </c>
      <c r="F1755" s="50">
        <f>SUMIFS('Lay See Combo'!H:H,'Lay See Combo'!A:A,D1755,'Lay See Combo'!F:F,"&lt;"&amp;E1755,'Lay See Combo'!G:G,"&gt;"&amp;E1755)</f>
        <v>11</v>
      </c>
      <c r="G1755" s="50">
        <f>_xlfn.XLOOKUP(F1755,'Lay See Combo'!H:H,'Lay See Combo'!B:B,,0)</f>
        <v>20</v>
      </c>
    </row>
    <row r="1756" spans="1:7">
      <c r="A1756" s="50">
        <v>1755</v>
      </c>
      <c r="B1756" s="50" t="s">
        <v>712</v>
      </c>
      <c r="C1756" s="50">
        <v>25</v>
      </c>
      <c r="D1756" s="50" t="s">
        <v>697</v>
      </c>
      <c r="E1756" s="53">
        <v>0.88810591043977127</v>
      </c>
      <c r="F1756" s="50">
        <f>SUMIFS('Lay See Combo'!H:H,'Lay See Combo'!A:A,D1756,'Lay See Combo'!F:F,"&lt;"&amp;E1756,'Lay See Combo'!G:G,"&gt;"&amp;E1756)</f>
        <v>13</v>
      </c>
      <c r="G1756" s="50">
        <f>_xlfn.XLOOKUP(F1756,'Lay See Combo'!H:H,'Lay See Combo'!B:B,,0)</f>
        <v>100</v>
      </c>
    </row>
    <row r="1757" spans="1:7">
      <c r="A1757" s="50">
        <v>1756</v>
      </c>
      <c r="B1757" s="50" t="s">
        <v>713</v>
      </c>
      <c r="C1757" s="50">
        <v>25</v>
      </c>
      <c r="D1757" s="50" t="s">
        <v>697</v>
      </c>
      <c r="E1757" s="53">
        <v>0.548372788614093</v>
      </c>
      <c r="F1757" s="50">
        <f>SUMIFS('Lay See Combo'!H:H,'Lay See Combo'!A:A,D1757,'Lay See Combo'!F:F,"&lt;"&amp;E1757,'Lay See Combo'!G:G,"&gt;"&amp;E1757)</f>
        <v>11</v>
      </c>
      <c r="G1757" s="50">
        <f>_xlfn.XLOOKUP(F1757,'Lay See Combo'!H:H,'Lay See Combo'!B:B,,0)</f>
        <v>20</v>
      </c>
    </row>
    <row r="1758" spans="1:7">
      <c r="A1758" s="50">
        <v>1757</v>
      </c>
      <c r="B1758" s="50" t="s">
        <v>714</v>
      </c>
      <c r="C1758" s="50">
        <v>25</v>
      </c>
      <c r="D1758" s="50" t="s">
        <v>697</v>
      </c>
      <c r="E1758" s="53">
        <v>0.95627697857789073</v>
      </c>
      <c r="F1758" s="50">
        <f>SUMIFS('Lay See Combo'!H:H,'Lay See Combo'!A:A,D1758,'Lay See Combo'!F:F,"&lt;"&amp;E1758,'Lay See Combo'!G:G,"&gt;"&amp;E1758)</f>
        <v>13</v>
      </c>
      <c r="G1758" s="50">
        <f>_xlfn.XLOOKUP(F1758,'Lay See Combo'!H:H,'Lay See Combo'!B:B,,0)</f>
        <v>100</v>
      </c>
    </row>
    <row r="1759" spans="1:7">
      <c r="A1759" s="50">
        <v>1758</v>
      </c>
      <c r="B1759" s="50" t="s">
        <v>714</v>
      </c>
      <c r="C1759" s="50">
        <v>25</v>
      </c>
      <c r="D1759" s="50" t="s">
        <v>697</v>
      </c>
      <c r="E1759" s="53">
        <v>0.3170200806127248</v>
      </c>
      <c r="F1759" s="50">
        <f>SUMIFS('Lay See Combo'!H:H,'Lay See Combo'!A:A,D1759,'Lay See Combo'!F:F,"&lt;"&amp;E1759,'Lay See Combo'!G:G,"&gt;"&amp;E1759)</f>
        <v>11</v>
      </c>
      <c r="G1759" s="50">
        <f>_xlfn.XLOOKUP(F1759,'Lay See Combo'!H:H,'Lay See Combo'!B:B,,0)</f>
        <v>20</v>
      </c>
    </row>
    <row r="1760" spans="1:7">
      <c r="A1760" s="50">
        <v>1759</v>
      </c>
      <c r="B1760" s="50" t="s">
        <v>715</v>
      </c>
      <c r="C1760" s="50">
        <v>25</v>
      </c>
      <c r="D1760" s="50" t="s">
        <v>697</v>
      </c>
      <c r="E1760" s="53">
        <v>0.95148501776880778</v>
      </c>
      <c r="F1760" s="50">
        <f>SUMIFS('Lay See Combo'!H:H,'Lay See Combo'!A:A,D1760,'Lay See Combo'!F:F,"&lt;"&amp;E1760,'Lay See Combo'!G:G,"&gt;"&amp;E1760)</f>
        <v>13</v>
      </c>
      <c r="G1760" s="50">
        <f>_xlfn.XLOOKUP(F1760,'Lay See Combo'!H:H,'Lay See Combo'!B:B,,0)</f>
        <v>100</v>
      </c>
    </row>
    <row r="1761" spans="1:7">
      <c r="A1761" s="50">
        <v>1760</v>
      </c>
      <c r="B1761" s="50" t="s">
        <v>716</v>
      </c>
      <c r="C1761" s="50">
        <v>25</v>
      </c>
      <c r="D1761" s="50" t="s">
        <v>697</v>
      </c>
      <c r="E1761" s="53">
        <v>0.9720576889995648</v>
      </c>
      <c r="F1761" s="50">
        <f>SUMIFS('Lay See Combo'!H:H,'Lay See Combo'!A:A,D1761,'Lay See Combo'!F:F,"&lt;"&amp;E1761,'Lay See Combo'!G:G,"&gt;"&amp;E1761)</f>
        <v>13</v>
      </c>
      <c r="G1761" s="50">
        <f>_xlfn.XLOOKUP(F1761,'Lay See Combo'!H:H,'Lay See Combo'!B:B,,0)</f>
        <v>100</v>
      </c>
    </row>
    <row r="1762" spans="1:7">
      <c r="A1762" s="50">
        <v>1761</v>
      </c>
      <c r="B1762" s="50" t="s">
        <v>716</v>
      </c>
      <c r="C1762" s="50">
        <v>25</v>
      </c>
      <c r="D1762" s="50" t="s">
        <v>697</v>
      </c>
      <c r="E1762" s="53">
        <v>0.89396283685851818</v>
      </c>
      <c r="F1762" s="50">
        <f>SUMIFS('Lay See Combo'!H:H,'Lay See Combo'!A:A,D1762,'Lay See Combo'!F:F,"&lt;"&amp;E1762,'Lay See Combo'!G:G,"&gt;"&amp;E1762)</f>
        <v>13</v>
      </c>
      <c r="G1762" s="50">
        <f>_xlfn.XLOOKUP(F1762,'Lay See Combo'!H:H,'Lay See Combo'!B:B,,0)</f>
        <v>100</v>
      </c>
    </row>
    <row r="1763" spans="1:7">
      <c r="A1763" s="50">
        <v>1762</v>
      </c>
      <c r="B1763" s="50" t="s">
        <v>716</v>
      </c>
      <c r="C1763" s="50">
        <v>25</v>
      </c>
      <c r="D1763" s="50" t="s">
        <v>697</v>
      </c>
      <c r="E1763" s="53">
        <v>0.74068231228347248</v>
      </c>
      <c r="F1763" s="50">
        <f>SUMIFS('Lay See Combo'!H:H,'Lay See Combo'!A:A,D1763,'Lay See Combo'!F:F,"&lt;"&amp;E1763,'Lay See Combo'!G:G,"&gt;"&amp;E1763)</f>
        <v>11</v>
      </c>
      <c r="G1763" s="50">
        <f>_xlfn.XLOOKUP(F1763,'Lay See Combo'!H:H,'Lay See Combo'!B:B,,0)</f>
        <v>20</v>
      </c>
    </row>
    <row r="1764" spans="1:7">
      <c r="A1764" s="50">
        <v>1763</v>
      </c>
      <c r="B1764" s="50" t="s">
        <v>717</v>
      </c>
      <c r="C1764" s="50">
        <v>25</v>
      </c>
      <c r="D1764" s="50" t="s">
        <v>697</v>
      </c>
      <c r="E1764" s="53">
        <v>0.74364975247461695</v>
      </c>
      <c r="F1764" s="50">
        <f>SUMIFS('Lay See Combo'!H:H,'Lay See Combo'!A:A,D1764,'Lay See Combo'!F:F,"&lt;"&amp;E1764,'Lay See Combo'!G:G,"&gt;"&amp;E1764)</f>
        <v>11</v>
      </c>
      <c r="G1764" s="50">
        <f>_xlfn.XLOOKUP(F1764,'Lay See Combo'!H:H,'Lay See Combo'!B:B,,0)</f>
        <v>20</v>
      </c>
    </row>
    <row r="1765" spans="1:7">
      <c r="A1765" s="50">
        <v>1764</v>
      </c>
      <c r="B1765" s="50" t="s">
        <v>717</v>
      </c>
      <c r="C1765" s="50">
        <v>25</v>
      </c>
      <c r="D1765" s="50" t="s">
        <v>697</v>
      </c>
      <c r="E1765" s="53">
        <v>0.73645564041537981</v>
      </c>
      <c r="F1765" s="50">
        <f>SUMIFS('Lay See Combo'!H:H,'Lay See Combo'!A:A,D1765,'Lay See Combo'!F:F,"&lt;"&amp;E1765,'Lay See Combo'!G:G,"&gt;"&amp;E1765)</f>
        <v>11</v>
      </c>
      <c r="G1765" s="50">
        <f>_xlfn.XLOOKUP(F1765,'Lay See Combo'!H:H,'Lay See Combo'!B:B,,0)</f>
        <v>20</v>
      </c>
    </row>
    <row r="1766" spans="1:7">
      <c r="A1766" s="50">
        <v>1765</v>
      </c>
      <c r="B1766" s="50" t="s">
        <v>718</v>
      </c>
      <c r="C1766" s="50">
        <v>25</v>
      </c>
      <c r="D1766" s="50" t="s">
        <v>697</v>
      </c>
      <c r="E1766" s="53">
        <v>0.30572979308885484</v>
      </c>
      <c r="F1766" s="50">
        <f>SUMIFS('Lay See Combo'!H:H,'Lay See Combo'!A:A,D1766,'Lay See Combo'!F:F,"&lt;"&amp;E1766,'Lay See Combo'!G:G,"&gt;"&amp;E1766)</f>
        <v>11</v>
      </c>
      <c r="G1766" s="50">
        <f>_xlfn.XLOOKUP(F1766,'Lay See Combo'!H:H,'Lay See Combo'!B:B,,0)</f>
        <v>20</v>
      </c>
    </row>
    <row r="1767" spans="1:7">
      <c r="A1767" s="50">
        <v>1766</v>
      </c>
      <c r="B1767" s="50" t="s">
        <v>719</v>
      </c>
      <c r="C1767" s="50">
        <v>25</v>
      </c>
      <c r="D1767" s="50" t="s">
        <v>697</v>
      </c>
      <c r="E1767" s="53">
        <v>0.48179285827713103</v>
      </c>
      <c r="F1767" s="50">
        <f>SUMIFS('Lay See Combo'!H:H,'Lay See Combo'!A:A,D1767,'Lay See Combo'!F:F,"&lt;"&amp;E1767,'Lay See Combo'!G:G,"&gt;"&amp;E1767)</f>
        <v>11</v>
      </c>
      <c r="G1767" s="50">
        <f>_xlfn.XLOOKUP(F1767,'Lay See Combo'!H:H,'Lay See Combo'!B:B,,0)</f>
        <v>20</v>
      </c>
    </row>
    <row r="1768" spans="1:7">
      <c r="A1768" s="50">
        <v>1767</v>
      </c>
      <c r="B1768" s="50" t="s">
        <v>719</v>
      </c>
      <c r="C1768" s="50">
        <v>25</v>
      </c>
      <c r="D1768" s="50" t="s">
        <v>697</v>
      </c>
      <c r="E1768" s="53">
        <v>0.87166241902559372</v>
      </c>
      <c r="F1768" s="50">
        <f>SUMIFS('Lay See Combo'!H:H,'Lay See Combo'!A:A,D1768,'Lay See Combo'!F:F,"&lt;"&amp;E1768,'Lay See Combo'!G:G,"&gt;"&amp;E1768)</f>
        <v>13</v>
      </c>
      <c r="G1768" s="50">
        <f>_xlfn.XLOOKUP(F1768,'Lay See Combo'!H:H,'Lay See Combo'!B:B,,0)</f>
        <v>100</v>
      </c>
    </row>
    <row r="1769" spans="1:7">
      <c r="A1769" s="50">
        <v>1768</v>
      </c>
      <c r="B1769" s="50" t="s">
        <v>719</v>
      </c>
      <c r="C1769" s="50">
        <v>25</v>
      </c>
      <c r="D1769" s="50" t="s">
        <v>697</v>
      </c>
      <c r="E1769" s="53">
        <v>0.24453264554498166</v>
      </c>
      <c r="F1769" s="50">
        <f>SUMIFS('Lay See Combo'!H:H,'Lay See Combo'!A:A,D1769,'Lay See Combo'!F:F,"&lt;"&amp;E1769,'Lay See Combo'!G:G,"&gt;"&amp;E1769)</f>
        <v>11</v>
      </c>
      <c r="G1769" s="50">
        <f>_xlfn.XLOOKUP(F1769,'Lay See Combo'!H:H,'Lay See Combo'!B:B,,0)</f>
        <v>20</v>
      </c>
    </row>
    <row r="1770" spans="1:7">
      <c r="A1770" s="50">
        <v>1769</v>
      </c>
      <c r="B1770" s="50" t="s">
        <v>719</v>
      </c>
      <c r="C1770" s="50">
        <v>25</v>
      </c>
      <c r="D1770" s="50" t="s">
        <v>697</v>
      </c>
      <c r="E1770" s="53">
        <v>0.78710940378113925</v>
      </c>
      <c r="F1770" s="50">
        <f>SUMIFS('Lay See Combo'!H:H,'Lay See Combo'!A:A,D1770,'Lay See Combo'!F:F,"&lt;"&amp;E1770,'Lay See Combo'!G:G,"&gt;"&amp;E1770)</f>
        <v>11</v>
      </c>
      <c r="G1770" s="50">
        <f>_xlfn.XLOOKUP(F1770,'Lay See Combo'!H:H,'Lay See Combo'!B:B,,0)</f>
        <v>20</v>
      </c>
    </row>
    <row r="1771" spans="1:7">
      <c r="A1771" s="50">
        <v>1770</v>
      </c>
      <c r="B1771" s="50" t="s">
        <v>719</v>
      </c>
      <c r="C1771" s="50">
        <v>25</v>
      </c>
      <c r="D1771" s="50" t="s">
        <v>697</v>
      </c>
      <c r="E1771" s="53">
        <v>0.52514389443016662</v>
      </c>
      <c r="F1771" s="50">
        <f>SUMIFS('Lay See Combo'!H:H,'Lay See Combo'!A:A,D1771,'Lay See Combo'!F:F,"&lt;"&amp;E1771,'Lay See Combo'!G:G,"&gt;"&amp;E1771)</f>
        <v>11</v>
      </c>
      <c r="G1771" s="50">
        <f>_xlfn.XLOOKUP(F1771,'Lay See Combo'!H:H,'Lay See Combo'!B:B,,0)</f>
        <v>20</v>
      </c>
    </row>
    <row r="1772" spans="1:7">
      <c r="A1772" s="50">
        <v>1771</v>
      </c>
      <c r="B1772" s="50" t="s">
        <v>720</v>
      </c>
      <c r="C1772" s="50">
        <v>25</v>
      </c>
      <c r="D1772" s="50" t="s">
        <v>697</v>
      </c>
      <c r="E1772" s="53">
        <v>0.50594994337584775</v>
      </c>
      <c r="F1772" s="50">
        <f>SUMIFS('Lay See Combo'!H:H,'Lay See Combo'!A:A,D1772,'Lay See Combo'!F:F,"&lt;"&amp;E1772,'Lay See Combo'!G:G,"&gt;"&amp;E1772)</f>
        <v>11</v>
      </c>
      <c r="G1772" s="50">
        <f>_xlfn.XLOOKUP(F1772,'Lay See Combo'!H:H,'Lay See Combo'!B:B,,0)</f>
        <v>20</v>
      </c>
    </row>
    <row r="1773" spans="1:7">
      <c r="A1773" s="50">
        <v>1772</v>
      </c>
      <c r="B1773" s="50" t="s">
        <v>721</v>
      </c>
      <c r="C1773" s="50">
        <v>25</v>
      </c>
      <c r="D1773" s="50" t="s">
        <v>697</v>
      </c>
      <c r="E1773" s="53">
        <v>0.6801438630636677</v>
      </c>
      <c r="F1773" s="50">
        <f>SUMIFS('Lay See Combo'!H:H,'Lay See Combo'!A:A,D1773,'Lay See Combo'!F:F,"&lt;"&amp;E1773,'Lay See Combo'!G:G,"&gt;"&amp;E1773)</f>
        <v>11</v>
      </c>
      <c r="G1773" s="50">
        <f>_xlfn.XLOOKUP(F1773,'Lay See Combo'!H:H,'Lay See Combo'!B:B,,0)</f>
        <v>20</v>
      </c>
    </row>
    <row r="1774" spans="1:7">
      <c r="A1774" s="50">
        <v>1773</v>
      </c>
      <c r="B1774" s="50" t="s">
        <v>721</v>
      </c>
      <c r="C1774" s="50">
        <v>25</v>
      </c>
      <c r="D1774" s="50" t="s">
        <v>697</v>
      </c>
      <c r="E1774" s="53">
        <v>0.33322812631848497</v>
      </c>
      <c r="F1774" s="50">
        <f>SUMIFS('Lay See Combo'!H:H,'Lay See Combo'!A:A,D1774,'Lay See Combo'!F:F,"&lt;"&amp;E1774,'Lay See Combo'!G:G,"&gt;"&amp;E1774)</f>
        <v>11</v>
      </c>
      <c r="G1774" s="50">
        <f>_xlfn.XLOOKUP(F1774,'Lay See Combo'!H:H,'Lay See Combo'!B:B,,0)</f>
        <v>20</v>
      </c>
    </row>
    <row r="1775" spans="1:7">
      <c r="A1775" s="50">
        <v>1774</v>
      </c>
      <c r="B1775" s="50" t="s">
        <v>722</v>
      </c>
      <c r="C1775" s="50">
        <v>25</v>
      </c>
      <c r="D1775" s="50" t="s">
        <v>697</v>
      </c>
      <c r="E1775" s="53">
        <v>0.44298541768238342</v>
      </c>
      <c r="F1775" s="50">
        <f>SUMIFS('Lay See Combo'!H:H,'Lay See Combo'!A:A,D1775,'Lay See Combo'!F:F,"&lt;"&amp;E1775,'Lay See Combo'!G:G,"&gt;"&amp;E1775)</f>
        <v>11</v>
      </c>
      <c r="G1775" s="50">
        <f>_xlfn.XLOOKUP(F1775,'Lay See Combo'!H:H,'Lay See Combo'!B:B,,0)</f>
        <v>20</v>
      </c>
    </row>
    <row r="1776" spans="1:7">
      <c r="A1776" s="50">
        <v>1775</v>
      </c>
      <c r="B1776" s="50" t="s">
        <v>722</v>
      </c>
      <c r="C1776" s="50">
        <v>25</v>
      </c>
      <c r="D1776" s="50" t="s">
        <v>697</v>
      </c>
      <c r="E1776" s="53">
        <v>0.62564428670993899</v>
      </c>
      <c r="F1776" s="50">
        <f>SUMIFS('Lay See Combo'!H:H,'Lay See Combo'!A:A,D1776,'Lay See Combo'!F:F,"&lt;"&amp;E1776,'Lay See Combo'!G:G,"&gt;"&amp;E1776)</f>
        <v>11</v>
      </c>
      <c r="G1776" s="50">
        <f>_xlfn.XLOOKUP(F1776,'Lay See Combo'!H:H,'Lay See Combo'!B:B,,0)</f>
        <v>20</v>
      </c>
    </row>
    <row r="1777" spans="1:7">
      <c r="A1777" s="50">
        <v>1776</v>
      </c>
      <c r="B1777" s="50" t="s">
        <v>722</v>
      </c>
      <c r="C1777" s="50">
        <v>25</v>
      </c>
      <c r="D1777" s="50" t="s">
        <v>697</v>
      </c>
      <c r="E1777" s="53">
        <v>7.3717579277510881E-2</v>
      </c>
      <c r="F1777" s="50">
        <f>SUMIFS('Lay See Combo'!H:H,'Lay See Combo'!A:A,D1777,'Lay See Combo'!F:F,"&lt;"&amp;E1777,'Lay See Combo'!G:G,"&gt;"&amp;E1777)</f>
        <v>11</v>
      </c>
      <c r="G1777" s="50">
        <f>_xlfn.XLOOKUP(F1777,'Lay See Combo'!H:H,'Lay See Combo'!B:B,,0)</f>
        <v>20</v>
      </c>
    </row>
    <row r="1778" spans="1:7">
      <c r="A1778" s="50">
        <v>1777</v>
      </c>
      <c r="B1778" s="50" t="s">
        <v>723</v>
      </c>
      <c r="C1778" s="50">
        <v>25</v>
      </c>
      <c r="D1778" s="50" t="s">
        <v>697</v>
      </c>
      <c r="E1778" s="53">
        <v>0.56237340198323338</v>
      </c>
      <c r="F1778" s="50">
        <f>SUMIFS('Lay See Combo'!H:H,'Lay See Combo'!A:A,D1778,'Lay See Combo'!F:F,"&lt;"&amp;E1778,'Lay See Combo'!G:G,"&gt;"&amp;E1778)</f>
        <v>11</v>
      </c>
      <c r="G1778" s="50">
        <f>_xlfn.XLOOKUP(F1778,'Lay See Combo'!H:H,'Lay See Combo'!B:B,,0)</f>
        <v>20</v>
      </c>
    </row>
    <row r="1779" spans="1:7">
      <c r="A1779" s="50">
        <v>1778</v>
      </c>
      <c r="B1779" s="50" t="s">
        <v>723</v>
      </c>
      <c r="C1779" s="50">
        <v>25</v>
      </c>
      <c r="D1779" s="50" t="s">
        <v>697</v>
      </c>
      <c r="E1779" s="53">
        <v>0.96363319299040595</v>
      </c>
      <c r="F1779" s="50">
        <f>SUMIFS('Lay See Combo'!H:H,'Lay See Combo'!A:A,D1779,'Lay See Combo'!F:F,"&lt;"&amp;E1779,'Lay See Combo'!G:G,"&gt;"&amp;E1779)</f>
        <v>13</v>
      </c>
      <c r="G1779" s="50">
        <f>_xlfn.XLOOKUP(F1779,'Lay See Combo'!H:H,'Lay See Combo'!B:B,,0)</f>
        <v>100</v>
      </c>
    </row>
    <row r="1780" spans="1:7">
      <c r="A1780" s="50">
        <v>1779</v>
      </c>
      <c r="B1780" s="50" t="s">
        <v>724</v>
      </c>
      <c r="C1780" s="50">
        <v>25</v>
      </c>
      <c r="D1780" s="50" t="s">
        <v>697</v>
      </c>
      <c r="E1780" s="53">
        <v>9.2234330848326773E-2</v>
      </c>
      <c r="F1780" s="50">
        <f>SUMIFS('Lay See Combo'!H:H,'Lay See Combo'!A:A,D1780,'Lay See Combo'!F:F,"&lt;"&amp;E1780,'Lay See Combo'!G:G,"&gt;"&amp;E1780)</f>
        <v>11</v>
      </c>
      <c r="G1780" s="50">
        <f>_xlfn.XLOOKUP(F1780,'Lay See Combo'!H:H,'Lay See Combo'!B:B,,0)</f>
        <v>20</v>
      </c>
    </row>
    <row r="1781" spans="1:7">
      <c r="A1781" s="50">
        <v>1780</v>
      </c>
      <c r="B1781" s="50" t="s">
        <v>724</v>
      </c>
      <c r="C1781" s="50">
        <v>25</v>
      </c>
      <c r="D1781" s="50" t="s">
        <v>697</v>
      </c>
      <c r="E1781" s="53">
        <v>0.55693038279190255</v>
      </c>
      <c r="F1781" s="50">
        <f>SUMIFS('Lay See Combo'!H:H,'Lay See Combo'!A:A,D1781,'Lay See Combo'!F:F,"&lt;"&amp;E1781,'Lay See Combo'!G:G,"&gt;"&amp;E1781)</f>
        <v>11</v>
      </c>
      <c r="G1781" s="50">
        <f>_xlfn.XLOOKUP(F1781,'Lay See Combo'!H:H,'Lay See Combo'!B:B,,0)</f>
        <v>20</v>
      </c>
    </row>
    <row r="1782" spans="1:7">
      <c r="A1782" s="50">
        <v>1781</v>
      </c>
      <c r="B1782" s="50" t="s">
        <v>724</v>
      </c>
      <c r="C1782" s="50">
        <v>25</v>
      </c>
      <c r="D1782" s="50" t="s">
        <v>697</v>
      </c>
      <c r="E1782" s="53">
        <v>0.31809280457847811</v>
      </c>
      <c r="F1782" s="50">
        <f>SUMIFS('Lay See Combo'!H:H,'Lay See Combo'!A:A,D1782,'Lay See Combo'!F:F,"&lt;"&amp;E1782,'Lay See Combo'!G:G,"&gt;"&amp;E1782)</f>
        <v>11</v>
      </c>
      <c r="G1782" s="50">
        <f>_xlfn.XLOOKUP(F1782,'Lay See Combo'!H:H,'Lay See Combo'!B:B,,0)</f>
        <v>20</v>
      </c>
    </row>
    <row r="1783" spans="1:7">
      <c r="A1783" s="50">
        <v>1782</v>
      </c>
      <c r="B1783" s="50" t="s">
        <v>724</v>
      </c>
      <c r="C1783" s="50">
        <v>25</v>
      </c>
      <c r="D1783" s="50" t="s">
        <v>697</v>
      </c>
      <c r="E1783" s="53">
        <v>0.28946189013973256</v>
      </c>
      <c r="F1783" s="50">
        <f>SUMIFS('Lay See Combo'!H:H,'Lay See Combo'!A:A,D1783,'Lay See Combo'!F:F,"&lt;"&amp;E1783,'Lay See Combo'!G:G,"&gt;"&amp;E1783)</f>
        <v>11</v>
      </c>
      <c r="G1783" s="50">
        <f>_xlfn.XLOOKUP(F1783,'Lay See Combo'!H:H,'Lay See Combo'!B:B,,0)</f>
        <v>20</v>
      </c>
    </row>
    <row r="1784" spans="1:7">
      <c r="A1784" s="50">
        <v>1783</v>
      </c>
      <c r="B1784" s="50" t="s">
        <v>724</v>
      </c>
      <c r="C1784" s="50">
        <v>25</v>
      </c>
      <c r="D1784" s="50" t="s">
        <v>697</v>
      </c>
      <c r="E1784" s="53">
        <v>0.59899005293926333</v>
      </c>
      <c r="F1784" s="50">
        <f>SUMIFS('Lay See Combo'!H:H,'Lay See Combo'!A:A,D1784,'Lay See Combo'!F:F,"&lt;"&amp;E1784,'Lay See Combo'!G:G,"&gt;"&amp;E1784)</f>
        <v>11</v>
      </c>
      <c r="G1784" s="50">
        <f>_xlfn.XLOOKUP(F1784,'Lay See Combo'!H:H,'Lay See Combo'!B:B,,0)</f>
        <v>20</v>
      </c>
    </row>
    <row r="1785" spans="1:7">
      <c r="A1785" s="50">
        <v>1784</v>
      </c>
      <c r="B1785" s="50" t="s">
        <v>724</v>
      </c>
      <c r="C1785" s="50">
        <v>25</v>
      </c>
      <c r="D1785" s="50" t="s">
        <v>697</v>
      </c>
      <c r="E1785" s="53">
        <v>0.41104850435515139</v>
      </c>
      <c r="F1785" s="50">
        <f>SUMIFS('Lay See Combo'!H:H,'Lay See Combo'!A:A,D1785,'Lay See Combo'!F:F,"&lt;"&amp;E1785,'Lay See Combo'!G:G,"&gt;"&amp;E1785)</f>
        <v>11</v>
      </c>
      <c r="G1785" s="50">
        <f>_xlfn.XLOOKUP(F1785,'Lay See Combo'!H:H,'Lay See Combo'!B:B,,0)</f>
        <v>20</v>
      </c>
    </row>
    <row r="1786" spans="1:7">
      <c r="A1786" s="50">
        <v>1785</v>
      </c>
      <c r="B1786" s="50" t="s">
        <v>724</v>
      </c>
      <c r="C1786" s="50">
        <v>25</v>
      </c>
      <c r="D1786" s="50" t="s">
        <v>697</v>
      </c>
      <c r="E1786" s="53">
        <v>0.91094428843684105</v>
      </c>
      <c r="F1786" s="50">
        <f>SUMIFS('Lay See Combo'!H:H,'Lay See Combo'!A:A,D1786,'Lay See Combo'!F:F,"&lt;"&amp;E1786,'Lay See Combo'!G:G,"&gt;"&amp;E1786)</f>
        <v>13</v>
      </c>
      <c r="G1786" s="50">
        <f>_xlfn.XLOOKUP(F1786,'Lay See Combo'!H:H,'Lay See Combo'!B:B,,0)</f>
        <v>100</v>
      </c>
    </row>
    <row r="1787" spans="1:7">
      <c r="A1787" s="50">
        <v>1786</v>
      </c>
      <c r="B1787" s="50" t="s">
        <v>724</v>
      </c>
      <c r="C1787" s="50">
        <v>25</v>
      </c>
      <c r="D1787" s="50" t="s">
        <v>697</v>
      </c>
      <c r="E1787" s="53">
        <v>0.82899567878024294</v>
      </c>
      <c r="F1787" s="50">
        <f>SUMIFS('Lay See Combo'!H:H,'Lay See Combo'!A:A,D1787,'Lay See Combo'!F:F,"&lt;"&amp;E1787,'Lay See Combo'!G:G,"&gt;"&amp;E1787)</f>
        <v>12</v>
      </c>
      <c r="G1787" s="50">
        <f>_xlfn.XLOOKUP(F1787,'Lay See Combo'!H:H,'Lay See Combo'!B:B,,0)</f>
        <v>50</v>
      </c>
    </row>
    <row r="1788" spans="1:7">
      <c r="A1788" s="50">
        <v>1787</v>
      </c>
      <c r="B1788" s="50" t="s">
        <v>724</v>
      </c>
      <c r="C1788" s="50">
        <v>25</v>
      </c>
      <c r="D1788" s="50" t="s">
        <v>697</v>
      </c>
      <c r="E1788" s="53">
        <v>0.97366998141664129</v>
      </c>
      <c r="F1788" s="50">
        <f>SUMIFS('Lay See Combo'!H:H,'Lay See Combo'!A:A,D1788,'Lay See Combo'!F:F,"&lt;"&amp;E1788,'Lay See Combo'!G:G,"&gt;"&amp;E1788)</f>
        <v>13</v>
      </c>
      <c r="G1788" s="50">
        <f>_xlfn.XLOOKUP(F1788,'Lay See Combo'!H:H,'Lay See Combo'!B:B,,0)</f>
        <v>100</v>
      </c>
    </row>
    <row r="1789" spans="1:7">
      <c r="A1789" s="50">
        <v>1788</v>
      </c>
      <c r="B1789" s="50" t="s">
        <v>724</v>
      </c>
      <c r="C1789" s="50">
        <v>25</v>
      </c>
      <c r="D1789" s="50" t="s">
        <v>697</v>
      </c>
      <c r="E1789" s="53">
        <v>0.76356624785014493</v>
      </c>
      <c r="F1789" s="50">
        <f>SUMIFS('Lay See Combo'!H:H,'Lay See Combo'!A:A,D1789,'Lay See Combo'!F:F,"&lt;"&amp;E1789,'Lay See Combo'!G:G,"&gt;"&amp;E1789)</f>
        <v>11</v>
      </c>
      <c r="G1789" s="50">
        <f>_xlfn.XLOOKUP(F1789,'Lay See Combo'!H:H,'Lay See Combo'!B:B,,0)</f>
        <v>20</v>
      </c>
    </row>
    <row r="1790" spans="1:7">
      <c r="A1790" s="50">
        <v>1789</v>
      </c>
      <c r="B1790" s="50" t="s">
        <v>724</v>
      </c>
      <c r="C1790" s="50">
        <v>25</v>
      </c>
      <c r="D1790" s="50" t="s">
        <v>697</v>
      </c>
      <c r="E1790" s="53">
        <v>0.29379979549344259</v>
      </c>
      <c r="F1790" s="50">
        <f>SUMIFS('Lay See Combo'!H:H,'Lay See Combo'!A:A,D1790,'Lay See Combo'!F:F,"&lt;"&amp;E1790,'Lay See Combo'!G:G,"&gt;"&amp;E1790)</f>
        <v>11</v>
      </c>
      <c r="G1790" s="50">
        <f>_xlfn.XLOOKUP(F1790,'Lay See Combo'!H:H,'Lay See Combo'!B:B,,0)</f>
        <v>20</v>
      </c>
    </row>
    <row r="1791" spans="1:7">
      <c r="A1791" s="50">
        <v>1790</v>
      </c>
      <c r="B1791" s="50" t="s">
        <v>724</v>
      </c>
      <c r="C1791" s="50">
        <v>25</v>
      </c>
      <c r="D1791" s="50" t="s">
        <v>697</v>
      </c>
      <c r="E1791" s="53">
        <v>0.18472990610832396</v>
      </c>
      <c r="F1791" s="50">
        <f>SUMIFS('Lay See Combo'!H:H,'Lay See Combo'!A:A,D1791,'Lay See Combo'!F:F,"&lt;"&amp;E1791,'Lay See Combo'!G:G,"&gt;"&amp;E1791)</f>
        <v>11</v>
      </c>
      <c r="G1791" s="50">
        <f>_xlfn.XLOOKUP(F1791,'Lay See Combo'!H:H,'Lay See Combo'!B:B,,0)</f>
        <v>20</v>
      </c>
    </row>
    <row r="1792" spans="1:7">
      <c r="A1792" s="50">
        <v>1791</v>
      </c>
      <c r="B1792" s="50" t="s">
        <v>724</v>
      </c>
      <c r="C1792" s="50">
        <v>25</v>
      </c>
      <c r="D1792" s="50" t="s">
        <v>697</v>
      </c>
      <c r="E1792" s="53">
        <v>0.45916500938084825</v>
      </c>
      <c r="F1792" s="50">
        <f>SUMIFS('Lay See Combo'!H:H,'Lay See Combo'!A:A,D1792,'Lay See Combo'!F:F,"&lt;"&amp;E1792,'Lay See Combo'!G:G,"&gt;"&amp;E1792)</f>
        <v>11</v>
      </c>
      <c r="G1792" s="50">
        <f>_xlfn.XLOOKUP(F1792,'Lay See Combo'!H:H,'Lay See Combo'!B:B,,0)</f>
        <v>20</v>
      </c>
    </row>
    <row r="1793" spans="1:7">
      <c r="A1793" s="50">
        <v>1792</v>
      </c>
      <c r="B1793" s="50" t="s">
        <v>724</v>
      </c>
      <c r="C1793" s="50">
        <v>25</v>
      </c>
      <c r="D1793" s="50" t="s">
        <v>697</v>
      </c>
      <c r="E1793" s="53">
        <v>0.70875495880981143</v>
      </c>
      <c r="F1793" s="50">
        <f>SUMIFS('Lay See Combo'!H:H,'Lay See Combo'!A:A,D1793,'Lay See Combo'!F:F,"&lt;"&amp;E1793,'Lay See Combo'!G:G,"&gt;"&amp;E1793)</f>
        <v>11</v>
      </c>
      <c r="G1793" s="50">
        <f>_xlfn.XLOOKUP(F1793,'Lay See Combo'!H:H,'Lay See Combo'!B:B,,0)</f>
        <v>20</v>
      </c>
    </row>
    <row r="1794" spans="1:7">
      <c r="A1794" s="50">
        <v>1793</v>
      </c>
      <c r="B1794" s="50" t="s">
        <v>725</v>
      </c>
      <c r="C1794" s="50">
        <v>25</v>
      </c>
      <c r="D1794" s="50" t="s">
        <v>697</v>
      </c>
      <c r="E1794" s="53">
        <v>0.68846397921427316</v>
      </c>
      <c r="F1794" s="50">
        <f>SUMIFS('Lay See Combo'!H:H,'Lay See Combo'!A:A,D1794,'Lay See Combo'!F:F,"&lt;"&amp;E1794,'Lay See Combo'!G:G,"&gt;"&amp;E1794)</f>
        <v>11</v>
      </c>
      <c r="G1794" s="50">
        <f>_xlfn.XLOOKUP(F1794,'Lay See Combo'!H:H,'Lay See Combo'!B:B,,0)</f>
        <v>20</v>
      </c>
    </row>
    <row r="1795" spans="1:7">
      <c r="A1795" s="50">
        <v>1794</v>
      </c>
      <c r="B1795" s="50" t="s">
        <v>726</v>
      </c>
      <c r="C1795" s="50">
        <v>25</v>
      </c>
      <c r="D1795" s="50" t="s">
        <v>697</v>
      </c>
      <c r="E1795" s="53">
        <v>0.72903237342865801</v>
      </c>
      <c r="F1795" s="50">
        <f>SUMIFS('Lay See Combo'!H:H,'Lay See Combo'!A:A,D1795,'Lay See Combo'!F:F,"&lt;"&amp;E1795,'Lay See Combo'!G:G,"&gt;"&amp;E1795)</f>
        <v>11</v>
      </c>
      <c r="G1795" s="50">
        <f>_xlfn.XLOOKUP(F1795,'Lay See Combo'!H:H,'Lay See Combo'!B:B,,0)</f>
        <v>20</v>
      </c>
    </row>
    <row r="1796" spans="1:7">
      <c r="A1796" s="50">
        <v>1795</v>
      </c>
      <c r="B1796" s="50" t="s">
        <v>726</v>
      </c>
      <c r="C1796" s="50">
        <v>25</v>
      </c>
      <c r="D1796" s="50" t="s">
        <v>697</v>
      </c>
      <c r="E1796" s="53">
        <v>0.92971813059298813</v>
      </c>
      <c r="F1796" s="50">
        <f>SUMIFS('Lay See Combo'!H:H,'Lay See Combo'!A:A,D1796,'Lay See Combo'!F:F,"&lt;"&amp;E1796,'Lay See Combo'!G:G,"&gt;"&amp;E1796)</f>
        <v>13</v>
      </c>
      <c r="G1796" s="50">
        <f>_xlfn.XLOOKUP(F1796,'Lay See Combo'!H:H,'Lay See Combo'!B:B,,0)</f>
        <v>100</v>
      </c>
    </row>
    <row r="1797" spans="1:7">
      <c r="A1797" s="50">
        <v>1796</v>
      </c>
      <c r="B1797" s="50" t="s">
        <v>727</v>
      </c>
      <c r="C1797" s="50">
        <v>25</v>
      </c>
      <c r="D1797" s="50" t="s">
        <v>697</v>
      </c>
      <c r="E1797" s="53">
        <v>0.57526142832574267</v>
      </c>
      <c r="F1797" s="50">
        <f>SUMIFS('Lay See Combo'!H:H,'Lay See Combo'!A:A,D1797,'Lay See Combo'!F:F,"&lt;"&amp;E1797,'Lay See Combo'!G:G,"&gt;"&amp;E1797)</f>
        <v>11</v>
      </c>
      <c r="G1797" s="50">
        <f>_xlfn.XLOOKUP(F1797,'Lay See Combo'!H:H,'Lay See Combo'!B:B,,0)</f>
        <v>20</v>
      </c>
    </row>
    <row r="1798" spans="1:7">
      <c r="A1798" s="50">
        <v>1797</v>
      </c>
      <c r="B1798" s="50" t="s">
        <v>728</v>
      </c>
      <c r="C1798" s="50">
        <v>25</v>
      </c>
      <c r="D1798" s="50" t="s">
        <v>697</v>
      </c>
      <c r="E1798" s="53">
        <v>0.53340502433563719</v>
      </c>
      <c r="F1798" s="50">
        <f>SUMIFS('Lay See Combo'!H:H,'Lay See Combo'!A:A,D1798,'Lay See Combo'!F:F,"&lt;"&amp;E1798,'Lay See Combo'!G:G,"&gt;"&amp;E1798)</f>
        <v>11</v>
      </c>
      <c r="G1798" s="50">
        <f>_xlfn.XLOOKUP(F1798,'Lay See Combo'!H:H,'Lay See Combo'!B:B,,0)</f>
        <v>20</v>
      </c>
    </row>
    <row r="1799" spans="1:7">
      <c r="A1799" s="50">
        <v>1798</v>
      </c>
      <c r="B1799" s="50" t="s">
        <v>728</v>
      </c>
      <c r="C1799" s="50">
        <v>25</v>
      </c>
      <c r="D1799" s="50" t="s">
        <v>697</v>
      </c>
      <c r="E1799" s="53">
        <v>0.5361318843154087</v>
      </c>
      <c r="F1799" s="50">
        <f>SUMIFS('Lay See Combo'!H:H,'Lay See Combo'!A:A,D1799,'Lay See Combo'!F:F,"&lt;"&amp;E1799,'Lay See Combo'!G:G,"&gt;"&amp;E1799)</f>
        <v>11</v>
      </c>
      <c r="G1799" s="50">
        <f>_xlfn.XLOOKUP(F1799,'Lay See Combo'!H:H,'Lay See Combo'!B:B,,0)</f>
        <v>20</v>
      </c>
    </row>
    <row r="1800" spans="1:7">
      <c r="A1800" s="50">
        <v>1799</v>
      </c>
      <c r="B1800" s="50" t="s">
        <v>728</v>
      </c>
      <c r="C1800" s="50">
        <v>25</v>
      </c>
      <c r="D1800" s="50" t="s">
        <v>697</v>
      </c>
      <c r="E1800" s="53">
        <v>0.59304995698254714</v>
      </c>
      <c r="F1800" s="50">
        <f>SUMIFS('Lay See Combo'!H:H,'Lay See Combo'!A:A,D1800,'Lay See Combo'!F:F,"&lt;"&amp;E1800,'Lay See Combo'!G:G,"&gt;"&amp;E1800)</f>
        <v>11</v>
      </c>
      <c r="G1800" s="50">
        <f>_xlfn.XLOOKUP(F1800,'Lay See Combo'!H:H,'Lay See Combo'!B:B,,0)</f>
        <v>20</v>
      </c>
    </row>
    <row r="1801" spans="1:7">
      <c r="A1801" s="50">
        <v>1800</v>
      </c>
      <c r="B1801" s="50" t="s">
        <v>728</v>
      </c>
      <c r="C1801" s="50">
        <v>25</v>
      </c>
      <c r="D1801" s="50" t="s">
        <v>697</v>
      </c>
      <c r="E1801" s="53">
        <v>0.54029754971570332</v>
      </c>
      <c r="F1801" s="50">
        <f>SUMIFS('Lay See Combo'!H:H,'Lay See Combo'!A:A,D1801,'Lay See Combo'!F:F,"&lt;"&amp;E1801,'Lay See Combo'!G:G,"&gt;"&amp;E1801)</f>
        <v>11</v>
      </c>
      <c r="G1801" s="50">
        <f>_xlfn.XLOOKUP(F1801,'Lay See Combo'!H:H,'Lay See Combo'!B:B,,0)</f>
        <v>20</v>
      </c>
    </row>
    <row r="1802" spans="1:7">
      <c r="A1802" s="50">
        <v>1801</v>
      </c>
      <c r="B1802" s="50" t="s">
        <v>728</v>
      </c>
      <c r="C1802" s="50">
        <v>25</v>
      </c>
      <c r="D1802" s="50" t="s">
        <v>697</v>
      </c>
      <c r="E1802" s="53">
        <v>0.16884844119353104</v>
      </c>
      <c r="F1802" s="50">
        <f>SUMIFS('Lay See Combo'!H:H,'Lay See Combo'!A:A,D1802,'Lay See Combo'!F:F,"&lt;"&amp;E1802,'Lay See Combo'!G:G,"&gt;"&amp;E1802)</f>
        <v>11</v>
      </c>
      <c r="G1802" s="50">
        <f>_xlfn.XLOOKUP(F1802,'Lay See Combo'!H:H,'Lay See Combo'!B:B,,0)</f>
        <v>20</v>
      </c>
    </row>
    <row r="1803" spans="1:7">
      <c r="A1803" s="50">
        <v>1802</v>
      </c>
      <c r="B1803" s="50" t="s">
        <v>728</v>
      </c>
      <c r="C1803" s="50">
        <v>25</v>
      </c>
      <c r="D1803" s="50" t="s">
        <v>697</v>
      </c>
      <c r="E1803" s="53">
        <v>0.51762249813086425</v>
      </c>
      <c r="F1803" s="50">
        <f>SUMIFS('Lay See Combo'!H:H,'Lay See Combo'!A:A,D1803,'Lay See Combo'!F:F,"&lt;"&amp;E1803,'Lay See Combo'!G:G,"&gt;"&amp;E1803)</f>
        <v>11</v>
      </c>
      <c r="G1803" s="50">
        <f>_xlfn.XLOOKUP(F1803,'Lay See Combo'!H:H,'Lay See Combo'!B:B,,0)</f>
        <v>20</v>
      </c>
    </row>
    <row r="1804" spans="1:7">
      <c r="A1804" s="50">
        <v>1803</v>
      </c>
      <c r="B1804" s="50" t="s">
        <v>728</v>
      </c>
      <c r="C1804" s="50">
        <v>25</v>
      </c>
      <c r="D1804" s="50" t="s">
        <v>697</v>
      </c>
      <c r="E1804" s="53">
        <v>0.64481312969034466</v>
      </c>
      <c r="F1804" s="50">
        <f>SUMIFS('Lay See Combo'!H:H,'Lay See Combo'!A:A,D1804,'Lay See Combo'!F:F,"&lt;"&amp;E1804,'Lay See Combo'!G:G,"&gt;"&amp;E1804)</f>
        <v>11</v>
      </c>
      <c r="G1804" s="50">
        <f>_xlfn.XLOOKUP(F1804,'Lay See Combo'!H:H,'Lay See Combo'!B:B,,0)</f>
        <v>20</v>
      </c>
    </row>
    <row r="1805" spans="1:7">
      <c r="A1805" s="50">
        <v>1804</v>
      </c>
      <c r="B1805" s="50" t="s">
        <v>728</v>
      </c>
      <c r="C1805" s="50">
        <v>25</v>
      </c>
      <c r="D1805" s="50" t="s">
        <v>697</v>
      </c>
      <c r="E1805" s="53">
        <v>0.17006014183138185</v>
      </c>
      <c r="F1805" s="50">
        <f>SUMIFS('Lay See Combo'!H:H,'Lay See Combo'!A:A,D1805,'Lay See Combo'!F:F,"&lt;"&amp;E1805,'Lay See Combo'!G:G,"&gt;"&amp;E1805)</f>
        <v>11</v>
      </c>
      <c r="G1805" s="50">
        <f>_xlfn.XLOOKUP(F1805,'Lay See Combo'!H:H,'Lay See Combo'!B:B,,0)</f>
        <v>20</v>
      </c>
    </row>
    <row r="1806" spans="1:7">
      <c r="A1806" s="50">
        <v>1805</v>
      </c>
      <c r="B1806" s="50" t="s">
        <v>728</v>
      </c>
      <c r="C1806" s="50">
        <v>25</v>
      </c>
      <c r="D1806" s="50" t="s">
        <v>697</v>
      </c>
      <c r="E1806" s="53">
        <v>0.68557112723727331</v>
      </c>
      <c r="F1806" s="50">
        <f>SUMIFS('Lay See Combo'!H:H,'Lay See Combo'!A:A,D1806,'Lay See Combo'!F:F,"&lt;"&amp;E1806,'Lay See Combo'!G:G,"&gt;"&amp;E1806)</f>
        <v>11</v>
      </c>
      <c r="G1806" s="50">
        <f>_xlfn.XLOOKUP(F1806,'Lay See Combo'!H:H,'Lay See Combo'!B:B,,0)</f>
        <v>20</v>
      </c>
    </row>
    <row r="1807" spans="1:7">
      <c r="A1807" s="50">
        <v>1806</v>
      </c>
      <c r="B1807" s="50" t="s">
        <v>728</v>
      </c>
      <c r="C1807" s="50">
        <v>25</v>
      </c>
      <c r="D1807" s="50" t="s">
        <v>697</v>
      </c>
      <c r="E1807" s="53">
        <v>0.20078997774967067</v>
      </c>
      <c r="F1807" s="50">
        <f>SUMIFS('Lay See Combo'!H:H,'Lay See Combo'!A:A,D1807,'Lay See Combo'!F:F,"&lt;"&amp;E1807,'Lay See Combo'!G:G,"&gt;"&amp;E1807)</f>
        <v>11</v>
      </c>
      <c r="G1807" s="50">
        <f>_xlfn.XLOOKUP(F1807,'Lay See Combo'!H:H,'Lay See Combo'!B:B,,0)</f>
        <v>20</v>
      </c>
    </row>
    <row r="1808" spans="1:7">
      <c r="A1808" s="50">
        <v>1807</v>
      </c>
      <c r="B1808" s="50" t="s">
        <v>728</v>
      </c>
      <c r="C1808" s="50">
        <v>25</v>
      </c>
      <c r="D1808" s="50" t="s">
        <v>697</v>
      </c>
      <c r="E1808" s="53">
        <v>0.90011327180072886</v>
      </c>
      <c r="F1808" s="50">
        <f>SUMIFS('Lay See Combo'!H:H,'Lay See Combo'!A:A,D1808,'Lay See Combo'!F:F,"&lt;"&amp;E1808,'Lay See Combo'!G:G,"&gt;"&amp;E1808)</f>
        <v>13</v>
      </c>
      <c r="G1808" s="50">
        <f>_xlfn.XLOOKUP(F1808,'Lay See Combo'!H:H,'Lay See Combo'!B:B,,0)</f>
        <v>100</v>
      </c>
    </row>
    <row r="1809" spans="1:7">
      <c r="A1809" s="50">
        <v>1808</v>
      </c>
      <c r="B1809" s="50" t="s">
        <v>728</v>
      </c>
      <c r="C1809" s="50">
        <v>25</v>
      </c>
      <c r="D1809" s="50" t="s">
        <v>697</v>
      </c>
      <c r="E1809" s="53">
        <v>0.48481323353696004</v>
      </c>
      <c r="F1809" s="50">
        <f>SUMIFS('Lay See Combo'!H:H,'Lay See Combo'!A:A,D1809,'Lay See Combo'!F:F,"&lt;"&amp;E1809,'Lay See Combo'!G:G,"&gt;"&amp;E1809)</f>
        <v>11</v>
      </c>
      <c r="G1809" s="50">
        <f>_xlfn.XLOOKUP(F1809,'Lay See Combo'!H:H,'Lay See Combo'!B:B,,0)</f>
        <v>20</v>
      </c>
    </row>
    <row r="1810" spans="1:7">
      <c r="A1810" s="50">
        <v>1809</v>
      </c>
      <c r="B1810" s="50" t="s">
        <v>728</v>
      </c>
      <c r="C1810" s="50">
        <v>25</v>
      </c>
      <c r="D1810" s="50" t="s">
        <v>697</v>
      </c>
      <c r="E1810" s="53">
        <v>0.52957666998275466</v>
      </c>
      <c r="F1810" s="50">
        <f>SUMIFS('Lay See Combo'!H:H,'Lay See Combo'!A:A,D1810,'Lay See Combo'!F:F,"&lt;"&amp;E1810,'Lay See Combo'!G:G,"&gt;"&amp;E1810)</f>
        <v>11</v>
      </c>
      <c r="G1810" s="50">
        <f>_xlfn.XLOOKUP(F1810,'Lay See Combo'!H:H,'Lay See Combo'!B:B,,0)</f>
        <v>20</v>
      </c>
    </row>
    <row r="1811" spans="1:7">
      <c r="A1811" s="50">
        <v>1810</v>
      </c>
      <c r="B1811" s="50" t="s">
        <v>728</v>
      </c>
      <c r="C1811" s="50">
        <v>25</v>
      </c>
      <c r="D1811" s="50" t="s">
        <v>697</v>
      </c>
      <c r="E1811" s="53">
        <v>0.86752103515800416</v>
      </c>
      <c r="F1811" s="50">
        <f>SUMIFS('Lay See Combo'!H:H,'Lay See Combo'!A:A,D1811,'Lay See Combo'!F:F,"&lt;"&amp;E1811,'Lay See Combo'!G:G,"&gt;"&amp;E1811)</f>
        <v>13</v>
      </c>
      <c r="G1811" s="50">
        <f>_xlfn.XLOOKUP(F1811,'Lay See Combo'!H:H,'Lay See Combo'!B:B,,0)</f>
        <v>100</v>
      </c>
    </row>
    <row r="1812" spans="1:7">
      <c r="A1812" s="50">
        <v>1811</v>
      </c>
      <c r="B1812" s="50" t="s">
        <v>728</v>
      </c>
      <c r="C1812" s="50">
        <v>25</v>
      </c>
      <c r="D1812" s="50" t="s">
        <v>697</v>
      </c>
      <c r="E1812" s="53">
        <v>7.8217166776250568E-2</v>
      </c>
      <c r="F1812" s="50">
        <f>SUMIFS('Lay See Combo'!H:H,'Lay See Combo'!A:A,D1812,'Lay See Combo'!F:F,"&lt;"&amp;E1812,'Lay See Combo'!G:G,"&gt;"&amp;E1812)</f>
        <v>11</v>
      </c>
      <c r="G1812" s="50">
        <f>_xlfn.XLOOKUP(F1812,'Lay See Combo'!H:H,'Lay See Combo'!B:B,,0)</f>
        <v>20</v>
      </c>
    </row>
    <row r="1813" spans="1:7">
      <c r="A1813" s="50">
        <v>1812</v>
      </c>
      <c r="B1813" s="50" t="s">
        <v>728</v>
      </c>
      <c r="C1813" s="50">
        <v>25</v>
      </c>
      <c r="D1813" s="50" t="s">
        <v>697</v>
      </c>
      <c r="E1813" s="53">
        <v>0.90734180884129922</v>
      </c>
      <c r="F1813" s="50">
        <f>SUMIFS('Lay See Combo'!H:H,'Lay See Combo'!A:A,D1813,'Lay See Combo'!F:F,"&lt;"&amp;E1813,'Lay See Combo'!G:G,"&gt;"&amp;E1813)</f>
        <v>13</v>
      </c>
      <c r="G1813" s="50">
        <f>_xlfn.XLOOKUP(F1813,'Lay See Combo'!H:H,'Lay See Combo'!B:B,,0)</f>
        <v>100</v>
      </c>
    </row>
    <row r="1814" spans="1:7">
      <c r="A1814" s="50">
        <v>1813</v>
      </c>
      <c r="B1814" s="50" t="s">
        <v>728</v>
      </c>
      <c r="C1814" s="50">
        <v>25</v>
      </c>
      <c r="D1814" s="50" t="s">
        <v>697</v>
      </c>
      <c r="E1814" s="53">
        <v>0.36807402355623053</v>
      </c>
      <c r="F1814" s="50">
        <f>SUMIFS('Lay See Combo'!H:H,'Lay See Combo'!A:A,D1814,'Lay See Combo'!F:F,"&lt;"&amp;E1814,'Lay See Combo'!G:G,"&gt;"&amp;E1814)</f>
        <v>11</v>
      </c>
      <c r="G1814" s="50">
        <f>_xlfn.XLOOKUP(F1814,'Lay See Combo'!H:H,'Lay See Combo'!B:B,,0)</f>
        <v>20</v>
      </c>
    </row>
    <row r="1815" spans="1:7">
      <c r="A1815" s="50">
        <v>1814</v>
      </c>
      <c r="B1815" s="50" t="s">
        <v>728</v>
      </c>
      <c r="C1815" s="50">
        <v>25</v>
      </c>
      <c r="D1815" s="50" t="s">
        <v>697</v>
      </c>
      <c r="E1815" s="53">
        <v>0.25875739522693875</v>
      </c>
      <c r="F1815" s="50">
        <f>SUMIFS('Lay See Combo'!H:H,'Lay See Combo'!A:A,D1815,'Lay See Combo'!F:F,"&lt;"&amp;E1815,'Lay See Combo'!G:G,"&gt;"&amp;E1815)</f>
        <v>11</v>
      </c>
      <c r="G1815" s="50">
        <f>_xlfn.XLOOKUP(F1815,'Lay See Combo'!H:H,'Lay See Combo'!B:B,,0)</f>
        <v>20</v>
      </c>
    </row>
    <row r="1816" spans="1:7">
      <c r="A1816" s="50">
        <v>1815</v>
      </c>
      <c r="B1816" s="50" t="s">
        <v>728</v>
      </c>
      <c r="C1816" s="50">
        <v>25</v>
      </c>
      <c r="D1816" s="50" t="s">
        <v>697</v>
      </c>
      <c r="E1816" s="53">
        <v>0.95627030727941187</v>
      </c>
      <c r="F1816" s="50">
        <f>SUMIFS('Lay See Combo'!H:H,'Lay See Combo'!A:A,D1816,'Lay See Combo'!F:F,"&lt;"&amp;E1816,'Lay See Combo'!G:G,"&gt;"&amp;E1816)</f>
        <v>13</v>
      </c>
      <c r="G1816" s="50">
        <f>_xlfn.XLOOKUP(F1816,'Lay See Combo'!H:H,'Lay See Combo'!B:B,,0)</f>
        <v>100</v>
      </c>
    </row>
    <row r="1817" spans="1:7">
      <c r="A1817" s="50">
        <v>1816</v>
      </c>
      <c r="B1817" s="50" t="s">
        <v>728</v>
      </c>
      <c r="C1817" s="50">
        <v>25</v>
      </c>
      <c r="D1817" s="50" t="s">
        <v>697</v>
      </c>
      <c r="E1817" s="53">
        <v>0.20361013653821602</v>
      </c>
      <c r="F1817" s="50">
        <f>SUMIFS('Lay See Combo'!H:H,'Lay See Combo'!A:A,D1817,'Lay See Combo'!F:F,"&lt;"&amp;E1817,'Lay See Combo'!G:G,"&gt;"&amp;E1817)</f>
        <v>11</v>
      </c>
      <c r="G1817" s="50">
        <f>_xlfn.XLOOKUP(F1817,'Lay See Combo'!H:H,'Lay See Combo'!B:B,,0)</f>
        <v>20</v>
      </c>
    </row>
    <row r="1818" spans="1:7">
      <c r="A1818" s="50">
        <v>1817</v>
      </c>
      <c r="B1818" s="50" t="s">
        <v>728</v>
      </c>
      <c r="C1818" s="50">
        <v>25</v>
      </c>
      <c r="D1818" s="50" t="s">
        <v>697</v>
      </c>
      <c r="E1818" s="53">
        <v>0.34815235034807235</v>
      </c>
      <c r="F1818" s="50">
        <f>SUMIFS('Lay See Combo'!H:H,'Lay See Combo'!A:A,D1818,'Lay See Combo'!F:F,"&lt;"&amp;E1818,'Lay See Combo'!G:G,"&gt;"&amp;E1818)</f>
        <v>11</v>
      </c>
      <c r="G1818" s="50">
        <f>_xlfn.XLOOKUP(F1818,'Lay See Combo'!H:H,'Lay See Combo'!B:B,,0)</f>
        <v>20</v>
      </c>
    </row>
    <row r="1819" spans="1:7">
      <c r="A1819" s="50">
        <v>1818</v>
      </c>
      <c r="B1819" s="50" t="s">
        <v>729</v>
      </c>
      <c r="C1819" s="50">
        <v>25</v>
      </c>
      <c r="D1819" s="50" t="s">
        <v>697</v>
      </c>
      <c r="E1819" s="53">
        <v>0.32819404637453709</v>
      </c>
      <c r="F1819" s="50">
        <f>SUMIFS('Lay See Combo'!H:H,'Lay See Combo'!A:A,D1819,'Lay See Combo'!F:F,"&lt;"&amp;E1819,'Lay See Combo'!G:G,"&gt;"&amp;E1819)</f>
        <v>11</v>
      </c>
      <c r="G1819" s="50">
        <f>_xlfn.XLOOKUP(F1819,'Lay See Combo'!H:H,'Lay See Combo'!B:B,,0)</f>
        <v>20</v>
      </c>
    </row>
    <row r="1820" spans="1:7">
      <c r="A1820" s="50">
        <v>1819</v>
      </c>
      <c r="B1820" s="50" t="s">
        <v>730</v>
      </c>
      <c r="C1820" s="50">
        <v>25</v>
      </c>
      <c r="D1820" s="50" t="s">
        <v>697</v>
      </c>
      <c r="E1820" s="53">
        <v>4.8800036081692033E-3</v>
      </c>
      <c r="F1820" s="50">
        <f>SUMIFS('Lay See Combo'!H:H,'Lay See Combo'!A:A,D1820,'Lay See Combo'!F:F,"&lt;"&amp;E1820,'Lay See Combo'!G:G,"&gt;"&amp;E1820)</f>
        <v>11</v>
      </c>
      <c r="G1820" s="50">
        <f>_xlfn.XLOOKUP(F1820,'Lay See Combo'!H:H,'Lay See Combo'!B:B,,0)</f>
        <v>20</v>
      </c>
    </row>
    <row r="1821" spans="1:7">
      <c r="A1821" s="50">
        <v>1820</v>
      </c>
      <c r="B1821" s="50" t="s">
        <v>730</v>
      </c>
      <c r="C1821" s="50">
        <v>25</v>
      </c>
      <c r="D1821" s="50" t="s">
        <v>697</v>
      </c>
      <c r="E1821" s="53">
        <v>0.91362019444040332</v>
      </c>
      <c r="F1821" s="50">
        <f>SUMIFS('Lay See Combo'!H:H,'Lay See Combo'!A:A,D1821,'Lay See Combo'!F:F,"&lt;"&amp;E1821,'Lay See Combo'!G:G,"&gt;"&amp;E1821)</f>
        <v>13</v>
      </c>
      <c r="G1821" s="50">
        <f>_xlfn.XLOOKUP(F1821,'Lay See Combo'!H:H,'Lay See Combo'!B:B,,0)</f>
        <v>100</v>
      </c>
    </row>
    <row r="1822" spans="1:7">
      <c r="A1822" s="50">
        <v>1821</v>
      </c>
      <c r="B1822" s="50" t="s">
        <v>731</v>
      </c>
      <c r="C1822" s="50">
        <v>25</v>
      </c>
      <c r="D1822" s="50" t="s">
        <v>697</v>
      </c>
      <c r="E1822" s="53">
        <v>0.47053640205415015</v>
      </c>
      <c r="F1822" s="50">
        <f>SUMIFS('Lay See Combo'!H:H,'Lay See Combo'!A:A,D1822,'Lay See Combo'!F:F,"&lt;"&amp;E1822,'Lay See Combo'!G:G,"&gt;"&amp;E1822)</f>
        <v>11</v>
      </c>
      <c r="G1822" s="50">
        <f>_xlfn.XLOOKUP(F1822,'Lay See Combo'!H:H,'Lay See Combo'!B:B,,0)</f>
        <v>20</v>
      </c>
    </row>
    <row r="1823" spans="1:7">
      <c r="A1823" s="50">
        <v>1822</v>
      </c>
      <c r="B1823" s="50" t="s">
        <v>731</v>
      </c>
      <c r="C1823" s="50">
        <v>25</v>
      </c>
      <c r="D1823" s="50" t="s">
        <v>697</v>
      </c>
      <c r="E1823" s="53">
        <v>0.29121483412525906</v>
      </c>
      <c r="F1823" s="50">
        <f>SUMIFS('Lay See Combo'!H:H,'Lay See Combo'!A:A,D1823,'Lay See Combo'!F:F,"&lt;"&amp;E1823,'Lay See Combo'!G:G,"&gt;"&amp;E1823)</f>
        <v>11</v>
      </c>
      <c r="G1823" s="50">
        <f>_xlfn.XLOOKUP(F1823,'Lay See Combo'!H:H,'Lay See Combo'!B:B,,0)</f>
        <v>20</v>
      </c>
    </row>
    <row r="1824" spans="1:7">
      <c r="A1824" s="50">
        <v>1823</v>
      </c>
      <c r="B1824" s="50" t="s">
        <v>732</v>
      </c>
      <c r="C1824" s="50">
        <v>25</v>
      </c>
      <c r="D1824" s="50" t="s">
        <v>697</v>
      </c>
      <c r="E1824" s="53">
        <v>0.57466364846828866</v>
      </c>
      <c r="F1824" s="50">
        <f>SUMIFS('Lay See Combo'!H:H,'Lay See Combo'!A:A,D1824,'Lay See Combo'!F:F,"&lt;"&amp;E1824,'Lay See Combo'!G:G,"&gt;"&amp;E1824)</f>
        <v>11</v>
      </c>
      <c r="G1824" s="50">
        <f>_xlfn.XLOOKUP(F1824,'Lay See Combo'!H:H,'Lay See Combo'!B:B,,0)</f>
        <v>20</v>
      </c>
    </row>
    <row r="1825" spans="1:7">
      <c r="A1825" s="50">
        <v>1824</v>
      </c>
      <c r="B1825" s="50" t="s">
        <v>732</v>
      </c>
      <c r="C1825" s="50">
        <v>25</v>
      </c>
      <c r="D1825" s="50" t="s">
        <v>697</v>
      </c>
      <c r="E1825" s="53">
        <v>0.79687350881368346</v>
      </c>
      <c r="F1825" s="50">
        <f>SUMIFS('Lay See Combo'!H:H,'Lay See Combo'!A:A,D1825,'Lay See Combo'!F:F,"&lt;"&amp;E1825,'Lay See Combo'!G:G,"&gt;"&amp;E1825)</f>
        <v>11</v>
      </c>
      <c r="G1825" s="50">
        <f>_xlfn.XLOOKUP(F1825,'Lay See Combo'!H:H,'Lay See Combo'!B:B,,0)</f>
        <v>20</v>
      </c>
    </row>
    <row r="1826" spans="1:7">
      <c r="A1826" s="50">
        <v>1825</v>
      </c>
      <c r="B1826" s="50" t="s">
        <v>733</v>
      </c>
      <c r="C1826" s="50">
        <v>25</v>
      </c>
      <c r="D1826" s="50" t="s">
        <v>697</v>
      </c>
      <c r="E1826" s="53">
        <v>0.25832343696904148</v>
      </c>
      <c r="F1826" s="50">
        <f>SUMIFS('Lay See Combo'!H:H,'Lay See Combo'!A:A,D1826,'Lay See Combo'!F:F,"&lt;"&amp;E1826,'Lay See Combo'!G:G,"&gt;"&amp;E1826)</f>
        <v>11</v>
      </c>
      <c r="G1826" s="50">
        <f>_xlfn.XLOOKUP(F1826,'Lay See Combo'!H:H,'Lay See Combo'!B:B,,0)</f>
        <v>20</v>
      </c>
    </row>
    <row r="1827" spans="1:7">
      <c r="A1827" s="50">
        <v>1826</v>
      </c>
      <c r="B1827" s="50" t="s">
        <v>734</v>
      </c>
      <c r="C1827" s="50">
        <v>25</v>
      </c>
      <c r="D1827" s="50" t="s">
        <v>697</v>
      </c>
      <c r="E1827" s="53">
        <v>0.81435795729478677</v>
      </c>
      <c r="F1827" s="50">
        <f>SUMIFS('Lay See Combo'!H:H,'Lay See Combo'!A:A,D1827,'Lay See Combo'!F:F,"&lt;"&amp;E1827,'Lay See Combo'!G:G,"&gt;"&amp;E1827)</f>
        <v>11</v>
      </c>
      <c r="G1827" s="50">
        <f>_xlfn.XLOOKUP(F1827,'Lay See Combo'!H:H,'Lay See Combo'!B:B,,0)</f>
        <v>20</v>
      </c>
    </row>
    <row r="1828" spans="1:7">
      <c r="A1828" s="50">
        <v>1827</v>
      </c>
      <c r="B1828" s="50" t="s">
        <v>734</v>
      </c>
      <c r="C1828" s="50">
        <v>25</v>
      </c>
      <c r="D1828" s="50" t="s">
        <v>697</v>
      </c>
      <c r="E1828" s="53">
        <v>0.76990264991716639</v>
      </c>
      <c r="F1828" s="50">
        <f>SUMIFS('Lay See Combo'!H:H,'Lay See Combo'!A:A,D1828,'Lay See Combo'!F:F,"&lt;"&amp;E1828,'Lay See Combo'!G:G,"&gt;"&amp;E1828)</f>
        <v>11</v>
      </c>
      <c r="G1828" s="50">
        <f>_xlfn.XLOOKUP(F1828,'Lay See Combo'!H:H,'Lay See Combo'!B:B,,0)</f>
        <v>20</v>
      </c>
    </row>
    <row r="1829" spans="1:7">
      <c r="A1829" s="50">
        <v>1828</v>
      </c>
      <c r="B1829" s="50" t="s">
        <v>734</v>
      </c>
      <c r="C1829" s="50">
        <v>25</v>
      </c>
      <c r="D1829" s="50" t="s">
        <v>697</v>
      </c>
      <c r="E1829" s="53">
        <v>0.54297319116499176</v>
      </c>
      <c r="F1829" s="50">
        <f>SUMIFS('Lay See Combo'!H:H,'Lay See Combo'!A:A,D1829,'Lay See Combo'!F:F,"&lt;"&amp;E1829,'Lay See Combo'!G:G,"&gt;"&amp;E1829)</f>
        <v>11</v>
      </c>
      <c r="G1829" s="50">
        <f>_xlfn.XLOOKUP(F1829,'Lay See Combo'!H:H,'Lay See Combo'!B:B,,0)</f>
        <v>20</v>
      </c>
    </row>
    <row r="1830" spans="1:7">
      <c r="A1830" s="50">
        <v>1829</v>
      </c>
      <c r="B1830" s="50" t="s">
        <v>734</v>
      </c>
      <c r="C1830" s="50">
        <v>25</v>
      </c>
      <c r="D1830" s="50" t="s">
        <v>697</v>
      </c>
      <c r="E1830" s="53">
        <v>0.64441419986011517</v>
      </c>
      <c r="F1830" s="50">
        <f>SUMIFS('Lay See Combo'!H:H,'Lay See Combo'!A:A,D1830,'Lay See Combo'!F:F,"&lt;"&amp;E1830,'Lay See Combo'!G:G,"&gt;"&amp;E1830)</f>
        <v>11</v>
      </c>
      <c r="G1830" s="50">
        <f>_xlfn.XLOOKUP(F1830,'Lay See Combo'!H:H,'Lay See Combo'!B:B,,0)</f>
        <v>20</v>
      </c>
    </row>
    <row r="1831" spans="1:7">
      <c r="A1831" s="50">
        <v>1830</v>
      </c>
      <c r="B1831" s="50" t="s">
        <v>734</v>
      </c>
      <c r="C1831" s="50">
        <v>25</v>
      </c>
      <c r="D1831" s="50" t="s">
        <v>697</v>
      </c>
      <c r="E1831" s="53">
        <v>0.62456608347319909</v>
      </c>
      <c r="F1831" s="50">
        <f>SUMIFS('Lay See Combo'!H:H,'Lay See Combo'!A:A,D1831,'Lay See Combo'!F:F,"&lt;"&amp;E1831,'Lay See Combo'!G:G,"&gt;"&amp;E1831)</f>
        <v>11</v>
      </c>
      <c r="G1831" s="50">
        <f>_xlfn.XLOOKUP(F1831,'Lay See Combo'!H:H,'Lay See Combo'!B:B,,0)</f>
        <v>20</v>
      </c>
    </row>
    <row r="1832" spans="1:7">
      <c r="A1832" s="50">
        <v>1831</v>
      </c>
      <c r="B1832" s="50" t="s">
        <v>734</v>
      </c>
      <c r="C1832" s="50">
        <v>25</v>
      </c>
      <c r="D1832" s="50" t="s">
        <v>697</v>
      </c>
      <c r="E1832" s="53">
        <v>3.2885706620602306E-2</v>
      </c>
      <c r="F1832" s="50">
        <f>SUMIFS('Lay See Combo'!H:H,'Lay See Combo'!A:A,D1832,'Lay See Combo'!F:F,"&lt;"&amp;E1832,'Lay See Combo'!G:G,"&gt;"&amp;E1832)</f>
        <v>11</v>
      </c>
      <c r="G1832" s="50">
        <f>_xlfn.XLOOKUP(F1832,'Lay See Combo'!H:H,'Lay See Combo'!B:B,,0)</f>
        <v>20</v>
      </c>
    </row>
    <row r="1833" spans="1:7">
      <c r="A1833" s="50">
        <v>1832</v>
      </c>
      <c r="B1833" s="50" t="s">
        <v>735</v>
      </c>
      <c r="C1833" s="50">
        <v>25</v>
      </c>
      <c r="D1833" s="50" t="s">
        <v>697</v>
      </c>
      <c r="E1833" s="53">
        <v>0.63193380376370001</v>
      </c>
      <c r="F1833" s="50">
        <f>SUMIFS('Lay See Combo'!H:H,'Lay See Combo'!A:A,D1833,'Lay See Combo'!F:F,"&lt;"&amp;E1833,'Lay See Combo'!G:G,"&gt;"&amp;E1833)</f>
        <v>11</v>
      </c>
      <c r="G1833" s="50">
        <f>_xlfn.XLOOKUP(F1833,'Lay See Combo'!H:H,'Lay See Combo'!B:B,,0)</f>
        <v>20</v>
      </c>
    </row>
    <row r="1834" spans="1:7">
      <c r="A1834" s="50">
        <v>1833</v>
      </c>
      <c r="B1834" s="50" t="s">
        <v>735</v>
      </c>
      <c r="C1834" s="50">
        <v>25</v>
      </c>
      <c r="D1834" s="50" t="s">
        <v>697</v>
      </c>
      <c r="E1834" s="53">
        <v>0.22785509945149263</v>
      </c>
      <c r="F1834" s="50">
        <f>SUMIFS('Lay See Combo'!H:H,'Lay See Combo'!A:A,D1834,'Lay See Combo'!F:F,"&lt;"&amp;E1834,'Lay See Combo'!G:G,"&gt;"&amp;E1834)</f>
        <v>11</v>
      </c>
      <c r="G1834" s="50">
        <f>_xlfn.XLOOKUP(F1834,'Lay See Combo'!H:H,'Lay See Combo'!B:B,,0)</f>
        <v>20</v>
      </c>
    </row>
    <row r="1835" spans="1:7">
      <c r="A1835" s="50">
        <v>1834</v>
      </c>
      <c r="B1835" s="50" t="s">
        <v>735</v>
      </c>
      <c r="C1835" s="50">
        <v>25</v>
      </c>
      <c r="D1835" s="50" t="s">
        <v>697</v>
      </c>
      <c r="E1835" s="53">
        <v>0.1879756028156564</v>
      </c>
      <c r="F1835" s="50">
        <f>SUMIFS('Lay See Combo'!H:H,'Lay See Combo'!A:A,D1835,'Lay See Combo'!F:F,"&lt;"&amp;E1835,'Lay See Combo'!G:G,"&gt;"&amp;E1835)</f>
        <v>11</v>
      </c>
      <c r="G1835" s="50">
        <f>_xlfn.XLOOKUP(F1835,'Lay See Combo'!H:H,'Lay See Combo'!B:B,,0)</f>
        <v>20</v>
      </c>
    </row>
    <row r="1836" spans="1:7">
      <c r="A1836" s="50">
        <v>1835</v>
      </c>
      <c r="B1836" s="50" t="s">
        <v>735</v>
      </c>
      <c r="C1836" s="50">
        <v>25</v>
      </c>
      <c r="D1836" s="50" t="s">
        <v>697</v>
      </c>
      <c r="E1836" s="53">
        <v>0.50901502529817666</v>
      </c>
      <c r="F1836" s="50">
        <f>SUMIFS('Lay See Combo'!H:H,'Lay See Combo'!A:A,D1836,'Lay See Combo'!F:F,"&lt;"&amp;E1836,'Lay See Combo'!G:G,"&gt;"&amp;E1836)</f>
        <v>11</v>
      </c>
      <c r="G1836" s="50">
        <f>_xlfn.XLOOKUP(F1836,'Lay See Combo'!H:H,'Lay See Combo'!B:B,,0)</f>
        <v>20</v>
      </c>
    </row>
    <row r="1837" spans="1:7">
      <c r="A1837" s="50">
        <v>1836</v>
      </c>
      <c r="B1837" s="50" t="s">
        <v>736</v>
      </c>
      <c r="C1837" s="50">
        <v>25</v>
      </c>
      <c r="D1837" s="50" t="s">
        <v>697</v>
      </c>
      <c r="E1837" s="53">
        <v>0.7708582362366736</v>
      </c>
      <c r="F1837" s="50">
        <f>SUMIFS('Lay See Combo'!H:H,'Lay See Combo'!A:A,D1837,'Lay See Combo'!F:F,"&lt;"&amp;E1837,'Lay See Combo'!G:G,"&gt;"&amp;E1837)</f>
        <v>11</v>
      </c>
      <c r="G1837" s="50">
        <f>_xlfn.XLOOKUP(F1837,'Lay See Combo'!H:H,'Lay See Combo'!B:B,,0)</f>
        <v>20</v>
      </c>
    </row>
    <row r="1838" spans="1:7">
      <c r="A1838" s="50">
        <v>1837</v>
      </c>
      <c r="B1838" s="50" t="s">
        <v>736</v>
      </c>
      <c r="C1838" s="50">
        <v>25</v>
      </c>
      <c r="D1838" s="50" t="s">
        <v>697</v>
      </c>
      <c r="E1838" s="53">
        <v>0.43575520821292824</v>
      </c>
      <c r="F1838" s="50">
        <f>SUMIFS('Lay See Combo'!H:H,'Lay See Combo'!A:A,D1838,'Lay See Combo'!F:F,"&lt;"&amp;E1838,'Lay See Combo'!G:G,"&gt;"&amp;E1838)</f>
        <v>11</v>
      </c>
      <c r="G1838" s="50">
        <f>_xlfn.XLOOKUP(F1838,'Lay See Combo'!H:H,'Lay See Combo'!B:B,,0)</f>
        <v>20</v>
      </c>
    </row>
    <row r="1839" spans="1:7">
      <c r="A1839" s="50">
        <v>1838</v>
      </c>
      <c r="B1839" s="50" t="s">
        <v>736</v>
      </c>
      <c r="C1839" s="50">
        <v>25</v>
      </c>
      <c r="D1839" s="50" t="s">
        <v>697</v>
      </c>
      <c r="E1839" s="53">
        <v>0.80787680944060958</v>
      </c>
      <c r="F1839" s="50">
        <f>SUMIFS('Lay See Combo'!H:H,'Lay See Combo'!A:A,D1839,'Lay See Combo'!F:F,"&lt;"&amp;E1839,'Lay See Combo'!G:G,"&gt;"&amp;E1839)</f>
        <v>11</v>
      </c>
      <c r="G1839" s="50">
        <f>_xlfn.XLOOKUP(F1839,'Lay See Combo'!H:H,'Lay See Combo'!B:B,,0)</f>
        <v>20</v>
      </c>
    </row>
    <row r="1840" spans="1:7">
      <c r="A1840" s="50">
        <v>1839</v>
      </c>
      <c r="B1840" s="50" t="s">
        <v>736</v>
      </c>
      <c r="C1840" s="50">
        <v>25</v>
      </c>
      <c r="D1840" s="50" t="s">
        <v>697</v>
      </c>
      <c r="E1840" s="53">
        <v>0.64877144962282141</v>
      </c>
      <c r="F1840" s="50">
        <f>SUMIFS('Lay See Combo'!H:H,'Lay See Combo'!A:A,D1840,'Lay See Combo'!F:F,"&lt;"&amp;E1840,'Lay See Combo'!G:G,"&gt;"&amp;E1840)</f>
        <v>11</v>
      </c>
      <c r="G1840" s="50">
        <f>_xlfn.XLOOKUP(F1840,'Lay See Combo'!H:H,'Lay See Combo'!B:B,,0)</f>
        <v>20</v>
      </c>
    </row>
    <row r="1841" spans="1:7">
      <c r="A1841" s="50">
        <v>1840</v>
      </c>
      <c r="B1841" s="50" t="s">
        <v>736</v>
      </c>
      <c r="C1841" s="50">
        <v>25</v>
      </c>
      <c r="D1841" s="50" t="s">
        <v>697</v>
      </c>
      <c r="E1841" s="53">
        <v>0.36755750358079187</v>
      </c>
      <c r="F1841" s="50">
        <f>SUMIFS('Lay See Combo'!H:H,'Lay See Combo'!A:A,D1841,'Lay See Combo'!F:F,"&lt;"&amp;E1841,'Lay See Combo'!G:G,"&gt;"&amp;E1841)</f>
        <v>11</v>
      </c>
      <c r="G1841" s="50">
        <f>_xlfn.XLOOKUP(F1841,'Lay See Combo'!H:H,'Lay See Combo'!B:B,,0)</f>
        <v>20</v>
      </c>
    </row>
    <row r="1842" spans="1:7">
      <c r="A1842" s="50">
        <v>1841</v>
      </c>
      <c r="B1842" s="50" t="s">
        <v>736</v>
      </c>
      <c r="C1842" s="50">
        <v>25</v>
      </c>
      <c r="D1842" s="50" t="s">
        <v>697</v>
      </c>
      <c r="E1842" s="53">
        <v>0.52963801598514215</v>
      </c>
      <c r="F1842" s="50">
        <f>SUMIFS('Lay See Combo'!H:H,'Lay See Combo'!A:A,D1842,'Lay See Combo'!F:F,"&lt;"&amp;E1842,'Lay See Combo'!G:G,"&gt;"&amp;E1842)</f>
        <v>11</v>
      </c>
      <c r="G1842" s="50">
        <f>_xlfn.XLOOKUP(F1842,'Lay See Combo'!H:H,'Lay See Combo'!B:B,,0)</f>
        <v>20</v>
      </c>
    </row>
    <row r="1843" spans="1:7">
      <c r="A1843" s="50">
        <v>1842</v>
      </c>
      <c r="B1843" s="50" t="s">
        <v>736</v>
      </c>
      <c r="C1843" s="50">
        <v>25</v>
      </c>
      <c r="D1843" s="50" t="s">
        <v>697</v>
      </c>
      <c r="E1843" s="53">
        <v>0.26450587595243136</v>
      </c>
      <c r="F1843" s="50">
        <f>SUMIFS('Lay See Combo'!H:H,'Lay See Combo'!A:A,D1843,'Lay See Combo'!F:F,"&lt;"&amp;E1843,'Lay See Combo'!G:G,"&gt;"&amp;E1843)</f>
        <v>11</v>
      </c>
      <c r="G1843" s="50">
        <f>_xlfn.XLOOKUP(F1843,'Lay See Combo'!H:H,'Lay See Combo'!B:B,,0)</f>
        <v>20</v>
      </c>
    </row>
    <row r="1844" spans="1:7">
      <c r="A1844" s="50">
        <v>1843</v>
      </c>
      <c r="B1844" s="50" t="s">
        <v>736</v>
      </c>
      <c r="C1844" s="50">
        <v>25</v>
      </c>
      <c r="D1844" s="50" t="s">
        <v>697</v>
      </c>
      <c r="E1844" s="53">
        <v>0.18054020677635707</v>
      </c>
      <c r="F1844" s="50">
        <f>SUMIFS('Lay See Combo'!H:H,'Lay See Combo'!A:A,D1844,'Lay See Combo'!F:F,"&lt;"&amp;E1844,'Lay See Combo'!G:G,"&gt;"&amp;E1844)</f>
        <v>11</v>
      </c>
      <c r="G1844" s="50">
        <f>_xlfn.XLOOKUP(F1844,'Lay See Combo'!H:H,'Lay See Combo'!B:B,,0)</f>
        <v>20</v>
      </c>
    </row>
    <row r="1845" spans="1:7">
      <c r="A1845" s="50">
        <v>1844</v>
      </c>
      <c r="B1845" s="50" t="s">
        <v>736</v>
      </c>
      <c r="C1845" s="50">
        <v>25</v>
      </c>
      <c r="D1845" s="50" t="s">
        <v>697</v>
      </c>
      <c r="E1845" s="53">
        <v>0.69221598865909617</v>
      </c>
      <c r="F1845" s="50">
        <f>SUMIFS('Lay See Combo'!H:H,'Lay See Combo'!A:A,D1845,'Lay See Combo'!F:F,"&lt;"&amp;E1845,'Lay See Combo'!G:G,"&gt;"&amp;E1845)</f>
        <v>11</v>
      </c>
      <c r="G1845" s="50">
        <f>_xlfn.XLOOKUP(F1845,'Lay See Combo'!H:H,'Lay See Combo'!B:B,,0)</f>
        <v>20</v>
      </c>
    </row>
    <row r="1846" spans="1:7">
      <c r="A1846" s="50">
        <v>1845</v>
      </c>
      <c r="B1846" s="50" t="s">
        <v>736</v>
      </c>
      <c r="C1846" s="50">
        <v>25</v>
      </c>
      <c r="D1846" s="50" t="s">
        <v>697</v>
      </c>
      <c r="E1846" s="53">
        <v>0.4836567583392879</v>
      </c>
      <c r="F1846" s="50">
        <f>SUMIFS('Lay See Combo'!H:H,'Lay See Combo'!A:A,D1846,'Lay See Combo'!F:F,"&lt;"&amp;E1846,'Lay See Combo'!G:G,"&gt;"&amp;E1846)</f>
        <v>11</v>
      </c>
      <c r="G1846" s="50">
        <f>_xlfn.XLOOKUP(F1846,'Lay See Combo'!H:H,'Lay See Combo'!B:B,,0)</f>
        <v>20</v>
      </c>
    </row>
    <row r="1847" spans="1:7">
      <c r="A1847" s="50">
        <v>1846</v>
      </c>
      <c r="B1847" s="50" t="s">
        <v>736</v>
      </c>
      <c r="C1847" s="50">
        <v>25</v>
      </c>
      <c r="D1847" s="50" t="s">
        <v>697</v>
      </c>
      <c r="E1847" s="53">
        <v>0.72183287309046895</v>
      </c>
      <c r="F1847" s="50">
        <f>SUMIFS('Lay See Combo'!H:H,'Lay See Combo'!A:A,D1847,'Lay See Combo'!F:F,"&lt;"&amp;E1847,'Lay See Combo'!G:G,"&gt;"&amp;E1847)</f>
        <v>11</v>
      </c>
      <c r="G1847" s="50">
        <f>_xlfn.XLOOKUP(F1847,'Lay See Combo'!H:H,'Lay See Combo'!B:B,,0)</f>
        <v>20</v>
      </c>
    </row>
    <row r="1848" spans="1:7">
      <c r="A1848" s="50">
        <v>1847</v>
      </c>
      <c r="B1848" s="50" t="s">
        <v>736</v>
      </c>
      <c r="C1848" s="50">
        <v>25</v>
      </c>
      <c r="D1848" s="50" t="s">
        <v>697</v>
      </c>
      <c r="E1848" s="53">
        <v>0.41657864780050702</v>
      </c>
      <c r="F1848" s="50">
        <f>SUMIFS('Lay See Combo'!H:H,'Lay See Combo'!A:A,D1848,'Lay See Combo'!F:F,"&lt;"&amp;E1848,'Lay See Combo'!G:G,"&gt;"&amp;E1848)</f>
        <v>11</v>
      </c>
      <c r="G1848" s="50">
        <f>_xlfn.XLOOKUP(F1848,'Lay See Combo'!H:H,'Lay See Combo'!B:B,,0)</f>
        <v>20</v>
      </c>
    </row>
    <row r="1849" spans="1:7">
      <c r="A1849" s="50">
        <v>1848</v>
      </c>
      <c r="B1849" s="50" t="s">
        <v>736</v>
      </c>
      <c r="C1849" s="50">
        <v>25</v>
      </c>
      <c r="D1849" s="50" t="s">
        <v>697</v>
      </c>
      <c r="E1849" s="53">
        <v>0.20418812349316739</v>
      </c>
      <c r="F1849" s="50">
        <f>SUMIFS('Lay See Combo'!H:H,'Lay See Combo'!A:A,D1849,'Lay See Combo'!F:F,"&lt;"&amp;E1849,'Lay See Combo'!G:G,"&gt;"&amp;E1849)</f>
        <v>11</v>
      </c>
      <c r="G1849" s="50">
        <f>_xlfn.XLOOKUP(F1849,'Lay See Combo'!H:H,'Lay See Combo'!B:B,,0)</f>
        <v>20</v>
      </c>
    </row>
    <row r="1850" spans="1:7">
      <c r="A1850" s="50">
        <v>1849</v>
      </c>
      <c r="B1850" s="50" t="s">
        <v>737</v>
      </c>
      <c r="C1850" s="50">
        <v>25</v>
      </c>
      <c r="D1850" s="50" t="s">
        <v>697</v>
      </c>
      <c r="E1850" s="53">
        <v>0.27074819233984271</v>
      </c>
      <c r="F1850" s="50">
        <f>SUMIFS('Lay See Combo'!H:H,'Lay See Combo'!A:A,D1850,'Lay See Combo'!F:F,"&lt;"&amp;E1850,'Lay See Combo'!G:G,"&gt;"&amp;E1850)</f>
        <v>11</v>
      </c>
      <c r="G1850" s="50">
        <f>_xlfn.XLOOKUP(F1850,'Lay See Combo'!H:H,'Lay See Combo'!B:B,,0)</f>
        <v>20</v>
      </c>
    </row>
    <row r="1851" spans="1:7">
      <c r="A1851" s="50">
        <v>1850</v>
      </c>
      <c r="B1851" s="50" t="s">
        <v>737</v>
      </c>
      <c r="C1851" s="50">
        <v>25</v>
      </c>
      <c r="D1851" s="50" t="s">
        <v>697</v>
      </c>
      <c r="E1851" s="53">
        <v>0.12224686004669794</v>
      </c>
      <c r="F1851" s="50">
        <f>SUMIFS('Lay See Combo'!H:H,'Lay See Combo'!A:A,D1851,'Lay See Combo'!F:F,"&lt;"&amp;E1851,'Lay See Combo'!G:G,"&gt;"&amp;E1851)</f>
        <v>11</v>
      </c>
      <c r="G1851" s="50">
        <f>_xlfn.XLOOKUP(F1851,'Lay See Combo'!H:H,'Lay See Combo'!B:B,,0)</f>
        <v>20</v>
      </c>
    </row>
    <row r="1852" spans="1:7">
      <c r="A1852" s="50">
        <v>1851</v>
      </c>
      <c r="B1852" s="50" t="s">
        <v>738</v>
      </c>
      <c r="C1852" s="50">
        <v>25</v>
      </c>
      <c r="D1852" s="50" t="s">
        <v>697</v>
      </c>
      <c r="E1852" s="53">
        <v>0.75965950329232557</v>
      </c>
      <c r="F1852" s="50">
        <f>SUMIFS('Lay See Combo'!H:H,'Lay See Combo'!A:A,D1852,'Lay See Combo'!F:F,"&lt;"&amp;E1852,'Lay See Combo'!G:G,"&gt;"&amp;E1852)</f>
        <v>11</v>
      </c>
      <c r="G1852" s="50">
        <f>_xlfn.XLOOKUP(F1852,'Lay See Combo'!H:H,'Lay See Combo'!B:B,,0)</f>
        <v>20</v>
      </c>
    </row>
    <row r="1853" spans="1:7">
      <c r="A1853" s="50">
        <v>1852</v>
      </c>
      <c r="B1853" s="50" t="s">
        <v>738</v>
      </c>
      <c r="C1853" s="50">
        <v>25</v>
      </c>
      <c r="D1853" s="50" t="s">
        <v>697</v>
      </c>
      <c r="E1853" s="53">
        <v>0.76463506364189016</v>
      </c>
      <c r="F1853" s="50">
        <f>SUMIFS('Lay See Combo'!H:H,'Lay See Combo'!A:A,D1853,'Lay See Combo'!F:F,"&lt;"&amp;E1853,'Lay See Combo'!G:G,"&gt;"&amp;E1853)</f>
        <v>11</v>
      </c>
      <c r="G1853" s="50">
        <f>_xlfn.XLOOKUP(F1853,'Lay See Combo'!H:H,'Lay See Combo'!B:B,,0)</f>
        <v>20</v>
      </c>
    </row>
    <row r="1854" spans="1:7">
      <c r="A1854" s="50">
        <v>1853</v>
      </c>
      <c r="B1854" s="50" t="s">
        <v>738</v>
      </c>
      <c r="C1854" s="50">
        <v>25</v>
      </c>
      <c r="D1854" s="50" t="s">
        <v>697</v>
      </c>
      <c r="E1854" s="53">
        <v>0.42041210736285073</v>
      </c>
      <c r="F1854" s="50">
        <f>SUMIFS('Lay See Combo'!H:H,'Lay See Combo'!A:A,D1854,'Lay See Combo'!F:F,"&lt;"&amp;E1854,'Lay See Combo'!G:G,"&gt;"&amp;E1854)</f>
        <v>11</v>
      </c>
      <c r="G1854" s="50">
        <f>_xlfn.XLOOKUP(F1854,'Lay See Combo'!H:H,'Lay See Combo'!B:B,,0)</f>
        <v>20</v>
      </c>
    </row>
    <row r="1855" spans="1:7">
      <c r="A1855" s="50">
        <v>1854</v>
      </c>
      <c r="B1855" s="50" t="s">
        <v>738</v>
      </c>
      <c r="C1855" s="50">
        <v>25</v>
      </c>
      <c r="D1855" s="50" t="s">
        <v>697</v>
      </c>
      <c r="E1855" s="53">
        <v>9.1361533182206189E-2</v>
      </c>
      <c r="F1855" s="50">
        <f>SUMIFS('Lay See Combo'!H:H,'Lay See Combo'!A:A,D1855,'Lay See Combo'!F:F,"&lt;"&amp;E1855,'Lay See Combo'!G:G,"&gt;"&amp;E1855)</f>
        <v>11</v>
      </c>
      <c r="G1855" s="50">
        <f>_xlfn.XLOOKUP(F1855,'Lay See Combo'!H:H,'Lay See Combo'!B:B,,0)</f>
        <v>20</v>
      </c>
    </row>
    <row r="1856" spans="1:7">
      <c r="A1856" s="50">
        <v>1855</v>
      </c>
      <c r="B1856" s="50" t="s">
        <v>738</v>
      </c>
      <c r="C1856" s="50">
        <v>25</v>
      </c>
      <c r="D1856" s="50" t="s">
        <v>697</v>
      </c>
      <c r="E1856" s="53">
        <v>0.93261929005655242</v>
      </c>
      <c r="F1856" s="50">
        <f>SUMIFS('Lay See Combo'!H:H,'Lay See Combo'!A:A,D1856,'Lay See Combo'!F:F,"&lt;"&amp;E1856,'Lay See Combo'!G:G,"&gt;"&amp;E1856)</f>
        <v>13</v>
      </c>
      <c r="G1856" s="50">
        <f>_xlfn.XLOOKUP(F1856,'Lay See Combo'!H:H,'Lay See Combo'!B:B,,0)</f>
        <v>100</v>
      </c>
    </row>
    <row r="1857" spans="1:7">
      <c r="A1857" s="50">
        <v>1856</v>
      </c>
      <c r="B1857" s="50" t="s">
        <v>738</v>
      </c>
      <c r="C1857" s="50">
        <v>25</v>
      </c>
      <c r="D1857" s="50" t="s">
        <v>697</v>
      </c>
      <c r="E1857" s="53">
        <v>0.19568770934106994</v>
      </c>
      <c r="F1857" s="50">
        <f>SUMIFS('Lay See Combo'!H:H,'Lay See Combo'!A:A,D1857,'Lay See Combo'!F:F,"&lt;"&amp;E1857,'Lay See Combo'!G:G,"&gt;"&amp;E1857)</f>
        <v>11</v>
      </c>
      <c r="G1857" s="50">
        <f>_xlfn.XLOOKUP(F1857,'Lay See Combo'!H:H,'Lay See Combo'!B:B,,0)</f>
        <v>20</v>
      </c>
    </row>
    <row r="1858" spans="1:7">
      <c r="A1858" s="50">
        <v>1857</v>
      </c>
      <c r="B1858" s="50" t="s">
        <v>739</v>
      </c>
      <c r="C1858" s="50">
        <v>25</v>
      </c>
      <c r="D1858" s="50" t="s">
        <v>697</v>
      </c>
      <c r="E1858" s="53">
        <v>0.85734616983064027</v>
      </c>
      <c r="F1858" s="50">
        <f>SUMIFS('Lay See Combo'!H:H,'Lay See Combo'!A:A,D1858,'Lay See Combo'!F:F,"&lt;"&amp;E1858,'Lay See Combo'!G:G,"&gt;"&amp;E1858)</f>
        <v>13</v>
      </c>
      <c r="G1858" s="50">
        <f>_xlfn.XLOOKUP(F1858,'Lay See Combo'!H:H,'Lay See Combo'!B:B,,0)</f>
        <v>100</v>
      </c>
    </row>
    <row r="1859" spans="1:7">
      <c r="A1859" s="50">
        <v>1858</v>
      </c>
      <c r="B1859" s="50" t="s">
        <v>739</v>
      </c>
      <c r="C1859" s="50">
        <v>25</v>
      </c>
      <c r="D1859" s="50" t="s">
        <v>697</v>
      </c>
      <c r="E1859" s="53">
        <v>0.7095772258684695</v>
      </c>
      <c r="F1859" s="50">
        <f>SUMIFS('Lay See Combo'!H:H,'Lay See Combo'!A:A,D1859,'Lay See Combo'!F:F,"&lt;"&amp;E1859,'Lay See Combo'!G:G,"&gt;"&amp;E1859)</f>
        <v>11</v>
      </c>
      <c r="G1859" s="50">
        <f>_xlfn.XLOOKUP(F1859,'Lay See Combo'!H:H,'Lay See Combo'!B:B,,0)</f>
        <v>20</v>
      </c>
    </row>
    <row r="1860" spans="1:7">
      <c r="A1860" s="50">
        <v>1859</v>
      </c>
      <c r="B1860" s="50" t="s">
        <v>739</v>
      </c>
      <c r="C1860" s="50">
        <v>25</v>
      </c>
      <c r="D1860" s="50" t="s">
        <v>697</v>
      </c>
      <c r="E1860" s="53">
        <v>0.58373348184950624</v>
      </c>
      <c r="F1860" s="50">
        <f>SUMIFS('Lay See Combo'!H:H,'Lay See Combo'!A:A,D1860,'Lay See Combo'!F:F,"&lt;"&amp;E1860,'Lay See Combo'!G:G,"&gt;"&amp;E1860)</f>
        <v>11</v>
      </c>
      <c r="G1860" s="50">
        <f>_xlfn.XLOOKUP(F1860,'Lay See Combo'!H:H,'Lay See Combo'!B:B,,0)</f>
        <v>20</v>
      </c>
    </row>
    <row r="1861" spans="1:7">
      <c r="A1861" s="50">
        <v>1860</v>
      </c>
      <c r="B1861" s="50" t="s">
        <v>739</v>
      </c>
      <c r="C1861" s="50">
        <v>25</v>
      </c>
      <c r="D1861" s="50" t="s">
        <v>697</v>
      </c>
      <c r="E1861" s="53">
        <v>0.59497167877503654</v>
      </c>
      <c r="F1861" s="50">
        <f>SUMIFS('Lay See Combo'!H:H,'Lay See Combo'!A:A,D1861,'Lay See Combo'!F:F,"&lt;"&amp;E1861,'Lay See Combo'!G:G,"&gt;"&amp;E1861)</f>
        <v>11</v>
      </c>
      <c r="G1861" s="50">
        <f>_xlfn.XLOOKUP(F1861,'Lay See Combo'!H:H,'Lay See Combo'!B:B,,0)</f>
        <v>20</v>
      </c>
    </row>
    <row r="1862" spans="1:7">
      <c r="A1862" s="50">
        <v>1861</v>
      </c>
      <c r="B1862" s="50" t="s">
        <v>739</v>
      </c>
      <c r="C1862" s="50">
        <v>25</v>
      </c>
      <c r="D1862" s="50" t="s">
        <v>697</v>
      </c>
      <c r="E1862" s="53">
        <v>0.98912657515456848</v>
      </c>
      <c r="F1862" s="50">
        <f>SUMIFS('Lay See Combo'!H:H,'Lay See Combo'!A:A,D1862,'Lay See Combo'!F:F,"&lt;"&amp;E1862,'Lay See Combo'!G:G,"&gt;"&amp;E1862)</f>
        <v>14</v>
      </c>
      <c r="G1862" s="50">
        <f>_xlfn.XLOOKUP(F1862,'Lay See Combo'!H:H,'Lay See Combo'!B:B,,0)</f>
        <v>500</v>
      </c>
    </row>
    <row r="1863" spans="1:7">
      <c r="A1863" s="50">
        <v>1862</v>
      </c>
      <c r="B1863" s="50" t="s">
        <v>739</v>
      </c>
      <c r="C1863" s="50">
        <v>25</v>
      </c>
      <c r="D1863" s="50" t="s">
        <v>697</v>
      </c>
      <c r="E1863" s="53">
        <v>0.54547609036852307</v>
      </c>
      <c r="F1863" s="50">
        <f>SUMIFS('Lay See Combo'!H:H,'Lay See Combo'!A:A,D1863,'Lay See Combo'!F:F,"&lt;"&amp;E1863,'Lay See Combo'!G:G,"&gt;"&amp;E1863)</f>
        <v>11</v>
      </c>
      <c r="G1863" s="50">
        <f>_xlfn.XLOOKUP(F1863,'Lay See Combo'!H:H,'Lay See Combo'!B:B,,0)</f>
        <v>20</v>
      </c>
    </row>
    <row r="1864" spans="1:7">
      <c r="A1864" s="50">
        <v>1863</v>
      </c>
      <c r="B1864" s="50" t="s">
        <v>740</v>
      </c>
      <c r="C1864" s="50">
        <v>25</v>
      </c>
      <c r="D1864" s="50" t="s">
        <v>697</v>
      </c>
      <c r="E1864" s="53">
        <v>0.52367106227385551</v>
      </c>
      <c r="F1864" s="50">
        <f>SUMIFS('Lay See Combo'!H:H,'Lay See Combo'!A:A,D1864,'Lay See Combo'!F:F,"&lt;"&amp;E1864,'Lay See Combo'!G:G,"&gt;"&amp;E1864)</f>
        <v>11</v>
      </c>
      <c r="G1864" s="50">
        <f>_xlfn.XLOOKUP(F1864,'Lay See Combo'!H:H,'Lay See Combo'!B:B,,0)</f>
        <v>20</v>
      </c>
    </row>
    <row r="1865" spans="1:7">
      <c r="A1865" s="50">
        <v>1864</v>
      </c>
      <c r="B1865" s="50" t="s">
        <v>741</v>
      </c>
      <c r="C1865" s="50">
        <v>25</v>
      </c>
      <c r="D1865" s="50" t="s">
        <v>697</v>
      </c>
      <c r="E1865" s="53">
        <v>0.54799936543451433</v>
      </c>
      <c r="F1865" s="50">
        <f>SUMIFS('Lay See Combo'!H:H,'Lay See Combo'!A:A,D1865,'Lay See Combo'!F:F,"&lt;"&amp;E1865,'Lay See Combo'!G:G,"&gt;"&amp;E1865)</f>
        <v>11</v>
      </c>
      <c r="G1865" s="50">
        <f>_xlfn.XLOOKUP(F1865,'Lay See Combo'!H:H,'Lay See Combo'!B:B,,0)</f>
        <v>20</v>
      </c>
    </row>
    <row r="1866" spans="1:7">
      <c r="A1866" s="50">
        <v>1865</v>
      </c>
      <c r="B1866" s="50" t="s">
        <v>741</v>
      </c>
      <c r="C1866" s="50">
        <v>25</v>
      </c>
      <c r="D1866" s="50" t="s">
        <v>697</v>
      </c>
      <c r="E1866" s="53">
        <v>0.63348856764192185</v>
      </c>
      <c r="F1866" s="50">
        <f>SUMIFS('Lay See Combo'!H:H,'Lay See Combo'!A:A,D1866,'Lay See Combo'!F:F,"&lt;"&amp;E1866,'Lay See Combo'!G:G,"&gt;"&amp;E1866)</f>
        <v>11</v>
      </c>
      <c r="G1866" s="50">
        <f>_xlfn.XLOOKUP(F1866,'Lay See Combo'!H:H,'Lay See Combo'!B:B,,0)</f>
        <v>20</v>
      </c>
    </row>
    <row r="1867" spans="1:7">
      <c r="A1867" s="50">
        <v>1866</v>
      </c>
      <c r="B1867" s="50" t="s">
        <v>741</v>
      </c>
      <c r="C1867" s="50">
        <v>25</v>
      </c>
      <c r="D1867" s="50" t="s">
        <v>697</v>
      </c>
      <c r="E1867" s="53">
        <v>0.87056883928695183</v>
      </c>
      <c r="F1867" s="50">
        <f>SUMIFS('Lay See Combo'!H:H,'Lay See Combo'!A:A,D1867,'Lay See Combo'!F:F,"&lt;"&amp;E1867,'Lay See Combo'!G:G,"&gt;"&amp;E1867)</f>
        <v>13</v>
      </c>
      <c r="G1867" s="50">
        <f>_xlfn.XLOOKUP(F1867,'Lay See Combo'!H:H,'Lay See Combo'!B:B,,0)</f>
        <v>100</v>
      </c>
    </row>
    <row r="1868" spans="1:7">
      <c r="A1868" s="50">
        <v>1867</v>
      </c>
      <c r="B1868" s="50" t="s">
        <v>742</v>
      </c>
      <c r="C1868" s="50">
        <v>25</v>
      </c>
      <c r="D1868" s="50" t="s">
        <v>697</v>
      </c>
      <c r="E1868" s="53">
        <v>0.5941833888942516</v>
      </c>
      <c r="F1868" s="50">
        <f>SUMIFS('Lay See Combo'!H:H,'Lay See Combo'!A:A,D1868,'Lay See Combo'!F:F,"&lt;"&amp;E1868,'Lay See Combo'!G:G,"&gt;"&amp;E1868)</f>
        <v>11</v>
      </c>
      <c r="G1868" s="50">
        <f>_xlfn.XLOOKUP(F1868,'Lay See Combo'!H:H,'Lay See Combo'!B:B,,0)</f>
        <v>20</v>
      </c>
    </row>
    <row r="1869" spans="1:7">
      <c r="A1869" s="50">
        <v>1868</v>
      </c>
      <c r="B1869" s="50" t="s">
        <v>742</v>
      </c>
      <c r="C1869" s="50">
        <v>25</v>
      </c>
      <c r="D1869" s="50" t="s">
        <v>697</v>
      </c>
      <c r="E1869" s="53">
        <v>0.62238641744062173</v>
      </c>
      <c r="F1869" s="50">
        <f>SUMIFS('Lay See Combo'!H:H,'Lay See Combo'!A:A,D1869,'Lay See Combo'!F:F,"&lt;"&amp;E1869,'Lay See Combo'!G:G,"&gt;"&amp;E1869)</f>
        <v>11</v>
      </c>
      <c r="G1869" s="50">
        <f>_xlfn.XLOOKUP(F1869,'Lay See Combo'!H:H,'Lay See Combo'!B:B,,0)</f>
        <v>20</v>
      </c>
    </row>
    <row r="1870" spans="1:7">
      <c r="A1870" s="50">
        <v>1869</v>
      </c>
      <c r="B1870" s="50" t="s">
        <v>742</v>
      </c>
      <c r="C1870" s="50">
        <v>25</v>
      </c>
      <c r="D1870" s="50" t="s">
        <v>697</v>
      </c>
      <c r="E1870" s="53">
        <v>0.93363749524654982</v>
      </c>
      <c r="F1870" s="50">
        <f>SUMIFS('Lay See Combo'!H:H,'Lay See Combo'!A:A,D1870,'Lay See Combo'!F:F,"&lt;"&amp;E1870,'Lay See Combo'!G:G,"&gt;"&amp;E1870)</f>
        <v>13</v>
      </c>
      <c r="G1870" s="50">
        <f>_xlfn.XLOOKUP(F1870,'Lay See Combo'!H:H,'Lay See Combo'!B:B,,0)</f>
        <v>100</v>
      </c>
    </row>
    <row r="1871" spans="1:7">
      <c r="A1871" s="50">
        <v>1870</v>
      </c>
      <c r="B1871" s="50" t="s">
        <v>743</v>
      </c>
      <c r="C1871" s="50">
        <v>25</v>
      </c>
      <c r="D1871" s="50" t="s">
        <v>697</v>
      </c>
      <c r="E1871" s="53">
        <v>0.45695050319547503</v>
      </c>
      <c r="F1871" s="50">
        <f>SUMIFS('Lay See Combo'!H:H,'Lay See Combo'!A:A,D1871,'Lay See Combo'!F:F,"&lt;"&amp;E1871,'Lay See Combo'!G:G,"&gt;"&amp;E1871)</f>
        <v>11</v>
      </c>
      <c r="G1871" s="50">
        <f>_xlfn.XLOOKUP(F1871,'Lay See Combo'!H:H,'Lay See Combo'!B:B,,0)</f>
        <v>20</v>
      </c>
    </row>
    <row r="1872" spans="1:7">
      <c r="A1872" s="50">
        <v>1871</v>
      </c>
      <c r="B1872" s="50" t="s">
        <v>744</v>
      </c>
      <c r="C1872" s="50">
        <v>25</v>
      </c>
      <c r="D1872" s="50" t="s">
        <v>697</v>
      </c>
      <c r="E1872" s="53">
        <v>0.42059267649276355</v>
      </c>
      <c r="F1872" s="50">
        <f>SUMIFS('Lay See Combo'!H:H,'Lay See Combo'!A:A,D1872,'Lay See Combo'!F:F,"&lt;"&amp;E1872,'Lay See Combo'!G:G,"&gt;"&amp;E1872)</f>
        <v>11</v>
      </c>
      <c r="G1872" s="50">
        <f>_xlfn.XLOOKUP(F1872,'Lay See Combo'!H:H,'Lay See Combo'!B:B,,0)</f>
        <v>20</v>
      </c>
    </row>
    <row r="1873" spans="1:7">
      <c r="A1873" s="50">
        <v>1872</v>
      </c>
      <c r="B1873" s="50" t="s">
        <v>745</v>
      </c>
      <c r="C1873" s="50">
        <v>25</v>
      </c>
      <c r="D1873" s="50" t="s">
        <v>697</v>
      </c>
      <c r="E1873" s="53">
        <v>0.88709834832108092</v>
      </c>
      <c r="F1873" s="50">
        <f>SUMIFS('Lay See Combo'!H:H,'Lay See Combo'!A:A,D1873,'Lay See Combo'!F:F,"&lt;"&amp;E1873,'Lay See Combo'!G:G,"&gt;"&amp;E1873)</f>
        <v>13</v>
      </c>
      <c r="G1873" s="50">
        <f>_xlfn.XLOOKUP(F1873,'Lay See Combo'!H:H,'Lay See Combo'!B:B,,0)</f>
        <v>100</v>
      </c>
    </row>
    <row r="1874" spans="1:7">
      <c r="A1874" s="50">
        <v>1873</v>
      </c>
      <c r="B1874" s="50" t="s">
        <v>746</v>
      </c>
      <c r="C1874" s="50">
        <v>26</v>
      </c>
      <c r="D1874" s="50" t="s">
        <v>747</v>
      </c>
      <c r="E1874" s="53">
        <v>0.75271637088226295</v>
      </c>
      <c r="F1874" s="50">
        <f>SUMIFS('Lay See Combo'!H:H,'Lay See Combo'!A:A,D1874,'Lay See Combo'!F:F,"&lt;"&amp;E1874,'Lay See Combo'!G:G,"&gt;"&amp;E1874)</f>
        <v>7</v>
      </c>
      <c r="G1874" s="50">
        <f>_xlfn.XLOOKUP(F1874,'Lay See Combo'!H:H,'Lay See Combo'!B:B,,0)</f>
        <v>50</v>
      </c>
    </row>
    <row r="1875" spans="1:7">
      <c r="A1875" s="50">
        <v>1874</v>
      </c>
      <c r="B1875" s="50" t="s">
        <v>748</v>
      </c>
      <c r="C1875" s="50">
        <v>26</v>
      </c>
      <c r="D1875" s="50" t="s">
        <v>747</v>
      </c>
      <c r="E1875" s="53">
        <v>0.21876151804329824</v>
      </c>
      <c r="F1875" s="50">
        <f>SUMIFS('Lay See Combo'!H:H,'Lay See Combo'!A:A,D1875,'Lay See Combo'!F:F,"&lt;"&amp;E1875,'Lay See Combo'!G:G,"&gt;"&amp;E1875)</f>
        <v>6</v>
      </c>
      <c r="G1875" s="50">
        <f>_xlfn.XLOOKUP(F1875,'Lay See Combo'!H:H,'Lay See Combo'!B:B,,0)</f>
        <v>20</v>
      </c>
    </row>
    <row r="1876" spans="1:7">
      <c r="A1876" s="50">
        <v>1875</v>
      </c>
      <c r="B1876" s="50" t="s">
        <v>749</v>
      </c>
      <c r="C1876" s="50">
        <v>26</v>
      </c>
      <c r="D1876" s="50" t="s">
        <v>747</v>
      </c>
      <c r="E1876" s="53">
        <v>0.42933503478802193</v>
      </c>
      <c r="F1876" s="50">
        <f>SUMIFS('Lay See Combo'!H:H,'Lay See Combo'!A:A,D1876,'Lay See Combo'!F:F,"&lt;"&amp;E1876,'Lay See Combo'!G:G,"&gt;"&amp;E1876)</f>
        <v>6</v>
      </c>
      <c r="G1876" s="50">
        <f>_xlfn.XLOOKUP(F1876,'Lay See Combo'!H:H,'Lay See Combo'!B:B,,0)</f>
        <v>20</v>
      </c>
    </row>
    <row r="1877" spans="1:7">
      <c r="A1877" s="50">
        <v>1876</v>
      </c>
      <c r="B1877" s="50" t="s">
        <v>750</v>
      </c>
      <c r="C1877" s="50">
        <v>26</v>
      </c>
      <c r="D1877" s="50" t="s">
        <v>747</v>
      </c>
      <c r="E1877" s="53">
        <v>0.32824938895514411</v>
      </c>
      <c r="F1877" s="50">
        <f>SUMIFS('Lay See Combo'!H:H,'Lay See Combo'!A:A,D1877,'Lay See Combo'!F:F,"&lt;"&amp;E1877,'Lay See Combo'!G:G,"&gt;"&amp;E1877)</f>
        <v>6</v>
      </c>
      <c r="G1877" s="50">
        <f>_xlfn.XLOOKUP(F1877,'Lay See Combo'!H:H,'Lay See Combo'!B:B,,0)</f>
        <v>20</v>
      </c>
    </row>
    <row r="1878" spans="1:7">
      <c r="A1878" s="50">
        <v>1877</v>
      </c>
      <c r="B1878" s="50" t="s">
        <v>751</v>
      </c>
      <c r="C1878" s="50">
        <v>26</v>
      </c>
      <c r="D1878" s="50" t="s">
        <v>747</v>
      </c>
      <c r="E1878" s="53">
        <v>0.47139758265412757</v>
      </c>
      <c r="F1878" s="50">
        <f>SUMIFS('Lay See Combo'!H:H,'Lay See Combo'!A:A,D1878,'Lay See Combo'!F:F,"&lt;"&amp;E1878,'Lay See Combo'!G:G,"&gt;"&amp;E1878)</f>
        <v>6</v>
      </c>
      <c r="G1878" s="50">
        <f>_xlfn.XLOOKUP(F1878,'Lay See Combo'!H:H,'Lay See Combo'!B:B,,0)</f>
        <v>20</v>
      </c>
    </row>
    <row r="1879" spans="1:7">
      <c r="A1879" s="50">
        <v>1878</v>
      </c>
      <c r="B1879" s="50" t="s">
        <v>751</v>
      </c>
      <c r="C1879" s="50">
        <v>26</v>
      </c>
      <c r="D1879" s="50" t="s">
        <v>747</v>
      </c>
      <c r="E1879" s="53">
        <v>0.23766911824435266</v>
      </c>
      <c r="F1879" s="50">
        <f>SUMIFS('Lay See Combo'!H:H,'Lay See Combo'!A:A,D1879,'Lay See Combo'!F:F,"&lt;"&amp;E1879,'Lay See Combo'!G:G,"&gt;"&amp;E1879)</f>
        <v>6</v>
      </c>
      <c r="G1879" s="50">
        <f>_xlfn.XLOOKUP(F1879,'Lay See Combo'!H:H,'Lay See Combo'!B:B,,0)</f>
        <v>20</v>
      </c>
    </row>
    <row r="1880" spans="1:7">
      <c r="A1880" s="50">
        <v>1879</v>
      </c>
      <c r="B1880" s="50" t="s">
        <v>751</v>
      </c>
      <c r="C1880" s="50">
        <v>26</v>
      </c>
      <c r="D1880" s="50" t="s">
        <v>747</v>
      </c>
      <c r="E1880" s="53">
        <v>0.34168646373207989</v>
      </c>
      <c r="F1880" s="50">
        <f>SUMIFS('Lay See Combo'!H:H,'Lay See Combo'!A:A,D1880,'Lay See Combo'!F:F,"&lt;"&amp;E1880,'Lay See Combo'!G:G,"&gt;"&amp;E1880)</f>
        <v>6</v>
      </c>
      <c r="G1880" s="50">
        <f>_xlfn.XLOOKUP(F1880,'Lay See Combo'!H:H,'Lay See Combo'!B:B,,0)</f>
        <v>20</v>
      </c>
    </row>
    <row r="1881" spans="1:7">
      <c r="A1881" s="50">
        <v>1880</v>
      </c>
      <c r="B1881" s="50" t="s">
        <v>752</v>
      </c>
      <c r="C1881" s="50">
        <v>26</v>
      </c>
      <c r="D1881" s="50" t="s">
        <v>747</v>
      </c>
      <c r="E1881" s="53">
        <v>0.15254859949588773</v>
      </c>
      <c r="F1881" s="50">
        <f>SUMIFS('Lay See Combo'!H:H,'Lay See Combo'!A:A,D1881,'Lay See Combo'!F:F,"&lt;"&amp;E1881,'Lay See Combo'!G:G,"&gt;"&amp;E1881)</f>
        <v>6</v>
      </c>
      <c r="G1881" s="50">
        <f>_xlfn.XLOOKUP(F1881,'Lay See Combo'!H:H,'Lay See Combo'!B:B,,0)</f>
        <v>20</v>
      </c>
    </row>
    <row r="1882" spans="1:7">
      <c r="A1882" s="50">
        <v>1881</v>
      </c>
      <c r="B1882" s="50" t="s">
        <v>752</v>
      </c>
      <c r="C1882" s="50">
        <v>26</v>
      </c>
      <c r="D1882" s="50" t="s">
        <v>747</v>
      </c>
      <c r="E1882" s="53">
        <v>0.66166059608696171</v>
      </c>
      <c r="F1882" s="50">
        <f>SUMIFS('Lay See Combo'!H:H,'Lay See Combo'!A:A,D1882,'Lay See Combo'!F:F,"&lt;"&amp;E1882,'Lay See Combo'!G:G,"&gt;"&amp;E1882)</f>
        <v>7</v>
      </c>
      <c r="G1882" s="50">
        <f>_xlfn.XLOOKUP(F1882,'Lay See Combo'!H:H,'Lay See Combo'!B:B,,0)</f>
        <v>50</v>
      </c>
    </row>
    <row r="1883" spans="1:7">
      <c r="A1883" s="50">
        <v>1882</v>
      </c>
      <c r="B1883" s="50" t="s">
        <v>753</v>
      </c>
      <c r="C1883" s="50">
        <v>26</v>
      </c>
      <c r="D1883" s="50" t="s">
        <v>747</v>
      </c>
      <c r="E1883" s="53">
        <v>0.15242837659416031</v>
      </c>
      <c r="F1883" s="50">
        <f>SUMIFS('Lay See Combo'!H:H,'Lay See Combo'!A:A,D1883,'Lay See Combo'!F:F,"&lt;"&amp;E1883,'Lay See Combo'!G:G,"&gt;"&amp;E1883)</f>
        <v>6</v>
      </c>
      <c r="G1883" s="50">
        <f>_xlfn.XLOOKUP(F1883,'Lay See Combo'!H:H,'Lay See Combo'!B:B,,0)</f>
        <v>20</v>
      </c>
    </row>
    <row r="1884" spans="1:7">
      <c r="A1884" s="50">
        <v>1883</v>
      </c>
      <c r="B1884" s="50" t="s">
        <v>753</v>
      </c>
      <c r="C1884" s="50">
        <v>26</v>
      </c>
      <c r="D1884" s="50" t="s">
        <v>747</v>
      </c>
      <c r="E1884" s="53">
        <v>0.2322389825815564</v>
      </c>
      <c r="F1884" s="50">
        <f>SUMIFS('Lay See Combo'!H:H,'Lay See Combo'!A:A,D1884,'Lay See Combo'!F:F,"&lt;"&amp;E1884,'Lay See Combo'!G:G,"&gt;"&amp;E1884)</f>
        <v>6</v>
      </c>
      <c r="G1884" s="50">
        <f>_xlfn.XLOOKUP(F1884,'Lay See Combo'!H:H,'Lay See Combo'!B:B,,0)</f>
        <v>20</v>
      </c>
    </row>
    <row r="1885" spans="1:7">
      <c r="A1885" s="50">
        <v>1884</v>
      </c>
      <c r="B1885" s="50" t="s">
        <v>754</v>
      </c>
      <c r="C1885" s="50">
        <v>26</v>
      </c>
      <c r="D1885" s="50" t="s">
        <v>747</v>
      </c>
      <c r="E1885" s="53">
        <v>0.41462979040540571</v>
      </c>
      <c r="F1885" s="50">
        <f>SUMIFS('Lay See Combo'!H:H,'Lay See Combo'!A:A,D1885,'Lay See Combo'!F:F,"&lt;"&amp;E1885,'Lay See Combo'!G:G,"&gt;"&amp;E1885)</f>
        <v>6</v>
      </c>
      <c r="G1885" s="50">
        <f>_xlfn.XLOOKUP(F1885,'Lay See Combo'!H:H,'Lay See Combo'!B:B,,0)</f>
        <v>20</v>
      </c>
    </row>
    <row r="1886" spans="1:7">
      <c r="A1886" s="50">
        <v>1885</v>
      </c>
      <c r="B1886" s="50" t="s">
        <v>755</v>
      </c>
      <c r="C1886" s="50">
        <v>26</v>
      </c>
      <c r="D1886" s="50" t="s">
        <v>747</v>
      </c>
      <c r="E1886" s="53">
        <v>0.82835878509817551</v>
      </c>
      <c r="F1886" s="50">
        <f>SUMIFS('Lay See Combo'!H:H,'Lay See Combo'!A:A,D1886,'Lay See Combo'!F:F,"&lt;"&amp;E1886,'Lay See Combo'!G:G,"&gt;"&amp;E1886)</f>
        <v>8</v>
      </c>
      <c r="G1886" s="50">
        <f>_xlfn.XLOOKUP(F1886,'Lay See Combo'!H:H,'Lay See Combo'!B:B,,0)</f>
        <v>100</v>
      </c>
    </row>
    <row r="1887" spans="1:7">
      <c r="A1887" s="50">
        <v>1886</v>
      </c>
      <c r="B1887" s="50" t="s">
        <v>756</v>
      </c>
      <c r="C1887" s="50">
        <v>26</v>
      </c>
      <c r="D1887" s="50" t="s">
        <v>747</v>
      </c>
      <c r="E1887" s="53">
        <v>0.54976459522735688</v>
      </c>
      <c r="F1887" s="50">
        <f>SUMIFS('Lay See Combo'!H:H,'Lay See Combo'!A:A,D1887,'Lay See Combo'!F:F,"&lt;"&amp;E1887,'Lay See Combo'!G:G,"&gt;"&amp;E1887)</f>
        <v>6</v>
      </c>
      <c r="G1887" s="50">
        <f>_xlfn.XLOOKUP(F1887,'Lay See Combo'!H:H,'Lay See Combo'!B:B,,0)</f>
        <v>20</v>
      </c>
    </row>
    <row r="1888" spans="1:7">
      <c r="A1888" s="50">
        <v>1887</v>
      </c>
      <c r="B1888" s="50" t="s">
        <v>757</v>
      </c>
      <c r="C1888" s="50">
        <v>26</v>
      </c>
      <c r="D1888" s="50" t="s">
        <v>747</v>
      </c>
      <c r="E1888" s="53">
        <v>0.75458185183499904</v>
      </c>
      <c r="F1888" s="50">
        <f>SUMIFS('Lay See Combo'!H:H,'Lay See Combo'!A:A,D1888,'Lay See Combo'!F:F,"&lt;"&amp;E1888,'Lay See Combo'!G:G,"&gt;"&amp;E1888)</f>
        <v>7</v>
      </c>
      <c r="G1888" s="50">
        <f>_xlfn.XLOOKUP(F1888,'Lay See Combo'!H:H,'Lay See Combo'!B:B,,0)</f>
        <v>50</v>
      </c>
    </row>
    <row r="1889" spans="1:7">
      <c r="A1889" s="50">
        <v>1888</v>
      </c>
      <c r="B1889" s="50" t="s">
        <v>758</v>
      </c>
      <c r="C1889" s="50">
        <v>26</v>
      </c>
      <c r="D1889" s="50" t="s">
        <v>747</v>
      </c>
      <c r="E1889" s="53">
        <v>0.70697947437384767</v>
      </c>
      <c r="F1889" s="50">
        <f>SUMIFS('Lay See Combo'!H:H,'Lay See Combo'!A:A,D1889,'Lay See Combo'!F:F,"&lt;"&amp;E1889,'Lay See Combo'!G:G,"&gt;"&amp;E1889)</f>
        <v>7</v>
      </c>
      <c r="G1889" s="50">
        <f>_xlfn.XLOOKUP(F1889,'Lay See Combo'!H:H,'Lay See Combo'!B:B,,0)</f>
        <v>50</v>
      </c>
    </row>
    <row r="1890" spans="1:7">
      <c r="A1890" s="50">
        <v>1889</v>
      </c>
      <c r="B1890" s="50" t="s">
        <v>758</v>
      </c>
      <c r="C1890" s="50">
        <v>26</v>
      </c>
      <c r="D1890" s="50" t="s">
        <v>747</v>
      </c>
      <c r="E1890" s="53">
        <v>0.83521704482116443</v>
      </c>
      <c r="F1890" s="50">
        <f>SUMIFS('Lay See Combo'!H:H,'Lay See Combo'!A:A,D1890,'Lay See Combo'!F:F,"&lt;"&amp;E1890,'Lay See Combo'!G:G,"&gt;"&amp;E1890)</f>
        <v>8</v>
      </c>
      <c r="G1890" s="50">
        <f>_xlfn.XLOOKUP(F1890,'Lay See Combo'!H:H,'Lay See Combo'!B:B,,0)</f>
        <v>100</v>
      </c>
    </row>
    <row r="1891" spans="1:7">
      <c r="A1891" s="50">
        <v>1890</v>
      </c>
      <c r="B1891" s="50" t="s">
        <v>758</v>
      </c>
      <c r="C1891" s="50">
        <v>26</v>
      </c>
      <c r="D1891" s="50" t="s">
        <v>747</v>
      </c>
      <c r="E1891" s="53">
        <v>0.41483164671035699</v>
      </c>
      <c r="F1891" s="50">
        <f>SUMIFS('Lay See Combo'!H:H,'Lay See Combo'!A:A,D1891,'Lay See Combo'!F:F,"&lt;"&amp;E1891,'Lay See Combo'!G:G,"&gt;"&amp;E1891)</f>
        <v>6</v>
      </c>
      <c r="G1891" s="50">
        <f>_xlfn.XLOOKUP(F1891,'Lay See Combo'!H:H,'Lay See Combo'!B:B,,0)</f>
        <v>20</v>
      </c>
    </row>
    <row r="1892" spans="1:7">
      <c r="A1892" s="50">
        <v>1891</v>
      </c>
      <c r="B1892" s="50" t="s">
        <v>758</v>
      </c>
      <c r="C1892" s="50">
        <v>26</v>
      </c>
      <c r="D1892" s="50" t="s">
        <v>747</v>
      </c>
      <c r="E1892" s="53">
        <v>0.25510159883964878</v>
      </c>
      <c r="F1892" s="50">
        <f>SUMIFS('Lay See Combo'!H:H,'Lay See Combo'!A:A,D1892,'Lay See Combo'!F:F,"&lt;"&amp;E1892,'Lay See Combo'!G:G,"&gt;"&amp;E1892)</f>
        <v>6</v>
      </c>
      <c r="G1892" s="50">
        <f>_xlfn.XLOOKUP(F1892,'Lay See Combo'!H:H,'Lay See Combo'!B:B,,0)</f>
        <v>20</v>
      </c>
    </row>
    <row r="1893" spans="1:7">
      <c r="A1893" s="50">
        <v>1892</v>
      </c>
      <c r="B1893" s="50" t="s">
        <v>758</v>
      </c>
      <c r="C1893" s="50">
        <v>26</v>
      </c>
      <c r="D1893" s="50" t="s">
        <v>747</v>
      </c>
      <c r="E1893" s="53">
        <v>0.72184929036578804</v>
      </c>
      <c r="F1893" s="50">
        <f>SUMIFS('Lay See Combo'!H:H,'Lay See Combo'!A:A,D1893,'Lay See Combo'!F:F,"&lt;"&amp;E1893,'Lay See Combo'!G:G,"&gt;"&amp;E1893)</f>
        <v>7</v>
      </c>
      <c r="G1893" s="50">
        <f>_xlfn.XLOOKUP(F1893,'Lay See Combo'!H:H,'Lay See Combo'!B:B,,0)</f>
        <v>50</v>
      </c>
    </row>
    <row r="1894" spans="1:7">
      <c r="A1894" s="50">
        <v>1893</v>
      </c>
      <c r="B1894" s="50" t="s">
        <v>758</v>
      </c>
      <c r="C1894" s="50">
        <v>26</v>
      </c>
      <c r="D1894" s="50" t="s">
        <v>747</v>
      </c>
      <c r="E1894" s="53">
        <v>0.98864342816159168</v>
      </c>
      <c r="F1894" s="50">
        <f>SUMIFS('Lay See Combo'!H:H,'Lay See Combo'!A:A,D1894,'Lay See Combo'!F:F,"&lt;"&amp;E1894,'Lay See Combo'!G:G,"&gt;"&amp;E1894)</f>
        <v>8</v>
      </c>
      <c r="G1894" s="50">
        <f>_xlfn.XLOOKUP(F1894,'Lay See Combo'!H:H,'Lay See Combo'!B:B,,0)</f>
        <v>100</v>
      </c>
    </row>
    <row r="1895" spans="1:7">
      <c r="A1895" s="50">
        <v>1894</v>
      </c>
      <c r="B1895" s="50" t="s">
        <v>759</v>
      </c>
      <c r="C1895" s="50">
        <v>26</v>
      </c>
      <c r="D1895" s="50" t="s">
        <v>747</v>
      </c>
      <c r="E1895" s="53">
        <v>0.8699615723944133</v>
      </c>
      <c r="F1895" s="50">
        <f>SUMIFS('Lay See Combo'!H:H,'Lay See Combo'!A:A,D1895,'Lay See Combo'!F:F,"&lt;"&amp;E1895,'Lay See Combo'!G:G,"&gt;"&amp;E1895)</f>
        <v>8</v>
      </c>
      <c r="G1895" s="50">
        <f>_xlfn.XLOOKUP(F1895,'Lay See Combo'!H:H,'Lay See Combo'!B:B,,0)</f>
        <v>100</v>
      </c>
    </row>
    <row r="1896" spans="1:7">
      <c r="A1896" s="50">
        <v>1895</v>
      </c>
      <c r="B1896" s="50" t="s">
        <v>760</v>
      </c>
      <c r="C1896" s="50">
        <v>26</v>
      </c>
      <c r="D1896" s="50" t="s">
        <v>747</v>
      </c>
      <c r="E1896" s="53">
        <v>0.2268873913529339</v>
      </c>
      <c r="F1896" s="50">
        <f>SUMIFS('Lay See Combo'!H:H,'Lay See Combo'!A:A,D1896,'Lay See Combo'!F:F,"&lt;"&amp;E1896,'Lay See Combo'!G:G,"&gt;"&amp;E1896)</f>
        <v>6</v>
      </c>
      <c r="G1896" s="50">
        <f>_xlfn.XLOOKUP(F1896,'Lay See Combo'!H:H,'Lay See Combo'!B:B,,0)</f>
        <v>20</v>
      </c>
    </row>
    <row r="1897" spans="1:7">
      <c r="A1897" s="50">
        <v>1896</v>
      </c>
      <c r="B1897" s="50" t="s">
        <v>761</v>
      </c>
      <c r="C1897" s="50">
        <v>26</v>
      </c>
      <c r="D1897" s="50" t="s">
        <v>747</v>
      </c>
      <c r="E1897" s="53">
        <v>0.39043643691244534</v>
      </c>
      <c r="F1897" s="50">
        <f>SUMIFS('Lay See Combo'!H:H,'Lay See Combo'!A:A,D1897,'Lay See Combo'!F:F,"&lt;"&amp;E1897,'Lay See Combo'!G:G,"&gt;"&amp;E1897)</f>
        <v>6</v>
      </c>
      <c r="G1897" s="50">
        <f>_xlfn.XLOOKUP(F1897,'Lay See Combo'!H:H,'Lay See Combo'!B:B,,0)</f>
        <v>20</v>
      </c>
    </row>
    <row r="1898" spans="1:7">
      <c r="A1898" s="50">
        <v>1897</v>
      </c>
      <c r="B1898" s="50" t="s">
        <v>761</v>
      </c>
      <c r="C1898" s="50">
        <v>26</v>
      </c>
      <c r="D1898" s="50" t="s">
        <v>747</v>
      </c>
      <c r="E1898" s="53">
        <v>0.16725696732068418</v>
      </c>
      <c r="F1898" s="50">
        <f>SUMIFS('Lay See Combo'!H:H,'Lay See Combo'!A:A,D1898,'Lay See Combo'!F:F,"&lt;"&amp;E1898,'Lay See Combo'!G:G,"&gt;"&amp;E1898)</f>
        <v>6</v>
      </c>
      <c r="G1898" s="50">
        <f>_xlfn.XLOOKUP(F1898,'Lay See Combo'!H:H,'Lay See Combo'!B:B,,0)</f>
        <v>20</v>
      </c>
    </row>
    <row r="1899" spans="1:7">
      <c r="A1899" s="50">
        <v>1898</v>
      </c>
      <c r="B1899" s="50" t="s">
        <v>761</v>
      </c>
      <c r="C1899" s="50">
        <v>26</v>
      </c>
      <c r="D1899" s="50" t="s">
        <v>747</v>
      </c>
      <c r="E1899" s="53">
        <v>9.8869525536935399E-3</v>
      </c>
      <c r="F1899" s="50">
        <f>SUMIFS('Lay See Combo'!H:H,'Lay See Combo'!A:A,D1899,'Lay See Combo'!F:F,"&lt;"&amp;E1899,'Lay See Combo'!G:G,"&gt;"&amp;E1899)</f>
        <v>6</v>
      </c>
      <c r="G1899" s="50">
        <f>_xlfn.XLOOKUP(F1899,'Lay See Combo'!H:H,'Lay See Combo'!B:B,,0)</f>
        <v>20</v>
      </c>
    </row>
    <row r="1900" spans="1:7">
      <c r="A1900" s="50">
        <v>1899</v>
      </c>
      <c r="B1900" s="50" t="s">
        <v>761</v>
      </c>
      <c r="C1900" s="50">
        <v>26</v>
      </c>
      <c r="D1900" s="50" t="s">
        <v>747</v>
      </c>
      <c r="E1900" s="53">
        <v>0.99991918626213794</v>
      </c>
      <c r="F1900" s="50">
        <f>SUMIFS('Lay See Combo'!H:H,'Lay See Combo'!A:A,D1900,'Lay See Combo'!F:F,"&lt;"&amp;E1900,'Lay See Combo'!G:G,"&gt;"&amp;E1900)</f>
        <v>10</v>
      </c>
      <c r="G1900" s="50">
        <f>_xlfn.XLOOKUP(F1900,'Lay See Combo'!H:H,'Lay See Combo'!B:B,,0)</f>
        <v>1000</v>
      </c>
    </row>
    <row r="1901" spans="1:7">
      <c r="A1901" s="50">
        <v>1900</v>
      </c>
      <c r="B1901" s="50" t="s">
        <v>761</v>
      </c>
      <c r="C1901" s="50">
        <v>26</v>
      </c>
      <c r="D1901" s="50" t="s">
        <v>747</v>
      </c>
      <c r="E1901" s="53">
        <v>0.68411629446325806</v>
      </c>
      <c r="F1901" s="50">
        <f>SUMIFS('Lay See Combo'!H:H,'Lay See Combo'!A:A,D1901,'Lay See Combo'!F:F,"&lt;"&amp;E1901,'Lay See Combo'!G:G,"&gt;"&amp;E1901)</f>
        <v>7</v>
      </c>
      <c r="G1901" s="50">
        <f>_xlfn.XLOOKUP(F1901,'Lay See Combo'!H:H,'Lay See Combo'!B:B,,0)</f>
        <v>50</v>
      </c>
    </row>
    <row r="1902" spans="1:7">
      <c r="A1902" s="50">
        <v>1901</v>
      </c>
      <c r="B1902" s="50" t="s">
        <v>761</v>
      </c>
      <c r="C1902" s="50">
        <v>26</v>
      </c>
      <c r="D1902" s="50" t="s">
        <v>747</v>
      </c>
      <c r="E1902" s="53">
        <v>0.56371309263432312</v>
      </c>
      <c r="F1902" s="50">
        <f>SUMIFS('Lay See Combo'!H:H,'Lay See Combo'!A:A,D1902,'Lay See Combo'!F:F,"&lt;"&amp;E1902,'Lay See Combo'!G:G,"&gt;"&amp;E1902)</f>
        <v>6</v>
      </c>
      <c r="G1902" s="50">
        <f>_xlfn.XLOOKUP(F1902,'Lay See Combo'!H:H,'Lay See Combo'!B:B,,0)</f>
        <v>20</v>
      </c>
    </row>
    <row r="1903" spans="1:7">
      <c r="A1903" s="50">
        <v>1902</v>
      </c>
      <c r="B1903" s="50" t="s">
        <v>761</v>
      </c>
      <c r="C1903" s="50">
        <v>26</v>
      </c>
      <c r="D1903" s="50" t="s">
        <v>747</v>
      </c>
      <c r="E1903" s="53">
        <v>0.70344504757459492</v>
      </c>
      <c r="F1903" s="50">
        <f>SUMIFS('Lay See Combo'!H:H,'Lay See Combo'!A:A,D1903,'Lay See Combo'!F:F,"&lt;"&amp;E1903,'Lay See Combo'!G:G,"&gt;"&amp;E1903)</f>
        <v>7</v>
      </c>
      <c r="G1903" s="50">
        <f>_xlfn.XLOOKUP(F1903,'Lay See Combo'!H:H,'Lay See Combo'!B:B,,0)</f>
        <v>50</v>
      </c>
    </row>
    <row r="1904" spans="1:7">
      <c r="A1904" s="50">
        <v>1903</v>
      </c>
      <c r="B1904" s="50" t="s">
        <v>761</v>
      </c>
      <c r="C1904" s="50">
        <v>26</v>
      </c>
      <c r="D1904" s="50" t="s">
        <v>747</v>
      </c>
      <c r="E1904" s="53">
        <v>0.23070135656602175</v>
      </c>
      <c r="F1904" s="50">
        <f>SUMIFS('Lay See Combo'!H:H,'Lay See Combo'!A:A,D1904,'Lay See Combo'!F:F,"&lt;"&amp;E1904,'Lay See Combo'!G:G,"&gt;"&amp;E1904)</f>
        <v>6</v>
      </c>
      <c r="G1904" s="50">
        <f>_xlfn.XLOOKUP(F1904,'Lay See Combo'!H:H,'Lay See Combo'!B:B,,0)</f>
        <v>20</v>
      </c>
    </row>
    <row r="1905" spans="1:7">
      <c r="A1905" s="50">
        <v>1904</v>
      </c>
      <c r="B1905" s="50" t="s">
        <v>761</v>
      </c>
      <c r="C1905" s="50">
        <v>26</v>
      </c>
      <c r="D1905" s="50" t="s">
        <v>747</v>
      </c>
      <c r="E1905" s="53">
        <v>0.10289902215167113</v>
      </c>
      <c r="F1905" s="50">
        <f>SUMIFS('Lay See Combo'!H:H,'Lay See Combo'!A:A,D1905,'Lay See Combo'!F:F,"&lt;"&amp;E1905,'Lay See Combo'!G:G,"&gt;"&amp;E1905)</f>
        <v>6</v>
      </c>
      <c r="G1905" s="50">
        <f>_xlfn.XLOOKUP(F1905,'Lay See Combo'!H:H,'Lay See Combo'!B:B,,0)</f>
        <v>20</v>
      </c>
    </row>
    <row r="1906" spans="1:7">
      <c r="A1906" s="50">
        <v>1905</v>
      </c>
      <c r="B1906" s="50" t="s">
        <v>762</v>
      </c>
      <c r="C1906" s="50">
        <v>26</v>
      </c>
      <c r="D1906" s="50" t="s">
        <v>747</v>
      </c>
      <c r="E1906" s="53">
        <v>0.56745841050517787</v>
      </c>
      <c r="F1906" s="50">
        <f>SUMIFS('Lay See Combo'!H:H,'Lay See Combo'!A:A,D1906,'Lay See Combo'!F:F,"&lt;"&amp;E1906,'Lay See Combo'!G:G,"&gt;"&amp;E1906)</f>
        <v>6</v>
      </c>
      <c r="G1906" s="50">
        <f>_xlfn.XLOOKUP(F1906,'Lay See Combo'!H:H,'Lay See Combo'!B:B,,0)</f>
        <v>20</v>
      </c>
    </row>
    <row r="1907" spans="1:7">
      <c r="A1907" s="50">
        <v>1906</v>
      </c>
      <c r="B1907" s="50" t="s">
        <v>763</v>
      </c>
      <c r="C1907" s="50">
        <v>26</v>
      </c>
      <c r="D1907" s="50" t="s">
        <v>747</v>
      </c>
      <c r="E1907" s="53">
        <v>0.38934073727394658</v>
      </c>
      <c r="F1907" s="50">
        <f>SUMIFS('Lay See Combo'!H:H,'Lay See Combo'!A:A,D1907,'Lay See Combo'!F:F,"&lt;"&amp;E1907,'Lay See Combo'!G:G,"&gt;"&amp;E1907)</f>
        <v>6</v>
      </c>
      <c r="G1907" s="50">
        <f>_xlfn.XLOOKUP(F1907,'Lay See Combo'!H:H,'Lay See Combo'!B:B,,0)</f>
        <v>20</v>
      </c>
    </row>
    <row r="1908" spans="1:7">
      <c r="A1908" s="50">
        <v>1907</v>
      </c>
      <c r="B1908" s="50" t="s">
        <v>764</v>
      </c>
      <c r="C1908" s="50">
        <v>26</v>
      </c>
      <c r="D1908" s="50" t="s">
        <v>747</v>
      </c>
      <c r="E1908" s="53">
        <v>0.92790761350994677</v>
      </c>
      <c r="F1908" s="50">
        <f>SUMIFS('Lay See Combo'!H:H,'Lay See Combo'!A:A,D1908,'Lay See Combo'!F:F,"&lt;"&amp;E1908,'Lay See Combo'!G:G,"&gt;"&amp;E1908)</f>
        <v>8</v>
      </c>
      <c r="G1908" s="50">
        <f>_xlfn.XLOOKUP(F1908,'Lay See Combo'!H:H,'Lay See Combo'!B:B,,0)</f>
        <v>100</v>
      </c>
    </row>
    <row r="1909" spans="1:7">
      <c r="A1909" s="50">
        <v>1908</v>
      </c>
      <c r="B1909" s="50" t="s">
        <v>764</v>
      </c>
      <c r="C1909" s="50">
        <v>26</v>
      </c>
      <c r="D1909" s="50" t="s">
        <v>747</v>
      </c>
      <c r="E1909" s="53">
        <v>0.71479786039456994</v>
      </c>
      <c r="F1909" s="50">
        <f>SUMIFS('Lay See Combo'!H:H,'Lay See Combo'!A:A,D1909,'Lay See Combo'!F:F,"&lt;"&amp;E1909,'Lay See Combo'!G:G,"&gt;"&amp;E1909)</f>
        <v>7</v>
      </c>
      <c r="G1909" s="50">
        <f>_xlfn.XLOOKUP(F1909,'Lay See Combo'!H:H,'Lay See Combo'!B:B,,0)</f>
        <v>50</v>
      </c>
    </row>
    <row r="1910" spans="1:7">
      <c r="A1910" s="50">
        <v>1909</v>
      </c>
      <c r="B1910" s="50" t="s">
        <v>764</v>
      </c>
      <c r="C1910" s="50">
        <v>26</v>
      </c>
      <c r="D1910" s="50" t="s">
        <v>747</v>
      </c>
      <c r="E1910" s="53">
        <v>0.99668259027471617</v>
      </c>
      <c r="F1910" s="50">
        <f>SUMIFS('Lay See Combo'!H:H,'Lay See Combo'!A:A,D1910,'Lay See Combo'!F:F,"&lt;"&amp;E1910,'Lay See Combo'!G:G,"&gt;"&amp;E1910)</f>
        <v>10</v>
      </c>
      <c r="G1910" s="50">
        <f>_xlfn.XLOOKUP(F1910,'Lay See Combo'!H:H,'Lay See Combo'!B:B,,0)</f>
        <v>1000</v>
      </c>
    </row>
    <row r="1911" spans="1:7">
      <c r="A1911" s="50">
        <v>1910</v>
      </c>
      <c r="B1911" s="50" t="s">
        <v>764</v>
      </c>
      <c r="C1911" s="50">
        <v>26</v>
      </c>
      <c r="D1911" s="50" t="s">
        <v>747</v>
      </c>
      <c r="E1911" s="53">
        <v>6.1397053402810653E-2</v>
      </c>
      <c r="F1911" s="50">
        <f>SUMIFS('Lay See Combo'!H:H,'Lay See Combo'!A:A,D1911,'Lay See Combo'!F:F,"&lt;"&amp;E1911,'Lay See Combo'!G:G,"&gt;"&amp;E1911)</f>
        <v>6</v>
      </c>
      <c r="G1911" s="50">
        <f>_xlfn.XLOOKUP(F1911,'Lay See Combo'!H:H,'Lay See Combo'!B:B,,0)</f>
        <v>20</v>
      </c>
    </row>
    <row r="1912" spans="1:7">
      <c r="A1912" s="50">
        <v>1911</v>
      </c>
      <c r="B1912" s="50" t="s">
        <v>764</v>
      </c>
      <c r="C1912" s="50">
        <v>26</v>
      </c>
      <c r="D1912" s="50" t="s">
        <v>747</v>
      </c>
      <c r="E1912" s="53">
        <v>0.36540495627763137</v>
      </c>
      <c r="F1912" s="50">
        <f>SUMIFS('Lay See Combo'!H:H,'Lay See Combo'!A:A,D1912,'Lay See Combo'!F:F,"&lt;"&amp;E1912,'Lay See Combo'!G:G,"&gt;"&amp;E1912)</f>
        <v>6</v>
      </c>
      <c r="G1912" s="50">
        <f>_xlfn.XLOOKUP(F1912,'Lay See Combo'!H:H,'Lay See Combo'!B:B,,0)</f>
        <v>20</v>
      </c>
    </row>
    <row r="1913" spans="1:7">
      <c r="A1913" s="50">
        <v>1912</v>
      </c>
      <c r="B1913" s="50" t="s">
        <v>764</v>
      </c>
      <c r="C1913" s="50">
        <v>26</v>
      </c>
      <c r="D1913" s="50" t="s">
        <v>747</v>
      </c>
      <c r="E1913" s="53">
        <v>0.63238138342489558</v>
      </c>
      <c r="F1913" s="50">
        <f>SUMIFS('Lay See Combo'!H:H,'Lay See Combo'!A:A,D1913,'Lay See Combo'!F:F,"&lt;"&amp;E1913,'Lay See Combo'!G:G,"&gt;"&amp;E1913)</f>
        <v>7</v>
      </c>
      <c r="G1913" s="50">
        <f>_xlfn.XLOOKUP(F1913,'Lay See Combo'!H:H,'Lay See Combo'!B:B,,0)</f>
        <v>50</v>
      </c>
    </row>
    <row r="1914" spans="1:7">
      <c r="A1914" s="50">
        <v>1913</v>
      </c>
      <c r="B1914" s="50" t="s">
        <v>764</v>
      </c>
      <c r="C1914" s="50">
        <v>26</v>
      </c>
      <c r="D1914" s="50" t="s">
        <v>747</v>
      </c>
      <c r="E1914" s="53">
        <v>0.8695411724677149</v>
      </c>
      <c r="F1914" s="50">
        <f>SUMIFS('Lay See Combo'!H:H,'Lay See Combo'!A:A,D1914,'Lay See Combo'!F:F,"&lt;"&amp;E1914,'Lay See Combo'!G:G,"&gt;"&amp;E1914)</f>
        <v>8</v>
      </c>
      <c r="G1914" s="50">
        <f>_xlfn.XLOOKUP(F1914,'Lay See Combo'!H:H,'Lay See Combo'!B:B,,0)</f>
        <v>100</v>
      </c>
    </row>
    <row r="1915" spans="1:7">
      <c r="A1915" s="50">
        <v>1914</v>
      </c>
      <c r="B1915" s="50" t="s">
        <v>764</v>
      </c>
      <c r="C1915" s="50">
        <v>26</v>
      </c>
      <c r="D1915" s="50" t="s">
        <v>747</v>
      </c>
      <c r="E1915" s="53">
        <v>0.22940775779848221</v>
      </c>
      <c r="F1915" s="50">
        <f>SUMIFS('Lay See Combo'!H:H,'Lay See Combo'!A:A,D1915,'Lay See Combo'!F:F,"&lt;"&amp;E1915,'Lay See Combo'!G:G,"&gt;"&amp;E1915)</f>
        <v>6</v>
      </c>
      <c r="G1915" s="50">
        <f>_xlfn.XLOOKUP(F1915,'Lay See Combo'!H:H,'Lay See Combo'!B:B,,0)</f>
        <v>20</v>
      </c>
    </row>
    <row r="1916" spans="1:7">
      <c r="A1916" s="50">
        <v>1915</v>
      </c>
      <c r="B1916" s="50" t="s">
        <v>765</v>
      </c>
      <c r="C1916" s="50">
        <v>26</v>
      </c>
      <c r="D1916" s="50" t="s">
        <v>747</v>
      </c>
      <c r="E1916" s="53">
        <v>0.44641021094193167</v>
      </c>
      <c r="F1916" s="50">
        <f>SUMIFS('Lay See Combo'!H:H,'Lay See Combo'!A:A,D1916,'Lay See Combo'!F:F,"&lt;"&amp;E1916,'Lay See Combo'!G:G,"&gt;"&amp;E1916)</f>
        <v>6</v>
      </c>
      <c r="G1916" s="50">
        <f>_xlfn.XLOOKUP(F1916,'Lay See Combo'!H:H,'Lay See Combo'!B:B,,0)</f>
        <v>20</v>
      </c>
    </row>
    <row r="1917" spans="1:7">
      <c r="A1917" s="50">
        <v>1916</v>
      </c>
      <c r="B1917" s="50" t="s">
        <v>765</v>
      </c>
      <c r="C1917" s="50">
        <v>26</v>
      </c>
      <c r="D1917" s="50" t="s">
        <v>747</v>
      </c>
      <c r="E1917" s="53">
        <v>0.90860933863480497</v>
      </c>
      <c r="F1917" s="50">
        <f>SUMIFS('Lay See Combo'!H:H,'Lay See Combo'!A:A,D1917,'Lay See Combo'!F:F,"&lt;"&amp;E1917,'Lay See Combo'!G:G,"&gt;"&amp;E1917)</f>
        <v>8</v>
      </c>
      <c r="G1917" s="50">
        <f>_xlfn.XLOOKUP(F1917,'Lay See Combo'!H:H,'Lay See Combo'!B:B,,0)</f>
        <v>100</v>
      </c>
    </row>
    <row r="1918" spans="1:7">
      <c r="A1918" s="50">
        <v>1917</v>
      </c>
      <c r="B1918" s="50" t="s">
        <v>766</v>
      </c>
      <c r="C1918" s="50">
        <v>26</v>
      </c>
      <c r="D1918" s="50" t="s">
        <v>747</v>
      </c>
      <c r="E1918" s="53">
        <v>0.37331741836928822</v>
      </c>
      <c r="F1918" s="50">
        <f>SUMIFS('Lay See Combo'!H:H,'Lay See Combo'!A:A,D1918,'Lay See Combo'!F:F,"&lt;"&amp;E1918,'Lay See Combo'!G:G,"&gt;"&amp;E1918)</f>
        <v>6</v>
      </c>
      <c r="G1918" s="50">
        <f>_xlfn.XLOOKUP(F1918,'Lay See Combo'!H:H,'Lay See Combo'!B:B,,0)</f>
        <v>20</v>
      </c>
    </row>
    <row r="1919" spans="1:7">
      <c r="A1919" s="50">
        <v>1918</v>
      </c>
      <c r="B1919" s="50" t="s">
        <v>766</v>
      </c>
      <c r="C1919" s="50">
        <v>26</v>
      </c>
      <c r="D1919" s="50" t="s">
        <v>747</v>
      </c>
      <c r="E1919" s="53">
        <v>0.43031223469641122</v>
      </c>
      <c r="F1919" s="50">
        <f>SUMIFS('Lay See Combo'!H:H,'Lay See Combo'!A:A,D1919,'Lay See Combo'!F:F,"&lt;"&amp;E1919,'Lay See Combo'!G:G,"&gt;"&amp;E1919)</f>
        <v>6</v>
      </c>
      <c r="G1919" s="50">
        <f>_xlfn.XLOOKUP(F1919,'Lay See Combo'!H:H,'Lay See Combo'!B:B,,0)</f>
        <v>20</v>
      </c>
    </row>
    <row r="1920" spans="1:7">
      <c r="A1920" s="50">
        <v>1919</v>
      </c>
      <c r="B1920" s="50" t="s">
        <v>766</v>
      </c>
      <c r="C1920" s="50">
        <v>26</v>
      </c>
      <c r="D1920" s="50" t="s">
        <v>747</v>
      </c>
      <c r="E1920" s="53">
        <v>0.96466275255718392</v>
      </c>
      <c r="F1920" s="50">
        <f>SUMIFS('Lay See Combo'!H:H,'Lay See Combo'!A:A,D1920,'Lay See Combo'!F:F,"&lt;"&amp;E1920,'Lay See Combo'!G:G,"&gt;"&amp;E1920)</f>
        <v>8</v>
      </c>
      <c r="G1920" s="50">
        <f>_xlfn.XLOOKUP(F1920,'Lay See Combo'!H:H,'Lay See Combo'!B:B,,0)</f>
        <v>100</v>
      </c>
    </row>
    <row r="1921" spans="1:7">
      <c r="A1921" s="50">
        <v>1920</v>
      </c>
      <c r="B1921" s="50" t="s">
        <v>766</v>
      </c>
      <c r="C1921" s="50">
        <v>26</v>
      </c>
      <c r="D1921" s="50" t="s">
        <v>747</v>
      </c>
      <c r="E1921" s="53">
        <v>0.90603981184293902</v>
      </c>
      <c r="F1921" s="50">
        <f>SUMIFS('Lay See Combo'!H:H,'Lay See Combo'!A:A,D1921,'Lay See Combo'!F:F,"&lt;"&amp;E1921,'Lay See Combo'!G:G,"&gt;"&amp;E1921)</f>
        <v>8</v>
      </c>
      <c r="G1921" s="50">
        <f>_xlfn.XLOOKUP(F1921,'Lay See Combo'!H:H,'Lay See Combo'!B:B,,0)</f>
        <v>100</v>
      </c>
    </row>
    <row r="1922" spans="1:7">
      <c r="A1922" s="50">
        <v>1921</v>
      </c>
      <c r="B1922" s="50" t="s">
        <v>766</v>
      </c>
      <c r="C1922" s="50">
        <v>26</v>
      </c>
      <c r="D1922" s="50" t="s">
        <v>747</v>
      </c>
      <c r="E1922" s="53">
        <v>0.79300050759396312</v>
      </c>
      <c r="F1922" s="50">
        <f>SUMIFS('Lay See Combo'!H:H,'Lay See Combo'!A:A,D1922,'Lay See Combo'!F:F,"&lt;"&amp;E1922,'Lay See Combo'!G:G,"&gt;"&amp;E1922)</f>
        <v>8</v>
      </c>
      <c r="G1922" s="50">
        <f>_xlfn.XLOOKUP(F1922,'Lay See Combo'!H:H,'Lay See Combo'!B:B,,0)</f>
        <v>100</v>
      </c>
    </row>
    <row r="1923" spans="1:7">
      <c r="A1923" s="50">
        <v>1922</v>
      </c>
      <c r="B1923" s="50" t="s">
        <v>766</v>
      </c>
      <c r="C1923" s="50">
        <v>26</v>
      </c>
      <c r="D1923" s="50" t="s">
        <v>747</v>
      </c>
      <c r="E1923" s="53">
        <v>0.28182579565744958</v>
      </c>
      <c r="F1923" s="50">
        <f>SUMIFS('Lay See Combo'!H:H,'Lay See Combo'!A:A,D1923,'Lay See Combo'!F:F,"&lt;"&amp;E1923,'Lay See Combo'!G:G,"&gt;"&amp;E1923)</f>
        <v>6</v>
      </c>
      <c r="G1923" s="50">
        <f>_xlfn.XLOOKUP(F1923,'Lay See Combo'!H:H,'Lay See Combo'!B:B,,0)</f>
        <v>20</v>
      </c>
    </row>
    <row r="1924" spans="1:7">
      <c r="A1924" s="50">
        <v>1923</v>
      </c>
      <c r="B1924" s="50" t="s">
        <v>766</v>
      </c>
      <c r="C1924" s="50">
        <v>26</v>
      </c>
      <c r="D1924" s="50" t="s">
        <v>747</v>
      </c>
      <c r="E1924" s="53">
        <v>0.14778027646373904</v>
      </c>
      <c r="F1924" s="50">
        <f>SUMIFS('Lay See Combo'!H:H,'Lay See Combo'!A:A,D1924,'Lay See Combo'!F:F,"&lt;"&amp;E1924,'Lay See Combo'!G:G,"&gt;"&amp;E1924)</f>
        <v>6</v>
      </c>
      <c r="G1924" s="50">
        <f>_xlfn.XLOOKUP(F1924,'Lay See Combo'!H:H,'Lay See Combo'!B:B,,0)</f>
        <v>20</v>
      </c>
    </row>
    <row r="1925" spans="1:7">
      <c r="A1925" s="50">
        <v>1924</v>
      </c>
      <c r="B1925" s="50" t="s">
        <v>766</v>
      </c>
      <c r="C1925" s="50">
        <v>26</v>
      </c>
      <c r="D1925" s="50" t="s">
        <v>747</v>
      </c>
      <c r="E1925" s="53">
        <v>0.28536121927931846</v>
      </c>
      <c r="F1925" s="50">
        <f>SUMIFS('Lay See Combo'!H:H,'Lay See Combo'!A:A,D1925,'Lay See Combo'!F:F,"&lt;"&amp;E1925,'Lay See Combo'!G:G,"&gt;"&amp;E1925)</f>
        <v>6</v>
      </c>
      <c r="G1925" s="50">
        <f>_xlfn.XLOOKUP(F1925,'Lay See Combo'!H:H,'Lay See Combo'!B:B,,0)</f>
        <v>20</v>
      </c>
    </row>
    <row r="1926" spans="1:7">
      <c r="A1926" s="50">
        <v>1925</v>
      </c>
      <c r="B1926" s="50" t="s">
        <v>766</v>
      </c>
      <c r="C1926" s="50">
        <v>26</v>
      </c>
      <c r="D1926" s="50" t="s">
        <v>747</v>
      </c>
      <c r="E1926" s="53">
        <v>0.59094412677965735</v>
      </c>
      <c r="F1926" s="50">
        <f>SUMIFS('Lay See Combo'!H:H,'Lay See Combo'!A:A,D1926,'Lay See Combo'!F:F,"&lt;"&amp;E1926,'Lay See Combo'!G:G,"&gt;"&amp;E1926)</f>
        <v>6</v>
      </c>
      <c r="G1926" s="50">
        <f>_xlfn.XLOOKUP(F1926,'Lay See Combo'!H:H,'Lay See Combo'!B:B,,0)</f>
        <v>20</v>
      </c>
    </row>
    <row r="1927" spans="1:7">
      <c r="A1927" s="50">
        <v>1926</v>
      </c>
      <c r="B1927" s="50" t="s">
        <v>766</v>
      </c>
      <c r="C1927" s="50">
        <v>26</v>
      </c>
      <c r="D1927" s="50" t="s">
        <v>747</v>
      </c>
      <c r="E1927" s="53">
        <v>6.3069875088826999E-3</v>
      </c>
      <c r="F1927" s="50">
        <f>SUMIFS('Lay See Combo'!H:H,'Lay See Combo'!A:A,D1927,'Lay See Combo'!F:F,"&lt;"&amp;E1927,'Lay See Combo'!G:G,"&gt;"&amp;E1927)</f>
        <v>6</v>
      </c>
      <c r="G1927" s="50">
        <f>_xlfn.XLOOKUP(F1927,'Lay See Combo'!H:H,'Lay See Combo'!B:B,,0)</f>
        <v>20</v>
      </c>
    </row>
    <row r="1928" spans="1:7">
      <c r="A1928" s="50">
        <v>1927</v>
      </c>
      <c r="B1928" s="50" t="s">
        <v>766</v>
      </c>
      <c r="C1928" s="50">
        <v>26</v>
      </c>
      <c r="D1928" s="50" t="s">
        <v>747</v>
      </c>
      <c r="E1928" s="53">
        <v>7.6334456144077412E-2</v>
      </c>
      <c r="F1928" s="50">
        <f>SUMIFS('Lay See Combo'!H:H,'Lay See Combo'!A:A,D1928,'Lay See Combo'!F:F,"&lt;"&amp;E1928,'Lay See Combo'!G:G,"&gt;"&amp;E1928)</f>
        <v>6</v>
      </c>
      <c r="G1928" s="50">
        <f>_xlfn.XLOOKUP(F1928,'Lay See Combo'!H:H,'Lay See Combo'!B:B,,0)</f>
        <v>20</v>
      </c>
    </row>
    <row r="1929" spans="1:7">
      <c r="A1929" s="50">
        <v>1928</v>
      </c>
      <c r="B1929" s="50" t="s">
        <v>766</v>
      </c>
      <c r="C1929" s="50">
        <v>26</v>
      </c>
      <c r="D1929" s="50" t="s">
        <v>747</v>
      </c>
      <c r="E1929" s="53">
        <v>0.88650459971809037</v>
      </c>
      <c r="F1929" s="50">
        <f>SUMIFS('Lay See Combo'!H:H,'Lay See Combo'!A:A,D1929,'Lay See Combo'!F:F,"&lt;"&amp;E1929,'Lay See Combo'!G:G,"&gt;"&amp;E1929)</f>
        <v>8</v>
      </c>
      <c r="G1929" s="50">
        <f>_xlfn.XLOOKUP(F1929,'Lay See Combo'!H:H,'Lay See Combo'!B:B,,0)</f>
        <v>100</v>
      </c>
    </row>
    <row r="1930" spans="1:7">
      <c r="A1930" s="50">
        <v>1929</v>
      </c>
      <c r="B1930" s="50" t="s">
        <v>766</v>
      </c>
      <c r="C1930" s="50">
        <v>26</v>
      </c>
      <c r="D1930" s="50" t="s">
        <v>747</v>
      </c>
      <c r="E1930" s="53">
        <v>9.1428831251582965E-2</v>
      </c>
      <c r="F1930" s="50">
        <f>SUMIFS('Lay See Combo'!H:H,'Lay See Combo'!A:A,D1930,'Lay See Combo'!F:F,"&lt;"&amp;E1930,'Lay See Combo'!G:G,"&gt;"&amp;E1930)</f>
        <v>6</v>
      </c>
      <c r="G1930" s="50">
        <f>_xlfn.XLOOKUP(F1930,'Lay See Combo'!H:H,'Lay See Combo'!B:B,,0)</f>
        <v>20</v>
      </c>
    </row>
    <row r="1931" spans="1:7">
      <c r="A1931" s="50">
        <v>1930</v>
      </c>
      <c r="B1931" s="50" t="s">
        <v>766</v>
      </c>
      <c r="C1931" s="50">
        <v>26</v>
      </c>
      <c r="D1931" s="50" t="s">
        <v>747</v>
      </c>
      <c r="E1931" s="53">
        <v>0.38865875473888944</v>
      </c>
      <c r="F1931" s="50">
        <f>SUMIFS('Lay See Combo'!H:H,'Lay See Combo'!A:A,D1931,'Lay See Combo'!F:F,"&lt;"&amp;E1931,'Lay See Combo'!G:G,"&gt;"&amp;E1931)</f>
        <v>6</v>
      </c>
      <c r="G1931" s="50">
        <f>_xlfn.XLOOKUP(F1931,'Lay See Combo'!H:H,'Lay See Combo'!B:B,,0)</f>
        <v>20</v>
      </c>
    </row>
    <row r="1932" spans="1:7">
      <c r="A1932" s="50">
        <v>1931</v>
      </c>
      <c r="B1932" s="50" t="s">
        <v>766</v>
      </c>
      <c r="C1932" s="50">
        <v>26</v>
      </c>
      <c r="D1932" s="50" t="s">
        <v>747</v>
      </c>
      <c r="E1932" s="53">
        <v>0.28330147258418037</v>
      </c>
      <c r="F1932" s="50">
        <f>SUMIFS('Lay See Combo'!H:H,'Lay See Combo'!A:A,D1932,'Lay See Combo'!F:F,"&lt;"&amp;E1932,'Lay See Combo'!G:G,"&gt;"&amp;E1932)</f>
        <v>6</v>
      </c>
      <c r="G1932" s="50">
        <f>_xlfn.XLOOKUP(F1932,'Lay See Combo'!H:H,'Lay See Combo'!B:B,,0)</f>
        <v>20</v>
      </c>
    </row>
    <row r="1933" spans="1:7">
      <c r="A1933" s="50">
        <v>1932</v>
      </c>
      <c r="B1933" s="50" t="s">
        <v>766</v>
      </c>
      <c r="C1933" s="50">
        <v>26</v>
      </c>
      <c r="D1933" s="50" t="s">
        <v>747</v>
      </c>
      <c r="E1933" s="53">
        <v>0.95161564508509067</v>
      </c>
      <c r="F1933" s="50">
        <f>SUMIFS('Lay See Combo'!H:H,'Lay See Combo'!A:A,D1933,'Lay See Combo'!F:F,"&lt;"&amp;E1933,'Lay See Combo'!G:G,"&gt;"&amp;E1933)</f>
        <v>8</v>
      </c>
      <c r="G1933" s="50">
        <f>_xlfn.XLOOKUP(F1933,'Lay See Combo'!H:H,'Lay See Combo'!B:B,,0)</f>
        <v>100</v>
      </c>
    </row>
    <row r="1934" spans="1:7">
      <c r="A1934" s="50">
        <v>1933</v>
      </c>
      <c r="B1934" s="50" t="s">
        <v>766</v>
      </c>
      <c r="C1934" s="50">
        <v>26</v>
      </c>
      <c r="D1934" s="50" t="s">
        <v>747</v>
      </c>
      <c r="E1934" s="53">
        <v>0.4268945406130098</v>
      </c>
      <c r="F1934" s="50">
        <f>SUMIFS('Lay See Combo'!H:H,'Lay See Combo'!A:A,D1934,'Lay See Combo'!F:F,"&lt;"&amp;E1934,'Lay See Combo'!G:G,"&gt;"&amp;E1934)</f>
        <v>6</v>
      </c>
      <c r="G1934" s="50">
        <f>_xlfn.XLOOKUP(F1934,'Lay See Combo'!H:H,'Lay See Combo'!B:B,,0)</f>
        <v>20</v>
      </c>
    </row>
    <row r="1935" spans="1:7">
      <c r="A1935" s="50">
        <v>1934</v>
      </c>
      <c r="B1935" s="50" t="s">
        <v>766</v>
      </c>
      <c r="C1935" s="50">
        <v>26</v>
      </c>
      <c r="D1935" s="50" t="s">
        <v>747</v>
      </c>
      <c r="E1935" s="53">
        <v>0.24368048555291555</v>
      </c>
      <c r="F1935" s="50">
        <f>SUMIFS('Lay See Combo'!H:H,'Lay See Combo'!A:A,D1935,'Lay See Combo'!F:F,"&lt;"&amp;E1935,'Lay See Combo'!G:G,"&gt;"&amp;E1935)</f>
        <v>6</v>
      </c>
      <c r="G1935" s="50">
        <f>_xlfn.XLOOKUP(F1935,'Lay See Combo'!H:H,'Lay See Combo'!B:B,,0)</f>
        <v>20</v>
      </c>
    </row>
    <row r="1936" spans="1:7">
      <c r="A1936" s="50">
        <v>1935</v>
      </c>
      <c r="B1936" s="50" t="s">
        <v>766</v>
      </c>
      <c r="C1936" s="50">
        <v>26</v>
      </c>
      <c r="D1936" s="50" t="s">
        <v>747</v>
      </c>
      <c r="E1936" s="53">
        <v>0.73446678460932457</v>
      </c>
      <c r="F1936" s="50">
        <f>SUMIFS('Lay See Combo'!H:H,'Lay See Combo'!A:A,D1936,'Lay See Combo'!F:F,"&lt;"&amp;E1936,'Lay See Combo'!G:G,"&gt;"&amp;E1936)</f>
        <v>7</v>
      </c>
      <c r="G1936" s="50">
        <f>_xlfn.XLOOKUP(F1936,'Lay See Combo'!H:H,'Lay See Combo'!B:B,,0)</f>
        <v>50</v>
      </c>
    </row>
    <row r="1937" spans="1:7">
      <c r="A1937" s="50">
        <v>1936</v>
      </c>
      <c r="B1937" s="50" t="s">
        <v>766</v>
      </c>
      <c r="C1937" s="50">
        <v>26</v>
      </c>
      <c r="D1937" s="50" t="s">
        <v>747</v>
      </c>
      <c r="E1937" s="53">
        <v>0.32989123751613525</v>
      </c>
      <c r="F1937" s="50">
        <f>SUMIFS('Lay See Combo'!H:H,'Lay See Combo'!A:A,D1937,'Lay See Combo'!F:F,"&lt;"&amp;E1937,'Lay See Combo'!G:G,"&gt;"&amp;E1937)</f>
        <v>6</v>
      </c>
      <c r="G1937" s="50">
        <f>_xlfn.XLOOKUP(F1937,'Lay See Combo'!H:H,'Lay See Combo'!B:B,,0)</f>
        <v>20</v>
      </c>
    </row>
    <row r="1938" spans="1:7">
      <c r="A1938" s="50">
        <v>1937</v>
      </c>
      <c r="B1938" s="50" t="s">
        <v>766</v>
      </c>
      <c r="C1938" s="50">
        <v>26</v>
      </c>
      <c r="D1938" s="50" t="s">
        <v>747</v>
      </c>
      <c r="E1938" s="53">
        <v>0.706150022033188</v>
      </c>
      <c r="F1938" s="50">
        <f>SUMIFS('Lay See Combo'!H:H,'Lay See Combo'!A:A,D1938,'Lay See Combo'!F:F,"&lt;"&amp;E1938,'Lay See Combo'!G:G,"&gt;"&amp;E1938)</f>
        <v>7</v>
      </c>
      <c r="G1938" s="50">
        <f>_xlfn.XLOOKUP(F1938,'Lay See Combo'!H:H,'Lay See Combo'!B:B,,0)</f>
        <v>50</v>
      </c>
    </row>
    <row r="1939" spans="1:7">
      <c r="A1939" s="50">
        <v>1938</v>
      </c>
      <c r="B1939" s="50" t="s">
        <v>767</v>
      </c>
      <c r="C1939" s="50">
        <v>26</v>
      </c>
      <c r="D1939" s="50" t="s">
        <v>747</v>
      </c>
      <c r="E1939" s="53">
        <v>0.5057586411681958</v>
      </c>
      <c r="F1939" s="50">
        <f>SUMIFS('Lay See Combo'!H:H,'Lay See Combo'!A:A,D1939,'Lay See Combo'!F:F,"&lt;"&amp;E1939,'Lay See Combo'!G:G,"&gt;"&amp;E1939)</f>
        <v>6</v>
      </c>
      <c r="G1939" s="50">
        <f>_xlfn.XLOOKUP(F1939,'Lay See Combo'!H:H,'Lay See Combo'!B:B,,0)</f>
        <v>20</v>
      </c>
    </row>
    <row r="1940" spans="1:7">
      <c r="A1940" s="50">
        <v>1939</v>
      </c>
      <c r="B1940" s="50" t="s">
        <v>767</v>
      </c>
      <c r="C1940" s="50">
        <v>26</v>
      </c>
      <c r="D1940" s="50" t="s">
        <v>747</v>
      </c>
      <c r="E1940" s="53">
        <v>0.74923131590290859</v>
      </c>
      <c r="F1940" s="50">
        <f>SUMIFS('Lay See Combo'!H:H,'Lay See Combo'!A:A,D1940,'Lay See Combo'!F:F,"&lt;"&amp;E1940,'Lay See Combo'!G:G,"&gt;"&amp;E1940)</f>
        <v>7</v>
      </c>
      <c r="G1940" s="50">
        <f>_xlfn.XLOOKUP(F1940,'Lay See Combo'!H:H,'Lay See Combo'!B:B,,0)</f>
        <v>50</v>
      </c>
    </row>
    <row r="1941" spans="1:7">
      <c r="A1941" s="50">
        <v>1940</v>
      </c>
      <c r="B1941" s="50" t="s">
        <v>767</v>
      </c>
      <c r="C1941" s="50">
        <v>26</v>
      </c>
      <c r="D1941" s="50" t="s">
        <v>747</v>
      </c>
      <c r="E1941" s="53">
        <v>0.66670782348991864</v>
      </c>
      <c r="F1941" s="50">
        <f>SUMIFS('Lay See Combo'!H:H,'Lay See Combo'!A:A,D1941,'Lay See Combo'!F:F,"&lt;"&amp;E1941,'Lay See Combo'!G:G,"&gt;"&amp;E1941)</f>
        <v>7</v>
      </c>
      <c r="G1941" s="50">
        <f>_xlfn.XLOOKUP(F1941,'Lay See Combo'!H:H,'Lay See Combo'!B:B,,0)</f>
        <v>50</v>
      </c>
    </row>
    <row r="1942" spans="1:7">
      <c r="A1942" s="50">
        <v>1941</v>
      </c>
      <c r="B1942" s="50" t="s">
        <v>767</v>
      </c>
      <c r="C1942" s="50">
        <v>26</v>
      </c>
      <c r="D1942" s="50" t="s">
        <v>747</v>
      </c>
      <c r="E1942" s="53">
        <v>0.91590723435204446</v>
      </c>
      <c r="F1942" s="50">
        <f>SUMIFS('Lay See Combo'!H:H,'Lay See Combo'!A:A,D1942,'Lay See Combo'!F:F,"&lt;"&amp;E1942,'Lay See Combo'!G:G,"&gt;"&amp;E1942)</f>
        <v>8</v>
      </c>
      <c r="G1942" s="50">
        <f>_xlfn.XLOOKUP(F1942,'Lay See Combo'!H:H,'Lay See Combo'!B:B,,0)</f>
        <v>100</v>
      </c>
    </row>
    <row r="1943" spans="1:7">
      <c r="A1943" s="50">
        <v>1942</v>
      </c>
      <c r="B1943" s="50" t="s">
        <v>767</v>
      </c>
      <c r="C1943" s="50">
        <v>26</v>
      </c>
      <c r="D1943" s="50" t="s">
        <v>747</v>
      </c>
      <c r="E1943" s="53">
        <v>0.82907492957737905</v>
      </c>
      <c r="F1943" s="50">
        <f>SUMIFS('Lay See Combo'!H:H,'Lay See Combo'!A:A,D1943,'Lay See Combo'!F:F,"&lt;"&amp;E1943,'Lay See Combo'!G:G,"&gt;"&amp;E1943)</f>
        <v>8</v>
      </c>
      <c r="G1943" s="50">
        <f>_xlfn.XLOOKUP(F1943,'Lay See Combo'!H:H,'Lay See Combo'!B:B,,0)</f>
        <v>100</v>
      </c>
    </row>
    <row r="1944" spans="1:7">
      <c r="A1944" s="50">
        <v>1943</v>
      </c>
      <c r="B1944" s="50" t="s">
        <v>767</v>
      </c>
      <c r="C1944" s="50">
        <v>26</v>
      </c>
      <c r="D1944" s="50" t="s">
        <v>747</v>
      </c>
      <c r="E1944" s="53">
        <v>0.63461501388568564</v>
      </c>
      <c r="F1944" s="50">
        <f>SUMIFS('Lay See Combo'!H:H,'Lay See Combo'!A:A,D1944,'Lay See Combo'!F:F,"&lt;"&amp;E1944,'Lay See Combo'!G:G,"&gt;"&amp;E1944)</f>
        <v>7</v>
      </c>
      <c r="G1944" s="50">
        <f>_xlfn.XLOOKUP(F1944,'Lay See Combo'!H:H,'Lay See Combo'!B:B,,0)</f>
        <v>50</v>
      </c>
    </row>
    <row r="1945" spans="1:7">
      <c r="A1945" s="50">
        <v>1944</v>
      </c>
      <c r="B1945" s="50" t="s">
        <v>768</v>
      </c>
      <c r="C1945" s="50">
        <v>26</v>
      </c>
      <c r="D1945" s="50" t="s">
        <v>747</v>
      </c>
      <c r="E1945" s="53">
        <v>0.73824308280033657</v>
      </c>
      <c r="F1945" s="50">
        <f>SUMIFS('Lay See Combo'!H:H,'Lay See Combo'!A:A,D1945,'Lay See Combo'!F:F,"&lt;"&amp;E1945,'Lay See Combo'!G:G,"&gt;"&amp;E1945)</f>
        <v>7</v>
      </c>
      <c r="G1945" s="50">
        <f>_xlfn.XLOOKUP(F1945,'Lay See Combo'!H:H,'Lay See Combo'!B:B,,0)</f>
        <v>50</v>
      </c>
    </row>
    <row r="1946" spans="1:7">
      <c r="A1946" s="50">
        <v>1945</v>
      </c>
      <c r="B1946" s="50" t="s">
        <v>769</v>
      </c>
      <c r="C1946" s="50">
        <v>26</v>
      </c>
      <c r="D1946" s="50" t="s">
        <v>747</v>
      </c>
      <c r="E1946" s="53">
        <v>0.55663558508324851</v>
      </c>
      <c r="F1946" s="50">
        <f>SUMIFS('Lay See Combo'!H:H,'Lay See Combo'!A:A,D1946,'Lay See Combo'!F:F,"&lt;"&amp;E1946,'Lay See Combo'!G:G,"&gt;"&amp;E1946)</f>
        <v>6</v>
      </c>
      <c r="G1946" s="50">
        <f>_xlfn.XLOOKUP(F1946,'Lay See Combo'!H:H,'Lay See Combo'!B:B,,0)</f>
        <v>20</v>
      </c>
    </row>
    <row r="1947" spans="1:7">
      <c r="A1947" s="50">
        <v>1946</v>
      </c>
      <c r="B1947" s="50" t="s">
        <v>769</v>
      </c>
      <c r="C1947" s="50">
        <v>26</v>
      </c>
      <c r="D1947" s="50" t="s">
        <v>747</v>
      </c>
      <c r="E1947" s="53">
        <v>5.4468789745285018E-2</v>
      </c>
      <c r="F1947" s="50">
        <f>SUMIFS('Lay See Combo'!H:H,'Lay See Combo'!A:A,D1947,'Lay See Combo'!F:F,"&lt;"&amp;E1947,'Lay See Combo'!G:G,"&gt;"&amp;E1947)</f>
        <v>6</v>
      </c>
      <c r="G1947" s="50">
        <f>_xlfn.XLOOKUP(F1947,'Lay See Combo'!H:H,'Lay See Combo'!B:B,,0)</f>
        <v>20</v>
      </c>
    </row>
    <row r="1948" spans="1:7">
      <c r="A1948" s="50">
        <v>1947</v>
      </c>
      <c r="B1948" s="50" t="s">
        <v>769</v>
      </c>
      <c r="C1948" s="50">
        <v>26</v>
      </c>
      <c r="D1948" s="50" t="s">
        <v>747</v>
      </c>
      <c r="E1948" s="53">
        <v>0.17822285847650454</v>
      </c>
      <c r="F1948" s="50">
        <f>SUMIFS('Lay See Combo'!H:H,'Lay See Combo'!A:A,D1948,'Lay See Combo'!F:F,"&lt;"&amp;E1948,'Lay See Combo'!G:G,"&gt;"&amp;E1948)</f>
        <v>6</v>
      </c>
      <c r="G1948" s="50">
        <f>_xlfn.XLOOKUP(F1948,'Lay See Combo'!H:H,'Lay See Combo'!B:B,,0)</f>
        <v>20</v>
      </c>
    </row>
    <row r="1949" spans="1:7">
      <c r="A1949" s="50">
        <v>1948</v>
      </c>
      <c r="B1949" s="50" t="s">
        <v>770</v>
      </c>
      <c r="C1949" s="50">
        <v>26</v>
      </c>
      <c r="D1949" s="50" t="s">
        <v>747</v>
      </c>
      <c r="E1949" s="53">
        <v>0.28307263765454738</v>
      </c>
      <c r="F1949" s="50">
        <f>SUMIFS('Lay See Combo'!H:H,'Lay See Combo'!A:A,D1949,'Lay See Combo'!F:F,"&lt;"&amp;E1949,'Lay See Combo'!G:G,"&gt;"&amp;E1949)</f>
        <v>6</v>
      </c>
      <c r="G1949" s="50">
        <f>_xlfn.XLOOKUP(F1949,'Lay See Combo'!H:H,'Lay See Combo'!B:B,,0)</f>
        <v>20</v>
      </c>
    </row>
    <row r="1950" spans="1:7">
      <c r="A1950" s="50">
        <v>1949</v>
      </c>
      <c r="B1950" s="50" t="s">
        <v>770</v>
      </c>
      <c r="C1950" s="50">
        <v>26</v>
      </c>
      <c r="D1950" s="50" t="s">
        <v>747</v>
      </c>
      <c r="E1950" s="53">
        <v>0.52787540246662801</v>
      </c>
      <c r="F1950" s="50">
        <f>SUMIFS('Lay See Combo'!H:H,'Lay See Combo'!A:A,D1950,'Lay See Combo'!F:F,"&lt;"&amp;E1950,'Lay See Combo'!G:G,"&gt;"&amp;E1950)</f>
        <v>6</v>
      </c>
      <c r="G1950" s="50">
        <f>_xlfn.XLOOKUP(F1950,'Lay See Combo'!H:H,'Lay See Combo'!B:B,,0)</f>
        <v>20</v>
      </c>
    </row>
    <row r="1951" spans="1:7">
      <c r="A1951" s="50">
        <v>1950</v>
      </c>
      <c r="B1951" s="50" t="s">
        <v>770</v>
      </c>
      <c r="C1951" s="50">
        <v>26</v>
      </c>
      <c r="D1951" s="50" t="s">
        <v>747</v>
      </c>
      <c r="E1951" s="53">
        <v>0.37514079244838172</v>
      </c>
      <c r="F1951" s="50">
        <f>SUMIFS('Lay See Combo'!H:H,'Lay See Combo'!A:A,D1951,'Lay See Combo'!F:F,"&lt;"&amp;E1951,'Lay See Combo'!G:G,"&gt;"&amp;E1951)</f>
        <v>6</v>
      </c>
      <c r="G1951" s="50">
        <f>_xlfn.XLOOKUP(F1951,'Lay See Combo'!H:H,'Lay See Combo'!B:B,,0)</f>
        <v>20</v>
      </c>
    </row>
    <row r="1952" spans="1:7">
      <c r="A1952" s="50">
        <v>1951</v>
      </c>
      <c r="B1952" s="50" t="s">
        <v>770</v>
      </c>
      <c r="C1952" s="50">
        <v>26</v>
      </c>
      <c r="D1952" s="50" t="s">
        <v>747</v>
      </c>
      <c r="E1952" s="53">
        <v>0.47595484442141645</v>
      </c>
      <c r="F1952" s="50">
        <f>SUMIFS('Lay See Combo'!H:H,'Lay See Combo'!A:A,D1952,'Lay See Combo'!F:F,"&lt;"&amp;E1952,'Lay See Combo'!G:G,"&gt;"&amp;E1952)</f>
        <v>6</v>
      </c>
      <c r="G1952" s="50">
        <f>_xlfn.XLOOKUP(F1952,'Lay See Combo'!H:H,'Lay See Combo'!B:B,,0)</f>
        <v>20</v>
      </c>
    </row>
    <row r="1953" spans="1:7">
      <c r="A1953" s="50">
        <v>1952</v>
      </c>
      <c r="B1953" s="50" t="s">
        <v>770</v>
      </c>
      <c r="C1953" s="50">
        <v>26</v>
      </c>
      <c r="D1953" s="50" t="s">
        <v>747</v>
      </c>
      <c r="E1953" s="53">
        <v>0.78543903318187924</v>
      </c>
      <c r="F1953" s="50">
        <f>SUMIFS('Lay See Combo'!H:H,'Lay See Combo'!A:A,D1953,'Lay See Combo'!F:F,"&lt;"&amp;E1953,'Lay See Combo'!G:G,"&gt;"&amp;E1953)</f>
        <v>7</v>
      </c>
      <c r="G1953" s="50">
        <f>_xlfn.XLOOKUP(F1953,'Lay See Combo'!H:H,'Lay See Combo'!B:B,,0)</f>
        <v>50</v>
      </c>
    </row>
    <row r="1954" spans="1:7">
      <c r="A1954" s="50">
        <v>1953</v>
      </c>
      <c r="B1954" s="50" t="s">
        <v>770</v>
      </c>
      <c r="C1954" s="50">
        <v>26</v>
      </c>
      <c r="D1954" s="50" t="s">
        <v>747</v>
      </c>
      <c r="E1954" s="53">
        <v>0.6413545708848567</v>
      </c>
      <c r="F1954" s="50">
        <f>SUMIFS('Lay See Combo'!H:H,'Lay See Combo'!A:A,D1954,'Lay See Combo'!F:F,"&lt;"&amp;E1954,'Lay See Combo'!G:G,"&gt;"&amp;E1954)</f>
        <v>7</v>
      </c>
      <c r="G1954" s="50">
        <f>_xlfn.XLOOKUP(F1954,'Lay See Combo'!H:H,'Lay See Combo'!B:B,,0)</f>
        <v>50</v>
      </c>
    </row>
    <row r="1955" spans="1:7">
      <c r="A1955" s="50">
        <v>1954</v>
      </c>
      <c r="B1955" s="50" t="s">
        <v>770</v>
      </c>
      <c r="C1955" s="50">
        <v>26</v>
      </c>
      <c r="D1955" s="50" t="s">
        <v>747</v>
      </c>
      <c r="E1955" s="53">
        <v>0.71935977668767881</v>
      </c>
      <c r="F1955" s="50">
        <f>SUMIFS('Lay See Combo'!H:H,'Lay See Combo'!A:A,D1955,'Lay See Combo'!F:F,"&lt;"&amp;E1955,'Lay See Combo'!G:G,"&gt;"&amp;E1955)</f>
        <v>7</v>
      </c>
      <c r="G1955" s="50">
        <f>_xlfn.XLOOKUP(F1955,'Lay See Combo'!H:H,'Lay See Combo'!B:B,,0)</f>
        <v>50</v>
      </c>
    </row>
    <row r="1956" spans="1:7">
      <c r="A1956" s="50">
        <v>1955</v>
      </c>
      <c r="B1956" s="50" t="s">
        <v>770</v>
      </c>
      <c r="C1956" s="50">
        <v>26</v>
      </c>
      <c r="D1956" s="50" t="s">
        <v>747</v>
      </c>
      <c r="E1956" s="53">
        <v>0.63412174491379159</v>
      </c>
      <c r="F1956" s="50">
        <f>SUMIFS('Lay See Combo'!H:H,'Lay See Combo'!A:A,D1956,'Lay See Combo'!F:F,"&lt;"&amp;E1956,'Lay See Combo'!G:G,"&gt;"&amp;E1956)</f>
        <v>7</v>
      </c>
      <c r="G1956" s="50">
        <f>_xlfn.XLOOKUP(F1956,'Lay See Combo'!H:H,'Lay See Combo'!B:B,,0)</f>
        <v>50</v>
      </c>
    </row>
    <row r="1957" spans="1:7">
      <c r="A1957" s="50">
        <v>1956</v>
      </c>
      <c r="B1957" s="50" t="s">
        <v>770</v>
      </c>
      <c r="C1957" s="50">
        <v>26</v>
      </c>
      <c r="D1957" s="50" t="s">
        <v>747</v>
      </c>
      <c r="E1957" s="53">
        <v>0.38318170047915279</v>
      </c>
      <c r="F1957" s="50">
        <f>SUMIFS('Lay See Combo'!H:H,'Lay See Combo'!A:A,D1957,'Lay See Combo'!F:F,"&lt;"&amp;E1957,'Lay See Combo'!G:G,"&gt;"&amp;E1957)</f>
        <v>6</v>
      </c>
      <c r="G1957" s="50">
        <f>_xlfn.XLOOKUP(F1957,'Lay See Combo'!H:H,'Lay See Combo'!B:B,,0)</f>
        <v>20</v>
      </c>
    </row>
    <row r="1958" spans="1:7">
      <c r="A1958" s="50">
        <v>1957</v>
      </c>
      <c r="B1958" s="50" t="s">
        <v>770</v>
      </c>
      <c r="C1958" s="50">
        <v>26</v>
      </c>
      <c r="D1958" s="50" t="s">
        <v>747</v>
      </c>
      <c r="E1958" s="53">
        <v>5.0344925490441339E-2</v>
      </c>
      <c r="F1958" s="50">
        <f>SUMIFS('Lay See Combo'!H:H,'Lay See Combo'!A:A,D1958,'Lay See Combo'!F:F,"&lt;"&amp;E1958,'Lay See Combo'!G:G,"&gt;"&amp;E1958)</f>
        <v>6</v>
      </c>
      <c r="G1958" s="50">
        <f>_xlfn.XLOOKUP(F1958,'Lay See Combo'!H:H,'Lay See Combo'!B:B,,0)</f>
        <v>20</v>
      </c>
    </row>
    <row r="1959" spans="1:7">
      <c r="A1959" s="50">
        <v>1958</v>
      </c>
      <c r="B1959" s="50" t="s">
        <v>771</v>
      </c>
      <c r="C1959" s="50">
        <v>26</v>
      </c>
      <c r="D1959" s="50" t="s">
        <v>747</v>
      </c>
      <c r="E1959" s="53">
        <v>0.28280659078860848</v>
      </c>
      <c r="F1959" s="50">
        <f>SUMIFS('Lay See Combo'!H:H,'Lay See Combo'!A:A,D1959,'Lay See Combo'!F:F,"&lt;"&amp;E1959,'Lay See Combo'!G:G,"&gt;"&amp;E1959)</f>
        <v>6</v>
      </c>
      <c r="G1959" s="50">
        <f>_xlfn.XLOOKUP(F1959,'Lay See Combo'!H:H,'Lay See Combo'!B:B,,0)</f>
        <v>20</v>
      </c>
    </row>
    <row r="1960" spans="1:7">
      <c r="A1960" s="50">
        <v>1959</v>
      </c>
      <c r="B1960" s="50" t="s">
        <v>771</v>
      </c>
      <c r="C1960" s="50">
        <v>26</v>
      </c>
      <c r="D1960" s="50" t="s">
        <v>747</v>
      </c>
      <c r="E1960" s="53">
        <v>0.95001728070487745</v>
      </c>
      <c r="F1960" s="50">
        <f>SUMIFS('Lay See Combo'!H:H,'Lay See Combo'!A:A,D1960,'Lay See Combo'!F:F,"&lt;"&amp;E1960,'Lay See Combo'!G:G,"&gt;"&amp;E1960)</f>
        <v>8</v>
      </c>
      <c r="G1960" s="50">
        <f>_xlfn.XLOOKUP(F1960,'Lay See Combo'!H:H,'Lay See Combo'!B:B,,0)</f>
        <v>100</v>
      </c>
    </row>
    <row r="1961" spans="1:7">
      <c r="A1961" s="50">
        <v>1960</v>
      </c>
      <c r="B1961" s="50" t="s">
        <v>771</v>
      </c>
      <c r="C1961" s="50">
        <v>26</v>
      </c>
      <c r="D1961" s="50" t="s">
        <v>747</v>
      </c>
      <c r="E1961" s="53">
        <v>0.44628447710540931</v>
      </c>
      <c r="F1961" s="50">
        <f>SUMIFS('Lay See Combo'!H:H,'Lay See Combo'!A:A,D1961,'Lay See Combo'!F:F,"&lt;"&amp;E1961,'Lay See Combo'!G:G,"&gt;"&amp;E1961)</f>
        <v>6</v>
      </c>
      <c r="G1961" s="50">
        <f>_xlfn.XLOOKUP(F1961,'Lay See Combo'!H:H,'Lay See Combo'!B:B,,0)</f>
        <v>20</v>
      </c>
    </row>
    <row r="1962" spans="1:7">
      <c r="A1962" s="50">
        <v>1961</v>
      </c>
      <c r="B1962" s="50" t="s">
        <v>771</v>
      </c>
      <c r="C1962" s="50">
        <v>26</v>
      </c>
      <c r="D1962" s="50" t="s">
        <v>747</v>
      </c>
      <c r="E1962" s="53">
        <v>0.23662910168690521</v>
      </c>
      <c r="F1962" s="50">
        <f>SUMIFS('Lay See Combo'!H:H,'Lay See Combo'!A:A,D1962,'Lay See Combo'!F:F,"&lt;"&amp;E1962,'Lay See Combo'!G:G,"&gt;"&amp;E1962)</f>
        <v>6</v>
      </c>
      <c r="G1962" s="50">
        <f>_xlfn.XLOOKUP(F1962,'Lay See Combo'!H:H,'Lay See Combo'!B:B,,0)</f>
        <v>20</v>
      </c>
    </row>
    <row r="1963" spans="1:7">
      <c r="A1963" s="50">
        <v>1962</v>
      </c>
      <c r="B1963" s="50" t="s">
        <v>772</v>
      </c>
      <c r="C1963" s="50">
        <v>26</v>
      </c>
      <c r="D1963" s="50" t="s">
        <v>747</v>
      </c>
      <c r="E1963" s="53">
        <v>0.80544063596580129</v>
      </c>
      <c r="F1963" s="50">
        <f>SUMIFS('Lay See Combo'!H:H,'Lay See Combo'!A:A,D1963,'Lay See Combo'!F:F,"&lt;"&amp;E1963,'Lay See Combo'!G:G,"&gt;"&amp;E1963)</f>
        <v>8</v>
      </c>
      <c r="G1963" s="50">
        <f>_xlfn.XLOOKUP(F1963,'Lay See Combo'!H:H,'Lay See Combo'!B:B,,0)</f>
        <v>100</v>
      </c>
    </row>
    <row r="1964" spans="1:7">
      <c r="A1964" s="50">
        <v>1963</v>
      </c>
      <c r="B1964" s="50" t="s">
        <v>772</v>
      </c>
      <c r="C1964" s="50">
        <v>26</v>
      </c>
      <c r="D1964" s="50" t="s">
        <v>747</v>
      </c>
      <c r="E1964" s="53">
        <v>0.86573793092835083</v>
      </c>
      <c r="F1964" s="50">
        <f>SUMIFS('Lay See Combo'!H:H,'Lay See Combo'!A:A,D1964,'Lay See Combo'!F:F,"&lt;"&amp;E1964,'Lay See Combo'!G:G,"&gt;"&amp;E1964)</f>
        <v>8</v>
      </c>
      <c r="G1964" s="50">
        <f>_xlfn.XLOOKUP(F1964,'Lay See Combo'!H:H,'Lay See Combo'!B:B,,0)</f>
        <v>100</v>
      </c>
    </row>
    <row r="1965" spans="1:7">
      <c r="A1965" s="50">
        <v>1964</v>
      </c>
      <c r="B1965" s="50" t="s">
        <v>772</v>
      </c>
      <c r="C1965" s="50">
        <v>26</v>
      </c>
      <c r="D1965" s="50" t="s">
        <v>747</v>
      </c>
      <c r="E1965" s="53">
        <v>4.4228337177506516E-3</v>
      </c>
      <c r="F1965" s="50">
        <f>SUMIFS('Lay See Combo'!H:H,'Lay See Combo'!A:A,D1965,'Lay See Combo'!F:F,"&lt;"&amp;E1965,'Lay See Combo'!G:G,"&gt;"&amp;E1965)</f>
        <v>6</v>
      </c>
      <c r="G1965" s="50">
        <f>_xlfn.XLOOKUP(F1965,'Lay See Combo'!H:H,'Lay See Combo'!B:B,,0)</f>
        <v>20</v>
      </c>
    </row>
    <row r="1966" spans="1:7">
      <c r="A1966" s="50">
        <v>1965</v>
      </c>
      <c r="B1966" s="50" t="s">
        <v>772</v>
      </c>
      <c r="C1966" s="50">
        <v>26</v>
      </c>
      <c r="D1966" s="50" t="s">
        <v>747</v>
      </c>
      <c r="E1966" s="53">
        <v>0.79915390676339959</v>
      </c>
      <c r="F1966" s="50">
        <f>SUMIFS('Lay See Combo'!H:H,'Lay See Combo'!A:A,D1966,'Lay See Combo'!F:F,"&lt;"&amp;E1966,'Lay See Combo'!G:G,"&gt;"&amp;E1966)</f>
        <v>8</v>
      </c>
      <c r="G1966" s="50">
        <f>_xlfn.XLOOKUP(F1966,'Lay See Combo'!H:H,'Lay See Combo'!B:B,,0)</f>
        <v>100</v>
      </c>
    </row>
    <row r="1967" spans="1:7">
      <c r="A1967" s="50">
        <v>1966</v>
      </c>
      <c r="B1967" s="50" t="s">
        <v>772</v>
      </c>
      <c r="C1967" s="50">
        <v>26</v>
      </c>
      <c r="D1967" s="50" t="s">
        <v>747</v>
      </c>
      <c r="E1967" s="53">
        <v>0.43424939099581572</v>
      </c>
      <c r="F1967" s="50">
        <f>SUMIFS('Lay See Combo'!H:H,'Lay See Combo'!A:A,D1967,'Lay See Combo'!F:F,"&lt;"&amp;E1967,'Lay See Combo'!G:G,"&gt;"&amp;E1967)</f>
        <v>6</v>
      </c>
      <c r="G1967" s="50">
        <f>_xlfn.XLOOKUP(F1967,'Lay See Combo'!H:H,'Lay See Combo'!B:B,,0)</f>
        <v>20</v>
      </c>
    </row>
    <row r="1968" spans="1:7">
      <c r="A1968" s="50">
        <v>1967</v>
      </c>
      <c r="B1968" s="50" t="s">
        <v>772</v>
      </c>
      <c r="C1968" s="50">
        <v>26</v>
      </c>
      <c r="D1968" s="50" t="s">
        <v>747</v>
      </c>
      <c r="E1968" s="53">
        <v>1.1815053179683122E-2</v>
      </c>
      <c r="F1968" s="50">
        <f>SUMIFS('Lay See Combo'!H:H,'Lay See Combo'!A:A,D1968,'Lay See Combo'!F:F,"&lt;"&amp;E1968,'Lay See Combo'!G:G,"&gt;"&amp;E1968)</f>
        <v>6</v>
      </c>
      <c r="G1968" s="50">
        <f>_xlfn.XLOOKUP(F1968,'Lay See Combo'!H:H,'Lay See Combo'!B:B,,0)</f>
        <v>20</v>
      </c>
    </row>
    <row r="1969" spans="1:7">
      <c r="A1969" s="50">
        <v>1968</v>
      </c>
      <c r="B1969" s="50" t="s">
        <v>772</v>
      </c>
      <c r="C1969" s="50">
        <v>26</v>
      </c>
      <c r="D1969" s="50" t="s">
        <v>747</v>
      </c>
      <c r="E1969" s="53">
        <v>0.27654155915144496</v>
      </c>
      <c r="F1969" s="50">
        <f>SUMIFS('Lay See Combo'!H:H,'Lay See Combo'!A:A,D1969,'Lay See Combo'!F:F,"&lt;"&amp;E1969,'Lay See Combo'!G:G,"&gt;"&amp;E1969)</f>
        <v>6</v>
      </c>
      <c r="G1969" s="50">
        <f>_xlfn.XLOOKUP(F1969,'Lay See Combo'!H:H,'Lay See Combo'!B:B,,0)</f>
        <v>20</v>
      </c>
    </row>
    <row r="1970" spans="1:7">
      <c r="A1970" s="50">
        <v>1969</v>
      </c>
      <c r="B1970" s="50" t="s">
        <v>772</v>
      </c>
      <c r="C1970" s="50">
        <v>26</v>
      </c>
      <c r="D1970" s="50" t="s">
        <v>747</v>
      </c>
      <c r="E1970" s="53">
        <v>0.5247763241719049</v>
      </c>
      <c r="F1970" s="50">
        <f>SUMIFS('Lay See Combo'!H:H,'Lay See Combo'!A:A,D1970,'Lay See Combo'!F:F,"&lt;"&amp;E1970,'Lay See Combo'!G:G,"&gt;"&amp;E1970)</f>
        <v>6</v>
      </c>
      <c r="G1970" s="50">
        <f>_xlfn.XLOOKUP(F1970,'Lay See Combo'!H:H,'Lay See Combo'!B:B,,0)</f>
        <v>20</v>
      </c>
    </row>
    <row r="1971" spans="1:7">
      <c r="A1971" s="50">
        <v>1970</v>
      </c>
      <c r="B1971" s="50" t="s">
        <v>773</v>
      </c>
      <c r="C1971" s="50">
        <v>26</v>
      </c>
      <c r="D1971" s="50" t="s">
        <v>747</v>
      </c>
      <c r="E1971" s="53">
        <v>0.55452672099126588</v>
      </c>
      <c r="F1971" s="50">
        <f>SUMIFS('Lay See Combo'!H:H,'Lay See Combo'!A:A,D1971,'Lay See Combo'!F:F,"&lt;"&amp;E1971,'Lay See Combo'!G:G,"&gt;"&amp;E1971)</f>
        <v>6</v>
      </c>
      <c r="G1971" s="50">
        <f>_xlfn.XLOOKUP(F1971,'Lay See Combo'!H:H,'Lay See Combo'!B:B,,0)</f>
        <v>20</v>
      </c>
    </row>
    <row r="1972" spans="1:7">
      <c r="A1972" s="50">
        <v>1971</v>
      </c>
      <c r="B1972" s="50" t="s">
        <v>774</v>
      </c>
      <c r="C1972" s="50">
        <v>27</v>
      </c>
      <c r="D1972" s="50" t="s">
        <v>144</v>
      </c>
      <c r="E1972" s="53">
        <v>0.55890956464927466</v>
      </c>
      <c r="F1972" s="50">
        <f>SUMIFS('Lay See Combo'!H:H,'Lay See Combo'!A:A,D1972,'Lay See Combo'!F:F,"&lt;"&amp;E1972,'Lay See Combo'!G:G,"&gt;"&amp;E1972)</f>
        <v>1</v>
      </c>
      <c r="G1972" s="50">
        <f>_xlfn.XLOOKUP(F1972,'Lay See Combo'!H:H,'Lay See Combo'!B:B,,0)</f>
        <v>50</v>
      </c>
    </row>
    <row r="1973" spans="1:7">
      <c r="A1973" s="50">
        <v>1972</v>
      </c>
      <c r="B1973" s="50" t="s">
        <v>775</v>
      </c>
      <c r="C1973" s="50">
        <v>27</v>
      </c>
      <c r="D1973" s="50" t="s">
        <v>144</v>
      </c>
      <c r="E1973" s="53">
        <v>0.83143100723579111</v>
      </c>
      <c r="F1973" s="50">
        <f>SUMIFS('Lay See Combo'!H:H,'Lay See Combo'!A:A,D1973,'Lay See Combo'!F:F,"&lt;"&amp;E1973,'Lay See Combo'!G:G,"&gt;"&amp;E1973)</f>
        <v>2</v>
      </c>
      <c r="G1973" s="50">
        <f>_xlfn.XLOOKUP(F1973,'Lay See Combo'!H:H,'Lay See Combo'!B:B,,0)</f>
        <v>100</v>
      </c>
    </row>
    <row r="1974" spans="1:7">
      <c r="A1974" s="50">
        <v>1973</v>
      </c>
      <c r="B1974" s="50" t="s">
        <v>776</v>
      </c>
      <c r="C1974" s="50">
        <v>27</v>
      </c>
      <c r="D1974" s="50" t="s">
        <v>144</v>
      </c>
      <c r="E1974" s="53">
        <v>0.43522985317199225</v>
      </c>
      <c r="F1974" s="50">
        <f>SUMIFS('Lay See Combo'!H:H,'Lay See Combo'!A:A,D1974,'Lay See Combo'!F:F,"&lt;"&amp;E1974,'Lay See Combo'!G:G,"&gt;"&amp;E1974)</f>
        <v>1</v>
      </c>
      <c r="G1974" s="50">
        <f>_xlfn.XLOOKUP(F1974,'Lay See Combo'!H:H,'Lay See Combo'!B:B,,0)</f>
        <v>50</v>
      </c>
    </row>
    <row r="1975" spans="1:7">
      <c r="A1975" s="50">
        <v>1974</v>
      </c>
      <c r="B1975" s="50" t="s">
        <v>777</v>
      </c>
      <c r="C1975" s="50">
        <v>27</v>
      </c>
      <c r="D1975" s="50" t="s">
        <v>144</v>
      </c>
      <c r="E1975" s="53">
        <v>0.90086205525647856</v>
      </c>
      <c r="F1975" s="50">
        <f>SUMIFS('Lay See Combo'!H:H,'Lay See Combo'!A:A,D1975,'Lay See Combo'!F:F,"&lt;"&amp;E1975,'Lay See Combo'!G:G,"&gt;"&amp;E1975)</f>
        <v>2</v>
      </c>
      <c r="G1975" s="50">
        <f>_xlfn.XLOOKUP(F1975,'Lay See Combo'!H:H,'Lay See Combo'!B:B,,0)</f>
        <v>100</v>
      </c>
    </row>
    <row r="1976" spans="1:7">
      <c r="A1976" s="50">
        <v>1975</v>
      </c>
      <c r="B1976" s="50" t="s">
        <v>778</v>
      </c>
      <c r="C1976" s="50">
        <v>27</v>
      </c>
      <c r="D1976" s="50" t="s">
        <v>144</v>
      </c>
      <c r="E1976" s="53">
        <v>0.77696985843667687</v>
      </c>
      <c r="F1976" s="50">
        <f>SUMIFS('Lay See Combo'!H:H,'Lay See Combo'!A:A,D1976,'Lay See Combo'!F:F,"&lt;"&amp;E1976,'Lay See Combo'!G:G,"&gt;"&amp;E1976)</f>
        <v>2</v>
      </c>
      <c r="G1976" s="50">
        <f>_xlfn.XLOOKUP(F1976,'Lay See Combo'!H:H,'Lay See Combo'!B:B,,0)</f>
        <v>100</v>
      </c>
    </row>
    <row r="1977" spans="1:7">
      <c r="A1977" s="50">
        <v>1976</v>
      </c>
      <c r="B1977" s="50" t="s">
        <v>779</v>
      </c>
      <c r="C1977" s="50">
        <v>27</v>
      </c>
      <c r="D1977" s="50" t="s">
        <v>144</v>
      </c>
      <c r="E1977" s="53">
        <v>0.10858937405799463</v>
      </c>
      <c r="F1977" s="50">
        <f>SUMIFS('Lay See Combo'!H:H,'Lay See Combo'!A:A,D1977,'Lay See Combo'!F:F,"&lt;"&amp;E1977,'Lay See Combo'!G:G,"&gt;"&amp;E1977)</f>
        <v>1</v>
      </c>
      <c r="G1977" s="50">
        <f>_xlfn.XLOOKUP(F1977,'Lay See Combo'!H:H,'Lay See Combo'!B:B,,0)</f>
        <v>50</v>
      </c>
    </row>
    <row r="1978" spans="1:7">
      <c r="A1978" s="50">
        <v>1977</v>
      </c>
      <c r="B1978" s="50" t="s">
        <v>779</v>
      </c>
      <c r="C1978" s="50">
        <v>27</v>
      </c>
      <c r="D1978" s="50" t="s">
        <v>144</v>
      </c>
      <c r="E1978" s="53">
        <v>0.8508041191704897</v>
      </c>
      <c r="F1978" s="50">
        <f>SUMIFS('Lay See Combo'!H:H,'Lay See Combo'!A:A,D1978,'Lay See Combo'!F:F,"&lt;"&amp;E1978,'Lay See Combo'!G:G,"&gt;"&amp;E1978)</f>
        <v>2</v>
      </c>
      <c r="G1978" s="50">
        <f>_xlfn.XLOOKUP(F1978,'Lay See Combo'!H:H,'Lay See Combo'!B:B,,0)</f>
        <v>100</v>
      </c>
    </row>
    <row r="1979" spans="1:7">
      <c r="A1979" s="50">
        <v>1978</v>
      </c>
      <c r="B1979" s="50" t="s">
        <v>780</v>
      </c>
      <c r="C1979" s="50">
        <v>27</v>
      </c>
      <c r="D1979" s="50" t="s">
        <v>144</v>
      </c>
      <c r="E1979" s="53">
        <v>0.15937001377620097</v>
      </c>
      <c r="F1979" s="50">
        <f>SUMIFS('Lay See Combo'!H:H,'Lay See Combo'!A:A,D1979,'Lay See Combo'!F:F,"&lt;"&amp;E1979,'Lay See Combo'!G:G,"&gt;"&amp;E1979)</f>
        <v>1</v>
      </c>
      <c r="G1979" s="50">
        <f>_xlfn.XLOOKUP(F1979,'Lay See Combo'!H:H,'Lay See Combo'!B:B,,0)</f>
        <v>50</v>
      </c>
    </row>
    <row r="1980" spans="1:7">
      <c r="A1980" s="50">
        <v>1979</v>
      </c>
      <c r="B1980" s="50" t="s">
        <v>780</v>
      </c>
      <c r="C1980" s="50">
        <v>27</v>
      </c>
      <c r="D1980" s="50" t="s">
        <v>144</v>
      </c>
      <c r="E1980" s="53">
        <v>0.49340664406681034</v>
      </c>
      <c r="F1980" s="50">
        <f>SUMIFS('Lay See Combo'!H:H,'Lay See Combo'!A:A,D1980,'Lay See Combo'!F:F,"&lt;"&amp;E1980,'Lay See Combo'!G:G,"&gt;"&amp;E1980)</f>
        <v>1</v>
      </c>
      <c r="G1980" s="50">
        <f>_xlfn.XLOOKUP(F1980,'Lay See Combo'!H:H,'Lay See Combo'!B:B,,0)</f>
        <v>50</v>
      </c>
    </row>
    <row r="1981" spans="1:7">
      <c r="A1981" s="50">
        <v>1980</v>
      </c>
      <c r="B1981" s="50" t="s">
        <v>781</v>
      </c>
      <c r="C1981" s="50">
        <v>27</v>
      </c>
      <c r="D1981" s="50" t="s">
        <v>144</v>
      </c>
      <c r="E1981" s="53">
        <v>0.44920666825081212</v>
      </c>
      <c r="F1981" s="50">
        <f>SUMIFS('Lay See Combo'!H:H,'Lay See Combo'!A:A,D1981,'Lay See Combo'!F:F,"&lt;"&amp;E1981,'Lay See Combo'!G:G,"&gt;"&amp;E1981)</f>
        <v>1</v>
      </c>
      <c r="G1981" s="50">
        <f>_xlfn.XLOOKUP(F1981,'Lay See Combo'!H:H,'Lay See Combo'!B:B,,0)</f>
        <v>50</v>
      </c>
    </row>
    <row r="1982" spans="1:7">
      <c r="A1982" s="50">
        <v>1981</v>
      </c>
      <c r="B1982" s="50" t="s">
        <v>781</v>
      </c>
      <c r="C1982" s="50">
        <v>27</v>
      </c>
      <c r="D1982" s="50" t="s">
        <v>144</v>
      </c>
      <c r="E1982" s="53">
        <v>0.8724228485744</v>
      </c>
      <c r="F1982" s="50">
        <f>SUMIFS('Lay See Combo'!H:H,'Lay See Combo'!A:A,D1982,'Lay See Combo'!F:F,"&lt;"&amp;E1982,'Lay See Combo'!G:G,"&gt;"&amp;E1982)</f>
        <v>2</v>
      </c>
      <c r="G1982" s="50">
        <f>_xlfn.XLOOKUP(F1982,'Lay See Combo'!H:H,'Lay See Combo'!B:B,,0)</f>
        <v>100</v>
      </c>
    </row>
    <row r="1983" spans="1:7">
      <c r="A1983" s="50">
        <v>1982</v>
      </c>
      <c r="B1983" s="50" t="s">
        <v>781</v>
      </c>
      <c r="C1983" s="50">
        <v>27</v>
      </c>
      <c r="D1983" s="50" t="s">
        <v>144</v>
      </c>
      <c r="E1983" s="53">
        <v>0.55489611848289289</v>
      </c>
      <c r="F1983" s="50">
        <f>SUMIFS('Lay See Combo'!H:H,'Lay See Combo'!A:A,D1983,'Lay See Combo'!F:F,"&lt;"&amp;E1983,'Lay See Combo'!G:G,"&gt;"&amp;E1983)</f>
        <v>1</v>
      </c>
      <c r="G1983" s="50">
        <f>_xlfn.XLOOKUP(F1983,'Lay See Combo'!H:H,'Lay See Combo'!B:B,,0)</f>
        <v>50</v>
      </c>
    </row>
    <row r="1984" spans="1:7">
      <c r="A1984" s="50">
        <v>1983</v>
      </c>
      <c r="B1984" s="50" t="s">
        <v>782</v>
      </c>
      <c r="C1984" s="50">
        <v>27</v>
      </c>
      <c r="D1984" s="50" t="s">
        <v>144</v>
      </c>
      <c r="E1984" s="53">
        <v>0.88058004639708132</v>
      </c>
      <c r="F1984" s="50">
        <f>SUMIFS('Lay See Combo'!H:H,'Lay See Combo'!A:A,D1984,'Lay See Combo'!F:F,"&lt;"&amp;E1984,'Lay See Combo'!G:G,"&gt;"&amp;E1984)</f>
        <v>2</v>
      </c>
      <c r="G1984" s="50">
        <f>_xlfn.XLOOKUP(F1984,'Lay See Combo'!H:H,'Lay See Combo'!B:B,,0)</f>
        <v>100</v>
      </c>
    </row>
    <row r="1985" spans="1:7">
      <c r="A1985" s="50">
        <v>1984</v>
      </c>
      <c r="B1985" s="50" t="s">
        <v>783</v>
      </c>
      <c r="C1985" s="50">
        <v>27</v>
      </c>
      <c r="D1985" s="50" t="s">
        <v>144</v>
      </c>
      <c r="E1985" s="53">
        <v>0.96129336608189608</v>
      </c>
      <c r="F1985" s="50">
        <f>SUMIFS('Lay See Combo'!H:H,'Lay See Combo'!A:A,D1985,'Lay See Combo'!F:F,"&lt;"&amp;E1985,'Lay See Combo'!G:G,"&gt;"&amp;E1985)</f>
        <v>4</v>
      </c>
      <c r="G1985" s="50">
        <f>_xlfn.XLOOKUP(F1985,'Lay See Combo'!H:H,'Lay See Combo'!B:B,,0)</f>
        <v>500</v>
      </c>
    </row>
    <row r="1986" spans="1:7">
      <c r="A1986" s="50">
        <v>1985</v>
      </c>
      <c r="B1986" s="50" t="s">
        <v>783</v>
      </c>
      <c r="C1986" s="50">
        <v>27</v>
      </c>
      <c r="D1986" s="50" t="s">
        <v>144</v>
      </c>
      <c r="E1986" s="53">
        <v>0.19670802952222466</v>
      </c>
      <c r="F1986" s="50">
        <f>SUMIFS('Lay See Combo'!H:H,'Lay See Combo'!A:A,D1986,'Lay See Combo'!F:F,"&lt;"&amp;E1986,'Lay See Combo'!G:G,"&gt;"&amp;E1986)</f>
        <v>1</v>
      </c>
      <c r="G1986" s="50">
        <f>_xlfn.XLOOKUP(F1986,'Lay See Combo'!H:H,'Lay See Combo'!B:B,,0)</f>
        <v>50</v>
      </c>
    </row>
    <row r="1987" spans="1:7">
      <c r="A1987" s="50">
        <v>1986</v>
      </c>
      <c r="B1987" s="50" t="s">
        <v>784</v>
      </c>
      <c r="C1987" s="50">
        <v>28</v>
      </c>
      <c r="D1987" s="50" t="s">
        <v>144</v>
      </c>
      <c r="E1987" s="53">
        <v>0.75794737931670531</v>
      </c>
      <c r="F1987" s="50">
        <f>SUMIFS('Lay See Combo'!H:H,'Lay See Combo'!A:A,D1987,'Lay See Combo'!F:F,"&lt;"&amp;E1987,'Lay See Combo'!G:G,"&gt;"&amp;E1987)</f>
        <v>1</v>
      </c>
      <c r="G1987" s="50">
        <f>_xlfn.XLOOKUP(F1987,'Lay See Combo'!H:H,'Lay See Combo'!B:B,,0)</f>
        <v>50</v>
      </c>
    </row>
    <row r="1988" spans="1:7">
      <c r="A1988" s="50">
        <v>1987</v>
      </c>
      <c r="B1988" s="50" t="s">
        <v>785</v>
      </c>
      <c r="C1988" s="50">
        <v>28</v>
      </c>
      <c r="D1988" s="50" t="s">
        <v>144</v>
      </c>
      <c r="E1988" s="53">
        <v>0.46193893222525906</v>
      </c>
      <c r="F1988" s="50">
        <f>SUMIFS('Lay See Combo'!H:H,'Lay See Combo'!A:A,D1988,'Lay See Combo'!F:F,"&lt;"&amp;E1988,'Lay See Combo'!G:G,"&gt;"&amp;E1988)</f>
        <v>1</v>
      </c>
      <c r="G1988" s="50">
        <f>_xlfn.XLOOKUP(F1988,'Lay See Combo'!H:H,'Lay See Combo'!B:B,,0)</f>
        <v>50</v>
      </c>
    </row>
    <row r="1989" spans="1:7">
      <c r="A1989" s="50">
        <v>1988</v>
      </c>
      <c r="B1989" s="50" t="s">
        <v>785</v>
      </c>
      <c r="C1989" s="50">
        <v>28</v>
      </c>
      <c r="D1989" s="50" t="s">
        <v>144</v>
      </c>
      <c r="E1989" s="53">
        <v>0.37658934586398241</v>
      </c>
      <c r="F1989" s="50">
        <f>SUMIFS('Lay See Combo'!H:H,'Lay See Combo'!A:A,D1989,'Lay See Combo'!F:F,"&lt;"&amp;E1989,'Lay See Combo'!G:G,"&gt;"&amp;E1989)</f>
        <v>1</v>
      </c>
      <c r="G1989" s="50">
        <f>_xlfn.XLOOKUP(F1989,'Lay See Combo'!H:H,'Lay See Combo'!B:B,,0)</f>
        <v>50</v>
      </c>
    </row>
    <row r="1990" spans="1:7">
      <c r="A1990" s="50">
        <v>1989</v>
      </c>
      <c r="B1990" s="50" t="s">
        <v>786</v>
      </c>
      <c r="C1990" s="50">
        <v>28</v>
      </c>
      <c r="D1990" s="50" t="s">
        <v>144</v>
      </c>
      <c r="E1990" s="53">
        <v>0.54350301603901907</v>
      </c>
      <c r="F1990" s="50">
        <f>SUMIFS('Lay See Combo'!H:H,'Lay See Combo'!A:A,D1990,'Lay See Combo'!F:F,"&lt;"&amp;E1990,'Lay See Combo'!G:G,"&gt;"&amp;E1990)</f>
        <v>1</v>
      </c>
      <c r="G1990" s="50">
        <f>_xlfn.XLOOKUP(F1990,'Lay See Combo'!H:H,'Lay See Combo'!B:B,,0)</f>
        <v>50</v>
      </c>
    </row>
    <row r="1991" spans="1:7">
      <c r="A1991" s="50">
        <v>1990</v>
      </c>
      <c r="B1991" s="50" t="s">
        <v>787</v>
      </c>
      <c r="C1991" s="50">
        <v>28</v>
      </c>
      <c r="D1991" s="50" t="s">
        <v>144</v>
      </c>
      <c r="E1991" s="53">
        <v>0.68601772570038366</v>
      </c>
      <c r="F1991" s="50">
        <f>SUMIFS('Lay See Combo'!H:H,'Lay See Combo'!A:A,D1991,'Lay See Combo'!F:F,"&lt;"&amp;E1991,'Lay See Combo'!G:G,"&gt;"&amp;E1991)</f>
        <v>1</v>
      </c>
      <c r="G1991" s="50">
        <f>_xlfn.XLOOKUP(F1991,'Lay See Combo'!H:H,'Lay See Combo'!B:B,,0)</f>
        <v>50</v>
      </c>
    </row>
    <row r="1992" spans="1:7">
      <c r="A1992" s="50">
        <v>1991</v>
      </c>
      <c r="B1992" s="50" t="s">
        <v>787</v>
      </c>
      <c r="C1992" s="50">
        <v>28</v>
      </c>
      <c r="D1992" s="50" t="s">
        <v>144</v>
      </c>
      <c r="E1992" s="53">
        <v>0.94688273331772466</v>
      </c>
      <c r="F1992" s="50">
        <f>SUMIFS('Lay See Combo'!H:H,'Lay See Combo'!A:A,D1992,'Lay See Combo'!F:F,"&lt;"&amp;E1992,'Lay See Combo'!G:G,"&gt;"&amp;E1992)</f>
        <v>4</v>
      </c>
      <c r="G1992" s="50">
        <f>_xlfn.XLOOKUP(F1992,'Lay See Combo'!H:H,'Lay See Combo'!B:B,,0)</f>
        <v>500</v>
      </c>
    </row>
    <row r="1993" spans="1:7">
      <c r="A1993" s="50">
        <v>1992</v>
      </c>
      <c r="B1993" s="50" t="s">
        <v>787</v>
      </c>
      <c r="C1993" s="50">
        <v>28</v>
      </c>
      <c r="D1993" s="50" t="s">
        <v>144</v>
      </c>
      <c r="E1993" s="53">
        <v>0.66259478370907532</v>
      </c>
      <c r="F1993" s="50">
        <f>SUMIFS('Lay See Combo'!H:H,'Lay See Combo'!A:A,D1993,'Lay See Combo'!F:F,"&lt;"&amp;E1993,'Lay See Combo'!G:G,"&gt;"&amp;E1993)</f>
        <v>1</v>
      </c>
      <c r="G1993" s="50">
        <f>_xlfn.XLOOKUP(F1993,'Lay See Combo'!H:H,'Lay See Combo'!B:B,,0)</f>
        <v>50</v>
      </c>
    </row>
    <row r="1994" spans="1:7">
      <c r="A1994" s="50">
        <v>1993</v>
      </c>
      <c r="B1994" s="50" t="s">
        <v>787</v>
      </c>
      <c r="C1994" s="50">
        <v>28</v>
      </c>
      <c r="D1994" s="50" t="s">
        <v>144</v>
      </c>
      <c r="E1994" s="53">
        <v>0.66535861478342551</v>
      </c>
      <c r="F1994" s="50">
        <f>SUMIFS('Lay See Combo'!H:H,'Lay See Combo'!A:A,D1994,'Lay See Combo'!F:F,"&lt;"&amp;E1994,'Lay See Combo'!G:G,"&gt;"&amp;E1994)</f>
        <v>1</v>
      </c>
      <c r="G1994" s="50">
        <f>_xlfn.XLOOKUP(F1994,'Lay See Combo'!H:H,'Lay See Combo'!B:B,,0)</f>
        <v>50</v>
      </c>
    </row>
    <row r="1995" spans="1:7">
      <c r="A1995" s="50">
        <v>1994</v>
      </c>
      <c r="B1995" s="50" t="s">
        <v>787</v>
      </c>
      <c r="C1995" s="50">
        <v>28</v>
      </c>
      <c r="D1995" s="50" t="s">
        <v>144</v>
      </c>
      <c r="E1995" s="53">
        <v>0.91185790935051825</v>
      </c>
      <c r="F1995" s="50">
        <f>SUMIFS('Lay See Combo'!H:H,'Lay See Combo'!A:A,D1995,'Lay See Combo'!F:F,"&lt;"&amp;E1995,'Lay See Combo'!G:G,"&gt;"&amp;E1995)</f>
        <v>2</v>
      </c>
      <c r="G1995" s="50">
        <f>_xlfn.XLOOKUP(F1995,'Lay See Combo'!H:H,'Lay See Combo'!B:B,,0)</f>
        <v>100</v>
      </c>
    </row>
    <row r="1996" spans="1:7">
      <c r="A1996" s="50">
        <v>1995</v>
      </c>
      <c r="B1996" s="50" t="s">
        <v>787</v>
      </c>
      <c r="C1996" s="50">
        <v>28</v>
      </c>
      <c r="D1996" s="50" t="s">
        <v>144</v>
      </c>
      <c r="E1996" s="53">
        <v>0.51568543077801532</v>
      </c>
      <c r="F1996" s="50">
        <f>SUMIFS('Lay See Combo'!H:H,'Lay See Combo'!A:A,D1996,'Lay See Combo'!F:F,"&lt;"&amp;E1996,'Lay See Combo'!G:G,"&gt;"&amp;E1996)</f>
        <v>1</v>
      </c>
      <c r="G1996" s="50">
        <f>_xlfn.XLOOKUP(F1996,'Lay See Combo'!H:H,'Lay See Combo'!B:B,,0)</f>
        <v>50</v>
      </c>
    </row>
    <row r="1997" spans="1:7">
      <c r="A1997" s="50">
        <v>1996</v>
      </c>
      <c r="B1997" s="50" t="s">
        <v>787</v>
      </c>
      <c r="C1997" s="50">
        <v>28</v>
      </c>
      <c r="D1997" s="50" t="s">
        <v>144</v>
      </c>
      <c r="E1997" s="53">
        <v>0.53362199189675352</v>
      </c>
      <c r="F1997" s="50">
        <f>SUMIFS('Lay See Combo'!H:H,'Lay See Combo'!A:A,D1997,'Lay See Combo'!F:F,"&lt;"&amp;E1997,'Lay See Combo'!G:G,"&gt;"&amp;E1997)</f>
        <v>1</v>
      </c>
      <c r="G1997" s="50">
        <f>_xlfn.XLOOKUP(F1997,'Lay See Combo'!H:H,'Lay See Combo'!B:B,,0)</f>
        <v>50</v>
      </c>
    </row>
    <row r="1998" spans="1:7">
      <c r="A1998" s="50">
        <v>1997</v>
      </c>
      <c r="B1998" s="50" t="s">
        <v>787</v>
      </c>
      <c r="C1998" s="50">
        <v>28</v>
      </c>
      <c r="D1998" s="50" t="s">
        <v>144</v>
      </c>
      <c r="E1998" s="53">
        <v>0.7331880877808985</v>
      </c>
      <c r="F1998" s="50">
        <f>SUMIFS('Lay See Combo'!H:H,'Lay See Combo'!A:A,D1998,'Lay See Combo'!F:F,"&lt;"&amp;E1998,'Lay See Combo'!G:G,"&gt;"&amp;E1998)</f>
        <v>1</v>
      </c>
      <c r="G1998" s="50">
        <f>_xlfn.XLOOKUP(F1998,'Lay See Combo'!H:H,'Lay See Combo'!B:B,,0)</f>
        <v>50</v>
      </c>
    </row>
    <row r="1999" spans="1:7">
      <c r="A1999" s="50">
        <v>1998</v>
      </c>
      <c r="B1999" s="50" t="s">
        <v>787</v>
      </c>
      <c r="C1999" s="50">
        <v>28</v>
      </c>
      <c r="D1999" s="50" t="s">
        <v>144</v>
      </c>
      <c r="E1999" s="53">
        <v>0.47996419152424552</v>
      </c>
      <c r="F1999" s="50">
        <f>SUMIFS('Lay See Combo'!H:H,'Lay See Combo'!A:A,D1999,'Lay See Combo'!F:F,"&lt;"&amp;E1999,'Lay See Combo'!G:G,"&gt;"&amp;E1999)</f>
        <v>1</v>
      </c>
      <c r="G1999" s="50">
        <f>_xlfn.XLOOKUP(F1999,'Lay See Combo'!H:H,'Lay See Combo'!B:B,,0)</f>
        <v>50</v>
      </c>
    </row>
    <row r="2000" spans="1:7">
      <c r="A2000" s="50">
        <v>1999</v>
      </c>
      <c r="B2000" s="50" t="s">
        <v>787</v>
      </c>
      <c r="C2000" s="50">
        <v>28</v>
      </c>
      <c r="D2000" s="50" t="s">
        <v>144</v>
      </c>
      <c r="E2000" s="53">
        <v>0.82015195819574227</v>
      </c>
      <c r="F2000" s="50">
        <f>SUMIFS('Lay See Combo'!H:H,'Lay See Combo'!A:A,D2000,'Lay See Combo'!F:F,"&lt;"&amp;E2000,'Lay See Combo'!G:G,"&gt;"&amp;E2000)</f>
        <v>2</v>
      </c>
      <c r="G2000" s="50">
        <f>_xlfn.XLOOKUP(F2000,'Lay See Combo'!H:H,'Lay See Combo'!B:B,,0)</f>
        <v>100</v>
      </c>
    </row>
    <row r="2001" spans="1:7">
      <c r="A2001" s="50">
        <v>2000</v>
      </c>
      <c r="B2001" s="50" t="s">
        <v>787</v>
      </c>
      <c r="C2001" s="50">
        <v>28</v>
      </c>
      <c r="D2001" s="50" t="s">
        <v>144</v>
      </c>
      <c r="E2001" s="53">
        <v>0.91338405384035093</v>
      </c>
      <c r="F2001" s="50">
        <f>SUMIFS('Lay See Combo'!H:H,'Lay See Combo'!A:A,D2001,'Lay See Combo'!F:F,"&lt;"&amp;E2001,'Lay See Combo'!G:G,"&gt;"&amp;E2001)</f>
        <v>2</v>
      </c>
      <c r="G2001" s="50">
        <f>_xlfn.XLOOKUP(F2001,'Lay See Combo'!H:H,'Lay See Combo'!B:B,,0)</f>
        <v>100</v>
      </c>
    </row>
    <row r="2002" spans="1:7">
      <c r="A2002" s="50">
        <v>2001</v>
      </c>
      <c r="B2002" s="50" t="s">
        <v>787</v>
      </c>
      <c r="C2002" s="50">
        <v>28</v>
      </c>
      <c r="D2002" s="50" t="s">
        <v>144</v>
      </c>
      <c r="E2002" s="53">
        <v>0.84666589152183136</v>
      </c>
      <c r="F2002" s="50">
        <f>SUMIFS('Lay See Combo'!H:H,'Lay See Combo'!A:A,D2002,'Lay See Combo'!F:F,"&lt;"&amp;E2002,'Lay See Combo'!G:G,"&gt;"&amp;E2002)</f>
        <v>2</v>
      </c>
      <c r="G2002" s="50">
        <f>_xlfn.XLOOKUP(F2002,'Lay See Combo'!H:H,'Lay See Combo'!B:B,,0)</f>
        <v>100</v>
      </c>
    </row>
    <row r="2003" spans="1:7">
      <c r="A2003" s="50">
        <v>2002</v>
      </c>
      <c r="B2003" s="50" t="s">
        <v>787</v>
      </c>
      <c r="C2003" s="50">
        <v>28</v>
      </c>
      <c r="D2003" s="50" t="s">
        <v>144</v>
      </c>
      <c r="E2003" s="53">
        <v>0.65466794550132368</v>
      </c>
      <c r="F2003" s="50">
        <f>SUMIFS('Lay See Combo'!H:H,'Lay See Combo'!A:A,D2003,'Lay See Combo'!F:F,"&lt;"&amp;E2003,'Lay See Combo'!G:G,"&gt;"&amp;E2003)</f>
        <v>1</v>
      </c>
      <c r="G2003" s="50">
        <f>_xlfn.XLOOKUP(F2003,'Lay See Combo'!H:H,'Lay See Combo'!B:B,,0)</f>
        <v>50</v>
      </c>
    </row>
    <row r="2004" spans="1:7">
      <c r="A2004" s="50">
        <v>2003</v>
      </c>
      <c r="B2004" s="50" t="s">
        <v>787</v>
      </c>
      <c r="C2004" s="50">
        <v>28</v>
      </c>
      <c r="D2004" s="50" t="s">
        <v>144</v>
      </c>
      <c r="E2004" s="53">
        <v>0.10851904845871851</v>
      </c>
      <c r="F2004" s="50">
        <f>SUMIFS('Lay See Combo'!H:H,'Lay See Combo'!A:A,D2004,'Lay See Combo'!F:F,"&lt;"&amp;E2004,'Lay See Combo'!G:G,"&gt;"&amp;E2004)</f>
        <v>1</v>
      </c>
      <c r="G2004" s="50">
        <f>_xlfn.XLOOKUP(F2004,'Lay See Combo'!H:H,'Lay See Combo'!B:B,,0)</f>
        <v>50</v>
      </c>
    </row>
    <row r="2005" spans="1:7">
      <c r="A2005" s="50">
        <v>2004</v>
      </c>
      <c r="B2005" s="50" t="s">
        <v>787</v>
      </c>
      <c r="C2005" s="50">
        <v>28</v>
      </c>
      <c r="D2005" s="50" t="s">
        <v>144</v>
      </c>
      <c r="E2005" s="53">
        <v>0.81840753643259068</v>
      </c>
      <c r="F2005" s="50">
        <f>SUMIFS('Lay See Combo'!H:H,'Lay See Combo'!A:A,D2005,'Lay See Combo'!F:F,"&lt;"&amp;E2005,'Lay See Combo'!G:G,"&gt;"&amp;E2005)</f>
        <v>2</v>
      </c>
      <c r="G2005" s="50">
        <f>_xlfn.XLOOKUP(F2005,'Lay See Combo'!H:H,'Lay See Combo'!B:B,,0)</f>
        <v>100</v>
      </c>
    </row>
    <row r="2006" spans="1:7">
      <c r="A2006" s="50">
        <v>2005</v>
      </c>
      <c r="B2006" s="50" t="s">
        <v>787</v>
      </c>
      <c r="C2006" s="50">
        <v>28</v>
      </c>
      <c r="D2006" s="50" t="s">
        <v>144</v>
      </c>
      <c r="E2006" s="53">
        <v>0.2052131739825005</v>
      </c>
      <c r="F2006" s="50">
        <f>SUMIFS('Lay See Combo'!H:H,'Lay See Combo'!A:A,D2006,'Lay See Combo'!F:F,"&lt;"&amp;E2006,'Lay See Combo'!G:G,"&gt;"&amp;E2006)</f>
        <v>1</v>
      </c>
      <c r="G2006" s="50">
        <f>_xlfn.XLOOKUP(F2006,'Lay See Combo'!H:H,'Lay See Combo'!B:B,,0)</f>
        <v>50</v>
      </c>
    </row>
    <row r="2007" spans="1:7">
      <c r="A2007" s="50">
        <v>2006</v>
      </c>
      <c r="B2007" s="50" t="s">
        <v>787</v>
      </c>
      <c r="C2007" s="50">
        <v>28</v>
      </c>
      <c r="D2007" s="50" t="s">
        <v>144</v>
      </c>
      <c r="E2007" s="53">
        <v>0.77836747878459789</v>
      </c>
      <c r="F2007" s="50">
        <f>SUMIFS('Lay See Combo'!H:H,'Lay See Combo'!A:A,D2007,'Lay See Combo'!F:F,"&lt;"&amp;E2007,'Lay See Combo'!G:G,"&gt;"&amp;E2007)</f>
        <v>2</v>
      </c>
      <c r="G2007" s="50">
        <f>_xlfn.XLOOKUP(F2007,'Lay See Combo'!H:H,'Lay See Combo'!B:B,,0)</f>
        <v>100</v>
      </c>
    </row>
    <row r="2008" spans="1:7">
      <c r="A2008" s="50">
        <v>2007</v>
      </c>
      <c r="B2008" s="50" t="s">
        <v>787</v>
      </c>
      <c r="C2008" s="50">
        <v>28</v>
      </c>
      <c r="D2008" s="50" t="s">
        <v>144</v>
      </c>
      <c r="E2008" s="53">
        <v>0.51171139297419233</v>
      </c>
      <c r="F2008" s="50">
        <f>SUMIFS('Lay See Combo'!H:H,'Lay See Combo'!A:A,D2008,'Lay See Combo'!F:F,"&lt;"&amp;E2008,'Lay See Combo'!G:G,"&gt;"&amp;E2008)</f>
        <v>1</v>
      </c>
      <c r="G2008" s="50">
        <f>_xlfn.XLOOKUP(F2008,'Lay See Combo'!H:H,'Lay See Combo'!B:B,,0)</f>
        <v>50</v>
      </c>
    </row>
    <row r="2009" spans="1:7">
      <c r="A2009" s="50">
        <v>2008</v>
      </c>
      <c r="B2009" s="50" t="s">
        <v>787</v>
      </c>
      <c r="C2009" s="50">
        <v>28</v>
      </c>
      <c r="D2009" s="50" t="s">
        <v>144</v>
      </c>
      <c r="E2009" s="53">
        <v>0.1226281182711344</v>
      </c>
      <c r="F2009" s="50">
        <f>SUMIFS('Lay See Combo'!H:H,'Lay See Combo'!A:A,D2009,'Lay See Combo'!F:F,"&lt;"&amp;E2009,'Lay See Combo'!G:G,"&gt;"&amp;E2009)</f>
        <v>1</v>
      </c>
      <c r="G2009" s="50">
        <f>_xlfn.XLOOKUP(F2009,'Lay See Combo'!H:H,'Lay See Combo'!B:B,,0)</f>
        <v>50</v>
      </c>
    </row>
    <row r="2010" spans="1:7">
      <c r="A2010" s="50">
        <v>2009</v>
      </c>
      <c r="B2010" s="50" t="s">
        <v>787</v>
      </c>
      <c r="C2010" s="50">
        <v>28</v>
      </c>
      <c r="D2010" s="50" t="s">
        <v>144</v>
      </c>
      <c r="E2010" s="53">
        <v>0.4731347200468613</v>
      </c>
      <c r="F2010" s="50">
        <f>SUMIFS('Lay See Combo'!H:H,'Lay See Combo'!A:A,D2010,'Lay See Combo'!F:F,"&lt;"&amp;E2010,'Lay See Combo'!G:G,"&gt;"&amp;E2010)</f>
        <v>1</v>
      </c>
      <c r="G2010" s="50">
        <f>_xlfn.XLOOKUP(F2010,'Lay See Combo'!H:H,'Lay See Combo'!B:B,,0)</f>
        <v>50</v>
      </c>
    </row>
    <row r="2011" spans="1:7">
      <c r="A2011" s="50">
        <v>2010</v>
      </c>
      <c r="B2011" s="50" t="s">
        <v>787</v>
      </c>
      <c r="C2011" s="50">
        <v>28</v>
      </c>
      <c r="D2011" s="50" t="s">
        <v>144</v>
      </c>
      <c r="E2011" s="53">
        <v>0.69282807586123829</v>
      </c>
      <c r="F2011" s="50">
        <f>SUMIFS('Lay See Combo'!H:H,'Lay See Combo'!A:A,D2011,'Lay See Combo'!F:F,"&lt;"&amp;E2011,'Lay See Combo'!G:G,"&gt;"&amp;E2011)</f>
        <v>1</v>
      </c>
      <c r="G2011" s="50">
        <f>_xlfn.XLOOKUP(F2011,'Lay See Combo'!H:H,'Lay See Combo'!B:B,,0)</f>
        <v>50</v>
      </c>
    </row>
    <row r="2012" spans="1:7">
      <c r="A2012" s="50">
        <v>2011</v>
      </c>
      <c r="B2012" s="50" t="s">
        <v>788</v>
      </c>
      <c r="C2012" s="50">
        <v>28</v>
      </c>
      <c r="D2012" s="50" t="s">
        <v>144</v>
      </c>
      <c r="E2012" s="53">
        <v>0.38069635232946286</v>
      </c>
      <c r="F2012" s="50">
        <f>SUMIFS('Lay See Combo'!H:H,'Lay See Combo'!A:A,D2012,'Lay See Combo'!F:F,"&lt;"&amp;E2012,'Lay See Combo'!G:G,"&gt;"&amp;E2012)</f>
        <v>1</v>
      </c>
      <c r="G2012" s="50">
        <f>_xlfn.XLOOKUP(F2012,'Lay See Combo'!H:H,'Lay See Combo'!B:B,,0)</f>
        <v>50</v>
      </c>
    </row>
    <row r="2013" spans="1:7">
      <c r="A2013" s="50">
        <v>2012</v>
      </c>
      <c r="B2013" s="50" t="s">
        <v>788</v>
      </c>
      <c r="C2013" s="50">
        <v>28</v>
      </c>
      <c r="D2013" s="50" t="s">
        <v>144</v>
      </c>
      <c r="E2013" s="53">
        <v>6.1816131646434402E-2</v>
      </c>
      <c r="F2013" s="50">
        <f>SUMIFS('Lay See Combo'!H:H,'Lay See Combo'!A:A,D2013,'Lay See Combo'!F:F,"&lt;"&amp;E2013,'Lay See Combo'!G:G,"&gt;"&amp;E2013)</f>
        <v>1</v>
      </c>
      <c r="G2013" s="50">
        <f>_xlfn.XLOOKUP(F2013,'Lay See Combo'!H:H,'Lay See Combo'!B:B,,0)</f>
        <v>50</v>
      </c>
    </row>
    <row r="2014" spans="1:7">
      <c r="A2014" s="50">
        <v>2013</v>
      </c>
      <c r="B2014" s="50" t="s">
        <v>788</v>
      </c>
      <c r="C2014" s="50">
        <v>28</v>
      </c>
      <c r="D2014" s="50" t="s">
        <v>144</v>
      </c>
      <c r="E2014" s="53">
        <v>0.58711327138628278</v>
      </c>
      <c r="F2014" s="50">
        <f>SUMIFS('Lay See Combo'!H:H,'Lay See Combo'!A:A,D2014,'Lay See Combo'!F:F,"&lt;"&amp;E2014,'Lay See Combo'!G:G,"&gt;"&amp;E2014)</f>
        <v>1</v>
      </c>
      <c r="G2014" s="50">
        <f>_xlfn.XLOOKUP(F2014,'Lay See Combo'!H:H,'Lay See Combo'!B:B,,0)</f>
        <v>50</v>
      </c>
    </row>
    <row r="2015" spans="1:7">
      <c r="A2015" s="50">
        <v>2014</v>
      </c>
      <c r="B2015" s="50" t="s">
        <v>788</v>
      </c>
      <c r="C2015" s="50">
        <v>28</v>
      </c>
      <c r="D2015" s="50" t="s">
        <v>144</v>
      </c>
      <c r="E2015" s="53">
        <v>0.35850641753018386</v>
      </c>
      <c r="F2015" s="50">
        <f>SUMIFS('Lay See Combo'!H:H,'Lay See Combo'!A:A,D2015,'Lay See Combo'!F:F,"&lt;"&amp;E2015,'Lay See Combo'!G:G,"&gt;"&amp;E2015)</f>
        <v>1</v>
      </c>
      <c r="G2015" s="50">
        <f>_xlfn.XLOOKUP(F2015,'Lay See Combo'!H:H,'Lay See Combo'!B:B,,0)</f>
        <v>50</v>
      </c>
    </row>
    <row r="2016" spans="1:7">
      <c r="A2016" s="50">
        <v>2015</v>
      </c>
      <c r="B2016" s="50" t="s">
        <v>788</v>
      </c>
      <c r="C2016" s="50">
        <v>28</v>
      </c>
      <c r="D2016" s="50" t="s">
        <v>144</v>
      </c>
      <c r="E2016" s="53">
        <v>0.85044838929203359</v>
      </c>
      <c r="F2016" s="50">
        <f>SUMIFS('Lay See Combo'!H:H,'Lay See Combo'!A:A,D2016,'Lay See Combo'!F:F,"&lt;"&amp;E2016,'Lay See Combo'!G:G,"&gt;"&amp;E2016)</f>
        <v>2</v>
      </c>
      <c r="G2016" s="50">
        <f>_xlfn.XLOOKUP(F2016,'Lay See Combo'!H:H,'Lay See Combo'!B:B,,0)</f>
        <v>100</v>
      </c>
    </row>
    <row r="2017" spans="1:7">
      <c r="A2017" s="50">
        <v>2016</v>
      </c>
      <c r="B2017" s="50" t="s">
        <v>789</v>
      </c>
      <c r="C2017" s="50">
        <v>28</v>
      </c>
      <c r="D2017" s="50" t="s">
        <v>144</v>
      </c>
      <c r="E2017" s="53">
        <v>0.34367337523014607</v>
      </c>
      <c r="F2017" s="50">
        <f>SUMIFS('Lay See Combo'!H:H,'Lay See Combo'!A:A,D2017,'Lay See Combo'!F:F,"&lt;"&amp;E2017,'Lay See Combo'!G:G,"&gt;"&amp;E2017)</f>
        <v>1</v>
      </c>
      <c r="G2017" s="50">
        <f>_xlfn.XLOOKUP(F2017,'Lay See Combo'!H:H,'Lay See Combo'!B:B,,0)</f>
        <v>50</v>
      </c>
    </row>
    <row r="2018" spans="1:7">
      <c r="A2018" s="50">
        <v>2017</v>
      </c>
      <c r="B2018" s="50" t="s">
        <v>789</v>
      </c>
      <c r="C2018" s="50">
        <v>28</v>
      </c>
      <c r="D2018" s="50" t="s">
        <v>144</v>
      </c>
      <c r="E2018" s="53">
        <v>0.39302575317477151</v>
      </c>
      <c r="F2018" s="50">
        <f>SUMIFS('Lay See Combo'!H:H,'Lay See Combo'!A:A,D2018,'Lay See Combo'!F:F,"&lt;"&amp;E2018,'Lay See Combo'!G:G,"&gt;"&amp;E2018)</f>
        <v>1</v>
      </c>
      <c r="G2018" s="50">
        <f>_xlfn.XLOOKUP(F2018,'Lay See Combo'!H:H,'Lay See Combo'!B:B,,0)</f>
        <v>50</v>
      </c>
    </row>
    <row r="2019" spans="1:7">
      <c r="A2019" s="50">
        <v>2018</v>
      </c>
      <c r="B2019" s="50" t="s">
        <v>789</v>
      </c>
      <c r="C2019" s="50">
        <v>28</v>
      </c>
      <c r="D2019" s="50" t="s">
        <v>144</v>
      </c>
      <c r="E2019" s="53">
        <v>0.70642259386196915</v>
      </c>
      <c r="F2019" s="50">
        <f>SUMIFS('Lay See Combo'!H:H,'Lay See Combo'!A:A,D2019,'Lay See Combo'!F:F,"&lt;"&amp;E2019,'Lay See Combo'!G:G,"&gt;"&amp;E2019)</f>
        <v>1</v>
      </c>
      <c r="G2019" s="50">
        <f>_xlfn.XLOOKUP(F2019,'Lay See Combo'!H:H,'Lay See Combo'!B:B,,0)</f>
        <v>50</v>
      </c>
    </row>
    <row r="2020" spans="1:7">
      <c r="A2020" s="50">
        <v>2019</v>
      </c>
      <c r="B2020" s="50" t="s">
        <v>789</v>
      </c>
      <c r="C2020" s="50">
        <v>28</v>
      </c>
      <c r="D2020" s="50" t="s">
        <v>144</v>
      </c>
      <c r="E2020" s="53">
        <v>0.83880658873732294</v>
      </c>
      <c r="F2020" s="50">
        <f>SUMIFS('Lay See Combo'!H:H,'Lay See Combo'!A:A,D2020,'Lay See Combo'!F:F,"&lt;"&amp;E2020,'Lay See Combo'!G:G,"&gt;"&amp;E2020)</f>
        <v>2</v>
      </c>
      <c r="G2020" s="50">
        <f>_xlfn.XLOOKUP(F2020,'Lay See Combo'!H:H,'Lay See Combo'!B:B,,0)</f>
        <v>100</v>
      </c>
    </row>
    <row r="2021" spans="1:7">
      <c r="A2021" s="50">
        <v>2020</v>
      </c>
      <c r="B2021" s="50" t="s">
        <v>790</v>
      </c>
      <c r="C2021" s="50">
        <v>28</v>
      </c>
      <c r="D2021" s="50" t="s">
        <v>144</v>
      </c>
      <c r="E2021" s="53">
        <v>0.79175243681996532</v>
      </c>
      <c r="F2021" s="50">
        <f>SUMIFS('Lay See Combo'!H:H,'Lay See Combo'!A:A,D2021,'Lay See Combo'!F:F,"&lt;"&amp;E2021,'Lay See Combo'!G:G,"&gt;"&amp;E2021)</f>
        <v>2</v>
      </c>
      <c r="G2021" s="50">
        <f>_xlfn.XLOOKUP(F2021,'Lay See Combo'!H:H,'Lay See Combo'!B:B,,0)</f>
        <v>100</v>
      </c>
    </row>
    <row r="2022" spans="1:7">
      <c r="A2022" s="50">
        <v>2021</v>
      </c>
      <c r="B2022" s="50" t="s">
        <v>790</v>
      </c>
      <c r="C2022" s="50">
        <v>28</v>
      </c>
      <c r="D2022" s="50" t="s">
        <v>144</v>
      </c>
      <c r="E2022" s="53">
        <v>0.58567301501545066</v>
      </c>
      <c r="F2022" s="50">
        <f>SUMIFS('Lay See Combo'!H:H,'Lay See Combo'!A:A,D2022,'Lay See Combo'!F:F,"&lt;"&amp;E2022,'Lay See Combo'!G:G,"&gt;"&amp;E2022)</f>
        <v>1</v>
      </c>
      <c r="G2022" s="50">
        <f>_xlfn.XLOOKUP(F2022,'Lay See Combo'!H:H,'Lay See Combo'!B:B,,0)</f>
        <v>50</v>
      </c>
    </row>
    <row r="2023" spans="1:7">
      <c r="A2023" s="50">
        <v>2022</v>
      </c>
      <c r="B2023" s="50" t="s">
        <v>790</v>
      </c>
      <c r="C2023" s="50">
        <v>28</v>
      </c>
      <c r="D2023" s="50" t="s">
        <v>144</v>
      </c>
      <c r="E2023" s="53">
        <v>0.72171857653496663</v>
      </c>
      <c r="F2023" s="50">
        <f>SUMIFS('Lay See Combo'!H:H,'Lay See Combo'!A:A,D2023,'Lay See Combo'!F:F,"&lt;"&amp;E2023,'Lay See Combo'!G:G,"&gt;"&amp;E2023)</f>
        <v>1</v>
      </c>
      <c r="G2023" s="50">
        <f>_xlfn.XLOOKUP(F2023,'Lay See Combo'!H:H,'Lay See Combo'!B:B,,0)</f>
        <v>50</v>
      </c>
    </row>
    <row r="2024" spans="1:7">
      <c r="A2024" s="50">
        <v>2023</v>
      </c>
      <c r="B2024" s="50" t="s">
        <v>790</v>
      </c>
      <c r="C2024" s="50">
        <v>28</v>
      </c>
      <c r="D2024" s="50" t="s">
        <v>144</v>
      </c>
      <c r="E2024" s="53">
        <v>0.19537979246839365</v>
      </c>
      <c r="F2024" s="50">
        <f>SUMIFS('Lay See Combo'!H:H,'Lay See Combo'!A:A,D2024,'Lay See Combo'!F:F,"&lt;"&amp;E2024,'Lay See Combo'!G:G,"&gt;"&amp;E2024)</f>
        <v>1</v>
      </c>
      <c r="G2024" s="50">
        <f>_xlfn.XLOOKUP(F2024,'Lay See Combo'!H:H,'Lay See Combo'!B:B,,0)</f>
        <v>50</v>
      </c>
    </row>
    <row r="2025" spans="1:7">
      <c r="A2025" s="50">
        <v>2024</v>
      </c>
      <c r="B2025" s="50" t="s">
        <v>790</v>
      </c>
      <c r="C2025" s="50">
        <v>28</v>
      </c>
      <c r="D2025" s="50" t="s">
        <v>144</v>
      </c>
      <c r="E2025" s="53">
        <v>5.0775728509732554E-2</v>
      </c>
      <c r="F2025" s="50">
        <f>SUMIFS('Lay See Combo'!H:H,'Lay See Combo'!A:A,D2025,'Lay See Combo'!F:F,"&lt;"&amp;E2025,'Lay See Combo'!G:G,"&gt;"&amp;E2025)</f>
        <v>1</v>
      </c>
      <c r="G2025" s="50">
        <f>_xlfn.XLOOKUP(F2025,'Lay See Combo'!H:H,'Lay See Combo'!B:B,,0)</f>
        <v>50</v>
      </c>
    </row>
    <row r="2026" spans="1:7">
      <c r="A2026" s="50">
        <v>2025</v>
      </c>
      <c r="B2026" s="50" t="s">
        <v>791</v>
      </c>
      <c r="C2026" s="50">
        <v>28</v>
      </c>
      <c r="D2026" s="50" t="s">
        <v>144</v>
      </c>
      <c r="E2026" s="53">
        <v>0.96917676382567464</v>
      </c>
      <c r="F2026" s="50">
        <f>SUMIFS('Lay See Combo'!H:H,'Lay See Combo'!A:A,D2026,'Lay See Combo'!F:F,"&lt;"&amp;E2026,'Lay See Combo'!G:G,"&gt;"&amp;E2026)</f>
        <v>4</v>
      </c>
      <c r="G2026" s="50">
        <f>_xlfn.XLOOKUP(F2026,'Lay See Combo'!H:H,'Lay See Combo'!B:B,,0)</f>
        <v>500</v>
      </c>
    </row>
    <row r="2027" spans="1:7">
      <c r="A2027" s="50">
        <v>2026</v>
      </c>
      <c r="B2027" s="50" t="s">
        <v>791</v>
      </c>
      <c r="C2027" s="50">
        <v>28</v>
      </c>
      <c r="D2027" s="50" t="s">
        <v>144</v>
      </c>
      <c r="E2027" s="53">
        <v>0.12171082011111534</v>
      </c>
      <c r="F2027" s="50">
        <f>SUMIFS('Lay See Combo'!H:H,'Lay See Combo'!A:A,D2027,'Lay See Combo'!F:F,"&lt;"&amp;E2027,'Lay See Combo'!G:G,"&gt;"&amp;E2027)</f>
        <v>1</v>
      </c>
      <c r="G2027" s="50">
        <f>_xlfn.XLOOKUP(F2027,'Lay See Combo'!H:H,'Lay See Combo'!B:B,,0)</f>
        <v>50</v>
      </c>
    </row>
    <row r="2028" spans="1:7">
      <c r="A2028" s="50">
        <v>2027</v>
      </c>
      <c r="B2028" s="50" t="s">
        <v>791</v>
      </c>
      <c r="C2028" s="50">
        <v>28</v>
      </c>
      <c r="D2028" s="50" t="s">
        <v>144</v>
      </c>
      <c r="E2028" s="53">
        <v>0.58079730325960499</v>
      </c>
      <c r="F2028" s="50">
        <f>SUMIFS('Lay See Combo'!H:H,'Lay See Combo'!A:A,D2028,'Lay See Combo'!F:F,"&lt;"&amp;E2028,'Lay See Combo'!G:G,"&gt;"&amp;E2028)</f>
        <v>1</v>
      </c>
      <c r="G2028" s="50">
        <f>_xlfn.XLOOKUP(F2028,'Lay See Combo'!H:H,'Lay See Combo'!B:B,,0)</f>
        <v>50</v>
      </c>
    </row>
    <row r="2029" spans="1:7">
      <c r="A2029" s="50">
        <v>2028</v>
      </c>
      <c r="B2029" s="50" t="s">
        <v>791</v>
      </c>
      <c r="C2029" s="50">
        <v>28</v>
      </c>
      <c r="D2029" s="50" t="s">
        <v>144</v>
      </c>
      <c r="E2029" s="53">
        <v>0.65511144520237063</v>
      </c>
      <c r="F2029" s="50">
        <f>SUMIFS('Lay See Combo'!H:H,'Lay See Combo'!A:A,D2029,'Lay See Combo'!F:F,"&lt;"&amp;E2029,'Lay See Combo'!G:G,"&gt;"&amp;E2029)</f>
        <v>1</v>
      </c>
      <c r="G2029" s="50">
        <f>_xlfn.XLOOKUP(F2029,'Lay See Combo'!H:H,'Lay See Combo'!B:B,,0)</f>
        <v>50</v>
      </c>
    </row>
    <row r="2030" spans="1:7">
      <c r="A2030" s="50">
        <v>2029</v>
      </c>
      <c r="B2030" s="50" t="s">
        <v>792</v>
      </c>
      <c r="C2030" s="50">
        <v>29</v>
      </c>
      <c r="D2030" s="50" t="s">
        <v>144</v>
      </c>
      <c r="E2030" s="53">
        <v>1.4577734131205888E-2</v>
      </c>
      <c r="F2030" s="50">
        <f>SUMIFS('Lay See Combo'!H:H,'Lay See Combo'!A:A,D2030,'Lay See Combo'!F:F,"&lt;"&amp;E2030,'Lay See Combo'!G:G,"&gt;"&amp;E2030)</f>
        <v>1</v>
      </c>
      <c r="G2030" s="50">
        <f>_xlfn.XLOOKUP(F2030,'Lay See Combo'!H:H,'Lay See Combo'!B:B,,0)</f>
        <v>50</v>
      </c>
    </row>
    <row r="2031" spans="1:7">
      <c r="A2031" s="50">
        <v>2030</v>
      </c>
      <c r="B2031" s="50" t="s">
        <v>793</v>
      </c>
      <c r="C2031" s="50">
        <v>29</v>
      </c>
      <c r="D2031" s="50" t="s">
        <v>144</v>
      </c>
      <c r="E2031" s="53">
        <v>0.97737750065338702</v>
      </c>
      <c r="F2031" s="50">
        <f>SUMIFS('Lay See Combo'!H:H,'Lay See Combo'!A:A,D2031,'Lay See Combo'!F:F,"&lt;"&amp;E2031,'Lay See Combo'!G:G,"&gt;"&amp;E2031)</f>
        <v>4</v>
      </c>
      <c r="G2031" s="50">
        <f>_xlfn.XLOOKUP(F2031,'Lay See Combo'!H:H,'Lay See Combo'!B:B,,0)</f>
        <v>500</v>
      </c>
    </row>
    <row r="2032" spans="1:7">
      <c r="A2032" s="50">
        <v>2031</v>
      </c>
      <c r="B2032" s="50" t="s">
        <v>794</v>
      </c>
      <c r="C2032" s="50">
        <v>29</v>
      </c>
      <c r="D2032" s="50" t="s">
        <v>144</v>
      </c>
      <c r="E2032" s="53">
        <v>0.73432651507903868</v>
      </c>
      <c r="F2032" s="50">
        <f>SUMIFS('Lay See Combo'!H:H,'Lay See Combo'!A:A,D2032,'Lay See Combo'!F:F,"&lt;"&amp;E2032,'Lay See Combo'!G:G,"&gt;"&amp;E2032)</f>
        <v>1</v>
      </c>
      <c r="G2032" s="50">
        <f>_xlfn.XLOOKUP(F2032,'Lay See Combo'!H:H,'Lay See Combo'!B:B,,0)</f>
        <v>50</v>
      </c>
    </row>
    <row r="2033" spans="1:7">
      <c r="A2033" s="50">
        <v>2032</v>
      </c>
      <c r="B2033" s="50" t="s">
        <v>794</v>
      </c>
      <c r="C2033" s="50">
        <v>29</v>
      </c>
      <c r="D2033" s="50" t="s">
        <v>144</v>
      </c>
      <c r="E2033" s="53">
        <v>8.1450467316883213E-2</v>
      </c>
      <c r="F2033" s="50">
        <f>SUMIFS('Lay See Combo'!H:H,'Lay See Combo'!A:A,D2033,'Lay See Combo'!F:F,"&lt;"&amp;E2033,'Lay See Combo'!G:G,"&gt;"&amp;E2033)</f>
        <v>1</v>
      </c>
      <c r="G2033" s="50">
        <f>_xlfn.XLOOKUP(F2033,'Lay See Combo'!H:H,'Lay See Combo'!B:B,,0)</f>
        <v>50</v>
      </c>
    </row>
    <row r="2034" spans="1:7">
      <c r="A2034" s="50">
        <v>2033</v>
      </c>
      <c r="B2034" s="50" t="s">
        <v>794</v>
      </c>
      <c r="C2034" s="50">
        <v>29</v>
      </c>
      <c r="D2034" s="50" t="s">
        <v>144</v>
      </c>
      <c r="E2034" s="53">
        <v>0.15517070945627509</v>
      </c>
      <c r="F2034" s="50">
        <f>SUMIFS('Lay See Combo'!H:H,'Lay See Combo'!A:A,D2034,'Lay See Combo'!F:F,"&lt;"&amp;E2034,'Lay See Combo'!G:G,"&gt;"&amp;E2034)</f>
        <v>1</v>
      </c>
      <c r="G2034" s="50">
        <f>_xlfn.XLOOKUP(F2034,'Lay See Combo'!H:H,'Lay See Combo'!B:B,,0)</f>
        <v>50</v>
      </c>
    </row>
    <row r="2035" spans="1:7">
      <c r="A2035" s="50">
        <v>2034</v>
      </c>
      <c r="B2035" s="50" t="s">
        <v>794</v>
      </c>
      <c r="C2035" s="50">
        <v>29</v>
      </c>
      <c r="D2035" s="50" t="s">
        <v>144</v>
      </c>
      <c r="E2035" s="53">
        <v>0.8611811617775359</v>
      </c>
      <c r="F2035" s="50">
        <f>SUMIFS('Lay See Combo'!H:H,'Lay See Combo'!A:A,D2035,'Lay See Combo'!F:F,"&lt;"&amp;E2035,'Lay See Combo'!G:G,"&gt;"&amp;E2035)</f>
        <v>2</v>
      </c>
      <c r="G2035" s="50">
        <f>_xlfn.XLOOKUP(F2035,'Lay See Combo'!H:H,'Lay See Combo'!B:B,,0)</f>
        <v>100</v>
      </c>
    </row>
    <row r="2036" spans="1:7">
      <c r="A2036" s="50">
        <v>2035</v>
      </c>
      <c r="B2036" s="50" t="s">
        <v>794</v>
      </c>
      <c r="C2036" s="50">
        <v>29</v>
      </c>
      <c r="D2036" s="50" t="s">
        <v>144</v>
      </c>
      <c r="E2036" s="53">
        <v>0.69055840515461475</v>
      </c>
      <c r="F2036" s="50">
        <f>SUMIFS('Lay See Combo'!H:H,'Lay See Combo'!A:A,D2036,'Lay See Combo'!F:F,"&lt;"&amp;E2036,'Lay See Combo'!G:G,"&gt;"&amp;E2036)</f>
        <v>1</v>
      </c>
      <c r="G2036" s="50">
        <f>_xlfn.XLOOKUP(F2036,'Lay See Combo'!H:H,'Lay See Combo'!B:B,,0)</f>
        <v>50</v>
      </c>
    </row>
    <row r="2037" spans="1:7">
      <c r="A2037" s="50">
        <v>2036</v>
      </c>
      <c r="B2037" s="50" t="s">
        <v>794</v>
      </c>
      <c r="C2037" s="50">
        <v>29</v>
      </c>
      <c r="D2037" s="50" t="s">
        <v>144</v>
      </c>
      <c r="E2037" s="53">
        <v>0.72575261244287359</v>
      </c>
      <c r="F2037" s="50">
        <f>SUMIFS('Lay See Combo'!H:H,'Lay See Combo'!A:A,D2037,'Lay See Combo'!F:F,"&lt;"&amp;E2037,'Lay See Combo'!G:G,"&gt;"&amp;E2037)</f>
        <v>1</v>
      </c>
      <c r="G2037" s="50">
        <f>_xlfn.XLOOKUP(F2037,'Lay See Combo'!H:H,'Lay See Combo'!B:B,,0)</f>
        <v>50</v>
      </c>
    </row>
    <row r="2038" spans="1:7">
      <c r="A2038" s="50">
        <v>2037</v>
      </c>
      <c r="B2038" s="50" t="s">
        <v>794</v>
      </c>
      <c r="C2038" s="50">
        <v>29</v>
      </c>
      <c r="D2038" s="50" t="s">
        <v>144</v>
      </c>
      <c r="E2038" s="53">
        <v>0.93910555974660437</v>
      </c>
      <c r="F2038" s="50">
        <f>SUMIFS('Lay See Combo'!H:H,'Lay See Combo'!A:A,D2038,'Lay See Combo'!F:F,"&lt;"&amp;E2038,'Lay See Combo'!G:G,"&gt;"&amp;E2038)</f>
        <v>4</v>
      </c>
      <c r="G2038" s="50">
        <f>_xlfn.XLOOKUP(F2038,'Lay See Combo'!H:H,'Lay See Combo'!B:B,,0)</f>
        <v>500</v>
      </c>
    </row>
    <row r="2039" spans="1:7">
      <c r="A2039" s="50">
        <v>2038</v>
      </c>
      <c r="B2039" s="50" t="s">
        <v>794</v>
      </c>
      <c r="C2039" s="50">
        <v>29</v>
      </c>
      <c r="D2039" s="50" t="s">
        <v>144</v>
      </c>
      <c r="E2039" s="53">
        <v>2.8856539769410494E-2</v>
      </c>
      <c r="F2039" s="50">
        <f>SUMIFS('Lay See Combo'!H:H,'Lay See Combo'!A:A,D2039,'Lay See Combo'!F:F,"&lt;"&amp;E2039,'Lay See Combo'!G:G,"&gt;"&amp;E2039)</f>
        <v>1</v>
      </c>
      <c r="G2039" s="50">
        <f>_xlfn.XLOOKUP(F2039,'Lay See Combo'!H:H,'Lay See Combo'!B:B,,0)</f>
        <v>50</v>
      </c>
    </row>
    <row r="2040" spans="1:7">
      <c r="A2040" s="50">
        <v>2039</v>
      </c>
      <c r="B2040" s="50" t="s">
        <v>794</v>
      </c>
      <c r="C2040" s="50">
        <v>29</v>
      </c>
      <c r="D2040" s="50" t="s">
        <v>144</v>
      </c>
      <c r="E2040" s="53">
        <v>0.26333464874504342</v>
      </c>
      <c r="F2040" s="50">
        <f>SUMIFS('Lay See Combo'!H:H,'Lay See Combo'!A:A,D2040,'Lay See Combo'!F:F,"&lt;"&amp;E2040,'Lay See Combo'!G:G,"&gt;"&amp;E2040)</f>
        <v>1</v>
      </c>
      <c r="G2040" s="50">
        <f>_xlfn.XLOOKUP(F2040,'Lay See Combo'!H:H,'Lay See Combo'!B:B,,0)</f>
        <v>50</v>
      </c>
    </row>
    <row r="2041" spans="1:7">
      <c r="A2041" s="50">
        <v>2040</v>
      </c>
      <c r="B2041" s="50" t="s">
        <v>794</v>
      </c>
      <c r="C2041" s="50">
        <v>29</v>
      </c>
      <c r="D2041" s="50" t="s">
        <v>144</v>
      </c>
      <c r="E2041" s="53">
        <v>0.50746902929440196</v>
      </c>
      <c r="F2041" s="50">
        <f>SUMIFS('Lay See Combo'!H:H,'Lay See Combo'!A:A,D2041,'Lay See Combo'!F:F,"&lt;"&amp;E2041,'Lay See Combo'!G:G,"&gt;"&amp;E2041)</f>
        <v>1</v>
      </c>
      <c r="G2041" s="50">
        <f>_xlfn.XLOOKUP(F2041,'Lay See Combo'!H:H,'Lay See Combo'!B:B,,0)</f>
        <v>50</v>
      </c>
    </row>
    <row r="2042" spans="1:7">
      <c r="A2042" s="50">
        <v>2041</v>
      </c>
      <c r="B2042" s="50" t="s">
        <v>794</v>
      </c>
      <c r="C2042" s="50">
        <v>29</v>
      </c>
      <c r="D2042" s="50" t="s">
        <v>144</v>
      </c>
      <c r="E2042" s="53">
        <v>0.7951247743527341</v>
      </c>
      <c r="F2042" s="50">
        <f>SUMIFS('Lay See Combo'!H:H,'Lay See Combo'!A:A,D2042,'Lay See Combo'!F:F,"&lt;"&amp;E2042,'Lay See Combo'!G:G,"&gt;"&amp;E2042)</f>
        <v>2</v>
      </c>
      <c r="G2042" s="50">
        <f>_xlfn.XLOOKUP(F2042,'Lay See Combo'!H:H,'Lay See Combo'!B:B,,0)</f>
        <v>100</v>
      </c>
    </row>
    <row r="2043" spans="1:7">
      <c r="A2043" s="50">
        <v>2042</v>
      </c>
      <c r="B2043" s="50" t="s">
        <v>795</v>
      </c>
      <c r="C2043" s="50">
        <v>29</v>
      </c>
      <c r="D2043" s="50" t="s">
        <v>144</v>
      </c>
      <c r="E2043" s="53">
        <v>0.94717767444549794</v>
      </c>
      <c r="F2043" s="50">
        <f>SUMIFS('Lay See Combo'!H:H,'Lay See Combo'!A:A,D2043,'Lay See Combo'!F:F,"&lt;"&amp;E2043,'Lay See Combo'!G:G,"&gt;"&amp;E2043)</f>
        <v>4</v>
      </c>
      <c r="G2043" s="50">
        <f>_xlfn.XLOOKUP(F2043,'Lay See Combo'!H:H,'Lay See Combo'!B:B,,0)</f>
        <v>500</v>
      </c>
    </row>
    <row r="2044" spans="1:7">
      <c r="A2044" s="50">
        <v>2043</v>
      </c>
      <c r="B2044" s="50" t="s">
        <v>796</v>
      </c>
      <c r="C2044" s="50">
        <v>29</v>
      </c>
      <c r="D2044" s="50" t="s">
        <v>144</v>
      </c>
      <c r="E2044" s="53">
        <v>0.61126561209444075</v>
      </c>
      <c r="F2044" s="50">
        <f>SUMIFS('Lay See Combo'!H:H,'Lay See Combo'!A:A,D2044,'Lay See Combo'!F:F,"&lt;"&amp;E2044,'Lay See Combo'!G:G,"&gt;"&amp;E2044)</f>
        <v>1</v>
      </c>
      <c r="G2044" s="50">
        <f>_xlfn.XLOOKUP(F2044,'Lay See Combo'!H:H,'Lay See Combo'!B:B,,0)</f>
        <v>50</v>
      </c>
    </row>
    <row r="2045" spans="1:7">
      <c r="A2045" s="50">
        <v>2044</v>
      </c>
      <c r="B2045" s="50" t="s">
        <v>796</v>
      </c>
      <c r="C2045" s="50">
        <v>29</v>
      </c>
      <c r="D2045" s="50" t="s">
        <v>144</v>
      </c>
      <c r="E2045" s="53">
        <v>0.75760036500559169</v>
      </c>
      <c r="F2045" s="50">
        <f>SUMIFS('Lay See Combo'!H:H,'Lay See Combo'!A:A,D2045,'Lay See Combo'!F:F,"&lt;"&amp;E2045,'Lay See Combo'!G:G,"&gt;"&amp;E2045)</f>
        <v>1</v>
      </c>
      <c r="G2045" s="50">
        <f>_xlfn.XLOOKUP(F2045,'Lay See Combo'!H:H,'Lay See Combo'!B:B,,0)</f>
        <v>50</v>
      </c>
    </row>
    <row r="2046" spans="1:7">
      <c r="A2046" s="50">
        <v>2045</v>
      </c>
      <c r="B2046" s="50" t="s">
        <v>796</v>
      </c>
      <c r="C2046" s="50">
        <v>29</v>
      </c>
      <c r="D2046" s="50" t="s">
        <v>144</v>
      </c>
      <c r="E2046" s="53">
        <v>7.203099067366725E-2</v>
      </c>
      <c r="F2046" s="50">
        <f>SUMIFS('Lay See Combo'!H:H,'Lay See Combo'!A:A,D2046,'Lay See Combo'!F:F,"&lt;"&amp;E2046,'Lay See Combo'!G:G,"&gt;"&amp;E2046)</f>
        <v>1</v>
      </c>
      <c r="G2046" s="50">
        <f>_xlfn.XLOOKUP(F2046,'Lay See Combo'!H:H,'Lay See Combo'!B:B,,0)</f>
        <v>50</v>
      </c>
    </row>
    <row r="2047" spans="1:7">
      <c r="A2047" s="50">
        <v>2046</v>
      </c>
      <c r="B2047" s="50" t="s">
        <v>796</v>
      </c>
      <c r="C2047" s="50">
        <v>29</v>
      </c>
      <c r="D2047" s="50" t="s">
        <v>144</v>
      </c>
      <c r="E2047" s="53">
        <v>0.13195172430294599</v>
      </c>
      <c r="F2047" s="50">
        <f>SUMIFS('Lay See Combo'!H:H,'Lay See Combo'!A:A,D2047,'Lay See Combo'!F:F,"&lt;"&amp;E2047,'Lay See Combo'!G:G,"&gt;"&amp;E2047)</f>
        <v>1</v>
      </c>
      <c r="G2047" s="50">
        <f>_xlfn.XLOOKUP(F2047,'Lay See Combo'!H:H,'Lay See Combo'!B:B,,0)</f>
        <v>50</v>
      </c>
    </row>
    <row r="2048" spans="1:7">
      <c r="A2048" s="50">
        <v>2047</v>
      </c>
      <c r="B2048" s="50" t="s">
        <v>797</v>
      </c>
      <c r="C2048" s="50">
        <v>29</v>
      </c>
      <c r="D2048" s="50" t="s">
        <v>144</v>
      </c>
      <c r="E2048" s="53">
        <v>0.16981150351978413</v>
      </c>
      <c r="F2048" s="50">
        <f>SUMIFS('Lay See Combo'!H:H,'Lay See Combo'!A:A,D2048,'Lay See Combo'!F:F,"&lt;"&amp;E2048,'Lay See Combo'!G:G,"&gt;"&amp;E2048)</f>
        <v>1</v>
      </c>
      <c r="G2048" s="50">
        <f>_xlfn.XLOOKUP(F2048,'Lay See Combo'!H:H,'Lay See Combo'!B:B,,0)</f>
        <v>50</v>
      </c>
    </row>
    <row r="2049" spans="1:7">
      <c r="A2049" s="50">
        <v>2048</v>
      </c>
      <c r="B2049" s="50" t="s">
        <v>798</v>
      </c>
      <c r="C2049" s="50">
        <v>30</v>
      </c>
      <c r="D2049" s="50" t="s">
        <v>144</v>
      </c>
      <c r="E2049" s="53">
        <v>0.26133821169463178</v>
      </c>
      <c r="F2049" s="50">
        <f>SUMIFS('Lay See Combo'!H:H,'Lay See Combo'!A:A,D2049,'Lay See Combo'!F:F,"&lt;"&amp;E2049,'Lay See Combo'!G:G,"&gt;"&amp;E2049)</f>
        <v>1</v>
      </c>
      <c r="G2049" s="50">
        <f>_xlfn.XLOOKUP(F2049,'Lay See Combo'!H:H,'Lay See Combo'!B:B,,0)</f>
        <v>50</v>
      </c>
    </row>
    <row r="2050" spans="1:7">
      <c r="A2050" s="50">
        <v>2049</v>
      </c>
      <c r="B2050" s="50" t="s">
        <v>798</v>
      </c>
      <c r="C2050" s="50">
        <v>30</v>
      </c>
      <c r="D2050" s="50" t="s">
        <v>144</v>
      </c>
      <c r="E2050" s="53">
        <v>0.19035387400541715</v>
      </c>
      <c r="F2050" s="50">
        <f>SUMIFS('Lay See Combo'!H:H,'Lay See Combo'!A:A,D2050,'Lay See Combo'!F:F,"&lt;"&amp;E2050,'Lay See Combo'!G:G,"&gt;"&amp;E2050)</f>
        <v>1</v>
      </c>
      <c r="G2050" s="50">
        <f>_xlfn.XLOOKUP(F2050,'Lay See Combo'!H:H,'Lay See Combo'!B:B,,0)</f>
        <v>50</v>
      </c>
    </row>
    <row r="2051" spans="1:7">
      <c r="A2051" s="50">
        <v>2050</v>
      </c>
      <c r="B2051" s="50" t="s">
        <v>799</v>
      </c>
      <c r="C2051" s="50">
        <v>30</v>
      </c>
      <c r="D2051" s="50" t="s">
        <v>144</v>
      </c>
      <c r="E2051" s="53">
        <v>0.23400485543767569</v>
      </c>
      <c r="F2051" s="50">
        <f>SUMIFS('Lay See Combo'!H:H,'Lay See Combo'!A:A,D2051,'Lay See Combo'!F:F,"&lt;"&amp;E2051,'Lay See Combo'!G:G,"&gt;"&amp;E2051)</f>
        <v>1</v>
      </c>
      <c r="G2051" s="50">
        <f>_xlfn.XLOOKUP(F2051,'Lay See Combo'!H:H,'Lay See Combo'!B:B,,0)</f>
        <v>50</v>
      </c>
    </row>
    <row r="2052" spans="1:7">
      <c r="A2052" s="50">
        <v>2051</v>
      </c>
      <c r="B2052" s="50" t="s">
        <v>800</v>
      </c>
      <c r="C2052" s="50">
        <v>30</v>
      </c>
      <c r="D2052" s="50" t="s">
        <v>144</v>
      </c>
      <c r="E2052" s="53">
        <v>0.42410302219199292</v>
      </c>
      <c r="F2052" s="50">
        <f>SUMIFS('Lay See Combo'!H:H,'Lay See Combo'!A:A,D2052,'Lay See Combo'!F:F,"&lt;"&amp;E2052,'Lay See Combo'!G:G,"&gt;"&amp;E2052)</f>
        <v>1</v>
      </c>
      <c r="G2052" s="50">
        <f>_xlfn.XLOOKUP(F2052,'Lay See Combo'!H:H,'Lay See Combo'!B:B,,0)</f>
        <v>50</v>
      </c>
    </row>
    <row r="2053" spans="1:7">
      <c r="A2053" s="50">
        <v>2052</v>
      </c>
      <c r="B2053" s="50" t="s">
        <v>801</v>
      </c>
      <c r="C2053" s="50">
        <v>30</v>
      </c>
      <c r="D2053" s="50" t="s">
        <v>144</v>
      </c>
      <c r="E2053" s="53">
        <v>0.77065550525230386</v>
      </c>
      <c r="F2053" s="50">
        <f>SUMIFS('Lay See Combo'!H:H,'Lay See Combo'!A:A,D2053,'Lay See Combo'!F:F,"&lt;"&amp;E2053,'Lay See Combo'!G:G,"&gt;"&amp;E2053)</f>
        <v>2</v>
      </c>
      <c r="G2053" s="50">
        <f>_xlfn.XLOOKUP(F2053,'Lay See Combo'!H:H,'Lay See Combo'!B:B,,0)</f>
        <v>100</v>
      </c>
    </row>
    <row r="2054" spans="1:7">
      <c r="A2054" s="50">
        <v>2053</v>
      </c>
      <c r="B2054" s="50" t="s">
        <v>801</v>
      </c>
      <c r="C2054" s="50">
        <v>30</v>
      </c>
      <c r="D2054" s="50" t="s">
        <v>144</v>
      </c>
      <c r="E2054" s="53">
        <v>0.53452655614820987</v>
      </c>
      <c r="F2054" s="50">
        <f>SUMIFS('Lay See Combo'!H:H,'Lay See Combo'!A:A,D2054,'Lay See Combo'!F:F,"&lt;"&amp;E2054,'Lay See Combo'!G:G,"&gt;"&amp;E2054)</f>
        <v>1</v>
      </c>
      <c r="G2054" s="50">
        <f>_xlfn.XLOOKUP(F2054,'Lay See Combo'!H:H,'Lay See Combo'!B:B,,0)</f>
        <v>50</v>
      </c>
    </row>
    <row r="2055" spans="1:7">
      <c r="A2055" s="50">
        <v>2054</v>
      </c>
      <c r="B2055" s="50" t="s">
        <v>801</v>
      </c>
      <c r="C2055" s="50">
        <v>30</v>
      </c>
      <c r="D2055" s="50" t="s">
        <v>144</v>
      </c>
      <c r="E2055" s="53">
        <v>0.44525473884103806</v>
      </c>
      <c r="F2055" s="50">
        <f>SUMIFS('Lay See Combo'!H:H,'Lay See Combo'!A:A,D2055,'Lay See Combo'!F:F,"&lt;"&amp;E2055,'Lay See Combo'!G:G,"&gt;"&amp;E2055)</f>
        <v>1</v>
      </c>
      <c r="G2055" s="50">
        <f>_xlfn.XLOOKUP(F2055,'Lay See Combo'!H:H,'Lay See Combo'!B:B,,0)</f>
        <v>50</v>
      </c>
    </row>
    <row r="2056" spans="1:7">
      <c r="A2056" s="50">
        <v>2055</v>
      </c>
      <c r="B2056" s="50" t="s">
        <v>801</v>
      </c>
      <c r="C2056" s="50">
        <v>30</v>
      </c>
      <c r="D2056" s="50" t="s">
        <v>144</v>
      </c>
      <c r="E2056" s="53">
        <v>0.27053609213908514</v>
      </c>
      <c r="F2056" s="50">
        <f>SUMIFS('Lay See Combo'!H:H,'Lay See Combo'!A:A,D2056,'Lay See Combo'!F:F,"&lt;"&amp;E2056,'Lay See Combo'!G:G,"&gt;"&amp;E2056)</f>
        <v>1</v>
      </c>
      <c r="G2056" s="50">
        <f>_xlfn.XLOOKUP(F2056,'Lay See Combo'!H:H,'Lay See Combo'!B:B,,0)</f>
        <v>50</v>
      </c>
    </row>
    <row r="2057" spans="1:7">
      <c r="A2057" s="50">
        <v>2056</v>
      </c>
      <c r="B2057" s="50" t="s">
        <v>801</v>
      </c>
      <c r="C2057" s="50">
        <v>30</v>
      </c>
      <c r="D2057" s="50" t="s">
        <v>144</v>
      </c>
      <c r="E2057" s="53">
        <v>0.36192508225309528</v>
      </c>
      <c r="F2057" s="50">
        <f>SUMIFS('Lay See Combo'!H:H,'Lay See Combo'!A:A,D2057,'Lay See Combo'!F:F,"&lt;"&amp;E2057,'Lay See Combo'!G:G,"&gt;"&amp;E2057)</f>
        <v>1</v>
      </c>
      <c r="G2057" s="50">
        <f>_xlfn.XLOOKUP(F2057,'Lay See Combo'!H:H,'Lay See Combo'!B:B,,0)</f>
        <v>50</v>
      </c>
    </row>
    <row r="2058" spans="1:7">
      <c r="A2058" s="50">
        <v>2057</v>
      </c>
      <c r="B2058" s="50" t="s">
        <v>802</v>
      </c>
      <c r="C2058" s="50">
        <v>30</v>
      </c>
      <c r="D2058" s="50" t="s">
        <v>144</v>
      </c>
      <c r="E2058" s="53">
        <v>9.8808461667289071E-2</v>
      </c>
      <c r="F2058" s="50">
        <f>SUMIFS('Lay See Combo'!H:H,'Lay See Combo'!A:A,D2058,'Lay See Combo'!F:F,"&lt;"&amp;E2058,'Lay See Combo'!G:G,"&gt;"&amp;E2058)</f>
        <v>1</v>
      </c>
      <c r="G2058" s="50">
        <f>_xlfn.XLOOKUP(F2058,'Lay See Combo'!H:H,'Lay See Combo'!B:B,,0)</f>
        <v>50</v>
      </c>
    </row>
    <row r="2059" spans="1:7">
      <c r="A2059" s="50">
        <v>2058</v>
      </c>
      <c r="B2059" s="50" t="s">
        <v>802</v>
      </c>
      <c r="C2059" s="50">
        <v>30</v>
      </c>
      <c r="D2059" s="50" t="s">
        <v>144</v>
      </c>
      <c r="E2059" s="53">
        <v>0.13492241084195955</v>
      </c>
      <c r="F2059" s="50">
        <f>SUMIFS('Lay See Combo'!H:H,'Lay See Combo'!A:A,D2059,'Lay See Combo'!F:F,"&lt;"&amp;E2059,'Lay See Combo'!G:G,"&gt;"&amp;E2059)</f>
        <v>1</v>
      </c>
      <c r="G2059" s="50">
        <f>_xlfn.XLOOKUP(F2059,'Lay See Combo'!H:H,'Lay See Combo'!B:B,,0)</f>
        <v>50</v>
      </c>
    </row>
    <row r="2060" spans="1:7">
      <c r="A2060" s="50">
        <v>2059</v>
      </c>
      <c r="B2060" s="50" t="s">
        <v>802</v>
      </c>
      <c r="C2060" s="50">
        <v>30</v>
      </c>
      <c r="D2060" s="50" t="s">
        <v>144</v>
      </c>
      <c r="E2060" s="53">
        <v>0.85006773077316655</v>
      </c>
      <c r="F2060" s="50">
        <f>SUMIFS('Lay See Combo'!H:H,'Lay See Combo'!A:A,D2060,'Lay See Combo'!F:F,"&lt;"&amp;E2060,'Lay See Combo'!G:G,"&gt;"&amp;E2060)</f>
        <v>2</v>
      </c>
      <c r="G2060" s="50">
        <f>_xlfn.XLOOKUP(F2060,'Lay See Combo'!H:H,'Lay See Combo'!B:B,,0)</f>
        <v>100</v>
      </c>
    </row>
    <row r="2061" spans="1:7">
      <c r="A2061" s="50">
        <v>2060</v>
      </c>
      <c r="B2061" s="50" t="s">
        <v>802</v>
      </c>
      <c r="C2061" s="50">
        <v>30</v>
      </c>
      <c r="D2061" s="50" t="s">
        <v>144</v>
      </c>
      <c r="E2061" s="53">
        <v>0.37415387511948039</v>
      </c>
      <c r="F2061" s="50">
        <f>SUMIFS('Lay See Combo'!H:H,'Lay See Combo'!A:A,D2061,'Lay See Combo'!F:F,"&lt;"&amp;E2061,'Lay See Combo'!G:G,"&gt;"&amp;E2061)</f>
        <v>1</v>
      </c>
      <c r="G2061" s="50">
        <f>_xlfn.XLOOKUP(F2061,'Lay See Combo'!H:H,'Lay See Combo'!B:B,,0)</f>
        <v>50</v>
      </c>
    </row>
    <row r="2062" spans="1:7">
      <c r="A2062" s="50">
        <v>2061</v>
      </c>
      <c r="B2062" s="50" t="s">
        <v>803</v>
      </c>
      <c r="C2062" s="50">
        <v>30</v>
      </c>
      <c r="D2062" s="50" t="s">
        <v>144</v>
      </c>
      <c r="E2062" s="53">
        <v>0.22370641601958619</v>
      </c>
      <c r="F2062" s="50">
        <f>SUMIFS('Lay See Combo'!H:H,'Lay See Combo'!A:A,D2062,'Lay See Combo'!F:F,"&lt;"&amp;E2062,'Lay See Combo'!G:G,"&gt;"&amp;E2062)</f>
        <v>1</v>
      </c>
      <c r="G2062" s="50">
        <f>_xlfn.XLOOKUP(F2062,'Lay See Combo'!H:H,'Lay See Combo'!B:B,,0)</f>
        <v>50</v>
      </c>
    </row>
    <row r="2063" spans="1:7">
      <c r="A2063" s="50">
        <v>2062</v>
      </c>
      <c r="B2063" s="50" t="s">
        <v>804</v>
      </c>
      <c r="C2063" s="50">
        <v>30</v>
      </c>
      <c r="D2063" s="50" t="s">
        <v>144</v>
      </c>
      <c r="E2063" s="53">
        <v>0.51028712785721597</v>
      </c>
      <c r="F2063" s="50">
        <f>SUMIFS('Lay See Combo'!H:H,'Lay See Combo'!A:A,D2063,'Lay See Combo'!F:F,"&lt;"&amp;E2063,'Lay See Combo'!G:G,"&gt;"&amp;E2063)</f>
        <v>1</v>
      </c>
      <c r="G2063" s="50">
        <f>_xlfn.XLOOKUP(F2063,'Lay See Combo'!H:H,'Lay See Combo'!B:B,,0)</f>
        <v>50</v>
      </c>
    </row>
    <row r="2064" spans="1:7">
      <c r="A2064" s="50">
        <v>2063</v>
      </c>
      <c r="B2064" s="50" t="s">
        <v>805</v>
      </c>
      <c r="C2064" s="50">
        <v>30</v>
      </c>
      <c r="D2064" s="50" t="s">
        <v>144</v>
      </c>
      <c r="E2064" s="53">
        <v>0.68539631261634903</v>
      </c>
      <c r="F2064" s="50">
        <f>SUMIFS('Lay See Combo'!H:H,'Lay See Combo'!A:A,D2064,'Lay See Combo'!F:F,"&lt;"&amp;E2064,'Lay See Combo'!G:G,"&gt;"&amp;E2064)</f>
        <v>1</v>
      </c>
      <c r="G2064" s="50">
        <f>_xlfn.XLOOKUP(F2064,'Lay See Combo'!H:H,'Lay See Combo'!B:B,,0)</f>
        <v>50</v>
      </c>
    </row>
    <row r="2065" spans="1:7">
      <c r="A2065" s="50">
        <v>2064</v>
      </c>
      <c r="B2065" s="50" t="s">
        <v>806</v>
      </c>
      <c r="C2065" s="50">
        <v>30</v>
      </c>
      <c r="D2065" s="50" t="s">
        <v>144</v>
      </c>
      <c r="E2065" s="53">
        <v>7.4195649214502168E-2</v>
      </c>
      <c r="F2065" s="50">
        <f>SUMIFS('Lay See Combo'!H:H,'Lay See Combo'!A:A,D2065,'Lay See Combo'!F:F,"&lt;"&amp;E2065,'Lay See Combo'!G:G,"&gt;"&amp;E2065)</f>
        <v>1</v>
      </c>
      <c r="G2065" s="50">
        <f>_xlfn.XLOOKUP(F2065,'Lay See Combo'!H:H,'Lay See Combo'!B:B,,0)</f>
        <v>50</v>
      </c>
    </row>
    <row r="2066" spans="1:7">
      <c r="A2066" s="50">
        <v>2065</v>
      </c>
      <c r="B2066" s="50" t="s">
        <v>807</v>
      </c>
      <c r="C2066" s="50">
        <v>30</v>
      </c>
      <c r="D2066" s="50" t="s">
        <v>144</v>
      </c>
      <c r="E2066" s="53">
        <v>0.54883794153440113</v>
      </c>
      <c r="F2066" s="50">
        <f>SUMIFS('Lay See Combo'!H:H,'Lay See Combo'!A:A,D2066,'Lay See Combo'!F:F,"&lt;"&amp;E2066,'Lay See Combo'!G:G,"&gt;"&amp;E2066)</f>
        <v>1</v>
      </c>
      <c r="G2066" s="50">
        <f>_xlfn.XLOOKUP(F2066,'Lay See Combo'!H:H,'Lay See Combo'!B:B,,0)</f>
        <v>50</v>
      </c>
    </row>
    <row r="2067" spans="1:7">
      <c r="A2067" s="50">
        <v>2066</v>
      </c>
      <c r="B2067" s="50" t="s">
        <v>808</v>
      </c>
      <c r="C2067" s="50">
        <v>30</v>
      </c>
      <c r="D2067" s="50" t="s">
        <v>144</v>
      </c>
      <c r="E2067" s="53">
        <v>0.171159197793472</v>
      </c>
      <c r="F2067" s="50">
        <f>SUMIFS('Lay See Combo'!H:H,'Lay See Combo'!A:A,D2067,'Lay See Combo'!F:F,"&lt;"&amp;E2067,'Lay See Combo'!G:G,"&gt;"&amp;E2067)</f>
        <v>1</v>
      </c>
      <c r="G2067" s="50">
        <f>_xlfn.XLOOKUP(F2067,'Lay See Combo'!H:H,'Lay See Combo'!B:B,,0)</f>
        <v>50</v>
      </c>
    </row>
    <row r="2068" spans="1:7">
      <c r="A2068" s="50">
        <v>2067</v>
      </c>
      <c r="B2068" s="50" t="s">
        <v>809</v>
      </c>
      <c r="C2068" s="50">
        <v>30</v>
      </c>
      <c r="D2068" s="50" t="s">
        <v>144</v>
      </c>
      <c r="E2068" s="53">
        <v>0.93532542224908899</v>
      </c>
      <c r="F2068" s="50">
        <f>SUMIFS('Lay See Combo'!H:H,'Lay See Combo'!A:A,D2068,'Lay See Combo'!F:F,"&lt;"&amp;E2068,'Lay See Combo'!G:G,"&gt;"&amp;E2068)</f>
        <v>4</v>
      </c>
      <c r="G2068" s="50">
        <f>_xlfn.XLOOKUP(F2068,'Lay See Combo'!H:H,'Lay See Combo'!B:B,,0)</f>
        <v>500</v>
      </c>
    </row>
    <row r="2069" spans="1:7">
      <c r="A2069" s="50">
        <v>2068</v>
      </c>
      <c r="B2069" s="50" t="s">
        <v>810</v>
      </c>
      <c r="C2069" s="50">
        <v>30</v>
      </c>
      <c r="D2069" s="50" t="s">
        <v>144</v>
      </c>
      <c r="E2069" s="53">
        <v>0.9483360772235826</v>
      </c>
      <c r="F2069" s="50">
        <f>SUMIFS('Lay See Combo'!H:H,'Lay See Combo'!A:A,D2069,'Lay See Combo'!F:F,"&lt;"&amp;E2069,'Lay See Combo'!G:G,"&gt;"&amp;E2069)</f>
        <v>4</v>
      </c>
      <c r="G2069" s="50">
        <f>_xlfn.XLOOKUP(F2069,'Lay See Combo'!H:H,'Lay See Combo'!B:B,,0)</f>
        <v>500</v>
      </c>
    </row>
    <row r="2070" spans="1:7">
      <c r="A2070" s="50">
        <v>2069</v>
      </c>
      <c r="B2070" s="50" t="s">
        <v>811</v>
      </c>
      <c r="C2070" s="50">
        <v>30</v>
      </c>
      <c r="D2070" s="50" t="s">
        <v>144</v>
      </c>
      <c r="E2070" s="53">
        <v>0.91402846311110519</v>
      </c>
      <c r="F2070" s="50">
        <f>SUMIFS('Lay See Combo'!H:H,'Lay See Combo'!A:A,D2070,'Lay See Combo'!F:F,"&lt;"&amp;E2070,'Lay See Combo'!G:G,"&gt;"&amp;E2070)</f>
        <v>2</v>
      </c>
      <c r="G2070" s="50">
        <f>_xlfn.XLOOKUP(F2070,'Lay See Combo'!H:H,'Lay See Combo'!B:B,,0)</f>
        <v>100</v>
      </c>
    </row>
    <row r="2071" spans="1:7">
      <c r="A2071" s="50">
        <v>2070</v>
      </c>
      <c r="B2071" s="50" t="s">
        <v>811</v>
      </c>
      <c r="C2071" s="50">
        <v>30</v>
      </c>
      <c r="D2071" s="50" t="s">
        <v>144</v>
      </c>
      <c r="E2071" s="53">
        <v>0.42767116015841478</v>
      </c>
      <c r="F2071" s="50">
        <f>SUMIFS('Lay See Combo'!H:H,'Lay See Combo'!A:A,D2071,'Lay See Combo'!F:F,"&lt;"&amp;E2071,'Lay See Combo'!G:G,"&gt;"&amp;E2071)</f>
        <v>1</v>
      </c>
      <c r="G2071" s="50">
        <f>_xlfn.XLOOKUP(F2071,'Lay See Combo'!H:H,'Lay See Combo'!B:B,,0)</f>
        <v>50</v>
      </c>
    </row>
    <row r="2072" spans="1:7">
      <c r="A2072" s="50">
        <v>2071</v>
      </c>
      <c r="B2072" s="50" t="s">
        <v>812</v>
      </c>
      <c r="C2072" s="50">
        <v>31</v>
      </c>
      <c r="D2072" s="50" t="s">
        <v>144</v>
      </c>
      <c r="E2072" s="53">
        <v>0.8693491354622479</v>
      </c>
      <c r="F2072" s="50">
        <f>SUMIFS('Lay See Combo'!H:H,'Lay See Combo'!A:A,D2072,'Lay See Combo'!F:F,"&lt;"&amp;E2072,'Lay See Combo'!G:G,"&gt;"&amp;E2072)</f>
        <v>2</v>
      </c>
      <c r="G2072" s="50">
        <f>_xlfn.XLOOKUP(F2072,'Lay See Combo'!H:H,'Lay See Combo'!B:B,,0)</f>
        <v>100</v>
      </c>
    </row>
    <row r="2073" spans="1:7">
      <c r="A2073" s="50">
        <v>2072</v>
      </c>
      <c r="B2073" s="50" t="s">
        <v>813</v>
      </c>
      <c r="C2073" s="50">
        <v>31</v>
      </c>
      <c r="D2073" s="50" t="s">
        <v>144</v>
      </c>
      <c r="E2073" s="53">
        <v>0.47567925646701226</v>
      </c>
      <c r="F2073" s="50">
        <f>SUMIFS('Lay See Combo'!H:H,'Lay See Combo'!A:A,D2073,'Lay See Combo'!F:F,"&lt;"&amp;E2073,'Lay See Combo'!G:G,"&gt;"&amp;E2073)</f>
        <v>1</v>
      </c>
      <c r="G2073" s="50">
        <f>_xlfn.XLOOKUP(F2073,'Lay See Combo'!H:H,'Lay See Combo'!B:B,,0)</f>
        <v>50</v>
      </c>
    </row>
    <row r="2074" spans="1:7">
      <c r="A2074" s="50">
        <v>2073</v>
      </c>
      <c r="B2074" s="50" t="s">
        <v>814</v>
      </c>
      <c r="C2074" s="50">
        <v>31</v>
      </c>
      <c r="D2074" s="50" t="s">
        <v>144</v>
      </c>
      <c r="E2074" s="53">
        <v>0.38579461515970914</v>
      </c>
      <c r="F2074" s="50">
        <f>SUMIFS('Lay See Combo'!H:H,'Lay See Combo'!A:A,D2074,'Lay See Combo'!F:F,"&lt;"&amp;E2074,'Lay See Combo'!G:G,"&gt;"&amp;E2074)</f>
        <v>1</v>
      </c>
      <c r="G2074" s="50">
        <f>_xlfn.XLOOKUP(F2074,'Lay See Combo'!H:H,'Lay See Combo'!B:B,,0)</f>
        <v>50</v>
      </c>
    </row>
    <row r="2075" spans="1:7">
      <c r="A2075" s="50">
        <v>2074</v>
      </c>
      <c r="B2075" s="50" t="s">
        <v>815</v>
      </c>
      <c r="C2075" s="50">
        <v>31</v>
      </c>
      <c r="D2075" s="50" t="s">
        <v>144</v>
      </c>
      <c r="E2075" s="53">
        <v>0.16809524236197104</v>
      </c>
      <c r="F2075" s="50">
        <f>SUMIFS('Lay See Combo'!H:H,'Lay See Combo'!A:A,D2075,'Lay See Combo'!F:F,"&lt;"&amp;E2075,'Lay See Combo'!G:G,"&gt;"&amp;E2075)</f>
        <v>1</v>
      </c>
      <c r="G2075" s="50">
        <f>_xlfn.XLOOKUP(F2075,'Lay See Combo'!H:H,'Lay See Combo'!B:B,,0)</f>
        <v>50</v>
      </c>
    </row>
    <row r="2076" spans="1:7">
      <c r="A2076" s="50">
        <v>2075</v>
      </c>
      <c r="B2076" s="50" t="s">
        <v>815</v>
      </c>
      <c r="C2076" s="50">
        <v>31</v>
      </c>
      <c r="D2076" s="50" t="s">
        <v>144</v>
      </c>
      <c r="E2076" s="53">
        <v>0.53077348516903211</v>
      </c>
      <c r="F2076" s="50">
        <f>SUMIFS('Lay See Combo'!H:H,'Lay See Combo'!A:A,D2076,'Lay See Combo'!F:F,"&lt;"&amp;E2076,'Lay See Combo'!G:G,"&gt;"&amp;E2076)</f>
        <v>1</v>
      </c>
      <c r="G2076" s="50">
        <f>_xlfn.XLOOKUP(F2076,'Lay See Combo'!H:H,'Lay See Combo'!B:B,,0)</f>
        <v>50</v>
      </c>
    </row>
    <row r="2077" spans="1:7">
      <c r="A2077" s="50">
        <v>2076</v>
      </c>
      <c r="B2077" s="50" t="s">
        <v>816</v>
      </c>
      <c r="C2077" s="50">
        <v>31</v>
      </c>
      <c r="D2077" s="50" t="s">
        <v>144</v>
      </c>
      <c r="E2077" s="53">
        <v>0.84297643616978213</v>
      </c>
      <c r="F2077" s="50">
        <f>SUMIFS('Lay See Combo'!H:H,'Lay See Combo'!A:A,D2077,'Lay See Combo'!F:F,"&lt;"&amp;E2077,'Lay See Combo'!G:G,"&gt;"&amp;E2077)</f>
        <v>2</v>
      </c>
      <c r="G2077" s="50">
        <f>_xlfn.XLOOKUP(F2077,'Lay See Combo'!H:H,'Lay See Combo'!B:B,,0)</f>
        <v>100</v>
      </c>
    </row>
    <row r="2078" spans="1:7">
      <c r="A2078" s="50">
        <v>2077</v>
      </c>
      <c r="B2078" s="50" t="s">
        <v>817</v>
      </c>
      <c r="C2078" s="50">
        <v>31</v>
      </c>
      <c r="D2078" s="50" t="s">
        <v>144</v>
      </c>
      <c r="E2078" s="53">
        <v>5.9847902676845366E-2</v>
      </c>
      <c r="F2078" s="50">
        <f>SUMIFS('Lay See Combo'!H:H,'Lay See Combo'!A:A,D2078,'Lay See Combo'!F:F,"&lt;"&amp;E2078,'Lay See Combo'!G:G,"&gt;"&amp;E2078)</f>
        <v>1</v>
      </c>
      <c r="G2078" s="50">
        <f>_xlfn.XLOOKUP(F2078,'Lay See Combo'!H:H,'Lay See Combo'!B:B,,0)</f>
        <v>50</v>
      </c>
    </row>
    <row r="2079" spans="1:7">
      <c r="A2079" s="50">
        <v>2078</v>
      </c>
      <c r="B2079" s="50" t="s">
        <v>818</v>
      </c>
      <c r="C2079" s="50">
        <v>31</v>
      </c>
      <c r="D2079" s="50" t="s">
        <v>144</v>
      </c>
      <c r="E2079" s="53">
        <v>0.63050840323050505</v>
      </c>
      <c r="F2079" s="50">
        <f>SUMIFS('Lay See Combo'!H:H,'Lay See Combo'!A:A,D2079,'Lay See Combo'!F:F,"&lt;"&amp;E2079,'Lay See Combo'!G:G,"&gt;"&amp;E2079)</f>
        <v>1</v>
      </c>
      <c r="G2079" s="50">
        <f>_xlfn.XLOOKUP(F2079,'Lay See Combo'!H:H,'Lay See Combo'!B:B,,0)</f>
        <v>50</v>
      </c>
    </row>
    <row r="2080" spans="1:7">
      <c r="A2080" s="50">
        <v>2079</v>
      </c>
      <c r="B2080" s="50" t="s">
        <v>818</v>
      </c>
      <c r="C2080" s="50">
        <v>31</v>
      </c>
      <c r="D2080" s="50" t="s">
        <v>144</v>
      </c>
      <c r="E2080" s="53">
        <v>0.45705072195150387</v>
      </c>
      <c r="F2080" s="50">
        <f>SUMIFS('Lay See Combo'!H:H,'Lay See Combo'!A:A,D2080,'Lay See Combo'!F:F,"&lt;"&amp;E2080,'Lay See Combo'!G:G,"&gt;"&amp;E2080)</f>
        <v>1</v>
      </c>
      <c r="G2080" s="50">
        <f>_xlfn.XLOOKUP(F2080,'Lay See Combo'!H:H,'Lay See Combo'!B:B,,0)</f>
        <v>50</v>
      </c>
    </row>
    <row r="2081" spans="1:7">
      <c r="A2081" s="50">
        <v>2080</v>
      </c>
      <c r="B2081" s="50" t="s">
        <v>818</v>
      </c>
      <c r="C2081" s="50">
        <v>31</v>
      </c>
      <c r="D2081" s="50" t="s">
        <v>144</v>
      </c>
      <c r="E2081" s="53">
        <v>9.8138387365396262E-3</v>
      </c>
      <c r="F2081" s="50">
        <f>SUMIFS('Lay See Combo'!H:H,'Lay See Combo'!A:A,D2081,'Lay See Combo'!F:F,"&lt;"&amp;E2081,'Lay See Combo'!G:G,"&gt;"&amp;E2081)</f>
        <v>1</v>
      </c>
      <c r="G2081" s="50">
        <f>_xlfn.XLOOKUP(F2081,'Lay See Combo'!H:H,'Lay See Combo'!B:B,,0)</f>
        <v>50</v>
      </c>
    </row>
    <row r="2082" spans="1:7">
      <c r="A2082" s="50">
        <v>2081</v>
      </c>
      <c r="B2082" s="50" t="s">
        <v>819</v>
      </c>
      <c r="C2082" s="50">
        <v>31</v>
      </c>
      <c r="D2082" s="50" t="s">
        <v>144</v>
      </c>
      <c r="E2082" s="53">
        <v>0.47963028463038815</v>
      </c>
      <c r="F2082" s="50">
        <f>SUMIFS('Lay See Combo'!H:H,'Lay See Combo'!A:A,D2082,'Lay See Combo'!F:F,"&lt;"&amp;E2082,'Lay See Combo'!G:G,"&gt;"&amp;E2082)</f>
        <v>1</v>
      </c>
      <c r="G2082" s="50">
        <f>_xlfn.XLOOKUP(F2082,'Lay See Combo'!H:H,'Lay See Combo'!B:B,,0)</f>
        <v>50</v>
      </c>
    </row>
    <row r="2083" spans="1:7">
      <c r="A2083" s="50">
        <v>2082</v>
      </c>
      <c r="B2083" s="50" t="s">
        <v>820</v>
      </c>
      <c r="C2083" s="50">
        <v>31</v>
      </c>
      <c r="D2083" s="50" t="s">
        <v>144</v>
      </c>
      <c r="E2083" s="53">
        <v>0.47831046863530735</v>
      </c>
      <c r="F2083" s="50">
        <f>SUMIFS('Lay See Combo'!H:H,'Lay See Combo'!A:A,D2083,'Lay See Combo'!F:F,"&lt;"&amp;E2083,'Lay See Combo'!G:G,"&gt;"&amp;E2083)</f>
        <v>1</v>
      </c>
      <c r="G2083" s="50">
        <f>_xlfn.XLOOKUP(F2083,'Lay See Combo'!H:H,'Lay See Combo'!B:B,,0)</f>
        <v>50</v>
      </c>
    </row>
    <row r="2084" spans="1:7">
      <c r="A2084" s="50">
        <v>2083</v>
      </c>
      <c r="B2084" s="50" t="s">
        <v>820</v>
      </c>
      <c r="C2084" s="50">
        <v>31</v>
      </c>
      <c r="D2084" s="50" t="s">
        <v>144</v>
      </c>
      <c r="E2084" s="53">
        <v>0.28540336342887651</v>
      </c>
      <c r="F2084" s="50">
        <f>SUMIFS('Lay See Combo'!H:H,'Lay See Combo'!A:A,D2084,'Lay See Combo'!F:F,"&lt;"&amp;E2084,'Lay See Combo'!G:G,"&gt;"&amp;E2084)</f>
        <v>1</v>
      </c>
      <c r="G2084" s="50">
        <f>_xlfn.XLOOKUP(F2084,'Lay See Combo'!H:H,'Lay See Combo'!B:B,,0)</f>
        <v>50</v>
      </c>
    </row>
    <row r="2085" spans="1:7">
      <c r="A2085" s="50">
        <v>2084</v>
      </c>
      <c r="B2085" s="50" t="s">
        <v>820</v>
      </c>
      <c r="C2085" s="50">
        <v>31</v>
      </c>
      <c r="D2085" s="50" t="s">
        <v>144</v>
      </c>
      <c r="E2085" s="53">
        <v>0.88643528112932568</v>
      </c>
      <c r="F2085" s="50">
        <f>SUMIFS('Lay See Combo'!H:H,'Lay See Combo'!A:A,D2085,'Lay See Combo'!F:F,"&lt;"&amp;E2085,'Lay See Combo'!G:G,"&gt;"&amp;E2085)</f>
        <v>2</v>
      </c>
      <c r="G2085" s="50">
        <f>_xlfn.XLOOKUP(F2085,'Lay See Combo'!H:H,'Lay See Combo'!B:B,,0)</f>
        <v>100</v>
      </c>
    </row>
    <row r="2086" spans="1:7">
      <c r="A2086" s="50">
        <v>2085</v>
      </c>
      <c r="B2086" s="50" t="s">
        <v>821</v>
      </c>
      <c r="C2086" s="50">
        <v>31</v>
      </c>
      <c r="D2086" s="50" t="s">
        <v>144</v>
      </c>
      <c r="E2086" s="53">
        <v>0.43509762591230239</v>
      </c>
      <c r="F2086" s="50">
        <f>SUMIFS('Lay See Combo'!H:H,'Lay See Combo'!A:A,D2086,'Lay See Combo'!F:F,"&lt;"&amp;E2086,'Lay See Combo'!G:G,"&gt;"&amp;E2086)</f>
        <v>1</v>
      </c>
      <c r="G2086" s="50">
        <f>_xlfn.XLOOKUP(F2086,'Lay See Combo'!H:H,'Lay See Combo'!B:B,,0)</f>
        <v>50</v>
      </c>
    </row>
    <row r="2087" spans="1:7">
      <c r="A2087" s="50">
        <v>2086</v>
      </c>
      <c r="B2087" s="50" t="s">
        <v>822</v>
      </c>
      <c r="C2087" s="50">
        <v>31</v>
      </c>
      <c r="D2087" s="50" t="s">
        <v>144</v>
      </c>
      <c r="E2087" s="53">
        <v>0.17332663381798241</v>
      </c>
      <c r="F2087" s="50">
        <f>SUMIFS('Lay See Combo'!H:H,'Lay See Combo'!A:A,D2087,'Lay See Combo'!F:F,"&lt;"&amp;E2087,'Lay See Combo'!G:G,"&gt;"&amp;E2087)</f>
        <v>1</v>
      </c>
      <c r="G2087" s="50">
        <f>_xlfn.XLOOKUP(F2087,'Lay See Combo'!H:H,'Lay See Combo'!B:B,,0)</f>
        <v>50</v>
      </c>
    </row>
    <row r="2088" spans="1:7">
      <c r="A2088" s="50">
        <v>2087</v>
      </c>
      <c r="B2088" s="50" t="s">
        <v>823</v>
      </c>
      <c r="C2088" s="50">
        <v>31</v>
      </c>
      <c r="D2088" s="50" t="s">
        <v>144</v>
      </c>
      <c r="E2088" s="53">
        <v>6.0682477957004988E-2</v>
      </c>
      <c r="F2088" s="50">
        <f>SUMIFS('Lay See Combo'!H:H,'Lay See Combo'!A:A,D2088,'Lay See Combo'!F:F,"&lt;"&amp;E2088,'Lay See Combo'!G:G,"&gt;"&amp;E2088)</f>
        <v>1</v>
      </c>
      <c r="G2088" s="50">
        <f>_xlfn.XLOOKUP(F2088,'Lay See Combo'!H:H,'Lay See Combo'!B:B,,0)</f>
        <v>50</v>
      </c>
    </row>
    <row r="2089" spans="1:7">
      <c r="A2089" s="50">
        <v>2088</v>
      </c>
      <c r="B2089" s="50" t="s">
        <v>824</v>
      </c>
      <c r="C2089" s="50">
        <v>31</v>
      </c>
      <c r="D2089" s="50" t="s">
        <v>144</v>
      </c>
      <c r="E2089" s="53">
        <v>0.56884608594014541</v>
      </c>
      <c r="F2089" s="50">
        <f>SUMIFS('Lay See Combo'!H:H,'Lay See Combo'!A:A,D2089,'Lay See Combo'!F:F,"&lt;"&amp;E2089,'Lay See Combo'!G:G,"&gt;"&amp;E2089)</f>
        <v>1</v>
      </c>
      <c r="G2089" s="50">
        <f>_xlfn.XLOOKUP(F2089,'Lay See Combo'!H:H,'Lay See Combo'!B:B,,0)</f>
        <v>50</v>
      </c>
    </row>
    <row r="2090" spans="1:7">
      <c r="A2090" s="50">
        <v>2089</v>
      </c>
      <c r="B2090" s="50" t="s">
        <v>825</v>
      </c>
      <c r="C2090" s="50">
        <v>31</v>
      </c>
      <c r="D2090" s="50" t="s">
        <v>144</v>
      </c>
      <c r="E2090" s="53">
        <v>0.43649831259259964</v>
      </c>
      <c r="F2090" s="50">
        <f>SUMIFS('Lay See Combo'!H:H,'Lay See Combo'!A:A,D2090,'Lay See Combo'!F:F,"&lt;"&amp;E2090,'Lay See Combo'!G:G,"&gt;"&amp;E2090)</f>
        <v>1</v>
      </c>
      <c r="G2090" s="50">
        <f>_xlfn.XLOOKUP(F2090,'Lay See Combo'!H:H,'Lay See Combo'!B:B,,0)</f>
        <v>50</v>
      </c>
    </row>
    <row r="2091" spans="1:7">
      <c r="A2091" s="50">
        <v>2090</v>
      </c>
      <c r="B2091" s="50" t="s">
        <v>825</v>
      </c>
      <c r="C2091" s="50">
        <v>31</v>
      </c>
      <c r="D2091" s="50" t="s">
        <v>144</v>
      </c>
      <c r="E2091" s="53">
        <v>3.7335430938423619E-2</v>
      </c>
      <c r="F2091" s="50">
        <f>SUMIFS('Lay See Combo'!H:H,'Lay See Combo'!A:A,D2091,'Lay See Combo'!F:F,"&lt;"&amp;E2091,'Lay See Combo'!G:G,"&gt;"&amp;E2091)</f>
        <v>1</v>
      </c>
      <c r="G2091" s="50">
        <f>_xlfn.XLOOKUP(F2091,'Lay See Combo'!H:H,'Lay See Combo'!B:B,,0)</f>
        <v>50</v>
      </c>
    </row>
    <row r="2092" spans="1:7">
      <c r="A2092" s="50">
        <v>2091</v>
      </c>
      <c r="B2092" s="50" t="s">
        <v>826</v>
      </c>
      <c r="C2092" s="50">
        <v>31</v>
      </c>
      <c r="D2092" s="50" t="s">
        <v>144</v>
      </c>
      <c r="E2092" s="53">
        <v>0.40991356123016442</v>
      </c>
      <c r="F2092" s="50">
        <f>SUMIFS('Lay See Combo'!H:H,'Lay See Combo'!A:A,D2092,'Lay See Combo'!F:F,"&lt;"&amp;E2092,'Lay See Combo'!G:G,"&gt;"&amp;E2092)</f>
        <v>1</v>
      </c>
      <c r="G2092" s="50">
        <f>_xlfn.XLOOKUP(F2092,'Lay See Combo'!H:H,'Lay See Combo'!B:B,,0)</f>
        <v>50</v>
      </c>
    </row>
    <row r="2093" spans="1:7">
      <c r="A2093" s="50">
        <v>2092</v>
      </c>
      <c r="B2093" s="50" t="s">
        <v>827</v>
      </c>
      <c r="C2093" s="50">
        <v>31</v>
      </c>
      <c r="D2093" s="50" t="s">
        <v>144</v>
      </c>
      <c r="E2093" s="53">
        <v>0.77936892544084457</v>
      </c>
      <c r="F2093" s="50">
        <f>SUMIFS('Lay See Combo'!H:H,'Lay See Combo'!A:A,D2093,'Lay See Combo'!F:F,"&lt;"&amp;E2093,'Lay See Combo'!G:G,"&gt;"&amp;E2093)</f>
        <v>2</v>
      </c>
      <c r="G2093" s="50">
        <f>_xlfn.XLOOKUP(F2093,'Lay See Combo'!H:H,'Lay See Combo'!B:B,,0)</f>
        <v>100</v>
      </c>
    </row>
    <row r="2094" spans="1:7">
      <c r="A2094" s="50">
        <v>2093</v>
      </c>
      <c r="B2094" s="50" t="s">
        <v>827</v>
      </c>
      <c r="C2094" s="50">
        <v>31</v>
      </c>
      <c r="D2094" s="50" t="s">
        <v>144</v>
      </c>
      <c r="E2094" s="53">
        <v>0.34102882136059931</v>
      </c>
      <c r="F2094" s="50">
        <f>SUMIFS('Lay See Combo'!H:H,'Lay See Combo'!A:A,D2094,'Lay See Combo'!F:F,"&lt;"&amp;E2094,'Lay See Combo'!G:G,"&gt;"&amp;E2094)</f>
        <v>1</v>
      </c>
      <c r="G2094" s="50">
        <f>_xlfn.XLOOKUP(F2094,'Lay See Combo'!H:H,'Lay See Combo'!B:B,,0)</f>
        <v>50</v>
      </c>
    </row>
    <row r="2095" spans="1:7">
      <c r="A2095" s="50">
        <v>2094</v>
      </c>
      <c r="B2095" s="50" t="s">
        <v>827</v>
      </c>
      <c r="C2095" s="50">
        <v>31</v>
      </c>
      <c r="D2095" s="50" t="s">
        <v>144</v>
      </c>
      <c r="E2095" s="53">
        <v>0.90883656399666202</v>
      </c>
      <c r="F2095" s="50">
        <f>SUMIFS('Lay See Combo'!H:H,'Lay See Combo'!A:A,D2095,'Lay See Combo'!F:F,"&lt;"&amp;E2095,'Lay See Combo'!G:G,"&gt;"&amp;E2095)</f>
        <v>2</v>
      </c>
      <c r="G2095" s="50">
        <f>_xlfn.XLOOKUP(F2095,'Lay See Combo'!H:H,'Lay See Combo'!B:B,,0)</f>
        <v>100</v>
      </c>
    </row>
    <row r="2096" spans="1:7">
      <c r="A2096" s="50">
        <v>2095</v>
      </c>
      <c r="B2096" s="50" t="s">
        <v>828</v>
      </c>
      <c r="C2096" s="50">
        <v>32</v>
      </c>
      <c r="D2096" s="50" t="s">
        <v>144</v>
      </c>
      <c r="E2096" s="53">
        <v>0.88468172471700546</v>
      </c>
      <c r="F2096" s="50">
        <f>SUMIFS('Lay See Combo'!H:H,'Lay See Combo'!A:A,D2096,'Lay See Combo'!F:F,"&lt;"&amp;E2096,'Lay See Combo'!G:G,"&gt;"&amp;E2096)</f>
        <v>2</v>
      </c>
      <c r="G2096" s="50">
        <f>_xlfn.XLOOKUP(F2096,'Lay See Combo'!H:H,'Lay See Combo'!B:B,,0)</f>
        <v>100</v>
      </c>
    </row>
    <row r="2097" spans="1:7">
      <c r="A2097" s="50">
        <v>2096</v>
      </c>
      <c r="B2097" s="50" t="s">
        <v>828</v>
      </c>
      <c r="C2097" s="50">
        <v>32</v>
      </c>
      <c r="D2097" s="50" t="s">
        <v>144</v>
      </c>
      <c r="E2097" s="53">
        <v>0.61476162214786989</v>
      </c>
      <c r="F2097" s="50">
        <f>SUMIFS('Lay See Combo'!H:H,'Lay See Combo'!A:A,D2097,'Lay See Combo'!F:F,"&lt;"&amp;E2097,'Lay See Combo'!G:G,"&gt;"&amp;E2097)</f>
        <v>1</v>
      </c>
      <c r="G2097" s="50">
        <f>_xlfn.XLOOKUP(F2097,'Lay See Combo'!H:H,'Lay See Combo'!B:B,,0)</f>
        <v>50</v>
      </c>
    </row>
    <row r="2098" spans="1:7">
      <c r="A2098" s="50">
        <v>2097</v>
      </c>
      <c r="B2098" s="50" t="s">
        <v>828</v>
      </c>
      <c r="C2098" s="50">
        <v>32</v>
      </c>
      <c r="D2098" s="50" t="s">
        <v>144</v>
      </c>
      <c r="E2098" s="53">
        <v>0.68321419530750527</v>
      </c>
      <c r="F2098" s="50">
        <f>SUMIFS('Lay See Combo'!H:H,'Lay See Combo'!A:A,D2098,'Lay See Combo'!F:F,"&lt;"&amp;E2098,'Lay See Combo'!G:G,"&gt;"&amp;E2098)</f>
        <v>1</v>
      </c>
      <c r="G2098" s="50">
        <f>_xlfn.XLOOKUP(F2098,'Lay See Combo'!H:H,'Lay See Combo'!B:B,,0)</f>
        <v>50</v>
      </c>
    </row>
    <row r="2099" spans="1:7">
      <c r="A2099" s="50">
        <v>2098</v>
      </c>
      <c r="B2099" s="50" t="s">
        <v>828</v>
      </c>
      <c r="C2099" s="50">
        <v>32</v>
      </c>
      <c r="D2099" s="50" t="s">
        <v>144</v>
      </c>
      <c r="E2099" s="53">
        <v>0.27065508132605554</v>
      </c>
      <c r="F2099" s="50">
        <f>SUMIFS('Lay See Combo'!H:H,'Lay See Combo'!A:A,D2099,'Lay See Combo'!F:F,"&lt;"&amp;E2099,'Lay See Combo'!G:G,"&gt;"&amp;E2099)</f>
        <v>1</v>
      </c>
      <c r="G2099" s="50">
        <f>_xlfn.XLOOKUP(F2099,'Lay See Combo'!H:H,'Lay See Combo'!B:B,,0)</f>
        <v>50</v>
      </c>
    </row>
    <row r="2100" spans="1:7">
      <c r="A2100" s="50">
        <v>2099</v>
      </c>
      <c r="B2100" s="50" t="s">
        <v>829</v>
      </c>
      <c r="C2100" s="50">
        <v>32</v>
      </c>
      <c r="D2100" s="50" t="s">
        <v>144</v>
      </c>
      <c r="E2100" s="53">
        <v>0.41550384588185574</v>
      </c>
      <c r="F2100" s="50">
        <f>SUMIFS('Lay See Combo'!H:H,'Lay See Combo'!A:A,D2100,'Lay See Combo'!F:F,"&lt;"&amp;E2100,'Lay See Combo'!G:G,"&gt;"&amp;E2100)</f>
        <v>1</v>
      </c>
      <c r="G2100" s="50">
        <f>_xlfn.XLOOKUP(F2100,'Lay See Combo'!H:H,'Lay See Combo'!B:B,,0)</f>
        <v>50</v>
      </c>
    </row>
    <row r="2101" spans="1:7">
      <c r="A2101" s="50">
        <v>2100</v>
      </c>
      <c r="B2101" s="50" t="s">
        <v>830</v>
      </c>
      <c r="C2101" s="50">
        <v>32</v>
      </c>
      <c r="D2101" s="50" t="s">
        <v>144</v>
      </c>
      <c r="E2101" s="53">
        <v>0.30871719493905803</v>
      </c>
      <c r="F2101" s="50">
        <f>SUMIFS('Lay See Combo'!H:H,'Lay See Combo'!A:A,D2101,'Lay See Combo'!F:F,"&lt;"&amp;E2101,'Lay See Combo'!G:G,"&gt;"&amp;E2101)</f>
        <v>1</v>
      </c>
      <c r="G2101" s="50">
        <f>_xlfn.XLOOKUP(F2101,'Lay See Combo'!H:H,'Lay See Combo'!B:B,,0)</f>
        <v>50</v>
      </c>
    </row>
    <row r="2102" spans="1:7">
      <c r="A2102" s="50">
        <v>2101</v>
      </c>
      <c r="B2102" s="50" t="s">
        <v>831</v>
      </c>
      <c r="C2102" s="50">
        <v>32</v>
      </c>
      <c r="D2102" s="50" t="s">
        <v>144</v>
      </c>
      <c r="E2102" s="53">
        <v>0.80658429346324256</v>
      </c>
      <c r="F2102" s="50">
        <f>SUMIFS('Lay See Combo'!H:H,'Lay See Combo'!A:A,D2102,'Lay See Combo'!F:F,"&lt;"&amp;E2102,'Lay See Combo'!G:G,"&gt;"&amp;E2102)</f>
        <v>2</v>
      </c>
      <c r="G2102" s="50">
        <f>_xlfn.XLOOKUP(F2102,'Lay See Combo'!H:H,'Lay See Combo'!B:B,,0)</f>
        <v>100</v>
      </c>
    </row>
    <row r="2103" spans="1:7">
      <c r="A2103" s="50">
        <v>2102</v>
      </c>
      <c r="B2103" s="50" t="s">
        <v>832</v>
      </c>
      <c r="C2103" s="50">
        <v>32</v>
      </c>
      <c r="D2103" s="50" t="s">
        <v>144</v>
      </c>
      <c r="E2103" s="53">
        <v>0.10342111739715065</v>
      </c>
      <c r="F2103" s="50">
        <f>SUMIFS('Lay See Combo'!H:H,'Lay See Combo'!A:A,D2103,'Lay See Combo'!F:F,"&lt;"&amp;E2103,'Lay See Combo'!G:G,"&gt;"&amp;E2103)</f>
        <v>1</v>
      </c>
      <c r="G2103" s="50">
        <f>_xlfn.XLOOKUP(F2103,'Lay See Combo'!H:H,'Lay See Combo'!B:B,,0)</f>
        <v>50</v>
      </c>
    </row>
    <row r="2104" spans="1:7">
      <c r="A2104" s="50">
        <v>2103</v>
      </c>
      <c r="B2104" s="50" t="s">
        <v>833</v>
      </c>
      <c r="C2104" s="50">
        <v>32</v>
      </c>
      <c r="D2104" s="50" t="s">
        <v>144</v>
      </c>
      <c r="E2104" s="53">
        <v>0.30528641374811949</v>
      </c>
      <c r="F2104" s="50">
        <f>SUMIFS('Lay See Combo'!H:H,'Lay See Combo'!A:A,D2104,'Lay See Combo'!F:F,"&lt;"&amp;E2104,'Lay See Combo'!G:G,"&gt;"&amp;E2104)</f>
        <v>1</v>
      </c>
      <c r="G2104" s="50">
        <f>_xlfn.XLOOKUP(F2104,'Lay See Combo'!H:H,'Lay See Combo'!B:B,,0)</f>
        <v>50</v>
      </c>
    </row>
    <row r="2105" spans="1:7">
      <c r="A2105" s="50">
        <v>2104</v>
      </c>
      <c r="B2105" s="50" t="s">
        <v>834</v>
      </c>
      <c r="C2105" s="50">
        <v>32</v>
      </c>
      <c r="D2105" s="50" t="s">
        <v>144</v>
      </c>
      <c r="E2105" s="53">
        <v>0.56782258480251568</v>
      </c>
      <c r="F2105" s="50">
        <f>SUMIFS('Lay See Combo'!H:H,'Lay See Combo'!A:A,D2105,'Lay See Combo'!F:F,"&lt;"&amp;E2105,'Lay See Combo'!G:G,"&gt;"&amp;E2105)</f>
        <v>1</v>
      </c>
      <c r="G2105" s="50">
        <f>_xlfn.XLOOKUP(F2105,'Lay See Combo'!H:H,'Lay See Combo'!B:B,,0)</f>
        <v>50</v>
      </c>
    </row>
    <row r="2106" spans="1:7">
      <c r="A2106" s="50">
        <v>2105</v>
      </c>
      <c r="B2106" s="50" t="s">
        <v>835</v>
      </c>
      <c r="C2106" s="50">
        <v>32</v>
      </c>
      <c r="D2106" s="50" t="s">
        <v>144</v>
      </c>
      <c r="E2106" s="53">
        <v>7.4920697822395743E-2</v>
      </c>
      <c r="F2106" s="50">
        <f>SUMIFS('Lay See Combo'!H:H,'Lay See Combo'!A:A,D2106,'Lay See Combo'!F:F,"&lt;"&amp;E2106,'Lay See Combo'!G:G,"&gt;"&amp;E2106)</f>
        <v>1</v>
      </c>
      <c r="G2106" s="50">
        <f>_xlfn.XLOOKUP(F2106,'Lay See Combo'!H:H,'Lay See Combo'!B:B,,0)</f>
        <v>50</v>
      </c>
    </row>
    <row r="2107" spans="1:7">
      <c r="A2107" s="50">
        <v>2106</v>
      </c>
      <c r="B2107" s="50" t="s">
        <v>836</v>
      </c>
      <c r="C2107" s="50">
        <v>32</v>
      </c>
      <c r="D2107" s="50" t="s">
        <v>144</v>
      </c>
      <c r="E2107" s="53">
        <v>0.38877159106604264</v>
      </c>
      <c r="F2107" s="50">
        <f>SUMIFS('Lay See Combo'!H:H,'Lay See Combo'!A:A,D2107,'Lay See Combo'!F:F,"&lt;"&amp;E2107,'Lay See Combo'!G:G,"&gt;"&amp;E2107)</f>
        <v>1</v>
      </c>
      <c r="G2107" s="50">
        <f>_xlfn.XLOOKUP(F2107,'Lay See Combo'!H:H,'Lay See Combo'!B:B,,0)</f>
        <v>50</v>
      </c>
    </row>
    <row r="2108" spans="1:7">
      <c r="A2108" s="50">
        <v>2107</v>
      </c>
      <c r="B2108" s="50" t="s">
        <v>837</v>
      </c>
      <c r="C2108" s="50">
        <v>32</v>
      </c>
      <c r="D2108" s="50" t="s">
        <v>144</v>
      </c>
      <c r="E2108" s="53">
        <v>0.77692864846733067</v>
      </c>
      <c r="F2108" s="50">
        <f>SUMIFS('Lay See Combo'!H:H,'Lay See Combo'!A:A,D2108,'Lay See Combo'!F:F,"&lt;"&amp;E2108,'Lay See Combo'!G:G,"&gt;"&amp;E2108)</f>
        <v>2</v>
      </c>
      <c r="G2108" s="50">
        <f>_xlfn.XLOOKUP(F2108,'Lay See Combo'!H:H,'Lay See Combo'!B:B,,0)</f>
        <v>100</v>
      </c>
    </row>
    <row r="2109" spans="1:7">
      <c r="A2109" s="50">
        <v>2108</v>
      </c>
      <c r="B2109" s="50" t="s">
        <v>160</v>
      </c>
      <c r="C2109" s="50">
        <v>3</v>
      </c>
      <c r="D2109" s="50" t="s">
        <v>144</v>
      </c>
      <c r="E2109" s="53">
        <v>0.26487150151224081</v>
      </c>
      <c r="F2109" s="50">
        <f>SUMIFS('Lay See Combo'!H:H,'Lay See Combo'!A:A,D2109,'Lay See Combo'!F:F,"&lt;"&amp;E2109,'Lay See Combo'!G:G,"&gt;"&amp;E2109)</f>
        <v>1</v>
      </c>
      <c r="G2109" s="50">
        <f>_xlfn.XLOOKUP(F2109,'Lay See Combo'!H:H,'Lay See Combo'!B:B,,0)</f>
        <v>50</v>
      </c>
    </row>
    <row r="2110" spans="1:7">
      <c r="A2110" s="50">
        <v>2109</v>
      </c>
      <c r="B2110" s="50" t="s">
        <v>838</v>
      </c>
      <c r="C2110" s="50">
        <v>34</v>
      </c>
      <c r="D2110" s="50" t="s">
        <v>144</v>
      </c>
      <c r="E2110" s="53">
        <v>0.74175522592639709</v>
      </c>
      <c r="F2110" s="50">
        <f>SUMIFS('Lay See Combo'!H:H,'Lay See Combo'!A:A,D2110,'Lay See Combo'!F:F,"&lt;"&amp;E2110,'Lay See Combo'!G:G,"&gt;"&amp;E2110)</f>
        <v>1</v>
      </c>
      <c r="G2110" s="50">
        <f>_xlfn.XLOOKUP(F2110,'Lay See Combo'!H:H,'Lay See Combo'!B:B,,0)</f>
        <v>50</v>
      </c>
    </row>
    <row r="2111" spans="1:7">
      <c r="A2111" s="50">
        <v>2110</v>
      </c>
      <c r="B2111" s="50" t="s">
        <v>838</v>
      </c>
      <c r="C2111" s="50">
        <v>34</v>
      </c>
      <c r="D2111" s="50" t="s">
        <v>144</v>
      </c>
      <c r="E2111" s="53">
        <v>0.17532589907788765</v>
      </c>
      <c r="F2111" s="50">
        <f>SUMIFS('Lay See Combo'!H:H,'Lay See Combo'!A:A,D2111,'Lay See Combo'!F:F,"&lt;"&amp;E2111,'Lay See Combo'!G:G,"&gt;"&amp;E2111)</f>
        <v>1</v>
      </c>
      <c r="G2111" s="50">
        <f>_xlfn.XLOOKUP(F2111,'Lay See Combo'!H:H,'Lay See Combo'!B:B,,0)</f>
        <v>50</v>
      </c>
    </row>
    <row r="2112" spans="1:7">
      <c r="A2112" s="50">
        <v>2111</v>
      </c>
      <c r="B2112" s="50" t="s">
        <v>839</v>
      </c>
      <c r="C2112" s="50">
        <v>34</v>
      </c>
      <c r="D2112" s="50" t="s">
        <v>144</v>
      </c>
      <c r="E2112" s="53">
        <v>0.9314897368716224</v>
      </c>
      <c r="F2112" s="50">
        <f>SUMIFS('Lay See Combo'!H:H,'Lay See Combo'!A:A,D2112,'Lay See Combo'!F:F,"&lt;"&amp;E2112,'Lay See Combo'!G:G,"&gt;"&amp;E2112)</f>
        <v>4</v>
      </c>
      <c r="G2112" s="50">
        <f>_xlfn.XLOOKUP(F2112,'Lay See Combo'!H:H,'Lay See Combo'!B:B,,0)</f>
        <v>500</v>
      </c>
    </row>
    <row r="2113" spans="1:7">
      <c r="A2113" s="50">
        <v>2112</v>
      </c>
      <c r="B2113" s="50" t="s">
        <v>839</v>
      </c>
      <c r="C2113" s="50">
        <v>34</v>
      </c>
      <c r="D2113" s="50" t="s">
        <v>144</v>
      </c>
      <c r="E2113" s="53">
        <v>0.65042649915787787</v>
      </c>
      <c r="F2113" s="50">
        <f>SUMIFS('Lay See Combo'!H:H,'Lay See Combo'!A:A,D2113,'Lay See Combo'!F:F,"&lt;"&amp;E2113,'Lay See Combo'!G:G,"&gt;"&amp;E2113)</f>
        <v>1</v>
      </c>
      <c r="G2113" s="50">
        <f>_xlfn.XLOOKUP(F2113,'Lay See Combo'!H:H,'Lay See Combo'!B:B,,0)</f>
        <v>50</v>
      </c>
    </row>
    <row r="2114" spans="1:7">
      <c r="A2114" s="50">
        <v>2113</v>
      </c>
      <c r="B2114" s="50" t="s">
        <v>840</v>
      </c>
      <c r="C2114" s="50">
        <v>34</v>
      </c>
      <c r="D2114" s="50" t="s">
        <v>144</v>
      </c>
      <c r="E2114" s="53">
        <v>0.26483928431994264</v>
      </c>
      <c r="F2114" s="50">
        <f>SUMIFS('Lay See Combo'!H:H,'Lay See Combo'!A:A,D2114,'Lay See Combo'!F:F,"&lt;"&amp;E2114,'Lay See Combo'!G:G,"&gt;"&amp;E2114)</f>
        <v>1</v>
      </c>
      <c r="G2114" s="50">
        <f>_xlfn.XLOOKUP(F2114,'Lay See Combo'!H:H,'Lay See Combo'!B:B,,0)</f>
        <v>50</v>
      </c>
    </row>
    <row r="2115" spans="1:7">
      <c r="A2115" s="50">
        <v>2114</v>
      </c>
      <c r="B2115" s="50" t="s">
        <v>841</v>
      </c>
      <c r="C2115" s="50">
        <v>34</v>
      </c>
      <c r="D2115" s="50" t="s">
        <v>144</v>
      </c>
      <c r="E2115" s="53">
        <v>0.24040038961422772</v>
      </c>
      <c r="F2115" s="50">
        <f>SUMIFS('Lay See Combo'!H:H,'Lay See Combo'!A:A,D2115,'Lay See Combo'!F:F,"&lt;"&amp;E2115,'Lay See Combo'!G:G,"&gt;"&amp;E2115)</f>
        <v>1</v>
      </c>
      <c r="G2115" s="50">
        <f>_xlfn.XLOOKUP(F2115,'Lay See Combo'!H:H,'Lay See Combo'!B:B,,0)</f>
        <v>50</v>
      </c>
    </row>
    <row r="2116" spans="1:7">
      <c r="A2116" s="50">
        <v>2115</v>
      </c>
      <c r="B2116" s="50" t="s">
        <v>841</v>
      </c>
      <c r="C2116" s="50">
        <v>34</v>
      </c>
      <c r="D2116" s="50" t="s">
        <v>144</v>
      </c>
      <c r="E2116" s="53">
        <v>0.75624576215665718</v>
      </c>
      <c r="F2116" s="50">
        <f>SUMIFS('Lay See Combo'!H:H,'Lay See Combo'!A:A,D2116,'Lay See Combo'!F:F,"&lt;"&amp;E2116,'Lay See Combo'!G:G,"&gt;"&amp;E2116)</f>
        <v>1</v>
      </c>
      <c r="G2116" s="50">
        <f>_xlfn.XLOOKUP(F2116,'Lay See Combo'!H:H,'Lay See Combo'!B:B,,0)</f>
        <v>50</v>
      </c>
    </row>
    <row r="2117" spans="1:7">
      <c r="A2117" s="50">
        <v>2116</v>
      </c>
      <c r="B2117" s="50" t="s">
        <v>841</v>
      </c>
      <c r="C2117" s="50">
        <v>34</v>
      </c>
      <c r="D2117" s="50" t="s">
        <v>144</v>
      </c>
      <c r="E2117" s="53">
        <v>0.80075867962634495</v>
      </c>
      <c r="F2117" s="50">
        <f>SUMIFS('Lay See Combo'!H:H,'Lay See Combo'!A:A,D2117,'Lay See Combo'!F:F,"&lt;"&amp;E2117,'Lay See Combo'!G:G,"&gt;"&amp;E2117)</f>
        <v>2</v>
      </c>
      <c r="G2117" s="50">
        <f>_xlfn.XLOOKUP(F2117,'Lay See Combo'!H:H,'Lay See Combo'!B:B,,0)</f>
        <v>100</v>
      </c>
    </row>
    <row r="2118" spans="1:7">
      <c r="A2118" s="50">
        <v>2117</v>
      </c>
      <c r="B2118" s="50" t="s">
        <v>841</v>
      </c>
      <c r="C2118" s="50">
        <v>34</v>
      </c>
      <c r="D2118" s="50" t="s">
        <v>144</v>
      </c>
      <c r="E2118" s="53">
        <v>0.96853483718701683</v>
      </c>
      <c r="F2118" s="50">
        <f>SUMIFS('Lay See Combo'!H:H,'Lay See Combo'!A:A,D2118,'Lay See Combo'!F:F,"&lt;"&amp;E2118,'Lay See Combo'!G:G,"&gt;"&amp;E2118)</f>
        <v>4</v>
      </c>
      <c r="G2118" s="50">
        <f>_xlfn.XLOOKUP(F2118,'Lay See Combo'!H:H,'Lay See Combo'!B:B,,0)</f>
        <v>500</v>
      </c>
    </row>
    <row r="2119" spans="1:7">
      <c r="A2119" s="50">
        <v>2118</v>
      </c>
      <c r="B2119" s="50" t="s">
        <v>841</v>
      </c>
      <c r="C2119" s="50">
        <v>34</v>
      </c>
      <c r="D2119" s="50" t="s">
        <v>144</v>
      </c>
      <c r="E2119" s="53">
        <v>0.27105449115524249</v>
      </c>
      <c r="F2119" s="50">
        <f>SUMIFS('Lay See Combo'!H:H,'Lay See Combo'!A:A,D2119,'Lay See Combo'!F:F,"&lt;"&amp;E2119,'Lay See Combo'!G:G,"&gt;"&amp;E2119)</f>
        <v>1</v>
      </c>
      <c r="G2119" s="50">
        <f>_xlfn.XLOOKUP(F2119,'Lay See Combo'!H:H,'Lay See Combo'!B:B,,0)</f>
        <v>50</v>
      </c>
    </row>
    <row r="2120" spans="1:7">
      <c r="A2120" s="50">
        <v>2119</v>
      </c>
      <c r="B2120" s="50" t="s">
        <v>841</v>
      </c>
      <c r="C2120" s="50">
        <v>34</v>
      </c>
      <c r="D2120" s="50" t="s">
        <v>144</v>
      </c>
      <c r="E2120" s="53">
        <v>0.41202894216647123</v>
      </c>
      <c r="F2120" s="50">
        <f>SUMIFS('Lay See Combo'!H:H,'Lay See Combo'!A:A,D2120,'Lay See Combo'!F:F,"&lt;"&amp;E2120,'Lay See Combo'!G:G,"&gt;"&amp;E2120)</f>
        <v>1</v>
      </c>
      <c r="G2120" s="50">
        <f>_xlfn.XLOOKUP(F2120,'Lay See Combo'!H:H,'Lay See Combo'!B:B,,0)</f>
        <v>50</v>
      </c>
    </row>
    <row r="2121" spans="1:7">
      <c r="A2121" s="50">
        <v>2120</v>
      </c>
      <c r="B2121" s="50" t="s">
        <v>841</v>
      </c>
      <c r="C2121" s="50">
        <v>34</v>
      </c>
      <c r="D2121" s="50" t="s">
        <v>144</v>
      </c>
      <c r="E2121" s="53">
        <v>0.70670131225407729</v>
      </c>
      <c r="F2121" s="50">
        <f>SUMIFS('Lay See Combo'!H:H,'Lay See Combo'!A:A,D2121,'Lay See Combo'!F:F,"&lt;"&amp;E2121,'Lay See Combo'!G:G,"&gt;"&amp;E2121)</f>
        <v>1</v>
      </c>
      <c r="G2121" s="50">
        <f>_xlfn.XLOOKUP(F2121,'Lay See Combo'!H:H,'Lay See Combo'!B:B,,0)</f>
        <v>50</v>
      </c>
    </row>
    <row r="2122" spans="1:7">
      <c r="A2122" s="50">
        <v>2121</v>
      </c>
      <c r="B2122" s="50" t="s">
        <v>841</v>
      </c>
      <c r="C2122" s="50">
        <v>34</v>
      </c>
      <c r="D2122" s="50" t="s">
        <v>144</v>
      </c>
      <c r="E2122" s="53">
        <v>0.22950733886011343</v>
      </c>
      <c r="F2122" s="50">
        <f>SUMIFS('Lay See Combo'!H:H,'Lay See Combo'!A:A,D2122,'Lay See Combo'!F:F,"&lt;"&amp;E2122,'Lay See Combo'!G:G,"&gt;"&amp;E2122)</f>
        <v>1</v>
      </c>
      <c r="G2122" s="50">
        <f>_xlfn.XLOOKUP(F2122,'Lay See Combo'!H:H,'Lay See Combo'!B:B,,0)</f>
        <v>50</v>
      </c>
    </row>
    <row r="2123" spans="1:7">
      <c r="A2123" s="50">
        <v>2122</v>
      </c>
      <c r="B2123" s="50" t="s">
        <v>841</v>
      </c>
      <c r="C2123" s="50">
        <v>34</v>
      </c>
      <c r="D2123" s="50" t="s">
        <v>144</v>
      </c>
      <c r="E2123" s="53">
        <v>0.63414882482557788</v>
      </c>
      <c r="F2123" s="50">
        <f>SUMIFS('Lay See Combo'!H:H,'Lay See Combo'!A:A,D2123,'Lay See Combo'!F:F,"&lt;"&amp;E2123,'Lay See Combo'!G:G,"&gt;"&amp;E2123)</f>
        <v>1</v>
      </c>
      <c r="G2123" s="50">
        <f>_xlfn.XLOOKUP(F2123,'Lay See Combo'!H:H,'Lay See Combo'!B:B,,0)</f>
        <v>50</v>
      </c>
    </row>
    <row r="2124" spans="1:7">
      <c r="A2124" s="50">
        <v>2123</v>
      </c>
      <c r="B2124" s="50" t="s">
        <v>842</v>
      </c>
      <c r="C2124" s="50">
        <v>34</v>
      </c>
      <c r="D2124" s="50" t="s">
        <v>144</v>
      </c>
      <c r="E2124" s="53">
        <v>0.99600636844461454</v>
      </c>
      <c r="F2124" s="50">
        <f>SUMIFS('Lay See Combo'!H:H,'Lay See Combo'!A:A,D2124,'Lay See Combo'!F:F,"&lt;"&amp;E2124,'Lay See Combo'!G:G,"&gt;"&amp;E2124)</f>
        <v>5</v>
      </c>
      <c r="G2124" s="50">
        <f>_xlfn.XLOOKUP(F2124,'Lay See Combo'!H:H,'Lay See Combo'!B:B,,0)</f>
        <v>1000</v>
      </c>
    </row>
    <row r="2125" spans="1:7">
      <c r="A2125" s="50">
        <v>2124</v>
      </c>
      <c r="B2125" s="50" t="s">
        <v>842</v>
      </c>
      <c r="C2125" s="50">
        <v>34</v>
      </c>
      <c r="D2125" s="50" t="s">
        <v>144</v>
      </c>
      <c r="E2125" s="53">
        <v>0.62988142676431769</v>
      </c>
      <c r="F2125" s="50">
        <f>SUMIFS('Lay See Combo'!H:H,'Lay See Combo'!A:A,D2125,'Lay See Combo'!F:F,"&lt;"&amp;E2125,'Lay See Combo'!G:G,"&gt;"&amp;E2125)</f>
        <v>1</v>
      </c>
      <c r="G2125" s="50">
        <f>_xlfn.XLOOKUP(F2125,'Lay See Combo'!H:H,'Lay See Combo'!B:B,,0)</f>
        <v>50</v>
      </c>
    </row>
    <row r="2126" spans="1:7">
      <c r="A2126" s="50">
        <v>2125</v>
      </c>
      <c r="B2126" s="50" t="s">
        <v>842</v>
      </c>
      <c r="C2126" s="50">
        <v>34</v>
      </c>
      <c r="D2126" s="50" t="s">
        <v>144</v>
      </c>
      <c r="E2126" s="53">
        <v>0.75065266974238232</v>
      </c>
      <c r="F2126" s="50">
        <f>SUMIFS('Lay See Combo'!H:H,'Lay See Combo'!A:A,D2126,'Lay See Combo'!F:F,"&lt;"&amp;E2126,'Lay See Combo'!G:G,"&gt;"&amp;E2126)</f>
        <v>1</v>
      </c>
      <c r="G2126" s="50">
        <f>_xlfn.XLOOKUP(F2126,'Lay See Combo'!H:H,'Lay See Combo'!B:B,,0)</f>
        <v>50</v>
      </c>
    </row>
    <row r="2127" spans="1:7">
      <c r="A2127" s="50">
        <v>2126</v>
      </c>
      <c r="B2127" s="50" t="s">
        <v>843</v>
      </c>
      <c r="C2127" s="50">
        <v>34</v>
      </c>
      <c r="D2127" s="50" t="s">
        <v>144</v>
      </c>
      <c r="E2127" s="53">
        <v>0.36976850811548978</v>
      </c>
      <c r="F2127" s="50">
        <f>SUMIFS('Lay See Combo'!H:H,'Lay See Combo'!A:A,D2127,'Lay See Combo'!F:F,"&lt;"&amp;E2127,'Lay See Combo'!G:G,"&gt;"&amp;E2127)</f>
        <v>1</v>
      </c>
      <c r="G2127" s="50">
        <f>_xlfn.XLOOKUP(F2127,'Lay See Combo'!H:H,'Lay See Combo'!B:B,,0)</f>
        <v>50</v>
      </c>
    </row>
    <row r="2128" spans="1:7">
      <c r="A2128" s="50">
        <v>2127</v>
      </c>
      <c r="B2128" s="50" t="s">
        <v>844</v>
      </c>
      <c r="C2128" s="50">
        <v>34</v>
      </c>
      <c r="D2128" s="50" t="s">
        <v>144</v>
      </c>
      <c r="E2128" s="53">
        <v>8.1222442387023586E-2</v>
      </c>
      <c r="F2128" s="50">
        <f>SUMIFS('Lay See Combo'!H:H,'Lay See Combo'!A:A,D2128,'Lay See Combo'!F:F,"&lt;"&amp;E2128,'Lay See Combo'!G:G,"&gt;"&amp;E2128)</f>
        <v>1</v>
      </c>
      <c r="G2128" s="50">
        <f>_xlfn.XLOOKUP(F2128,'Lay See Combo'!H:H,'Lay See Combo'!B:B,,0)</f>
        <v>50</v>
      </c>
    </row>
    <row r="2129" spans="1:7">
      <c r="A2129" s="50">
        <v>2128</v>
      </c>
      <c r="B2129" s="50" t="s">
        <v>845</v>
      </c>
      <c r="C2129" s="50">
        <v>34</v>
      </c>
      <c r="D2129" s="50" t="s">
        <v>144</v>
      </c>
      <c r="E2129" s="53">
        <v>0.15087343941032405</v>
      </c>
      <c r="F2129" s="50">
        <f>SUMIFS('Lay See Combo'!H:H,'Lay See Combo'!A:A,D2129,'Lay See Combo'!F:F,"&lt;"&amp;E2129,'Lay See Combo'!G:G,"&gt;"&amp;E2129)</f>
        <v>1</v>
      </c>
      <c r="G2129" s="50">
        <f>_xlfn.XLOOKUP(F2129,'Lay See Combo'!H:H,'Lay See Combo'!B:B,,0)</f>
        <v>50</v>
      </c>
    </row>
    <row r="2130" spans="1:7">
      <c r="A2130" s="50">
        <v>2129</v>
      </c>
      <c r="B2130" s="50" t="s">
        <v>845</v>
      </c>
      <c r="C2130" s="50">
        <v>34</v>
      </c>
      <c r="D2130" s="50" t="s">
        <v>144</v>
      </c>
      <c r="E2130" s="53">
        <v>0.21066418662164887</v>
      </c>
      <c r="F2130" s="50">
        <f>SUMIFS('Lay See Combo'!H:H,'Lay See Combo'!A:A,D2130,'Lay See Combo'!F:F,"&lt;"&amp;E2130,'Lay See Combo'!G:G,"&gt;"&amp;E2130)</f>
        <v>1</v>
      </c>
      <c r="G2130" s="50">
        <f>_xlfn.XLOOKUP(F2130,'Lay See Combo'!H:H,'Lay See Combo'!B:B,,0)</f>
        <v>50</v>
      </c>
    </row>
    <row r="2131" spans="1:7">
      <c r="A2131" s="50">
        <v>2130</v>
      </c>
      <c r="B2131" s="50" t="s">
        <v>846</v>
      </c>
      <c r="C2131" s="50">
        <v>34</v>
      </c>
      <c r="D2131" s="50" t="s">
        <v>144</v>
      </c>
      <c r="E2131" s="53">
        <v>0.13045644084709895</v>
      </c>
      <c r="F2131" s="50">
        <f>SUMIFS('Lay See Combo'!H:H,'Lay See Combo'!A:A,D2131,'Lay See Combo'!F:F,"&lt;"&amp;E2131,'Lay See Combo'!G:G,"&gt;"&amp;E2131)</f>
        <v>1</v>
      </c>
      <c r="G2131" s="50">
        <f>_xlfn.XLOOKUP(F2131,'Lay See Combo'!H:H,'Lay See Combo'!B:B,,0)</f>
        <v>50</v>
      </c>
    </row>
    <row r="2132" spans="1:7">
      <c r="A2132" s="50">
        <v>2131</v>
      </c>
      <c r="B2132" s="50" t="s">
        <v>846</v>
      </c>
      <c r="C2132" s="50">
        <v>34</v>
      </c>
      <c r="D2132" s="50" t="s">
        <v>144</v>
      </c>
      <c r="E2132" s="53">
        <v>9.5037041643629916E-2</v>
      </c>
      <c r="F2132" s="50">
        <f>SUMIFS('Lay See Combo'!H:H,'Lay See Combo'!A:A,D2132,'Lay See Combo'!F:F,"&lt;"&amp;E2132,'Lay See Combo'!G:G,"&gt;"&amp;E2132)</f>
        <v>1</v>
      </c>
      <c r="G2132" s="50">
        <f>_xlfn.XLOOKUP(F2132,'Lay See Combo'!H:H,'Lay See Combo'!B:B,,0)</f>
        <v>50</v>
      </c>
    </row>
    <row r="2133" spans="1:7">
      <c r="A2133" s="50">
        <v>2132</v>
      </c>
      <c r="B2133" s="50" t="s">
        <v>847</v>
      </c>
      <c r="C2133" s="50">
        <v>34</v>
      </c>
      <c r="D2133" s="50" t="s">
        <v>144</v>
      </c>
      <c r="E2133" s="53">
        <v>0.27511004175126386</v>
      </c>
      <c r="F2133" s="50">
        <f>SUMIFS('Lay See Combo'!H:H,'Lay See Combo'!A:A,D2133,'Lay See Combo'!F:F,"&lt;"&amp;E2133,'Lay See Combo'!G:G,"&gt;"&amp;E2133)</f>
        <v>1</v>
      </c>
      <c r="G2133" s="50">
        <f>_xlfn.XLOOKUP(F2133,'Lay See Combo'!H:H,'Lay See Combo'!B:B,,0)</f>
        <v>50</v>
      </c>
    </row>
    <row r="2134" spans="1:7">
      <c r="A2134" s="50">
        <v>2133</v>
      </c>
      <c r="B2134" s="50" t="s">
        <v>848</v>
      </c>
      <c r="C2134" s="50">
        <v>34</v>
      </c>
      <c r="D2134" s="50" t="s">
        <v>144</v>
      </c>
      <c r="E2134" s="53">
        <v>0.88896321720571436</v>
      </c>
      <c r="F2134" s="50">
        <f>SUMIFS('Lay See Combo'!H:H,'Lay See Combo'!A:A,D2134,'Lay See Combo'!F:F,"&lt;"&amp;E2134,'Lay See Combo'!G:G,"&gt;"&amp;E2134)</f>
        <v>2</v>
      </c>
      <c r="G2134" s="50">
        <f>_xlfn.XLOOKUP(F2134,'Lay See Combo'!H:H,'Lay See Combo'!B:B,,0)</f>
        <v>100</v>
      </c>
    </row>
    <row r="2135" spans="1:7">
      <c r="A2135" s="50">
        <v>2134</v>
      </c>
      <c r="B2135" s="50" t="s">
        <v>848</v>
      </c>
      <c r="C2135" s="50">
        <v>34</v>
      </c>
      <c r="D2135" s="50" t="s">
        <v>144</v>
      </c>
      <c r="E2135" s="53">
        <v>0.32306868599600114</v>
      </c>
      <c r="F2135" s="50">
        <f>SUMIFS('Lay See Combo'!H:H,'Lay See Combo'!A:A,D2135,'Lay See Combo'!F:F,"&lt;"&amp;E2135,'Lay See Combo'!G:G,"&gt;"&amp;E2135)</f>
        <v>1</v>
      </c>
      <c r="G2135" s="50">
        <f>_xlfn.XLOOKUP(F2135,'Lay See Combo'!H:H,'Lay See Combo'!B:B,,0)</f>
        <v>50</v>
      </c>
    </row>
    <row r="2136" spans="1:7">
      <c r="A2136" s="50">
        <v>2135</v>
      </c>
      <c r="B2136" s="50" t="s">
        <v>849</v>
      </c>
      <c r="C2136" s="50">
        <v>34</v>
      </c>
      <c r="D2136" s="50" t="s">
        <v>144</v>
      </c>
      <c r="E2136" s="53">
        <v>0.78872957235809749</v>
      </c>
      <c r="F2136" s="50">
        <f>SUMIFS('Lay See Combo'!H:H,'Lay See Combo'!A:A,D2136,'Lay See Combo'!F:F,"&lt;"&amp;E2136,'Lay See Combo'!G:G,"&gt;"&amp;E2136)</f>
        <v>2</v>
      </c>
      <c r="G2136" s="50">
        <f>_xlfn.XLOOKUP(F2136,'Lay See Combo'!H:H,'Lay See Combo'!B:B,,0)</f>
        <v>100</v>
      </c>
    </row>
    <row r="2137" spans="1:7">
      <c r="A2137" s="50">
        <v>2136</v>
      </c>
      <c r="B2137" s="50" t="s">
        <v>849</v>
      </c>
      <c r="C2137" s="50">
        <v>34</v>
      </c>
      <c r="D2137" s="50" t="s">
        <v>144</v>
      </c>
      <c r="E2137" s="53">
        <v>9.0016763142503953E-2</v>
      </c>
      <c r="F2137" s="50">
        <f>SUMIFS('Lay See Combo'!H:H,'Lay See Combo'!A:A,D2137,'Lay See Combo'!F:F,"&lt;"&amp;E2137,'Lay See Combo'!G:G,"&gt;"&amp;E2137)</f>
        <v>1</v>
      </c>
      <c r="G2137" s="50">
        <f>_xlfn.XLOOKUP(F2137,'Lay See Combo'!H:H,'Lay See Combo'!B:B,,0)</f>
        <v>50</v>
      </c>
    </row>
    <row r="2138" spans="1:7">
      <c r="A2138" s="50">
        <v>2137</v>
      </c>
      <c r="B2138" s="50" t="s">
        <v>850</v>
      </c>
      <c r="C2138" s="50">
        <v>35</v>
      </c>
      <c r="D2138" s="50" t="s">
        <v>144</v>
      </c>
      <c r="E2138" s="53">
        <v>9.6639307003355102E-2</v>
      </c>
      <c r="F2138" s="50">
        <f>SUMIFS('Lay See Combo'!H:H,'Lay See Combo'!A:A,D2138,'Lay See Combo'!F:F,"&lt;"&amp;E2138,'Lay See Combo'!G:G,"&gt;"&amp;E2138)</f>
        <v>1</v>
      </c>
      <c r="G2138" s="50">
        <f>_xlfn.XLOOKUP(F2138,'Lay See Combo'!H:H,'Lay See Combo'!B:B,,0)</f>
        <v>50</v>
      </c>
    </row>
    <row r="2139" spans="1:7">
      <c r="A2139" s="50">
        <v>2138</v>
      </c>
      <c r="B2139" s="50" t="s">
        <v>851</v>
      </c>
      <c r="C2139" s="50">
        <v>35</v>
      </c>
      <c r="D2139" s="50" t="s">
        <v>144</v>
      </c>
      <c r="E2139" s="53">
        <v>0.52081908872746485</v>
      </c>
      <c r="F2139" s="50">
        <f>SUMIFS('Lay See Combo'!H:H,'Lay See Combo'!A:A,D2139,'Lay See Combo'!F:F,"&lt;"&amp;E2139,'Lay See Combo'!G:G,"&gt;"&amp;E2139)</f>
        <v>1</v>
      </c>
      <c r="G2139" s="50">
        <f>_xlfn.XLOOKUP(F2139,'Lay See Combo'!H:H,'Lay See Combo'!B:B,,0)</f>
        <v>50</v>
      </c>
    </row>
    <row r="2140" spans="1:7">
      <c r="A2140" s="50">
        <v>2139</v>
      </c>
      <c r="B2140" s="50" t="s">
        <v>851</v>
      </c>
      <c r="C2140" s="50">
        <v>35</v>
      </c>
      <c r="D2140" s="50" t="s">
        <v>144</v>
      </c>
      <c r="E2140" s="53">
        <v>0.29843729567478638</v>
      </c>
      <c r="F2140" s="50">
        <f>SUMIFS('Lay See Combo'!H:H,'Lay See Combo'!A:A,D2140,'Lay See Combo'!F:F,"&lt;"&amp;E2140,'Lay See Combo'!G:G,"&gt;"&amp;E2140)</f>
        <v>1</v>
      </c>
      <c r="G2140" s="50">
        <f>_xlfn.XLOOKUP(F2140,'Lay See Combo'!H:H,'Lay See Combo'!B:B,,0)</f>
        <v>50</v>
      </c>
    </row>
    <row r="2141" spans="1:7">
      <c r="A2141" s="50">
        <v>2140</v>
      </c>
      <c r="B2141" s="50" t="s">
        <v>852</v>
      </c>
      <c r="C2141" s="50">
        <v>35</v>
      </c>
      <c r="D2141" s="50" t="s">
        <v>144</v>
      </c>
      <c r="E2141" s="53">
        <v>0.4890662992718301</v>
      </c>
      <c r="F2141" s="50">
        <f>SUMIFS('Lay See Combo'!H:H,'Lay See Combo'!A:A,D2141,'Lay See Combo'!F:F,"&lt;"&amp;E2141,'Lay See Combo'!G:G,"&gt;"&amp;E2141)</f>
        <v>1</v>
      </c>
      <c r="G2141" s="50">
        <f>_xlfn.XLOOKUP(F2141,'Lay See Combo'!H:H,'Lay See Combo'!B:B,,0)</f>
        <v>50</v>
      </c>
    </row>
    <row r="2142" spans="1:7">
      <c r="A2142" s="50">
        <v>2141</v>
      </c>
      <c r="B2142" s="50" t="s">
        <v>853</v>
      </c>
      <c r="C2142" s="50">
        <v>35</v>
      </c>
      <c r="D2142" s="50" t="s">
        <v>144</v>
      </c>
      <c r="E2142" s="53">
        <v>0.93886702624156393</v>
      </c>
      <c r="F2142" s="50">
        <f>SUMIFS('Lay See Combo'!H:H,'Lay See Combo'!A:A,D2142,'Lay See Combo'!F:F,"&lt;"&amp;E2142,'Lay See Combo'!G:G,"&gt;"&amp;E2142)</f>
        <v>4</v>
      </c>
      <c r="G2142" s="50">
        <f>_xlfn.XLOOKUP(F2142,'Lay See Combo'!H:H,'Lay See Combo'!B:B,,0)</f>
        <v>500</v>
      </c>
    </row>
    <row r="2143" spans="1:7">
      <c r="A2143" s="50">
        <v>2142</v>
      </c>
      <c r="B2143" s="50" t="s">
        <v>853</v>
      </c>
      <c r="C2143" s="50">
        <v>35</v>
      </c>
      <c r="D2143" s="50" t="s">
        <v>144</v>
      </c>
      <c r="E2143" s="53">
        <v>0.82818692222026213</v>
      </c>
      <c r="F2143" s="50">
        <f>SUMIFS('Lay See Combo'!H:H,'Lay See Combo'!A:A,D2143,'Lay See Combo'!F:F,"&lt;"&amp;E2143,'Lay See Combo'!G:G,"&gt;"&amp;E2143)</f>
        <v>2</v>
      </c>
      <c r="G2143" s="50">
        <f>_xlfn.XLOOKUP(F2143,'Lay See Combo'!H:H,'Lay See Combo'!B:B,,0)</f>
        <v>100</v>
      </c>
    </row>
    <row r="2144" spans="1:7">
      <c r="A2144" s="50">
        <v>2143</v>
      </c>
      <c r="B2144" s="50" t="s">
        <v>853</v>
      </c>
      <c r="C2144" s="50">
        <v>35</v>
      </c>
      <c r="D2144" s="50" t="s">
        <v>144</v>
      </c>
      <c r="E2144" s="53">
        <v>0.88481868515441175</v>
      </c>
      <c r="F2144" s="50">
        <f>SUMIFS('Lay See Combo'!H:H,'Lay See Combo'!A:A,D2144,'Lay See Combo'!F:F,"&lt;"&amp;E2144,'Lay See Combo'!G:G,"&gt;"&amp;E2144)</f>
        <v>2</v>
      </c>
      <c r="G2144" s="50">
        <f>_xlfn.XLOOKUP(F2144,'Lay See Combo'!H:H,'Lay See Combo'!B:B,,0)</f>
        <v>100</v>
      </c>
    </row>
    <row r="2145" spans="1:7">
      <c r="A2145" s="50">
        <v>2144</v>
      </c>
      <c r="B2145" s="50" t="s">
        <v>854</v>
      </c>
      <c r="C2145" s="50">
        <v>35</v>
      </c>
      <c r="D2145" s="50" t="s">
        <v>144</v>
      </c>
      <c r="E2145" s="53">
        <v>0.94860547893865377</v>
      </c>
      <c r="F2145" s="50">
        <f>SUMIFS('Lay See Combo'!H:H,'Lay See Combo'!A:A,D2145,'Lay See Combo'!F:F,"&lt;"&amp;E2145,'Lay See Combo'!G:G,"&gt;"&amp;E2145)</f>
        <v>4</v>
      </c>
      <c r="G2145" s="50">
        <f>_xlfn.XLOOKUP(F2145,'Lay See Combo'!H:H,'Lay See Combo'!B:B,,0)</f>
        <v>500</v>
      </c>
    </row>
    <row r="2146" spans="1:7">
      <c r="A2146" s="50">
        <v>2145</v>
      </c>
      <c r="B2146" s="50" t="s">
        <v>854</v>
      </c>
      <c r="C2146" s="50">
        <v>35</v>
      </c>
      <c r="D2146" s="50" t="s">
        <v>144</v>
      </c>
      <c r="E2146" s="53">
        <v>0.22631527576705746</v>
      </c>
      <c r="F2146" s="50">
        <f>SUMIFS('Lay See Combo'!H:H,'Lay See Combo'!A:A,D2146,'Lay See Combo'!F:F,"&lt;"&amp;E2146,'Lay See Combo'!G:G,"&gt;"&amp;E2146)</f>
        <v>1</v>
      </c>
      <c r="G2146" s="50">
        <f>_xlfn.XLOOKUP(F2146,'Lay See Combo'!H:H,'Lay See Combo'!B:B,,0)</f>
        <v>50</v>
      </c>
    </row>
    <row r="2147" spans="1:7">
      <c r="A2147" s="50">
        <v>2146</v>
      </c>
      <c r="B2147" s="50" t="s">
        <v>854</v>
      </c>
      <c r="C2147" s="50">
        <v>35</v>
      </c>
      <c r="D2147" s="50" t="s">
        <v>144</v>
      </c>
      <c r="E2147" s="53">
        <v>0.19239532569572393</v>
      </c>
      <c r="F2147" s="50">
        <f>SUMIFS('Lay See Combo'!H:H,'Lay See Combo'!A:A,D2147,'Lay See Combo'!F:F,"&lt;"&amp;E2147,'Lay See Combo'!G:G,"&gt;"&amp;E2147)</f>
        <v>1</v>
      </c>
      <c r="G2147" s="50">
        <f>_xlfn.XLOOKUP(F2147,'Lay See Combo'!H:H,'Lay See Combo'!B:B,,0)</f>
        <v>50</v>
      </c>
    </row>
    <row r="2148" spans="1:7">
      <c r="A2148" s="50">
        <v>2147</v>
      </c>
      <c r="B2148" s="50" t="s">
        <v>854</v>
      </c>
      <c r="C2148" s="50">
        <v>35</v>
      </c>
      <c r="D2148" s="50" t="s">
        <v>144</v>
      </c>
      <c r="E2148" s="53">
        <v>0.96288172633721036</v>
      </c>
      <c r="F2148" s="50">
        <f>SUMIFS('Lay See Combo'!H:H,'Lay See Combo'!A:A,D2148,'Lay See Combo'!F:F,"&lt;"&amp;E2148,'Lay See Combo'!G:G,"&gt;"&amp;E2148)</f>
        <v>4</v>
      </c>
      <c r="G2148" s="50">
        <f>_xlfn.XLOOKUP(F2148,'Lay See Combo'!H:H,'Lay See Combo'!B:B,,0)</f>
        <v>500</v>
      </c>
    </row>
    <row r="2149" spans="1:7">
      <c r="A2149" s="50">
        <v>2148</v>
      </c>
      <c r="B2149" s="50" t="s">
        <v>855</v>
      </c>
      <c r="C2149" s="50">
        <v>35</v>
      </c>
      <c r="D2149" s="50" t="s">
        <v>144</v>
      </c>
      <c r="E2149" s="53">
        <v>0.45231109552208271</v>
      </c>
      <c r="F2149" s="50">
        <f>SUMIFS('Lay See Combo'!H:H,'Lay See Combo'!A:A,D2149,'Lay See Combo'!F:F,"&lt;"&amp;E2149,'Lay See Combo'!G:G,"&gt;"&amp;E2149)</f>
        <v>1</v>
      </c>
      <c r="G2149" s="50">
        <f>_xlfn.XLOOKUP(F2149,'Lay See Combo'!H:H,'Lay See Combo'!B:B,,0)</f>
        <v>50</v>
      </c>
    </row>
    <row r="2150" spans="1:7">
      <c r="A2150" s="50">
        <v>2149</v>
      </c>
      <c r="B2150" s="50" t="s">
        <v>856</v>
      </c>
      <c r="C2150" s="50">
        <v>35</v>
      </c>
      <c r="D2150" s="50" t="s">
        <v>144</v>
      </c>
      <c r="E2150" s="53">
        <v>0.9200697601173804</v>
      </c>
      <c r="F2150" s="50">
        <f>SUMIFS('Lay See Combo'!H:H,'Lay See Combo'!A:A,D2150,'Lay See Combo'!F:F,"&lt;"&amp;E2150,'Lay See Combo'!G:G,"&gt;"&amp;E2150)</f>
        <v>2</v>
      </c>
      <c r="G2150" s="50">
        <f>_xlfn.XLOOKUP(F2150,'Lay See Combo'!H:H,'Lay See Combo'!B:B,,0)</f>
        <v>100</v>
      </c>
    </row>
    <row r="2151" spans="1:7">
      <c r="A2151" s="50">
        <v>2150</v>
      </c>
      <c r="B2151" s="50" t="s">
        <v>856</v>
      </c>
      <c r="C2151" s="50">
        <v>35</v>
      </c>
      <c r="D2151" s="50" t="s">
        <v>144</v>
      </c>
      <c r="E2151" s="53">
        <v>0.97253472842420408</v>
      </c>
      <c r="F2151" s="50">
        <f>SUMIFS('Lay See Combo'!H:H,'Lay See Combo'!A:A,D2151,'Lay See Combo'!F:F,"&lt;"&amp;E2151,'Lay See Combo'!G:G,"&gt;"&amp;E2151)</f>
        <v>4</v>
      </c>
      <c r="G2151" s="50">
        <f>_xlfn.XLOOKUP(F2151,'Lay See Combo'!H:H,'Lay See Combo'!B:B,,0)</f>
        <v>500</v>
      </c>
    </row>
    <row r="2152" spans="1:7">
      <c r="A2152" s="50">
        <v>2151</v>
      </c>
      <c r="B2152" s="50" t="s">
        <v>856</v>
      </c>
      <c r="C2152" s="50">
        <v>35</v>
      </c>
      <c r="D2152" s="50" t="s">
        <v>144</v>
      </c>
      <c r="E2152" s="53">
        <v>0.28047836245793878</v>
      </c>
      <c r="F2152" s="50">
        <f>SUMIFS('Lay See Combo'!H:H,'Lay See Combo'!A:A,D2152,'Lay See Combo'!F:F,"&lt;"&amp;E2152,'Lay See Combo'!G:G,"&gt;"&amp;E2152)</f>
        <v>1</v>
      </c>
      <c r="G2152" s="50">
        <f>_xlfn.XLOOKUP(F2152,'Lay See Combo'!H:H,'Lay See Combo'!B:B,,0)</f>
        <v>50</v>
      </c>
    </row>
    <row r="2153" spans="1:7">
      <c r="A2153" s="50">
        <v>2152</v>
      </c>
      <c r="B2153" s="50" t="s">
        <v>857</v>
      </c>
      <c r="C2153" s="50">
        <v>35</v>
      </c>
      <c r="D2153" s="50" t="s">
        <v>144</v>
      </c>
      <c r="E2153" s="53">
        <v>0.1847519618543858</v>
      </c>
      <c r="F2153" s="50">
        <f>SUMIFS('Lay See Combo'!H:H,'Lay See Combo'!A:A,D2153,'Lay See Combo'!F:F,"&lt;"&amp;E2153,'Lay See Combo'!G:G,"&gt;"&amp;E2153)</f>
        <v>1</v>
      </c>
      <c r="G2153" s="50">
        <f>_xlfn.XLOOKUP(F2153,'Lay See Combo'!H:H,'Lay See Combo'!B:B,,0)</f>
        <v>50</v>
      </c>
    </row>
    <row r="2154" spans="1:7">
      <c r="A2154" s="50">
        <v>2153</v>
      </c>
      <c r="B2154" s="50" t="s">
        <v>857</v>
      </c>
      <c r="C2154" s="50">
        <v>35</v>
      </c>
      <c r="D2154" s="50" t="s">
        <v>144</v>
      </c>
      <c r="E2154" s="53">
        <v>0.93308227426383061</v>
      </c>
      <c r="F2154" s="50">
        <f>SUMIFS('Lay See Combo'!H:H,'Lay See Combo'!A:A,D2154,'Lay See Combo'!F:F,"&lt;"&amp;E2154,'Lay See Combo'!G:G,"&gt;"&amp;E2154)</f>
        <v>4</v>
      </c>
      <c r="G2154" s="50">
        <f>_xlfn.XLOOKUP(F2154,'Lay See Combo'!H:H,'Lay See Combo'!B:B,,0)</f>
        <v>500</v>
      </c>
    </row>
    <row r="2155" spans="1:7">
      <c r="A2155" s="50">
        <v>2154</v>
      </c>
      <c r="B2155" s="50" t="s">
        <v>857</v>
      </c>
      <c r="C2155" s="50">
        <v>35</v>
      </c>
      <c r="D2155" s="50" t="s">
        <v>144</v>
      </c>
      <c r="E2155" s="53">
        <v>0.41417406319139916</v>
      </c>
      <c r="F2155" s="50">
        <f>SUMIFS('Lay See Combo'!H:H,'Lay See Combo'!A:A,D2155,'Lay See Combo'!F:F,"&lt;"&amp;E2155,'Lay See Combo'!G:G,"&gt;"&amp;E2155)</f>
        <v>1</v>
      </c>
      <c r="G2155" s="50">
        <f>_xlfn.XLOOKUP(F2155,'Lay See Combo'!H:H,'Lay See Combo'!B:B,,0)</f>
        <v>50</v>
      </c>
    </row>
    <row r="2156" spans="1:7">
      <c r="A2156" s="50">
        <v>2155</v>
      </c>
      <c r="B2156" s="50" t="s">
        <v>857</v>
      </c>
      <c r="C2156" s="50">
        <v>35</v>
      </c>
      <c r="D2156" s="50" t="s">
        <v>144</v>
      </c>
      <c r="E2156" s="53">
        <v>0.36865105757642525</v>
      </c>
      <c r="F2156" s="50">
        <f>SUMIFS('Lay See Combo'!H:H,'Lay See Combo'!A:A,D2156,'Lay See Combo'!F:F,"&lt;"&amp;E2156,'Lay See Combo'!G:G,"&gt;"&amp;E2156)</f>
        <v>1</v>
      </c>
      <c r="G2156" s="50">
        <f>_xlfn.XLOOKUP(F2156,'Lay See Combo'!H:H,'Lay See Combo'!B:B,,0)</f>
        <v>50</v>
      </c>
    </row>
    <row r="2157" spans="1:7">
      <c r="A2157" s="50">
        <v>2156</v>
      </c>
      <c r="B2157" s="50" t="s">
        <v>858</v>
      </c>
      <c r="C2157" s="50">
        <v>35</v>
      </c>
      <c r="D2157" s="50" t="s">
        <v>144</v>
      </c>
      <c r="E2157" s="53">
        <v>0.98346590903724185</v>
      </c>
      <c r="F2157" s="50">
        <f>SUMIFS('Lay See Combo'!H:H,'Lay See Combo'!A:A,D2157,'Lay See Combo'!F:F,"&lt;"&amp;E2157,'Lay See Combo'!G:G,"&gt;"&amp;E2157)</f>
        <v>5</v>
      </c>
      <c r="G2157" s="50">
        <f>_xlfn.XLOOKUP(F2157,'Lay See Combo'!H:H,'Lay See Combo'!B:B,,0)</f>
        <v>1000</v>
      </c>
    </row>
    <row r="2158" spans="1:7">
      <c r="A2158" s="50">
        <v>2157</v>
      </c>
      <c r="B2158" s="50" t="s">
        <v>859</v>
      </c>
      <c r="C2158" s="50">
        <v>36</v>
      </c>
      <c r="D2158" s="50" t="s">
        <v>144</v>
      </c>
      <c r="E2158" s="53">
        <v>0.57356514468818809</v>
      </c>
      <c r="F2158" s="50">
        <f>SUMIFS('Lay See Combo'!H:H,'Lay See Combo'!A:A,D2158,'Lay See Combo'!F:F,"&lt;"&amp;E2158,'Lay See Combo'!G:G,"&gt;"&amp;E2158)</f>
        <v>1</v>
      </c>
      <c r="G2158" s="50">
        <f>_xlfn.XLOOKUP(F2158,'Lay See Combo'!H:H,'Lay See Combo'!B:B,,0)</f>
        <v>50</v>
      </c>
    </row>
    <row r="2159" spans="1:7">
      <c r="A2159" s="50">
        <v>2158</v>
      </c>
      <c r="B2159" s="50" t="s">
        <v>860</v>
      </c>
      <c r="C2159" s="50">
        <v>36</v>
      </c>
      <c r="D2159" s="50" t="s">
        <v>144</v>
      </c>
      <c r="E2159" s="53">
        <v>0.40214913960522247</v>
      </c>
      <c r="F2159" s="50">
        <f>SUMIFS('Lay See Combo'!H:H,'Lay See Combo'!A:A,D2159,'Lay See Combo'!F:F,"&lt;"&amp;E2159,'Lay See Combo'!G:G,"&gt;"&amp;E2159)</f>
        <v>1</v>
      </c>
      <c r="G2159" s="50">
        <f>_xlfn.XLOOKUP(F2159,'Lay See Combo'!H:H,'Lay See Combo'!B:B,,0)</f>
        <v>50</v>
      </c>
    </row>
    <row r="2160" spans="1:7">
      <c r="A2160" s="50">
        <v>2159</v>
      </c>
      <c r="B2160" s="50" t="s">
        <v>861</v>
      </c>
      <c r="C2160" s="50">
        <v>36</v>
      </c>
      <c r="D2160" s="50" t="s">
        <v>144</v>
      </c>
      <c r="E2160" s="53">
        <v>0.78129710121998841</v>
      </c>
      <c r="F2160" s="50">
        <f>SUMIFS('Lay See Combo'!H:H,'Lay See Combo'!A:A,D2160,'Lay See Combo'!F:F,"&lt;"&amp;E2160,'Lay See Combo'!G:G,"&gt;"&amp;E2160)</f>
        <v>2</v>
      </c>
      <c r="G2160" s="50">
        <f>_xlfn.XLOOKUP(F2160,'Lay See Combo'!H:H,'Lay See Combo'!B:B,,0)</f>
        <v>100</v>
      </c>
    </row>
    <row r="2161" spans="1:7">
      <c r="A2161" s="50">
        <v>2160</v>
      </c>
      <c r="B2161" s="50" t="s">
        <v>862</v>
      </c>
      <c r="C2161" s="50">
        <v>36</v>
      </c>
      <c r="D2161" s="50" t="s">
        <v>144</v>
      </c>
      <c r="E2161" s="53">
        <v>9.7468936426669428E-2</v>
      </c>
      <c r="F2161" s="50">
        <f>SUMIFS('Lay See Combo'!H:H,'Lay See Combo'!A:A,D2161,'Lay See Combo'!F:F,"&lt;"&amp;E2161,'Lay See Combo'!G:G,"&gt;"&amp;E2161)</f>
        <v>1</v>
      </c>
      <c r="G2161" s="50">
        <f>_xlfn.XLOOKUP(F2161,'Lay See Combo'!H:H,'Lay See Combo'!B:B,,0)</f>
        <v>50</v>
      </c>
    </row>
    <row r="2162" spans="1:7">
      <c r="A2162" s="50">
        <v>2161</v>
      </c>
      <c r="B2162" s="50" t="s">
        <v>863</v>
      </c>
      <c r="C2162" s="50">
        <v>36</v>
      </c>
      <c r="D2162" s="50" t="s">
        <v>144</v>
      </c>
      <c r="E2162" s="53">
        <v>0.81035532727039739</v>
      </c>
      <c r="F2162" s="50">
        <f>SUMIFS('Lay See Combo'!H:H,'Lay See Combo'!A:A,D2162,'Lay See Combo'!F:F,"&lt;"&amp;E2162,'Lay See Combo'!G:G,"&gt;"&amp;E2162)</f>
        <v>2</v>
      </c>
      <c r="G2162" s="50">
        <f>_xlfn.XLOOKUP(F2162,'Lay See Combo'!H:H,'Lay See Combo'!B:B,,0)</f>
        <v>100</v>
      </c>
    </row>
    <row r="2163" spans="1:7">
      <c r="A2163" s="50">
        <v>2162</v>
      </c>
      <c r="B2163" s="50" t="s">
        <v>864</v>
      </c>
      <c r="C2163" s="50">
        <v>36</v>
      </c>
      <c r="D2163" s="50" t="s">
        <v>144</v>
      </c>
      <c r="E2163" s="53">
        <v>0.25074416350113982</v>
      </c>
      <c r="F2163" s="50">
        <f>SUMIFS('Lay See Combo'!H:H,'Lay See Combo'!A:A,D2163,'Lay See Combo'!F:F,"&lt;"&amp;E2163,'Lay See Combo'!G:G,"&gt;"&amp;E2163)</f>
        <v>1</v>
      </c>
      <c r="G2163" s="50">
        <f>_xlfn.XLOOKUP(F2163,'Lay See Combo'!H:H,'Lay See Combo'!B:B,,0)</f>
        <v>50</v>
      </c>
    </row>
    <row r="2164" spans="1:7">
      <c r="A2164" s="50">
        <v>2163</v>
      </c>
      <c r="B2164" s="50" t="s">
        <v>865</v>
      </c>
      <c r="C2164" s="50">
        <v>36</v>
      </c>
      <c r="D2164" s="50" t="s">
        <v>144</v>
      </c>
      <c r="E2164" s="53">
        <v>0.7306806007641905</v>
      </c>
      <c r="F2164" s="50">
        <f>SUMIFS('Lay See Combo'!H:H,'Lay See Combo'!A:A,D2164,'Lay See Combo'!F:F,"&lt;"&amp;E2164,'Lay See Combo'!G:G,"&gt;"&amp;E2164)</f>
        <v>1</v>
      </c>
      <c r="G2164" s="50">
        <f>_xlfn.XLOOKUP(F2164,'Lay See Combo'!H:H,'Lay See Combo'!B:B,,0)</f>
        <v>50</v>
      </c>
    </row>
    <row r="2165" spans="1:7">
      <c r="A2165" s="50">
        <v>2164</v>
      </c>
      <c r="B2165" s="50" t="s">
        <v>866</v>
      </c>
      <c r="C2165" s="50">
        <v>36</v>
      </c>
      <c r="D2165" s="50" t="s">
        <v>144</v>
      </c>
      <c r="E2165" s="53">
        <v>0.79923147705559172</v>
      </c>
      <c r="F2165" s="50">
        <f>SUMIFS('Lay See Combo'!H:H,'Lay See Combo'!A:A,D2165,'Lay See Combo'!F:F,"&lt;"&amp;E2165,'Lay See Combo'!G:G,"&gt;"&amp;E2165)</f>
        <v>2</v>
      </c>
      <c r="G2165" s="50">
        <f>_xlfn.XLOOKUP(F2165,'Lay See Combo'!H:H,'Lay See Combo'!B:B,,0)</f>
        <v>100</v>
      </c>
    </row>
    <row r="2166" spans="1:7">
      <c r="A2166" s="50">
        <v>2165</v>
      </c>
      <c r="B2166" s="50" t="s">
        <v>867</v>
      </c>
      <c r="C2166" s="50">
        <v>36</v>
      </c>
      <c r="D2166" s="50" t="s">
        <v>144</v>
      </c>
      <c r="E2166" s="53">
        <v>0.7285405918629515</v>
      </c>
      <c r="F2166" s="50">
        <f>SUMIFS('Lay See Combo'!H:H,'Lay See Combo'!A:A,D2166,'Lay See Combo'!F:F,"&lt;"&amp;E2166,'Lay See Combo'!G:G,"&gt;"&amp;E2166)</f>
        <v>1</v>
      </c>
      <c r="G2166" s="50">
        <f>_xlfn.XLOOKUP(F2166,'Lay See Combo'!H:H,'Lay See Combo'!B:B,,0)</f>
        <v>50</v>
      </c>
    </row>
    <row r="2167" spans="1:7">
      <c r="A2167" s="50">
        <v>2166</v>
      </c>
      <c r="B2167" s="50" t="s">
        <v>868</v>
      </c>
      <c r="C2167" s="50">
        <v>36</v>
      </c>
      <c r="D2167" s="50" t="s">
        <v>144</v>
      </c>
      <c r="E2167" s="53">
        <v>0.30568933937890308</v>
      </c>
      <c r="F2167" s="50">
        <f>SUMIFS('Lay See Combo'!H:H,'Lay See Combo'!A:A,D2167,'Lay See Combo'!F:F,"&lt;"&amp;E2167,'Lay See Combo'!G:G,"&gt;"&amp;E2167)</f>
        <v>1</v>
      </c>
      <c r="G2167" s="50">
        <f>_xlfn.XLOOKUP(F2167,'Lay See Combo'!H:H,'Lay See Combo'!B:B,,0)</f>
        <v>50</v>
      </c>
    </row>
    <row r="2168" spans="1:7">
      <c r="A2168" s="50">
        <v>2167</v>
      </c>
      <c r="B2168" s="50" t="s">
        <v>869</v>
      </c>
      <c r="C2168" s="50">
        <v>36</v>
      </c>
      <c r="D2168" s="50" t="s">
        <v>144</v>
      </c>
      <c r="E2168" s="53">
        <v>0.62895096584770072</v>
      </c>
      <c r="F2168" s="50">
        <f>SUMIFS('Lay See Combo'!H:H,'Lay See Combo'!A:A,D2168,'Lay See Combo'!F:F,"&lt;"&amp;E2168,'Lay See Combo'!G:G,"&gt;"&amp;E2168)</f>
        <v>1</v>
      </c>
      <c r="G2168" s="50">
        <f>_xlfn.XLOOKUP(F2168,'Lay See Combo'!H:H,'Lay See Combo'!B:B,,0)</f>
        <v>50</v>
      </c>
    </row>
    <row r="2169" spans="1:7">
      <c r="A2169" s="50">
        <v>2168</v>
      </c>
      <c r="B2169" s="50" t="s">
        <v>870</v>
      </c>
      <c r="C2169" s="50">
        <v>36</v>
      </c>
      <c r="D2169" s="50" t="s">
        <v>144</v>
      </c>
      <c r="E2169" s="53">
        <v>0.59273910602483137</v>
      </c>
      <c r="F2169" s="50">
        <f>SUMIFS('Lay See Combo'!H:H,'Lay See Combo'!A:A,D2169,'Lay See Combo'!F:F,"&lt;"&amp;E2169,'Lay See Combo'!G:G,"&gt;"&amp;E2169)</f>
        <v>1</v>
      </c>
      <c r="G2169" s="50">
        <f>_xlfn.XLOOKUP(F2169,'Lay See Combo'!H:H,'Lay See Combo'!B:B,,0)</f>
        <v>50</v>
      </c>
    </row>
    <row r="2170" spans="1:7">
      <c r="A2170" s="50">
        <v>2169</v>
      </c>
      <c r="B2170" s="50" t="s">
        <v>870</v>
      </c>
      <c r="C2170" s="50">
        <v>36</v>
      </c>
      <c r="D2170" s="50" t="s">
        <v>144</v>
      </c>
      <c r="E2170" s="53">
        <v>0.32816185229233541</v>
      </c>
      <c r="F2170" s="50">
        <f>SUMIFS('Lay See Combo'!H:H,'Lay See Combo'!A:A,D2170,'Lay See Combo'!F:F,"&lt;"&amp;E2170,'Lay See Combo'!G:G,"&gt;"&amp;E2170)</f>
        <v>1</v>
      </c>
      <c r="G2170" s="50">
        <f>_xlfn.XLOOKUP(F2170,'Lay See Combo'!H:H,'Lay See Combo'!B:B,,0)</f>
        <v>50</v>
      </c>
    </row>
    <row r="2171" spans="1:7">
      <c r="A2171" s="50">
        <v>2170</v>
      </c>
      <c r="B2171" s="50" t="s">
        <v>870</v>
      </c>
      <c r="C2171" s="50">
        <v>36</v>
      </c>
      <c r="D2171" s="50" t="s">
        <v>144</v>
      </c>
      <c r="E2171" s="53">
        <v>0.48650535767712211</v>
      </c>
      <c r="F2171" s="50">
        <f>SUMIFS('Lay See Combo'!H:H,'Lay See Combo'!A:A,D2171,'Lay See Combo'!F:F,"&lt;"&amp;E2171,'Lay See Combo'!G:G,"&gt;"&amp;E2171)</f>
        <v>1</v>
      </c>
      <c r="G2171" s="50">
        <f>_xlfn.XLOOKUP(F2171,'Lay See Combo'!H:H,'Lay See Combo'!B:B,,0)</f>
        <v>50</v>
      </c>
    </row>
    <row r="2172" spans="1:7">
      <c r="A2172" s="50">
        <v>2171</v>
      </c>
      <c r="B2172" s="50" t="s">
        <v>870</v>
      </c>
      <c r="C2172" s="50">
        <v>36</v>
      </c>
      <c r="D2172" s="50" t="s">
        <v>144</v>
      </c>
      <c r="E2172" s="53">
        <v>0.88006681288211086</v>
      </c>
      <c r="F2172" s="50">
        <f>SUMIFS('Lay See Combo'!H:H,'Lay See Combo'!A:A,D2172,'Lay See Combo'!F:F,"&lt;"&amp;E2172,'Lay See Combo'!G:G,"&gt;"&amp;E2172)</f>
        <v>2</v>
      </c>
      <c r="G2172" s="50">
        <f>_xlfn.XLOOKUP(F2172,'Lay See Combo'!H:H,'Lay See Combo'!B:B,,0)</f>
        <v>100</v>
      </c>
    </row>
    <row r="2173" spans="1:7">
      <c r="A2173" s="50">
        <v>2172</v>
      </c>
      <c r="B2173" s="50" t="s">
        <v>870</v>
      </c>
      <c r="C2173" s="50">
        <v>36</v>
      </c>
      <c r="D2173" s="50" t="s">
        <v>144</v>
      </c>
      <c r="E2173" s="53">
        <v>0.94772900500773516</v>
      </c>
      <c r="F2173" s="50">
        <f>SUMIFS('Lay See Combo'!H:H,'Lay See Combo'!A:A,D2173,'Lay See Combo'!F:F,"&lt;"&amp;E2173,'Lay See Combo'!G:G,"&gt;"&amp;E2173)</f>
        <v>4</v>
      </c>
      <c r="G2173" s="50">
        <f>_xlfn.XLOOKUP(F2173,'Lay See Combo'!H:H,'Lay See Combo'!B:B,,0)</f>
        <v>500</v>
      </c>
    </row>
    <row r="2174" spans="1:7">
      <c r="A2174" s="50">
        <v>2173</v>
      </c>
      <c r="B2174" s="50" t="s">
        <v>870</v>
      </c>
      <c r="C2174" s="50">
        <v>36</v>
      </c>
      <c r="D2174" s="50" t="s">
        <v>144</v>
      </c>
      <c r="E2174" s="53">
        <v>0.64137236066893621</v>
      </c>
      <c r="F2174" s="50">
        <f>SUMIFS('Lay See Combo'!H:H,'Lay See Combo'!A:A,D2174,'Lay See Combo'!F:F,"&lt;"&amp;E2174,'Lay See Combo'!G:G,"&gt;"&amp;E2174)</f>
        <v>1</v>
      </c>
      <c r="G2174" s="50">
        <f>_xlfn.XLOOKUP(F2174,'Lay See Combo'!H:H,'Lay See Combo'!B:B,,0)</f>
        <v>50</v>
      </c>
    </row>
    <row r="2175" spans="1:7">
      <c r="A2175" s="50">
        <v>2174</v>
      </c>
      <c r="B2175" s="50" t="s">
        <v>871</v>
      </c>
      <c r="C2175" s="50">
        <v>36</v>
      </c>
      <c r="D2175" s="50" t="s">
        <v>144</v>
      </c>
      <c r="E2175" s="53">
        <v>4.7185850267696505E-2</v>
      </c>
      <c r="F2175" s="50">
        <f>SUMIFS('Lay See Combo'!H:H,'Lay See Combo'!A:A,D2175,'Lay See Combo'!F:F,"&lt;"&amp;E2175,'Lay See Combo'!G:G,"&gt;"&amp;E2175)</f>
        <v>1</v>
      </c>
      <c r="G2175" s="50">
        <f>_xlfn.XLOOKUP(F2175,'Lay See Combo'!H:H,'Lay See Combo'!B:B,,0)</f>
        <v>50</v>
      </c>
    </row>
    <row r="2176" spans="1:7">
      <c r="A2176" s="50">
        <v>2175</v>
      </c>
      <c r="B2176" s="50" t="s">
        <v>871</v>
      </c>
      <c r="C2176" s="50">
        <v>36</v>
      </c>
      <c r="D2176" s="50" t="s">
        <v>144</v>
      </c>
      <c r="E2176" s="53">
        <v>0.33507514075401335</v>
      </c>
      <c r="F2176" s="50">
        <f>SUMIFS('Lay See Combo'!H:H,'Lay See Combo'!A:A,D2176,'Lay See Combo'!F:F,"&lt;"&amp;E2176,'Lay See Combo'!G:G,"&gt;"&amp;E2176)</f>
        <v>1</v>
      </c>
      <c r="G2176" s="50">
        <f>_xlfn.XLOOKUP(F2176,'Lay See Combo'!H:H,'Lay See Combo'!B:B,,0)</f>
        <v>50</v>
      </c>
    </row>
    <row r="2177" spans="1:7">
      <c r="A2177" s="50">
        <v>2176</v>
      </c>
      <c r="B2177" s="50" t="s">
        <v>871</v>
      </c>
      <c r="C2177" s="50">
        <v>36</v>
      </c>
      <c r="D2177" s="50" t="s">
        <v>144</v>
      </c>
      <c r="E2177" s="53">
        <v>0.7651944661767025</v>
      </c>
      <c r="F2177" s="50">
        <f>SUMIFS('Lay See Combo'!H:H,'Lay See Combo'!A:A,D2177,'Lay See Combo'!F:F,"&lt;"&amp;E2177,'Lay See Combo'!G:G,"&gt;"&amp;E2177)</f>
        <v>2</v>
      </c>
      <c r="G2177" s="50">
        <f>_xlfn.XLOOKUP(F2177,'Lay See Combo'!H:H,'Lay See Combo'!B:B,,0)</f>
        <v>100</v>
      </c>
    </row>
    <row r="2178" spans="1:7">
      <c r="A2178" s="50">
        <v>2177</v>
      </c>
      <c r="B2178" s="50" t="s">
        <v>871</v>
      </c>
      <c r="C2178" s="50">
        <v>36</v>
      </c>
      <c r="D2178" s="50" t="s">
        <v>144</v>
      </c>
      <c r="E2178" s="53">
        <v>0.27578269857206672</v>
      </c>
      <c r="F2178" s="50">
        <f>SUMIFS('Lay See Combo'!H:H,'Lay See Combo'!A:A,D2178,'Lay See Combo'!F:F,"&lt;"&amp;E2178,'Lay See Combo'!G:G,"&gt;"&amp;E2178)</f>
        <v>1</v>
      </c>
      <c r="G2178" s="50">
        <f>_xlfn.XLOOKUP(F2178,'Lay See Combo'!H:H,'Lay See Combo'!B:B,,0)</f>
        <v>50</v>
      </c>
    </row>
    <row r="2179" spans="1:7">
      <c r="A2179" s="50">
        <v>2178</v>
      </c>
      <c r="B2179" s="50" t="s">
        <v>872</v>
      </c>
      <c r="C2179" s="50">
        <v>36</v>
      </c>
      <c r="D2179" s="50" t="s">
        <v>144</v>
      </c>
      <c r="E2179" s="53">
        <v>8.7890903632155126E-2</v>
      </c>
      <c r="F2179" s="50">
        <f>SUMIFS('Lay See Combo'!H:H,'Lay See Combo'!A:A,D2179,'Lay See Combo'!F:F,"&lt;"&amp;E2179,'Lay See Combo'!G:G,"&gt;"&amp;E2179)</f>
        <v>1</v>
      </c>
      <c r="G2179" s="50">
        <f>_xlfn.XLOOKUP(F2179,'Lay See Combo'!H:H,'Lay See Combo'!B:B,,0)</f>
        <v>50</v>
      </c>
    </row>
    <row r="2180" spans="1:7">
      <c r="A2180" s="50">
        <v>2179</v>
      </c>
      <c r="B2180" s="50" t="s">
        <v>872</v>
      </c>
      <c r="C2180" s="50">
        <v>36</v>
      </c>
      <c r="D2180" s="50" t="s">
        <v>144</v>
      </c>
      <c r="E2180" s="53">
        <v>0.88115526475381822</v>
      </c>
      <c r="F2180" s="50">
        <f>SUMIFS('Lay See Combo'!H:H,'Lay See Combo'!A:A,D2180,'Lay See Combo'!F:F,"&lt;"&amp;E2180,'Lay See Combo'!G:G,"&gt;"&amp;E2180)</f>
        <v>2</v>
      </c>
      <c r="G2180" s="50">
        <f>_xlfn.XLOOKUP(F2180,'Lay See Combo'!H:H,'Lay See Combo'!B:B,,0)</f>
        <v>100</v>
      </c>
    </row>
    <row r="2181" spans="1:7">
      <c r="A2181" s="50">
        <v>2180</v>
      </c>
      <c r="B2181" s="50" t="s">
        <v>873</v>
      </c>
      <c r="C2181" s="50">
        <v>36</v>
      </c>
      <c r="D2181" s="50" t="s">
        <v>144</v>
      </c>
      <c r="E2181" s="53">
        <v>0.67157016271327397</v>
      </c>
      <c r="F2181" s="50">
        <f>SUMIFS('Lay See Combo'!H:H,'Lay See Combo'!A:A,D2181,'Lay See Combo'!F:F,"&lt;"&amp;E2181,'Lay See Combo'!G:G,"&gt;"&amp;E2181)</f>
        <v>1</v>
      </c>
      <c r="G2181" s="50">
        <f>_xlfn.XLOOKUP(F2181,'Lay See Combo'!H:H,'Lay See Combo'!B:B,,0)</f>
        <v>50</v>
      </c>
    </row>
    <row r="2182" spans="1:7">
      <c r="A2182" s="50">
        <v>2181</v>
      </c>
      <c r="B2182" s="50" t="s">
        <v>873</v>
      </c>
      <c r="C2182" s="50">
        <v>36</v>
      </c>
      <c r="D2182" s="50" t="s">
        <v>144</v>
      </c>
      <c r="E2182" s="53">
        <v>0.79249331289190672</v>
      </c>
      <c r="F2182" s="50">
        <f>SUMIFS('Lay See Combo'!H:H,'Lay See Combo'!A:A,D2182,'Lay See Combo'!F:F,"&lt;"&amp;E2182,'Lay See Combo'!G:G,"&gt;"&amp;E2182)</f>
        <v>2</v>
      </c>
      <c r="G2182" s="50">
        <f>_xlfn.XLOOKUP(F2182,'Lay See Combo'!H:H,'Lay See Combo'!B:B,,0)</f>
        <v>100</v>
      </c>
    </row>
    <row r="2183" spans="1:7">
      <c r="A2183" s="50">
        <v>2182</v>
      </c>
      <c r="B2183" s="50" t="s">
        <v>873</v>
      </c>
      <c r="C2183" s="50">
        <v>36</v>
      </c>
      <c r="D2183" s="50" t="s">
        <v>144</v>
      </c>
      <c r="E2183" s="53">
        <v>0.5982616554383221</v>
      </c>
      <c r="F2183" s="50">
        <f>SUMIFS('Lay See Combo'!H:H,'Lay See Combo'!A:A,D2183,'Lay See Combo'!F:F,"&lt;"&amp;E2183,'Lay See Combo'!G:G,"&gt;"&amp;E2183)</f>
        <v>1</v>
      </c>
      <c r="G2183" s="50">
        <f>_xlfn.XLOOKUP(F2183,'Lay See Combo'!H:H,'Lay See Combo'!B:B,,0)</f>
        <v>50</v>
      </c>
    </row>
    <row r="2184" spans="1:7">
      <c r="A2184" s="50">
        <v>2183</v>
      </c>
      <c r="B2184" s="50" t="s">
        <v>873</v>
      </c>
      <c r="C2184" s="50">
        <v>36</v>
      </c>
      <c r="D2184" s="50" t="s">
        <v>144</v>
      </c>
      <c r="E2184" s="53">
        <v>0.15650360959473886</v>
      </c>
      <c r="F2184" s="50">
        <f>SUMIFS('Lay See Combo'!H:H,'Lay See Combo'!A:A,D2184,'Lay See Combo'!F:F,"&lt;"&amp;E2184,'Lay See Combo'!G:G,"&gt;"&amp;E2184)</f>
        <v>1</v>
      </c>
      <c r="G2184" s="50">
        <f>_xlfn.XLOOKUP(F2184,'Lay See Combo'!H:H,'Lay See Combo'!B:B,,0)</f>
        <v>50</v>
      </c>
    </row>
    <row r="2185" spans="1:7">
      <c r="A2185" s="50">
        <v>2184</v>
      </c>
      <c r="B2185" s="50" t="s">
        <v>873</v>
      </c>
      <c r="C2185" s="50">
        <v>36</v>
      </c>
      <c r="D2185" s="50" t="s">
        <v>144</v>
      </c>
      <c r="E2185" s="53">
        <v>0.26036816031836107</v>
      </c>
      <c r="F2185" s="50">
        <f>SUMIFS('Lay See Combo'!H:H,'Lay See Combo'!A:A,D2185,'Lay See Combo'!F:F,"&lt;"&amp;E2185,'Lay See Combo'!G:G,"&gt;"&amp;E2185)</f>
        <v>1</v>
      </c>
      <c r="G2185" s="50">
        <f>_xlfn.XLOOKUP(F2185,'Lay See Combo'!H:H,'Lay See Combo'!B:B,,0)</f>
        <v>50</v>
      </c>
    </row>
    <row r="2186" spans="1:7">
      <c r="A2186" s="50">
        <v>2185</v>
      </c>
      <c r="B2186" s="50" t="s">
        <v>873</v>
      </c>
      <c r="C2186" s="50">
        <v>36</v>
      </c>
      <c r="D2186" s="50" t="s">
        <v>144</v>
      </c>
      <c r="E2186" s="53">
        <v>0.32040720306414106</v>
      </c>
      <c r="F2186" s="50">
        <f>SUMIFS('Lay See Combo'!H:H,'Lay See Combo'!A:A,D2186,'Lay See Combo'!F:F,"&lt;"&amp;E2186,'Lay See Combo'!G:G,"&gt;"&amp;E2186)</f>
        <v>1</v>
      </c>
      <c r="G2186" s="50">
        <f>_xlfn.XLOOKUP(F2186,'Lay See Combo'!H:H,'Lay See Combo'!B:B,,0)</f>
        <v>50</v>
      </c>
    </row>
    <row r="2187" spans="1:7">
      <c r="A2187" s="50">
        <v>2186</v>
      </c>
      <c r="B2187" s="50" t="s">
        <v>874</v>
      </c>
      <c r="C2187" s="50">
        <v>36</v>
      </c>
      <c r="D2187" s="50" t="s">
        <v>144</v>
      </c>
      <c r="E2187" s="53">
        <v>1.5917515622986378E-2</v>
      </c>
      <c r="F2187" s="50">
        <f>SUMIFS('Lay See Combo'!H:H,'Lay See Combo'!A:A,D2187,'Lay See Combo'!F:F,"&lt;"&amp;E2187,'Lay See Combo'!G:G,"&gt;"&amp;E2187)</f>
        <v>1</v>
      </c>
      <c r="G2187" s="50">
        <f>_xlfn.XLOOKUP(F2187,'Lay See Combo'!H:H,'Lay See Combo'!B:B,,0)</f>
        <v>50</v>
      </c>
    </row>
    <row r="2188" spans="1:7">
      <c r="A2188" s="50">
        <v>2187</v>
      </c>
      <c r="B2188" s="50" t="s">
        <v>875</v>
      </c>
      <c r="C2188" s="50">
        <v>37</v>
      </c>
      <c r="D2188" s="50" t="s">
        <v>144</v>
      </c>
      <c r="E2188" s="53">
        <v>0.11259332359138974</v>
      </c>
      <c r="F2188" s="50">
        <f>SUMIFS('Lay See Combo'!H:H,'Lay See Combo'!A:A,D2188,'Lay See Combo'!F:F,"&lt;"&amp;E2188,'Lay See Combo'!G:G,"&gt;"&amp;E2188)</f>
        <v>1</v>
      </c>
      <c r="G2188" s="50">
        <f>_xlfn.XLOOKUP(F2188,'Lay See Combo'!H:H,'Lay See Combo'!B:B,,0)</f>
        <v>50</v>
      </c>
    </row>
    <row r="2189" spans="1:7">
      <c r="A2189" s="50">
        <v>2188</v>
      </c>
      <c r="B2189" s="50" t="s">
        <v>876</v>
      </c>
      <c r="C2189" s="50">
        <v>37</v>
      </c>
      <c r="D2189" s="50" t="s">
        <v>144</v>
      </c>
      <c r="E2189" s="53">
        <v>0.43863914510252089</v>
      </c>
      <c r="F2189" s="50">
        <f>SUMIFS('Lay See Combo'!H:H,'Lay See Combo'!A:A,D2189,'Lay See Combo'!F:F,"&lt;"&amp;E2189,'Lay See Combo'!G:G,"&gt;"&amp;E2189)</f>
        <v>1</v>
      </c>
      <c r="G2189" s="50">
        <f>_xlfn.XLOOKUP(F2189,'Lay See Combo'!H:H,'Lay See Combo'!B:B,,0)</f>
        <v>50</v>
      </c>
    </row>
    <row r="2190" spans="1:7">
      <c r="A2190" s="50">
        <v>2189</v>
      </c>
      <c r="B2190" s="50" t="s">
        <v>877</v>
      </c>
      <c r="C2190" s="50">
        <v>37</v>
      </c>
      <c r="D2190" s="50" t="s">
        <v>144</v>
      </c>
      <c r="E2190" s="53">
        <v>0.47848370340298196</v>
      </c>
      <c r="F2190" s="50">
        <f>SUMIFS('Lay See Combo'!H:H,'Lay See Combo'!A:A,D2190,'Lay See Combo'!F:F,"&lt;"&amp;E2190,'Lay See Combo'!G:G,"&gt;"&amp;E2190)</f>
        <v>1</v>
      </c>
      <c r="G2190" s="50">
        <f>_xlfn.XLOOKUP(F2190,'Lay See Combo'!H:H,'Lay See Combo'!B:B,,0)</f>
        <v>50</v>
      </c>
    </row>
    <row r="2191" spans="1:7">
      <c r="A2191" s="50">
        <v>2190</v>
      </c>
      <c r="B2191" s="50" t="s">
        <v>878</v>
      </c>
      <c r="C2191" s="50">
        <v>37</v>
      </c>
      <c r="D2191" s="50" t="s">
        <v>144</v>
      </c>
      <c r="E2191" s="53">
        <v>0.54912613689215761</v>
      </c>
      <c r="F2191" s="50">
        <f>SUMIFS('Lay See Combo'!H:H,'Lay See Combo'!A:A,D2191,'Lay See Combo'!F:F,"&lt;"&amp;E2191,'Lay See Combo'!G:G,"&gt;"&amp;E2191)</f>
        <v>1</v>
      </c>
      <c r="G2191" s="50">
        <f>_xlfn.XLOOKUP(F2191,'Lay See Combo'!H:H,'Lay See Combo'!B:B,,0)</f>
        <v>50</v>
      </c>
    </row>
    <row r="2192" spans="1:7">
      <c r="A2192" s="50">
        <v>2191</v>
      </c>
      <c r="B2192" s="50" t="s">
        <v>879</v>
      </c>
      <c r="C2192" s="50">
        <v>37</v>
      </c>
      <c r="D2192" s="50" t="s">
        <v>144</v>
      </c>
      <c r="E2192" s="53">
        <v>0.43735838163163476</v>
      </c>
      <c r="F2192" s="50">
        <f>SUMIFS('Lay See Combo'!H:H,'Lay See Combo'!A:A,D2192,'Lay See Combo'!F:F,"&lt;"&amp;E2192,'Lay See Combo'!G:G,"&gt;"&amp;E2192)</f>
        <v>1</v>
      </c>
      <c r="G2192" s="50">
        <f>_xlfn.XLOOKUP(F2192,'Lay See Combo'!H:H,'Lay See Combo'!B:B,,0)</f>
        <v>50</v>
      </c>
    </row>
    <row r="2193" spans="1:7">
      <c r="A2193" s="50">
        <v>2192</v>
      </c>
      <c r="B2193" s="50" t="s">
        <v>880</v>
      </c>
      <c r="C2193" s="50">
        <v>37</v>
      </c>
      <c r="D2193" s="50" t="s">
        <v>144</v>
      </c>
      <c r="E2193" s="53">
        <v>0.76449902471309072</v>
      </c>
      <c r="F2193" s="50">
        <f>SUMIFS('Lay See Combo'!H:H,'Lay See Combo'!A:A,D2193,'Lay See Combo'!F:F,"&lt;"&amp;E2193,'Lay See Combo'!G:G,"&gt;"&amp;E2193)</f>
        <v>2</v>
      </c>
      <c r="G2193" s="50">
        <f>_xlfn.XLOOKUP(F2193,'Lay See Combo'!H:H,'Lay See Combo'!B:B,,0)</f>
        <v>100</v>
      </c>
    </row>
    <row r="2194" spans="1:7">
      <c r="A2194" s="50">
        <v>2193</v>
      </c>
      <c r="B2194" s="50" t="s">
        <v>881</v>
      </c>
      <c r="C2194" s="50">
        <v>37</v>
      </c>
      <c r="D2194" s="50" t="s">
        <v>144</v>
      </c>
      <c r="E2194" s="53">
        <v>0.67784624414140626</v>
      </c>
      <c r="F2194" s="50">
        <f>SUMIFS('Lay See Combo'!H:H,'Lay See Combo'!A:A,D2194,'Lay See Combo'!F:F,"&lt;"&amp;E2194,'Lay See Combo'!G:G,"&gt;"&amp;E2194)</f>
        <v>1</v>
      </c>
      <c r="G2194" s="50">
        <f>_xlfn.XLOOKUP(F2194,'Lay See Combo'!H:H,'Lay See Combo'!B:B,,0)</f>
        <v>50</v>
      </c>
    </row>
    <row r="2195" spans="1:7">
      <c r="A2195" s="50">
        <v>2194</v>
      </c>
      <c r="B2195" s="50" t="s">
        <v>882</v>
      </c>
      <c r="C2195" s="50">
        <v>37</v>
      </c>
      <c r="D2195" s="50" t="s">
        <v>144</v>
      </c>
      <c r="E2195" s="53">
        <v>4.1505375688308033E-2</v>
      </c>
      <c r="F2195" s="50">
        <f>SUMIFS('Lay See Combo'!H:H,'Lay See Combo'!A:A,D2195,'Lay See Combo'!F:F,"&lt;"&amp;E2195,'Lay See Combo'!G:G,"&gt;"&amp;E2195)</f>
        <v>1</v>
      </c>
      <c r="G2195" s="50">
        <f>_xlfn.XLOOKUP(F2195,'Lay See Combo'!H:H,'Lay See Combo'!B:B,,0)</f>
        <v>50</v>
      </c>
    </row>
    <row r="2196" spans="1:7">
      <c r="A2196" s="50">
        <v>2195</v>
      </c>
      <c r="B2196" s="50" t="s">
        <v>882</v>
      </c>
      <c r="C2196" s="50">
        <v>37</v>
      </c>
      <c r="D2196" s="50" t="s">
        <v>144</v>
      </c>
      <c r="E2196" s="53">
        <v>0.7229138376074018</v>
      </c>
      <c r="F2196" s="50">
        <f>SUMIFS('Lay See Combo'!H:H,'Lay See Combo'!A:A,D2196,'Lay See Combo'!F:F,"&lt;"&amp;E2196,'Lay See Combo'!G:G,"&gt;"&amp;E2196)</f>
        <v>1</v>
      </c>
      <c r="G2196" s="50">
        <f>_xlfn.XLOOKUP(F2196,'Lay See Combo'!H:H,'Lay See Combo'!B:B,,0)</f>
        <v>50</v>
      </c>
    </row>
    <row r="2197" spans="1:7">
      <c r="A2197" s="50">
        <v>2196</v>
      </c>
      <c r="B2197" s="50" t="s">
        <v>882</v>
      </c>
      <c r="C2197" s="50">
        <v>37</v>
      </c>
      <c r="D2197" s="50" t="s">
        <v>144</v>
      </c>
      <c r="E2197" s="53">
        <v>0.96172386759525985</v>
      </c>
      <c r="F2197" s="50">
        <f>SUMIFS('Lay See Combo'!H:H,'Lay See Combo'!A:A,D2197,'Lay See Combo'!F:F,"&lt;"&amp;E2197,'Lay See Combo'!G:G,"&gt;"&amp;E2197)</f>
        <v>4</v>
      </c>
      <c r="G2197" s="50">
        <f>_xlfn.XLOOKUP(F2197,'Lay See Combo'!H:H,'Lay See Combo'!B:B,,0)</f>
        <v>500</v>
      </c>
    </row>
    <row r="2198" spans="1:7">
      <c r="A2198" s="50">
        <v>2197</v>
      </c>
      <c r="B2198" s="50" t="s">
        <v>882</v>
      </c>
      <c r="C2198" s="50">
        <v>37</v>
      </c>
      <c r="D2198" s="50" t="s">
        <v>144</v>
      </c>
      <c r="E2198" s="53">
        <v>0.64072004966134655</v>
      </c>
      <c r="F2198" s="50">
        <f>SUMIFS('Lay See Combo'!H:H,'Lay See Combo'!A:A,D2198,'Lay See Combo'!F:F,"&lt;"&amp;E2198,'Lay See Combo'!G:G,"&gt;"&amp;E2198)</f>
        <v>1</v>
      </c>
      <c r="G2198" s="50">
        <f>_xlfn.XLOOKUP(F2198,'Lay See Combo'!H:H,'Lay See Combo'!B:B,,0)</f>
        <v>50</v>
      </c>
    </row>
    <row r="2199" spans="1:7">
      <c r="A2199" s="50">
        <v>2198</v>
      </c>
      <c r="B2199" s="50" t="s">
        <v>883</v>
      </c>
      <c r="C2199" s="50">
        <v>37</v>
      </c>
      <c r="D2199" s="50" t="s">
        <v>144</v>
      </c>
      <c r="E2199" s="53">
        <v>0.53208667771635898</v>
      </c>
      <c r="F2199" s="50">
        <f>SUMIFS('Lay See Combo'!H:H,'Lay See Combo'!A:A,D2199,'Lay See Combo'!F:F,"&lt;"&amp;E2199,'Lay See Combo'!G:G,"&gt;"&amp;E2199)</f>
        <v>1</v>
      </c>
      <c r="G2199" s="50">
        <f>_xlfn.XLOOKUP(F2199,'Lay See Combo'!H:H,'Lay See Combo'!B:B,,0)</f>
        <v>50</v>
      </c>
    </row>
    <row r="2200" spans="1:7">
      <c r="A2200" s="50">
        <v>2199</v>
      </c>
      <c r="B2200" s="50" t="s">
        <v>883</v>
      </c>
      <c r="C2200" s="50">
        <v>37</v>
      </c>
      <c r="D2200" s="50" t="s">
        <v>144</v>
      </c>
      <c r="E2200" s="53">
        <v>0.59110669788166881</v>
      </c>
      <c r="F2200" s="50">
        <f>SUMIFS('Lay See Combo'!H:H,'Lay See Combo'!A:A,D2200,'Lay See Combo'!F:F,"&lt;"&amp;E2200,'Lay See Combo'!G:G,"&gt;"&amp;E2200)</f>
        <v>1</v>
      </c>
      <c r="G2200" s="50">
        <f>_xlfn.XLOOKUP(F2200,'Lay See Combo'!H:H,'Lay See Combo'!B:B,,0)</f>
        <v>50</v>
      </c>
    </row>
    <row r="2201" spans="1:7">
      <c r="A2201" s="50">
        <v>2200</v>
      </c>
      <c r="B2201" s="50" t="s">
        <v>884</v>
      </c>
      <c r="C2201" s="50">
        <v>37</v>
      </c>
      <c r="D2201" s="50" t="s">
        <v>144</v>
      </c>
      <c r="E2201" s="53">
        <v>0.8492150414162738</v>
      </c>
      <c r="F2201" s="50">
        <f>SUMIFS('Lay See Combo'!H:H,'Lay See Combo'!A:A,D2201,'Lay See Combo'!F:F,"&lt;"&amp;E2201,'Lay See Combo'!G:G,"&gt;"&amp;E2201)</f>
        <v>2</v>
      </c>
      <c r="G2201" s="50">
        <f>_xlfn.XLOOKUP(F2201,'Lay See Combo'!H:H,'Lay See Combo'!B:B,,0)</f>
        <v>100</v>
      </c>
    </row>
    <row r="2202" spans="1:7">
      <c r="A2202" s="50">
        <v>2201</v>
      </c>
      <c r="B2202" s="50" t="s">
        <v>885</v>
      </c>
      <c r="C2202" s="50">
        <v>38</v>
      </c>
      <c r="D2202" s="50" t="s">
        <v>144</v>
      </c>
      <c r="E2202" s="53">
        <v>0.40928318425647292</v>
      </c>
      <c r="F2202" s="50">
        <f>SUMIFS('Lay See Combo'!H:H,'Lay See Combo'!A:A,D2202,'Lay See Combo'!F:F,"&lt;"&amp;E2202,'Lay See Combo'!G:G,"&gt;"&amp;E2202)</f>
        <v>1</v>
      </c>
      <c r="G2202" s="50">
        <f>_xlfn.XLOOKUP(F2202,'Lay See Combo'!H:H,'Lay See Combo'!B:B,,0)</f>
        <v>50</v>
      </c>
    </row>
    <row r="2203" spans="1:7">
      <c r="A2203" s="50">
        <v>2202</v>
      </c>
      <c r="B2203" s="50" t="s">
        <v>886</v>
      </c>
      <c r="C2203" s="50">
        <v>38</v>
      </c>
      <c r="D2203" s="50" t="s">
        <v>144</v>
      </c>
      <c r="E2203" s="53">
        <v>0.22451920417320803</v>
      </c>
      <c r="F2203" s="50">
        <f>SUMIFS('Lay See Combo'!H:H,'Lay See Combo'!A:A,D2203,'Lay See Combo'!F:F,"&lt;"&amp;E2203,'Lay See Combo'!G:G,"&gt;"&amp;E2203)</f>
        <v>1</v>
      </c>
      <c r="G2203" s="50">
        <f>_xlfn.XLOOKUP(F2203,'Lay See Combo'!H:H,'Lay See Combo'!B:B,,0)</f>
        <v>50</v>
      </c>
    </row>
    <row r="2204" spans="1:7">
      <c r="A2204" s="50">
        <v>2203</v>
      </c>
      <c r="B2204" s="50" t="s">
        <v>887</v>
      </c>
      <c r="C2204" s="50">
        <v>38</v>
      </c>
      <c r="D2204" s="50" t="s">
        <v>144</v>
      </c>
      <c r="E2204" s="53">
        <v>0.13088887834896645</v>
      </c>
      <c r="F2204" s="50">
        <f>SUMIFS('Lay See Combo'!H:H,'Lay See Combo'!A:A,D2204,'Lay See Combo'!F:F,"&lt;"&amp;E2204,'Lay See Combo'!G:G,"&gt;"&amp;E2204)</f>
        <v>1</v>
      </c>
      <c r="G2204" s="50">
        <f>_xlfn.XLOOKUP(F2204,'Lay See Combo'!H:H,'Lay See Combo'!B:B,,0)</f>
        <v>50</v>
      </c>
    </row>
    <row r="2205" spans="1:7">
      <c r="A2205" s="50">
        <v>2204</v>
      </c>
      <c r="B2205" s="50" t="s">
        <v>888</v>
      </c>
      <c r="C2205" s="50">
        <v>38</v>
      </c>
      <c r="D2205" s="50" t="s">
        <v>144</v>
      </c>
      <c r="E2205" s="53">
        <v>0.25506209027672311</v>
      </c>
      <c r="F2205" s="50">
        <f>SUMIFS('Lay See Combo'!H:H,'Lay See Combo'!A:A,D2205,'Lay See Combo'!F:F,"&lt;"&amp;E2205,'Lay See Combo'!G:G,"&gt;"&amp;E2205)</f>
        <v>1</v>
      </c>
      <c r="G2205" s="50">
        <f>_xlfn.XLOOKUP(F2205,'Lay See Combo'!H:H,'Lay See Combo'!B:B,,0)</f>
        <v>50</v>
      </c>
    </row>
    <row r="2206" spans="1:7">
      <c r="A2206" s="50">
        <v>2205</v>
      </c>
      <c r="B2206" s="50" t="s">
        <v>889</v>
      </c>
      <c r="C2206" s="50">
        <v>38</v>
      </c>
      <c r="D2206" s="50" t="s">
        <v>144</v>
      </c>
      <c r="E2206" s="53">
        <v>0.69266732803938014</v>
      </c>
      <c r="F2206" s="50">
        <f>SUMIFS('Lay See Combo'!H:H,'Lay See Combo'!A:A,D2206,'Lay See Combo'!F:F,"&lt;"&amp;E2206,'Lay See Combo'!G:G,"&gt;"&amp;E2206)</f>
        <v>1</v>
      </c>
      <c r="G2206" s="50">
        <f>_xlfn.XLOOKUP(F2206,'Lay See Combo'!H:H,'Lay See Combo'!B:B,,0)</f>
        <v>50</v>
      </c>
    </row>
    <row r="2207" spans="1:7">
      <c r="A2207" s="50">
        <v>2206</v>
      </c>
      <c r="B2207" s="50" t="s">
        <v>890</v>
      </c>
      <c r="C2207" s="50">
        <v>38</v>
      </c>
      <c r="D2207" s="50" t="s">
        <v>144</v>
      </c>
      <c r="E2207" s="53">
        <v>0.33214199700075064</v>
      </c>
      <c r="F2207" s="50">
        <f>SUMIFS('Lay See Combo'!H:H,'Lay See Combo'!A:A,D2207,'Lay See Combo'!F:F,"&lt;"&amp;E2207,'Lay See Combo'!G:G,"&gt;"&amp;E2207)</f>
        <v>1</v>
      </c>
      <c r="G2207" s="50">
        <f>_xlfn.XLOOKUP(F2207,'Lay See Combo'!H:H,'Lay See Combo'!B:B,,0)</f>
        <v>50</v>
      </c>
    </row>
    <row r="2208" spans="1:7">
      <c r="A2208" s="50">
        <v>2207</v>
      </c>
      <c r="B2208" s="50" t="s">
        <v>891</v>
      </c>
      <c r="C2208" s="50">
        <v>38</v>
      </c>
      <c r="D2208" s="50" t="s">
        <v>144</v>
      </c>
      <c r="E2208" s="53">
        <v>2.2844682348173273E-2</v>
      </c>
      <c r="F2208" s="50">
        <f>SUMIFS('Lay See Combo'!H:H,'Lay See Combo'!A:A,D2208,'Lay See Combo'!F:F,"&lt;"&amp;E2208,'Lay See Combo'!G:G,"&gt;"&amp;E2208)</f>
        <v>1</v>
      </c>
      <c r="G2208" s="50">
        <f>_xlfn.XLOOKUP(F2208,'Lay See Combo'!H:H,'Lay See Combo'!B:B,,0)</f>
        <v>50</v>
      </c>
    </row>
    <row r="2209" spans="1:7">
      <c r="A2209" s="50">
        <v>2208</v>
      </c>
      <c r="B2209" s="50" t="s">
        <v>892</v>
      </c>
      <c r="C2209" s="50">
        <v>38</v>
      </c>
      <c r="D2209" s="50" t="s">
        <v>144</v>
      </c>
      <c r="E2209" s="53">
        <v>0.15019073328917354</v>
      </c>
      <c r="F2209" s="50">
        <f>SUMIFS('Lay See Combo'!H:H,'Lay See Combo'!A:A,D2209,'Lay See Combo'!F:F,"&lt;"&amp;E2209,'Lay See Combo'!G:G,"&gt;"&amp;E2209)</f>
        <v>1</v>
      </c>
      <c r="G2209" s="50">
        <f>_xlfn.XLOOKUP(F2209,'Lay See Combo'!H:H,'Lay See Combo'!B:B,,0)</f>
        <v>50</v>
      </c>
    </row>
    <row r="2210" spans="1:7">
      <c r="A2210" s="50">
        <v>2209</v>
      </c>
      <c r="B2210" s="50" t="s">
        <v>893</v>
      </c>
      <c r="C2210" s="50">
        <v>38</v>
      </c>
      <c r="D2210" s="50" t="s">
        <v>144</v>
      </c>
      <c r="E2210" s="53">
        <v>0.24265441757027451</v>
      </c>
      <c r="F2210" s="50">
        <f>SUMIFS('Lay See Combo'!H:H,'Lay See Combo'!A:A,D2210,'Lay See Combo'!F:F,"&lt;"&amp;E2210,'Lay See Combo'!G:G,"&gt;"&amp;E2210)</f>
        <v>1</v>
      </c>
      <c r="G2210" s="50">
        <f>_xlfn.XLOOKUP(F2210,'Lay See Combo'!H:H,'Lay See Combo'!B:B,,0)</f>
        <v>50</v>
      </c>
    </row>
    <row r="2211" spans="1:7">
      <c r="A2211" s="50">
        <v>2210</v>
      </c>
      <c r="B2211" s="50" t="s">
        <v>893</v>
      </c>
      <c r="C2211" s="50">
        <v>38</v>
      </c>
      <c r="D2211" s="50" t="s">
        <v>144</v>
      </c>
      <c r="E2211" s="53">
        <v>0.14077015231720069</v>
      </c>
      <c r="F2211" s="50">
        <f>SUMIFS('Lay See Combo'!H:H,'Lay See Combo'!A:A,D2211,'Lay See Combo'!F:F,"&lt;"&amp;E2211,'Lay See Combo'!G:G,"&gt;"&amp;E2211)</f>
        <v>1</v>
      </c>
      <c r="G2211" s="50">
        <f>_xlfn.XLOOKUP(F2211,'Lay See Combo'!H:H,'Lay See Combo'!B:B,,0)</f>
        <v>50</v>
      </c>
    </row>
    <row r="2212" spans="1:7">
      <c r="A2212" s="50">
        <v>2211</v>
      </c>
      <c r="B2212" s="50" t="s">
        <v>894</v>
      </c>
      <c r="C2212" s="50">
        <v>38</v>
      </c>
      <c r="D2212" s="50" t="s">
        <v>144</v>
      </c>
      <c r="E2212" s="53">
        <v>2.0045648772557545E-3</v>
      </c>
      <c r="F2212" s="50">
        <f>SUMIFS('Lay See Combo'!H:H,'Lay See Combo'!A:A,D2212,'Lay See Combo'!F:F,"&lt;"&amp;E2212,'Lay See Combo'!G:G,"&gt;"&amp;E2212)</f>
        <v>1</v>
      </c>
      <c r="G2212" s="50">
        <f>_xlfn.XLOOKUP(F2212,'Lay See Combo'!H:H,'Lay See Combo'!B:B,,0)</f>
        <v>50</v>
      </c>
    </row>
    <row r="2213" spans="1:7">
      <c r="A2213" s="50">
        <v>2212</v>
      </c>
      <c r="B2213" s="50" t="s">
        <v>894</v>
      </c>
      <c r="C2213" s="50">
        <v>38</v>
      </c>
      <c r="D2213" s="50" t="s">
        <v>144</v>
      </c>
      <c r="E2213" s="53">
        <v>0.52369779966936536</v>
      </c>
      <c r="F2213" s="50">
        <f>SUMIFS('Lay See Combo'!H:H,'Lay See Combo'!A:A,D2213,'Lay See Combo'!F:F,"&lt;"&amp;E2213,'Lay See Combo'!G:G,"&gt;"&amp;E2213)</f>
        <v>1</v>
      </c>
      <c r="G2213" s="50">
        <f>_xlfn.XLOOKUP(F2213,'Lay See Combo'!H:H,'Lay See Combo'!B:B,,0)</f>
        <v>50</v>
      </c>
    </row>
    <row r="2214" spans="1:7">
      <c r="A2214" s="50">
        <v>2213</v>
      </c>
      <c r="B2214" s="50" t="s">
        <v>895</v>
      </c>
      <c r="C2214" s="50">
        <v>38</v>
      </c>
      <c r="D2214" s="50" t="s">
        <v>144</v>
      </c>
      <c r="E2214" s="53">
        <v>0.74684823577874204</v>
      </c>
      <c r="F2214" s="50">
        <f>SUMIFS('Lay See Combo'!H:H,'Lay See Combo'!A:A,D2214,'Lay See Combo'!F:F,"&lt;"&amp;E2214,'Lay See Combo'!G:G,"&gt;"&amp;E2214)</f>
        <v>1</v>
      </c>
      <c r="G2214" s="50">
        <f>_xlfn.XLOOKUP(F2214,'Lay See Combo'!H:H,'Lay See Combo'!B:B,,0)</f>
        <v>50</v>
      </c>
    </row>
    <row r="2215" spans="1:7">
      <c r="A2215" s="50">
        <v>2214</v>
      </c>
      <c r="B2215" s="50" t="s">
        <v>895</v>
      </c>
      <c r="C2215" s="50">
        <v>38</v>
      </c>
      <c r="D2215" s="50" t="s">
        <v>144</v>
      </c>
      <c r="E2215" s="53">
        <v>0.7075207415775655</v>
      </c>
      <c r="F2215" s="50">
        <f>SUMIFS('Lay See Combo'!H:H,'Lay See Combo'!A:A,D2215,'Lay See Combo'!F:F,"&lt;"&amp;E2215,'Lay See Combo'!G:G,"&gt;"&amp;E2215)</f>
        <v>1</v>
      </c>
      <c r="G2215" s="50">
        <f>_xlfn.XLOOKUP(F2215,'Lay See Combo'!H:H,'Lay See Combo'!B:B,,0)</f>
        <v>50</v>
      </c>
    </row>
    <row r="2216" spans="1:7">
      <c r="A2216" s="50">
        <v>2215</v>
      </c>
      <c r="B2216" s="50" t="s">
        <v>895</v>
      </c>
      <c r="C2216" s="50">
        <v>38</v>
      </c>
      <c r="D2216" s="50" t="s">
        <v>144</v>
      </c>
      <c r="E2216" s="53">
        <v>0.11079718647469838</v>
      </c>
      <c r="F2216" s="50">
        <f>SUMIFS('Lay See Combo'!H:H,'Lay See Combo'!A:A,D2216,'Lay See Combo'!F:F,"&lt;"&amp;E2216,'Lay See Combo'!G:G,"&gt;"&amp;E2216)</f>
        <v>1</v>
      </c>
      <c r="G2216" s="50">
        <f>_xlfn.XLOOKUP(F2216,'Lay See Combo'!H:H,'Lay See Combo'!B:B,,0)</f>
        <v>50</v>
      </c>
    </row>
    <row r="2217" spans="1:7">
      <c r="A2217" s="50">
        <v>2216</v>
      </c>
      <c r="B2217" s="50" t="s">
        <v>896</v>
      </c>
      <c r="C2217" s="50">
        <v>38</v>
      </c>
      <c r="D2217" s="50" t="s">
        <v>144</v>
      </c>
      <c r="E2217" s="53">
        <v>0.2185903707679171</v>
      </c>
      <c r="F2217" s="50">
        <f>SUMIFS('Lay See Combo'!H:H,'Lay See Combo'!A:A,D2217,'Lay See Combo'!F:F,"&lt;"&amp;E2217,'Lay See Combo'!G:G,"&gt;"&amp;E2217)</f>
        <v>1</v>
      </c>
      <c r="G2217" s="50">
        <f>_xlfn.XLOOKUP(F2217,'Lay See Combo'!H:H,'Lay See Combo'!B:B,,0)</f>
        <v>50</v>
      </c>
    </row>
    <row r="2218" spans="1:7">
      <c r="A2218" s="50">
        <v>2217</v>
      </c>
      <c r="B2218" s="50" t="s">
        <v>897</v>
      </c>
      <c r="C2218" s="50">
        <v>38</v>
      </c>
      <c r="D2218" s="50" t="s">
        <v>144</v>
      </c>
      <c r="E2218" s="53">
        <v>3.7709424975151284E-2</v>
      </c>
      <c r="F2218" s="50">
        <f>SUMIFS('Lay See Combo'!H:H,'Lay See Combo'!A:A,D2218,'Lay See Combo'!F:F,"&lt;"&amp;E2218,'Lay See Combo'!G:G,"&gt;"&amp;E2218)</f>
        <v>1</v>
      </c>
      <c r="G2218" s="50">
        <f>_xlfn.XLOOKUP(F2218,'Lay See Combo'!H:H,'Lay See Combo'!B:B,,0)</f>
        <v>50</v>
      </c>
    </row>
    <row r="2219" spans="1:7">
      <c r="A2219" s="50">
        <v>2218</v>
      </c>
      <c r="B2219" s="50" t="s">
        <v>898</v>
      </c>
      <c r="C2219" s="50">
        <v>38</v>
      </c>
      <c r="D2219" s="50" t="s">
        <v>144</v>
      </c>
      <c r="E2219" s="53">
        <v>0.54427779581474944</v>
      </c>
      <c r="F2219" s="50">
        <f>SUMIFS('Lay See Combo'!H:H,'Lay See Combo'!A:A,D2219,'Lay See Combo'!F:F,"&lt;"&amp;E2219,'Lay See Combo'!G:G,"&gt;"&amp;E2219)</f>
        <v>1</v>
      </c>
      <c r="G2219" s="50">
        <f>_xlfn.XLOOKUP(F2219,'Lay See Combo'!H:H,'Lay See Combo'!B:B,,0)</f>
        <v>50</v>
      </c>
    </row>
    <row r="2220" spans="1:7">
      <c r="A2220" s="50">
        <v>2219</v>
      </c>
      <c r="B2220" s="50" t="s">
        <v>899</v>
      </c>
      <c r="C2220" s="50">
        <v>38</v>
      </c>
      <c r="D2220" s="50" t="s">
        <v>144</v>
      </c>
      <c r="E2220" s="53">
        <v>0.542083684336512</v>
      </c>
      <c r="F2220" s="50">
        <f>SUMIFS('Lay See Combo'!H:H,'Lay See Combo'!A:A,D2220,'Lay See Combo'!F:F,"&lt;"&amp;E2220,'Lay See Combo'!G:G,"&gt;"&amp;E2220)</f>
        <v>1</v>
      </c>
      <c r="G2220" s="50">
        <f>_xlfn.XLOOKUP(F2220,'Lay See Combo'!H:H,'Lay See Combo'!B:B,,0)</f>
        <v>50</v>
      </c>
    </row>
    <row r="2221" spans="1:7">
      <c r="A2221" s="50">
        <v>2220</v>
      </c>
      <c r="B2221" s="50" t="s">
        <v>899</v>
      </c>
      <c r="C2221" s="50">
        <v>38</v>
      </c>
      <c r="D2221" s="50" t="s">
        <v>144</v>
      </c>
      <c r="E2221" s="53">
        <v>0.99583289161627941</v>
      </c>
      <c r="F2221" s="50">
        <f>SUMIFS('Lay See Combo'!H:H,'Lay See Combo'!A:A,D2221,'Lay See Combo'!F:F,"&lt;"&amp;E2221,'Lay See Combo'!G:G,"&gt;"&amp;E2221)</f>
        <v>5</v>
      </c>
      <c r="G2221" s="50">
        <f>_xlfn.XLOOKUP(F2221,'Lay See Combo'!H:H,'Lay See Combo'!B:B,,0)</f>
        <v>1000</v>
      </c>
    </row>
    <row r="2222" spans="1:7">
      <c r="A2222" s="50">
        <v>2221</v>
      </c>
      <c r="B2222" s="50" t="s">
        <v>900</v>
      </c>
      <c r="C2222" s="50">
        <v>38</v>
      </c>
      <c r="D2222" s="50" t="s">
        <v>144</v>
      </c>
      <c r="E2222" s="53">
        <v>0.7206940789506262</v>
      </c>
      <c r="F2222" s="50">
        <f>SUMIFS('Lay See Combo'!H:H,'Lay See Combo'!A:A,D2222,'Lay See Combo'!F:F,"&lt;"&amp;E2222,'Lay See Combo'!G:G,"&gt;"&amp;E2222)</f>
        <v>1</v>
      </c>
      <c r="G2222" s="50">
        <f>_xlfn.XLOOKUP(F2222,'Lay See Combo'!H:H,'Lay See Combo'!B:B,,0)</f>
        <v>50</v>
      </c>
    </row>
    <row r="2223" spans="1:7">
      <c r="A2223" s="50">
        <v>2222</v>
      </c>
      <c r="B2223" s="50" t="s">
        <v>900</v>
      </c>
      <c r="C2223" s="50">
        <v>38</v>
      </c>
      <c r="D2223" s="50" t="s">
        <v>144</v>
      </c>
      <c r="E2223" s="53">
        <v>0.25191637445089143</v>
      </c>
      <c r="F2223" s="50">
        <f>SUMIFS('Lay See Combo'!H:H,'Lay See Combo'!A:A,D2223,'Lay See Combo'!F:F,"&lt;"&amp;E2223,'Lay See Combo'!G:G,"&gt;"&amp;E2223)</f>
        <v>1</v>
      </c>
      <c r="G2223" s="50">
        <f>_xlfn.XLOOKUP(F2223,'Lay See Combo'!H:H,'Lay See Combo'!B:B,,0)</f>
        <v>50</v>
      </c>
    </row>
    <row r="2224" spans="1:7">
      <c r="A2224" s="50">
        <v>2223</v>
      </c>
      <c r="B2224" s="50" t="s">
        <v>901</v>
      </c>
      <c r="C2224" s="50">
        <v>38</v>
      </c>
      <c r="D2224" s="50" t="s">
        <v>144</v>
      </c>
      <c r="E2224" s="53">
        <v>0.10144524645167385</v>
      </c>
      <c r="F2224" s="50">
        <f>SUMIFS('Lay See Combo'!H:H,'Lay See Combo'!A:A,D2224,'Lay See Combo'!F:F,"&lt;"&amp;E2224,'Lay See Combo'!G:G,"&gt;"&amp;E2224)</f>
        <v>1</v>
      </c>
      <c r="G2224" s="50">
        <f>_xlfn.XLOOKUP(F2224,'Lay See Combo'!H:H,'Lay See Combo'!B:B,,0)</f>
        <v>50</v>
      </c>
    </row>
    <row r="2225" spans="1:7">
      <c r="A2225" s="50">
        <v>2224</v>
      </c>
      <c r="B2225" s="50" t="s">
        <v>902</v>
      </c>
      <c r="C2225" s="50">
        <v>39</v>
      </c>
      <c r="D2225" s="50" t="s">
        <v>144</v>
      </c>
      <c r="E2225" s="53">
        <v>0.24248761675279618</v>
      </c>
      <c r="F2225" s="50">
        <f>SUMIFS('Lay See Combo'!H:H,'Lay See Combo'!A:A,D2225,'Lay See Combo'!F:F,"&lt;"&amp;E2225,'Lay See Combo'!G:G,"&gt;"&amp;E2225)</f>
        <v>1</v>
      </c>
      <c r="G2225" s="50">
        <f>_xlfn.XLOOKUP(F2225,'Lay See Combo'!H:H,'Lay See Combo'!B:B,,0)</f>
        <v>50</v>
      </c>
    </row>
    <row r="2226" spans="1:7">
      <c r="A2226" s="50">
        <v>2225</v>
      </c>
      <c r="B2226" s="50" t="s">
        <v>902</v>
      </c>
      <c r="C2226" s="50">
        <v>39</v>
      </c>
      <c r="D2226" s="50" t="s">
        <v>144</v>
      </c>
      <c r="E2226" s="53">
        <v>0.3404198752162424</v>
      </c>
      <c r="F2226" s="50">
        <f>SUMIFS('Lay See Combo'!H:H,'Lay See Combo'!A:A,D2226,'Lay See Combo'!F:F,"&lt;"&amp;E2226,'Lay See Combo'!G:G,"&gt;"&amp;E2226)</f>
        <v>1</v>
      </c>
      <c r="G2226" s="50">
        <f>_xlfn.XLOOKUP(F2226,'Lay See Combo'!H:H,'Lay See Combo'!B:B,,0)</f>
        <v>50</v>
      </c>
    </row>
    <row r="2227" spans="1:7">
      <c r="A2227" s="50">
        <v>2226</v>
      </c>
      <c r="B2227" s="50" t="s">
        <v>903</v>
      </c>
      <c r="C2227" s="50">
        <v>39</v>
      </c>
      <c r="D2227" s="50" t="s">
        <v>144</v>
      </c>
      <c r="E2227" s="53">
        <v>0.27622268280137219</v>
      </c>
      <c r="F2227" s="50">
        <f>SUMIFS('Lay See Combo'!H:H,'Lay See Combo'!A:A,D2227,'Lay See Combo'!F:F,"&lt;"&amp;E2227,'Lay See Combo'!G:G,"&gt;"&amp;E2227)</f>
        <v>1</v>
      </c>
      <c r="G2227" s="50">
        <f>_xlfn.XLOOKUP(F2227,'Lay See Combo'!H:H,'Lay See Combo'!B:B,,0)</f>
        <v>50</v>
      </c>
    </row>
    <row r="2228" spans="1:7">
      <c r="A2228" s="50">
        <v>2227</v>
      </c>
      <c r="B2228" s="50" t="s">
        <v>903</v>
      </c>
      <c r="C2228" s="50">
        <v>39</v>
      </c>
      <c r="D2228" s="50" t="s">
        <v>144</v>
      </c>
      <c r="E2228" s="53">
        <v>6.582463680303563E-2</v>
      </c>
      <c r="F2228" s="50">
        <f>SUMIFS('Lay See Combo'!H:H,'Lay See Combo'!A:A,D2228,'Lay See Combo'!F:F,"&lt;"&amp;E2228,'Lay See Combo'!G:G,"&gt;"&amp;E2228)</f>
        <v>1</v>
      </c>
      <c r="G2228" s="50">
        <f>_xlfn.XLOOKUP(F2228,'Lay See Combo'!H:H,'Lay See Combo'!B:B,,0)</f>
        <v>50</v>
      </c>
    </row>
    <row r="2229" spans="1:7">
      <c r="A2229" s="50">
        <v>2228</v>
      </c>
      <c r="B2229" s="50" t="s">
        <v>903</v>
      </c>
      <c r="C2229" s="50">
        <v>39</v>
      </c>
      <c r="D2229" s="50" t="s">
        <v>144</v>
      </c>
      <c r="E2229" s="53">
        <v>0.90467696632604822</v>
      </c>
      <c r="F2229" s="50">
        <f>SUMIFS('Lay See Combo'!H:H,'Lay See Combo'!A:A,D2229,'Lay See Combo'!F:F,"&lt;"&amp;E2229,'Lay See Combo'!G:G,"&gt;"&amp;E2229)</f>
        <v>2</v>
      </c>
      <c r="G2229" s="50">
        <f>_xlfn.XLOOKUP(F2229,'Lay See Combo'!H:H,'Lay See Combo'!B:B,,0)</f>
        <v>100</v>
      </c>
    </row>
    <row r="2230" spans="1:7">
      <c r="A2230" s="50">
        <v>2229</v>
      </c>
      <c r="B2230" s="50" t="s">
        <v>903</v>
      </c>
      <c r="C2230" s="50">
        <v>39</v>
      </c>
      <c r="D2230" s="50" t="s">
        <v>144</v>
      </c>
      <c r="E2230" s="53">
        <v>0.94722946514044426</v>
      </c>
      <c r="F2230" s="50">
        <f>SUMIFS('Lay See Combo'!H:H,'Lay See Combo'!A:A,D2230,'Lay See Combo'!F:F,"&lt;"&amp;E2230,'Lay See Combo'!G:G,"&gt;"&amp;E2230)</f>
        <v>4</v>
      </c>
      <c r="G2230" s="50">
        <f>_xlfn.XLOOKUP(F2230,'Lay See Combo'!H:H,'Lay See Combo'!B:B,,0)</f>
        <v>500</v>
      </c>
    </row>
    <row r="2231" spans="1:7">
      <c r="A2231" s="50">
        <v>2230</v>
      </c>
      <c r="B2231" s="50" t="s">
        <v>903</v>
      </c>
      <c r="C2231" s="50">
        <v>39</v>
      </c>
      <c r="D2231" s="50" t="s">
        <v>144</v>
      </c>
      <c r="E2231" s="53">
        <v>0.87883625151292977</v>
      </c>
      <c r="F2231" s="50">
        <f>SUMIFS('Lay See Combo'!H:H,'Lay See Combo'!A:A,D2231,'Lay See Combo'!F:F,"&lt;"&amp;E2231,'Lay See Combo'!G:G,"&gt;"&amp;E2231)</f>
        <v>2</v>
      </c>
      <c r="G2231" s="50">
        <f>_xlfn.XLOOKUP(F2231,'Lay See Combo'!H:H,'Lay See Combo'!B:B,,0)</f>
        <v>100</v>
      </c>
    </row>
    <row r="2232" spans="1:7">
      <c r="A2232" s="50">
        <v>2231</v>
      </c>
      <c r="B2232" s="50" t="s">
        <v>903</v>
      </c>
      <c r="C2232" s="50">
        <v>39</v>
      </c>
      <c r="D2232" s="50" t="s">
        <v>144</v>
      </c>
      <c r="E2232" s="53">
        <v>0.39095714045981456</v>
      </c>
      <c r="F2232" s="50">
        <f>SUMIFS('Lay See Combo'!H:H,'Lay See Combo'!A:A,D2232,'Lay See Combo'!F:F,"&lt;"&amp;E2232,'Lay See Combo'!G:G,"&gt;"&amp;E2232)</f>
        <v>1</v>
      </c>
      <c r="G2232" s="50">
        <f>_xlfn.XLOOKUP(F2232,'Lay See Combo'!H:H,'Lay See Combo'!B:B,,0)</f>
        <v>50</v>
      </c>
    </row>
    <row r="2233" spans="1:7">
      <c r="A2233" s="50">
        <v>2232</v>
      </c>
      <c r="B2233" s="50" t="s">
        <v>903</v>
      </c>
      <c r="C2233" s="50">
        <v>39</v>
      </c>
      <c r="D2233" s="50" t="s">
        <v>144</v>
      </c>
      <c r="E2233" s="53">
        <v>0.63957148829223276</v>
      </c>
      <c r="F2233" s="50">
        <f>SUMIFS('Lay See Combo'!H:H,'Lay See Combo'!A:A,D2233,'Lay See Combo'!F:F,"&lt;"&amp;E2233,'Lay See Combo'!G:G,"&gt;"&amp;E2233)</f>
        <v>1</v>
      </c>
      <c r="G2233" s="50">
        <f>_xlfn.XLOOKUP(F2233,'Lay See Combo'!H:H,'Lay See Combo'!B:B,,0)</f>
        <v>50</v>
      </c>
    </row>
    <row r="2234" spans="1:7">
      <c r="A2234" s="50">
        <v>2233</v>
      </c>
      <c r="B2234" s="50" t="s">
        <v>903</v>
      </c>
      <c r="C2234" s="50">
        <v>39</v>
      </c>
      <c r="D2234" s="50" t="s">
        <v>144</v>
      </c>
      <c r="E2234" s="53">
        <v>0.12363069627500967</v>
      </c>
      <c r="F2234" s="50">
        <f>SUMIFS('Lay See Combo'!H:H,'Lay See Combo'!A:A,D2234,'Lay See Combo'!F:F,"&lt;"&amp;E2234,'Lay See Combo'!G:G,"&gt;"&amp;E2234)</f>
        <v>1</v>
      </c>
      <c r="G2234" s="50">
        <f>_xlfn.XLOOKUP(F2234,'Lay See Combo'!H:H,'Lay See Combo'!B:B,,0)</f>
        <v>50</v>
      </c>
    </row>
    <row r="2235" spans="1:7">
      <c r="A2235" s="50">
        <v>2234</v>
      </c>
      <c r="B2235" s="50" t="s">
        <v>903</v>
      </c>
      <c r="C2235" s="50">
        <v>39</v>
      </c>
      <c r="D2235" s="50" t="s">
        <v>144</v>
      </c>
      <c r="E2235" s="53">
        <v>0.42921109588081074</v>
      </c>
      <c r="F2235" s="50">
        <f>SUMIFS('Lay See Combo'!H:H,'Lay See Combo'!A:A,D2235,'Lay See Combo'!F:F,"&lt;"&amp;E2235,'Lay See Combo'!G:G,"&gt;"&amp;E2235)</f>
        <v>1</v>
      </c>
      <c r="G2235" s="50">
        <f>_xlfn.XLOOKUP(F2235,'Lay See Combo'!H:H,'Lay See Combo'!B:B,,0)</f>
        <v>50</v>
      </c>
    </row>
    <row r="2236" spans="1:7">
      <c r="A2236" s="50">
        <v>2235</v>
      </c>
      <c r="B2236" s="50" t="s">
        <v>903</v>
      </c>
      <c r="C2236" s="50">
        <v>39</v>
      </c>
      <c r="D2236" s="50" t="s">
        <v>144</v>
      </c>
      <c r="E2236" s="53">
        <v>0.25191034670678614</v>
      </c>
      <c r="F2236" s="50">
        <f>SUMIFS('Lay See Combo'!H:H,'Lay See Combo'!A:A,D2236,'Lay See Combo'!F:F,"&lt;"&amp;E2236,'Lay See Combo'!G:G,"&gt;"&amp;E2236)</f>
        <v>1</v>
      </c>
      <c r="G2236" s="50">
        <f>_xlfn.XLOOKUP(F2236,'Lay See Combo'!H:H,'Lay See Combo'!B:B,,0)</f>
        <v>50</v>
      </c>
    </row>
    <row r="2237" spans="1:7">
      <c r="A2237" s="50">
        <v>2236</v>
      </c>
      <c r="B2237" s="50" t="s">
        <v>904</v>
      </c>
      <c r="C2237" s="50">
        <v>39</v>
      </c>
      <c r="D2237" s="50" t="s">
        <v>144</v>
      </c>
      <c r="E2237" s="53">
        <v>0.56899026768659644</v>
      </c>
      <c r="F2237" s="50">
        <f>SUMIFS('Lay See Combo'!H:H,'Lay See Combo'!A:A,D2237,'Lay See Combo'!F:F,"&lt;"&amp;E2237,'Lay See Combo'!G:G,"&gt;"&amp;E2237)</f>
        <v>1</v>
      </c>
      <c r="G2237" s="50">
        <f>_xlfn.XLOOKUP(F2237,'Lay See Combo'!H:H,'Lay See Combo'!B:B,,0)</f>
        <v>50</v>
      </c>
    </row>
    <row r="2238" spans="1:7">
      <c r="A2238" s="50">
        <v>2237</v>
      </c>
      <c r="B2238" s="50" t="s">
        <v>904</v>
      </c>
      <c r="C2238" s="50">
        <v>39</v>
      </c>
      <c r="D2238" s="50" t="s">
        <v>144</v>
      </c>
      <c r="E2238" s="53">
        <v>0.90587505066821983</v>
      </c>
      <c r="F2238" s="50">
        <f>SUMIFS('Lay See Combo'!H:H,'Lay See Combo'!A:A,D2238,'Lay See Combo'!F:F,"&lt;"&amp;E2238,'Lay See Combo'!G:G,"&gt;"&amp;E2238)</f>
        <v>2</v>
      </c>
      <c r="G2238" s="50">
        <f>_xlfn.XLOOKUP(F2238,'Lay See Combo'!H:H,'Lay See Combo'!B:B,,0)</f>
        <v>100</v>
      </c>
    </row>
    <row r="2239" spans="1:7">
      <c r="A2239" s="50">
        <v>2238</v>
      </c>
      <c r="B2239" s="50" t="s">
        <v>904</v>
      </c>
      <c r="C2239" s="50">
        <v>39</v>
      </c>
      <c r="D2239" s="50" t="s">
        <v>144</v>
      </c>
      <c r="E2239" s="53">
        <v>0.89574436686175163</v>
      </c>
      <c r="F2239" s="50">
        <f>SUMIFS('Lay See Combo'!H:H,'Lay See Combo'!A:A,D2239,'Lay See Combo'!F:F,"&lt;"&amp;E2239,'Lay See Combo'!G:G,"&gt;"&amp;E2239)</f>
        <v>2</v>
      </c>
      <c r="G2239" s="50">
        <f>_xlfn.XLOOKUP(F2239,'Lay See Combo'!H:H,'Lay See Combo'!B:B,,0)</f>
        <v>100</v>
      </c>
    </row>
    <row r="2240" spans="1:7">
      <c r="A2240" s="50">
        <v>2239</v>
      </c>
      <c r="B2240" s="50" t="s">
        <v>905</v>
      </c>
      <c r="C2240" s="50">
        <v>39</v>
      </c>
      <c r="D2240" s="50" t="s">
        <v>144</v>
      </c>
      <c r="E2240" s="53">
        <v>0.33137021189338633</v>
      </c>
      <c r="F2240" s="50">
        <f>SUMIFS('Lay See Combo'!H:H,'Lay See Combo'!A:A,D2240,'Lay See Combo'!F:F,"&lt;"&amp;E2240,'Lay See Combo'!G:G,"&gt;"&amp;E2240)</f>
        <v>1</v>
      </c>
      <c r="G2240" s="50">
        <f>_xlfn.XLOOKUP(F2240,'Lay See Combo'!H:H,'Lay See Combo'!B:B,,0)</f>
        <v>50</v>
      </c>
    </row>
    <row r="2241" spans="1:7">
      <c r="A2241" s="50">
        <v>2240</v>
      </c>
      <c r="B2241" s="50" t="s">
        <v>905</v>
      </c>
      <c r="C2241" s="50">
        <v>39</v>
      </c>
      <c r="D2241" s="50" t="s">
        <v>144</v>
      </c>
      <c r="E2241" s="53">
        <v>0.99718709857656185</v>
      </c>
      <c r="F2241" s="50">
        <f>SUMIFS('Lay See Combo'!H:H,'Lay See Combo'!A:A,D2241,'Lay See Combo'!F:F,"&lt;"&amp;E2241,'Lay See Combo'!G:G,"&gt;"&amp;E2241)</f>
        <v>5</v>
      </c>
      <c r="G2241" s="50">
        <f>_xlfn.XLOOKUP(F2241,'Lay See Combo'!H:H,'Lay See Combo'!B:B,,0)</f>
        <v>1000</v>
      </c>
    </row>
    <row r="2242" spans="1:7">
      <c r="A2242" s="50">
        <v>2241</v>
      </c>
      <c r="B2242" s="50" t="s">
        <v>905</v>
      </c>
      <c r="C2242" s="50">
        <v>39</v>
      </c>
      <c r="D2242" s="50" t="s">
        <v>144</v>
      </c>
      <c r="E2242" s="53">
        <v>0.83143878259832271</v>
      </c>
      <c r="F2242" s="50">
        <f>SUMIFS('Lay See Combo'!H:H,'Lay See Combo'!A:A,D2242,'Lay See Combo'!F:F,"&lt;"&amp;E2242,'Lay See Combo'!G:G,"&gt;"&amp;E2242)</f>
        <v>2</v>
      </c>
      <c r="G2242" s="50">
        <f>_xlfn.XLOOKUP(F2242,'Lay See Combo'!H:H,'Lay See Combo'!B:B,,0)</f>
        <v>100</v>
      </c>
    </row>
    <row r="2243" spans="1:7">
      <c r="A2243" s="50">
        <v>2242</v>
      </c>
      <c r="B2243" s="50" t="s">
        <v>905</v>
      </c>
      <c r="C2243" s="50">
        <v>39</v>
      </c>
      <c r="D2243" s="50" t="s">
        <v>144</v>
      </c>
      <c r="E2243" s="53">
        <v>0.19366951233822072</v>
      </c>
      <c r="F2243" s="50">
        <f>SUMIFS('Lay See Combo'!H:H,'Lay See Combo'!A:A,D2243,'Lay See Combo'!F:F,"&lt;"&amp;E2243,'Lay See Combo'!G:G,"&gt;"&amp;E2243)</f>
        <v>1</v>
      </c>
      <c r="G2243" s="50">
        <f>_xlfn.XLOOKUP(F2243,'Lay See Combo'!H:H,'Lay See Combo'!B:B,,0)</f>
        <v>50</v>
      </c>
    </row>
    <row r="2244" spans="1:7">
      <c r="A2244" s="50">
        <v>2243</v>
      </c>
      <c r="B2244" s="50" t="s">
        <v>905</v>
      </c>
      <c r="C2244" s="50">
        <v>39</v>
      </c>
      <c r="D2244" s="50" t="s">
        <v>144</v>
      </c>
      <c r="E2244" s="53">
        <v>0.70064567149692525</v>
      </c>
      <c r="F2244" s="50">
        <f>SUMIFS('Lay See Combo'!H:H,'Lay See Combo'!A:A,D2244,'Lay See Combo'!F:F,"&lt;"&amp;E2244,'Lay See Combo'!G:G,"&gt;"&amp;E2244)</f>
        <v>1</v>
      </c>
      <c r="G2244" s="50">
        <f>_xlfn.XLOOKUP(F2244,'Lay See Combo'!H:H,'Lay See Combo'!B:B,,0)</f>
        <v>50</v>
      </c>
    </row>
    <row r="2245" spans="1:7">
      <c r="A2245" s="50">
        <v>2244</v>
      </c>
      <c r="B2245" s="50" t="s">
        <v>905</v>
      </c>
      <c r="C2245" s="50">
        <v>39</v>
      </c>
      <c r="D2245" s="50" t="s">
        <v>144</v>
      </c>
      <c r="E2245" s="53">
        <v>0.69526240504531578</v>
      </c>
      <c r="F2245" s="50">
        <f>SUMIFS('Lay See Combo'!H:H,'Lay See Combo'!A:A,D2245,'Lay See Combo'!F:F,"&lt;"&amp;E2245,'Lay See Combo'!G:G,"&gt;"&amp;E2245)</f>
        <v>1</v>
      </c>
      <c r="G2245" s="50">
        <f>_xlfn.XLOOKUP(F2245,'Lay See Combo'!H:H,'Lay See Combo'!B:B,,0)</f>
        <v>50</v>
      </c>
    </row>
    <row r="2246" spans="1:7">
      <c r="A2246" s="50">
        <v>2245</v>
      </c>
      <c r="B2246" s="50" t="s">
        <v>905</v>
      </c>
      <c r="C2246" s="50">
        <v>39</v>
      </c>
      <c r="D2246" s="50" t="s">
        <v>144</v>
      </c>
      <c r="E2246" s="53">
        <v>0.99714223051240436</v>
      </c>
      <c r="F2246" s="50">
        <f>SUMIFS('Lay See Combo'!H:H,'Lay See Combo'!A:A,D2246,'Lay See Combo'!F:F,"&lt;"&amp;E2246,'Lay See Combo'!G:G,"&gt;"&amp;E2246)</f>
        <v>5</v>
      </c>
      <c r="G2246" s="50">
        <f>_xlfn.XLOOKUP(F2246,'Lay See Combo'!H:H,'Lay See Combo'!B:B,,0)</f>
        <v>1000</v>
      </c>
    </row>
    <row r="2247" spans="1:7">
      <c r="A2247" s="50">
        <v>2246</v>
      </c>
      <c r="B2247" s="50" t="s">
        <v>905</v>
      </c>
      <c r="C2247" s="50">
        <v>39</v>
      </c>
      <c r="D2247" s="50" t="s">
        <v>144</v>
      </c>
      <c r="E2247" s="53">
        <v>6.6892473928840235E-2</v>
      </c>
      <c r="F2247" s="50">
        <f>SUMIFS('Lay See Combo'!H:H,'Lay See Combo'!A:A,D2247,'Lay See Combo'!F:F,"&lt;"&amp;E2247,'Lay See Combo'!G:G,"&gt;"&amp;E2247)</f>
        <v>1</v>
      </c>
      <c r="G2247" s="50">
        <f>_xlfn.XLOOKUP(F2247,'Lay See Combo'!H:H,'Lay See Combo'!B:B,,0)</f>
        <v>50</v>
      </c>
    </row>
    <row r="2248" spans="1:7">
      <c r="A2248" s="50">
        <v>2247</v>
      </c>
      <c r="B2248" s="50" t="s">
        <v>906</v>
      </c>
      <c r="C2248" s="50">
        <v>39</v>
      </c>
      <c r="D2248" s="50" t="s">
        <v>144</v>
      </c>
      <c r="E2248" s="53">
        <v>0.81840434426825925</v>
      </c>
      <c r="F2248" s="50">
        <f>SUMIFS('Lay See Combo'!H:H,'Lay See Combo'!A:A,D2248,'Lay See Combo'!F:F,"&lt;"&amp;E2248,'Lay See Combo'!G:G,"&gt;"&amp;E2248)</f>
        <v>2</v>
      </c>
      <c r="G2248" s="50">
        <f>_xlfn.XLOOKUP(F2248,'Lay See Combo'!H:H,'Lay See Combo'!B:B,,0)</f>
        <v>100</v>
      </c>
    </row>
    <row r="2249" spans="1:7">
      <c r="A2249" s="50">
        <v>2248</v>
      </c>
      <c r="B2249" s="50" t="s">
        <v>906</v>
      </c>
      <c r="C2249" s="50">
        <v>39</v>
      </c>
      <c r="D2249" s="50" t="s">
        <v>144</v>
      </c>
      <c r="E2249" s="53">
        <v>0.7117745876238103</v>
      </c>
      <c r="F2249" s="50">
        <f>SUMIFS('Lay See Combo'!H:H,'Lay See Combo'!A:A,D2249,'Lay See Combo'!F:F,"&lt;"&amp;E2249,'Lay See Combo'!G:G,"&gt;"&amp;E2249)</f>
        <v>1</v>
      </c>
      <c r="G2249" s="50">
        <f>_xlfn.XLOOKUP(F2249,'Lay See Combo'!H:H,'Lay See Combo'!B:B,,0)</f>
        <v>50</v>
      </c>
    </row>
    <row r="2250" spans="1:7">
      <c r="A2250" s="50">
        <v>2249</v>
      </c>
      <c r="B2250" s="50" t="s">
        <v>907</v>
      </c>
      <c r="C2250" s="50">
        <v>39</v>
      </c>
      <c r="D2250" s="50" t="s">
        <v>144</v>
      </c>
      <c r="E2250" s="53">
        <v>0.32246959279609388</v>
      </c>
      <c r="F2250" s="50">
        <f>SUMIFS('Lay See Combo'!H:H,'Lay See Combo'!A:A,D2250,'Lay See Combo'!F:F,"&lt;"&amp;E2250,'Lay See Combo'!G:G,"&gt;"&amp;E2250)</f>
        <v>1</v>
      </c>
      <c r="G2250" s="50">
        <f>_xlfn.XLOOKUP(F2250,'Lay See Combo'!H:H,'Lay See Combo'!B:B,,0)</f>
        <v>50</v>
      </c>
    </row>
    <row r="2251" spans="1:7">
      <c r="A2251" s="50">
        <v>2250</v>
      </c>
      <c r="B2251" s="50" t="s">
        <v>907</v>
      </c>
      <c r="C2251" s="50">
        <v>39</v>
      </c>
      <c r="D2251" s="50" t="s">
        <v>144</v>
      </c>
      <c r="E2251" s="53">
        <v>0.84473106852772917</v>
      </c>
      <c r="F2251" s="50">
        <f>SUMIFS('Lay See Combo'!H:H,'Lay See Combo'!A:A,D2251,'Lay See Combo'!F:F,"&lt;"&amp;E2251,'Lay See Combo'!G:G,"&gt;"&amp;E2251)</f>
        <v>2</v>
      </c>
      <c r="G2251" s="50">
        <f>_xlfn.XLOOKUP(F2251,'Lay See Combo'!H:H,'Lay See Combo'!B:B,,0)</f>
        <v>100</v>
      </c>
    </row>
    <row r="2252" spans="1:7">
      <c r="A2252" s="50">
        <v>2251</v>
      </c>
      <c r="B2252" s="50" t="s">
        <v>908</v>
      </c>
      <c r="C2252" s="50">
        <v>39</v>
      </c>
      <c r="D2252" s="50" t="s">
        <v>144</v>
      </c>
      <c r="E2252" s="53">
        <v>0.64987593694819623</v>
      </c>
      <c r="F2252" s="50">
        <f>SUMIFS('Lay See Combo'!H:H,'Lay See Combo'!A:A,D2252,'Lay See Combo'!F:F,"&lt;"&amp;E2252,'Lay See Combo'!G:G,"&gt;"&amp;E2252)</f>
        <v>1</v>
      </c>
      <c r="G2252" s="50">
        <f>_xlfn.XLOOKUP(F2252,'Lay See Combo'!H:H,'Lay See Combo'!B:B,,0)</f>
        <v>50</v>
      </c>
    </row>
    <row r="2253" spans="1:7">
      <c r="A2253" s="50">
        <v>2252</v>
      </c>
      <c r="B2253" s="50" t="s">
        <v>908</v>
      </c>
      <c r="C2253" s="50">
        <v>39</v>
      </c>
      <c r="D2253" s="50" t="s">
        <v>144</v>
      </c>
      <c r="E2253" s="53">
        <v>0.37017059249054862</v>
      </c>
      <c r="F2253" s="50">
        <f>SUMIFS('Lay See Combo'!H:H,'Lay See Combo'!A:A,D2253,'Lay See Combo'!F:F,"&lt;"&amp;E2253,'Lay See Combo'!G:G,"&gt;"&amp;E2253)</f>
        <v>1</v>
      </c>
      <c r="G2253" s="50">
        <f>_xlfn.XLOOKUP(F2253,'Lay See Combo'!H:H,'Lay See Combo'!B:B,,0)</f>
        <v>50</v>
      </c>
    </row>
    <row r="2254" spans="1:7">
      <c r="A2254" s="50">
        <v>2253</v>
      </c>
      <c r="B2254" s="50" t="s">
        <v>908</v>
      </c>
      <c r="C2254" s="50">
        <v>39</v>
      </c>
      <c r="D2254" s="50" t="s">
        <v>144</v>
      </c>
      <c r="E2254" s="53">
        <v>0.53711376866228222</v>
      </c>
      <c r="F2254" s="50">
        <f>SUMIFS('Lay See Combo'!H:H,'Lay See Combo'!A:A,D2254,'Lay See Combo'!F:F,"&lt;"&amp;E2254,'Lay See Combo'!G:G,"&gt;"&amp;E2254)</f>
        <v>1</v>
      </c>
      <c r="G2254" s="50">
        <f>_xlfn.XLOOKUP(F2254,'Lay See Combo'!H:H,'Lay See Combo'!B:B,,0)</f>
        <v>50</v>
      </c>
    </row>
    <row r="2255" spans="1:7">
      <c r="A2255" s="50">
        <v>2254</v>
      </c>
      <c r="B2255" s="50" t="s">
        <v>909</v>
      </c>
      <c r="C2255" s="50">
        <v>39</v>
      </c>
      <c r="D2255" s="50" t="s">
        <v>144</v>
      </c>
      <c r="E2255" s="53">
        <v>0.92695739280244416</v>
      </c>
      <c r="F2255" s="50">
        <f>SUMIFS('Lay See Combo'!H:H,'Lay See Combo'!A:A,D2255,'Lay See Combo'!F:F,"&lt;"&amp;E2255,'Lay See Combo'!G:G,"&gt;"&amp;E2255)</f>
        <v>2</v>
      </c>
      <c r="G2255" s="50">
        <f>_xlfn.XLOOKUP(F2255,'Lay See Combo'!H:H,'Lay See Combo'!B:B,,0)</f>
        <v>100</v>
      </c>
    </row>
    <row r="2256" spans="1:7">
      <c r="A2256" s="50">
        <v>2255</v>
      </c>
      <c r="B2256" s="50" t="s">
        <v>909</v>
      </c>
      <c r="C2256" s="50">
        <v>39</v>
      </c>
      <c r="D2256" s="50" t="s">
        <v>144</v>
      </c>
      <c r="E2256" s="53">
        <v>0.81882640285334263</v>
      </c>
      <c r="F2256" s="50">
        <f>SUMIFS('Lay See Combo'!H:H,'Lay See Combo'!A:A,D2256,'Lay See Combo'!F:F,"&lt;"&amp;E2256,'Lay See Combo'!G:G,"&gt;"&amp;E2256)</f>
        <v>2</v>
      </c>
      <c r="G2256" s="50">
        <f>_xlfn.XLOOKUP(F2256,'Lay See Combo'!H:H,'Lay See Combo'!B:B,,0)</f>
        <v>100</v>
      </c>
    </row>
    <row r="2257" spans="1:7">
      <c r="A2257" s="50">
        <v>2256</v>
      </c>
      <c r="B2257" s="50" t="s">
        <v>909</v>
      </c>
      <c r="C2257" s="50">
        <v>39</v>
      </c>
      <c r="D2257" s="50" t="s">
        <v>144</v>
      </c>
      <c r="E2257" s="53">
        <v>0.80240595839350859</v>
      </c>
      <c r="F2257" s="50">
        <f>SUMIFS('Lay See Combo'!H:H,'Lay See Combo'!A:A,D2257,'Lay See Combo'!F:F,"&lt;"&amp;E2257,'Lay See Combo'!G:G,"&gt;"&amp;E2257)</f>
        <v>2</v>
      </c>
      <c r="G2257" s="50">
        <f>_xlfn.XLOOKUP(F2257,'Lay See Combo'!H:H,'Lay See Combo'!B:B,,0)</f>
        <v>100</v>
      </c>
    </row>
    <row r="2258" spans="1:7">
      <c r="A2258" s="50">
        <v>2257</v>
      </c>
      <c r="B2258" s="50" t="s">
        <v>910</v>
      </c>
      <c r="C2258" s="50">
        <v>39</v>
      </c>
      <c r="D2258" s="50" t="s">
        <v>144</v>
      </c>
      <c r="E2258" s="53">
        <v>0.97362934059550943</v>
      </c>
      <c r="F2258" s="50">
        <f>SUMIFS('Lay See Combo'!H:H,'Lay See Combo'!A:A,D2258,'Lay See Combo'!F:F,"&lt;"&amp;E2258,'Lay See Combo'!G:G,"&gt;"&amp;E2258)</f>
        <v>4</v>
      </c>
      <c r="G2258" s="50">
        <f>_xlfn.XLOOKUP(F2258,'Lay See Combo'!H:H,'Lay See Combo'!B:B,,0)</f>
        <v>500</v>
      </c>
    </row>
    <row r="2259" spans="1:7">
      <c r="A2259" s="50">
        <v>2258</v>
      </c>
      <c r="B2259" s="50" t="s">
        <v>910</v>
      </c>
      <c r="C2259" s="50">
        <v>39</v>
      </c>
      <c r="D2259" s="50" t="s">
        <v>144</v>
      </c>
      <c r="E2259" s="53">
        <v>0.38879138910560485</v>
      </c>
      <c r="F2259" s="50">
        <f>SUMIFS('Lay See Combo'!H:H,'Lay See Combo'!A:A,D2259,'Lay See Combo'!F:F,"&lt;"&amp;E2259,'Lay See Combo'!G:G,"&gt;"&amp;E2259)</f>
        <v>1</v>
      </c>
      <c r="G2259" s="50">
        <f>_xlfn.XLOOKUP(F2259,'Lay See Combo'!H:H,'Lay See Combo'!B:B,,0)</f>
        <v>50</v>
      </c>
    </row>
    <row r="2260" spans="1:7">
      <c r="A2260" s="50">
        <v>2259</v>
      </c>
      <c r="B2260" s="50" t="s">
        <v>911</v>
      </c>
      <c r="C2260" s="50">
        <v>39</v>
      </c>
      <c r="D2260" s="50" t="s">
        <v>144</v>
      </c>
      <c r="E2260" s="53">
        <v>0.48232494776583934</v>
      </c>
      <c r="F2260" s="50">
        <f>SUMIFS('Lay See Combo'!H:H,'Lay See Combo'!A:A,D2260,'Lay See Combo'!F:F,"&lt;"&amp;E2260,'Lay See Combo'!G:G,"&gt;"&amp;E2260)</f>
        <v>1</v>
      </c>
      <c r="G2260" s="50">
        <f>_xlfn.XLOOKUP(F2260,'Lay See Combo'!H:H,'Lay See Combo'!B:B,,0)</f>
        <v>50</v>
      </c>
    </row>
    <row r="2261" spans="1:7">
      <c r="A2261" s="50">
        <v>2260</v>
      </c>
      <c r="B2261" s="50" t="s">
        <v>911</v>
      </c>
      <c r="C2261" s="50">
        <v>39</v>
      </c>
      <c r="D2261" s="50" t="s">
        <v>144</v>
      </c>
      <c r="E2261" s="53">
        <v>0.16440279117428891</v>
      </c>
      <c r="F2261" s="50">
        <f>SUMIFS('Lay See Combo'!H:H,'Lay See Combo'!A:A,D2261,'Lay See Combo'!F:F,"&lt;"&amp;E2261,'Lay See Combo'!G:G,"&gt;"&amp;E2261)</f>
        <v>1</v>
      </c>
      <c r="G2261" s="50">
        <f>_xlfn.XLOOKUP(F2261,'Lay See Combo'!H:H,'Lay See Combo'!B:B,,0)</f>
        <v>50</v>
      </c>
    </row>
    <row r="2262" spans="1:7">
      <c r="A2262" s="50">
        <v>2261</v>
      </c>
      <c r="B2262" s="50" t="s">
        <v>912</v>
      </c>
      <c r="C2262" s="50">
        <v>39</v>
      </c>
      <c r="D2262" s="50" t="s">
        <v>144</v>
      </c>
      <c r="E2262" s="53">
        <v>0.39373513812565819</v>
      </c>
      <c r="F2262" s="50">
        <f>SUMIFS('Lay See Combo'!H:H,'Lay See Combo'!A:A,D2262,'Lay See Combo'!F:F,"&lt;"&amp;E2262,'Lay See Combo'!G:G,"&gt;"&amp;E2262)</f>
        <v>1</v>
      </c>
      <c r="G2262" s="50">
        <f>_xlfn.XLOOKUP(F2262,'Lay See Combo'!H:H,'Lay See Combo'!B:B,,0)</f>
        <v>50</v>
      </c>
    </row>
    <row r="2263" spans="1:7">
      <c r="A2263" s="50">
        <v>2262</v>
      </c>
      <c r="B2263" s="50" t="s">
        <v>913</v>
      </c>
      <c r="C2263" s="50">
        <v>39</v>
      </c>
      <c r="D2263" s="50" t="s">
        <v>144</v>
      </c>
      <c r="E2263" s="53">
        <v>0.1436388058126411</v>
      </c>
      <c r="F2263" s="50">
        <f>SUMIFS('Lay See Combo'!H:H,'Lay See Combo'!A:A,D2263,'Lay See Combo'!F:F,"&lt;"&amp;E2263,'Lay See Combo'!G:G,"&gt;"&amp;E2263)</f>
        <v>1</v>
      </c>
      <c r="G2263" s="50">
        <f>_xlfn.XLOOKUP(F2263,'Lay See Combo'!H:H,'Lay See Combo'!B:B,,0)</f>
        <v>50</v>
      </c>
    </row>
    <row r="2264" spans="1:7">
      <c r="A2264" s="50">
        <v>2263</v>
      </c>
      <c r="B2264" s="50" t="s">
        <v>914</v>
      </c>
      <c r="C2264" s="50">
        <v>39</v>
      </c>
      <c r="D2264" s="50" t="s">
        <v>144</v>
      </c>
      <c r="E2264" s="53">
        <v>0.68966405423643451</v>
      </c>
      <c r="F2264" s="50">
        <f>SUMIFS('Lay See Combo'!H:H,'Lay See Combo'!A:A,D2264,'Lay See Combo'!F:F,"&lt;"&amp;E2264,'Lay See Combo'!G:G,"&gt;"&amp;E2264)</f>
        <v>1</v>
      </c>
      <c r="G2264" s="50">
        <f>_xlfn.XLOOKUP(F2264,'Lay See Combo'!H:H,'Lay See Combo'!B:B,,0)</f>
        <v>50</v>
      </c>
    </row>
    <row r="2265" spans="1:7">
      <c r="A2265" s="50">
        <v>2264</v>
      </c>
      <c r="B2265" s="50" t="s">
        <v>914</v>
      </c>
      <c r="C2265" s="50">
        <v>39</v>
      </c>
      <c r="D2265" s="50" t="s">
        <v>144</v>
      </c>
      <c r="E2265" s="53">
        <v>0.18312218118457158</v>
      </c>
      <c r="F2265" s="50">
        <f>SUMIFS('Lay See Combo'!H:H,'Lay See Combo'!A:A,D2265,'Lay See Combo'!F:F,"&lt;"&amp;E2265,'Lay See Combo'!G:G,"&gt;"&amp;E2265)</f>
        <v>1</v>
      </c>
      <c r="G2265" s="50">
        <f>_xlfn.XLOOKUP(F2265,'Lay See Combo'!H:H,'Lay See Combo'!B:B,,0)</f>
        <v>50</v>
      </c>
    </row>
    <row r="2266" spans="1:7">
      <c r="A2266" s="50">
        <v>2265</v>
      </c>
      <c r="B2266" s="50" t="s">
        <v>914</v>
      </c>
      <c r="C2266" s="50">
        <v>39</v>
      </c>
      <c r="D2266" s="50" t="s">
        <v>144</v>
      </c>
      <c r="E2266" s="53">
        <v>0.87815681367486753</v>
      </c>
      <c r="F2266" s="50">
        <f>SUMIFS('Lay See Combo'!H:H,'Lay See Combo'!A:A,D2266,'Lay See Combo'!F:F,"&lt;"&amp;E2266,'Lay See Combo'!G:G,"&gt;"&amp;E2266)</f>
        <v>2</v>
      </c>
      <c r="G2266" s="50">
        <f>_xlfn.XLOOKUP(F2266,'Lay See Combo'!H:H,'Lay See Combo'!B:B,,0)</f>
        <v>100</v>
      </c>
    </row>
    <row r="2267" spans="1:7">
      <c r="A2267" s="50">
        <v>2266</v>
      </c>
      <c r="B2267" s="50" t="s">
        <v>914</v>
      </c>
      <c r="C2267" s="50">
        <v>39</v>
      </c>
      <c r="D2267" s="50" t="s">
        <v>144</v>
      </c>
      <c r="E2267" s="53">
        <v>0.61193631314294195</v>
      </c>
      <c r="F2267" s="50">
        <f>SUMIFS('Lay See Combo'!H:H,'Lay See Combo'!A:A,D2267,'Lay See Combo'!F:F,"&lt;"&amp;E2267,'Lay See Combo'!G:G,"&gt;"&amp;E2267)</f>
        <v>1</v>
      </c>
      <c r="G2267" s="50">
        <f>_xlfn.XLOOKUP(F2267,'Lay See Combo'!H:H,'Lay See Combo'!B:B,,0)</f>
        <v>50</v>
      </c>
    </row>
    <row r="2268" spans="1:7">
      <c r="A2268" s="50">
        <v>2267</v>
      </c>
      <c r="B2268" s="50" t="s">
        <v>914</v>
      </c>
      <c r="C2268" s="50">
        <v>39</v>
      </c>
      <c r="D2268" s="50" t="s">
        <v>144</v>
      </c>
      <c r="E2268" s="53">
        <v>0.62635483793112623</v>
      </c>
      <c r="F2268" s="50">
        <f>SUMIFS('Lay See Combo'!H:H,'Lay See Combo'!A:A,D2268,'Lay See Combo'!F:F,"&lt;"&amp;E2268,'Lay See Combo'!G:G,"&gt;"&amp;E2268)</f>
        <v>1</v>
      </c>
      <c r="G2268" s="50">
        <f>_xlfn.XLOOKUP(F2268,'Lay See Combo'!H:H,'Lay See Combo'!B:B,,0)</f>
        <v>50</v>
      </c>
    </row>
    <row r="2269" spans="1:7">
      <c r="A2269" s="50">
        <v>2268</v>
      </c>
      <c r="B2269" s="50" t="s">
        <v>914</v>
      </c>
      <c r="C2269" s="50">
        <v>39</v>
      </c>
      <c r="D2269" s="50" t="s">
        <v>144</v>
      </c>
      <c r="E2269" s="53">
        <v>0.57561081198489616</v>
      </c>
      <c r="F2269" s="50">
        <f>SUMIFS('Lay See Combo'!H:H,'Lay See Combo'!A:A,D2269,'Lay See Combo'!F:F,"&lt;"&amp;E2269,'Lay See Combo'!G:G,"&gt;"&amp;E2269)</f>
        <v>1</v>
      </c>
      <c r="G2269" s="50">
        <f>_xlfn.XLOOKUP(F2269,'Lay See Combo'!H:H,'Lay See Combo'!B:B,,0)</f>
        <v>50</v>
      </c>
    </row>
    <row r="2270" spans="1:7">
      <c r="A2270" s="50">
        <v>2269</v>
      </c>
      <c r="B2270" s="50" t="s">
        <v>914</v>
      </c>
      <c r="C2270" s="50">
        <v>39</v>
      </c>
      <c r="D2270" s="50" t="s">
        <v>144</v>
      </c>
      <c r="E2270" s="53">
        <v>0.10653195432599116</v>
      </c>
      <c r="F2270" s="50">
        <f>SUMIFS('Lay See Combo'!H:H,'Lay See Combo'!A:A,D2270,'Lay See Combo'!F:F,"&lt;"&amp;E2270,'Lay See Combo'!G:G,"&gt;"&amp;E2270)</f>
        <v>1</v>
      </c>
      <c r="G2270" s="50">
        <f>_xlfn.XLOOKUP(F2270,'Lay See Combo'!H:H,'Lay See Combo'!B:B,,0)</f>
        <v>50</v>
      </c>
    </row>
    <row r="2271" spans="1:7">
      <c r="A2271" s="50">
        <v>2270</v>
      </c>
      <c r="B2271" s="50" t="s">
        <v>914</v>
      </c>
      <c r="C2271" s="50">
        <v>39</v>
      </c>
      <c r="D2271" s="50" t="s">
        <v>144</v>
      </c>
      <c r="E2271" s="53">
        <v>0.50429760607287577</v>
      </c>
      <c r="F2271" s="50">
        <f>SUMIFS('Lay See Combo'!H:H,'Lay See Combo'!A:A,D2271,'Lay See Combo'!F:F,"&lt;"&amp;E2271,'Lay See Combo'!G:G,"&gt;"&amp;E2271)</f>
        <v>1</v>
      </c>
      <c r="G2271" s="50">
        <f>_xlfn.XLOOKUP(F2271,'Lay See Combo'!H:H,'Lay See Combo'!B:B,,0)</f>
        <v>50</v>
      </c>
    </row>
    <row r="2272" spans="1:7">
      <c r="A2272" s="50">
        <v>2271</v>
      </c>
      <c r="B2272" s="50" t="s">
        <v>915</v>
      </c>
      <c r="C2272" s="50">
        <v>39</v>
      </c>
      <c r="D2272" s="50" t="s">
        <v>144</v>
      </c>
      <c r="E2272" s="53">
        <v>0.97573295494447554</v>
      </c>
      <c r="F2272" s="50">
        <f>SUMIFS('Lay See Combo'!H:H,'Lay See Combo'!A:A,D2272,'Lay See Combo'!F:F,"&lt;"&amp;E2272,'Lay See Combo'!G:G,"&gt;"&amp;E2272)</f>
        <v>4</v>
      </c>
      <c r="G2272" s="50">
        <f>_xlfn.XLOOKUP(F2272,'Lay See Combo'!H:H,'Lay See Combo'!B:B,,0)</f>
        <v>500</v>
      </c>
    </row>
    <row r="2273" spans="1:7">
      <c r="A2273" s="50">
        <v>2272</v>
      </c>
      <c r="B2273" s="50" t="s">
        <v>916</v>
      </c>
      <c r="C2273" s="50">
        <v>39</v>
      </c>
      <c r="D2273" s="50" t="s">
        <v>144</v>
      </c>
      <c r="E2273" s="53">
        <v>0.41517273728506565</v>
      </c>
      <c r="F2273" s="50">
        <f>SUMIFS('Lay See Combo'!H:H,'Lay See Combo'!A:A,D2273,'Lay See Combo'!F:F,"&lt;"&amp;E2273,'Lay See Combo'!G:G,"&gt;"&amp;E2273)</f>
        <v>1</v>
      </c>
      <c r="G2273" s="50">
        <f>_xlfn.XLOOKUP(F2273,'Lay See Combo'!H:H,'Lay See Combo'!B:B,,0)</f>
        <v>50</v>
      </c>
    </row>
  </sheetData>
  <pageMargins left="0.7" right="0.7" top="0.75" bottom="0.75" header="0.3" footer="0.3"/>
  <headerFooter>
    <oddFooter>&amp;L_x000D_&amp;1#&amp;"Calibri"&amp;8&amp;K000000 [AIA - INTERNAL]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6824E-1507-48B5-9BE2-9B1E01AC1972}">
  <sheetPr>
    <tabColor theme="1"/>
  </sheetPr>
  <dimension ref="A1:Q31"/>
  <sheetViews>
    <sheetView workbookViewId="0">
      <selection activeCell="F6" sqref="F6"/>
    </sheetView>
  </sheetViews>
  <sheetFormatPr defaultRowHeight="9.9499999999999993"/>
  <cols>
    <col min="1" max="1" width="18.1640625" bestFit="1" customWidth="1"/>
    <col min="2" max="2" width="14.33203125" bestFit="1" customWidth="1"/>
    <col min="3" max="3" width="8.1640625" bestFit="1" customWidth="1"/>
    <col min="4" max="4" width="11.33203125" bestFit="1" customWidth="1"/>
    <col min="5" max="5" width="6.33203125" bestFit="1" customWidth="1"/>
    <col min="6" max="7" width="7.33203125" bestFit="1" customWidth="1"/>
    <col min="8" max="8" width="7.33203125" customWidth="1"/>
    <col min="10" max="10" width="21.83203125" bestFit="1" customWidth="1"/>
  </cols>
  <sheetData>
    <row r="1" spans="1:17">
      <c r="A1" t="s">
        <v>917</v>
      </c>
      <c r="B1" t="s">
        <v>2</v>
      </c>
      <c r="C1" t="s">
        <v>3</v>
      </c>
      <c r="D1" t="s">
        <v>4</v>
      </c>
      <c r="E1" s="50" t="s">
        <v>918</v>
      </c>
      <c r="F1" s="50" t="s">
        <v>919</v>
      </c>
      <c r="G1" s="50" t="s">
        <v>920</v>
      </c>
      <c r="H1" s="50" t="s">
        <v>86</v>
      </c>
      <c r="J1" s="48" t="s">
        <v>921</v>
      </c>
      <c r="K1" s="48" t="s">
        <v>922</v>
      </c>
    </row>
    <row r="2" spans="1:17">
      <c r="A2" t="s">
        <v>144</v>
      </c>
      <c r="B2">
        <v>50</v>
      </c>
      <c r="C2">
        <v>76</v>
      </c>
      <c r="D2">
        <v>3800</v>
      </c>
      <c r="E2" s="51">
        <f t="shared" ref="E2:E31" si="0">C2/SUMIF(A:A,A2,C:C)</f>
        <v>0.76</v>
      </c>
      <c r="F2" s="51">
        <f>IF(A2&lt;&gt;A1,0,G1)</f>
        <v>0</v>
      </c>
      <c r="G2" s="51">
        <f>IF(A2&lt;&gt;A1,E2,E2+G1)</f>
        <v>0.76</v>
      </c>
      <c r="H2" s="52">
        <v>1</v>
      </c>
      <c r="J2" s="48" t="s">
        <v>84</v>
      </c>
      <c r="K2">
        <v>20</v>
      </c>
      <c r="L2">
        <v>50</v>
      </c>
      <c r="M2">
        <v>100</v>
      </c>
      <c r="N2">
        <v>200</v>
      </c>
      <c r="O2">
        <v>500</v>
      </c>
      <c r="P2">
        <v>1000</v>
      </c>
      <c r="Q2" t="s">
        <v>923</v>
      </c>
    </row>
    <row r="3" spans="1:17">
      <c r="A3" t="s">
        <v>144</v>
      </c>
      <c r="B3">
        <v>100</v>
      </c>
      <c r="C3">
        <v>17</v>
      </c>
      <c r="D3">
        <v>1700</v>
      </c>
      <c r="E3" s="51">
        <f t="shared" si="0"/>
        <v>0.17</v>
      </c>
      <c r="F3" s="51">
        <f t="shared" ref="F3:F31" si="1">IF(A3&lt;&gt;A2,0,G2)</f>
        <v>0.76</v>
      </c>
      <c r="G3" s="51">
        <f t="shared" ref="G3:G31" si="2">IF(A3&lt;&gt;A2,E3,E3+G2)</f>
        <v>0.93</v>
      </c>
      <c r="H3" s="52">
        <v>2</v>
      </c>
      <c r="J3" s="49" t="s">
        <v>144</v>
      </c>
      <c r="L3">
        <v>76</v>
      </c>
      <c r="M3">
        <v>17</v>
      </c>
      <c r="N3">
        <v>0</v>
      </c>
      <c r="O3">
        <v>5</v>
      </c>
      <c r="P3">
        <v>2</v>
      </c>
      <c r="Q3">
        <v>100</v>
      </c>
    </row>
    <row r="4" spans="1:17">
      <c r="A4" t="s">
        <v>144</v>
      </c>
      <c r="B4">
        <v>200</v>
      </c>
      <c r="C4">
        <v>0</v>
      </c>
      <c r="D4">
        <v>0</v>
      </c>
      <c r="E4" s="51">
        <f t="shared" si="0"/>
        <v>0</v>
      </c>
      <c r="F4" s="51">
        <f t="shared" si="1"/>
        <v>0.93</v>
      </c>
      <c r="G4" s="51">
        <f t="shared" si="2"/>
        <v>0.93</v>
      </c>
      <c r="H4" s="52">
        <v>3</v>
      </c>
      <c r="J4" s="49" t="s">
        <v>747</v>
      </c>
      <c r="K4">
        <v>115</v>
      </c>
      <c r="L4">
        <v>36</v>
      </c>
      <c r="M4">
        <v>39</v>
      </c>
      <c r="O4">
        <v>0</v>
      </c>
      <c r="P4">
        <v>2</v>
      </c>
      <c r="Q4">
        <v>192</v>
      </c>
    </row>
    <row r="5" spans="1:17">
      <c r="A5" t="s">
        <v>144</v>
      </c>
      <c r="B5">
        <v>500</v>
      </c>
      <c r="C5">
        <v>5</v>
      </c>
      <c r="D5">
        <v>2500</v>
      </c>
      <c r="E5" s="51">
        <f t="shared" si="0"/>
        <v>0.05</v>
      </c>
      <c r="F5" s="51">
        <f t="shared" si="1"/>
        <v>0.93</v>
      </c>
      <c r="G5" s="51">
        <f t="shared" si="2"/>
        <v>0.98000000000000009</v>
      </c>
      <c r="H5" s="52">
        <v>4</v>
      </c>
      <c r="J5" s="49" t="s">
        <v>89</v>
      </c>
      <c r="L5">
        <v>152</v>
      </c>
      <c r="M5">
        <v>34</v>
      </c>
      <c r="N5">
        <v>0</v>
      </c>
      <c r="O5">
        <v>10</v>
      </c>
      <c r="P5">
        <v>4</v>
      </c>
      <c r="Q5">
        <v>200</v>
      </c>
    </row>
    <row r="6" spans="1:17">
      <c r="A6" t="s">
        <v>144</v>
      </c>
      <c r="B6">
        <v>1000</v>
      </c>
      <c r="C6">
        <v>2</v>
      </c>
      <c r="D6">
        <v>2000</v>
      </c>
      <c r="E6" s="51">
        <f t="shared" si="0"/>
        <v>0.02</v>
      </c>
      <c r="F6" s="51">
        <f t="shared" si="1"/>
        <v>0.98000000000000009</v>
      </c>
      <c r="G6" s="51">
        <f t="shared" si="2"/>
        <v>1</v>
      </c>
      <c r="H6" s="52">
        <v>5</v>
      </c>
      <c r="J6" s="49" t="s">
        <v>697</v>
      </c>
      <c r="K6">
        <v>170</v>
      </c>
      <c r="L6">
        <v>2</v>
      </c>
      <c r="M6">
        <v>30</v>
      </c>
      <c r="O6">
        <v>3</v>
      </c>
      <c r="P6">
        <v>2</v>
      </c>
      <c r="Q6">
        <v>207</v>
      </c>
    </row>
    <row r="7" spans="1:17">
      <c r="A7" t="s">
        <v>747</v>
      </c>
      <c r="B7">
        <v>20</v>
      </c>
      <c r="C7">
        <v>115</v>
      </c>
      <c r="D7">
        <v>2300</v>
      </c>
      <c r="E7" s="51">
        <f t="shared" si="0"/>
        <v>0.59895833333333337</v>
      </c>
      <c r="F7" s="51">
        <f t="shared" si="1"/>
        <v>0</v>
      </c>
      <c r="G7" s="51">
        <f t="shared" si="2"/>
        <v>0.59895833333333337</v>
      </c>
      <c r="H7" s="52">
        <v>6</v>
      </c>
      <c r="J7" s="49" t="s">
        <v>87</v>
      </c>
      <c r="L7">
        <v>264</v>
      </c>
      <c r="M7">
        <v>10</v>
      </c>
      <c r="N7">
        <v>9</v>
      </c>
      <c r="O7">
        <v>4</v>
      </c>
      <c r="P7">
        <v>2</v>
      </c>
      <c r="Q7">
        <v>289</v>
      </c>
    </row>
    <row r="8" spans="1:17">
      <c r="A8" t="s">
        <v>747</v>
      </c>
      <c r="B8">
        <v>50</v>
      </c>
      <c r="C8">
        <v>36</v>
      </c>
      <c r="D8">
        <v>1800</v>
      </c>
      <c r="E8" s="51">
        <f t="shared" si="0"/>
        <v>0.1875</v>
      </c>
      <c r="F8" s="51">
        <f t="shared" si="1"/>
        <v>0.59895833333333337</v>
      </c>
      <c r="G8" s="51">
        <f t="shared" si="2"/>
        <v>0.78645833333333337</v>
      </c>
      <c r="H8" s="52">
        <v>7</v>
      </c>
      <c r="J8" s="49" t="s">
        <v>559</v>
      </c>
      <c r="L8">
        <v>492</v>
      </c>
      <c r="M8">
        <v>2</v>
      </c>
      <c r="N8">
        <v>11</v>
      </c>
      <c r="O8">
        <v>2</v>
      </c>
      <c r="P8">
        <v>2</v>
      </c>
      <c r="Q8">
        <v>509</v>
      </c>
    </row>
    <row r="9" spans="1:17">
      <c r="A9" t="s">
        <v>747</v>
      </c>
      <c r="B9">
        <v>100</v>
      </c>
      <c r="C9">
        <v>39</v>
      </c>
      <c r="D9">
        <v>3900</v>
      </c>
      <c r="E9" s="51">
        <f t="shared" si="0"/>
        <v>0.203125</v>
      </c>
      <c r="F9" s="51">
        <f t="shared" si="1"/>
        <v>0.78645833333333337</v>
      </c>
      <c r="G9" s="51">
        <f t="shared" si="2"/>
        <v>0.98958333333333337</v>
      </c>
      <c r="H9" s="52">
        <v>8</v>
      </c>
      <c r="J9" s="49" t="s">
        <v>923</v>
      </c>
      <c r="K9">
        <v>285</v>
      </c>
      <c r="L9">
        <v>1022</v>
      </c>
      <c r="M9">
        <v>132</v>
      </c>
      <c r="N9">
        <v>20</v>
      </c>
      <c r="O9">
        <v>24</v>
      </c>
      <c r="P9">
        <v>14</v>
      </c>
      <c r="Q9">
        <v>1497</v>
      </c>
    </row>
    <row r="10" spans="1:17">
      <c r="A10" t="s">
        <v>747</v>
      </c>
      <c r="B10">
        <v>500</v>
      </c>
      <c r="C10">
        <v>0</v>
      </c>
      <c r="D10">
        <v>0</v>
      </c>
      <c r="E10" s="51">
        <f t="shared" si="0"/>
        <v>0</v>
      </c>
      <c r="F10" s="51">
        <f t="shared" si="1"/>
        <v>0.98958333333333337</v>
      </c>
      <c r="G10" s="51">
        <f t="shared" si="2"/>
        <v>0.98958333333333337</v>
      </c>
      <c r="H10" s="52">
        <v>9</v>
      </c>
    </row>
    <row r="11" spans="1:17">
      <c r="A11" t="s">
        <v>747</v>
      </c>
      <c r="B11">
        <v>1000</v>
      </c>
      <c r="C11">
        <v>2</v>
      </c>
      <c r="D11">
        <v>2000</v>
      </c>
      <c r="E11" s="51">
        <f t="shared" si="0"/>
        <v>1.0416666666666666E-2</v>
      </c>
      <c r="F11" s="51">
        <f t="shared" si="1"/>
        <v>0.98958333333333337</v>
      </c>
      <c r="G11" s="51">
        <f t="shared" si="2"/>
        <v>1</v>
      </c>
      <c r="H11" s="52">
        <v>10</v>
      </c>
    </row>
    <row r="12" spans="1:17">
      <c r="A12" t="s">
        <v>697</v>
      </c>
      <c r="B12">
        <v>20</v>
      </c>
      <c r="C12">
        <v>170</v>
      </c>
      <c r="D12">
        <v>3400</v>
      </c>
      <c r="E12" s="51">
        <f t="shared" si="0"/>
        <v>0.82125603864734298</v>
      </c>
      <c r="F12" s="51">
        <f t="shared" si="1"/>
        <v>0</v>
      </c>
      <c r="G12" s="51">
        <f t="shared" si="2"/>
        <v>0.82125603864734298</v>
      </c>
      <c r="H12" s="52">
        <v>11</v>
      </c>
    </row>
    <row r="13" spans="1:17">
      <c r="A13" t="s">
        <v>697</v>
      </c>
      <c r="B13">
        <v>50</v>
      </c>
      <c r="C13">
        <v>2</v>
      </c>
      <c r="D13">
        <v>100</v>
      </c>
      <c r="E13" s="51">
        <f t="shared" si="0"/>
        <v>9.6618357487922701E-3</v>
      </c>
      <c r="F13" s="51">
        <f t="shared" si="1"/>
        <v>0.82125603864734298</v>
      </c>
      <c r="G13" s="51">
        <f t="shared" si="2"/>
        <v>0.83091787439613529</v>
      </c>
      <c r="H13" s="52">
        <v>12</v>
      </c>
    </row>
    <row r="14" spans="1:17">
      <c r="A14" t="s">
        <v>697</v>
      </c>
      <c r="B14">
        <v>100</v>
      </c>
      <c r="C14">
        <v>30</v>
      </c>
      <c r="D14">
        <v>3000</v>
      </c>
      <c r="E14" s="51">
        <f t="shared" si="0"/>
        <v>0.14492753623188406</v>
      </c>
      <c r="F14" s="51">
        <f t="shared" si="1"/>
        <v>0.83091787439613529</v>
      </c>
      <c r="G14" s="51">
        <f t="shared" si="2"/>
        <v>0.97584541062801933</v>
      </c>
      <c r="H14" s="52">
        <v>13</v>
      </c>
    </row>
    <row r="15" spans="1:17">
      <c r="A15" t="s">
        <v>697</v>
      </c>
      <c r="B15">
        <v>500</v>
      </c>
      <c r="C15">
        <v>3</v>
      </c>
      <c r="D15">
        <v>1500</v>
      </c>
      <c r="E15" s="51">
        <f t="shared" si="0"/>
        <v>1.4492753623188406E-2</v>
      </c>
      <c r="F15" s="51">
        <f t="shared" si="1"/>
        <v>0.97584541062801933</v>
      </c>
      <c r="G15" s="51">
        <f t="shared" si="2"/>
        <v>0.99033816425120769</v>
      </c>
      <c r="H15" s="52">
        <v>14</v>
      </c>
    </row>
    <row r="16" spans="1:17">
      <c r="A16" t="s">
        <v>697</v>
      </c>
      <c r="B16">
        <v>1000</v>
      </c>
      <c r="C16">
        <v>2</v>
      </c>
      <c r="D16">
        <v>2000</v>
      </c>
      <c r="E16" s="51">
        <f t="shared" si="0"/>
        <v>9.6618357487922701E-3</v>
      </c>
      <c r="F16" s="51">
        <f t="shared" si="1"/>
        <v>0.99033816425120769</v>
      </c>
      <c r="G16" s="51">
        <f t="shared" si="2"/>
        <v>1</v>
      </c>
      <c r="H16" s="52">
        <v>15</v>
      </c>
    </row>
    <row r="17" spans="1:8">
      <c r="A17" t="s">
        <v>89</v>
      </c>
      <c r="B17">
        <v>50</v>
      </c>
      <c r="C17">
        <v>152</v>
      </c>
      <c r="D17">
        <v>7600</v>
      </c>
      <c r="E17" s="51">
        <f t="shared" si="0"/>
        <v>0.76</v>
      </c>
      <c r="F17" s="51">
        <f t="shared" si="1"/>
        <v>0</v>
      </c>
      <c r="G17" s="51">
        <f t="shared" si="2"/>
        <v>0.76</v>
      </c>
      <c r="H17" s="52">
        <v>16</v>
      </c>
    </row>
    <row r="18" spans="1:8">
      <c r="A18" t="s">
        <v>89</v>
      </c>
      <c r="B18">
        <v>100</v>
      </c>
      <c r="C18">
        <v>34</v>
      </c>
      <c r="D18">
        <v>3400</v>
      </c>
      <c r="E18" s="51">
        <f t="shared" si="0"/>
        <v>0.17</v>
      </c>
      <c r="F18" s="51">
        <f t="shared" si="1"/>
        <v>0.76</v>
      </c>
      <c r="G18" s="51">
        <f t="shared" si="2"/>
        <v>0.93</v>
      </c>
      <c r="H18" s="52">
        <v>17</v>
      </c>
    </row>
    <row r="19" spans="1:8">
      <c r="A19" t="s">
        <v>89</v>
      </c>
      <c r="B19">
        <v>200</v>
      </c>
      <c r="C19">
        <v>0</v>
      </c>
      <c r="D19">
        <v>0</v>
      </c>
      <c r="E19" s="51">
        <f t="shared" si="0"/>
        <v>0</v>
      </c>
      <c r="F19" s="51">
        <f t="shared" si="1"/>
        <v>0.93</v>
      </c>
      <c r="G19" s="51">
        <f t="shared" si="2"/>
        <v>0.93</v>
      </c>
      <c r="H19" s="52">
        <v>18</v>
      </c>
    </row>
    <row r="20" spans="1:8">
      <c r="A20" t="s">
        <v>89</v>
      </c>
      <c r="B20">
        <v>500</v>
      </c>
      <c r="C20">
        <v>10</v>
      </c>
      <c r="D20">
        <v>5000</v>
      </c>
      <c r="E20" s="51">
        <f t="shared" si="0"/>
        <v>0.05</v>
      </c>
      <c r="F20" s="51">
        <f t="shared" si="1"/>
        <v>0.93</v>
      </c>
      <c r="G20" s="51">
        <f t="shared" si="2"/>
        <v>0.98000000000000009</v>
      </c>
      <c r="H20" s="52">
        <v>19</v>
      </c>
    </row>
    <row r="21" spans="1:8">
      <c r="A21" t="s">
        <v>89</v>
      </c>
      <c r="B21">
        <v>1000</v>
      </c>
      <c r="C21">
        <v>4</v>
      </c>
      <c r="D21">
        <v>4000</v>
      </c>
      <c r="E21" s="51">
        <f t="shared" si="0"/>
        <v>0.02</v>
      </c>
      <c r="F21" s="51">
        <f t="shared" si="1"/>
        <v>0.98000000000000009</v>
      </c>
      <c r="G21" s="51">
        <f t="shared" si="2"/>
        <v>1</v>
      </c>
      <c r="H21" s="52">
        <v>20</v>
      </c>
    </row>
    <row r="22" spans="1:8">
      <c r="A22" t="s">
        <v>87</v>
      </c>
      <c r="B22">
        <v>50</v>
      </c>
      <c r="C22">
        <v>264</v>
      </c>
      <c r="D22">
        <v>13200</v>
      </c>
      <c r="E22" s="51">
        <f t="shared" si="0"/>
        <v>0.91349480968858132</v>
      </c>
      <c r="F22" s="51">
        <f t="shared" si="1"/>
        <v>0</v>
      </c>
      <c r="G22" s="51">
        <f t="shared" si="2"/>
        <v>0.91349480968858132</v>
      </c>
      <c r="H22" s="52">
        <v>21</v>
      </c>
    </row>
    <row r="23" spans="1:8">
      <c r="A23" t="s">
        <v>87</v>
      </c>
      <c r="B23">
        <v>100</v>
      </c>
      <c r="C23">
        <v>10</v>
      </c>
      <c r="D23">
        <v>1000</v>
      </c>
      <c r="E23" s="51">
        <f t="shared" si="0"/>
        <v>3.4602076124567477E-2</v>
      </c>
      <c r="F23" s="51">
        <f t="shared" si="1"/>
        <v>0.91349480968858132</v>
      </c>
      <c r="G23" s="51">
        <f t="shared" si="2"/>
        <v>0.94809688581314877</v>
      </c>
      <c r="H23" s="52">
        <v>22</v>
      </c>
    </row>
    <row r="24" spans="1:8">
      <c r="A24" t="s">
        <v>87</v>
      </c>
      <c r="B24">
        <v>200</v>
      </c>
      <c r="C24">
        <v>9</v>
      </c>
      <c r="D24">
        <v>1800</v>
      </c>
      <c r="E24" s="51">
        <f t="shared" si="0"/>
        <v>3.1141868512110725E-2</v>
      </c>
      <c r="F24" s="51">
        <f t="shared" si="1"/>
        <v>0.94809688581314877</v>
      </c>
      <c r="G24" s="51">
        <f t="shared" si="2"/>
        <v>0.97923875432525953</v>
      </c>
      <c r="H24" s="52">
        <v>23</v>
      </c>
    </row>
    <row r="25" spans="1:8">
      <c r="A25" t="s">
        <v>87</v>
      </c>
      <c r="B25">
        <v>500</v>
      </c>
      <c r="C25">
        <v>4</v>
      </c>
      <c r="D25">
        <v>2000</v>
      </c>
      <c r="E25" s="51">
        <f t="shared" si="0"/>
        <v>1.384083044982699E-2</v>
      </c>
      <c r="F25" s="51">
        <f t="shared" si="1"/>
        <v>0.97923875432525953</v>
      </c>
      <c r="G25" s="51">
        <f t="shared" si="2"/>
        <v>0.99307958477508651</v>
      </c>
      <c r="H25" s="52">
        <v>24</v>
      </c>
    </row>
    <row r="26" spans="1:8">
      <c r="A26" t="s">
        <v>87</v>
      </c>
      <c r="B26">
        <v>1000</v>
      </c>
      <c r="C26">
        <v>2</v>
      </c>
      <c r="D26">
        <v>2000</v>
      </c>
      <c r="E26" s="51">
        <f t="shared" si="0"/>
        <v>6.920415224913495E-3</v>
      </c>
      <c r="F26" s="51">
        <f t="shared" si="1"/>
        <v>0.99307958477508651</v>
      </c>
      <c r="G26" s="51">
        <f t="shared" si="2"/>
        <v>1</v>
      </c>
      <c r="H26" s="52">
        <v>25</v>
      </c>
    </row>
    <row r="27" spans="1:8">
      <c r="A27" t="s">
        <v>559</v>
      </c>
      <c r="B27">
        <v>50</v>
      </c>
      <c r="C27">
        <v>492</v>
      </c>
      <c r="D27">
        <v>24600</v>
      </c>
      <c r="E27" s="51">
        <f t="shared" si="0"/>
        <v>0.96660117878192531</v>
      </c>
      <c r="F27" s="51">
        <f t="shared" si="1"/>
        <v>0</v>
      </c>
      <c r="G27" s="51">
        <f t="shared" si="2"/>
        <v>0.96660117878192531</v>
      </c>
      <c r="H27" s="52">
        <v>26</v>
      </c>
    </row>
    <row r="28" spans="1:8">
      <c r="A28" t="s">
        <v>559</v>
      </c>
      <c r="B28">
        <v>100</v>
      </c>
      <c r="C28">
        <v>2</v>
      </c>
      <c r="D28">
        <v>200</v>
      </c>
      <c r="E28" s="51">
        <f t="shared" si="0"/>
        <v>3.929273084479371E-3</v>
      </c>
      <c r="F28" s="51">
        <f t="shared" si="1"/>
        <v>0.96660117878192531</v>
      </c>
      <c r="G28" s="51">
        <f t="shared" si="2"/>
        <v>0.97053045186640463</v>
      </c>
      <c r="H28" s="52">
        <v>27</v>
      </c>
    </row>
    <row r="29" spans="1:8">
      <c r="A29" t="s">
        <v>559</v>
      </c>
      <c r="B29">
        <v>200</v>
      </c>
      <c r="C29">
        <v>11</v>
      </c>
      <c r="D29">
        <v>2200</v>
      </c>
      <c r="E29" s="51">
        <f t="shared" si="0"/>
        <v>2.1611001964636542E-2</v>
      </c>
      <c r="F29" s="51">
        <f t="shared" si="1"/>
        <v>0.97053045186640463</v>
      </c>
      <c r="G29" s="51">
        <f t="shared" si="2"/>
        <v>0.99214145383104113</v>
      </c>
      <c r="H29" s="52">
        <v>28</v>
      </c>
    </row>
    <row r="30" spans="1:8">
      <c r="A30" t="s">
        <v>559</v>
      </c>
      <c r="B30">
        <v>500</v>
      </c>
      <c r="C30">
        <v>2</v>
      </c>
      <c r="D30">
        <v>1000</v>
      </c>
      <c r="E30" s="51">
        <f t="shared" si="0"/>
        <v>3.929273084479371E-3</v>
      </c>
      <c r="F30" s="51">
        <f t="shared" si="1"/>
        <v>0.99214145383104113</v>
      </c>
      <c r="G30" s="51">
        <f t="shared" si="2"/>
        <v>0.99607072691552045</v>
      </c>
      <c r="H30" s="52">
        <v>29</v>
      </c>
    </row>
    <row r="31" spans="1:8">
      <c r="A31" t="s">
        <v>559</v>
      </c>
      <c r="B31">
        <v>1000</v>
      </c>
      <c r="C31">
        <v>2</v>
      </c>
      <c r="D31">
        <v>2000</v>
      </c>
      <c r="E31" s="51">
        <f t="shared" si="0"/>
        <v>3.929273084479371E-3</v>
      </c>
      <c r="F31" s="51">
        <f t="shared" si="1"/>
        <v>0.99607072691552045</v>
      </c>
      <c r="G31" s="51">
        <f t="shared" si="2"/>
        <v>0.99999999999999978</v>
      </c>
      <c r="H31" s="52">
        <v>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321A0-468E-4569-A2FB-9CA219755E40}">
  <sheetPr>
    <tabColor theme="1"/>
  </sheetPr>
  <dimension ref="A1:R895"/>
  <sheetViews>
    <sheetView workbookViewId="0">
      <selection activeCell="M28" sqref="M28"/>
    </sheetView>
  </sheetViews>
  <sheetFormatPr defaultRowHeight="9.9499999999999993"/>
  <sheetData>
    <row r="1" spans="1:18">
      <c r="A1" t="s">
        <v>81</v>
      </c>
      <c r="B1" t="s">
        <v>924</v>
      </c>
      <c r="C1" t="s">
        <v>925</v>
      </c>
      <c r="D1" t="s">
        <v>926</v>
      </c>
      <c r="E1" t="s">
        <v>927</v>
      </c>
      <c r="F1" t="s">
        <v>928</v>
      </c>
      <c r="G1" t="s">
        <v>929</v>
      </c>
      <c r="H1" t="s">
        <v>930</v>
      </c>
      <c r="I1" t="s">
        <v>931</v>
      </c>
      <c r="J1" t="s">
        <v>932</v>
      </c>
      <c r="K1" t="s">
        <v>933</v>
      </c>
      <c r="L1" t="s">
        <v>934</v>
      </c>
      <c r="M1" t="s">
        <v>935</v>
      </c>
      <c r="N1" t="s">
        <v>936</v>
      </c>
      <c r="O1" t="s">
        <v>937</v>
      </c>
      <c r="P1" s="50" t="s">
        <v>938</v>
      </c>
      <c r="Q1" s="50" t="s">
        <v>939</v>
      </c>
      <c r="R1" s="50" t="s">
        <v>940</v>
      </c>
    </row>
    <row r="2" spans="1:18">
      <c r="A2">
        <v>1</v>
      </c>
      <c r="B2" t="s">
        <v>9</v>
      </c>
      <c r="C2" t="s">
        <v>941</v>
      </c>
      <c r="D2" t="s">
        <v>30</v>
      </c>
      <c r="E2" t="s">
        <v>942</v>
      </c>
      <c r="F2" t="s">
        <v>943</v>
      </c>
      <c r="G2" t="s">
        <v>9</v>
      </c>
      <c r="H2" t="s">
        <v>944</v>
      </c>
      <c r="I2" t="s">
        <v>945</v>
      </c>
      <c r="J2" t="s">
        <v>946</v>
      </c>
      <c r="K2" t="s">
        <v>947</v>
      </c>
      <c r="L2">
        <v>40190</v>
      </c>
      <c r="M2">
        <v>1</v>
      </c>
      <c r="N2">
        <v>0</v>
      </c>
      <c r="O2">
        <v>1</v>
      </c>
      <c r="P2" s="50">
        <f t="shared" ref="P2:P65" si="0">_xlfn.FLOOR.MATH(O2,1)</f>
        <v>1</v>
      </c>
      <c r="Q2" s="50">
        <f>1</f>
        <v>1</v>
      </c>
      <c r="R2" s="50">
        <f>COUNTIF(Generation!B:B,D2)-P2</f>
        <v>0</v>
      </c>
    </row>
    <row r="3" spans="1:18">
      <c r="A3">
        <v>1</v>
      </c>
      <c r="B3" t="s">
        <v>9</v>
      </c>
      <c r="C3" t="s">
        <v>948</v>
      </c>
      <c r="D3" t="s">
        <v>38</v>
      </c>
      <c r="E3" t="s">
        <v>949</v>
      </c>
      <c r="F3" t="s">
        <v>950</v>
      </c>
      <c r="G3" t="s">
        <v>9</v>
      </c>
      <c r="H3" t="s">
        <v>944</v>
      </c>
      <c r="I3" t="s">
        <v>945</v>
      </c>
      <c r="J3" t="s">
        <v>946</v>
      </c>
      <c r="K3" t="s">
        <v>951</v>
      </c>
      <c r="L3">
        <v>40204</v>
      </c>
      <c r="M3">
        <v>29</v>
      </c>
      <c r="N3">
        <v>0</v>
      </c>
      <c r="O3">
        <v>29</v>
      </c>
      <c r="P3" s="50">
        <f t="shared" si="0"/>
        <v>29</v>
      </c>
      <c r="Q3" s="50">
        <f t="shared" ref="Q3:Q66" si="1">Q2+P2</f>
        <v>2</v>
      </c>
      <c r="R3" s="50">
        <f>COUNTIF(Generation!B:B,D3)-P3</f>
        <v>0</v>
      </c>
    </row>
    <row r="4" spans="1:18">
      <c r="A4">
        <v>1</v>
      </c>
      <c r="B4" t="s">
        <v>9</v>
      </c>
      <c r="C4" t="s">
        <v>952</v>
      </c>
      <c r="D4" t="s">
        <v>26</v>
      </c>
      <c r="E4" t="s">
        <v>953</v>
      </c>
      <c r="F4" t="s">
        <v>954</v>
      </c>
      <c r="G4" t="s">
        <v>9</v>
      </c>
      <c r="H4" t="s">
        <v>944</v>
      </c>
      <c r="I4" t="s">
        <v>945</v>
      </c>
      <c r="J4" t="s">
        <v>946</v>
      </c>
      <c r="K4" t="s">
        <v>955</v>
      </c>
      <c r="L4">
        <v>40197</v>
      </c>
      <c r="M4">
        <v>1.5</v>
      </c>
      <c r="N4">
        <v>0</v>
      </c>
      <c r="O4">
        <v>1.5</v>
      </c>
      <c r="P4" s="50">
        <f t="shared" si="0"/>
        <v>1</v>
      </c>
      <c r="Q4" s="50">
        <f t="shared" si="1"/>
        <v>31</v>
      </c>
      <c r="R4" s="50">
        <f>COUNTIF(Generation!B:B,D4)-P4</f>
        <v>0</v>
      </c>
    </row>
    <row r="5" spans="1:18">
      <c r="A5">
        <v>1</v>
      </c>
      <c r="B5" t="s">
        <v>9</v>
      </c>
      <c r="C5" t="s">
        <v>956</v>
      </c>
      <c r="D5" t="s">
        <v>61</v>
      </c>
      <c r="E5" t="s">
        <v>957</v>
      </c>
      <c r="F5" t="s">
        <v>958</v>
      </c>
      <c r="G5" t="s">
        <v>9</v>
      </c>
      <c r="H5" t="s">
        <v>944</v>
      </c>
      <c r="I5" t="s">
        <v>945</v>
      </c>
      <c r="J5" t="s">
        <v>946</v>
      </c>
      <c r="K5" t="s">
        <v>959</v>
      </c>
      <c r="L5">
        <v>40190</v>
      </c>
      <c r="M5">
        <v>1</v>
      </c>
      <c r="N5">
        <v>0</v>
      </c>
      <c r="O5">
        <v>1</v>
      </c>
      <c r="P5" s="50">
        <f t="shared" si="0"/>
        <v>1</v>
      </c>
      <c r="Q5" s="50">
        <f t="shared" si="1"/>
        <v>32</v>
      </c>
      <c r="R5" s="50">
        <f>COUNTIF(Generation!B:B,D5)-P5</f>
        <v>0</v>
      </c>
    </row>
    <row r="6" spans="1:18">
      <c r="A6">
        <v>1</v>
      </c>
      <c r="B6" t="s">
        <v>9</v>
      </c>
      <c r="C6" t="s">
        <v>960</v>
      </c>
      <c r="D6" t="s">
        <v>46</v>
      </c>
      <c r="E6" t="s">
        <v>957</v>
      </c>
      <c r="F6" t="s">
        <v>958</v>
      </c>
      <c r="G6" t="s">
        <v>9</v>
      </c>
      <c r="H6" t="s">
        <v>944</v>
      </c>
      <c r="I6" t="s">
        <v>945</v>
      </c>
      <c r="J6" t="s">
        <v>946</v>
      </c>
      <c r="K6" t="s">
        <v>961</v>
      </c>
      <c r="L6">
        <v>40995</v>
      </c>
      <c r="M6">
        <v>1</v>
      </c>
      <c r="N6">
        <v>0</v>
      </c>
      <c r="O6">
        <v>1</v>
      </c>
      <c r="P6" s="50">
        <f t="shared" si="0"/>
        <v>1</v>
      </c>
      <c r="Q6" s="50">
        <f t="shared" si="1"/>
        <v>33</v>
      </c>
      <c r="R6" s="50">
        <f>COUNTIF(Generation!B:B,D6)-P6</f>
        <v>0</v>
      </c>
    </row>
    <row r="7" spans="1:18">
      <c r="A7">
        <v>1</v>
      </c>
      <c r="B7" t="s">
        <v>9</v>
      </c>
      <c r="C7" t="s">
        <v>962</v>
      </c>
      <c r="D7" t="s">
        <v>53</v>
      </c>
      <c r="E7" t="s">
        <v>942</v>
      </c>
      <c r="F7" t="s">
        <v>943</v>
      </c>
      <c r="G7" t="s">
        <v>9</v>
      </c>
      <c r="H7" t="s">
        <v>944</v>
      </c>
      <c r="I7" t="s">
        <v>945</v>
      </c>
      <c r="J7" t="s">
        <v>946</v>
      </c>
      <c r="K7" t="s">
        <v>963</v>
      </c>
      <c r="L7">
        <v>41143</v>
      </c>
      <c r="M7">
        <v>1</v>
      </c>
      <c r="N7">
        <v>0</v>
      </c>
      <c r="O7">
        <v>1</v>
      </c>
      <c r="P7" s="50">
        <f t="shared" si="0"/>
        <v>1</v>
      </c>
      <c r="Q7" s="50">
        <f t="shared" si="1"/>
        <v>34</v>
      </c>
      <c r="R7" s="50">
        <f>COUNTIF(Generation!B:B,D7)-P7</f>
        <v>0</v>
      </c>
    </row>
    <row r="8" spans="1:18">
      <c r="A8">
        <v>1</v>
      </c>
      <c r="B8" t="s">
        <v>9</v>
      </c>
      <c r="C8" t="s">
        <v>964</v>
      </c>
      <c r="D8" t="s">
        <v>36</v>
      </c>
      <c r="E8" t="s">
        <v>953</v>
      </c>
      <c r="F8" t="s">
        <v>954</v>
      </c>
      <c r="G8" t="s">
        <v>9</v>
      </c>
      <c r="H8" t="s">
        <v>944</v>
      </c>
      <c r="I8" t="s">
        <v>945</v>
      </c>
      <c r="J8" t="s">
        <v>946</v>
      </c>
      <c r="K8" t="s">
        <v>965</v>
      </c>
      <c r="L8">
        <v>41283</v>
      </c>
      <c r="M8">
        <v>1</v>
      </c>
      <c r="N8">
        <v>0</v>
      </c>
      <c r="O8">
        <v>1</v>
      </c>
      <c r="P8" s="50">
        <f t="shared" si="0"/>
        <v>1</v>
      </c>
      <c r="Q8" s="50">
        <f t="shared" si="1"/>
        <v>35</v>
      </c>
      <c r="R8" s="50">
        <f>COUNTIF(Generation!B:B,D8)-P8</f>
        <v>0</v>
      </c>
    </row>
    <row r="9" spans="1:18">
      <c r="A9">
        <v>1</v>
      </c>
      <c r="B9" t="s">
        <v>9</v>
      </c>
      <c r="C9" t="s">
        <v>966</v>
      </c>
      <c r="D9" t="s">
        <v>16</v>
      </c>
      <c r="E9" t="s">
        <v>957</v>
      </c>
      <c r="F9" t="s">
        <v>958</v>
      </c>
      <c r="G9" t="s">
        <v>9</v>
      </c>
      <c r="H9" t="s">
        <v>944</v>
      </c>
      <c r="I9" t="s">
        <v>945</v>
      </c>
      <c r="J9" t="s">
        <v>946</v>
      </c>
      <c r="K9" t="s">
        <v>967</v>
      </c>
      <c r="L9">
        <v>42285</v>
      </c>
      <c r="M9">
        <v>1</v>
      </c>
      <c r="N9">
        <v>0</v>
      </c>
      <c r="O9">
        <v>1</v>
      </c>
      <c r="P9" s="50">
        <f t="shared" si="0"/>
        <v>1</v>
      </c>
      <c r="Q9" s="50">
        <f t="shared" si="1"/>
        <v>36</v>
      </c>
      <c r="R9" s="50">
        <f>COUNTIF(Generation!B:B,D9)-P9</f>
        <v>0</v>
      </c>
    </row>
    <row r="10" spans="1:18">
      <c r="A10">
        <v>1</v>
      </c>
      <c r="B10" t="s">
        <v>9</v>
      </c>
      <c r="C10" t="s">
        <v>968</v>
      </c>
      <c r="D10" t="s">
        <v>64</v>
      </c>
      <c r="E10" t="s">
        <v>957</v>
      </c>
      <c r="F10" t="s">
        <v>958</v>
      </c>
      <c r="G10" t="s">
        <v>9</v>
      </c>
      <c r="H10" t="s">
        <v>944</v>
      </c>
      <c r="I10" t="s">
        <v>945</v>
      </c>
      <c r="J10" t="s">
        <v>946</v>
      </c>
      <c r="K10" t="s">
        <v>969</v>
      </c>
      <c r="L10">
        <v>41969</v>
      </c>
      <c r="M10">
        <v>1</v>
      </c>
      <c r="N10">
        <v>0</v>
      </c>
      <c r="O10">
        <v>1</v>
      </c>
      <c r="P10" s="50">
        <f t="shared" si="0"/>
        <v>1</v>
      </c>
      <c r="Q10" s="50">
        <f t="shared" si="1"/>
        <v>37</v>
      </c>
      <c r="R10" s="50">
        <f>COUNTIF(Generation!B:B,D10)-P10</f>
        <v>0</v>
      </c>
    </row>
    <row r="11" spans="1:18">
      <c r="A11">
        <v>1</v>
      </c>
      <c r="B11" t="s">
        <v>9</v>
      </c>
      <c r="C11" t="s">
        <v>970</v>
      </c>
      <c r="D11" t="s">
        <v>57</v>
      </c>
      <c r="E11" t="s">
        <v>949</v>
      </c>
      <c r="F11" t="s">
        <v>950</v>
      </c>
      <c r="G11" t="s">
        <v>9</v>
      </c>
      <c r="H11" t="s">
        <v>944</v>
      </c>
      <c r="I11" t="s">
        <v>945</v>
      </c>
      <c r="J11" t="s">
        <v>946</v>
      </c>
      <c r="K11" t="s">
        <v>971</v>
      </c>
      <c r="L11">
        <v>42898</v>
      </c>
      <c r="M11">
        <v>2</v>
      </c>
      <c r="N11">
        <v>0</v>
      </c>
      <c r="O11">
        <v>2</v>
      </c>
      <c r="P11" s="50">
        <f t="shared" si="0"/>
        <v>2</v>
      </c>
      <c r="Q11" s="50">
        <f t="shared" si="1"/>
        <v>38</v>
      </c>
      <c r="R11" s="50">
        <f>COUNTIF(Generation!B:B,D11)-P11</f>
        <v>0</v>
      </c>
    </row>
    <row r="12" spans="1:18">
      <c r="A12">
        <v>1</v>
      </c>
      <c r="B12" t="s">
        <v>9</v>
      </c>
      <c r="C12" t="s">
        <v>972</v>
      </c>
      <c r="D12" t="s">
        <v>19</v>
      </c>
      <c r="E12" t="s">
        <v>973</v>
      </c>
      <c r="F12" t="s">
        <v>974</v>
      </c>
      <c r="G12" t="s">
        <v>9</v>
      </c>
      <c r="H12" t="s">
        <v>944</v>
      </c>
      <c r="I12" t="s">
        <v>945</v>
      </c>
      <c r="J12" t="s">
        <v>946</v>
      </c>
      <c r="K12" t="s">
        <v>975</v>
      </c>
      <c r="L12">
        <v>43335</v>
      </c>
      <c r="M12">
        <v>1.5</v>
      </c>
      <c r="N12">
        <v>0</v>
      </c>
      <c r="O12">
        <v>1.5</v>
      </c>
      <c r="P12" s="50">
        <f t="shared" si="0"/>
        <v>1</v>
      </c>
      <c r="Q12" s="50">
        <f t="shared" si="1"/>
        <v>40</v>
      </c>
      <c r="R12" s="50">
        <f>COUNTIF(Generation!B:B,D12)-P12</f>
        <v>0</v>
      </c>
    </row>
    <row r="13" spans="1:18">
      <c r="A13">
        <v>1</v>
      </c>
      <c r="B13" t="s">
        <v>9</v>
      </c>
      <c r="C13" t="s">
        <v>976</v>
      </c>
      <c r="D13" t="s">
        <v>55</v>
      </c>
      <c r="E13" t="s">
        <v>977</v>
      </c>
      <c r="F13" t="s">
        <v>978</v>
      </c>
      <c r="G13" t="s">
        <v>9</v>
      </c>
      <c r="H13" t="s">
        <v>944</v>
      </c>
      <c r="I13" t="s">
        <v>945</v>
      </c>
      <c r="J13" t="s">
        <v>946</v>
      </c>
      <c r="K13" t="s">
        <v>979</v>
      </c>
      <c r="L13">
        <v>43294</v>
      </c>
      <c r="M13">
        <v>2</v>
      </c>
      <c r="N13">
        <v>0</v>
      </c>
      <c r="O13">
        <v>2</v>
      </c>
      <c r="P13" s="50">
        <f t="shared" si="0"/>
        <v>2</v>
      </c>
      <c r="Q13" s="50">
        <f t="shared" si="1"/>
        <v>41</v>
      </c>
      <c r="R13" s="50">
        <f>COUNTIF(Generation!B:B,D13)-P13</f>
        <v>0</v>
      </c>
    </row>
    <row r="14" spans="1:18">
      <c r="A14">
        <v>1</v>
      </c>
      <c r="B14" t="s">
        <v>9</v>
      </c>
      <c r="C14" t="s">
        <v>980</v>
      </c>
      <c r="D14" t="s">
        <v>59</v>
      </c>
      <c r="E14" t="s">
        <v>977</v>
      </c>
      <c r="F14" t="s">
        <v>978</v>
      </c>
      <c r="G14" t="s">
        <v>9</v>
      </c>
      <c r="H14" t="s">
        <v>944</v>
      </c>
      <c r="I14" t="s">
        <v>945</v>
      </c>
      <c r="J14" t="s">
        <v>946</v>
      </c>
      <c r="K14" t="s">
        <v>981</v>
      </c>
      <c r="L14">
        <v>43440</v>
      </c>
      <c r="M14">
        <v>1</v>
      </c>
      <c r="N14">
        <v>0</v>
      </c>
      <c r="O14">
        <v>1</v>
      </c>
      <c r="P14" s="50">
        <f t="shared" si="0"/>
        <v>1</v>
      </c>
      <c r="Q14" s="50">
        <f t="shared" si="1"/>
        <v>43</v>
      </c>
      <c r="R14" s="50">
        <f>COUNTIF(Generation!B:B,D14)-P14</f>
        <v>0</v>
      </c>
    </row>
    <row r="15" spans="1:18">
      <c r="A15">
        <v>1</v>
      </c>
      <c r="B15" t="s">
        <v>9</v>
      </c>
      <c r="C15" t="s">
        <v>982</v>
      </c>
      <c r="D15" t="s">
        <v>22</v>
      </c>
      <c r="E15" t="s">
        <v>957</v>
      </c>
      <c r="F15" t="s">
        <v>958</v>
      </c>
      <c r="G15" t="s">
        <v>9</v>
      </c>
      <c r="H15" t="s">
        <v>944</v>
      </c>
      <c r="I15" t="s">
        <v>945</v>
      </c>
      <c r="J15" t="s">
        <v>946</v>
      </c>
      <c r="K15" t="s">
        <v>983</v>
      </c>
      <c r="L15">
        <v>43906</v>
      </c>
      <c r="M15">
        <v>4</v>
      </c>
      <c r="N15">
        <v>0</v>
      </c>
      <c r="O15">
        <v>4</v>
      </c>
      <c r="P15" s="50">
        <f t="shared" si="0"/>
        <v>4</v>
      </c>
      <c r="Q15" s="50">
        <f t="shared" si="1"/>
        <v>44</v>
      </c>
      <c r="R15" s="50">
        <f>COUNTIF(Generation!B:B,D15)-P15</f>
        <v>0</v>
      </c>
    </row>
    <row r="16" spans="1:18">
      <c r="A16">
        <v>1</v>
      </c>
      <c r="B16" t="s">
        <v>9</v>
      </c>
      <c r="C16" t="s">
        <v>984</v>
      </c>
      <c r="D16" t="s">
        <v>70</v>
      </c>
      <c r="E16" t="s">
        <v>985</v>
      </c>
      <c r="F16" t="s">
        <v>986</v>
      </c>
      <c r="G16" t="s">
        <v>9</v>
      </c>
      <c r="H16" t="s">
        <v>944</v>
      </c>
      <c r="I16" t="s">
        <v>945</v>
      </c>
      <c r="J16" t="s">
        <v>946</v>
      </c>
      <c r="K16" t="s">
        <v>987</v>
      </c>
      <c r="L16">
        <v>44741</v>
      </c>
      <c r="M16">
        <v>1</v>
      </c>
      <c r="N16">
        <v>0</v>
      </c>
      <c r="O16">
        <v>1</v>
      </c>
      <c r="P16" s="50">
        <f t="shared" si="0"/>
        <v>1</v>
      </c>
      <c r="Q16" s="50">
        <f t="shared" si="1"/>
        <v>48</v>
      </c>
      <c r="R16" s="50">
        <f>COUNTIF(Generation!B:B,D16)-P16</f>
        <v>0</v>
      </c>
    </row>
    <row r="17" spans="1:18">
      <c r="A17">
        <v>1</v>
      </c>
      <c r="B17" t="s">
        <v>9</v>
      </c>
      <c r="C17" t="s">
        <v>988</v>
      </c>
      <c r="D17" t="s">
        <v>32</v>
      </c>
      <c r="E17" t="s">
        <v>989</v>
      </c>
      <c r="F17" t="s">
        <v>990</v>
      </c>
      <c r="G17" t="s">
        <v>9</v>
      </c>
      <c r="H17" t="s">
        <v>944</v>
      </c>
      <c r="I17" t="s">
        <v>945</v>
      </c>
      <c r="J17" t="s">
        <v>946</v>
      </c>
      <c r="K17" t="s">
        <v>991</v>
      </c>
      <c r="L17">
        <v>44868</v>
      </c>
      <c r="M17">
        <v>1</v>
      </c>
      <c r="N17">
        <v>0</v>
      </c>
      <c r="O17">
        <v>1</v>
      </c>
      <c r="P17" s="50">
        <f t="shared" si="0"/>
        <v>1</v>
      </c>
      <c r="Q17" s="50">
        <f t="shared" si="1"/>
        <v>49</v>
      </c>
      <c r="R17" s="50">
        <f>COUNTIF(Generation!B:B,D17)-P17</f>
        <v>0</v>
      </c>
    </row>
    <row r="18" spans="1:18">
      <c r="A18">
        <v>1</v>
      </c>
      <c r="B18" t="s">
        <v>9</v>
      </c>
      <c r="C18" t="s">
        <v>992</v>
      </c>
      <c r="D18" t="s">
        <v>67</v>
      </c>
      <c r="E18" t="s">
        <v>993</v>
      </c>
      <c r="F18" t="s">
        <v>994</v>
      </c>
      <c r="G18" t="s">
        <v>9</v>
      </c>
      <c r="H18" t="s">
        <v>944</v>
      </c>
      <c r="I18" t="s">
        <v>945</v>
      </c>
      <c r="J18" t="s">
        <v>946</v>
      </c>
      <c r="K18" t="s">
        <v>995</v>
      </c>
      <c r="L18">
        <v>45499</v>
      </c>
      <c r="M18">
        <v>14</v>
      </c>
      <c r="N18">
        <v>0</v>
      </c>
      <c r="O18">
        <v>14</v>
      </c>
      <c r="P18" s="50">
        <f t="shared" si="0"/>
        <v>14</v>
      </c>
      <c r="Q18" s="50">
        <f t="shared" si="1"/>
        <v>50</v>
      </c>
      <c r="R18" s="50">
        <f>COUNTIF(Generation!B:B,D18)-P18</f>
        <v>0</v>
      </c>
    </row>
    <row r="19" spans="1:18">
      <c r="A19">
        <v>1</v>
      </c>
      <c r="B19" t="s">
        <v>9</v>
      </c>
      <c r="C19" t="s">
        <v>996</v>
      </c>
      <c r="D19" t="s">
        <v>37</v>
      </c>
      <c r="E19" t="s">
        <v>997</v>
      </c>
      <c r="F19" t="s">
        <v>998</v>
      </c>
      <c r="G19" t="s">
        <v>9</v>
      </c>
      <c r="H19" t="s">
        <v>944</v>
      </c>
      <c r="I19" t="s">
        <v>945</v>
      </c>
      <c r="J19" t="s">
        <v>946</v>
      </c>
      <c r="K19" t="s">
        <v>999</v>
      </c>
      <c r="L19">
        <v>45435</v>
      </c>
      <c r="M19">
        <v>1</v>
      </c>
      <c r="N19">
        <v>0</v>
      </c>
      <c r="O19">
        <v>1</v>
      </c>
      <c r="P19" s="50">
        <f t="shared" si="0"/>
        <v>1</v>
      </c>
      <c r="Q19" s="50">
        <f t="shared" si="1"/>
        <v>64</v>
      </c>
      <c r="R19" s="50">
        <f>COUNTIF(Generation!B:B,D19)-P19</f>
        <v>0</v>
      </c>
    </row>
    <row r="20" spans="1:18">
      <c r="A20">
        <v>1</v>
      </c>
      <c r="B20" t="s">
        <v>9</v>
      </c>
      <c r="C20" t="s">
        <v>1000</v>
      </c>
      <c r="D20" t="s">
        <v>69</v>
      </c>
      <c r="E20" t="s">
        <v>1001</v>
      </c>
      <c r="F20" t="s">
        <v>1002</v>
      </c>
      <c r="G20" t="s">
        <v>9</v>
      </c>
      <c r="H20" t="s">
        <v>944</v>
      </c>
      <c r="I20" t="s">
        <v>945</v>
      </c>
      <c r="J20" t="s">
        <v>946</v>
      </c>
      <c r="K20" t="s">
        <v>1003</v>
      </c>
      <c r="L20">
        <v>45448</v>
      </c>
      <c r="M20">
        <v>5</v>
      </c>
      <c r="N20">
        <v>0</v>
      </c>
      <c r="O20">
        <v>5</v>
      </c>
      <c r="P20" s="50">
        <f t="shared" si="0"/>
        <v>5</v>
      </c>
      <c r="Q20" s="50">
        <f t="shared" si="1"/>
        <v>65</v>
      </c>
      <c r="R20" s="50">
        <f>COUNTIF(Generation!B:B,D20)-P20</f>
        <v>0</v>
      </c>
    </row>
    <row r="21" spans="1:18">
      <c r="A21">
        <v>1</v>
      </c>
      <c r="B21" t="s">
        <v>9</v>
      </c>
      <c r="C21" t="s">
        <v>1004</v>
      </c>
      <c r="D21" t="s">
        <v>79</v>
      </c>
      <c r="E21" t="s">
        <v>997</v>
      </c>
      <c r="F21" t="s">
        <v>998</v>
      </c>
      <c r="G21" t="s">
        <v>9</v>
      </c>
      <c r="H21" t="s">
        <v>944</v>
      </c>
      <c r="I21" t="s">
        <v>945</v>
      </c>
      <c r="J21" t="s">
        <v>946</v>
      </c>
      <c r="K21" t="s">
        <v>1005</v>
      </c>
      <c r="L21">
        <v>45610</v>
      </c>
      <c r="M21">
        <v>2</v>
      </c>
      <c r="N21">
        <v>0</v>
      </c>
      <c r="O21">
        <v>2</v>
      </c>
      <c r="P21" s="50">
        <f t="shared" si="0"/>
        <v>2</v>
      </c>
      <c r="Q21" s="50">
        <f t="shared" si="1"/>
        <v>70</v>
      </c>
      <c r="R21" s="50">
        <f>COUNTIF(Generation!B:B,D21)-P21</f>
        <v>0</v>
      </c>
    </row>
    <row r="22" spans="1:18">
      <c r="A22">
        <v>1</v>
      </c>
      <c r="B22" t="s">
        <v>9</v>
      </c>
      <c r="C22" t="s">
        <v>1006</v>
      </c>
      <c r="D22" t="s">
        <v>39</v>
      </c>
      <c r="E22" t="s">
        <v>1007</v>
      </c>
      <c r="F22" t="s">
        <v>1008</v>
      </c>
      <c r="G22" t="s">
        <v>1009</v>
      </c>
      <c r="H22" t="s">
        <v>944</v>
      </c>
      <c r="I22" t="s">
        <v>945</v>
      </c>
      <c r="J22" t="s">
        <v>946</v>
      </c>
      <c r="K22" t="s">
        <v>1010</v>
      </c>
      <c r="L22">
        <v>44613</v>
      </c>
      <c r="M22">
        <v>2</v>
      </c>
      <c r="N22">
        <v>1</v>
      </c>
      <c r="O22">
        <v>1</v>
      </c>
      <c r="P22" s="50">
        <f t="shared" si="0"/>
        <v>1</v>
      </c>
      <c r="Q22" s="50">
        <f t="shared" si="1"/>
        <v>72</v>
      </c>
      <c r="R22" s="50">
        <f>COUNTIF(Generation!B:B,D22)-P22</f>
        <v>0</v>
      </c>
    </row>
    <row r="23" spans="1:18">
      <c r="A23">
        <v>1</v>
      </c>
      <c r="B23" t="s">
        <v>9</v>
      </c>
      <c r="C23" t="s">
        <v>1011</v>
      </c>
      <c r="D23" t="s">
        <v>25</v>
      </c>
      <c r="E23" t="s">
        <v>1007</v>
      </c>
      <c r="F23" t="s">
        <v>1008</v>
      </c>
      <c r="G23" t="s">
        <v>1009</v>
      </c>
      <c r="H23" t="s">
        <v>944</v>
      </c>
      <c r="I23" t="s">
        <v>945</v>
      </c>
      <c r="J23" t="s">
        <v>946</v>
      </c>
      <c r="K23" t="s">
        <v>1012</v>
      </c>
      <c r="L23">
        <v>44621</v>
      </c>
      <c r="M23">
        <v>11</v>
      </c>
      <c r="N23">
        <v>0</v>
      </c>
      <c r="O23">
        <v>11</v>
      </c>
      <c r="P23" s="50">
        <f t="shared" si="0"/>
        <v>11</v>
      </c>
      <c r="Q23" s="50">
        <f t="shared" si="1"/>
        <v>73</v>
      </c>
      <c r="R23" s="50">
        <f>COUNTIF(Generation!B:B,D23)-P23</f>
        <v>0</v>
      </c>
    </row>
    <row r="24" spans="1:18">
      <c r="A24">
        <v>1</v>
      </c>
      <c r="B24" t="s">
        <v>9</v>
      </c>
      <c r="C24" t="s">
        <v>1013</v>
      </c>
      <c r="D24" t="s">
        <v>80</v>
      </c>
      <c r="E24" t="s">
        <v>1014</v>
      </c>
      <c r="F24" t="s">
        <v>1015</v>
      </c>
      <c r="G24" t="s">
        <v>1009</v>
      </c>
      <c r="H24" t="s">
        <v>944</v>
      </c>
      <c r="I24" t="s">
        <v>945</v>
      </c>
      <c r="J24" t="s">
        <v>946</v>
      </c>
      <c r="K24" t="s">
        <v>1016</v>
      </c>
      <c r="L24">
        <v>45540</v>
      </c>
      <c r="M24">
        <v>9</v>
      </c>
      <c r="N24">
        <v>0</v>
      </c>
      <c r="O24">
        <v>9</v>
      </c>
      <c r="P24" s="50">
        <f t="shared" si="0"/>
        <v>9</v>
      </c>
      <c r="Q24" s="50">
        <f t="shared" si="1"/>
        <v>84</v>
      </c>
      <c r="R24" s="50">
        <f>COUNTIF(Generation!B:B,D24)-P24</f>
        <v>0</v>
      </c>
    </row>
    <row r="25" spans="1:18">
      <c r="A25">
        <v>1</v>
      </c>
      <c r="B25" t="s">
        <v>9</v>
      </c>
      <c r="C25" t="s">
        <v>1017</v>
      </c>
      <c r="D25" t="s">
        <v>20</v>
      </c>
      <c r="E25" t="s">
        <v>1018</v>
      </c>
      <c r="F25" t="s">
        <v>1019</v>
      </c>
      <c r="G25" t="s">
        <v>1009</v>
      </c>
      <c r="H25" t="s">
        <v>944</v>
      </c>
      <c r="I25" t="s">
        <v>945</v>
      </c>
      <c r="J25" t="s">
        <v>946</v>
      </c>
      <c r="K25" t="s">
        <v>1020</v>
      </c>
      <c r="L25">
        <v>45526</v>
      </c>
      <c r="M25">
        <v>4</v>
      </c>
      <c r="N25">
        <v>0</v>
      </c>
      <c r="O25">
        <v>4</v>
      </c>
      <c r="P25" s="50">
        <f t="shared" si="0"/>
        <v>4</v>
      </c>
      <c r="Q25" s="50">
        <f t="shared" si="1"/>
        <v>93</v>
      </c>
      <c r="R25" s="50">
        <f>COUNTIF(Generation!B:B,D25)-P25</f>
        <v>0</v>
      </c>
    </row>
    <row r="26" spans="1:18">
      <c r="A26">
        <v>1</v>
      </c>
      <c r="B26" t="s">
        <v>9</v>
      </c>
      <c r="C26" t="s">
        <v>1021</v>
      </c>
      <c r="D26" t="s">
        <v>71</v>
      </c>
      <c r="E26" t="s">
        <v>1018</v>
      </c>
      <c r="F26" t="s">
        <v>1019</v>
      </c>
      <c r="G26" t="s">
        <v>1009</v>
      </c>
      <c r="H26" t="s">
        <v>944</v>
      </c>
      <c r="I26" t="s">
        <v>945</v>
      </c>
      <c r="J26" t="s">
        <v>946</v>
      </c>
      <c r="K26" t="s">
        <v>1022</v>
      </c>
      <c r="L26">
        <v>45532</v>
      </c>
      <c r="M26">
        <v>10</v>
      </c>
      <c r="N26">
        <v>0</v>
      </c>
      <c r="O26">
        <v>10</v>
      </c>
      <c r="P26" s="50">
        <f t="shared" si="0"/>
        <v>10</v>
      </c>
      <c r="Q26" s="50">
        <f t="shared" si="1"/>
        <v>97</v>
      </c>
      <c r="R26" s="50">
        <f>COUNTIF(Generation!B:B,D26)-P26</f>
        <v>0</v>
      </c>
    </row>
    <row r="27" spans="1:18">
      <c r="A27">
        <v>1</v>
      </c>
      <c r="B27" t="s">
        <v>9</v>
      </c>
      <c r="C27" t="s">
        <v>1023</v>
      </c>
      <c r="D27" t="s">
        <v>48</v>
      </c>
      <c r="E27" t="s">
        <v>1018</v>
      </c>
      <c r="F27" t="s">
        <v>1019</v>
      </c>
      <c r="G27" t="s">
        <v>1009</v>
      </c>
      <c r="H27" t="s">
        <v>944</v>
      </c>
      <c r="I27" t="s">
        <v>945</v>
      </c>
      <c r="J27" t="s">
        <v>946</v>
      </c>
      <c r="K27" t="s">
        <v>1024</v>
      </c>
      <c r="L27">
        <v>45526</v>
      </c>
      <c r="M27">
        <v>3</v>
      </c>
      <c r="N27">
        <v>0</v>
      </c>
      <c r="O27">
        <v>3</v>
      </c>
      <c r="P27" s="50">
        <f t="shared" si="0"/>
        <v>3</v>
      </c>
      <c r="Q27" s="50">
        <f t="shared" si="1"/>
        <v>107</v>
      </c>
      <c r="R27" s="50">
        <f>COUNTIF(Generation!B:B,D27)-P27</f>
        <v>0</v>
      </c>
    </row>
    <row r="28" spans="1:18">
      <c r="A28">
        <v>1</v>
      </c>
      <c r="B28" t="s">
        <v>9</v>
      </c>
      <c r="C28" t="s">
        <v>1025</v>
      </c>
      <c r="D28" t="s">
        <v>45</v>
      </c>
      <c r="E28" t="s">
        <v>1018</v>
      </c>
      <c r="F28" t="s">
        <v>1019</v>
      </c>
      <c r="G28" t="s">
        <v>1009</v>
      </c>
      <c r="H28" t="s">
        <v>944</v>
      </c>
      <c r="I28" t="s">
        <v>945</v>
      </c>
      <c r="J28" t="s">
        <v>946</v>
      </c>
      <c r="K28" t="s">
        <v>1026</v>
      </c>
      <c r="L28">
        <v>45630</v>
      </c>
      <c r="M28">
        <v>8</v>
      </c>
      <c r="N28">
        <v>0</v>
      </c>
      <c r="O28">
        <v>8</v>
      </c>
      <c r="P28" s="50">
        <f t="shared" si="0"/>
        <v>8</v>
      </c>
      <c r="Q28" s="50">
        <f t="shared" si="1"/>
        <v>110</v>
      </c>
      <c r="R28" s="50">
        <f>COUNTIF(Generation!B:B,D28)-P28</f>
        <v>0</v>
      </c>
    </row>
    <row r="29" spans="1:18">
      <c r="A29">
        <v>1</v>
      </c>
      <c r="B29" t="s">
        <v>9</v>
      </c>
      <c r="C29" t="s">
        <v>1027</v>
      </c>
      <c r="D29" t="s">
        <v>44</v>
      </c>
      <c r="E29" t="s">
        <v>1014</v>
      </c>
      <c r="F29" t="s">
        <v>1015</v>
      </c>
      <c r="G29" t="s">
        <v>1009</v>
      </c>
      <c r="H29" t="s">
        <v>944</v>
      </c>
      <c r="I29" t="s">
        <v>945</v>
      </c>
      <c r="J29" t="s">
        <v>946</v>
      </c>
      <c r="K29" t="s">
        <v>1028</v>
      </c>
      <c r="L29">
        <v>45643</v>
      </c>
      <c r="M29">
        <v>1</v>
      </c>
      <c r="N29">
        <v>0</v>
      </c>
      <c r="O29">
        <v>1</v>
      </c>
      <c r="P29" s="50">
        <f t="shared" si="0"/>
        <v>1</v>
      </c>
      <c r="Q29" s="50">
        <f t="shared" si="1"/>
        <v>118</v>
      </c>
      <c r="R29" s="50">
        <f>COUNTIF(Generation!B:B,D29)-P29</f>
        <v>0</v>
      </c>
    </row>
    <row r="30" spans="1:18">
      <c r="A30">
        <v>1</v>
      </c>
      <c r="B30" t="s">
        <v>9</v>
      </c>
      <c r="C30" t="s">
        <v>1029</v>
      </c>
      <c r="D30" t="s">
        <v>60</v>
      </c>
      <c r="E30" t="s">
        <v>1014</v>
      </c>
      <c r="F30" t="s">
        <v>1015</v>
      </c>
      <c r="G30" t="s">
        <v>1009</v>
      </c>
      <c r="H30" t="s">
        <v>944</v>
      </c>
      <c r="I30" t="s">
        <v>945</v>
      </c>
      <c r="J30" t="s">
        <v>946</v>
      </c>
      <c r="K30" t="s">
        <v>1030</v>
      </c>
      <c r="L30">
        <v>45666</v>
      </c>
      <c r="M30">
        <v>8</v>
      </c>
      <c r="N30">
        <v>0</v>
      </c>
      <c r="O30">
        <v>8</v>
      </c>
      <c r="P30" s="50">
        <f t="shared" si="0"/>
        <v>8</v>
      </c>
      <c r="Q30" s="50">
        <f t="shared" si="1"/>
        <v>119</v>
      </c>
      <c r="R30" s="50">
        <f>COUNTIF(Generation!B:B,D30)-P30</f>
        <v>0</v>
      </c>
    </row>
    <row r="31" spans="1:18">
      <c r="A31">
        <v>1</v>
      </c>
      <c r="B31" t="s">
        <v>9</v>
      </c>
      <c r="C31" t="s">
        <v>1031</v>
      </c>
      <c r="D31" t="s">
        <v>33</v>
      </c>
      <c r="E31" t="s">
        <v>1018</v>
      </c>
      <c r="F31" t="s">
        <v>1019</v>
      </c>
      <c r="G31" t="s">
        <v>1009</v>
      </c>
      <c r="H31" t="s">
        <v>944</v>
      </c>
      <c r="I31" t="s">
        <v>945</v>
      </c>
      <c r="J31" t="s">
        <v>946</v>
      </c>
      <c r="K31" t="s">
        <v>1032</v>
      </c>
      <c r="L31">
        <v>45678</v>
      </c>
      <c r="M31">
        <v>6</v>
      </c>
      <c r="N31">
        <v>0</v>
      </c>
      <c r="O31">
        <v>6</v>
      </c>
      <c r="P31" s="50">
        <f t="shared" si="0"/>
        <v>6</v>
      </c>
      <c r="Q31" s="50">
        <f t="shared" si="1"/>
        <v>127</v>
      </c>
      <c r="R31" s="50">
        <f>COUNTIF(Generation!B:B,D31)-P31</f>
        <v>0</v>
      </c>
    </row>
    <row r="32" spans="1:18">
      <c r="A32">
        <v>1</v>
      </c>
      <c r="B32" t="s">
        <v>9</v>
      </c>
      <c r="C32" t="s">
        <v>1033</v>
      </c>
      <c r="D32" t="s">
        <v>77</v>
      </c>
      <c r="E32" t="s">
        <v>1034</v>
      </c>
      <c r="F32" t="s">
        <v>1035</v>
      </c>
      <c r="G32" t="s">
        <v>1036</v>
      </c>
      <c r="H32" t="s">
        <v>944</v>
      </c>
      <c r="I32" t="s">
        <v>945</v>
      </c>
      <c r="J32" t="s">
        <v>946</v>
      </c>
      <c r="K32" t="s">
        <v>1037</v>
      </c>
      <c r="L32">
        <v>40589</v>
      </c>
      <c r="M32">
        <v>3.5</v>
      </c>
      <c r="N32">
        <v>0</v>
      </c>
      <c r="O32">
        <v>3.5</v>
      </c>
      <c r="P32" s="50">
        <f t="shared" si="0"/>
        <v>3</v>
      </c>
      <c r="Q32" s="50">
        <f t="shared" si="1"/>
        <v>133</v>
      </c>
      <c r="R32" s="50">
        <f>COUNTIF(Generation!B:B,D32)-P32</f>
        <v>0</v>
      </c>
    </row>
    <row r="33" spans="1:18">
      <c r="A33">
        <v>1</v>
      </c>
      <c r="B33" t="s">
        <v>9</v>
      </c>
      <c r="C33" t="s">
        <v>1038</v>
      </c>
      <c r="D33" t="s">
        <v>74</v>
      </c>
      <c r="E33" t="s">
        <v>1039</v>
      </c>
      <c r="F33" t="s">
        <v>1040</v>
      </c>
      <c r="G33" t="s">
        <v>1036</v>
      </c>
      <c r="H33" t="s">
        <v>944</v>
      </c>
      <c r="I33" t="s">
        <v>945</v>
      </c>
      <c r="J33" t="s">
        <v>946</v>
      </c>
      <c r="K33" t="s">
        <v>1041</v>
      </c>
      <c r="L33">
        <v>43628</v>
      </c>
      <c r="M33">
        <v>1</v>
      </c>
      <c r="N33">
        <v>0</v>
      </c>
      <c r="O33">
        <v>1</v>
      </c>
      <c r="P33" s="50">
        <f t="shared" si="0"/>
        <v>1</v>
      </c>
      <c r="Q33" s="50">
        <f t="shared" si="1"/>
        <v>136</v>
      </c>
      <c r="R33" s="50">
        <f>COUNTIF(Generation!B:B,D33)-P33</f>
        <v>0</v>
      </c>
    </row>
    <row r="34" spans="1:18">
      <c r="A34">
        <v>1</v>
      </c>
      <c r="B34" t="s">
        <v>9</v>
      </c>
      <c r="C34" t="s">
        <v>1042</v>
      </c>
      <c r="D34" t="s">
        <v>24</v>
      </c>
      <c r="E34" t="s">
        <v>1043</v>
      </c>
      <c r="F34" t="s">
        <v>1044</v>
      </c>
      <c r="G34" t="s">
        <v>1036</v>
      </c>
      <c r="H34" t="s">
        <v>944</v>
      </c>
      <c r="I34" t="s">
        <v>945</v>
      </c>
      <c r="J34" t="s">
        <v>946</v>
      </c>
      <c r="K34" t="s">
        <v>1045</v>
      </c>
      <c r="L34">
        <v>43714</v>
      </c>
      <c r="M34">
        <v>21</v>
      </c>
      <c r="N34">
        <v>0</v>
      </c>
      <c r="O34">
        <v>21</v>
      </c>
      <c r="P34" s="50">
        <f t="shared" si="0"/>
        <v>21</v>
      </c>
      <c r="Q34" s="50">
        <f t="shared" si="1"/>
        <v>137</v>
      </c>
      <c r="R34" s="50">
        <f>COUNTIF(Generation!B:B,D34)-P34</f>
        <v>0</v>
      </c>
    </row>
    <row r="35" spans="1:18">
      <c r="A35">
        <v>1</v>
      </c>
      <c r="B35" t="s">
        <v>9</v>
      </c>
      <c r="C35" t="s">
        <v>1046</v>
      </c>
      <c r="D35" t="s">
        <v>17</v>
      </c>
      <c r="E35" t="s">
        <v>1043</v>
      </c>
      <c r="F35" t="s">
        <v>1044</v>
      </c>
      <c r="G35" t="s">
        <v>1036</v>
      </c>
      <c r="H35" t="s">
        <v>944</v>
      </c>
      <c r="I35" t="s">
        <v>945</v>
      </c>
      <c r="J35" t="s">
        <v>946</v>
      </c>
      <c r="K35" t="s">
        <v>1047</v>
      </c>
      <c r="L35">
        <v>43703</v>
      </c>
      <c r="M35">
        <v>26</v>
      </c>
      <c r="N35">
        <v>0</v>
      </c>
      <c r="O35">
        <v>26</v>
      </c>
      <c r="P35" s="50">
        <f t="shared" si="0"/>
        <v>26</v>
      </c>
      <c r="Q35" s="50">
        <f t="shared" si="1"/>
        <v>158</v>
      </c>
      <c r="R35" s="50">
        <f>COUNTIF(Generation!B:B,D35)-P35</f>
        <v>0</v>
      </c>
    </row>
    <row r="36" spans="1:18">
      <c r="A36">
        <v>1</v>
      </c>
      <c r="B36" t="s">
        <v>9</v>
      </c>
      <c r="C36" t="s">
        <v>1048</v>
      </c>
      <c r="D36" t="s">
        <v>41</v>
      </c>
      <c r="E36" t="s">
        <v>1049</v>
      </c>
      <c r="F36" t="s">
        <v>1050</v>
      </c>
      <c r="G36" t="s">
        <v>1036</v>
      </c>
      <c r="H36" t="s">
        <v>944</v>
      </c>
      <c r="I36" t="s">
        <v>945</v>
      </c>
      <c r="J36" t="s">
        <v>946</v>
      </c>
      <c r="K36" t="s">
        <v>1051</v>
      </c>
      <c r="L36">
        <v>44029</v>
      </c>
      <c r="M36">
        <v>1.5</v>
      </c>
      <c r="N36">
        <v>0</v>
      </c>
      <c r="O36">
        <v>1.5</v>
      </c>
      <c r="P36" s="50">
        <f t="shared" si="0"/>
        <v>1</v>
      </c>
      <c r="Q36" s="50">
        <f t="shared" si="1"/>
        <v>184</v>
      </c>
      <c r="R36" s="50">
        <f>COUNTIF(Generation!B:B,D36)-P36</f>
        <v>0</v>
      </c>
    </row>
    <row r="37" spans="1:18">
      <c r="A37">
        <v>1</v>
      </c>
      <c r="B37" t="s">
        <v>9</v>
      </c>
      <c r="C37" t="s">
        <v>1052</v>
      </c>
      <c r="D37" t="s">
        <v>42</v>
      </c>
      <c r="E37" t="s">
        <v>1049</v>
      </c>
      <c r="F37" t="s">
        <v>1050</v>
      </c>
      <c r="G37" t="s">
        <v>1036</v>
      </c>
      <c r="H37" t="s">
        <v>944</v>
      </c>
      <c r="I37" t="s">
        <v>945</v>
      </c>
      <c r="J37" t="s">
        <v>946</v>
      </c>
      <c r="K37" t="s">
        <v>1053</v>
      </c>
      <c r="L37">
        <v>44063</v>
      </c>
      <c r="M37">
        <v>1.5</v>
      </c>
      <c r="N37">
        <v>0</v>
      </c>
      <c r="O37">
        <v>1.5</v>
      </c>
      <c r="P37" s="50">
        <f t="shared" si="0"/>
        <v>1</v>
      </c>
      <c r="Q37" s="50">
        <f t="shared" si="1"/>
        <v>185</v>
      </c>
      <c r="R37" s="50">
        <f>COUNTIF(Generation!B:B,D37)-P37</f>
        <v>0</v>
      </c>
    </row>
    <row r="38" spans="1:18">
      <c r="A38">
        <v>1</v>
      </c>
      <c r="B38" t="s">
        <v>9</v>
      </c>
      <c r="C38" t="s">
        <v>1054</v>
      </c>
      <c r="D38" t="s">
        <v>51</v>
      </c>
      <c r="E38" t="s">
        <v>1039</v>
      </c>
      <c r="F38" t="s">
        <v>1040</v>
      </c>
      <c r="G38" t="s">
        <v>1036</v>
      </c>
      <c r="H38" t="s">
        <v>944</v>
      </c>
      <c r="I38" t="s">
        <v>945</v>
      </c>
      <c r="J38" t="s">
        <v>946</v>
      </c>
      <c r="K38" t="s">
        <v>1055</v>
      </c>
      <c r="L38">
        <v>44278</v>
      </c>
      <c r="M38">
        <v>1</v>
      </c>
      <c r="N38">
        <v>0</v>
      </c>
      <c r="O38">
        <v>1</v>
      </c>
      <c r="P38" s="50">
        <f t="shared" si="0"/>
        <v>1</v>
      </c>
      <c r="Q38" s="50">
        <f t="shared" si="1"/>
        <v>186</v>
      </c>
      <c r="R38" s="50">
        <f>COUNTIF(Generation!B:B,D38)-P38</f>
        <v>0</v>
      </c>
    </row>
    <row r="39" spans="1:18">
      <c r="A39">
        <v>1</v>
      </c>
      <c r="B39" t="s">
        <v>9</v>
      </c>
      <c r="C39" t="s">
        <v>1056</v>
      </c>
      <c r="D39" t="s">
        <v>28</v>
      </c>
      <c r="E39" t="s">
        <v>1049</v>
      </c>
      <c r="F39" t="s">
        <v>1050</v>
      </c>
      <c r="G39" t="s">
        <v>1036</v>
      </c>
      <c r="H39" t="s">
        <v>944</v>
      </c>
      <c r="I39" t="s">
        <v>945</v>
      </c>
      <c r="J39" t="s">
        <v>946</v>
      </c>
      <c r="K39" t="s">
        <v>1057</v>
      </c>
      <c r="L39">
        <v>44741</v>
      </c>
      <c r="M39">
        <v>1</v>
      </c>
      <c r="N39">
        <v>0</v>
      </c>
      <c r="O39">
        <v>1</v>
      </c>
      <c r="P39" s="50">
        <f t="shared" si="0"/>
        <v>1</v>
      </c>
      <c r="Q39" s="50">
        <f t="shared" si="1"/>
        <v>187</v>
      </c>
      <c r="R39" s="50">
        <f>COUNTIF(Generation!B:B,D39)-P39</f>
        <v>0</v>
      </c>
    </row>
    <row r="40" spans="1:18">
      <c r="A40">
        <v>1</v>
      </c>
      <c r="B40" t="s">
        <v>9</v>
      </c>
      <c r="C40" t="s">
        <v>1058</v>
      </c>
      <c r="D40" t="s">
        <v>68</v>
      </c>
      <c r="E40" t="s">
        <v>1049</v>
      </c>
      <c r="F40" t="s">
        <v>1050</v>
      </c>
      <c r="G40" t="s">
        <v>1036</v>
      </c>
      <c r="H40" t="s">
        <v>944</v>
      </c>
      <c r="I40" t="s">
        <v>945</v>
      </c>
      <c r="J40" t="s">
        <v>946</v>
      </c>
      <c r="K40" t="s">
        <v>1059</v>
      </c>
      <c r="L40">
        <v>44721</v>
      </c>
      <c r="M40">
        <v>1</v>
      </c>
      <c r="N40">
        <v>0</v>
      </c>
      <c r="O40">
        <v>1</v>
      </c>
      <c r="P40" s="50">
        <f t="shared" si="0"/>
        <v>1</v>
      </c>
      <c r="Q40" s="50">
        <f t="shared" si="1"/>
        <v>188</v>
      </c>
      <c r="R40" s="50">
        <f>COUNTIF(Generation!B:B,D40)-P40</f>
        <v>0</v>
      </c>
    </row>
    <row r="41" spans="1:18">
      <c r="A41">
        <v>1</v>
      </c>
      <c r="B41" t="s">
        <v>9</v>
      </c>
      <c r="C41" t="s">
        <v>1060</v>
      </c>
      <c r="D41" t="s">
        <v>54</v>
      </c>
      <c r="E41" t="s">
        <v>1061</v>
      </c>
      <c r="F41" t="s">
        <v>1062</v>
      </c>
      <c r="G41" t="s">
        <v>1036</v>
      </c>
      <c r="H41" t="s">
        <v>944</v>
      </c>
      <c r="I41" t="s">
        <v>945</v>
      </c>
      <c r="J41" t="s">
        <v>946</v>
      </c>
      <c r="K41" t="s">
        <v>1063</v>
      </c>
      <c r="L41">
        <v>44966</v>
      </c>
      <c r="M41">
        <v>1</v>
      </c>
      <c r="N41">
        <v>0</v>
      </c>
      <c r="O41">
        <v>1</v>
      </c>
      <c r="P41" s="50">
        <f t="shared" si="0"/>
        <v>1</v>
      </c>
      <c r="Q41" s="50">
        <f t="shared" si="1"/>
        <v>189</v>
      </c>
      <c r="R41" s="50">
        <f>COUNTIF(Generation!B:B,D41)-P41</f>
        <v>0</v>
      </c>
    </row>
    <row r="42" spans="1:18">
      <c r="A42">
        <v>1</v>
      </c>
      <c r="B42" t="s">
        <v>9</v>
      </c>
      <c r="C42" t="s">
        <v>1064</v>
      </c>
      <c r="D42" t="s">
        <v>43</v>
      </c>
      <c r="E42" t="s">
        <v>1061</v>
      </c>
      <c r="F42" t="s">
        <v>1062</v>
      </c>
      <c r="G42" t="s">
        <v>1036</v>
      </c>
      <c r="H42" t="s">
        <v>944</v>
      </c>
      <c r="I42" t="s">
        <v>945</v>
      </c>
      <c r="J42" t="s">
        <v>946</v>
      </c>
      <c r="K42" t="s">
        <v>1065</v>
      </c>
      <c r="L42">
        <v>45069</v>
      </c>
      <c r="M42">
        <v>13</v>
      </c>
      <c r="N42">
        <v>0</v>
      </c>
      <c r="O42">
        <v>13</v>
      </c>
      <c r="P42" s="50">
        <f t="shared" si="0"/>
        <v>13</v>
      </c>
      <c r="Q42" s="50">
        <f t="shared" si="1"/>
        <v>190</v>
      </c>
      <c r="R42" s="50">
        <f>COUNTIF(Generation!B:B,D42)-P42</f>
        <v>0</v>
      </c>
    </row>
    <row r="43" spans="1:18">
      <c r="A43">
        <v>1</v>
      </c>
      <c r="B43" t="s">
        <v>9</v>
      </c>
      <c r="C43" t="s">
        <v>1066</v>
      </c>
      <c r="D43" t="s">
        <v>78</v>
      </c>
      <c r="E43" t="s">
        <v>1043</v>
      </c>
      <c r="F43" t="s">
        <v>1044</v>
      </c>
      <c r="G43" t="s">
        <v>1036</v>
      </c>
      <c r="H43" t="s">
        <v>944</v>
      </c>
      <c r="I43" t="s">
        <v>945</v>
      </c>
      <c r="J43" t="s">
        <v>946</v>
      </c>
      <c r="K43" t="s">
        <v>1067</v>
      </c>
      <c r="L43">
        <v>44873</v>
      </c>
      <c r="M43">
        <v>5</v>
      </c>
      <c r="N43">
        <v>0</v>
      </c>
      <c r="O43">
        <v>5</v>
      </c>
      <c r="P43" s="50">
        <f t="shared" si="0"/>
        <v>5</v>
      </c>
      <c r="Q43" s="50">
        <f t="shared" si="1"/>
        <v>203</v>
      </c>
      <c r="R43" s="50">
        <f>COUNTIF(Generation!B:B,D43)-P43</f>
        <v>0</v>
      </c>
    </row>
    <row r="44" spans="1:18">
      <c r="A44">
        <v>1</v>
      </c>
      <c r="B44" t="s">
        <v>9</v>
      </c>
      <c r="C44" t="s">
        <v>1068</v>
      </c>
      <c r="D44" t="s">
        <v>62</v>
      </c>
      <c r="E44" t="s">
        <v>1069</v>
      </c>
      <c r="F44" t="s">
        <v>1070</v>
      </c>
      <c r="G44" t="s">
        <v>1036</v>
      </c>
      <c r="H44" t="s">
        <v>944</v>
      </c>
      <c r="I44" t="s">
        <v>945</v>
      </c>
      <c r="J44" t="s">
        <v>946</v>
      </c>
      <c r="K44" t="s">
        <v>1071</v>
      </c>
      <c r="L44">
        <v>45238</v>
      </c>
      <c r="M44">
        <v>2</v>
      </c>
      <c r="N44">
        <v>0</v>
      </c>
      <c r="O44">
        <v>2</v>
      </c>
      <c r="P44" s="50">
        <f t="shared" si="0"/>
        <v>2</v>
      </c>
      <c r="Q44" s="50">
        <f t="shared" si="1"/>
        <v>208</v>
      </c>
      <c r="R44" s="50">
        <f>COUNTIF(Generation!B:B,D44)-P44</f>
        <v>0</v>
      </c>
    </row>
    <row r="45" spans="1:18">
      <c r="A45">
        <v>1</v>
      </c>
      <c r="B45" t="s">
        <v>9</v>
      </c>
      <c r="C45" t="s">
        <v>1072</v>
      </c>
      <c r="D45" t="s">
        <v>34</v>
      </c>
      <c r="E45" t="s">
        <v>1073</v>
      </c>
      <c r="F45" t="s">
        <v>1074</v>
      </c>
      <c r="G45" t="s">
        <v>1036</v>
      </c>
      <c r="H45" t="s">
        <v>944</v>
      </c>
      <c r="I45" t="s">
        <v>945</v>
      </c>
      <c r="J45" t="s">
        <v>946</v>
      </c>
      <c r="K45" t="s">
        <v>1075</v>
      </c>
      <c r="L45">
        <v>44910</v>
      </c>
      <c r="M45">
        <v>15</v>
      </c>
      <c r="N45">
        <v>0</v>
      </c>
      <c r="O45">
        <v>15</v>
      </c>
      <c r="P45" s="50">
        <f t="shared" si="0"/>
        <v>15</v>
      </c>
      <c r="Q45" s="50">
        <f t="shared" si="1"/>
        <v>210</v>
      </c>
      <c r="R45" s="50">
        <f>COUNTIF(Generation!B:B,D45)-P45</f>
        <v>0</v>
      </c>
    </row>
    <row r="46" spans="1:18">
      <c r="A46">
        <v>1</v>
      </c>
      <c r="B46" t="s">
        <v>9</v>
      </c>
      <c r="C46" t="s">
        <v>1076</v>
      </c>
      <c r="D46" t="s">
        <v>56</v>
      </c>
      <c r="E46" t="s">
        <v>1077</v>
      </c>
      <c r="F46" t="s">
        <v>1078</v>
      </c>
      <c r="G46" t="s">
        <v>1036</v>
      </c>
      <c r="H46" t="s">
        <v>944</v>
      </c>
      <c r="I46" t="s">
        <v>945</v>
      </c>
      <c r="J46" t="s">
        <v>946</v>
      </c>
      <c r="K46" t="s">
        <v>1079</v>
      </c>
      <c r="L46">
        <v>45001</v>
      </c>
      <c r="M46">
        <v>4</v>
      </c>
      <c r="N46">
        <v>0</v>
      </c>
      <c r="O46">
        <v>4</v>
      </c>
      <c r="P46" s="50">
        <f t="shared" si="0"/>
        <v>4</v>
      </c>
      <c r="Q46" s="50">
        <f t="shared" si="1"/>
        <v>225</v>
      </c>
      <c r="R46" s="50">
        <f>COUNTIF(Generation!B:B,D46)-P46</f>
        <v>0</v>
      </c>
    </row>
    <row r="47" spans="1:18">
      <c r="A47">
        <v>1</v>
      </c>
      <c r="B47" t="s">
        <v>9</v>
      </c>
      <c r="C47" t="s">
        <v>1080</v>
      </c>
      <c r="D47" t="s">
        <v>14</v>
      </c>
      <c r="E47" t="s">
        <v>1034</v>
      </c>
      <c r="F47" t="s">
        <v>1035</v>
      </c>
      <c r="G47" t="s">
        <v>1036</v>
      </c>
      <c r="H47" t="s">
        <v>944</v>
      </c>
      <c r="I47" t="s">
        <v>945</v>
      </c>
      <c r="J47" t="s">
        <v>946</v>
      </c>
      <c r="K47" t="s">
        <v>1081</v>
      </c>
      <c r="L47">
        <v>45049</v>
      </c>
      <c r="M47">
        <v>1</v>
      </c>
      <c r="N47">
        <v>0</v>
      </c>
      <c r="O47">
        <v>1</v>
      </c>
      <c r="P47" s="50">
        <f t="shared" si="0"/>
        <v>1</v>
      </c>
      <c r="Q47" s="50">
        <f t="shared" si="1"/>
        <v>229</v>
      </c>
      <c r="R47" s="50">
        <f>COUNTIF(Generation!B:B,D47)-P47</f>
        <v>0</v>
      </c>
    </row>
    <row r="48" spans="1:18">
      <c r="A48">
        <v>1</v>
      </c>
      <c r="B48" t="s">
        <v>9</v>
      </c>
      <c r="C48" t="s">
        <v>1082</v>
      </c>
      <c r="D48" t="s">
        <v>27</v>
      </c>
      <c r="E48" t="s">
        <v>1083</v>
      </c>
      <c r="F48" t="s">
        <v>1084</v>
      </c>
      <c r="G48" t="s">
        <v>1036</v>
      </c>
      <c r="H48" t="s">
        <v>944</v>
      </c>
      <c r="I48" t="s">
        <v>945</v>
      </c>
      <c r="J48" t="s">
        <v>946</v>
      </c>
      <c r="K48" t="s">
        <v>1085</v>
      </c>
      <c r="L48">
        <v>45093</v>
      </c>
      <c r="M48">
        <v>4</v>
      </c>
      <c r="N48">
        <v>0</v>
      </c>
      <c r="O48">
        <v>4</v>
      </c>
      <c r="P48" s="50">
        <f t="shared" si="0"/>
        <v>4</v>
      </c>
      <c r="Q48" s="50">
        <f t="shared" si="1"/>
        <v>230</v>
      </c>
      <c r="R48" s="50">
        <f>COUNTIF(Generation!B:B,D48)-P48</f>
        <v>0</v>
      </c>
    </row>
    <row r="49" spans="1:18">
      <c r="A49">
        <v>1</v>
      </c>
      <c r="B49" t="s">
        <v>9</v>
      </c>
      <c r="C49" t="s">
        <v>1086</v>
      </c>
      <c r="D49" t="s">
        <v>29</v>
      </c>
      <c r="E49" t="s">
        <v>1087</v>
      </c>
      <c r="F49" t="s">
        <v>1088</v>
      </c>
      <c r="G49" t="s">
        <v>1036</v>
      </c>
      <c r="H49" t="s">
        <v>944</v>
      </c>
      <c r="I49" t="s">
        <v>945</v>
      </c>
      <c r="J49" t="s">
        <v>946</v>
      </c>
      <c r="K49" t="s">
        <v>1089</v>
      </c>
      <c r="L49">
        <v>45394</v>
      </c>
      <c r="M49">
        <v>2</v>
      </c>
      <c r="N49">
        <v>0</v>
      </c>
      <c r="O49">
        <v>2</v>
      </c>
      <c r="P49" s="50">
        <f t="shared" si="0"/>
        <v>2</v>
      </c>
      <c r="Q49" s="50">
        <f t="shared" si="1"/>
        <v>234</v>
      </c>
      <c r="R49" s="50">
        <f>COUNTIF(Generation!B:B,D49)-P49</f>
        <v>0</v>
      </c>
    </row>
    <row r="50" spans="1:18">
      <c r="A50">
        <v>1</v>
      </c>
      <c r="B50" t="s">
        <v>9</v>
      </c>
      <c r="C50" t="s">
        <v>1090</v>
      </c>
      <c r="D50" t="s">
        <v>72</v>
      </c>
      <c r="E50" t="s">
        <v>1043</v>
      </c>
      <c r="F50" t="s">
        <v>1044</v>
      </c>
      <c r="G50" t="s">
        <v>1036</v>
      </c>
      <c r="H50" t="s">
        <v>944</v>
      </c>
      <c r="I50" t="s">
        <v>945</v>
      </c>
      <c r="J50" t="s">
        <v>946</v>
      </c>
      <c r="K50" t="s">
        <v>1091</v>
      </c>
      <c r="L50">
        <v>45531</v>
      </c>
      <c r="M50">
        <v>2</v>
      </c>
      <c r="N50">
        <v>0</v>
      </c>
      <c r="O50">
        <v>2</v>
      </c>
      <c r="P50" s="50">
        <f t="shared" si="0"/>
        <v>2</v>
      </c>
      <c r="Q50" s="50">
        <f t="shared" si="1"/>
        <v>236</v>
      </c>
      <c r="R50" s="50">
        <f>COUNTIF(Generation!B:B,D50)-P50</f>
        <v>0</v>
      </c>
    </row>
    <row r="51" spans="1:18">
      <c r="A51">
        <v>1</v>
      </c>
      <c r="B51" t="s">
        <v>9</v>
      </c>
      <c r="C51" t="s">
        <v>1092</v>
      </c>
      <c r="D51" t="s">
        <v>73</v>
      </c>
      <c r="E51" t="s">
        <v>1087</v>
      </c>
      <c r="F51" t="s">
        <v>1088</v>
      </c>
      <c r="G51" t="s">
        <v>1036</v>
      </c>
      <c r="H51" t="s">
        <v>944</v>
      </c>
      <c r="I51" t="s">
        <v>945</v>
      </c>
      <c r="J51" t="s">
        <v>946</v>
      </c>
      <c r="K51" t="s">
        <v>1093</v>
      </c>
      <c r="L51">
        <v>45624</v>
      </c>
      <c r="M51">
        <v>18</v>
      </c>
      <c r="N51">
        <v>0</v>
      </c>
      <c r="O51">
        <v>18</v>
      </c>
      <c r="P51" s="50">
        <f t="shared" si="0"/>
        <v>18</v>
      </c>
      <c r="Q51" s="50">
        <f t="shared" si="1"/>
        <v>238</v>
      </c>
      <c r="R51" s="50">
        <f>COUNTIF(Generation!B:B,D51)-P51</f>
        <v>0</v>
      </c>
    </row>
    <row r="52" spans="1:18">
      <c r="A52">
        <v>1</v>
      </c>
      <c r="B52" t="s">
        <v>9</v>
      </c>
      <c r="C52" t="s">
        <v>1094</v>
      </c>
      <c r="D52" t="s">
        <v>49</v>
      </c>
      <c r="E52" t="s">
        <v>1095</v>
      </c>
      <c r="F52" t="s">
        <v>1096</v>
      </c>
      <c r="G52" t="s">
        <v>1097</v>
      </c>
      <c r="H52" t="s">
        <v>944</v>
      </c>
      <c r="I52" t="s">
        <v>945</v>
      </c>
      <c r="J52" t="s">
        <v>946</v>
      </c>
      <c r="K52" t="s">
        <v>1098</v>
      </c>
      <c r="L52">
        <v>43812</v>
      </c>
      <c r="M52">
        <v>1</v>
      </c>
      <c r="N52">
        <v>0</v>
      </c>
      <c r="O52">
        <v>1</v>
      </c>
      <c r="P52" s="50">
        <f t="shared" si="0"/>
        <v>1</v>
      </c>
      <c r="Q52" s="50">
        <f t="shared" si="1"/>
        <v>256</v>
      </c>
      <c r="R52" s="50">
        <f>COUNTIF(Generation!B:B,D52)-P52</f>
        <v>0</v>
      </c>
    </row>
    <row r="53" spans="1:18">
      <c r="A53">
        <v>1</v>
      </c>
      <c r="B53" t="s">
        <v>9</v>
      </c>
      <c r="C53" t="s">
        <v>1099</v>
      </c>
      <c r="D53" t="s">
        <v>76</v>
      </c>
      <c r="E53" t="s">
        <v>1100</v>
      </c>
      <c r="F53" t="s">
        <v>1101</v>
      </c>
      <c r="G53" t="s">
        <v>1097</v>
      </c>
      <c r="H53" t="s">
        <v>944</v>
      </c>
      <c r="I53" t="s">
        <v>945</v>
      </c>
      <c r="J53" t="s">
        <v>946</v>
      </c>
      <c r="K53" t="s">
        <v>1102</v>
      </c>
      <c r="L53">
        <v>45022</v>
      </c>
      <c r="M53">
        <v>2</v>
      </c>
      <c r="N53">
        <v>0</v>
      </c>
      <c r="O53">
        <v>2</v>
      </c>
      <c r="P53" s="50">
        <f t="shared" si="0"/>
        <v>2</v>
      </c>
      <c r="Q53" s="50">
        <f t="shared" si="1"/>
        <v>257</v>
      </c>
      <c r="R53" s="50">
        <f>COUNTIF(Generation!B:B,D53)-P53</f>
        <v>0</v>
      </c>
    </row>
    <row r="54" spans="1:18">
      <c r="A54">
        <v>1</v>
      </c>
      <c r="B54" t="s">
        <v>9</v>
      </c>
      <c r="C54" t="s">
        <v>1103</v>
      </c>
      <c r="D54" t="s">
        <v>21</v>
      </c>
      <c r="E54" t="s">
        <v>1104</v>
      </c>
      <c r="F54" t="s">
        <v>1105</v>
      </c>
      <c r="G54" t="s">
        <v>1106</v>
      </c>
      <c r="H54" t="s">
        <v>944</v>
      </c>
      <c r="I54" t="s">
        <v>945</v>
      </c>
      <c r="J54" t="s">
        <v>946</v>
      </c>
      <c r="K54" t="s">
        <v>1107</v>
      </c>
      <c r="L54">
        <v>40743</v>
      </c>
      <c r="M54">
        <v>2</v>
      </c>
      <c r="N54">
        <v>0</v>
      </c>
      <c r="O54">
        <v>2</v>
      </c>
      <c r="P54" s="50">
        <f t="shared" si="0"/>
        <v>2</v>
      </c>
      <c r="Q54" s="50">
        <f t="shared" si="1"/>
        <v>259</v>
      </c>
      <c r="R54" s="50">
        <f>COUNTIF(Generation!B:B,D54)-P54</f>
        <v>0</v>
      </c>
    </row>
    <row r="55" spans="1:18">
      <c r="A55">
        <v>1</v>
      </c>
      <c r="B55" t="s">
        <v>9</v>
      </c>
      <c r="C55" t="s">
        <v>1108</v>
      </c>
      <c r="D55" t="s">
        <v>15</v>
      </c>
      <c r="E55" t="s">
        <v>1109</v>
      </c>
      <c r="F55" t="s">
        <v>1110</v>
      </c>
      <c r="G55" t="s">
        <v>1106</v>
      </c>
      <c r="H55" t="s">
        <v>944</v>
      </c>
      <c r="I55" t="s">
        <v>945</v>
      </c>
      <c r="J55" t="s">
        <v>946</v>
      </c>
      <c r="K55" t="s">
        <v>1111</v>
      </c>
      <c r="L55">
        <v>40659</v>
      </c>
      <c r="M55">
        <v>1</v>
      </c>
      <c r="N55">
        <v>0</v>
      </c>
      <c r="O55">
        <v>1</v>
      </c>
      <c r="P55" s="50">
        <f t="shared" si="0"/>
        <v>1</v>
      </c>
      <c r="Q55" s="50">
        <f t="shared" si="1"/>
        <v>261</v>
      </c>
      <c r="R55" s="50">
        <f>COUNTIF(Generation!B:B,D55)-P55</f>
        <v>0</v>
      </c>
    </row>
    <row r="56" spans="1:18">
      <c r="A56">
        <v>1</v>
      </c>
      <c r="B56" t="s">
        <v>9</v>
      </c>
      <c r="C56" t="s">
        <v>1112</v>
      </c>
      <c r="D56" t="s">
        <v>66</v>
      </c>
      <c r="E56" t="s">
        <v>1113</v>
      </c>
      <c r="F56" t="s">
        <v>1114</v>
      </c>
      <c r="G56" t="s">
        <v>1106</v>
      </c>
      <c r="H56" t="s">
        <v>944</v>
      </c>
      <c r="I56" t="s">
        <v>945</v>
      </c>
      <c r="J56" t="s">
        <v>946</v>
      </c>
      <c r="K56" t="s">
        <v>1115</v>
      </c>
      <c r="L56">
        <v>40890</v>
      </c>
      <c r="M56">
        <v>6</v>
      </c>
      <c r="N56">
        <v>0</v>
      </c>
      <c r="O56">
        <v>6</v>
      </c>
      <c r="P56" s="50">
        <f t="shared" si="0"/>
        <v>6</v>
      </c>
      <c r="Q56" s="50">
        <f t="shared" si="1"/>
        <v>262</v>
      </c>
      <c r="R56" s="50">
        <f>COUNTIF(Generation!B:B,D56)-P56</f>
        <v>0</v>
      </c>
    </row>
    <row r="57" spans="1:18">
      <c r="A57">
        <v>1</v>
      </c>
      <c r="B57" t="s">
        <v>9</v>
      </c>
      <c r="C57" t="s">
        <v>1116</v>
      </c>
      <c r="D57" t="s">
        <v>35</v>
      </c>
      <c r="E57" t="s">
        <v>1109</v>
      </c>
      <c r="F57" t="s">
        <v>1110</v>
      </c>
      <c r="G57" t="s">
        <v>1106</v>
      </c>
      <c r="H57" t="s">
        <v>944</v>
      </c>
      <c r="I57" t="s">
        <v>945</v>
      </c>
      <c r="J57" t="s">
        <v>946</v>
      </c>
      <c r="K57" t="s">
        <v>1117</v>
      </c>
      <c r="L57">
        <v>41402</v>
      </c>
      <c r="M57">
        <v>1</v>
      </c>
      <c r="N57">
        <v>0</v>
      </c>
      <c r="O57">
        <v>1</v>
      </c>
      <c r="P57" s="50">
        <f t="shared" si="0"/>
        <v>1</v>
      </c>
      <c r="Q57" s="50">
        <f t="shared" si="1"/>
        <v>268</v>
      </c>
      <c r="R57" s="50">
        <f>COUNTIF(Generation!B:B,D57)-P57</f>
        <v>0</v>
      </c>
    </row>
    <row r="58" spans="1:18">
      <c r="A58">
        <v>1</v>
      </c>
      <c r="B58" t="s">
        <v>9</v>
      </c>
      <c r="C58" t="s">
        <v>1118</v>
      </c>
      <c r="D58" t="s">
        <v>23</v>
      </c>
      <c r="E58" t="s">
        <v>1119</v>
      </c>
      <c r="F58" t="s">
        <v>1120</v>
      </c>
      <c r="G58" t="s">
        <v>1106</v>
      </c>
      <c r="H58" t="s">
        <v>944</v>
      </c>
      <c r="I58" t="s">
        <v>945</v>
      </c>
      <c r="J58" t="s">
        <v>946</v>
      </c>
      <c r="K58" t="s">
        <v>1121</v>
      </c>
      <c r="L58">
        <v>41759</v>
      </c>
      <c r="M58">
        <v>1</v>
      </c>
      <c r="N58">
        <v>0</v>
      </c>
      <c r="O58">
        <v>1</v>
      </c>
      <c r="P58" s="50">
        <f t="shared" si="0"/>
        <v>1</v>
      </c>
      <c r="Q58" s="50">
        <f t="shared" si="1"/>
        <v>269</v>
      </c>
      <c r="R58" s="50">
        <f>COUNTIF(Generation!B:B,D58)-P58</f>
        <v>0</v>
      </c>
    </row>
    <row r="59" spans="1:18">
      <c r="A59">
        <v>1</v>
      </c>
      <c r="B59" t="s">
        <v>9</v>
      </c>
      <c r="C59" t="s">
        <v>1122</v>
      </c>
      <c r="D59" t="s">
        <v>31</v>
      </c>
      <c r="E59" t="s">
        <v>1123</v>
      </c>
      <c r="F59" t="s">
        <v>1124</v>
      </c>
      <c r="G59" t="s">
        <v>1106</v>
      </c>
      <c r="H59" t="s">
        <v>944</v>
      </c>
      <c r="I59" t="s">
        <v>945</v>
      </c>
      <c r="J59" t="s">
        <v>946</v>
      </c>
      <c r="K59" t="s">
        <v>1125</v>
      </c>
      <c r="L59">
        <v>42955</v>
      </c>
      <c r="M59">
        <v>1</v>
      </c>
      <c r="N59">
        <v>0</v>
      </c>
      <c r="O59">
        <v>1</v>
      </c>
      <c r="P59" s="50">
        <f t="shared" si="0"/>
        <v>1</v>
      </c>
      <c r="Q59" s="50">
        <f t="shared" si="1"/>
        <v>270</v>
      </c>
      <c r="R59" s="50">
        <f>COUNTIF(Generation!B:B,D59)-P59</f>
        <v>0</v>
      </c>
    </row>
    <row r="60" spans="1:18">
      <c r="A60">
        <v>1</v>
      </c>
      <c r="B60" t="s">
        <v>9</v>
      </c>
      <c r="C60" t="s">
        <v>1126</v>
      </c>
      <c r="D60" t="s">
        <v>75</v>
      </c>
      <c r="E60" t="s">
        <v>1127</v>
      </c>
      <c r="F60" t="s">
        <v>1128</v>
      </c>
      <c r="G60" t="s">
        <v>1106</v>
      </c>
      <c r="H60" t="s">
        <v>944</v>
      </c>
      <c r="I60" t="s">
        <v>945</v>
      </c>
      <c r="J60" t="s">
        <v>946</v>
      </c>
      <c r="K60" t="s">
        <v>1129</v>
      </c>
      <c r="L60">
        <v>43595</v>
      </c>
      <c r="M60">
        <v>1</v>
      </c>
      <c r="N60">
        <v>0</v>
      </c>
      <c r="O60">
        <v>1</v>
      </c>
      <c r="P60" s="50">
        <f t="shared" si="0"/>
        <v>1</v>
      </c>
      <c r="Q60" s="50">
        <f t="shared" si="1"/>
        <v>271</v>
      </c>
      <c r="R60" s="50">
        <f>COUNTIF(Generation!B:B,D60)-P60</f>
        <v>0</v>
      </c>
    </row>
    <row r="61" spans="1:18">
      <c r="A61">
        <v>1</v>
      </c>
      <c r="B61" t="s">
        <v>9</v>
      </c>
      <c r="C61" t="s">
        <v>1130</v>
      </c>
      <c r="D61" t="s">
        <v>65</v>
      </c>
      <c r="E61" t="s">
        <v>1127</v>
      </c>
      <c r="F61" t="s">
        <v>1128</v>
      </c>
      <c r="G61" t="s">
        <v>1106</v>
      </c>
      <c r="H61" t="s">
        <v>944</v>
      </c>
      <c r="I61" t="s">
        <v>945</v>
      </c>
      <c r="J61" t="s">
        <v>946</v>
      </c>
      <c r="K61" t="s">
        <v>1131</v>
      </c>
      <c r="L61">
        <v>43431</v>
      </c>
      <c r="M61">
        <v>1</v>
      </c>
      <c r="N61">
        <v>0</v>
      </c>
      <c r="O61">
        <v>1</v>
      </c>
      <c r="P61" s="50">
        <f t="shared" si="0"/>
        <v>1</v>
      </c>
      <c r="Q61" s="50">
        <f t="shared" si="1"/>
        <v>272</v>
      </c>
      <c r="R61" s="50">
        <f>COUNTIF(Generation!B:B,D61)-P61</f>
        <v>0</v>
      </c>
    </row>
    <row r="62" spans="1:18">
      <c r="A62">
        <v>1</v>
      </c>
      <c r="B62" t="s">
        <v>9</v>
      </c>
      <c r="C62" t="s">
        <v>1132</v>
      </c>
      <c r="D62" t="s">
        <v>18</v>
      </c>
      <c r="E62" t="s">
        <v>1119</v>
      </c>
      <c r="F62" t="s">
        <v>1120</v>
      </c>
      <c r="G62" t="s">
        <v>1106</v>
      </c>
      <c r="H62" t="s">
        <v>944</v>
      </c>
      <c r="I62" t="s">
        <v>945</v>
      </c>
      <c r="J62" t="s">
        <v>946</v>
      </c>
      <c r="K62" t="s">
        <v>1133</v>
      </c>
      <c r="L62">
        <v>43431</v>
      </c>
      <c r="M62">
        <v>1.5</v>
      </c>
      <c r="N62">
        <v>0</v>
      </c>
      <c r="O62">
        <v>1.5</v>
      </c>
      <c r="P62" s="50">
        <f t="shared" si="0"/>
        <v>1</v>
      </c>
      <c r="Q62" s="50">
        <f t="shared" si="1"/>
        <v>273</v>
      </c>
      <c r="R62" s="50">
        <f>COUNTIF(Generation!B:B,D62)-P62</f>
        <v>0</v>
      </c>
    </row>
    <row r="63" spans="1:18">
      <c r="A63">
        <v>1</v>
      </c>
      <c r="B63" t="s">
        <v>9</v>
      </c>
      <c r="C63" t="s">
        <v>1134</v>
      </c>
      <c r="D63" t="s">
        <v>47</v>
      </c>
      <c r="E63" t="s">
        <v>1127</v>
      </c>
      <c r="F63" t="s">
        <v>1128</v>
      </c>
      <c r="G63" t="s">
        <v>1106</v>
      </c>
      <c r="H63" t="s">
        <v>944</v>
      </c>
      <c r="I63" t="s">
        <v>945</v>
      </c>
      <c r="J63" t="s">
        <v>946</v>
      </c>
      <c r="K63" t="s">
        <v>1135</v>
      </c>
      <c r="L63">
        <v>43991</v>
      </c>
      <c r="M63">
        <v>1</v>
      </c>
      <c r="N63">
        <v>0</v>
      </c>
      <c r="O63">
        <v>1</v>
      </c>
      <c r="P63" s="50">
        <f t="shared" si="0"/>
        <v>1</v>
      </c>
      <c r="Q63" s="50">
        <f t="shared" si="1"/>
        <v>274</v>
      </c>
      <c r="R63" s="50">
        <f>COUNTIF(Generation!B:B,D63)-P63</f>
        <v>0</v>
      </c>
    </row>
    <row r="64" spans="1:18">
      <c r="A64">
        <v>1</v>
      </c>
      <c r="B64" t="s">
        <v>9</v>
      </c>
      <c r="C64" t="s">
        <v>1136</v>
      </c>
      <c r="D64" t="s">
        <v>50</v>
      </c>
      <c r="E64" t="s">
        <v>1127</v>
      </c>
      <c r="F64" t="s">
        <v>1128</v>
      </c>
      <c r="G64" t="s">
        <v>1106</v>
      </c>
      <c r="H64" t="s">
        <v>944</v>
      </c>
      <c r="I64" t="s">
        <v>945</v>
      </c>
      <c r="J64" t="s">
        <v>946</v>
      </c>
      <c r="K64" t="s">
        <v>1137</v>
      </c>
      <c r="L64">
        <v>44285</v>
      </c>
      <c r="M64">
        <v>1</v>
      </c>
      <c r="N64">
        <v>0</v>
      </c>
      <c r="O64">
        <v>1</v>
      </c>
      <c r="P64" s="50">
        <f t="shared" si="0"/>
        <v>1</v>
      </c>
      <c r="Q64" s="50">
        <f t="shared" si="1"/>
        <v>275</v>
      </c>
      <c r="R64" s="50">
        <f>COUNTIF(Generation!B:B,D64)-P64</f>
        <v>0</v>
      </c>
    </row>
    <row r="65" spans="1:18">
      <c r="A65">
        <v>1</v>
      </c>
      <c r="B65" t="s">
        <v>9</v>
      </c>
      <c r="C65" t="s">
        <v>1138</v>
      </c>
      <c r="D65" t="s">
        <v>63</v>
      </c>
      <c r="E65" t="s">
        <v>1127</v>
      </c>
      <c r="F65" t="s">
        <v>1128</v>
      </c>
      <c r="G65" t="s">
        <v>1106</v>
      </c>
      <c r="H65" t="s">
        <v>944</v>
      </c>
      <c r="I65" t="s">
        <v>945</v>
      </c>
      <c r="J65" t="s">
        <v>946</v>
      </c>
      <c r="K65" t="s">
        <v>1139</v>
      </c>
      <c r="L65">
        <v>44349</v>
      </c>
      <c r="M65">
        <v>2</v>
      </c>
      <c r="N65">
        <v>0</v>
      </c>
      <c r="O65">
        <v>2</v>
      </c>
      <c r="P65" s="50">
        <f t="shared" si="0"/>
        <v>2</v>
      </c>
      <c r="Q65" s="50">
        <f t="shared" si="1"/>
        <v>276</v>
      </c>
      <c r="R65" s="50">
        <f>COUNTIF(Generation!B:B,D65)-P65</f>
        <v>0</v>
      </c>
    </row>
    <row r="66" spans="1:18">
      <c r="A66">
        <v>1</v>
      </c>
      <c r="B66" t="s">
        <v>9</v>
      </c>
      <c r="C66" t="s">
        <v>1140</v>
      </c>
      <c r="D66" t="s">
        <v>52</v>
      </c>
      <c r="E66" t="s">
        <v>1127</v>
      </c>
      <c r="F66" t="s">
        <v>1128</v>
      </c>
      <c r="G66" t="s">
        <v>1106</v>
      </c>
      <c r="H66" t="s">
        <v>944</v>
      </c>
      <c r="I66" t="s">
        <v>945</v>
      </c>
      <c r="J66" t="s">
        <v>946</v>
      </c>
      <c r="K66" t="s">
        <v>1141</v>
      </c>
      <c r="L66">
        <v>44567</v>
      </c>
      <c r="M66">
        <v>3.5</v>
      </c>
      <c r="N66">
        <v>0</v>
      </c>
      <c r="O66">
        <v>3.5</v>
      </c>
      <c r="P66" s="50">
        <f t="shared" ref="P66:P129" si="2">_xlfn.FLOOR.MATH(O66,1)</f>
        <v>3</v>
      </c>
      <c r="Q66" s="50">
        <f t="shared" si="1"/>
        <v>278</v>
      </c>
      <c r="R66" s="50">
        <f>COUNTIF(Generation!B:B,D66)-P66</f>
        <v>0</v>
      </c>
    </row>
    <row r="67" spans="1:18">
      <c r="A67">
        <v>1</v>
      </c>
      <c r="B67" t="s">
        <v>9</v>
      </c>
      <c r="C67" t="s">
        <v>1142</v>
      </c>
      <c r="D67" t="s">
        <v>58</v>
      </c>
      <c r="E67" t="s">
        <v>1123</v>
      </c>
      <c r="F67" t="s">
        <v>1124</v>
      </c>
      <c r="G67" t="s">
        <v>1106</v>
      </c>
      <c r="H67" t="s">
        <v>944</v>
      </c>
      <c r="I67" t="s">
        <v>945</v>
      </c>
      <c r="J67" t="s">
        <v>946</v>
      </c>
      <c r="K67" t="s">
        <v>1143</v>
      </c>
      <c r="L67">
        <v>44901</v>
      </c>
      <c r="M67">
        <v>1</v>
      </c>
      <c r="N67">
        <v>0</v>
      </c>
      <c r="O67">
        <v>1</v>
      </c>
      <c r="P67" s="50">
        <f t="shared" si="2"/>
        <v>1</v>
      </c>
      <c r="Q67" s="50">
        <f t="shared" ref="Q67:Q130" si="3">Q66+P66</f>
        <v>281</v>
      </c>
      <c r="R67" s="50">
        <f>COUNTIF(Generation!B:B,D67)-P67</f>
        <v>0</v>
      </c>
    </row>
    <row r="68" spans="1:18">
      <c r="A68">
        <v>1</v>
      </c>
      <c r="B68" t="s">
        <v>9</v>
      </c>
      <c r="C68" t="s">
        <v>1144</v>
      </c>
      <c r="D68" t="s">
        <v>40</v>
      </c>
      <c r="E68" t="s">
        <v>1145</v>
      </c>
      <c r="F68" t="s">
        <v>1146</v>
      </c>
      <c r="G68" t="s">
        <v>1106</v>
      </c>
      <c r="H68" t="s">
        <v>944</v>
      </c>
      <c r="I68" t="s">
        <v>945</v>
      </c>
      <c r="J68" t="s">
        <v>946</v>
      </c>
      <c r="K68" t="s">
        <v>1147</v>
      </c>
      <c r="L68">
        <v>45630</v>
      </c>
      <c r="M68">
        <v>1.5</v>
      </c>
      <c r="N68">
        <v>0</v>
      </c>
      <c r="O68">
        <v>1.5</v>
      </c>
      <c r="P68" s="50">
        <f t="shared" si="2"/>
        <v>1</v>
      </c>
      <c r="Q68" s="50">
        <f t="shared" si="3"/>
        <v>282</v>
      </c>
      <c r="R68" s="50">
        <f>COUNTIF(Generation!B:B,D68)-P68</f>
        <v>0</v>
      </c>
    </row>
    <row r="69" spans="1:18">
      <c r="A69">
        <v>2</v>
      </c>
      <c r="B69" t="s">
        <v>1148</v>
      </c>
      <c r="C69" t="s">
        <v>1149</v>
      </c>
      <c r="D69" t="s">
        <v>88</v>
      </c>
      <c r="E69" t="s">
        <v>1150</v>
      </c>
      <c r="F69" t="s">
        <v>1151</v>
      </c>
      <c r="G69" t="s">
        <v>1148</v>
      </c>
      <c r="H69" t="s">
        <v>944</v>
      </c>
      <c r="I69" t="s">
        <v>1152</v>
      </c>
      <c r="J69" t="s">
        <v>1153</v>
      </c>
      <c r="K69" t="s">
        <v>1154</v>
      </c>
      <c r="L69">
        <v>36557</v>
      </c>
      <c r="M69">
        <v>1</v>
      </c>
      <c r="N69">
        <v>0</v>
      </c>
      <c r="O69">
        <v>1</v>
      </c>
      <c r="P69" s="50">
        <f t="shared" si="2"/>
        <v>1</v>
      </c>
      <c r="Q69" s="50">
        <f t="shared" si="3"/>
        <v>283</v>
      </c>
      <c r="R69" s="50">
        <f>COUNTIF(Generation!B:B,D69)-P69</f>
        <v>0</v>
      </c>
    </row>
    <row r="70" spans="1:18">
      <c r="A70">
        <v>2</v>
      </c>
      <c r="B70" t="s">
        <v>1148</v>
      </c>
      <c r="C70" t="s">
        <v>1155</v>
      </c>
      <c r="D70" t="s">
        <v>90</v>
      </c>
      <c r="E70" t="s">
        <v>1156</v>
      </c>
      <c r="F70" t="s">
        <v>1157</v>
      </c>
      <c r="G70" t="s">
        <v>1148</v>
      </c>
      <c r="H70" t="s">
        <v>944</v>
      </c>
      <c r="I70" t="s">
        <v>1152</v>
      </c>
      <c r="J70" t="s">
        <v>1153</v>
      </c>
      <c r="K70" t="s">
        <v>1158</v>
      </c>
      <c r="L70">
        <v>36557</v>
      </c>
      <c r="M70">
        <v>2</v>
      </c>
      <c r="N70">
        <v>0</v>
      </c>
      <c r="O70">
        <v>2</v>
      </c>
      <c r="P70" s="50">
        <f t="shared" si="2"/>
        <v>2</v>
      </c>
      <c r="Q70" s="50">
        <f t="shared" si="3"/>
        <v>284</v>
      </c>
      <c r="R70" s="50">
        <f>COUNTIF(Generation!B:B,D70)-P70</f>
        <v>0</v>
      </c>
    </row>
    <row r="71" spans="1:18">
      <c r="A71">
        <v>2</v>
      </c>
      <c r="B71" t="s">
        <v>1148</v>
      </c>
      <c r="C71" t="s">
        <v>1159</v>
      </c>
      <c r="D71" t="s">
        <v>91</v>
      </c>
      <c r="E71" t="s">
        <v>1160</v>
      </c>
      <c r="F71" t="s">
        <v>1161</v>
      </c>
      <c r="G71" t="s">
        <v>1148</v>
      </c>
      <c r="H71" t="s">
        <v>944</v>
      </c>
      <c r="I71" t="s">
        <v>1152</v>
      </c>
      <c r="J71" t="s">
        <v>1153</v>
      </c>
      <c r="K71" t="s">
        <v>1162</v>
      </c>
      <c r="L71">
        <v>38916</v>
      </c>
      <c r="M71">
        <v>1</v>
      </c>
      <c r="N71">
        <v>0</v>
      </c>
      <c r="O71">
        <v>1</v>
      </c>
      <c r="P71" s="50">
        <f t="shared" si="2"/>
        <v>1</v>
      </c>
      <c r="Q71" s="50">
        <f t="shared" si="3"/>
        <v>286</v>
      </c>
      <c r="R71" s="50">
        <f>COUNTIF(Generation!B:B,D71)-P71</f>
        <v>0</v>
      </c>
    </row>
    <row r="72" spans="1:18">
      <c r="A72">
        <v>2</v>
      </c>
      <c r="B72" t="s">
        <v>1148</v>
      </c>
      <c r="C72" t="s">
        <v>1163</v>
      </c>
      <c r="D72" t="s">
        <v>92</v>
      </c>
      <c r="E72" t="s">
        <v>1164</v>
      </c>
      <c r="F72" t="s">
        <v>1165</v>
      </c>
      <c r="G72" t="s">
        <v>1148</v>
      </c>
      <c r="H72" t="s">
        <v>944</v>
      </c>
      <c r="I72" t="s">
        <v>1152</v>
      </c>
      <c r="J72" t="s">
        <v>1153</v>
      </c>
      <c r="K72" t="s">
        <v>1166</v>
      </c>
      <c r="L72">
        <v>37799</v>
      </c>
      <c r="M72">
        <v>2</v>
      </c>
      <c r="N72">
        <v>0</v>
      </c>
      <c r="O72">
        <v>2</v>
      </c>
      <c r="P72" s="50">
        <f t="shared" si="2"/>
        <v>2</v>
      </c>
      <c r="Q72" s="50">
        <f t="shared" si="3"/>
        <v>287</v>
      </c>
      <c r="R72" s="50">
        <f>COUNTIF(Generation!B:B,D72)-P72</f>
        <v>0</v>
      </c>
    </row>
    <row r="73" spans="1:18">
      <c r="A73">
        <v>2</v>
      </c>
      <c r="B73" t="s">
        <v>1148</v>
      </c>
      <c r="C73" t="s">
        <v>1167</v>
      </c>
      <c r="D73" t="s">
        <v>93</v>
      </c>
      <c r="E73" t="s">
        <v>1160</v>
      </c>
      <c r="F73" t="s">
        <v>1161</v>
      </c>
      <c r="G73" t="s">
        <v>1148</v>
      </c>
      <c r="H73" t="s">
        <v>944</v>
      </c>
      <c r="I73" t="s">
        <v>1152</v>
      </c>
      <c r="J73" t="s">
        <v>1153</v>
      </c>
      <c r="K73" t="s">
        <v>1168</v>
      </c>
      <c r="L73">
        <v>38548</v>
      </c>
      <c r="M73">
        <v>1</v>
      </c>
      <c r="N73">
        <v>0</v>
      </c>
      <c r="O73">
        <v>1</v>
      </c>
      <c r="P73" s="50">
        <f t="shared" si="2"/>
        <v>1</v>
      </c>
      <c r="Q73" s="50">
        <f t="shared" si="3"/>
        <v>289</v>
      </c>
      <c r="R73" s="50">
        <f>COUNTIF(Generation!B:B,D73)-P73</f>
        <v>0</v>
      </c>
    </row>
    <row r="74" spans="1:18">
      <c r="A74">
        <v>2</v>
      </c>
      <c r="B74" t="s">
        <v>1148</v>
      </c>
      <c r="C74" t="s">
        <v>1169</v>
      </c>
      <c r="D74" t="s">
        <v>94</v>
      </c>
      <c r="E74" t="s">
        <v>1170</v>
      </c>
      <c r="F74" t="s">
        <v>1171</v>
      </c>
      <c r="G74" t="s">
        <v>1148</v>
      </c>
      <c r="H74" t="s">
        <v>944</v>
      </c>
      <c r="I74" t="s">
        <v>1152</v>
      </c>
      <c r="J74" t="s">
        <v>1153</v>
      </c>
      <c r="K74" t="s">
        <v>1172</v>
      </c>
      <c r="L74">
        <v>40227</v>
      </c>
      <c r="M74">
        <v>2</v>
      </c>
      <c r="N74">
        <v>0</v>
      </c>
      <c r="O74">
        <v>2</v>
      </c>
      <c r="P74" s="50">
        <f t="shared" si="2"/>
        <v>2</v>
      </c>
      <c r="Q74" s="50">
        <f t="shared" si="3"/>
        <v>290</v>
      </c>
      <c r="R74" s="50">
        <f>COUNTIF(Generation!B:B,D74)-P74</f>
        <v>0</v>
      </c>
    </row>
    <row r="75" spans="1:18">
      <c r="A75">
        <v>2</v>
      </c>
      <c r="B75" t="s">
        <v>1148</v>
      </c>
      <c r="C75" t="s">
        <v>1173</v>
      </c>
      <c r="D75" t="s">
        <v>95</v>
      </c>
      <c r="E75" t="s">
        <v>1174</v>
      </c>
      <c r="F75" t="s">
        <v>1175</v>
      </c>
      <c r="G75" t="s">
        <v>1148</v>
      </c>
      <c r="H75" t="s">
        <v>944</v>
      </c>
      <c r="I75" t="s">
        <v>1152</v>
      </c>
      <c r="J75" t="s">
        <v>1153</v>
      </c>
      <c r="K75" t="s">
        <v>1176</v>
      </c>
      <c r="L75">
        <v>40652</v>
      </c>
      <c r="M75">
        <v>2</v>
      </c>
      <c r="N75">
        <v>0</v>
      </c>
      <c r="O75">
        <v>2</v>
      </c>
      <c r="P75" s="50">
        <f t="shared" si="2"/>
        <v>2</v>
      </c>
      <c r="Q75" s="50">
        <f t="shared" si="3"/>
        <v>292</v>
      </c>
      <c r="R75" s="50">
        <f>COUNTIF(Generation!B:B,D75)-P75</f>
        <v>0</v>
      </c>
    </row>
    <row r="76" spans="1:18">
      <c r="A76">
        <v>2</v>
      </c>
      <c r="B76" t="s">
        <v>1148</v>
      </c>
      <c r="C76" t="s">
        <v>1177</v>
      </c>
      <c r="D76" t="s">
        <v>96</v>
      </c>
      <c r="E76" t="s">
        <v>1178</v>
      </c>
      <c r="F76" t="s">
        <v>1179</v>
      </c>
      <c r="G76" t="s">
        <v>1148</v>
      </c>
      <c r="H76" t="s">
        <v>944</v>
      </c>
      <c r="I76" t="s">
        <v>1152</v>
      </c>
      <c r="J76" t="s">
        <v>1153</v>
      </c>
      <c r="K76" t="s">
        <v>1180</v>
      </c>
      <c r="L76">
        <v>41374</v>
      </c>
      <c r="M76">
        <v>1</v>
      </c>
      <c r="N76">
        <v>0</v>
      </c>
      <c r="O76">
        <v>1</v>
      </c>
      <c r="P76" s="50">
        <f t="shared" si="2"/>
        <v>1</v>
      </c>
      <c r="Q76" s="50">
        <f t="shared" si="3"/>
        <v>294</v>
      </c>
      <c r="R76" s="50">
        <f>COUNTIF(Generation!B:B,D76)-P76</f>
        <v>0</v>
      </c>
    </row>
    <row r="77" spans="1:18">
      <c r="A77">
        <v>2</v>
      </c>
      <c r="B77" t="s">
        <v>1148</v>
      </c>
      <c r="C77" t="s">
        <v>1181</v>
      </c>
      <c r="D77" t="s">
        <v>97</v>
      </c>
      <c r="E77" t="s">
        <v>1160</v>
      </c>
      <c r="F77" t="s">
        <v>1161</v>
      </c>
      <c r="G77" t="s">
        <v>1148</v>
      </c>
      <c r="H77" t="s">
        <v>944</v>
      </c>
      <c r="I77" t="s">
        <v>1152</v>
      </c>
      <c r="J77" t="s">
        <v>1153</v>
      </c>
      <c r="K77" t="s">
        <v>1182</v>
      </c>
      <c r="L77">
        <v>42058</v>
      </c>
      <c r="M77">
        <v>2</v>
      </c>
      <c r="N77">
        <v>0</v>
      </c>
      <c r="O77">
        <v>2</v>
      </c>
      <c r="P77" s="50">
        <f t="shared" si="2"/>
        <v>2</v>
      </c>
      <c r="Q77" s="50">
        <f t="shared" si="3"/>
        <v>295</v>
      </c>
      <c r="R77" s="50">
        <f>COUNTIF(Generation!B:B,D77)-P77</f>
        <v>0</v>
      </c>
    </row>
    <row r="78" spans="1:18">
      <c r="A78">
        <v>2</v>
      </c>
      <c r="B78" t="s">
        <v>1148</v>
      </c>
      <c r="C78" t="s">
        <v>1183</v>
      </c>
      <c r="D78" t="s">
        <v>98</v>
      </c>
      <c r="E78" t="s">
        <v>1184</v>
      </c>
      <c r="F78" t="s">
        <v>1185</v>
      </c>
      <c r="G78" t="s">
        <v>1148</v>
      </c>
      <c r="H78" t="s">
        <v>944</v>
      </c>
      <c r="I78" t="s">
        <v>1152</v>
      </c>
      <c r="J78" t="s">
        <v>1153</v>
      </c>
      <c r="K78" t="s">
        <v>1186</v>
      </c>
      <c r="L78">
        <v>41928</v>
      </c>
      <c r="M78">
        <v>1</v>
      </c>
      <c r="N78">
        <v>0</v>
      </c>
      <c r="O78">
        <v>1</v>
      </c>
      <c r="P78" s="50">
        <f t="shared" si="2"/>
        <v>1</v>
      </c>
      <c r="Q78" s="50">
        <f t="shared" si="3"/>
        <v>297</v>
      </c>
      <c r="R78" s="50">
        <f>COUNTIF(Generation!B:B,D78)-P78</f>
        <v>0</v>
      </c>
    </row>
    <row r="79" spans="1:18">
      <c r="A79">
        <v>2</v>
      </c>
      <c r="B79" t="s">
        <v>1148</v>
      </c>
      <c r="C79" t="s">
        <v>1187</v>
      </c>
      <c r="D79" t="s">
        <v>99</v>
      </c>
      <c r="E79" t="s">
        <v>1170</v>
      </c>
      <c r="F79" t="s">
        <v>1171</v>
      </c>
      <c r="G79" t="s">
        <v>1148</v>
      </c>
      <c r="H79" t="s">
        <v>944</v>
      </c>
      <c r="I79" t="s">
        <v>1152</v>
      </c>
      <c r="J79" t="s">
        <v>1153</v>
      </c>
      <c r="K79" t="s">
        <v>1188</v>
      </c>
      <c r="L79">
        <v>45600</v>
      </c>
      <c r="M79">
        <v>5</v>
      </c>
      <c r="N79">
        <v>0</v>
      </c>
      <c r="O79">
        <v>5</v>
      </c>
      <c r="P79" s="50">
        <f t="shared" si="2"/>
        <v>5</v>
      </c>
      <c r="Q79" s="50">
        <f t="shared" si="3"/>
        <v>298</v>
      </c>
      <c r="R79" s="50">
        <f>COUNTIF(Generation!B:B,D79)-P79</f>
        <v>0</v>
      </c>
    </row>
    <row r="80" spans="1:18">
      <c r="A80">
        <v>2</v>
      </c>
      <c r="B80" t="s">
        <v>1148</v>
      </c>
      <c r="C80" t="s">
        <v>1189</v>
      </c>
      <c r="D80" t="s">
        <v>100</v>
      </c>
      <c r="E80" t="s">
        <v>1178</v>
      </c>
      <c r="F80" t="s">
        <v>1179</v>
      </c>
      <c r="G80" t="s">
        <v>1148</v>
      </c>
      <c r="H80" t="s">
        <v>944</v>
      </c>
      <c r="I80" t="s">
        <v>1152</v>
      </c>
      <c r="J80" t="s">
        <v>1153</v>
      </c>
      <c r="K80" t="s">
        <v>1190</v>
      </c>
      <c r="L80">
        <v>42845</v>
      </c>
      <c r="M80">
        <v>1</v>
      </c>
      <c r="N80">
        <v>0</v>
      </c>
      <c r="O80">
        <v>1</v>
      </c>
      <c r="P80" s="50">
        <f t="shared" si="2"/>
        <v>1</v>
      </c>
      <c r="Q80" s="50">
        <f t="shared" si="3"/>
        <v>303</v>
      </c>
      <c r="R80" s="50">
        <f>COUNTIF(Generation!B:B,D80)-P80</f>
        <v>0</v>
      </c>
    </row>
    <row r="81" spans="1:18">
      <c r="A81">
        <v>2</v>
      </c>
      <c r="B81" t="s">
        <v>1148</v>
      </c>
      <c r="C81" t="s">
        <v>1191</v>
      </c>
      <c r="D81" t="s">
        <v>101</v>
      </c>
      <c r="E81" t="s">
        <v>1192</v>
      </c>
      <c r="F81" t="s">
        <v>1193</v>
      </c>
      <c r="G81" t="s">
        <v>1148</v>
      </c>
      <c r="H81" t="s">
        <v>944</v>
      </c>
      <c r="I81" t="s">
        <v>1152</v>
      </c>
      <c r="J81" t="s">
        <v>1153</v>
      </c>
      <c r="K81" t="s">
        <v>1194</v>
      </c>
      <c r="L81">
        <v>43440</v>
      </c>
      <c r="M81">
        <v>1</v>
      </c>
      <c r="N81">
        <v>0</v>
      </c>
      <c r="O81">
        <v>1</v>
      </c>
      <c r="P81" s="50">
        <f t="shared" si="2"/>
        <v>1</v>
      </c>
      <c r="Q81" s="50">
        <f t="shared" si="3"/>
        <v>304</v>
      </c>
      <c r="R81" s="50">
        <f>COUNTIF(Generation!B:B,D81)-P81</f>
        <v>0</v>
      </c>
    </row>
    <row r="82" spans="1:18">
      <c r="A82">
        <v>2</v>
      </c>
      <c r="B82" t="s">
        <v>1148</v>
      </c>
      <c r="C82" t="s">
        <v>1195</v>
      </c>
      <c r="D82" t="s">
        <v>102</v>
      </c>
      <c r="E82" t="s">
        <v>1160</v>
      </c>
      <c r="F82" t="s">
        <v>1161</v>
      </c>
      <c r="G82" t="s">
        <v>1148</v>
      </c>
      <c r="H82" t="s">
        <v>944</v>
      </c>
      <c r="I82" t="s">
        <v>1152</v>
      </c>
      <c r="J82" t="s">
        <v>1153</v>
      </c>
      <c r="K82" t="s">
        <v>1196</v>
      </c>
      <c r="L82">
        <v>43035</v>
      </c>
      <c r="M82">
        <v>1</v>
      </c>
      <c r="N82">
        <v>0</v>
      </c>
      <c r="O82">
        <v>1</v>
      </c>
      <c r="P82" s="50">
        <f t="shared" si="2"/>
        <v>1</v>
      </c>
      <c r="Q82" s="50">
        <f t="shared" si="3"/>
        <v>305</v>
      </c>
      <c r="R82" s="50">
        <f>COUNTIF(Generation!B:B,D82)-P82</f>
        <v>0</v>
      </c>
    </row>
    <row r="83" spans="1:18">
      <c r="A83">
        <v>2</v>
      </c>
      <c r="B83" t="s">
        <v>1148</v>
      </c>
      <c r="C83" t="s">
        <v>1197</v>
      </c>
      <c r="D83" t="s">
        <v>103</v>
      </c>
      <c r="E83" t="s">
        <v>1170</v>
      </c>
      <c r="F83" t="s">
        <v>1171</v>
      </c>
      <c r="G83" t="s">
        <v>1148</v>
      </c>
      <c r="H83" t="s">
        <v>944</v>
      </c>
      <c r="I83" t="s">
        <v>1152</v>
      </c>
      <c r="J83" t="s">
        <v>1153</v>
      </c>
      <c r="K83" t="s">
        <v>1198</v>
      </c>
      <c r="L83">
        <v>43565</v>
      </c>
      <c r="M83">
        <v>1</v>
      </c>
      <c r="N83">
        <v>0</v>
      </c>
      <c r="O83">
        <v>1</v>
      </c>
      <c r="P83" s="50">
        <f t="shared" si="2"/>
        <v>1</v>
      </c>
      <c r="Q83" s="50">
        <f t="shared" si="3"/>
        <v>306</v>
      </c>
      <c r="R83" s="50">
        <f>COUNTIF(Generation!B:B,D83)-P83</f>
        <v>0</v>
      </c>
    </row>
    <row r="84" spans="1:18">
      <c r="A84">
        <v>2</v>
      </c>
      <c r="B84" t="s">
        <v>1148</v>
      </c>
      <c r="C84" t="s">
        <v>1199</v>
      </c>
      <c r="D84" t="s">
        <v>104</v>
      </c>
      <c r="E84" t="s">
        <v>1200</v>
      </c>
      <c r="F84" t="s">
        <v>1201</v>
      </c>
      <c r="G84" t="s">
        <v>1148</v>
      </c>
      <c r="H84" t="s">
        <v>944</v>
      </c>
      <c r="I84" t="s">
        <v>1152</v>
      </c>
      <c r="J84" t="s">
        <v>1153</v>
      </c>
      <c r="K84" t="s">
        <v>1202</v>
      </c>
      <c r="L84">
        <v>43111</v>
      </c>
      <c r="M84">
        <v>1</v>
      </c>
      <c r="N84">
        <v>0</v>
      </c>
      <c r="O84">
        <v>1</v>
      </c>
      <c r="P84" s="50">
        <f t="shared" si="2"/>
        <v>1</v>
      </c>
      <c r="Q84" s="50">
        <f t="shared" si="3"/>
        <v>307</v>
      </c>
      <c r="R84" s="50">
        <f>COUNTIF(Generation!B:B,D84)-P84</f>
        <v>0</v>
      </c>
    </row>
    <row r="85" spans="1:18">
      <c r="A85">
        <v>2</v>
      </c>
      <c r="B85" t="s">
        <v>1148</v>
      </c>
      <c r="C85" t="s">
        <v>1203</v>
      </c>
      <c r="D85" t="s">
        <v>105</v>
      </c>
      <c r="E85" t="s">
        <v>1204</v>
      </c>
      <c r="F85" t="s">
        <v>1205</v>
      </c>
      <c r="G85" t="s">
        <v>1148</v>
      </c>
      <c r="H85" t="s">
        <v>944</v>
      </c>
      <c r="I85" t="s">
        <v>1152</v>
      </c>
      <c r="J85" t="s">
        <v>1153</v>
      </c>
      <c r="K85" t="s">
        <v>1206</v>
      </c>
      <c r="L85">
        <v>43769</v>
      </c>
      <c r="M85">
        <v>1</v>
      </c>
      <c r="N85">
        <v>0</v>
      </c>
      <c r="O85">
        <v>1</v>
      </c>
      <c r="P85" s="50">
        <f t="shared" si="2"/>
        <v>1</v>
      </c>
      <c r="Q85" s="50">
        <f t="shared" si="3"/>
        <v>308</v>
      </c>
      <c r="R85" s="50">
        <f>COUNTIF(Generation!B:B,D85)-P85</f>
        <v>0</v>
      </c>
    </row>
    <row r="86" spans="1:18">
      <c r="A86">
        <v>2</v>
      </c>
      <c r="B86" t="s">
        <v>1148</v>
      </c>
      <c r="C86" t="s">
        <v>1207</v>
      </c>
      <c r="D86" t="s">
        <v>106</v>
      </c>
      <c r="E86" t="s">
        <v>1204</v>
      </c>
      <c r="F86" t="s">
        <v>1205</v>
      </c>
      <c r="G86" t="s">
        <v>1148</v>
      </c>
      <c r="H86" t="s">
        <v>944</v>
      </c>
      <c r="I86" t="s">
        <v>1152</v>
      </c>
      <c r="J86" t="s">
        <v>1153</v>
      </c>
      <c r="K86" t="s">
        <v>1208</v>
      </c>
      <c r="L86">
        <v>45049</v>
      </c>
      <c r="M86">
        <v>1</v>
      </c>
      <c r="N86">
        <v>0</v>
      </c>
      <c r="O86">
        <v>1</v>
      </c>
      <c r="P86" s="50">
        <f t="shared" si="2"/>
        <v>1</v>
      </c>
      <c r="Q86" s="50">
        <f t="shared" si="3"/>
        <v>309</v>
      </c>
      <c r="R86" s="50">
        <f>COUNTIF(Generation!B:B,D86)-P86</f>
        <v>0</v>
      </c>
    </row>
    <row r="87" spans="1:18">
      <c r="A87">
        <v>2</v>
      </c>
      <c r="B87" t="s">
        <v>1148</v>
      </c>
      <c r="C87" t="s">
        <v>1209</v>
      </c>
      <c r="D87" t="s">
        <v>107</v>
      </c>
      <c r="E87" t="s">
        <v>1174</v>
      </c>
      <c r="F87" t="s">
        <v>1175</v>
      </c>
      <c r="G87" t="s">
        <v>1148</v>
      </c>
      <c r="H87" t="s">
        <v>944</v>
      </c>
      <c r="I87" t="s">
        <v>1152</v>
      </c>
      <c r="J87" t="s">
        <v>1153</v>
      </c>
      <c r="K87" t="s">
        <v>1210</v>
      </c>
      <c r="L87">
        <v>44621</v>
      </c>
      <c r="M87">
        <v>1</v>
      </c>
      <c r="N87">
        <v>0</v>
      </c>
      <c r="O87">
        <v>1</v>
      </c>
      <c r="P87" s="50">
        <f t="shared" si="2"/>
        <v>1</v>
      </c>
      <c r="Q87" s="50">
        <f t="shared" si="3"/>
        <v>310</v>
      </c>
      <c r="R87" s="50">
        <f>COUNTIF(Generation!B:B,D87)-P87</f>
        <v>0</v>
      </c>
    </row>
    <row r="88" spans="1:18">
      <c r="A88">
        <v>2</v>
      </c>
      <c r="B88" t="s">
        <v>1148</v>
      </c>
      <c r="C88" t="s">
        <v>1211</v>
      </c>
      <c r="D88" t="s">
        <v>108</v>
      </c>
      <c r="E88" t="s">
        <v>1212</v>
      </c>
      <c r="F88" t="s">
        <v>1213</v>
      </c>
      <c r="G88" t="s">
        <v>1148</v>
      </c>
      <c r="H88" t="s">
        <v>944</v>
      </c>
      <c r="I88" t="s">
        <v>1152</v>
      </c>
      <c r="J88" t="s">
        <v>1153</v>
      </c>
      <c r="K88" t="s">
        <v>1214</v>
      </c>
      <c r="L88">
        <v>45499</v>
      </c>
      <c r="M88">
        <v>2</v>
      </c>
      <c r="N88">
        <v>0</v>
      </c>
      <c r="O88">
        <v>2</v>
      </c>
      <c r="P88" s="50">
        <f t="shared" si="2"/>
        <v>2</v>
      </c>
      <c r="Q88" s="50">
        <f t="shared" si="3"/>
        <v>311</v>
      </c>
      <c r="R88" s="50">
        <f>COUNTIF(Generation!B:B,D88)-P88</f>
        <v>0</v>
      </c>
    </row>
    <row r="89" spans="1:18">
      <c r="A89">
        <v>2</v>
      </c>
      <c r="B89" t="s">
        <v>1148</v>
      </c>
      <c r="C89" t="s">
        <v>1215</v>
      </c>
      <c r="D89" t="s">
        <v>109</v>
      </c>
      <c r="E89" t="s">
        <v>1216</v>
      </c>
      <c r="F89" t="s">
        <v>1217</v>
      </c>
      <c r="G89" t="s">
        <v>1148</v>
      </c>
      <c r="H89" t="s">
        <v>944</v>
      </c>
      <c r="I89" t="s">
        <v>1152</v>
      </c>
      <c r="J89" t="s">
        <v>1153</v>
      </c>
      <c r="K89" t="s">
        <v>1218</v>
      </c>
      <c r="L89">
        <v>44973</v>
      </c>
      <c r="M89">
        <v>2</v>
      </c>
      <c r="N89">
        <v>0</v>
      </c>
      <c r="O89">
        <v>2</v>
      </c>
      <c r="P89" s="50">
        <f t="shared" si="2"/>
        <v>2</v>
      </c>
      <c r="Q89" s="50">
        <f t="shared" si="3"/>
        <v>313</v>
      </c>
      <c r="R89" s="50">
        <f>COUNTIF(Generation!B:B,D89)-P89</f>
        <v>0</v>
      </c>
    </row>
    <row r="90" spans="1:18">
      <c r="A90">
        <v>2</v>
      </c>
      <c r="B90" t="s">
        <v>1148</v>
      </c>
      <c r="C90" t="s">
        <v>1219</v>
      </c>
      <c r="D90" t="s">
        <v>110</v>
      </c>
      <c r="E90" t="s">
        <v>1160</v>
      </c>
      <c r="F90" t="s">
        <v>1161</v>
      </c>
      <c r="G90" t="s">
        <v>1148</v>
      </c>
      <c r="H90" t="s">
        <v>944</v>
      </c>
      <c r="I90" t="s">
        <v>1152</v>
      </c>
      <c r="J90" t="s">
        <v>1153</v>
      </c>
      <c r="K90" t="s">
        <v>1220</v>
      </c>
      <c r="L90">
        <v>45166</v>
      </c>
      <c r="M90">
        <v>1</v>
      </c>
      <c r="N90">
        <v>0</v>
      </c>
      <c r="O90">
        <v>1</v>
      </c>
      <c r="P90" s="50">
        <f t="shared" si="2"/>
        <v>1</v>
      </c>
      <c r="Q90" s="50">
        <f t="shared" si="3"/>
        <v>315</v>
      </c>
      <c r="R90" s="50">
        <f>COUNTIF(Generation!B:B,D90)-P90</f>
        <v>0</v>
      </c>
    </row>
    <row r="91" spans="1:18">
      <c r="A91">
        <v>2</v>
      </c>
      <c r="B91" t="s">
        <v>1148</v>
      </c>
      <c r="C91" t="s">
        <v>1221</v>
      </c>
      <c r="D91" t="s">
        <v>111</v>
      </c>
      <c r="E91" t="s">
        <v>1174</v>
      </c>
      <c r="F91" t="s">
        <v>1175</v>
      </c>
      <c r="G91" t="s">
        <v>1148</v>
      </c>
      <c r="H91" t="s">
        <v>944</v>
      </c>
      <c r="I91" t="s">
        <v>1152</v>
      </c>
      <c r="J91" t="s">
        <v>1153</v>
      </c>
      <c r="K91" t="s">
        <v>1222</v>
      </c>
      <c r="L91">
        <v>45198</v>
      </c>
      <c r="M91">
        <v>1</v>
      </c>
      <c r="N91">
        <v>0</v>
      </c>
      <c r="O91">
        <v>1</v>
      </c>
      <c r="P91" s="50">
        <f t="shared" si="2"/>
        <v>1</v>
      </c>
      <c r="Q91" s="50">
        <f t="shared" si="3"/>
        <v>316</v>
      </c>
      <c r="R91" s="50">
        <f>COUNTIF(Generation!B:B,D91)-P91</f>
        <v>0</v>
      </c>
    </row>
    <row r="92" spans="1:18">
      <c r="A92">
        <v>2</v>
      </c>
      <c r="B92" t="s">
        <v>1148</v>
      </c>
      <c r="C92" t="s">
        <v>1223</v>
      </c>
      <c r="D92" t="s">
        <v>112</v>
      </c>
      <c r="E92" t="s">
        <v>1224</v>
      </c>
      <c r="F92" t="s">
        <v>1225</v>
      </c>
      <c r="G92" t="s">
        <v>1148</v>
      </c>
      <c r="H92" t="s">
        <v>944</v>
      </c>
      <c r="I92" t="s">
        <v>1152</v>
      </c>
      <c r="J92" t="s">
        <v>1153</v>
      </c>
      <c r="K92" t="s">
        <v>1226</v>
      </c>
      <c r="L92">
        <v>45258</v>
      </c>
      <c r="M92">
        <v>2</v>
      </c>
      <c r="N92">
        <v>0</v>
      </c>
      <c r="O92">
        <v>2</v>
      </c>
      <c r="P92" s="50">
        <f t="shared" si="2"/>
        <v>2</v>
      </c>
      <c r="Q92" s="50">
        <f t="shared" si="3"/>
        <v>317</v>
      </c>
      <c r="R92" s="50">
        <f>COUNTIF(Generation!B:B,D92)-P92</f>
        <v>0</v>
      </c>
    </row>
    <row r="93" spans="1:18">
      <c r="A93">
        <v>2</v>
      </c>
      <c r="B93" t="s">
        <v>1148</v>
      </c>
      <c r="C93" t="s">
        <v>1227</v>
      </c>
      <c r="D93" t="s">
        <v>113</v>
      </c>
      <c r="E93" t="s">
        <v>1228</v>
      </c>
      <c r="F93" t="s">
        <v>1229</v>
      </c>
      <c r="G93" t="s">
        <v>1148</v>
      </c>
      <c r="H93" t="s">
        <v>944</v>
      </c>
      <c r="I93" t="s">
        <v>1152</v>
      </c>
      <c r="J93" t="s">
        <v>1153</v>
      </c>
      <c r="K93" t="s">
        <v>1230</v>
      </c>
      <c r="L93">
        <v>45532</v>
      </c>
      <c r="M93">
        <v>1</v>
      </c>
      <c r="N93">
        <v>0</v>
      </c>
      <c r="O93">
        <v>1</v>
      </c>
      <c r="P93" s="50">
        <f t="shared" si="2"/>
        <v>1</v>
      </c>
      <c r="Q93" s="50">
        <f t="shared" si="3"/>
        <v>319</v>
      </c>
      <c r="R93" s="50">
        <f>COUNTIF(Generation!B:B,D93)-P93</f>
        <v>0</v>
      </c>
    </row>
    <row r="94" spans="1:18">
      <c r="A94">
        <v>2</v>
      </c>
      <c r="B94" t="s">
        <v>1148</v>
      </c>
      <c r="C94" t="s">
        <v>1231</v>
      </c>
      <c r="D94" t="s">
        <v>114</v>
      </c>
      <c r="E94" t="s">
        <v>1232</v>
      </c>
      <c r="F94" t="s">
        <v>1233</v>
      </c>
      <c r="G94" t="s">
        <v>1148</v>
      </c>
      <c r="H94" t="s">
        <v>944</v>
      </c>
      <c r="I94" t="s">
        <v>1152</v>
      </c>
      <c r="J94" t="s">
        <v>1153</v>
      </c>
      <c r="K94" t="s">
        <v>1234</v>
      </c>
      <c r="L94">
        <v>45659</v>
      </c>
      <c r="M94">
        <v>1</v>
      </c>
      <c r="N94">
        <v>0</v>
      </c>
      <c r="O94">
        <v>1</v>
      </c>
      <c r="P94" s="50">
        <f t="shared" si="2"/>
        <v>1</v>
      </c>
      <c r="Q94" s="50">
        <f t="shared" si="3"/>
        <v>320</v>
      </c>
      <c r="R94" s="50">
        <f>COUNTIF(Generation!B:B,D94)-P94</f>
        <v>0</v>
      </c>
    </row>
    <row r="95" spans="1:18">
      <c r="A95">
        <v>2</v>
      </c>
      <c r="B95" t="s">
        <v>1148</v>
      </c>
      <c r="C95" t="s">
        <v>1235</v>
      </c>
      <c r="D95" t="s">
        <v>115</v>
      </c>
      <c r="E95" t="s">
        <v>1236</v>
      </c>
      <c r="F95" t="s">
        <v>1237</v>
      </c>
      <c r="G95" t="s">
        <v>1238</v>
      </c>
      <c r="H95" t="s">
        <v>944</v>
      </c>
      <c r="I95" t="s">
        <v>1152</v>
      </c>
      <c r="J95" t="s">
        <v>1153</v>
      </c>
      <c r="K95" t="s">
        <v>1239</v>
      </c>
      <c r="L95">
        <v>37953</v>
      </c>
      <c r="M95">
        <v>1</v>
      </c>
      <c r="N95">
        <v>0</v>
      </c>
      <c r="O95">
        <v>1</v>
      </c>
      <c r="P95" s="50">
        <f t="shared" si="2"/>
        <v>1</v>
      </c>
      <c r="Q95" s="50">
        <f t="shared" si="3"/>
        <v>321</v>
      </c>
      <c r="R95" s="50">
        <f>COUNTIF(Generation!B:B,D95)-P95</f>
        <v>0</v>
      </c>
    </row>
    <row r="96" spans="1:18">
      <c r="A96">
        <v>2</v>
      </c>
      <c r="B96" t="s">
        <v>1148</v>
      </c>
      <c r="C96" t="s">
        <v>1240</v>
      </c>
      <c r="D96" t="s">
        <v>116</v>
      </c>
      <c r="E96" t="s">
        <v>1236</v>
      </c>
      <c r="F96" t="s">
        <v>1237</v>
      </c>
      <c r="G96" t="s">
        <v>1238</v>
      </c>
      <c r="H96" t="s">
        <v>944</v>
      </c>
      <c r="I96" t="s">
        <v>1152</v>
      </c>
      <c r="J96" t="s">
        <v>1153</v>
      </c>
      <c r="K96" t="s">
        <v>1241</v>
      </c>
      <c r="L96">
        <v>41033</v>
      </c>
      <c r="M96">
        <v>1</v>
      </c>
      <c r="N96">
        <v>0</v>
      </c>
      <c r="O96">
        <v>1</v>
      </c>
      <c r="P96" s="50">
        <f t="shared" si="2"/>
        <v>1</v>
      </c>
      <c r="Q96" s="50">
        <f t="shared" si="3"/>
        <v>322</v>
      </c>
      <c r="R96" s="50">
        <f>COUNTIF(Generation!B:B,D96)-P96</f>
        <v>0</v>
      </c>
    </row>
    <row r="97" spans="1:18">
      <c r="A97">
        <v>2</v>
      </c>
      <c r="B97" t="s">
        <v>1148</v>
      </c>
      <c r="C97" t="s">
        <v>1242</v>
      </c>
      <c r="D97" t="s">
        <v>117</v>
      </c>
      <c r="E97" t="s">
        <v>1243</v>
      </c>
      <c r="F97" t="s">
        <v>1244</v>
      </c>
      <c r="G97" t="s">
        <v>1245</v>
      </c>
      <c r="H97" t="s">
        <v>944</v>
      </c>
      <c r="I97" t="s">
        <v>1152</v>
      </c>
      <c r="J97" t="s">
        <v>1153</v>
      </c>
      <c r="K97" t="s">
        <v>1246</v>
      </c>
      <c r="L97">
        <v>36557</v>
      </c>
      <c r="M97">
        <v>2</v>
      </c>
      <c r="N97">
        <v>0</v>
      </c>
      <c r="O97">
        <v>2</v>
      </c>
      <c r="P97" s="50">
        <f t="shared" si="2"/>
        <v>2</v>
      </c>
      <c r="Q97" s="50">
        <f t="shared" si="3"/>
        <v>323</v>
      </c>
      <c r="R97" s="50">
        <f>COUNTIF(Generation!B:B,D97)-P97</f>
        <v>0</v>
      </c>
    </row>
    <row r="98" spans="1:18">
      <c r="A98">
        <v>2</v>
      </c>
      <c r="B98" t="s">
        <v>1148</v>
      </c>
      <c r="C98" t="s">
        <v>1247</v>
      </c>
      <c r="D98" t="s">
        <v>118</v>
      </c>
      <c r="E98" t="s">
        <v>1248</v>
      </c>
      <c r="F98" t="s">
        <v>1249</v>
      </c>
      <c r="G98" t="s">
        <v>1250</v>
      </c>
      <c r="H98" t="s">
        <v>944</v>
      </c>
      <c r="I98" t="s">
        <v>1152</v>
      </c>
      <c r="J98" t="s">
        <v>1153</v>
      </c>
      <c r="K98" t="s">
        <v>1251</v>
      </c>
      <c r="L98">
        <v>39700</v>
      </c>
      <c r="M98">
        <v>2</v>
      </c>
      <c r="N98">
        <v>0</v>
      </c>
      <c r="O98">
        <v>2</v>
      </c>
      <c r="P98" s="50">
        <f t="shared" si="2"/>
        <v>2</v>
      </c>
      <c r="Q98" s="50">
        <f t="shared" si="3"/>
        <v>325</v>
      </c>
      <c r="R98" s="50">
        <f>COUNTIF(Generation!B:B,D98)-P98</f>
        <v>0</v>
      </c>
    </row>
    <row r="99" spans="1:18">
      <c r="A99">
        <v>2</v>
      </c>
      <c r="B99" t="s">
        <v>1148</v>
      </c>
      <c r="C99" t="s">
        <v>1252</v>
      </c>
      <c r="D99" t="s">
        <v>119</v>
      </c>
      <c r="E99" t="s">
        <v>1253</v>
      </c>
      <c r="F99" t="s">
        <v>1254</v>
      </c>
      <c r="G99" t="s">
        <v>1250</v>
      </c>
      <c r="H99" t="s">
        <v>944</v>
      </c>
      <c r="I99" t="s">
        <v>1152</v>
      </c>
      <c r="J99" t="s">
        <v>1153</v>
      </c>
      <c r="K99" t="s">
        <v>1255</v>
      </c>
      <c r="L99">
        <v>42124</v>
      </c>
      <c r="M99">
        <v>1</v>
      </c>
      <c r="N99">
        <v>0</v>
      </c>
      <c r="O99">
        <v>1</v>
      </c>
      <c r="P99" s="50">
        <f t="shared" si="2"/>
        <v>1</v>
      </c>
      <c r="Q99" s="50">
        <f t="shared" si="3"/>
        <v>327</v>
      </c>
      <c r="R99" s="50">
        <f>COUNTIF(Generation!B:B,D99)-P99</f>
        <v>0</v>
      </c>
    </row>
    <row r="100" spans="1:18">
      <c r="A100">
        <v>2</v>
      </c>
      <c r="B100" t="s">
        <v>1148</v>
      </c>
      <c r="C100" t="s">
        <v>1256</v>
      </c>
      <c r="D100" t="s">
        <v>120</v>
      </c>
      <c r="E100" t="s">
        <v>1257</v>
      </c>
      <c r="F100" t="s">
        <v>1258</v>
      </c>
      <c r="G100" t="s">
        <v>1250</v>
      </c>
      <c r="H100" t="s">
        <v>944</v>
      </c>
      <c r="I100" t="s">
        <v>1152</v>
      </c>
      <c r="J100" t="s">
        <v>1153</v>
      </c>
      <c r="K100" t="s">
        <v>1259</v>
      </c>
      <c r="L100">
        <v>44411</v>
      </c>
      <c r="M100">
        <v>1</v>
      </c>
      <c r="N100">
        <v>0</v>
      </c>
      <c r="O100">
        <v>1</v>
      </c>
      <c r="P100" s="50">
        <f t="shared" si="2"/>
        <v>1</v>
      </c>
      <c r="Q100" s="50">
        <f t="shared" si="3"/>
        <v>328</v>
      </c>
      <c r="R100" s="50">
        <f>COUNTIF(Generation!B:B,D100)-P100</f>
        <v>0</v>
      </c>
    </row>
    <row r="101" spans="1:18">
      <c r="A101">
        <v>2</v>
      </c>
      <c r="B101" t="s">
        <v>1148</v>
      </c>
      <c r="C101" t="s">
        <v>1260</v>
      </c>
      <c r="D101" t="s">
        <v>121</v>
      </c>
      <c r="E101" t="s">
        <v>1253</v>
      </c>
      <c r="F101" t="s">
        <v>1254</v>
      </c>
      <c r="G101" t="s">
        <v>1250</v>
      </c>
      <c r="H101" t="s">
        <v>944</v>
      </c>
      <c r="I101" t="s">
        <v>1152</v>
      </c>
      <c r="J101" t="s">
        <v>1153</v>
      </c>
      <c r="K101" t="s">
        <v>1261</v>
      </c>
      <c r="L101">
        <v>43781</v>
      </c>
      <c r="M101">
        <v>13</v>
      </c>
      <c r="N101">
        <v>0</v>
      </c>
      <c r="O101">
        <v>13</v>
      </c>
      <c r="P101" s="50">
        <f t="shared" si="2"/>
        <v>13</v>
      </c>
      <c r="Q101" s="50">
        <f t="shared" si="3"/>
        <v>329</v>
      </c>
      <c r="R101" s="50">
        <f>COUNTIF(Generation!B:B,D101)-P101</f>
        <v>0</v>
      </c>
    </row>
    <row r="102" spans="1:18">
      <c r="A102">
        <v>2</v>
      </c>
      <c r="B102" t="s">
        <v>1148</v>
      </c>
      <c r="C102" t="s">
        <v>1262</v>
      </c>
      <c r="D102" t="s">
        <v>122</v>
      </c>
      <c r="E102" t="s">
        <v>1253</v>
      </c>
      <c r="F102" t="s">
        <v>1254</v>
      </c>
      <c r="G102" t="s">
        <v>1250</v>
      </c>
      <c r="H102" t="s">
        <v>944</v>
      </c>
      <c r="I102" t="s">
        <v>1152</v>
      </c>
      <c r="J102" t="s">
        <v>1153</v>
      </c>
      <c r="K102" t="s">
        <v>1263</v>
      </c>
      <c r="L102">
        <v>45377</v>
      </c>
      <c r="M102">
        <v>2</v>
      </c>
      <c r="N102">
        <v>0</v>
      </c>
      <c r="O102">
        <v>2</v>
      </c>
      <c r="P102" s="50">
        <f t="shared" si="2"/>
        <v>2</v>
      </c>
      <c r="Q102" s="50">
        <f t="shared" si="3"/>
        <v>342</v>
      </c>
      <c r="R102" s="50">
        <f>COUNTIF(Generation!B:B,D102)-P102</f>
        <v>0</v>
      </c>
    </row>
    <row r="103" spans="1:18">
      <c r="A103">
        <v>2</v>
      </c>
      <c r="B103" t="s">
        <v>1148</v>
      </c>
      <c r="C103" t="s">
        <v>1264</v>
      </c>
      <c r="D103" t="s">
        <v>123</v>
      </c>
      <c r="E103" t="s">
        <v>1257</v>
      </c>
      <c r="F103" t="s">
        <v>1258</v>
      </c>
      <c r="G103" t="s">
        <v>1250</v>
      </c>
      <c r="H103" t="s">
        <v>944</v>
      </c>
      <c r="I103" t="s">
        <v>1152</v>
      </c>
      <c r="J103" t="s">
        <v>1153</v>
      </c>
      <c r="K103" t="s">
        <v>1265</v>
      </c>
      <c r="L103">
        <v>45624</v>
      </c>
      <c r="M103">
        <v>6</v>
      </c>
      <c r="N103">
        <v>0</v>
      </c>
      <c r="O103">
        <v>6</v>
      </c>
      <c r="P103" s="50">
        <f t="shared" si="2"/>
        <v>6</v>
      </c>
      <c r="Q103" s="50">
        <f t="shared" si="3"/>
        <v>344</v>
      </c>
      <c r="R103" s="50">
        <f>COUNTIF(Generation!B:B,D103)-P103</f>
        <v>0</v>
      </c>
    </row>
    <row r="104" spans="1:18">
      <c r="A104">
        <v>2</v>
      </c>
      <c r="B104" t="s">
        <v>1148</v>
      </c>
      <c r="C104" t="s">
        <v>1266</v>
      </c>
      <c r="D104" t="s">
        <v>124</v>
      </c>
      <c r="E104" t="s">
        <v>1267</v>
      </c>
      <c r="F104" t="s">
        <v>1268</v>
      </c>
      <c r="G104" t="s">
        <v>1269</v>
      </c>
      <c r="H104" t="s">
        <v>944</v>
      </c>
      <c r="I104" t="s">
        <v>1152</v>
      </c>
      <c r="J104" t="s">
        <v>1153</v>
      </c>
      <c r="K104" t="s">
        <v>1270</v>
      </c>
      <c r="L104">
        <v>41618</v>
      </c>
      <c r="M104">
        <v>1</v>
      </c>
      <c r="N104">
        <v>0</v>
      </c>
      <c r="O104">
        <v>1</v>
      </c>
      <c r="P104" s="50">
        <f t="shared" si="2"/>
        <v>1</v>
      </c>
      <c r="Q104" s="50">
        <f t="shared" si="3"/>
        <v>350</v>
      </c>
      <c r="R104" s="50">
        <f>COUNTIF(Generation!B:B,D104)-P104</f>
        <v>0</v>
      </c>
    </row>
    <row r="105" spans="1:18">
      <c r="A105">
        <v>2</v>
      </c>
      <c r="B105" t="s">
        <v>1148</v>
      </c>
      <c r="C105" t="s">
        <v>1271</v>
      </c>
      <c r="D105" t="s">
        <v>125</v>
      </c>
      <c r="E105" t="s">
        <v>1272</v>
      </c>
      <c r="F105" t="s">
        <v>1273</v>
      </c>
      <c r="G105" t="s">
        <v>1269</v>
      </c>
      <c r="H105" t="s">
        <v>944</v>
      </c>
      <c r="I105" t="s">
        <v>1152</v>
      </c>
      <c r="J105" t="s">
        <v>1153</v>
      </c>
      <c r="K105" t="s">
        <v>1274</v>
      </c>
      <c r="L105">
        <v>41695</v>
      </c>
      <c r="M105">
        <v>1</v>
      </c>
      <c r="N105">
        <v>0</v>
      </c>
      <c r="O105">
        <v>1</v>
      </c>
      <c r="P105" s="50">
        <f t="shared" si="2"/>
        <v>1</v>
      </c>
      <c r="Q105" s="50">
        <f t="shared" si="3"/>
        <v>351</v>
      </c>
      <c r="R105" s="50">
        <f>COUNTIF(Generation!B:B,D105)-P105</f>
        <v>0</v>
      </c>
    </row>
    <row r="106" spans="1:18">
      <c r="A106">
        <v>2</v>
      </c>
      <c r="B106" t="s">
        <v>1148</v>
      </c>
      <c r="C106" t="s">
        <v>1275</v>
      </c>
      <c r="D106" t="s">
        <v>126</v>
      </c>
      <c r="E106" t="s">
        <v>1272</v>
      </c>
      <c r="F106" t="s">
        <v>1273</v>
      </c>
      <c r="G106" t="s">
        <v>1269</v>
      </c>
      <c r="H106" t="s">
        <v>944</v>
      </c>
      <c r="I106" t="s">
        <v>1152</v>
      </c>
      <c r="J106" t="s">
        <v>1153</v>
      </c>
      <c r="K106" t="s">
        <v>1276</v>
      </c>
      <c r="L106">
        <v>41660</v>
      </c>
      <c r="M106">
        <v>2</v>
      </c>
      <c r="N106">
        <v>0</v>
      </c>
      <c r="O106">
        <v>2</v>
      </c>
      <c r="P106" s="50">
        <f t="shared" si="2"/>
        <v>2</v>
      </c>
      <c r="Q106" s="50">
        <f t="shared" si="3"/>
        <v>352</v>
      </c>
      <c r="R106" s="50">
        <f>COUNTIF(Generation!B:B,D106)-P106</f>
        <v>0</v>
      </c>
    </row>
    <row r="107" spans="1:18">
      <c r="A107">
        <v>2</v>
      </c>
      <c r="B107" t="s">
        <v>1148</v>
      </c>
      <c r="C107" t="s">
        <v>1277</v>
      </c>
      <c r="D107" t="s">
        <v>127</v>
      </c>
      <c r="E107" t="s">
        <v>1278</v>
      </c>
      <c r="F107" t="s">
        <v>1279</v>
      </c>
      <c r="G107" t="s">
        <v>1280</v>
      </c>
      <c r="H107" t="s">
        <v>944</v>
      </c>
      <c r="I107" t="s">
        <v>1152</v>
      </c>
      <c r="J107" t="s">
        <v>1153</v>
      </c>
      <c r="K107" t="s">
        <v>1281</v>
      </c>
      <c r="L107">
        <v>41976</v>
      </c>
      <c r="M107">
        <v>1</v>
      </c>
      <c r="N107">
        <v>0</v>
      </c>
      <c r="O107">
        <v>1</v>
      </c>
      <c r="P107" s="50">
        <f t="shared" si="2"/>
        <v>1</v>
      </c>
      <c r="Q107" s="50">
        <f t="shared" si="3"/>
        <v>354</v>
      </c>
      <c r="R107" s="50">
        <f>COUNTIF(Generation!B:B,D107)-P107</f>
        <v>0</v>
      </c>
    </row>
    <row r="108" spans="1:18">
      <c r="A108">
        <v>2</v>
      </c>
      <c r="B108" t="s">
        <v>1148</v>
      </c>
      <c r="C108" t="s">
        <v>1282</v>
      </c>
      <c r="D108" t="s">
        <v>128</v>
      </c>
      <c r="E108" t="s">
        <v>1278</v>
      </c>
      <c r="F108" t="s">
        <v>1279</v>
      </c>
      <c r="G108" t="s">
        <v>1280</v>
      </c>
      <c r="H108" t="s">
        <v>944</v>
      </c>
      <c r="I108" t="s">
        <v>1152</v>
      </c>
      <c r="J108" t="s">
        <v>1153</v>
      </c>
      <c r="K108" t="s">
        <v>1283</v>
      </c>
      <c r="L108">
        <v>42222</v>
      </c>
      <c r="M108">
        <v>8</v>
      </c>
      <c r="N108">
        <v>0</v>
      </c>
      <c r="O108">
        <v>8</v>
      </c>
      <c r="P108" s="50">
        <f t="shared" si="2"/>
        <v>8</v>
      </c>
      <c r="Q108" s="50">
        <f t="shared" si="3"/>
        <v>355</v>
      </c>
      <c r="R108" s="50">
        <f>COUNTIF(Generation!B:B,D108)-P108</f>
        <v>0</v>
      </c>
    </row>
    <row r="109" spans="1:18">
      <c r="A109">
        <v>2</v>
      </c>
      <c r="B109" t="s">
        <v>1148</v>
      </c>
      <c r="C109" t="s">
        <v>1284</v>
      </c>
      <c r="D109" t="s">
        <v>129</v>
      </c>
      <c r="E109" t="s">
        <v>1285</v>
      </c>
      <c r="F109" t="s">
        <v>1286</v>
      </c>
      <c r="G109" t="s">
        <v>1280</v>
      </c>
      <c r="H109" t="s">
        <v>944</v>
      </c>
      <c r="I109" t="s">
        <v>1152</v>
      </c>
      <c r="J109" t="s">
        <v>1153</v>
      </c>
      <c r="K109" t="s">
        <v>1287</v>
      </c>
      <c r="L109">
        <v>44151</v>
      </c>
      <c r="M109">
        <v>1</v>
      </c>
      <c r="N109">
        <v>0</v>
      </c>
      <c r="O109">
        <v>1</v>
      </c>
      <c r="P109" s="50">
        <f t="shared" si="2"/>
        <v>1</v>
      </c>
      <c r="Q109" s="50">
        <f t="shared" si="3"/>
        <v>363</v>
      </c>
      <c r="R109" s="50">
        <f>COUNTIF(Generation!B:B,D109)-P109</f>
        <v>0</v>
      </c>
    </row>
    <row r="110" spans="1:18">
      <c r="A110">
        <v>2</v>
      </c>
      <c r="B110" t="s">
        <v>1148</v>
      </c>
      <c r="C110" t="s">
        <v>1288</v>
      </c>
      <c r="D110" t="s">
        <v>130</v>
      </c>
      <c r="E110" t="s">
        <v>1285</v>
      </c>
      <c r="F110" t="s">
        <v>1286</v>
      </c>
      <c r="G110" t="s">
        <v>1280</v>
      </c>
      <c r="H110" t="s">
        <v>944</v>
      </c>
      <c r="I110" t="s">
        <v>1152</v>
      </c>
      <c r="J110" t="s">
        <v>1153</v>
      </c>
      <c r="K110" t="s">
        <v>1289</v>
      </c>
      <c r="L110">
        <v>44180</v>
      </c>
      <c r="M110">
        <v>1</v>
      </c>
      <c r="N110">
        <v>0</v>
      </c>
      <c r="O110">
        <v>1</v>
      </c>
      <c r="P110" s="50">
        <f t="shared" si="2"/>
        <v>1</v>
      </c>
      <c r="Q110" s="50">
        <f t="shared" si="3"/>
        <v>364</v>
      </c>
      <c r="R110" s="50">
        <f>COUNTIF(Generation!B:B,D110)-P110</f>
        <v>0</v>
      </c>
    </row>
    <row r="111" spans="1:18">
      <c r="A111">
        <v>2</v>
      </c>
      <c r="B111" t="s">
        <v>1148</v>
      </c>
      <c r="C111" t="s">
        <v>1290</v>
      </c>
      <c r="D111" t="s">
        <v>131</v>
      </c>
      <c r="E111" t="s">
        <v>1291</v>
      </c>
      <c r="F111" t="s">
        <v>1292</v>
      </c>
      <c r="G111" t="s">
        <v>1280</v>
      </c>
      <c r="H111" t="s">
        <v>944</v>
      </c>
      <c r="I111" t="s">
        <v>1152</v>
      </c>
      <c r="J111" t="s">
        <v>1153</v>
      </c>
      <c r="K111" t="s">
        <v>1293</v>
      </c>
      <c r="L111">
        <v>44769</v>
      </c>
      <c r="M111">
        <v>1</v>
      </c>
      <c r="N111">
        <v>0</v>
      </c>
      <c r="O111">
        <v>1</v>
      </c>
      <c r="P111" s="50">
        <f t="shared" si="2"/>
        <v>1</v>
      </c>
      <c r="Q111" s="50">
        <f t="shared" si="3"/>
        <v>365</v>
      </c>
      <c r="R111" s="50">
        <f>COUNTIF(Generation!B:B,D111)-P111</f>
        <v>0</v>
      </c>
    </row>
    <row r="112" spans="1:18">
      <c r="A112">
        <v>2</v>
      </c>
      <c r="B112" t="s">
        <v>1148</v>
      </c>
      <c r="C112" t="s">
        <v>1294</v>
      </c>
      <c r="D112" t="s">
        <v>132</v>
      </c>
      <c r="E112" t="s">
        <v>1295</v>
      </c>
      <c r="F112" t="s">
        <v>1296</v>
      </c>
      <c r="G112" t="s">
        <v>1297</v>
      </c>
      <c r="H112" t="s">
        <v>944</v>
      </c>
      <c r="I112" t="s">
        <v>1152</v>
      </c>
      <c r="J112" t="s">
        <v>1153</v>
      </c>
      <c r="K112" t="s">
        <v>1298</v>
      </c>
      <c r="L112">
        <v>44068</v>
      </c>
      <c r="M112">
        <v>1</v>
      </c>
      <c r="N112">
        <v>0</v>
      </c>
      <c r="O112">
        <v>1</v>
      </c>
      <c r="P112" s="50">
        <f t="shared" si="2"/>
        <v>1</v>
      </c>
      <c r="Q112" s="50">
        <f t="shared" si="3"/>
        <v>366</v>
      </c>
      <c r="R112" s="50">
        <f>COUNTIF(Generation!B:B,D112)-P112</f>
        <v>0</v>
      </c>
    </row>
    <row r="113" spans="1:18">
      <c r="A113">
        <v>2</v>
      </c>
      <c r="B113" t="s">
        <v>1148</v>
      </c>
      <c r="C113" t="s">
        <v>1299</v>
      </c>
      <c r="D113" t="s">
        <v>133</v>
      </c>
      <c r="E113" t="s">
        <v>1300</v>
      </c>
      <c r="F113" t="s">
        <v>1301</v>
      </c>
      <c r="G113" t="s">
        <v>1297</v>
      </c>
      <c r="H113" t="s">
        <v>944</v>
      </c>
      <c r="I113" t="s">
        <v>1152</v>
      </c>
      <c r="J113" t="s">
        <v>1153</v>
      </c>
      <c r="K113" t="s">
        <v>1302</v>
      </c>
      <c r="L113">
        <v>44099</v>
      </c>
      <c r="M113">
        <v>1</v>
      </c>
      <c r="N113">
        <v>0</v>
      </c>
      <c r="O113">
        <v>1</v>
      </c>
      <c r="P113" s="50">
        <f t="shared" si="2"/>
        <v>1</v>
      </c>
      <c r="Q113" s="50">
        <f t="shared" si="3"/>
        <v>367</v>
      </c>
      <c r="R113" s="50">
        <f>COUNTIF(Generation!B:B,D113)-P113</f>
        <v>0</v>
      </c>
    </row>
    <row r="114" spans="1:18">
      <c r="A114">
        <v>2</v>
      </c>
      <c r="B114" t="s">
        <v>1148</v>
      </c>
      <c r="C114" t="s">
        <v>1303</v>
      </c>
      <c r="D114" t="s">
        <v>134</v>
      </c>
      <c r="E114" t="s">
        <v>1304</v>
      </c>
      <c r="F114" t="s">
        <v>1305</v>
      </c>
      <c r="G114" t="s">
        <v>1297</v>
      </c>
      <c r="H114" t="s">
        <v>944</v>
      </c>
      <c r="I114" t="s">
        <v>1152</v>
      </c>
      <c r="J114" t="s">
        <v>1153</v>
      </c>
      <c r="K114" t="s">
        <v>1306</v>
      </c>
      <c r="L114">
        <v>44113</v>
      </c>
      <c r="M114">
        <v>5</v>
      </c>
      <c r="N114">
        <v>0</v>
      </c>
      <c r="O114">
        <v>5</v>
      </c>
      <c r="P114" s="50">
        <f t="shared" si="2"/>
        <v>5</v>
      </c>
      <c r="Q114" s="50">
        <f t="shared" si="3"/>
        <v>368</v>
      </c>
      <c r="R114" s="50">
        <f>COUNTIF(Generation!B:B,D114)-P114</f>
        <v>0</v>
      </c>
    </row>
    <row r="115" spans="1:18">
      <c r="A115">
        <v>2</v>
      </c>
      <c r="B115" t="s">
        <v>1148</v>
      </c>
      <c r="C115" t="s">
        <v>1307</v>
      </c>
      <c r="D115" t="s">
        <v>135</v>
      </c>
      <c r="E115" t="s">
        <v>1308</v>
      </c>
      <c r="F115" t="s">
        <v>1309</v>
      </c>
      <c r="G115" t="s">
        <v>1297</v>
      </c>
      <c r="H115" t="s">
        <v>944</v>
      </c>
      <c r="I115" t="s">
        <v>1152</v>
      </c>
      <c r="J115" t="s">
        <v>1153</v>
      </c>
      <c r="K115" t="s">
        <v>1310</v>
      </c>
      <c r="L115">
        <v>44952</v>
      </c>
      <c r="M115">
        <v>6</v>
      </c>
      <c r="N115">
        <v>0</v>
      </c>
      <c r="O115">
        <v>6</v>
      </c>
      <c r="P115" s="50">
        <f t="shared" si="2"/>
        <v>6</v>
      </c>
      <c r="Q115" s="50">
        <f t="shared" si="3"/>
        <v>373</v>
      </c>
      <c r="R115" s="50">
        <f>COUNTIF(Generation!B:B,D115)-P115</f>
        <v>0</v>
      </c>
    </row>
    <row r="116" spans="1:18">
      <c r="A116">
        <v>2</v>
      </c>
      <c r="B116" t="s">
        <v>1148</v>
      </c>
      <c r="C116" t="s">
        <v>1311</v>
      </c>
      <c r="D116" t="s">
        <v>136</v>
      </c>
      <c r="E116" t="s">
        <v>1312</v>
      </c>
      <c r="F116" t="s">
        <v>1313</v>
      </c>
      <c r="G116" t="s">
        <v>1314</v>
      </c>
      <c r="H116" t="s">
        <v>944</v>
      </c>
      <c r="I116" t="s">
        <v>1152</v>
      </c>
      <c r="J116" t="s">
        <v>1153</v>
      </c>
      <c r="K116" t="s">
        <v>1315</v>
      </c>
      <c r="L116">
        <v>41514</v>
      </c>
      <c r="M116">
        <v>2</v>
      </c>
      <c r="N116">
        <v>0</v>
      </c>
      <c r="O116">
        <v>2</v>
      </c>
      <c r="P116" s="50">
        <f t="shared" si="2"/>
        <v>2</v>
      </c>
      <c r="Q116" s="50">
        <f t="shared" si="3"/>
        <v>379</v>
      </c>
      <c r="R116" s="50">
        <f>COUNTIF(Generation!B:B,D116)-P116</f>
        <v>0</v>
      </c>
    </row>
    <row r="117" spans="1:18">
      <c r="A117">
        <v>2</v>
      </c>
      <c r="B117" t="s">
        <v>1148</v>
      </c>
      <c r="C117" t="s">
        <v>1316</v>
      </c>
      <c r="D117" t="s">
        <v>137</v>
      </c>
      <c r="E117" t="s">
        <v>1317</v>
      </c>
      <c r="F117" t="s">
        <v>1318</v>
      </c>
      <c r="G117" t="s">
        <v>1319</v>
      </c>
      <c r="H117" t="s">
        <v>944</v>
      </c>
      <c r="I117" t="s">
        <v>1152</v>
      </c>
      <c r="J117" t="s">
        <v>1153</v>
      </c>
      <c r="K117" t="s">
        <v>1320</v>
      </c>
      <c r="L117">
        <v>44721</v>
      </c>
      <c r="M117">
        <v>1</v>
      </c>
      <c r="N117">
        <v>0</v>
      </c>
      <c r="O117">
        <v>1</v>
      </c>
      <c r="P117" s="50">
        <f t="shared" si="2"/>
        <v>1</v>
      </c>
      <c r="Q117" s="50">
        <f t="shared" si="3"/>
        <v>381</v>
      </c>
      <c r="R117" s="50">
        <f>COUNTIF(Generation!B:B,D117)-P117</f>
        <v>0</v>
      </c>
    </row>
    <row r="118" spans="1:18">
      <c r="A118">
        <v>2</v>
      </c>
      <c r="B118" t="s">
        <v>1148</v>
      </c>
      <c r="C118" t="s">
        <v>1321</v>
      </c>
      <c r="D118" t="s">
        <v>138</v>
      </c>
      <c r="E118" t="s">
        <v>1322</v>
      </c>
      <c r="F118" t="s">
        <v>1323</v>
      </c>
      <c r="G118" t="s">
        <v>1324</v>
      </c>
      <c r="H118" t="s">
        <v>944</v>
      </c>
      <c r="I118" t="s">
        <v>1152</v>
      </c>
      <c r="J118" t="s">
        <v>1153</v>
      </c>
      <c r="K118" t="s">
        <v>1325</v>
      </c>
      <c r="L118">
        <v>42657</v>
      </c>
      <c r="M118">
        <v>3</v>
      </c>
      <c r="N118">
        <v>0</v>
      </c>
      <c r="O118">
        <v>3</v>
      </c>
      <c r="P118" s="50">
        <f t="shared" si="2"/>
        <v>3</v>
      </c>
      <c r="Q118" s="50">
        <f t="shared" si="3"/>
        <v>382</v>
      </c>
      <c r="R118" s="50">
        <f>COUNTIF(Generation!B:B,D118)-P118</f>
        <v>0</v>
      </c>
    </row>
    <row r="119" spans="1:18">
      <c r="A119">
        <v>2</v>
      </c>
      <c r="B119" t="s">
        <v>1148</v>
      </c>
      <c r="C119" t="s">
        <v>1326</v>
      </c>
      <c r="D119" t="s">
        <v>139</v>
      </c>
      <c r="E119" t="s">
        <v>1327</v>
      </c>
      <c r="F119" t="s">
        <v>1328</v>
      </c>
      <c r="G119" t="s">
        <v>1324</v>
      </c>
      <c r="H119" t="s">
        <v>944</v>
      </c>
      <c r="I119" t="s">
        <v>1152</v>
      </c>
      <c r="J119" t="s">
        <v>1153</v>
      </c>
      <c r="K119" t="s">
        <v>1329</v>
      </c>
      <c r="L119">
        <v>42662</v>
      </c>
      <c r="M119">
        <v>18</v>
      </c>
      <c r="N119">
        <v>0</v>
      </c>
      <c r="O119">
        <v>18</v>
      </c>
      <c r="P119" s="50">
        <f t="shared" si="2"/>
        <v>18</v>
      </c>
      <c r="Q119" s="50">
        <f t="shared" si="3"/>
        <v>385</v>
      </c>
      <c r="R119" s="50">
        <f>COUNTIF(Generation!B:B,D119)-P119</f>
        <v>0</v>
      </c>
    </row>
    <row r="120" spans="1:18">
      <c r="A120">
        <v>2</v>
      </c>
      <c r="B120" t="s">
        <v>1148</v>
      </c>
      <c r="C120" t="s">
        <v>1330</v>
      </c>
      <c r="D120" t="s">
        <v>140</v>
      </c>
      <c r="E120" t="s">
        <v>1331</v>
      </c>
      <c r="F120" t="s">
        <v>1332</v>
      </c>
      <c r="G120" t="s">
        <v>1324</v>
      </c>
      <c r="H120" t="s">
        <v>944</v>
      </c>
      <c r="I120" t="s">
        <v>1152</v>
      </c>
      <c r="J120" t="s">
        <v>1153</v>
      </c>
      <c r="K120" t="s">
        <v>1333</v>
      </c>
      <c r="L120">
        <v>43549</v>
      </c>
      <c r="M120">
        <v>1</v>
      </c>
      <c r="N120">
        <v>0</v>
      </c>
      <c r="O120">
        <v>1</v>
      </c>
      <c r="P120" s="50">
        <f t="shared" si="2"/>
        <v>1</v>
      </c>
      <c r="Q120" s="50">
        <f t="shared" si="3"/>
        <v>403</v>
      </c>
      <c r="R120" s="50">
        <f>COUNTIF(Generation!B:B,D120)-P120</f>
        <v>0</v>
      </c>
    </row>
    <row r="121" spans="1:18">
      <c r="A121">
        <v>2</v>
      </c>
      <c r="B121" t="s">
        <v>1148</v>
      </c>
      <c r="C121" t="s">
        <v>1334</v>
      </c>
      <c r="D121" t="s">
        <v>141</v>
      </c>
      <c r="E121" t="s">
        <v>1331</v>
      </c>
      <c r="F121" t="s">
        <v>1332</v>
      </c>
      <c r="G121" t="s">
        <v>1324</v>
      </c>
      <c r="H121" t="s">
        <v>944</v>
      </c>
      <c r="I121" t="s">
        <v>1152</v>
      </c>
      <c r="J121" t="s">
        <v>1153</v>
      </c>
      <c r="K121" t="s">
        <v>1335</v>
      </c>
      <c r="L121">
        <v>44067</v>
      </c>
      <c r="M121">
        <v>3</v>
      </c>
      <c r="N121">
        <v>0</v>
      </c>
      <c r="O121">
        <v>3</v>
      </c>
      <c r="P121" s="50">
        <f t="shared" si="2"/>
        <v>3</v>
      </c>
      <c r="Q121" s="50">
        <f t="shared" si="3"/>
        <v>404</v>
      </c>
      <c r="R121" s="50">
        <f>COUNTIF(Generation!B:B,D121)-P121</f>
        <v>0</v>
      </c>
    </row>
    <row r="122" spans="1:18">
      <c r="A122">
        <v>2</v>
      </c>
      <c r="B122" t="s">
        <v>1148</v>
      </c>
      <c r="C122" t="s">
        <v>1336</v>
      </c>
      <c r="D122" t="s">
        <v>142</v>
      </c>
      <c r="E122" t="s">
        <v>1337</v>
      </c>
      <c r="F122" t="s">
        <v>1338</v>
      </c>
      <c r="G122" t="s">
        <v>1324</v>
      </c>
      <c r="H122" t="s">
        <v>944</v>
      </c>
      <c r="I122" t="s">
        <v>1152</v>
      </c>
      <c r="J122" t="s">
        <v>1153</v>
      </c>
      <c r="K122" t="s">
        <v>1339</v>
      </c>
      <c r="L122">
        <v>45307</v>
      </c>
      <c r="M122">
        <v>8</v>
      </c>
      <c r="N122">
        <v>0</v>
      </c>
      <c r="O122">
        <v>8</v>
      </c>
      <c r="P122" s="50">
        <f t="shared" si="2"/>
        <v>8</v>
      </c>
      <c r="Q122" s="50">
        <f t="shared" si="3"/>
        <v>407</v>
      </c>
      <c r="R122" s="50">
        <f>COUNTIF(Generation!B:B,D122)-P122</f>
        <v>0</v>
      </c>
    </row>
    <row r="123" spans="1:18">
      <c r="A123">
        <v>3</v>
      </c>
      <c r="B123" t="s">
        <v>10</v>
      </c>
      <c r="C123" t="s">
        <v>1340</v>
      </c>
      <c r="D123" t="s">
        <v>143</v>
      </c>
      <c r="E123" t="s">
        <v>1341</v>
      </c>
      <c r="F123" t="s">
        <v>1342</v>
      </c>
      <c r="G123" t="s">
        <v>10</v>
      </c>
      <c r="H123" t="s">
        <v>944</v>
      </c>
      <c r="I123" t="s">
        <v>1152</v>
      </c>
      <c r="J123" t="s">
        <v>1153</v>
      </c>
      <c r="K123" t="s">
        <v>1343</v>
      </c>
      <c r="L123">
        <v>41535</v>
      </c>
      <c r="M123">
        <v>2</v>
      </c>
      <c r="N123">
        <v>0</v>
      </c>
      <c r="O123">
        <v>2</v>
      </c>
      <c r="P123" s="50">
        <f t="shared" si="2"/>
        <v>2</v>
      </c>
      <c r="Q123" s="50">
        <f t="shared" si="3"/>
        <v>415</v>
      </c>
      <c r="R123" s="50">
        <f>COUNTIF(Generation!B:B,D123)-P123</f>
        <v>0</v>
      </c>
    </row>
    <row r="124" spans="1:18">
      <c r="A124">
        <v>3</v>
      </c>
      <c r="B124" t="s">
        <v>10</v>
      </c>
      <c r="C124" t="s">
        <v>1344</v>
      </c>
      <c r="D124" t="s">
        <v>145</v>
      </c>
      <c r="E124" t="s">
        <v>1341</v>
      </c>
      <c r="F124" t="s">
        <v>1342</v>
      </c>
      <c r="G124" t="s">
        <v>10</v>
      </c>
      <c r="H124" t="s">
        <v>944</v>
      </c>
      <c r="I124" t="s">
        <v>1152</v>
      </c>
      <c r="J124" t="s">
        <v>1153</v>
      </c>
      <c r="K124" t="s">
        <v>1345</v>
      </c>
      <c r="L124">
        <v>42790</v>
      </c>
      <c r="M124">
        <v>1</v>
      </c>
      <c r="N124">
        <v>0</v>
      </c>
      <c r="O124">
        <v>1</v>
      </c>
      <c r="P124" s="50">
        <f t="shared" si="2"/>
        <v>1</v>
      </c>
      <c r="Q124" s="50">
        <f t="shared" si="3"/>
        <v>417</v>
      </c>
      <c r="R124" s="50">
        <f>COUNTIF(Generation!B:B,D124)-P124</f>
        <v>0</v>
      </c>
    </row>
    <row r="125" spans="1:18">
      <c r="A125">
        <v>3</v>
      </c>
      <c r="B125" t="s">
        <v>10</v>
      </c>
      <c r="C125" t="s">
        <v>1346</v>
      </c>
      <c r="D125" t="s">
        <v>146</v>
      </c>
      <c r="E125" t="s">
        <v>1347</v>
      </c>
      <c r="F125" t="s">
        <v>1348</v>
      </c>
      <c r="G125" t="s">
        <v>10</v>
      </c>
      <c r="H125" t="s">
        <v>944</v>
      </c>
      <c r="I125" t="s">
        <v>1152</v>
      </c>
      <c r="J125" t="s">
        <v>1153</v>
      </c>
      <c r="K125" t="s">
        <v>1349</v>
      </c>
      <c r="L125">
        <v>44022</v>
      </c>
      <c r="M125">
        <v>1</v>
      </c>
      <c r="N125">
        <v>0</v>
      </c>
      <c r="O125">
        <v>1</v>
      </c>
      <c r="P125" s="50">
        <f t="shared" si="2"/>
        <v>1</v>
      </c>
      <c r="Q125" s="50">
        <f t="shared" si="3"/>
        <v>418</v>
      </c>
      <c r="R125" s="50">
        <f>COUNTIF(Generation!B:B,D125)-P125</f>
        <v>0</v>
      </c>
    </row>
    <row r="126" spans="1:18">
      <c r="A126">
        <v>3</v>
      </c>
      <c r="B126" t="s">
        <v>10</v>
      </c>
      <c r="C126" t="s">
        <v>1350</v>
      </c>
      <c r="D126" t="s">
        <v>147</v>
      </c>
      <c r="E126" t="s">
        <v>1351</v>
      </c>
      <c r="F126" t="s">
        <v>1352</v>
      </c>
      <c r="G126" t="s">
        <v>10</v>
      </c>
      <c r="H126" t="s">
        <v>944</v>
      </c>
      <c r="I126" t="s">
        <v>1152</v>
      </c>
      <c r="J126" t="s">
        <v>1153</v>
      </c>
      <c r="K126" t="s">
        <v>1353</v>
      </c>
      <c r="L126">
        <v>45118</v>
      </c>
      <c r="M126">
        <v>1</v>
      </c>
      <c r="N126">
        <v>0</v>
      </c>
      <c r="O126">
        <v>1</v>
      </c>
      <c r="P126" s="50">
        <f t="shared" si="2"/>
        <v>1</v>
      </c>
      <c r="Q126" s="50">
        <f t="shared" si="3"/>
        <v>419</v>
      </c>
      <c r="R126" s="50">
        <f>COUNTIF(Generation!B:B,D126)-P126</f>
        <v>0</v>
      </c>
    </row>
    <row r="127" spans="1:18">
      <c r="A127">
        <v>3</v>
      </c>
      <c r="B127" t="s">
        <v>10</v>
      </c>
      <c r="C127" t="s">
        <v>1354</v>
      </c>
      <c r="D127" t="s">
        <v>148</v>
      </c>
      <c r="E127" t="s">
        <v>1355</v>
      </c>
      <c r="F127" t="s">
        <v>1356</v>
      </c>
      <c r="G127" t="s">
        <v>1357</v>
      </c>
      <c r="H127" t="s">
        <v>944</v>
      </c>
      <c r="I127" t="s">
        <v>1152</v>
      </c>
      <c r="J127" t="s">
        <v>1153</v>
      </c>
      <c r="K127" t="s">
        <v>1358</v>
      </c>
      <c r="L127">
        <v>37516</v>
      </c>
      <c r="M127">
        <v>1</v>
      </c>
      <c r="N127">
        <v>0</v>
      </c>
      <c r="O127">
        <v>1</v>
      </c>
      <c r="P127" s="50">
        <f t="shared" si="2"/>
        <v>1</v>
      </c>
      <c r="Q127" s="50">
        <f t="shared" si="3"/>
        <v>420</v>
      </c>
      <c r="R127" s="50">
        <f>COUNTIF(Generation!B:B,D127)-P127</f>
        <v>0</v>
      </c>
    </row>
    <row r="128" spans="1:18">
      <c r="A128">
        <v>3</v>
      </c>
      <c r="B128" t="s">
        <v>10</v>
      </c>
      <c r="C128" t="s">
        <v>1359</v>
      </c>
      <c r="D128" t="s">
        <v>149</v>
      </c>
      <c r="E128" t="s">
        <v>1360</v>
      </c>
      <c r="F128" t="s">
        <v>1361</v>
      </c>
      <c r="G128" t="s">
        <v>1357</v>
      </c>
      <c r="H128" t="s">
        <v>944</v>
      </c>
      <c r="I128" t="s">
        <v>1152</v>
      </c>
      <c r="J128" t="s">
        <v>1153</v>
      </c>
      <c r="K128" t="s">
        <v>1362</v>
      </c>
      <c r="L128">
        <v>44713</v>
      </c>
      <c r="M128">
        <v>3</v>
      </c>
      <c r="N128">
        <v>0</v>
      </c>
      <c r="O128">
        <v>3</v>
      </c>
      <c r="P128" s="50">
        <f t="shared" si="2"/>
        <v>3</v>
      </c>
      <c r="Q128" s="50">
        <f t="shared" si="3"/>
        <v>421</v>
      </c>
      <c r="R128" s="50">
        <f>COUNTIF(Generation!B:B,D128)-P128</f>
        <v>0</v>
      </c>
    </row>
    <row r="129" spans="1:18">
      <c r="A129">
        <v>3</v>
      </c>
      <c r="B129" t="s">
        <v>10</v>
      </c>
      <c r="C129" t="s">
        <v>1363</v>
      </c>
      <c r="D129" t="s">
        <v>150</v>
      </c>
      <c r="E129" t="s">
        <v>1364</v>
      </c>
      <c r="F129" t="s">
        <v>1365</v>
      </c>
      <c r="G129" t="s">
        <v>1366</v>
      </c>
      <c r="H129" t="s">
        <v>944</v>
      </c>
      <c r="I129" t="s">
        <v>1152</v>
      </c>
      <c r="J129" t="s">
        <v>1153</v>
      </c>
      <c r="K129" t="s">
        <v>1367</v>
      </c>
      <c r="L129">
        <v>41374</v>
      </c>
      <c r="M129">
        <v>2</v>
      </c>
      <c r="N129">
        <v>0</v>
      </c>
      <c r="O129">
        <v>2</v>
      </c>
      <c r="P129" s="50">
        <f t="shared" si="2"/>
        <v>2</v>
      </c>
      <c r="Q129" s="50">
        <f t="shared" si="3"/>
        <v>424</v>
      </c>
      <c r="R129" s="50">
        <f>COUNTIF(Generation!B:B,D129)-P129</f>
        <v>0</v>
      </c>
    </row>
    <row r="130" spans="1:18">
      <c r="A130">
        <v>3</v>
      </c>
      <c r="B130" t="s">
        <v>10</v>
      </c>
      <c r="C130" t="s">
        <v>1368</v>
      </c>
      <c r="D130" t="s">
        <v>151</v>
      </c>
      <c r="E130" t="s">
        <v>1369</v>
      </c>
      <c r="F130" t="s">
        <v>1370</v>
      </c>
      <c r="G130" t="s">
        <v>1366</v>
      </c>
      <c r="H130" t="s">
        <v>944</v>
      </c>
      <c r="I130" t="s">
        <v>1152</v>
      </c>
      <c r="J130" t="s">
        <v>1153</v>
      </c>
      <c r="K130" t="s">
        <v>1371</v>
      </c>
      <c r="L130">
        <v>44692</v>
      </c>
      <c r="M130">
        <v>2</v>
      </c>
      <c r="N130">
        <v>0</v>
      </c>
      <c r="O130">
        <v>2</v>
      </c>
      <c r="P130" s="50">
        <f t="shared" ref="P130:P193" si="4">_xlfn.FLOOR.MATH(O130,1)</f>
        <v>2</v>
      </c>
      <c r="Q130" s="50">
        <f t="shared" si="3"/>
        <v>426</v>
      </c>
      <c r="R130" s="50">
        <f>COUNTIF(Generation!B:B,D130)-P130</f>
        <v>0</v>
      </c>
    </row>
    <row r="131" spans="1:18">
      <c r="A131">
        <v>3</v>
      </c>
      <c r="B131" t="s">
        <v>10</v>
      </c>
      <c r="C131" t="s">
        <v>1372</v>
      </c>
      <c r="D131" t="s">
        <v>152</v>
      </c>
      <c r="E131" t="s">
        <v>1373</v>
      </c>
      <c r="F131" t="s">
        <v>1374</v>
      </c>
      <c r="G131" t="s">
        <v>1375</v>
      </c>
      <c r="H131" t="s">
        <v>944</v>
      </c>
      <c r="I131" t="s">
        <v>1152</v>
      </c>
      <c r="J131" t="s">
        <v>1153</v>
      </c>
      <c r="K131" t="s">
        <v>1376</v>
      </c>
      <c r="L131">
        <v>44354</v>
      </c>
      <c r="M131">
        <v>1</v>
      </c>
      <c r="N131">
        <v>0</v>
      </c>
      <c r="O131">
        <v>1</v>
      </c>
      <c r="P131" s="50">
        <f t="shared" si="4"/>
        <v>1</v>
      </c>
      <c r="Q131" s="50">
        <f t="shared" ref="Q131:Q194" si="5">Q130+P130</f>
        <v>428</v>
      </c>
      <c r="R131" s="50">
        <f>COUNTIF(Generation!B:B,D131)-P131</f>
        <v>0</v>
      </c>
    </row>
    <row r="132" spans="1:18">
      <c r="A132">
        <v>3</v>
      </c>
      <c r="B132" t="s">
        <v>10</v>
      </c>
      <c r="C132" t="s">
        <v>1377</v>
      </c>
      <c r="D132" t="s">
        <v>153</v>
      </c>
      <c r="E132" t="s">
        <v>1378</v>
      </c>
      <c r="F132" t="s">
        <v>1379</v>
      </c>
      <c r="G132" t="s">
        <v>1380</v>
      </c>
      <c r="H132" t="s">
        <v>944</v>
      </c>
      <c r="I132" t="s">
        <v>1152</v>
      </c>
      <c r="J132" t="s">
        <v>1153</v>
      </c>
      <c r="K132" t="s">
        <v>1381</v>
      </c>
      <c r="L132">
        <v>41332</v>
      </c>
      <c r="M132">
        <v>1</v>
      </c>
      <c r="N132">
        <v>0</v>
      </c>
      <c r="O132">
        <v>1</v>
      </c>
      <c r="P132" s="50">
        <f t="shared" si="4"/>
        <v>1</v>
      </c>
      <c r="Q132" s="50">
        <f t="shared" si="5"/>
        <v>429</v>
      </c>
      <c r="R132" s="50">
        <f>COUNTIF(Generation!B:B,D132)-P132</f>
        <v>0</v>
      </c>
    </row>
    <row r="133" spans="1:18">
      <c r="A133">
        <v>3</v>
      </c>
      <c r="B133" t="s">
        <v>10</v>
      </c>
      <c r="C133" t="s">
        <v>1382</v>
      </c>
      <c r="D133" t="s">
        <v>154</v>
      </c>
      <c r="E133" t="s">
        <v>1378</v>
      </c>
      <c r="F133" t="s">
        <v>1379</v>
      </c>
      <c r="G133" t="s">
        <v>1380</v>
      </c>
      <c r="H133" t="s">
        <v>944</v>
      </c>
      <c r="I133" t="s">
        <v>1152</v>
      </c>
      <c r="J133" t="s">
        <v>1153</v>
      </c>
      <c r="K133" t="s">
        <v>1383</v>
      </c>
      <c r="L133">
        <v>43539</v>
      </c>
      <c r="M133">
        <v>9</v>
      </c>
      <c r="N133">
        <v>0</v>
      </c>
      <c r="O133">
        <v>9</v>
      </c>
      <c r="P133" s="50">
        <f t="shared" si="4"/>
        <v>9</v>
      </c>
      <c r="Q133" s="50">
        <f t="shared" si="5"/>
        <v>430</v>
      </c>
      <c r="R133" s="50">
        <f>COUNTIF(Generation!B:B,D133)-P133</f>
        <v>0</v>
      </c>
    </row>
    <row r="134" spans="1:18">
      <c r="A134">
        <v>3</v>
      </c>
      <c r="B134" t="s">
        <v>10</v>
      </c>
      <c r="C134" t="s">
        <v>1384</v>
      </c>
      <c r="D134" t="s">
        <v>155</v>
      </c>
      <c r="E134" t="s">
        <v>1385</v>
      </c>
      <c r="F134" t="s">
        <v>1386</v>
      </c>
      <c r="G134" t="s">
        <v>1380</v>
      </c>
      <c r="H134" t="s">
        <v>944</v>
      </c>
      <c r="I134" t="s">
        <v>1152</v>
      </c>
      <c r="J134" t="s">
        <v>1153</v>
      </c>
      <c r="K134" t="s">
        <v>1387</v>
      </c>
      <c r="L134">
        <v>45343</v>
      </c>
      <c r="M134">
        <v>1</v>
      </c>
      <c r="N134">
        <v>0</v>
      </c>
      <c r="O134">
        <v>1</v>
      </c>
      <c r="P134" s="50">
        <f t="shared" si="4"/>
        <v>1</v>
      </c>
      <c r="Q134" s="50">
        <f t="shared" si="5"/>
        <v>439</v>
      </c>
      <c r="R134" s="50">
        <f>COUNTIF(Generation!B:B,D134)-P134</f>
        <v>0</v>
      </c>
    </row>
    <row r="135" spans="1:18">
      <c r="A135">
        <v>3</v>
      </c>
      <c r="B135" t="s">
        <v>10</v>
      </c>
      <c r="C135" t="s">
        <v>1388</v>
      </c>
      <c r="D135" t="s">
        <v>156</v>
      </c>
      <c r="E135" t="s">
        <v>1389</v>
      </c>
      <c r="F135" t="s">
        <v>1390</v>
      </c>
      <c r="G135" t="s">
        <v>1391</v>
      </c>
      <c r="H135" t="s">
        <v>944</v>
      </c>
      <c r="I135" t="s">
        <v>1152</v>
      </c>
      <c r="J135" t="s">
        <v>1153</v>
      </c>
      <c r="K135" t="s">
        <v>1392</v>
      </c>
      <c r="L135">
        <v>42852</v>
      </c>
      <c r="M135">
        <v>4</v>
      </c>
      <c r="N135">
        <v>0</v>
      </c>
      <c r="O135">
        <v>4</v>
      </c>
      <c r="P135" s="50">
        <f t="shared" si="4"/>
        <v>4</v>
      </c>
      <c r="Q135" s="50">
        <f t="shared" si="5"/>
        <v>440</v>
      </c>
      <c r="R135" s="50">
        <f>COUNTIF(Generation!B:B,D135)-P135</f>
        <v>0</v>
      </c>
    </row>
    <row r="136" spans="1:18">
      <c r="A136">
        <v>3</v>
      </c>
      <c r="B136" t="s">
        <v>10</v>
      </c>
      <c r="C136" t="s">
        <v>1393</v>
      </c>
      <c r="D136" t="s">
        <v>157</v>
      </c>
      <c r="E136" t="s">
        <v>1394</v>
      </c>
      <c r="F136" t="s">
        <v>1395</v>
      </c>
      <c r="G136" t="s">
        <v>1391</v>
      </c>
      <c r="H136" t="s">
        <v>944</v>
      </c>
      <c r="I136" t="s">
        <v>1152</v>
      </c>
      <c r="J136" t="s">
        <v>1153</v>
      </c>
      <c r="K136" t="s">
        <v>1396</v>
      </c>
      <c r="L136">
        <v>45694</v>
      </c>
      <c r="M136">
        <v>2</v>
      </c>
      <c r="N136">
        <v>0</v>
      </c>
      <c r="O136">
        <v>2</v>
      </c>
      <c r="P136" s="50">
        <f t="shared" si="4"/>
        <v>2</v>
      </c>
      <c r="Q136" s="50">
        <f t="shared" si="5"/>
        <v>444</v>
      </c>
      <c r="R136" s="50">
        <f>COUNTIF(Generation!B:B,D136)-P136</f>
        <v>0</v>
      </c>
    </row>
    <row r="137" spans="1:18">
      <c r="A137">
        <v>3</v>
      </c>
      <c r="B137" t="s">
        <v>10</v>
      </c>
      <c r="C137" t="s">
        <v>1397</v>
      </c>
      <c r="D137" t="s">
        <v>158</v>
      </c>
      <c r="E137" t="s">
        <v>1398</v>
      </c>
      <c r="F137" t="s">
        <v>1399</v>
      </c>
      <c r="G137" t="s">
        <v>1400</v>
      </c>
      <c r="H137" t="s">
        <v>944</v>
      </c>
      <c r="I137" t="s">
        <v>1152</v>
      </c>
      <c r="J137" t="s">
        <v>1153</v>
      </c>
      <c r="K137" t="s">
        <v>1401</v>
      </c>
      <c r="L137">
        <v>40561</v>
      </c>
      <c r="M137">
        <v>1</v>
      </c>
      <c r="N137">
        <v>0</v>
      </c>
      <c r="O137">
        <v>1</v>
      </c>
      <c r="P137" s="50">
        <f t="shared" si="4"/>
        <v>1</v>
      </c>
      <c r="Q137" s="50">
        <f t="shared" si="5"/>
        <v>446</v>
      </c>
      <c r="R137" s="50">
        <f>COUNTIF(Generation!B:B,D137)-P137</f>
        <v>0</v>
      </c>
    </row>
    <row r="138" spans="1:18">
      <c r="A138">
        <v>3</v>
      </c>
      <c r="B138" t="s">
        <v>10</v>
      </c>
      <c r="C138" t="s">
        <v>1402</v>
      </c>
      <c r="D138" t="s">
        <v>159</v>
      </c>
      <c r="E138" t="s">
        <v>1403</v>
      </c>
      <c r="F138" t="s">
        <v>1404</v>
      </c>
      <c r="G138" t="s">
        <v>1400</v>
      </c>
      <c r="H138" t="s">
        <v>944</v>
      </c>
      <c r="I138" t="s">
        <v>1152</v>
      </c>
      <c r="J138" t="s">
        <v>1153</v>
      </c>
      <c r="K138" t="s">
        <v>1405</v>
      </c>
      <c r="L138">
        <v>41170</v>
      </c>
      <c r="M138">
        <v>1</v>
      </c>
      <c r="N138">
        <v>0</v>
      </c>
      <c r="O138">
        <v>1</v>
      </c>
      <c r="P138" s="50">
        <f t="shared" si="4"/>
        <v>1</v>
      </c>
      <c r="Q138" s="50">
        <f t="shared" si="5"/>
        <v>447</v>
      </c>
      <c r="R138" s="50">
        <f>COUNTIF(Generation!B:B,D138)-P138</f>
        <v>0</v>
      </c>
    </row>
    <row r="139" spans="1:18">
      <c r="A139">
        <v>3</v>
      </c>
      <c r="B139" t="s">
        <v>10</v>
      </c>
      <c r="C139" t="s">
        <v>1406</v>
      </c>
      <c r="D139" t="s">
        <v>160</v>
      </c>
      <c r="E139" t="s">
        <v>1407</v>
      </c>
      <c r="F139" t="s">
        <v>1408</v>
      </c>
      <c r="G139" t="s">
        <v>1400</v>
      </c>
      <c r="H139" t="s">
        <v>944</v>
      </c>
      <c r="I139" t="s">
        <v>1152</v>
      </c>
      <c r="J139" t="s">
        <v>1153</v>
      </c>
      <c r="K139" t="s">
        <v>1409</v>
      </c>
      <c r="L139">
        <v>43168</v>
      </c>
      <c r="M139">
        <v>1</v>
      </c>
      <c r="N139">
        <v>0</v>
      </c>
      <c r="O139">
        <v>1</v>
      </c>
      <c r="P139" s="50">
        <f t="shared" si="4"/>
        <v>1</v>
      </c>
      <c r="Q139" s="50">
        <f t="shared" si="5"/>
        <v>448</v>
      </c>
      <c r="R139" s="50">
        <f>COUNTIF(Generation!B:B,D139)-P139</f>
        <v>1</v>
      </c>
    </row>
    <row r="140" spans="1:18">
      <c r="A140">
        <v>3</v>
      </c>
      <c r="B140" t="s">
        <v>10</v>
      </c>
      <c r="C140" t="s">
        <v>1410</v>
      </c>
      <c r="D140" t="s">
        <v>161</v>
      </c>
      <c r="E140" t="s">
        <v>1411</v>
      </c>
      <c r="F140" t="s">
        <v>1412</v>
      </c>
      <c r="G140" t="s">
        <v>1400</v>
      </c>
      <c r="H140" t="s">
        <v>944</v>
      </c>
      <c r="I140" t="s">
        <v>1152</v>
      </c>
      <c r="J140" t="s">
        <v>1153</v>
      </c>
      <c r="K140" t="s">
        <v>1413</v>
      </c>
      <c r="L140">
        <v>42131</v>
      </c>
      <c r="M140">
        <v>1</v>
      </c>
      <c r="N140">
        <v>0</v>
      </c>
      <c r="O140">
        <v>1</v>
      </c>
      <c r="P140" s="50">
        <f t="shared" si="4"/>
        <v>1</v>
      </c>
      <c r="Q140" s="50">
        <f t="shared" si="5"/>
        <v>449</v>
      </c>
      <c r="R140" s="50">
        <f>COUNTIF(Generation!B:B,D140)-P140</f>
        <v>0</v>
      </c>
    </row>
    <row r="141" spans="1:18">
      <c r="A141">
        <v>3</v>
      </c>
      <c r="B141" t="s">
        <v>10</v>
      </c>
      <c r="C141" t="s">
        <v>1414</v>
      </c>
      <c r="D141" t="s">
        <v>162</v>
      </c>
      <c r="E141" t="s">
        <v>1403</v>
      </c>
      <c r="F141" t="s">
        <v>1404</v>
      </c>
      <c r="G141" t="s">
        <v>1400</v>
      </c>
      <c r="H141" t="s">
        <v>944</v>
      </c>
      <c r="I141" t="s">
        <v>1152</v>
      </c>
      <c r="J141" t="s">
        <v>1153</v>
      </c>
      <c r="K141" t="s">
        <v>1415</v>
      </c>
      <c r="L141">
        <v>42110</v>
      </c>
      <c r="M141">
        <v>1</v>
      </c>
      <c r="N141">
        <v>0</v>
      </c>
      <c r="O141">
        <v>1</v>
      </c>
      <c r="P141" s="50">
        <f t="shared" si="4"/>
        <v>1</v>
      </c>
      <c r="Q141" s="50">
        <f t="shared" si="5"/>
        <v>450</v>
      </c>
      <c r="R141" s="50">
        <f>COUNTIF(Generation!B:B,D141)-P141</f>
        <v>0</v>
      </c>
    </row>
    <row r="142" spans="1:18">
      <c r="A142">
        <v>3</v>
      </c>
      <c r="B142" t="s">
        <v>10</v>
      </c>
      <c r="C142" t="s">
        <v>1416</v>
      </c>
      <c r="D142" t="s">
        <v>163</v>
      </c>
      <c r="E142" t="s">
        <v>1407</v>
      </c>
      <c r="F142" t="s">
        <v>1408</v>
      </c>
      <c r="G142" t="s">
        <v>1400</v>
      </c>
      <c r="H142" t="s">
        <v>944</v>
      </c>
      <c r="I142" t="s">
        <v>1152</v>
      </c>
      <c r="J142" t="s">
        <v>1153</v>
      </c>
      <c r="K142" t="s">
        <v>1417</v>
      </c>
      <c r="L142">
        <v>43584</v>
      </c>
      <c r="M142">
        <v>2</v>
      </c>
      <c r="N142">
        <v>0</v>
      </c>
      <c r="O142">
        <v>2</v>
      </c>
      <c r="P142" s="50">
        <f t="shared" si="4"/>
        <v>2</v>
      </c>
      <c r="Q142" s="50">
        <f t="shared" si="5"/>
        <v>451</v>
      </c>
      <c r="R142" s="50">
        <f>COUNTIF(Generation!B:B,D142)-P142</f>
        <v>0</v>
      </c>
    </row>
    <row r="143" spans="1:18">
      <c r="A143">
        <v>3</v>
      </c>
      <c r="B143" t="s">
        <v>10</v>
      </c>
      <c r="C143" t="s">
        <v>1418</v>
      </c>
      <c r="D143" t="s">
        <v>164</v>
      </c>
      <c r="E143" t="s">
        <v>1407</v>
      </c>
      <c r="F143" t="s">
        <v>1408</v>
      </c>
      <c r="G143" t="s">
        <v>1400</v>
      </c>
      <c r="H143" t="s">
        <v>944</v>
      </c>
      <c r="I143" t="s">
        <v>1152</v>
      </c>
      <c r="J143" t="s">
        <v>1153</v>
      </c>
      <c r="K143" t="s">
        <v>1419</v>
      </c>
      <c r="L143">
        <v>43087</v>
      </c>
      <c r="M143">
        <v>1</v>
      </c>
      <c r="N143">
        <v>0</v>
      </c>
      <c r="O143">
        <v>1</v>
      </c>
      <c r="P143" s="50">
        <f t="shared" si="4"/>
        <v>1</v>
      </c>
      <c r="Q143" s="50">
        <f t="shared" si="5"/>
        <v>453</v>
      </c>
      <c r="R143" s="50">
        <f>COUNTIF(Generation!B:B,D143)-P143</f>
        <v>0</v>
      </c>
    </row>
    <row r="144" spans="1:18">
      <c r="A144">
        <v>3</v>
      </c>
      <c r="B144" t="s">
        <v>10</v>
      </c>
      <c r="C144" t="s">
        <v>1420</v>
      </c>
      <c r="D144" t="s">
        <v>165</v>
      </c>
      <c r="E144" t="s">
        <v>1421</v>
      </c>
      <c r="F144" t="s">
        <v>1422</v>
      </c>
      <c r="G144" t="s">
        <v>1400</v>
      </c>
      <c r="H144" t="s">
        <v>944</v>
      </c>
      <c r="I144" t="s">
        <v>1152</v>
      </c>
      <c r="J144" t="s">
        <v>1153</v>
      </c>
      <c r="K144" t="s">
        <v>1423</v>
      </c>
      <c r="L144">
        <v>43721</v>
      </c>
      <c r="M144">
        <v>1</v>
      </c>
      <c r="N144">
        <v>0</v>
      </c>
      <c r="O144">
        <v>1</v>
      </c>
      <c r="P144" s="50">
        <f t="shared" si="4"/>
        <v>1</v>
      </c>
      <c r="Q144" s="50">
        <f t="shared" si="5"/>
        <v>454</v>
      </c>
      <c r="R144" s="50">
        <f>COUNTIF(Generation!B:B,D144)-P144</f>
        <v>0</v>
      </c>
    </row>
    <row r="145" spans="1:18">
      <c r="A145">
        <v>3</v>
      </c>
      <c r="B145" t="s">
        <v>10</v>
      </c>
      <c r="C145" t="s">
        <v>1424</v>
      </c>
      <c r="D145" t="s">
        <v>166</v>
      </c>
      <c r="E145" t="s">
        <v>1398</v>
      </c>
      <c r="F145" t="s">
        <v>1399</v>
      </c>
      <c r="G145" t="s">
        <v>1400</v>
      </c>
      <c r="H145" t="s">
        <v>944</v>
      </c>
      <c r="I145" t="s">
        <v>1152</v>
      </c>
      <c r="J145" t="s">
        <v>1153</v>
      </c>
      <c r="K145" t="s">
        <v>1425</v>
      </c>
      <c r="L145">
        <v>44119</v>
      </c>
      <c r="M145">
        <v>2</v>
      </c>
      <c r="N145">
        <v>0</v>
      </c>
      <c r="O145">
        <v>2</v>
      </c>
      <c r="P145" s="50">
        <f t="shared" si="4"/>
        <v>2</v>
      </c>
      <c r="Q145" s="50">
        <f t="shared" si="5"/>
        <v>455</v>
      </c>
      <c r="R145" s="50">
        <f>COUNTIF(Generation!B:B,D145)-P145</f>
        <v>0</v>
      </c>
    </row>
    <row r="146" spans="1:18">
      <c r="A146">
        <v>3</v>
      </c>
      <c r="B146" t="s">
        <v>10</v>
      </c>
      <c r="C146" t="s">
        <v>1426</v>
      </c>
      <c r="D146" t="s">
        <v>167</v>
      </c>
      <c r="E146" t="s">
        <v>1403</v>
      </c>
      <c r="F146" t="s">
        <v>1404</v>
      </c>
      <c r="G146" t="s">
        <v>1400</v>
      </c>
      <c r="H146" t="s">
        <v>944</v>
      </c>
      <c r="I146" t="s">
        <v>1152</v>
      </c>
      <c r="J146" t="s">
        <v>1153</v>
      </c>
      <c r="K146" t="s">
        <v>1427</v>
      </c>
      <c r="L146">
        <v>44200</v>
      </c>
      <c r="M146">
        <v>3</v>
      </c>
      <c r="N146">
        <v>0</v>
      </c>
      <c r="O146">
        <v>3</v>
      </c>
      <c r="P146" s="50">
        <f t="shared" si="4"/>
        <v>3</v>
      </c>
      <c r="Q146" s="50">
        <f t="shared" si="5"/>
        <v>457</v>
      </c>
      <c r="R146" s="50">
        <f>COUNTIF(Generation!B:B,D146)-P146</f>
        <v>0</v>
      </c>
    </row>
    <row r="147" spans="1:18">
      <c r="A147">
        <v>3</v>
      </c>
      <c r="B147" t="s">
        <v>10</v>
      </c>
      <c r="C147" t="s">
        <v>1428</v>
      </c>
      <c r="D147" t="s">
        <v>168</v>
      </c>
      <c r="E147" t="s">
        <v>1403</v>
      </c>
      <c r="F147" t="s">
        <v>1404</v>
      </c>
      <c r="G147" t="s">
        <v>1400</v>
      </c>
      <c r="H147" t="s">
        <v>944</v>
      </c>
      <c r="I147" t="s">
        <v>1152</v>
      </c>
      <c r="J147" t="s">
        <v>1153</v>
      </c>
      <c r="K147" t="s">
        <v>1429</v>
      </c>
      <c r="L147">
        <v>44445</v>
      </c>
      <c r="M147">
        <v>2</v>
      </c>
      <c r="N147">
        <v>0</v>
      </c>
      <c r="O147">
        <v>2</v>
      </c>
      <c r="P147" s="50">
        <f t="shared" si="4"/>
        <v>2</v>
      </c>
      <c r="Q147" s="50">
        <f t="shared" si="5"/>
        <v>460</v>
      </c>
      <c r="R147" s="50">
        <f>COUNTIF(Generation!B:B,D147)-P147</f>
        <v>0</v>
      </c>
    </row>
    <row r="148" spans="1:18">
      <c r="A148">
        <v>3</v>
      </c>
      <c r="B148" t="s">
        <v>10</v>
      </c>
      <c r="C148" t="s">
        <v>1430</v>
      </c>
      <c r="D148" t="s">
        <v>169</v>
      </c>
      <c r="E148" t="s">
        <v>1431</v>
      </c>
      <c r="F148" t="s">
        <v>1432</v>
      </c>
      <c r="G148" t="s">
        <v>1400</v>
      </c>
      <c r="H148" t="s">
        <v>944</v>
      </c>
      <c r="I148" t="s">
        <v>1152</v>
      </c>
      <c r="J148" t="s">
        <v>1153</v>
      </c>
      <c r="K148" t="s">
        <v>1433</v>
      </c>
      <c r="L148">
        <v>44494</v>
      </c>
      <c r="M148">
        <v>1</v>
      </c>
      <c r="N148">
        <v>0</v>
      </c>
      <c r="O148">
        <v>1</v>
      </c>
      <c r="P148" s="50">
        <f t="shared" si="4"/>
        <v>1</v>
      </c>
      <c r="Q148" s="50">
        <f t="shared" si="5"/>
        <v>462</v>
      </c>
      <c r="R148" s="50">
        <f>COUNTIF(Generation!B:B,D148)-P148</f>
        <v>0</v>
      </c>
    </row>
    <row r="149" spans="1:18">
      <c r="A149">
        <v>3</v>
      </c>
      <c r="B149" t="s">
        <v>10</v>
      </c>
      <c r="C149" t="s">
        <v>1434</v>
      </c>
      <c r="D149" t="s">
        <v>170</v>
      </c>
      <c r="E149" t="s">
        <v>1403</v>
      </c>
      <c r="F149" t="s">
        <v>1404</v>
      </c>
      <c r="G149" t="s">
        <v>1400</v>
      </c>
      <c r="H149" t="s">
        <v>944</v>
      </c>
      <c r="I149" t="s">
        <v>1152</v>
      </c>
      <c r="J149" t="s">
        <v>1153</v>
      </c>
      <c r="K149" t="s">
        <v>1435</v>
      </c>
      <c r="L149">
        <v>44826</v>
      </c>
      <c r="M149">
        <v>2</v>
      </c>
      <c r="N149">
        <v>0</v>
      </c>
      <c r="O149">
        <v>2</v>
      </c>
      <c r="P149" s="50">
        <f t="shared" si="4"/>
        <v>2</v>
      </c>
      <c r="Q149" s="50">
        <f t="shared" si="5"/>
        <v>463</v>
      </c>
      <c r="R149" s="50">
        <f>COUNTIF(Generation!B:B,D149)-P149</f>
        <v>0</v>
      </c>
    </row>
    <row r="150" spans="1:18">
      <c r="A150">
        <v>3</v>
      </c>
      <c r="B150" t="s">
        <v>10</v>
      </c>
      <c r="C150" t="s">
        <v>1436</v>
      </c>
      <c r="D150" t="s">
        <v>171</v>
      </c>
      <c r="E150" t="s">
        <v>1437</v>
      </c>
      <c r="F150" t="s">
        <v>1438</v>
      </c>
      <c r="G150" t="s">
        <v>1400</v>
      </c>
      <c r="H150" t="s">
        <v>944</v>
      </c>
      <c r="I150" t="s">
        <v>1152</v>
      </c>
      <c r="J150" t="s">
        <v>1153</v>
      </c>
      <c r="K150" t="s">
        <v>1439</v>
      </c>
      <c r="L150">
        <v>45488</v>
      </c>
      <c r="M150">
        <v>2</v>
      </c>
      <c r="N150">
        <v>0</v>
      </c>
      <c r="O150">
        <v>2</v>
      </c>
      <c r="P150" s="50">
        <f t="shared" si="4"/>
        <v>2</v>
      </c>
      <c r="Q150" s="50">
        <f t="shared" si="5"/>
        <v>465</v>
      </c>
      <c r="R150" s="50">
        <f>COUNTIF(Generation!B:B,D150)-P150</f>
        <v>0</v>
      </c>
    </row>
    <row r="151" spans="1:18">
      <c r="A151">
        <v>3</v>
      </c>
      <c r="B151" t="s">
        <v>10</v>
      </c>
      <c r="C151" t="s">
        <v>1440</v>
      </c>
      <c r="D151" t="s">
        <v>172</v>
      </c>
      <c r="E151" t="s">
        <v>1437</v>
      </c>
      <c r="F151" t="s">
        <v>1438</v>
      </c>
      <c r="G151" t="s">
        <v>1400</v>
      </c>
      <c r="H151" t="s">
        <v>944</v>
      </c>
      <c r="I151" t="s">
        <v>1152</v>
      </c>
      <c r="J151" t="s">
        <v>1153</v>
      </c>
      <c r="K151" t="s">
        <v>1441</v>
      </c>
      <c r="L151">
        <v>45499</v>
      </c>
      <c r="M151">
        <v>1</v>
      </c>
      <c r="N151">
        <v>0</v>
      </c>
      <c r="O151">
        <v>1</v>
      </c>
      <c r="P151" s="50">
        <f t="shared" si="4"/>
        <v>1</v>
      </c>
      <c r="Q151" s="50">
        <f t="shared" si="5"/>
        <v>467</v>
      </c>
      <c r="R151" s="50">
        <f>COUNTIF(Generation!B:B,D151)-P151</f>
        <v>0</v>
      </c>
    </row>
    <row r="152" spans="1:18">
      <c r="A152">
        <v>3</v>
      </c>
      <c r="B152" t="s">
        <v>10</v>
      </c>
      <c r="C152" t="s">
        <v>1442</v>
      </c>
      <c r="D152" t="s">
        <v>173</v>
      </c>
      <c r="E152" t="s">
        <v>1443</v>
      </c>
      <c r="F152" t="s">
        <v>1444</v>
      </c>
      <c r="G152" t="s">
        <v>1445</v>
      </c>
      <c r="H152" t="s">
        <v>944</v>
      </c>
      <c r="I152" t="s">
        <v>1152</v>
      </c>
      <c r="J152" t="s">
        <v>1153</v>
      </c>
      <c r="K152" t="s">
        <v>1446</v>
      </c>
      <c r="L152">
        <v>42047</v>
      </c>
      <c r="M152">
        <v>1</v>
      </c>
      <c r="N152">
        <v>0</v>
      </c>
      <c r="O152">
        <v>1</v>
      </c>
      <c r="P152" s="50">
        <f t="shared" si="4"/>
        <v>1</v>
      </c>
      <c r="Q152" s="50">
        <f t="shared" si="5"/>
        <v>468</v>
      </c>
      <c r="R152" s="50">
        <f>COUNTIF(Generation!B:B,D152)-P152</f>
        <v>0</v>
      </c>
    </row>
    <row r="153" spans="1:18">
      <c r="A153">
        <v>3</v>
      </c>
      <c r="B153" t="s">
        <v>10</v>
      </c>
      <c r="C153" t="s">
        <v>1447</v>
      </c>
      <c r="D153" t="s">
        <v>174</v>
      </c>
      <c r="E153" t="s">
        <v>1448</v>
      </c>
      <c r="F153" t="s">
        <v>1449</v>
      </c>
      <c r="G153" t="s">
        <v>1445</v>
      </c>
      <c r="H153" t="s">
        <v>944</v>
      </c>
      <c r="I153" t="s">
        <v>1152</v>
      </c>
      <c r="J153" t="s">
        <v>1153</v>
      </c>
      <c r="K153" t="s">
        <v>1450</v>
      </c>
      <c r="L153">
        <v>43304</v>
      </c>
      <c r="M153">
        <v>2</v>
      </c>
      <c r="N153">
        <v>0</v>
      </c>
      <c r="O153">
        <v>2</v>
      </c>
      <c r="P153" s="50">
        <f t="shared" si="4"/>
        <v>2</v>
      </c>
      <c r="Q153" s="50">
        <f t="shared" si="5"/>
        <v>469</v>
      </c>
      <c r="R153" s="50">
        <f>COUNTIF(Generation!B:B,D153)-P153</f>
        <v>0</v>
      </c>
    </row>
    <row r="154" spans="1:18">
      <c r="A154">
        <v>3</v>
      </c>
      <c r="B154" t="s">
        <v>10</v>
      </c>
      <c r="C154" t="s">
        <v>1451</v>
      </c>
      <c r="D154" t="s">
        <v>175</v>
      </c>
      <c r="E154" t="s">
        <v>1452</v>
      </c>
      <c r="F154" t="s">
        <v>1453</v>
      </c>
      <c r="G154" t="s">
        <v>1445</v>
      </c>
      <c r="H154" t="s">
        <v>944</v>
      </c>
      <c r="I154" t="s">
        <v>1152</v>
      </c>
      <c r="J154" t="s">
        <v>1153</v>
      </c>
      <c r="K154" t="s">
        <v>1454</v>
      </c>
      <c r="L154">
        <v>42515</v>
      </c>
      <c r="M154">
        <v>1</v>
      </c>
      <c r="N154">
        <v>0</v>
      </c>
      <c r="O154">
        <v>1</v>
      </c>
      <c r="P154" s="50">
        <f t="shared" si="4"/>
        <v>1</v>
      </c>
      <c r="Q154" s="50">
        <f t="shared" si="5"/>
        <v>471</v>
      </c>
      <c r="R154" s="50">
        <f>COUNTIF(Generation!B:B,D154)-P154</f>
        <v>0</v>
      </c>
    </row>
    <row r="155" spans="1:18">
      <c r="A155">
        <v>3</v>
      </c>
      <c r="B155" t="s">
        <v>10</v>
      </c>
      <c r="C155" t="s">
        <v>1455</v>
      </c>
      <c r="D155" t="s">
        <v>176</v>
      </c>
      <c r="E155" t="s">
        <v>1456</v>
      </c>
      <c r="F155" t="s">
        <v>1457</v>
      </c>
      <c r="G155" t="s">
        <v>1445</v>
      </c>
      <c r="H155" t="s">
        <v>944</v>
      </c>
      <c r="I155" t="s">
        <v>1152</v>
      </c>
      <c r="J155" t="s">
        <v>1153</v>
      </c>
      <c r="K155" t="s">
        <v>1458</v>
      </c>
      <c r="L155">
        <v>42863</v>
      </c>
      <c r="M155">
        <v>1</v>
      </c>
      <c r="N155">
        <v>0</v>
      </c>
      <c r="O155">
        <v>1</v>
      </c>
      <c r="P155" s="50">
        <f t="shared" si="4"/>
        <v>1</v>
      </c>
      <c r="Q155" s="50">
        <f t="shared" si="5"/>
        <v>472</v>
      </c>
      <c r="R155" s="50">
        <f>COUNTIF(Generation!B:B,D155)-P155</f>
        <v>0</v>
      </c>
    </row>
    <row r="156" spans="1:18">
      <c r="A156">
        <v>4</v>
      </c>
      <c r="B156" t="s">
        <v>1459</v>
      </c>
      <c r="C156" t="s">
        <v>1460</v>
      </c>
      <c r="D156" t="s">
        <v>177</v>
      </c>
      <c r="E156" t="s">
        <v>1461</v>
      </c>
      <c r="F156" t="s">
        <v>1462</v>
      </c>
      <c r="G156" t="s">
        <v>1459</v>
      </c>
      <c r="H156" t="s">
        <v>944</v>
      </c>
      <c r="I156" t="s">
        <v>1152</v>
      </c>
      <c r="J156" t="s">
        <v>1153</v>
      </c>
      <c r="K156" t="s">
        <v>1463</v>
      </c>
      <c r="L156">
        <v>36557</v>
      </c>
      <c r="M156">
        <v>1</v>
      </c>
      <c r="N156">
        <v>0</v>
      </c>
      <c r="O156">
        <v>1</v>
      </c>
      <c r="P156" s="50">
        <f t="shared" si="4"/>
        <v>1</v>
      </c>
      <c r="Q156" s="50">
        <f t="shared" si="5"/>
        <v>473</v>
      </c>
      <c r="R156" s="50">
        <f>COUNTIF(Generation!B:B,D156)-P156</f>
        <v>0</v>
      </c>
    </row>
    <row r="157" spans="1:18">
      <c r="A157">
        <v>4</v>
      </c>
      <c r="B157" t="s">
        <v>1459</v>
      </c>
      <c r="C157" t="s">
        <v>1464</v>
      </c>
      <c r="D157" t="s">
        <v>178</v>
      </c>
      <c r="E157" t="s">
        <v>1465</v>
      </c>
      <c r="F157" t="s">
        <v>1466</v>
      </c>
      <c r="G157" t="s">
        <v>1459</v>
      </c>
      <c r="H157" t="s">
        <v>944</v>
      </c>
      <c r="I157" t="s">
        <v>1152</v>
      </c>
      <c r="J157" t="s">
        <v>1153</v>
      </c>
      <c r="K157" t="s">
        <v>1467</v>
      </c>
      <c r="L157">
        <v>36557</v>
      </c>
      <c r="M157">
        <v>1</v>
      </c>
      <c r="N157">
        <v>0</v>
      </c>
      <c r="O157">
        <v>1</v>
      </c>
      <c r="P157" s="50">
        <f t="shared" si="4"/>
        <v>1</v>
      </c>
      <c r="Q157" s="50">
        <f t="shared" si="5"/>
        <v>474</v>
      </c>
      <c r="R157" s="50">
        <f>COUNTIF(Generation!B:B,D157)-P157</f>
        <v>0</v>
      </c>
    </row>
    <row r="158" spans="1:18">
      <c r="A158">
        <v>4</v>
      </c>
      <c r="B158" t="s">
        <v>1459</v>
      </c>
      <c r="C158" t="s">
        <v>1468</v>
      </c>
      <c r="D158" t="s">
        <v>179</v>
      </c>
      <c r="E158" t="s">
        <v>1461</v>
      </c>
      <c r="F158" t="s">
        <v>1462</v>
      </c>
      <c r="G158" t="s">
        <v>1459</v>
      </c>
      <c r="H158" t="s">
        <v>944</v>
      </c>
      <c r="I158" t="s">
        <v>1152</v>
      </c>
      <c r="J158" t="s">
        <v>1153</v>
      </c>
      <c r="K158" t="s">
        <v>1469</v>
      </c>
      <c r="L158">
        <v>36557</v>
      </c>
      <c r="M158">
        <v>1</v>
      </c>
      <c r="N158">
        <v>0</v>
      </c>
      <c r="O158">
        <v>1</v>
      </c>
      <c r="P158" s="50">
        <f t="shared" si="4"/>
        <v>1</v>
      </c>
      <c r="Q158" s="50">
        <f t="shared" si="5"/>
        <v>475</v>
      </c>
      <c r="R158" s="50">
        <f>COUNTIF(Generation!B:B,D158)-P158</f>
        <v>0</v>
      </c>
    </row>
    <row r="159" spans="1:18">
      <c r="A159">
        <v>4</v>
      </c>
      <c r="B159" t="s">
        <v>1459</v>
      </c>
      <c r="C159" t="s">
        <v>1470</v>
      </c>
      <c r="D159" t="s">
        <v>180</v>
      </c>
      <c r="E159" t="s">
        <v>1471</v>
      </c>
      <c r="F159" t="s">
        <v>1472</v>
      </c>
      <c r="G159" t="s">
        <v>1459</v>
      </c>
      <c r="H159" t="s">
        <v>944</v>
      </c>
      <c r="I159" t="s">
        <v>1152</v>
      </c>
      <c r="J159" t="s">
        <v>1153</v>
      </c>
      <c r="K159" t="s">
        <v>1473</v>
      </c>
      <c r="L159">
        <v>36557</v>
      </c>
      <c r="M159">
        <v>1</v>
      </c>
      <c r="N159">
        <v>0</v>
      </c>
      <c r="O159">
        <v>1</v>
      </c>
      <c r="P159" s="50">
        <f t="shared" si="4"/>
        <v>1</v>
      </c>
      <c r="Q159" s="50">
        <f t="shared" si="5"/>
        <v>476</v>
      </c>
      <c r="R159" s="50">
        <f>COUNTIF(Generation!B:B,D159)-P159</f>
        <v>0</v>
      </c>
    </row>
    <row r="160" spans="1:18">
      <c r="A160">
        <v>4</v>
      </c>
      <c r="B160" t="s">
        <v>1459</v>
      </c>
      <c r="C160" t="s">
        <v>1474</v>
      </c>
      <c r="D160" t="s">
        <v>181</v>
      </c>
      <c r="E160" t="s">
        <v>1471</v>
      </c>
      <c r="F160" t="s">
        <v>1472</v>
      </c>
      <c r="G160" t="s">
        <v>1459</v>
      </c>
      <c r="H160" t="s">
        <v>944</v>
      </c>
      <c r="I160" t="s">
        <v>1152</v>
      </c>
      <c r="J160" t="s">
        <v>1153</v>
      </c>
      <c r="K160" t="s">
        <v>1475</v>
      </c>
      <c r="L160">
        <v>36557</v>
      </c>
      <c r="M160">
        <v>1</v>
      </c>
      <c r="N160">
        <v>0</v>
      </c>
      <c r="O160">
        <v>1</v>
      </c>
      <c r="P160" s="50">
        <f t="shared" si="4"/>
        <v>1</v>
      </c>
      <c r="Q160" s="50">
        <f t="shared" si="5"/>
        <v>477</v>
      </c>
      <c r="R160" s="50">
        <f>COUNTIF(Generation!B:B,D160)-P160</f>
        <v>0</v>
      </c>
    </row>
    <row r="161" spans="1:18">
      <c r="A161">
        <v>4</v>
      </c>
      <c r="B161" t="s">
        <v>1459</v>
      </c>
      <c r="C161" t="s">
        <v>1476</v>
      </c>
      <c r="D161" t="s">
        <v>182</v>
      </c>
      <c r="E161" t="s">
        <v>1461</v>
      </c>
      <c r="F161" t="s">
        <v>1462</v>
      </c>
      <c r="G161" t="s">
        <v>1459</v>
      </c>
      <c r="H161" t="s">
        <v>944</v>
      </c>
      <c r="I161" t="s">
        <v>1152</v>
      </c>
      <c r="J161" t="s">
        <v>1153</v>
      </c>
      <c r="K161" t="s">
        <v>1477</v>
      </c>
      <c r="L161">
        <v>37509</v>
      </c>
      <c r="M161">
        <v>1</v>
      </c>
      <c r="N161">
        <v>0</v>
      </c>
      <c r="O161">
        <v>1</v>
      </c>
      <c r="P161" s="50">
        <f t="shared" si="4"/>
        <v>1</v>
      </c>
      <c r="Q161" s="50">
        <f t="shared" si="5"/>
        <v>478</v>
      </c>
      <c r="R161" s="50">
        <f>COUNTIF(Generation!B:B,D161)-P161</f>
        <v>0</v>
      </c>
    </row>
    <row r="162" spans="1:18">
      <c r="A162">
        <v>4</v>
      </c>
      <c r="B162" t="s">
        <v>1459</v>
      </c>
      <c r="C162" t="s">
        <v>1478</v>
      </c>
      <c r="D162" t="s">
        <v>183</v>
      </c>
      <c r="E162" t="s">
        <v>1465</v>
      </c>
      <c r="F162" t="s">
        <v>1466</v>
      </c>
      <c r="G162" t="s">
        <v>1459</v>
      </c>
      <c r="H162" t="s">
        <v>944</v>
      </c>
      <c r="I162" t="s">
        <v>1152</v>
      </c>
      <c r="J162" t="s">
        <v>1153</v>
      </c>
      <c r="K162" t="s">
        <v>1479</v>
      </c>
      <c r="L162">
        <v>37385</v>
      </c>
      <c r="M162">
        <v>1</v>
      </c>
      <c r="N162">
        <v>0</v>
      </c>
      <c r="O162">
        <v>1</v>
      </c>
      <c r="P162" s="50">
        <f t="shared" si="4"/>
        <v>1</v>
      </c>
      <c r="Q162" s="50">
        <f t="shared" si="5"/>
        <v>479</v>
      </c>
      <c r="R162" s="50">
        <f>COUNTIF(Generation!B:B,D162)-P162</f>
        <v>0</v>
      </c>
    </row>
    <row r="163" spans="1:18">
      <c r="A163">
        <v>4</v>
      </c>
      <c r="B163" t="s">
        <v>1459</v>
      </c>
      <c r="C163" t="s">
        <v>1480</v>
      </c>
      <c r="D163" t="s">
        <v>184</v>
      </c>
      <c r="E163" t="s">
        <v>1481</v>
      </c>
      <c r="F163" t="s">
        <v>1482</v>
      </c>
      <c r="G163" t="s">
        <v>1459</v>
      </c>
      <c r="H163" t="s">
        <v>944</v>
      </c>
      <c r="I163" t="s">
        <v>1152</v>
      </c>
      <c r="J163" t="s">
        <v>1153</v>
      </c>
      <c r="K163" t="s">
        <v>1483</v>
      </c>
      <c r="L163">
        <v>37478</v>
      </c>
      <c r="M163">
        <v>1</v>
      </c>
      <c r="N163">
        <v>0</v>
      </c>
      <c r="O163">
        <v>1</v>
      </c>
      <c r="P163" s="50">
        <f t="shared" si="4"/>
        <v>1</v>
      </c>
      <c r="Q163" s="50">
        <f t="shared" si="5"/>
        <v>480</v>
      </c>
      <c r="R163" s="50">
        <f>COUNTIF(Generation!B:B,D163)-P163</f>
        <v>0</v>
      </c>
    </row>
    <row r="164" spans="1:18">
      <c r="A164">
        <v>4</v>
      </c>
      <c r="B164" t="s">
        <v>1459</v>
      </c>
      <c r="C164" t="s">
        <v>1484</v>
      </c>
      <c r="D164" t="s">
        <v>185</v>
      </c>
      <c r="E164" t="s">
        <v>1461</v>
      </c>
      <c r="F164" t="s">
        <v>1462</v>
      </c>
      <c r="G164" t="s">
        <v>1459</v>
      </c>
      <c r="H164" t="s">
        <v>944</v>
      </c>
      <c r="I164" t="s">
        <v>1152</v>
      </c>
      <c r="J164" t="s">
        <v>1153</v>
      </c>
      <c r="K164" t="s">
        <v>1485</v>
      </c>
      <c r="L164">
        <v>38533</v>
      </c>
      <c r="M164">
        <v>2</v>
      </c>
      <c r="N164">
        <v>0</v>
      </c>
      <c r="O164">
        <v>2</v>
      </c>
      <c r="P164" s="50">
        <f t="shared" si="4"/>
        <v>2</v>
      </c>
      <c r="Q164" s="50">
        <f t="shared" si="5"/>
        <v>481</v>
      </c>
      <c r="R164" s="50">
        <f>COUNTIF(Generation!B:B,D164)-P164</f>
        <v>0</v>
      </c>
    </row>
    <row r="165" spans="1:18">
      <c r="A165">
        <v>4</v>
      </c>
      <c r="B165" t="s">
        <v>1459</v>
      </c>
      <c r="C165" t="s">
        <v>1486</v>
      </c>
      <c r="D165" t="s">
        <v>186</v>
      </c>
      <c r="E165" t="s">
        <v>1487</v>
      </c>
      <c r="F165" t="s">
        <v>1488</v>
      </c>
      <c r="G165" t="s">
        <v>1459</v>
      </c>
      <c r="H165" t="s">
        <v>944</v>
      </c>
      <c r="I165" t="s">
        <v>1152</v>
      </c>
      <c r="J165" t="s">
        <v>1153</v>
      </c>
      <c r="K165" t="s">
        <v>1489</v>
      </c>
      <c r="L165">
        <v>38156</v>
      </c>
      <c r="M165">
        <v>1</v>
      </c>
      <c r="N165">
        <v>0</v>
      </c>
      <c r="O165">
        <v>1</v>
      </c>
      <c r="P165" s="50">
        <f t="shared" si="4"/>
        <v>1</v>
      </c>
      <c r="Q165" s="50">
        <f t="shared" si="5"/>
        <v>483</v>
      </c>
      <c r="R165" s="50">
        <f>COUNTIF(Generation!B:B,D165)-P165</f>
        <v>0</v>
      </c>
    </row>
    <row r="166" spans="1:18">
      <c r="A166">
        <v>4</v>
      </c>
      <c r="B166" t="s">
        <v>1459</v>
      </c>
      <c r="C166" t="s">
        <v>1490</v>
      </c>
      <c r="D166" t="s">
        <v>187</v>
      </c>
      <c r="E166" t="s">
        <v>1491</v>
      </c>
      <c r="F166" t="s">
        <v>1492</v>
      </c>
      <c r="G166" t="s">
        <v>1459</v>
      </c>
      <c r="H166" t="s">
        <v>944</v>
      </c>
      <c r="I166" t="s">
        <v>1152</v>
      </c>
      <c r="J166" t="s">
        <v>1153</v>
      </c>
      <c r="K166" t="s">
        <v>1493</v>
      </c>
      <c r="L166">
        <v>39637</v>
      </c>
      <c r="M166">
        <v>1</v>
      </c>
      <c r="N166">
        <v>0</v>
      </c>
      <c r="O166">
        <v>1</v>
      </c>
      <c r="P166" s="50">
        <f t="shared" si="4"/>
        <v>1</v>
      </c>
      <c r="Q166" s="50">
        <f t="shared" si="5"/>
        <v>484</v>
      </c>
      <c r="R166" s="50">
        <f>COUNTIF(Generation!B:B,D166)-P166</f>
        <v>0</v>
      </c>
    </row>
    <row r="167" spans="1:18">
      <c r="A167">
        <v>4</v>
      </c>
      <c r="B167" t="s">
        <v>1459</v>
      </c>
      <c r="C167" t="s">
        <v>1494</v>
      </c>
      <c r="D167" t="s">
        <v>188</v>
      </c>
      <c r="E167" t="s">
        <v>1481</v>
      </c>
      <c r="F167" t="s">
        <v>1482</v>
      </c>
      <c r="G167" t="s">
        <v>1459</v>
      </c>
      <c r="H167" t="s">
        <v>944</v>
      </c>
      <c r="I167" t="s">
        <v>1152</v>
      </c>
      <c r="J167" t="s">
        <v>1153</v>
      </c>
      <c r="K167" t="s">
        <v>1495</v>
      </c>
      <c r="L167">
        <v>40442</v>
      </c>
      <c r="M167">
        <v>3</v>
      </c>
      <c r="N167">
        <v>0</v>
      </c>
      <c r="O167">
        <v>3</v>
      </c>
      <c r="P167" s="50">
        <f t="shared" si="4"/>
        <v>3</v>
      </c>
      <c r="Q167" s="50">
        <f t="shared" si="5"/>
        <v>485</v>
      </c>
      <c r="R167" s="50">
        <f>COUNTIF(Generation!B:B,D167)-P167</f>
        <v>0</v>
      </c>
    </row>
    <row r="168" spans="1:18">
      <c r="A168">
        <v>4</v>
      </c>
      <c r="B168" t="s">
        <v>1459</v>
      </c>
      <c r="C168" t="s">
        <v>1496</v>
      </c>
      <c r="D168" t="s">
        <v>189</v>
      </c>
      <c r="E168" t="s">
        <v>1481</v>
      </c>
      <c r="F168" t="s">
        <v>1482</v>
      </c>
      <c r="G168" t="s">
        <v>1459</v>
      </c>
      <c r="H168" t="s">
        <v>944</v>
      </c>
      <c r="I168" t="s">
        <v>1152</v>
      </c>
      <c r="J168" t="s">
        <v>1153</v>
      </c>
      <c r="K168" t="s">
        <v>1497</v>
      </c>
      <c r="L168">
        <v>40610</v>
      </c>
      <c r="M168">
        <v>3</v>
      </c>
      <c r="N168">
        <v>0</v>
      </c>
      <c r="O168">
        <v>3</v>
      </c>
      <c r="P168" s="50">
        <f t="shared" si="4"/>
        <v>3</v>
      </c>
      <c r="Q168" s="50">
        <f t="shared" si="5"/>
        <v>488</v>
      </c>
      <c r="R168" s="50">
        <f>COUNTIF(Generation!B:B,D168)-P168</f>
        <v>0</v>
      </c>
    </row>
    <row r="169" spans="1:18">
      <c r="A169">
        <v>4</v>
      </c>
      <c r="B169" t="s">
        <v>1459</v>
      </c>
      <c r="C169" t="s">
        <v>1498</v>
      </c>
      <c r="D169" t="s">
        <v>190</v>
      </c>
      <c r="E169" t="s">
        <v>1499</v>
      </c>
      <c r="F169" t="s">
        <v>1500</v>
      </c>
      <c r="G169" t="s">
        <v>1459</v>
      </c>
      <c r="H169" t="s">
        <v>944</v>
      </c>
      <c r="I169" t="s">
        <v>1152</v>
      </c>
      <c r="J169" t="s">
        <v>1153</v>
      </c>
      <c r="K169" t="s">
        <v>1501</v>
      </c>
      <c r="L169">
        <v>40696</v>
      </c>
      <c r="M169">
        <v>1</v>
      </c>
      <c r="N169">
        <v>0</v>
      </c>
      <c r="O169">
        <v>1</v>
      </c>
      <c r="P169" s="50">
        <f t="shared" si="4"/>
        <v>1</v>
      </c>
      <c r="Q169" s="50">
        <f t="shared" si="5"/>
        <v>491</v>
      </c>
      <c r="R169" s="50">
        <f>COUNTIF(Generation!B:B,D169)-P169</f>
        <v>0</v>
      </c>
    </row>
    <row r="170" spans="1:18">
      <c r="A170">
        <v>4</v>
      </c>
      <c r="B170" t="s">
        <v>1459</v>
      </c>
      <c r="C170" t="s">
        <v>1502</v>
      </c>
      <c r="D170" t="s">
        <v>191</v>
      </c>
      <c r="E170" t="s">
        <v>1491</v>
      </c>
      <c r="F170" t="s">
        <v>1492</v>
      </c>
      <c r="G170" t="s">
        <v>1459</v>
      </c>
      <c r="H170" t="s">
        <v>944</v>
      </c>
      <c r="I170" t="s">
        <v>1152</v>
      </c>
      <c r="J170" t="s">
        <v>1153</v>
      </c>
      <c r="K170" t="s">
        <v>1503</v>
      </c>
      <c r="L170">
        <v>42110</v>
      </c>
      <c r="M170">
        <v>1</v>
      </c>
      <c r="N170">
        <v>0</v>
      </c>
      <c r="O170">
        <v>1</v>
      </c>
      <c r="P170" s="50">
        <f t="shared" si="4"/>
        <v>1</v>
      </c>
      <c r="Q170" s="50">
        <f t="shared" si="5"/>
        <v>492</v>
      </c>
      <c r="R170" s="50">
        <f>COUNTIF(Generation!B:B,D170)-P170</f>
        <v>0</v>
      </c>
    </row>
    <row r="171" spans="1:18">
      <c r="A171">
        <v>4</v>
      </c>
      <c r="B171" t="s">
        <v>1459</v>
      </c>
      <c r="C171" t="s">
        <v>1504</v>
      </c>
      <c r="D171" t="s">
        <v>192</v>
      </c>
      <c r="E171" t="s">
        <v>1499</v>
      </c>
      <c r="F171" t="s">
        <v>1500</v>
      </c>
      <c r="G171" t="s">
        <v>1459</v>
      </c>
      <c r="H171" t="s">
        <v>944</v>
      </c>
      <c r="I171" t="s">
        <v>1152</v>
      </c>
      <c r="J171" t="s">
        <v>1153</v>
      </c>
      <c r="K171" t="s">
        <v>1505</v>
      </c>
      <c r="L171">
        <v>42453</v>
      </c>
      <c r="M171">
        <v>1</v>
      </c>
      <c r="N171">
        <v>0</v>
      </c>
      <c r="O171">
        <v>1</v>
      </c>
      <c r="P171" s="50">
        <f t="shared" si="4"/>
        <v>1</v>
      </c>
      <c r="Q171" s="50">
        <f t="shared" si="5"/>
        <v>493</v>
      </c>
      <c r="R171" s="50">
        <f>COUNTIF(Generation!B:B,D171)-P171</f>
        <v>0</v>
      </c>
    </row>
    <row r="172" spans="1:18">
      <c r="A172">
        <v>4</v>
      </c>
      <c r="B172" t="s">
        <v>1459</v>
      </c>
      <c r="C172" t="s">
        <v>1506</v>
      </c>
      <c r="D172" t="s">
        <v>193</v>
      </c>
      <c r="E172" t="s">
        <v>1507</v>
      </c>
      <c r="F172" t="s">
        <v>1508</v>
      </c>
      <c r="G172" t="s">
        <v>1459</v>
      </c>
      <c r="H172" t="s">
        <v>944</v>
      </c>
      <c r="I172" t="s">
        <v>1152</v>
      </c>
      <c r="J172" t="s">
        <v>1153</v>
      </c>
      <c r="K172" t="s">
        <v>1509</v>
      </c>
      <c r="L172">
        <v>42755</v>
      </c>
      <c r="M172">
        <v>1</v>
      </c>
      <c r="N172">
        <v>0</v>
      </c>
      <c r="O172">
        <v>1</v>
      </c>
      <c r="P172" s="50">
        <f t="shared" si="4"/>
        <v>1</v>
      </c>
      <c r="Q172" s="50">
        <f t="shared" si="5"/>
        <v>494</v>
      </c>
      <c r="R172" s="50">
        <f>COUNTIF(Generation!B:B,D172)-P172</f>
        <v>0</v>
      </c>
    </row>
    <row r="173" spans="1:18">
      <c r="A173">
        <v>4</v>
      </c>
      <c r="B173" t="s">
        <v>1459</v>
      </c>
      <c r="C173" t="s">
        <v>1510</v>
      </c>
      <c r="D173" t="s">
        <v>194</v>
      </c>
      <c r="E173" t="s">
        <v>1461</v>
      </c>
      <c r="F173" t="s">
        <v>1462</v>
      </c>
      <c r="G173" t="s">
        <v>1459</v>
      </c>
      <c r="H173" t="s">
        <v>944</v>
      </c>
      <c r="I173" t="s">
        <v>1152</v>
      </c>
      <c r="J173" t="s">
        <v>1153</v>
      </c>
      <c r="K173" t="s">
        <v>1511</v>
      </c>
      <c r="L173">
        <v>43035</v>
      </c>
      <c r="M173">
        <v>1</v>
      </c>
      <c r="N173">
        <v>0</v>
      </c>
      <c r="O173">
        <v>1</v>
      </c>
      <c r="P173" s="50">
        <f t="shared" si="4"/>
        <v>1</v>
      </c>
      <c r="Q173" s="50">
        <f t="shared" si="5"/>
        <v>495</v>
      </c>
      <c r="R173" s="50">
        <f>COUNTIF(Generation!B:B,D173)-P173</f>
        <v>0</v>
      </c>
    </row>
    <row r="174" spans="1:18">
      <c r="A174">
        <v>4</v>
      </c>
      <c r="B174" t="s">
        <v>1459</v>
      </c>
      <c r="C174" t="s">
        <v>1512</v>
      </c>
      <c r="D174" t="s">
        <v>195</v>
      </c>
      <c r="E174" t="s">
        <v>1513</v>
      </c>
      <c r="F174" t="s">
        <v>1514</v>
      </c>
      <c r="G174" t="s">
        <v>1459</v>
      </c>
      <c r="H174" t="s">
        <v>944</v>
      </c>
      <c r="I174" t="s">
        <v>1152</v>
      </c>
      <c r="J174" t="s">
        <v>1153</v>
      </c>
      <c r="K174" t="s">
        <v>1515</v>
      </c>
      <c r="L174">
        <v>44022</v>
      </c>
      <c r="M174">
        <v>3</v>
      </c>
      <c r="N174">
        <v>0</v>
      </c>
      <c r="O174">
        <v>3</v>
      </c>
      <c r="P174" s="50">
        <f t="shared" si="4"/>
        <v>3</v>
      </c>
      <c r="Q174" s="50">
        <f t="shared" si="5"/>
        <v>496</v>
      </c>
      <c r="R174" s="50">
        <f>COUNTIF(Generation!B:B,D174)-P174</f>
        <v>0</v>
      </c>
    </row>
    <row r="175" spans="1:18">
      <c r="A175">
        <v>4</v>
      </c>
      <c r="B175" t="s">
        <v>1459</v>
      </c>
      <c r="C175" t="s">
        <v>1516</v>
      </c>
      <c r="D175" t="s">
        <v>196</v>
      </c>
      <c r="E175" t="s">
        <v>1517</v>
      </c>
      <c r="F175" t="s">
        <v>1518</v>
      </c>
      <c r="G175" t="s">
        <v>1459</v>
      </c>
      <c r="H175" t="s">
        <v>944</v>
      </c>
      <c r="I175" t="s">
        <v>1152</v>
      </c>
      <c r="J175" t="s">
        <v>1153</v>
      </c>
      <c r="K175" t="s">
        <v>1519</v>
      </c>
      <c r="L175">
        <v>45121</v>
      </c>
      <c r="M175">
        <v>1</v>
      </c>
      <c r="N175">
        <v>0</v>
      </c>
      <c r="O175">
        <v>1</v>
      </c>
      <c r="P175" s="50">
        <f t="shared" si="4"/>
        <v>1</v>
      </c>
      <c r="Q175" s="50">
        <f t="shared" si="5"/>
        <v>499</v>
      </c>
      <c r="R175" s="50">
        <f>COUNTIF(Generation!B:B,D175)-P175</f>
        <v>0</v>
      </c>
    </row>
    <row r="176" spans="1:18">
      <c r="A176">
        <v>4</v>
      </c>
      <c r="B176" t="s">
        <v>1459</v>
      </c>
      <c r="C176" t="s">
        <v>1520</v>
      </c>
      <c r="D176" t="s">
        <v>197</v>
      </c>
      <c r="E176" t="s">
        <v>1481</v>
      </c>
      <c r="F176" t="s">
        <v>1482</v>
      </c>
      <c r="G176" t="s">
        <v>1459</v>
      </c>
      <c r="H176" t="s">
        <v>944</v>
      </c>
      <c r="I176" t="s">
        <v>1152</v>
      </c>
      <c r="J176" t="s">
        <v>1153</v>
      </c>
      <c r="K176" t="s">
        <v>1521</v>
      </c>
      <c r="L176">
        <v>45629</v>
      </c>
      <c r="M176">
        <v>2</v>
      </c>
      <c r="N176">
        <v>0</v>
      </c>
      <c r="O176">
        <v>2</v>
      </c>
      <c r="P176" s="50">
        <f t="shared" si="4"/>
        <v>2</v>
      </c>
      <c r="Q176" s="50">
        <f t="shared" si="5"/>
        <v>500</v>
      </c>
      <c r="R176" s="50">
        <f>COUNTIF(Generation!B:B,D176)-P176</f>
        <v>0</v>
      </c>
    </row>
    <row r="177" spans="1:18">
      <c r="A177">
        <v>4</v>
      </c>
      <c r="B177" t="s">
        <v>1459</v>
      </c>
      <c r="C177" t="s">
        <v>1522</v>
      </c>
      <c r="D177" t="s">
        <v>198</v>
      </c>
      <c r="E177" t="s">
        <v>1523</v>
      </c>
      <c r="F177" t="s">
        <v>1524</v>
      </c>
      <c r="G177" t="s">
        <v>1459</v>
      </c>
      <c r="H177" t="s">
        <v>944</v>
      </c>
      <c r="I177" t="s">
        <v>1152</v>
      </c>
      <c r="J177" t="s">
        <v>1153</v>
      </c>
      <c r="K177" t="s">
        <v>1525</v>
      </c>
      <c r="L177">
        <v>42543</v>
      </c>
      <c r="M177">
        <v>6</v>
      </c>
      <c r="N177">
        <v>0</v>
      </c>
      <c r="O177">
        <v>6</v>
      </c>
      <c r="P177" s="50">
        <f t="shared" si="4"/>
        <v>6</v>
      </c>
      <c r="Q177" s="50">
        <f t="shared" si="5"/>
        <v>502</v>
      </c>
      <c r="R177" s="50">
        <f>COUNTIF(Generation!B:B,D177)-P177</f>
        <v>0</v>
      </c>
    </row>
    <row r="178" spans="1:18">
      <c r="A178">
        <v>4</v>
      </c>
      <c r="B178" t="s">
        <v>1459</v>
      </c>
      <c r="C178" t="s">
        <v>1526</v>
      </c>
      <c r="D178" t="s">
        <v>199</v>
      </c>
      <c r="E178" t="s">
        <v>1461</v>
      </c>
      <c r="F178" t="s">
        <v>1462</v>
      </c>
      <c r="G178" t="s">
        <v>1459</v>
      </c>
      <c r="H178" t="s">
        <v>944</v>
      </c>
      <c r="I178" t="s">
        <v>1152</v>
      </c>
      <c r="J178" t="s">
        <v>1153</v>
      </c>
      <c r="K178" t="s">
        <v>1527</v>
      </c>
      <c r="L178">
        <v>45244</v>
      </c>
      <c r="M178">
        <v>2</v>
      </c>
      <c r="N178">
        <v>0</v>
      </c>
      <c r="O178">
        <v>2</v>
      </c>
      <c r="P178" s="50">
        <f t="shared" si="4"/>
        <v>2</v>
      </c>
      <c r="Q178" s="50">
        <f t="shared" si="5"/>
        <v>508</v>
      </c>
      <c r="R178" s="50">
        <f>COUNTIF(Generation!B:B,D178)-P178</f>
        <v>0</v>
      </c>
    </row>
    <row r="179" spans="1:18">
      <c r="A179">
        <v>4</v>
      </c>
      <c r="B179" t="s">
        <v>1459</v>
      </c>
      <c r="C179" t="s">
        <v>1528</v>
      </c>
      <c r="D179" t="s">
        <v>200</v>
      </c>
      <c r="E179" t="s">
        <v>1529</v>
      </c>
      <c r="F179" t="s">
        <v>1530</v>
      </c>
      <c r="G179" t="s">
        <v>1531</v>
      </c>
      <c r="H179" t="s">
        <v>944</v>
      </c>
      <c r="I179" t="s">
        <v>1152</v>
      </c>
      <c r="J179" t="s">
        <v>1153</v>
      </c>
      <c r="K179" t="s">
        <v>1532</v>
      </c>
      <c r="L179">
        <v>43795</v>
      </c>
      <c r="M179">
        <v>2</v>
      </c>
      <c r="N179">
        <v>0</v>
      </c>
      <c r="O179">
        <v>2</v>
      </c>
      <c r="P179" s="50">
        <f t="shared" si="4"/>
        <v>2</v>
      </c>
      <c r="Q179" s="50">
        <f t="shared" si="5"/>
        <v>510</v>
      </c>
      <c r="R179" s="50">
        <f>COUNTIF(Generation!B:B,D179)-P179</f>
        <v>0</v>
      </c>
    </row>
    <row r="180" spans="1:18">
      <c r="A180">
        <v>4</v>
      </c>
      <c r="B180" t="s">
        <v>1459</v>
      </c>
      <c r="C180" t="s">
        <v>1533</v>
      </c>
      <c r="D180" t="s">
        <v>201</v>
      </c>
      <c r="E180" t="s">
        <v>1534</v>
      </c>
      <c r="F180" t="s">
        <v>1535</v>
      </c>
      <c r="G180" t="s">
        <v>1531</v>
      </c>
      <c r="H180" t="s">
        <v>944</v>
      </c>
      <c r="I180" t="s">
        <v>1152</v>
      </c>
      <c r="J180" t="s">
        <v>1153</v>
      </c>
      <c r="K180" t="s">
        <v>1536</v>
      </c>
      <c r="L180">
        <v>45643</v>
      </c>
      <c r="M180">
        <v>1</v>
      </c>
      <c r="N180">
        <v>0</v>
      </c>
      <c r="O180">
        <v>1</v>
      </c>
      <c r="P180" s="50">
        <f t="shared" si="4"/>
        <v>1</v>
      </c>
      <c r="Q180" s="50">
        <f t="shared" si="5"/>
        <v>512</v>
      </c>
      <c r="R180" s="50">
        <f>COUNTIF(Generation!B:B,D180)-P180</f>
        <v>0</v>
      </c>
    </row>
    <row r="181" spans="1:18">
      <c r="A181">
        <v>4</v>
      </c>
      <c r="B181" t="s">
        <v>1459</v>
      </c>
      <c r="C181" t="s">
        <v>1537</v>
      </c>
      <c r="D181" t="s">
        <v>202</v>
      </c>
      <c r="E181" t="s">
        <v>1538</v>
      </c>
      <c r="F181" t="s">
        <v>1539</v>
      </c>
      <c r="G181" t="s">
        <v>1540</v>
      </c>
      <c r="H181" t="s">
        <v>944</v>
      </c>
      <c r="I181" t="s">
        <v>1152</v>
      </c>
      <c r="J181" t="s">
        <v>1153</v>
      </c>
      <c r="K181" t="s">
        <v>1541</v>
      </c>
      <c r="L181">
        <v>42908</v>
      </c>
      <c r="M181">
        <v>1</v>
      </c>
      <c r="N181">
        <v>0</v>
      </c>
      <c r="O181">
        <v>1</v>
      </c>
      <c r="P181" s="50">
        <f t="shared" si="4"/>
        <v>1</v>
      </c>
      <c r="Q181" s="50">
        <f t="shared" si="5"/>
        <v>513</v>
      </c>
      <c r="R181" s="50">
        <f>COUNTIF(Generation!B:B,D181)-P181</f>
        <v>0</v>
      </c>
    </row>
    <row r="182" spans="1:18">
      <c r="A182">
        <v>4</v>
      </c>
      <c r="B182" t="s">
        <v>1459</v>
      </c>
      <c r="C182" t="s">
        <v>1542</v>
      </c>
      <c r="D182" t="s">
        <v>203</v>
      </c>
      <c r="E182" t="s">
        <v>1543</v>
      </c>
      <c r="F182" t="s">
        <v>1544</v>
      </c>
      <c r="G182" t="s">
        <v>1540</v>
      </c>
      <c r="H182" t="s">
        <v>944</v>
      </c>
      <c r="I182" t="s">
        <v>1152</v>
      </c>
      <c r="J182" t="s">
        <v>1153</v>
      </c>
      <c r="K182" t="s">
        <v>1545</v>
      </c>
      <c r="L182">
        <v>42880</v>
      </c>
      <c r="M182">
        <v>2</v>
      </c>
      <c r="N182">
        <v>0</v>
      </c>
      <c r="O182">
        <v>2</v>
      </c>
      <c r="P182" s="50">
        <f t="shared" si="4"/>
        <v>2</v>
      </c>
      <c r="Q182" s="50">
        <f t="shared" si="5"/>
        <v>514</v>
      </c>
      <c r="R182" s="50">
        <f>COUNTIF(Generation!B:B,D182)-P182</f>
        <v>0</v>
      </c>
    </row>
    <row r="183" spans="1:18">
      <c r="A183">
        <v>4</v>
      </c>
      <c r="B183" t="s">
        <v>1459</v>
      </c>
      <c r="C183" t="s">
        <v>1546</v>
      </c>
      <c r="D183" t="s">
        <v>204</v>
      </c>
      <c r="E183" t="s">
        <v>1543</v>
      </c>
      <c r="F183" t="s">
        <v>1544</v>
      </c>
      <c r="G183" t="s">
        <v>1540</v>
      </c>
      <c r="H183" t="s">
        <v>944</v>
      </c>
      <c r="I183" t="s">
        <v>1152</v>
      </c>
      <c r="J183" t="s">
        <v>1153</v>
      </c>
      <c r="K183" t="s">
        <v>1547</v>
      </c>
      <c r="L183">
        <v>42880</v>
      </c>
      <c r="M183">
        <v>1</v>
      </c>
      <c r="N183">
        <v>0</v>
      </c>
      <c r="O183">
        <v>1</v>
      </c>
      <c r="P183" s="50">
        <f t="shared" si="4"/>
        <v>1</v>
      </c>
      <c r="Q183" s="50">
        <f t="shared" si="5"/>
        <v>516</v>
      </c>
      <c r="R183" s="50">
        <f>COUNTIF(Generation!B:B,D183)-P183</f>
        <v>0</v>
      </c>
    </row>
    <row r="184" spans="1:18">
      <c r="A184">
        <v>4</v>
      </c>
      <c r="B184" t="s">
        <v>1459</v>
      </c>
      <c r="C184" t="s">
        <v>1548</v>
      </c>
      <c r="D184" t="s">
        <v>205</v>
      </c>
      <c r="E184" t="s">
        <v>1549</v>
      </c>
      <c r="F184" t="s">
        <v>1550</v>
      </c>
      <c r="G184" t="s">
        <v>1540</v>
      </c>
      <c r="H184" t="s">
        <v>944</v>
      </c>
      <c r="I184" t="s">
        <v>1152</v>
      </c>
      <c r="J184" t="s">
        <v>1153</v>
      </c>
      <c r="K184" t="s">
        <v>1551</v>
      </c>
      <c r="L184">
        <v>43262</v>
      </c>
      <c r="M184">
        <v>1</v>
      </c>
      <c r="N184">
        <v>0</v>
      </c>
      <c r="O184">
        <v>1</v>
      </c>
      <c r="P184" s="50">
        <f t="shared" si="4"/>
        <v>1</v>
      </c>
      <c r="Q184" s="50">
        <f t="shared" si="5"/>
        <v>517</v>
      </c>
      <c r="R184" s="50">
        <f>COUNTIF(Generation!B:B,D184)-P184</f>
        <v>0</v>
      </c>
    </row>
    <row r="185" spans="1:18">
      <c r="A185">
        <v>4</v>
      </c>
      <c r="B185" t="s">
        <v>1459</v>
      </c>
      <c r="C185" t="s">
        <v>1552</v>
      </c>
      <c r="D185" t="s">
        <v>206</v>
      </c>
      <c r="E185" t="s">
        <v>1543</v>
      </c>
      <c r="F185" t="s">
        <v>1544</v>
      </c>
      <c r="G185" t="s">
        <v>1540</v>
      </c>
      <c r="H185" t="s">
        <v>944</v>
      </c>
      <c r="I185" t="s">
        <v>1152</v>
      </c>
      <c r="J185" t="s">
        <v>1153</v>
      </c>
      <c r="K185" t="s">
        <v>1553</v>
      </c>
      <c r="L185">
        <v>45670</v>
      </c>
      <c r="M185">
        <v>1</v>
      </c>
      <c r="N185">
        <v>0</v>
      </c>
      <c r="O185">
        <v>1</v>
      </c>
      <c r="P185" s="50">
        <f t="shared" si="4"/>
        <v>1</v>
      </c>
      <c r="Q185" s="50">
        <f t="shared" si="5"/>
        <v>518</v>
      </c>
      <c r="R185" s="50">
        <f>COUNTIF(Generation!B:B,D185)-P185</f>
        <v>0</v>
      </c>
    </row>
    <row r="186" spans="1:18">
      <c r="A186">
        <v>4</v>
      </c>
      <c r="B186" t="s">
        <v>1459</v>
      </c>
      <c r="C186" t="s">
        <v>1554</v>
      </c>
      <c r="D186" t="s">
        <v>207</v>
      </c>
      <c r="E186" t="s">
        <v>1555</v>
      </c>
      <c r="F186" t="s">
        <v>1556</v>
      </c>
      <c r="G186" t="s">
        <v>1557</v>
      </c>
      <c r="H186" t="s">
        <v>944</v>
      </c>
      <c r="I186" t="s">
        <v>1152</v>
      </c>
      <c r="J186" t="s">
        <v>1153</v>
      </c>
      <c r="K186" t="s">
        <v>1558</v>
      </c>
      <c r="L186">
        <v>40036</v>
      </c>
      <c r="M186">
        <v>1</v>
      </c>
      <c r="N186">
        <v>0</v>
      </c>
      <c r="O186">
        <v>1</v>
      </c>
      <c r="P186" s="50">
        <f t="shared" si="4"/>
        <v>1</v>
      </c>
      <c r="Q186" s="50">
        <f t="shared" si="5"/>
        <v>519</v>
      </c>
      <c r="R186" s="50">
        <f>COUNTIF(Generation!B:B,D186)-P186</f>
        <v>0</v>
      </c>
    </row>
    <row r="187" spans="1:18">
      <c r="A187">
        <v>4</v>
      </c>
      <c r="B187" t="s">
        <v>1459</v>
      </c>
      <c r="C187" t="s">
        <v>1559</v>
      </c>
      <c r="D187" t="s">
        <v>208</v>
      </c>
      <c r="E187" t="s">
        <v>1560</v>
      </c>
      <c r="F187" t="s">
        <v>1561</v>
      </c>
      <c r="G187" t="s">
        <v>1557</v>
      </c>
      <c r="H187" t="s">
        <v>944</v>
      </c>
      <c r="I187" t="s">
        <v>1152</v>
      </c>
      <c r="J187" t="s">
        <v>1153</v>
      </c>
      <c r="K187" t="s">
        <v>1562</v>
      </c>
      <c r="L187">
        <v>41816</v>
      </c>
      <c r="M187">
        <v>1</v>
      </c>
      <c r="N187">
        <v>0</v>
      </c>
      <c r="O187">
        <v>1</v>
      </c>
      <c r="P187" s="50">
        <f t="shared" si="4"/>
        <v>1</v>
      </c>
      <c r="Q187" s="50">
        <f t="shared" si="5"/>
        <v>520</v>
      </c>
      <c r="R187" s="50">
        <f>COUNTIF(Generation!B:B,D187)-P187</f>
        <v>0</v>
      </c>
    </row>
    <row r="188" spans="1:18">
      <c r="A188">
        <v>4</v>
      </c>
      <c r="B188" t="s">
        <v>1459</v>
      </c>
      <c r="C188" t="s">
        <v>1563</v>
      </c>
      <c r="D188" t="s">
        <v>209</v>
      </c>
      <c r="E188" t="s">
        <v>1564</v>
      </c>
      <c r="F188" t="s">
        <v>1565</v>
      </c>
      <c r="G188" t="s">
        <v>1566</v>
      </c>
      <c r="H188" t="s">
        <v>944</v>
      </c>
      <c r="I188" t="s">
        <v>1152</v>
      </c>
      <c r="J188" t="s">
        <v>1153</v>
      </c>
      <c r="K188" t="s">
        <v>1567</v>
      </c>
      <c r="L188">
        <v>37771</v>
      </c>
      <c r="M188">
        <v>1</v>
      </c>
      <c r="N188">
        <v>0</v>
      </c>
      <c r="O188">
        <v>1</v>
      </c>
      <c r="P188" s="50">
        <f t="shared" si="4"/>
        <v>1</v>
      </c>
      <c r="Q188" s="50">
        <f t="shared" si="5"/>
        <v>521</v>
      </c>
      <c r="R188" s="50">
        <f>COUNTIF(Generation!B:B,D188)-P188</f>
        <v>0</v>
      </c>
    </row>
    <row r="189" spans="1:18">
      <c r="A189">
        <v>4</v>
      </c>
      <c r="B189" t="s">
        <v>1459</v>
      </c>
      <c r="C189" t="s">
        <v>1568</v>
      </c>
      <c r="D189" t="s">
        <v>210</v>
      </c>
      <c r="E189" t="s">
        <v>1564</v>
      </c>
      <c r="F189" t="s">
        <v>1565</v>
      </c>
      <c r="G189" t="s">
        <v>1566</v>
      </c>
      <c r="H189" t="s">
        <v>944</v>
      </c>
      <c r="I189" t="s">
        <v>1152</v>
      </c>
      <c r="J189" t="s">
        <v>1153</v>
      </c>
      <c r="K189" t="s">
        <v>1569</v>
      </c>
      <c r="L189">
        <v>40786</v>
      </c>
      <c r="M189">
        <v>1</v>
      </c>
      <c r="N189">
        <v>0</v>
      </c>
      <c r="O189">
        <v>1</v>
      </c>
      <c r="P189" s="50">
        <f t="shared" si="4"/>
        <v>1</v>
      </c>
      <c r="Q189" s="50">
        <f t="shared" si="5"/>
        <v>522</v>
      </c>
      <c r="R189" s="50">
        <f>COUNTIF(Generation!B:B,D189)-P189</f>
        <v>0</v>
      </c>
    </row>
    <row r="190" spans="1:18">
      <c r="A190">
        <v>4</v>
      </c>
      <c r="B190" t="s">
        <v>1459</v>
      </c>
      <c r="C190" t="s">
        <v>1570</v>
      </c>
      <c r="D190" t="s">
        <v>211</v>
      </c>
      <c r="E190" t="s">
        <v>1571</v>
      </c>
      <c r="F190" t="s">
        <v>1572</v>
      </c>
      <c r="G190" t="s">
        <v>1566</v>
      </c>
      <c r="H190" t="s">
        <v>944</v>
      </c>
      <c r="I190" t="s">
        <v>1152</v>
      </c>
      <c r="J190" t="s">
        <v>1153</v>
      </c>
      <c r="K190" t="s">
        <v>1573</v>
      </c>
      <c r="L190">
        <v>44508</v>
      </c>
      <c r="M190">
        <v>1</v>
      </c>
      <c r="N190">
        <v>0</v>
      </c>
      <c r="O190">
        <v>1</v>
      </c>
      <c r="P190" s="50">
        <f t="shared" si="4"/>
        <v>1</v>
      </c>
      <c r="Q190" s="50">
        <f t="shared" si="5"/>
        <v>523</v>
      </c>
      <c r="R190" s="50">
        <f>COUNTIF(Generation!B:B,D190)-P190</f>
        <v>0</v>
      </c>
    </row>
    <row r="191" spans="1:18">
      <c r="A191">
        <v>5</v>
      </c>
      <c r="B191" t="s">
        <v>1574</v>
      </c>
      <c r="C191" t="s">
        <v>1575</v>
      </c>
      <c r="D191" t="s">
        <v>212</v>
      </c>
      <c r="E191" t="s">
        <v>1576</v>
      </c>
      <c r="F191" t="s">
        <v>1577</v>
      </c>
      <c r="G191" t="s">
        <v>1574</v>
      </c>
      <c r="H191" t="s">
        <v>944</v>
      </c>
      <c r="I191" t="s">
        <v>945</v>
      </c>
      <c r="J191" t="s">
        <v>946</v>
      </c>
      <c r="K191" t="s">
        <v>1578</v>
      </c>
      <c r="L191">
        <v>36557</v>
      </c>
      <c r="M191">
        <v>2</v>
      </c>
      <c r="N191">
        <v>0</v>
      </c>
      <c r="O191">
        <v>2</v>
      </c>
      <c r="P191" s="50">
        <f t="shared" si="4"/>
        <v>2</v>
      </c>
      <c r="Q191" s="50">
        <f t="shared" si="5"/>
        <v>524</v>
      </c>
      <c r="R191" s="50">
        <f>COUNTIF(Generation!B:B,D191)-P191</f>
        <v>0</v>
      </c>
    </row>
    <row r="192" spans="1:18">
      <c r="A192">
        <v>5</v>
      </c>
      <c r="B192" t="s">
        <v>1574</v>
      </c>
      <c r="C192" t="s">
        <v>1579</v>
      </c>
      <c r="D192" t="s">
        <v>213</v>
      </c>
      <c r="E192" t="s">
        <v>1580</v>
      </c>
      <c r="F192" t="s">
        <v>1581</v>
      </c>
      <c r="G192" t="s">
        <v>1574</v>
      </c>
      <c r="H192" t="s">
        <v>944</v>
      </c>
      <c r="I192" t="s">
        <v>945</v>
      </c>
      <c r="J192" t="s">
        <v>946</v>
      </c>
      <c r="K192" t="s">
        <v>1582</v>
      </c>
      <c r="L192">
        <v>41033</v>
      </c>
      <c r="M192">
        <v>2</v>
      </c>
      <c r="N192">
        <v>0</v>
      </c>
      <c r="O192">
        <v>2</v>
      </c>
      <c r="P192" s="50">
        <f t="shared" si="4"/>
        <v>2</v>
      </c>
      <c r="Q192" s="50">
        <f t="shared" si="5"/>
        <v>526</v>
      </c>
      <c r="R192" s="50">
        <f>COUNTIF(Generation!B:B,D192)-P192</f>
        <v>0</v>
      </c>
    </row>
    <row r="193" spans="1:18">
      <c r="A193">
        <v>5</v>
      </c>
      <c r="B193" t="s">
        <v>1574</v>
      </c>
      <c r="C193" t="s">
        <v>1583</v>
      </c>
      <c r="D193" t="s">
        <v>214</v>
      </c>
      <c r="E193" t="s">
        <v>1584</v>
      </c>
      <c r="F193" t="s">
        <v>1585</v>
      </c>
      <c r="G193" t="s">
        <v>1574</v>
      </c>
      <c r="H193" t="s">
        <v>944</v>
      </c>
      <c r="I193" t="s">
        <v>945</v>
      </c>
      <c r="J193" t="s">
        <v>946</v>
      </c>
      <c r="K193" t="s">
        <v>1586</v>
      </c>
      <c r="L193">
        <v>39588</v>
      </c>
      <c r="M193">
        <v>1</v>
      </c>
      <c r="N193">
        <v>0</v>
      </c>
      <c r="O193">
        <v>1</v>
      </c>
      <c r="P193" s="50">
        <f t="shared" si="4"/>
        <v>1</v>
      </c>
      <c r="Q193" s="50">
        <f t="shared" si="5"/>
        <v>528</v>
      </c>
      <c r="R193" s="50">
        <f>COUNTIF(Generation!B:B,D193)-P193</f>
        <v>0</v>
      </c>
    </row>
    <row r="194" spans="1:18">
      <c r="A194">
        <v>5</v>
      </c>
      <c r="B194" t="s">
        <v>1574</v>
      </c>
      <c r="C194" t="s">
        <v>1587</v>
      </c>
      <c r="D194" t="s">
        <v>215</v>
      </c>
      <c r="E194" t="s">
        <v>1588</v>
      </c>
      <c r="F194" t="s">
        <v>1589</v>
      </c>
      <c r="G194" t="s">
        <v>1574</v>
      </c>
      <c r="H194" t="s">
        <v>944</v>
      </c>
      <c r="I194" t="s">
        <v>945</v>
      </c>
      <c r="J194" t="s">
        <v>946</v>
      </c>
      <c r="K194" t="s">
        <v>1590</v>
      </c>
      <c r="L194">
        <v>42502</v>
      </c>
      <c r="M194">
        <v>8</v>
      </c>
      <c r="N194">
        <v>0</v>
      </c>
      <c r="O194">
        <v>8</v>
      </c>
      <c r="P194" s="50">
        <f t="shared" ref="P194:P257" si="6">_xlfn.FLOOR.MATH(O194,1)</f>
        <v>8</v>
      </c>
      <c r="Q194" s="50">
        <f t="shared" si="5"/>
        <v>529</v>
      </c>
      <c r="R194" s="50">
        <f>COUNTIF(Generation!B:B,D194)-P194</f>
        <v>0</v>
      </c>
    </row>
    <row r="195" spans="1:18">
      <c r="A195">
        <v>5</v>
      </c>
      <c r="B195" t="s">
        <v>1574</v>
      </c>
      <c r="C195" t="s">
        <v>1591</v>
      </c>
      <c r="D195" t="s">
        <v>216</v>
      </c>
      <c r="E195" t="s">
        <v>1576</v>
      </c>
      <c r="F195" t="s">
        <v>1577</v>
      </c>
      <c r="G195" t="s">
        <v>1574</v>
      </c>
      <c r="H195" t="s">
        <v>944</v>
      </c>
      <c r="I195" t="s">
        <v>945</v>
      </c>
      <c r="J195" t="s">
        <v>946</v>
      </c>
      <c r="K195" t="s">
        <v>1592</v>
      </c>
      <c r="L195">
        <v>43762</v>
      </c>
      <c r="M195">
        <v>1</v>
      </c>
      <c r="N195">
        <v>0</v>
      </c>
      <c r="O195">
        <v>1</v>
      </c>
      <c r="P195" s="50">
        <f t="shared" si="6"/>
        <v>1</v>
      </c>
      <c r="Q195" s="50">
        <f t="shared" ref="Q195:Q258" si="7">Q194+P194</f>
        <v>537</v>
      </c>
      <c r="R195" s="50">
        <f>COUNTIF(Generation!B:B,D195)-P195</f>
        <v>0</v>
      </c>
    </row>
    <row r="196" spans="1:18">
      <c r="A196">
        <v>5</v>
      </c>
      <c r="B196" t="s">
        <v>1574</v>
      </c>
      <c r="C196" t="s">
        <v>1593</v>
      </c>
      <c r="D196" t="s">
        <v>217</v>
      </c>
      <c r="E196" t="s">
        <v>1594</v>
      </c>
      <c r="F196" t="s">
        <v>1595</v>
      </c>
      <c r="G196" t="s">
        <v>1574</v>
      </c>
      <c r="H196" t="s">
        <v>944</v>
      </c>
      <c r="I196" t="s">
        <v>945</v>
      </c>
      <c r="J196" t="s">
        <v>946</v>
      </c>
      <c r="K196" t="s">
        <v>1596</v>
      </c>
      <c r="L196">
        <v>44141</v>
      </c>
      <c r="M196">
        <v>1</v>
      </c>
      <c r="N196">
        <v>0</v>
      </c>
      <c r="O196">
        <v>1</v>
      </c>
      <c r="P196" s="50">
        <f t="shared" si="6"/>
        <v>1</v>
      </c>
      <c r="Q196" s="50">
        <f t="shared" si="7"/>
        <v>538</v>
      </c>
      <c r="R196" s="50">
        <f>COUNTIF(Generation!B:B,D196)-P196</f>
        <v>0</v>
      </c>
    </row>
    <row r="197" spans="1:18">
      <c r="A197">
        <v>5</v>
      </c>
      <c r="B197" t="s">
        <v>1574</v>
      </c>
      <c r="C197" t="s">
        <v>1597</v>
      </c>
      <c r="D197" t="s">
        <v>218</v>
      </c>
      <c r="E197" t="s">
        <v>1584</v>
      </c>
      <c r="F197" t="s">
        <v>1585</v>
      </c>
      <c r="G197" t="s">
        <v>1574</v>
      </c>
      <c r="H197" t="s">
        <v>944</v>
      </c>
      <c r="I197" t="s">
        <v>945</v>
      </c>
      <c r="J197" t="s">
        <v>946</v>
      </c>
      <c r="K197" t="s">
        <v>1598</v>
      </c>
      <c r="L197">
        <v>45471</v>
      </c>
      <c r="M197">
        <v>8</v>
      </c>
      <c r="N197">
        <v>0</v>
      </c>
      <c r="O197">
        <v>8</v>
      </c>
      <c r="P197" s="50">
        <f t="shared" si="6"/>
        <v>8</v>
      </c>
      <c r="Q197" s="50">
        <f t="shared" si="7"/>
        <v>539</v>
      </c>
      <c r="R197" s="50">
        <f>COUNTIF(Generation!B:B,D197)-P197</f>
        <v>0</v>
      </c>
    </row>
    <row r="198" spans="1:18">
      <c r="A198">
        <v>5</v>
      </c>
      <c r="B198" t="s">
        <v>1574</v>
      </c>
      <c r="C198" t="s">
        <v>1599</v>
      </c>
      <c r="D198" t="s">
        <v>219</v>
      </c>
      <c r="E198" t="s">
        <v>1594</v>
      </c>
      <c r="F198" t="s">
        <v>1595</v>
      </c>
      <c r="G198" t="s">
        <v>1574</v>
      </c>
      <c r="H198" t="s">
        <v>944</v>
      </c>
      <c r="I198" t="s">
        <v>945</v>
      </c>
      <c r="J198" t="s">
        <v>946</v>
      </c>
      <c r="K198" t="s">
        <v>1600</v>
      </c>
      <c r="L198">
        <v>45580</v>
      </c>
      <c r="M198">
        <v>1</v>
      </c>
      <c r="N198">
        <v>0</v>
      </c>
      <c r="O198">
        <v>1</v>
      </c>
      <c r="P198" s="50">
        <f t="shared" si="6"/>
        <v>1</v>
      </c>
      <c r="Q198" s="50">
        <f t="shared" si="7"/>
        <v>547</v>
      </c>
      <c r="R198" s="50">
        <f>COUNTIF(Generation!B:B,D198)-P198</f>
        <v>0</v>
      </c>
    </row>
    <row r="199" spans="1:18">
      <c r="A199">
        <v>6</v>
      </c>
      <c r="B199" t="s">
        <v>1601</v>
      </c>
      <c r="C199" t="s">
        <v>1602</v>
      </c>
      <c r="D199" t="s">
        <v>220</v>
      </c>
      <c r="E199" t="s">
        <v>1603</v>
      </c>
      <c r="F199" t="s">
        <v>1604</v>
      </c>
      <c r="G199" t="s">
        <v>1601</v>
      </c>
      <c r="H199" t="s">
        <v>944</v>
      </c>
      <c r="I199" t="s">
        <v>945</v>
      </c>
      <c r="J199" t="s">
        <v>946</v>
      </c>
      <c r="K199" t="s">
        <v>1605</v>
      </c>
      <c r="L199">
        <v>36557</v>
      </c>
      <c r="M199">
        <v>1</v>
      </c>
      <c r="N199">
        <v>0</v>
      </c>
      <c r="O199">
        <v>1</v>
      </c>
      <c r="P199" s="50">
        <f t="shared" si="6"/>
        <v>1</v>
      </c>
      <c r="Q199" s="50">
        <f t="shared" si="7"/>
        <v>548</v>
      </c>
      <c r="R199" s="50">
        <f>COUNTIF(Generation!B:B,D199)-P199</f>
        <v>0</v>
      </c>
    </row>
    <row r="200" spans="1:18">
      <c r="A200">
        <v>6</v>
      </c>
      <c r="B200" t="s">
        <v>1601</v>
      </c>
      <c r="C200" t="s">
        <v>1606</v>
      </c>
      <c r="D200" t="s">
        <v>221</v>
      </c>
      <c r="E200" t="s">
        <v>1607</v>
      </c>
      <c r="F200" t="s">
        <v>1608</v>
      </c>
      <c r="G200" t="s">
        <v>1601</v>
      </c>
      <c r="H200" t="s">
        <v>944</v>
      </c>
      <c r="I200" t="s">
        <v>945</v>
      </c>
      <c r="J200" t="s">
        <v>946</v>
      </c>
      <c r="K200" t="s">
        <v>1609</v>
      </c>
      <c r="L200">
        <v>36557</v>
      </c>
      <c r="M200">
        <v>1</v>
      </c>
      <c r="N200">
        <v>0</v>
      </c>
      <c r="O200">
        <v>1</v>
      </c>
      <c r="P200" s="50">
        <f t="shared" si="6"/>
        <v>1</v>
      </c>
      <c r="Q200" s="50">
        <f t="shared" si="7"/>
        <v>549</v>
      </c>
      <c r="R200" s="50">
        <f>COUNTIF(Generation!B:B,D200)-P200</f>
        <v>0</v>
      </c>
    </row>
    <row r="201" spans="1:18">
      <c r="A201">
        <v>6</v>
      </c>
      <c r="B201" t="s">
        <v>1601</v>
      </c>
      <c r="C201" t="s">
        <v>1610</v>
      </c>
      <c r="D201" t="s">
        <v>222</v>
      </c>
      <c r="E201" t="s">
        <v>1611</v>
      </c>
      <c r="F201" t="s">
        <v>1612</v>
      </c>
      <c r="G201" t="s">
        <v>1601</v>
      </c>
      <c r="H201" t="s">
        <v>944</v>
      </c>
      <c r="I201" t="s">
        <v>945</v>
      </c>
      <c r="J201" t="s">
        <v>946</v>
      </c>
      <c r="K201" t="s">
        <v>1613</v>
      </c>
      <c r="L201">
        <v>38429</v>
      </c>
      <c r="M201">
        <v>3</v>
      </c>
      <c r="N201">
        <v>0</v>
      </c>
      <c r="O201">
        <v>3</v>
      </c>
      <c r="P201" s="50">
        <f t="shared" si="6"/>
        <v>3</v>
      </c>
      <c r="Q201" s="50">
        <f t="shared" si="7"/>
        <v>550</v>
      </c>
      <c r="R201" s="50">
        <f>COUNTIF(Generation!B:B,D201)-P201</f>
        <v>0</v>
      </c>
    </row>
    <row r="202" spans="1:18">
      <c r="A202">
        <v>6</v>
      </c>
      <c r="B202" t="s">
        <v>1601</v>
      </c>
      <c r="C202" t="s">
        <v>1614</v>
      </c>
      <c r="D202" t="s">
        <v>223</v>
      </c>
      <c r="E202" t="s">
        <v>1603</v>
      </c>
      <c r="F202" t="s">
        <v>1604</v>
      </c>
      <c r="G202" t="s">
        <v>1601</v>
      </c>
      <c r="H202" t="s">
        <v>944</v>
      </c>
      <c r="I202" t="s">
        <v>945</v>
      </c>
      <c r="J202" t="s">
        <v>946</v>
      </c>
      <c r="K202" t="s">
        <v>1615</v>
      </c>
      <c r="L202">
        <v>36557</v>
      </c>
      <c r="M202">
        <v>8</v>
      </c>
      <c r="N202">
        <v>0</v>
      </c>
      <c r="O202">
        <v>8</v>
      </c>
      <c r="P202" s="50">
        <f t="shared" si="6"/>
        <v>8</v>
      </c>
      <c r="Q202" s="50">
        <f t="shared" si="7"/>
        <v>553</v>
      </c>
      <c r="R202" s="50">
        <f>COUNTIF(Generation!B:B,D202)-P202</f>
        <v>0</v>
      </c>
    </row>
    <row r="203" spans="1:18">
      <c r="A203">
        <v>6</v>
      </c>
      <c r="B203" t="s">
        <v>1601</v>
      </c>
      <c r="C203" t="s">
        <v>1616</v>
      </c>
      <c r="D203" t="s">
        <v>224</v>
      </c>
      <c r="E203" t="s">
        <v>1617</v>
      </c>
      <c r="F203" t="s">
        <v>1618</v>
      </c>
      <c r="G203" t="s">
        <v>1601</v>
      </c>
      <c r="H203" t="s">
        <v>944</v>
      </c>
      <c r="I203" t="s">
        <v>945</v>
      </c>
      <c r="J203" t="s">
        <v>946</v>
      </c>
      <c r="K203" t="s">
        <v>1619</v>
      </c>
      <c r="L203">
        <v>36557</v>
      </c>
      <c r="M203">
        <v>1</v>
      </c>
      <c r="N203">
        <v>0</v>
      </c>
      <c r="O203">
        <v>1</v>
      </c>
      <c r="P203" s="50">
        <f t="shared" si="6"/>
        <v>1</v>
      </c>
      <c r="Q203" s="50">
        <f t="shared" si="7"/>
        <v>561</v>
      </c>
      <c r="R203" s="50">
        <f>COUNTIF(Generation!B:B,D203)-P203</f>
        <v>0</v>
      </c>
    </row>
    <row r="204" spans="1:18">
      <c r="A204">
        <v>6</v>
      </c>
      <c r="B204" t="s">
        <v>1601</v>
      </c>
      <c r="C204" t="s">
        <v>1620</v>
      </c>
      <c r="D204" t="s">
        <v>225</v>
      </c>
      <c r="E204" t="s">
        <v>1621</v>
      </c>
      <c r="F204" t="s">
        <v>1622</v>
      </c>
      <c r="G204" t="s">
        <v>1601</v>
      </c>
      <c r="H204" t="s">
        <v>944</v>
      </c>
      <c r="I204" t="s">
        <v>945</v>
      </c>
      <c r="J204" t="s">
        <v>946</v>
      </c>
      <c r="K204" t="s">
        <v>1623</v>
      </c>
      <c r="L204">
        <v>36557</v>
      </c>
      <c r="M204">
        <v>2</v>
      </c>
      <c r="N204">
        <v>0</v>
      </c>
      <c r="O204">
        <v>2</v>
      </c>
      <c r="P204" s="50">
        <f t="shared" si="6"/>
        <v>2</v>
      </c>
      <c r="Q204" s="50">
        <f t="shared" si="7"/>
        <v>562</v>
      </c>
      <c r="R204" s="50">
        <f>COUNTIF(Generation!B:B,D204)-P204</f>
        <v>0</v>
      </c>
    </row>
    <row r="205" spans="1:18">
      <c r="A205">
        <v>6</v>
      </c>
      <c r="B205" t="s">
        <v>1601</v>
      </c>
      <c r="C205" t="s">
        <v>1624</v>
      </c>
      <c r="D205" t="s">
        <v>226</v>
      </c>
      <c r="E205" t="s">
        <v>1611</v>
      </c>
      <c r="F205" t="s">
        <v>1612</v>
      </c>
      <c r="G205" t="s">
        <v>1601</v>
      </c>
      <c r="H205" t="s">
        <v>944</v>
      </c>
      <c r="I205" t="s">
        <v>945</v>
      </c>
      <c r="J205" t="s">
        <v>946</v>
      </c>
      <c r="K205" t="s">
        <v>1625</v>
      </c>
      <c r="L205">
        <v>36557</v>
      </c>
      <c r="M205">
        <v>1</v>
      </c>
      <c r="N205">
        <v>0</v>
      </c>
      <c r="O205">
        <v>1</v>
      </c>
      <c r="P205" s="50">
        <f t="shared" si="6"/>
        <v>1</v>
      </c>
      <c r="Q205" s="50">
        <f t="shared" si="7"/>
        <v>564</v>
      </c>
      <c r="R205" s="50">
        <f>COUNTIF(Generation!B:B,D205)-P205</f>
        <v>0</v>
      </c>
    </row>
    <row r="206" spans="1:18">
      <c r="A206">
        <v>6</v>
      </c>
      <c r="B206" t="s">
        <v>1601</v>
      </c>
      <c r="C206" t="s">
        <v>1626</v>
      </c>
      <c r="D206" t="s">
        <v>227</v>
      </c>
      <c r="E206" t="s">
        <v>1603</v>
      </c>
      <c r="F206" t="s">
        <v>1604</v>
      </c>
      <c r="G206" t="s">
        <v>1601</v>
      </c>
      <c r="H206" t="s">
        <v>944</v>
      </c>
      <c r="I206" t="s">
        <v>945</v>
      </c>
      <c r="J206" t="s">
        <v>946</v>
      </c>
      <c r="K206" t="s">
        <v>1627</v>
      </c>
      <c r="L206">
        <v>36557</v>
      </c>
      <c r="M206">
        <v>1</v>
      </c>
      <c r="N206">
        <v>0</v>
      </c>
      <c r="O206">
        <v>1</v>
      </c>
      <c r="P206" s="50">
        <f t="shared" si="6"/>
        <v>1</v>
      </c>
      <c r="Q206" s="50">
        <f t="shared" si="7"/>
        <v>565</v>
      </c>
      <c r="R206" s="50">
        <f>COUNTIF(Generation!B:B,D206)-P206</f>
        <v>0</v>
      </c>
    </row>
    <row r="207" spans="1:18">
      <c r="A207">
        <v>6</v>
      </c>
      <c r="B207" t="s">
        <v>1601</v>
      </c>
      <c r="C207" t="s">
        <v>1628</v>
      </c>
      <c r="D207" t="s">
        <v>228</v>
      </c>
      <c r="E207" t="s">
        <v>1629</v>
      </c>
      <c r="F207" t="s">
        <v>1630</v>
      </c>
      <c r="G207" t="s">
        <v>1601</v>
      </c>
      <c r="H207" t="s">
        <v>944</v>
      </c>
      <c r="I207" t="s">
        <v>945</v>
      </c>
      <c r="J207" t="s">
        <v>946</v>
      </c>
      <c r="K207" t="s">
        <v>1631</v>
      </c>
      <c r="L207">
        <v>36557</v>
      </c>
      <c r="M207">
        <v>2</v>
      </c>
      <c r="N207">
        <v>0</v>
      </c>
      <c r="O207">
        <v>2</v>
      </c>
      <c r="P207" s="50">
        <f t="shared" si="6"/>
        <v>2</v>
      </c>
      <c r="Q207" s="50">
        <f t="shared" si="7"/>
        <v>566</v>
      </c>
      <c r="R207" s="50">
        <f>COUNTIF(Generation!B:B,D207)-P207</f>
        <v>0</v>
      </c>
    </row>
    <row r="208" spans="1:18">
      <c r="A208">
        <v>6</v>
      </c>
      <c r="B208" t="s">
        <v>1601</v>
      </c>
      <c r="C208" t="s">
        <v>1632</v>
      </c>
      <c r="D208" t="s">
        <v>229</v>
      </c>
      <c r="E208" t="s">
        <v>1611</v>
      </c>
      <c r="F208" t="s">
        <v>1612</v>
      </c>
      <c r="G208" t="s">
        <v>1601</v>
      </c>
      <c r="H208" t="s">
        <v>944</v>
      </c>
      <c r="I208" t="s">
        <v>945</v>
      </c>
      <c r="J208" t="s">
        <v>946</v>
      </c>
      <c r="K208" t="s">
        <v>1633</v>
      </c>
      <c r="L208">
        <v>39350</v>
      </c>
      <c r="M208">
        <v>1</v>
      </c>
      <c r="N208">
        <v>0</v>
      </c>
      <c r="O208">
        <v>1</v>
      </c>
      <c r="P208" s="50">
        <f t="shared" si="6"/>
        <v>1</v>
      </c>
      <c r="Q208" s="50">
        <f t="shared" si="7"/>
        <v>568</v>
      </c>
      <c r="R208" s="50">
        <f>COUNTIF(Generation!B:B,D208)-P208</f>
        <v>0</v>
      </c>
    </row>
    <row r="209" spans="1:18">
      <c r="A209">
        <v>6</v>
      </c>
      <c r="B209" t="s">
        <v>1601</v>
      </c>
      <c r="C209" t="s">
        <v>1634</v>
      </c>
      <c r="D209" t="s">
        <v>230</v>
      </c>
      <c r="E209" t="s">
        <v>1635</v>
      </c>
      <c r="F209" t="s">
        <v>1636</v>
      </c>
      <c r="G209" t="s">
        <v>1601</v>
      </c>
      <c r="H209" t="s">
        <v>944</v>
      </c>
      <c r="I209" t="s">
        <v>945</v>
      </c>
      <c r="J209" t="s">
        <v>946</v>
      </c>
      <c r="K209" t="s">
        <v>1637</v>
      </c>
      <c r="L209">
        <v>39322</v>
      </c>
      <c r="M209">
        <v>26</v>
      </c>
      <c r="N209">
        <v>0</v>
      </c>
      <c r="O209">
        <v>26</v>
      </c>
      <c r="P209" s="50">
        <f t="shared" si="6"/>
        <v>26</v>
      </c>
      <c r="Q209" s="50">
        <f t="shared" si="7"/>
        <v>569</v>
      </c>
      <c r="R209" s="50">
        <f>COUNTIF(Generation!B:B,D209)-P209</f>
        <v>0</v>
      </c>
    </row>
    <row r="210" spans="1:18">
      <c r="A210">
        <v>6</v>
      </c>
      <c r="B210" t="s">
        <v>1601</v>
      </c>
      <c r="C210" t="s">
        <v>1638</v>
      </c>
      <c r="D210" t="s">
        <v>231</v>
      </c>
      <c r="E210" t="s">
        <v>1639</v>
      </c>
      <c r="F210" t="s">
        <v>1640</v>
      </c>
      <c r="G210" t="s">
        <v>1601</v>
      </c>
      <c r="H210" t="s">
        <v>944</v>
      </c>
      <c r="I210" t="s">
        <v>945</v>
      </c>
      <c r="J210" t="s">
        <v>946</v>
      </c>
      <c r="K210" t="s">
        <v>1641</v>
      </c>
      <c r="L210">
        <v>39540</v>
      </c>
      <c r="M210">
        <v>2</v>
      </c>
      <c r="N210">
        <v>1</v>
      </c>
      <c r="O210">
        <v>1</v>
      </c>
      <c r="P210" s="50">
        <f t="shared" si="6"/>
        <v>1</v>
      </c>
      <c r="Q210" s="50">
        <f t="shared" si="7"/>
        <v>595</v>
      </c>
      <c r="R210" s="50">
        <f>COUNTIF(Generation!B:B,D210)-P210</f>
        <v>0</v>
      </c>
    </row>
    <row r="211" spans="1:18">
      <c r="A211">
        <v>6</v>
      </c>
      <c r="B211" t="s">
        <v>1601</v>
      </c>
      <c r="C211" t="s">
        <v>1642</v>
      </c>
      <c r="D211" t="s">
        <v>232</v>
      </c>
      <c r="E211" t="s">
        <v>1643</v>
      </c>
      <c r="F211" t="s">
        <v>1644</v>
      </c>
      <c r="G211" t="s">
        <v>1601</v>
      </c>
      <c r="H211" t="s">
        <v>944</v>
      </c>
      <c r="I211" t="s">
        <v>945</v>
      </c>
      <c r="J211" t="s">
        <v>946</v>
      </c>
      <c r="K211" t="s">
        <v>1645</v>
      </c>
      <c r="L211">
        <v>39876</v>
      </c>
      <c r="M211">
        <v>2</v>
      </c>
      <c r="N211">
        <v>0</v>
      </c>
      <c r="O211">
        <v>2</v>
      </c>
      <c r="P211" s="50">
        <f t="shared" si="6"/>
        <v>2</v>
      </c>
      <c r="Q211" s="50">
        <f t="shared" si="7"/>
        <v>596</v>
      </c>
      <c r="R211" s="50">
        <f>COUNTIF(Generation!B:B,D211)-P211</f>
        <v>0</v>
      </c>
    </row>
    <row r="212" spans="1:18">
      <c r="A212">
        <v>6</v>
      </c>
      <c r="B212" t="s">
        <v>1601</v>
      </c>
      <c r="C212" t="s">
        <v>1646</v>
      </c>
      <c r="D212" t="s">
        <v>233</v>
      </c>
      <c r="E212" t="s">
        <v>1611</v>
      </c>
      <c r="F212" t="s">
        <v>1612</v>
      </c>
      <c r="G212" t="s">
        <v>1601</v>
      </c>
      <c r="H212" t="s">
        <v>944</v>
      </c>
      <c r="I212" t="s">
        <v>945</v>
      </c>
      <c r="J212" t="s">
        <v>946</v>
      </c>
      <c r="K212" t="s">
        <v>1647</v>
      </c>
      <c r="L212">
        <v>39997</v>
      </c>
      <c r="M212">
        <v>3</v>
      </c>
      <c r="N212">
        <v>0</v>
      </c>
      <c r="O212">
        <v>3</v>
      </c>
      <c r="P212" s="50">
        <f t="shared" si="6"/>
        <v>3</v>
      </c>
      <c r="Q212" s="50">
        <f t="shared" si="7"/>
        <v>598</v>
      </c>
      <c r="R212" s="50">
        <f>COUNTIF(Generation!B:B,D212)-P212</f>
        <v>0</v>
      </c>
    </row>
    <row r="213" spans="1:18">
      <c r="A213">
        <v>6</v>
      </c>
      <c r="B213" t="s">
        <v>1601</v>
      </c>
      <c r="C213" t="s">
        <v>1648</v>
      </c>
      <c r="D213" t="s">
        <v>234</v>
      </c>
      <c r="E213" t="s">
        <v>1649</v>
      </c>
      <c r="F213" t="s">
        <v>1650</v>
      </c>
      <c r="G213" t="s">
        <v>1601</v>
      </c>
      <c r="H213" t="s">
        <v>944</v>
      </c>
      <c r="I213" t="s">
        <v>945</v>
      </c>
      <c r="J213" t="s">
        <v>946</v>
      </c>
      <c r="K213" t="s">
        <v>1651</v>
      </c>
      <c r="L213">
        <v>41124</v>
      </c>
      <c r="M213">
        <v>2</v>
      </c>
      <c r="N213">
        <v>0</v>
      </c>
      <c r="O213">
        <v>2</v>
      </c>
      <c r="P213" s="50">
        <f t="shared" si="6"/>
        <v>2</v>
      </c>
      <c r="Q213" s="50">
        <f t="shared" si="7"/>
        <v>601</v>
      </c>
      <c r="R213" s="50">
        <f>COUNTIF(Generation!B:B,D213)-P213</f>
        <v>0</v>
      </c>
    </row>
    <row r="214" spans="1:18">
      <c r="A214">
        <v>6</v>
      </c>
      <c r="B214" t="s">
        <v>1601</v>
      </c>
      <c r="C214" t="s">
        <v>1652</v>
      </c>
      <c r="D214" t="s">
        <v>235</v>
      </c>
      <c r="E214" t="s">
        <v>1653</v>
      </c>
      <c r="F214" t="s">
        <v>1654</v>
      </c>
      <c r="G214" t="s">
        <v>1601</v>
      </c>
      <c r="H214" t="s">
        <v>944</v>
      </c>
      <c r="I214" t="s">
        <v>945</v>
      </c>
      <c r="J214" t="s">
        <v>946</v>
      </c>
      <c r="K214" t="s">
        <v>1655</v>
      </c>
      <c r="L214">
        <v>40722</v>
      </c>
      <c r="M214">
        <v>2</v>
      </c>
      <c r="N214">
        <v>0</v>
      </c>
      <c r="O214">
        <v>2</v>
      </c>
      <c r="P214" s="50">
        <f t="shared" si="6"/>
        <v>2</v>
      </c>
      <c r="Q214" s="50">
        <f t="shared" si="7"/>
        <v>603</v>
      </c>
      <c r="R214" s="50">
        <f>COUNTIF(Generation!B:B,D214)-P214</f>
        <v>0</v>
      </c>
    </row>
    <row r="215" spans="1:18">
      <c r="A215">
        <v>6</v>
      </c>
      <c r="B215" t="s">
        <v>1601</v>
      </c>
      <c r="C215" t="s">
        <v>1656</v>
      </c>
      <c r="D215" t="s">
        <v>236</v>
      </c>
      <c r="E215" t="s">
        <v>1657</v>
      </c>
      <c r="F215" t="s">
        <v>1658</v>
      </c>
      <c r="G215" t="s">
        <v>1601</v>
      </c>
      <c r="H215" t="s">
        <v>944</v>
      </c>
      <c r="I215" t="s">
        <v>945</v>
      </c>
      <c r="J215" t="s">
        <v>946</v>
      </c>
      <c r="K215" t="s">
        <v>1659</v>
      </c>
      <c r="L215">
        <v>40913</v>
      </c>
      <c r="M215">
        <v>1</v>
      </c>
      <c r="N215">
        <v>0</v>
      </c>
      <c r="O215">
        <v>1</v>
      </c>
      <c r="P215" s="50">
        <f t="shared" si="6"/>
        <v>1</v>
      </c>
      <c r="Q215" s="50">
        <f t="shared" si="7"/>
        <v>605</v>
      </c>
      <c r="R215" s="50">
        <f>COUNTIF(Generation!B:B,D215)-P215</f>
        <v>0</v>
      </c>
    </row>
    <row r="216" spans="1:18">
      <c r="A216">
        <v>6</v>
      </c>
      <c r="B216" t="s">
        <v>1601</v>
      </c>
      <c r="C216" t="s">
        <v>1660</v>
      </c>
      <c r="D216" t="s">
        <v>237</v>
      </c>
      <c r="E216" t="s">
        <v>1653</v>
      </c>
      <c r="F216" t="s">
        <v>1654</v>
      </c>
      <c r="G216" t="s">
        <v>1601</v>
      </c>
      <c r="H216" t="s">
        <v>944</v>
      </c>
      <c r="I216" t="s">
        <v>945</v>
      </c>
      <c r="J216" t="s">
        <v>946</v>
      </c>
      <c r="K216" t="s">
        <v>1661</v>
      </c>
      <c r="L216">
        <v>41956</v>
      </c>
      <c r="M216">
        <v>1</v>
      </c>
      <c r="N216">
        <v>0</v>
      </c>
      <c r="O216">
        <v>1</v>
      </c>
      <c r="P216" s="50">
        <f t="shared" si="6"/>
        <v>1</v>
      </c>
      <c r="Q216" s="50">
        <f t="shared" si="7"/>
        <v>606</v>
      </c>
      <c r="R216" s="50">
        <f>COUNTIF(Generation!B:B,D216)-P216</f>
        <v>0</v>
      </c>
    </row>
    <row r="217" spans="1:18">
      <c r="A217">
        <v>6</v>
      </c>
      <c r="B217" t="s">
        <v>1601</v>
      </c>
      <c r="C217" t="s">
        <v>1662</v>
      </c>
      <c r="D217" t="s">
        <v>238</v>
      </c>
      <c r="E217" t="s">
        <v>1663</v>
      </c>
      <c r="F217" t="s">
        <v>1664</v>
      </c>
      <c r="G217" t="s">
        <v>1601</v>
      </c>
      <c r="H217" t="s">
        <v>944</v>
      </c>
      <c r="I217" t="s">
        <v>945</v>
      </c>
      <c r="J217" t="s">
        <v>946</v>
      </c>
      <c r="K217" t="s">
        <v>1665</v>
      </c>
      <c r="L217">
        <v>41956</v>
      </c>
      <c r="M217">
        <v>3</v>
      </c>
      <c r="N217">
        <v>0</v>
      </c>
      <c r="O217">
        <v>3</v>
      </c>
      <c r="P217" s="50">
        <f t="shared" si="6"/>
        <v>3</v>
      </c>
      <c r="Q217" s="50">
        <f t="shared" si="7"/>
        <v>607</v>
      </c>
      <c r="R217" s="50">
        <f>COUNTIF(Generation!B:B,D217)-P217</f>
        <v>0</v>
      </c>
    </row>
    <row r="218" spans="1:18">
      <c r="A218">
        <v>6</v>
      </c>
      <c r="B218" t="s">
        <v>1601</v>
      </c>
      <c r="C218" t="s">
        <v>1666</v>
      </c>
      <c r="D218" t="s">
        <v>239</v>
      </c>
      <c r="E218" t="s">
        <v>1667</v>
      </c>
      <c r="F218" t="s">
        <v>1668</v>
      </c>
      <c r="G218" t="s">
        <v>1601</v>
      </c>
      <c r="H218" t="s">
        <v>944</v>
      </c>
      <c r="I218" t="s">
        <v>945</v>
      </c>
      <c r="J218" t="s">
        <v>946</v>
      </c>
      <c r="K218" t="s">
        <v>1669</v>
      </c>
      <c r="L218">
        <v>44063</v>
      </c>
      <c r="M218">
        <v>1</v>
      </c>
      <c r="N218">
        <v>0</v>
      </c>
      <c r="O218">
        <v>1</v>
      </c>
      <c r="P218" s="50">
        <f t="shared" si="6"/>
        <v>1</v>
      </c>
      <c r="Q218" s="50">
        <f t="shared" si="7"/>
        <v>610</v>
      </c>
      <c r="R218" s="50">
        <f>COUNTIF(Generation!B:B,D218)-P218</f>
        <v>0</v>
      </c>
    </row>
    <row r="219" spans="1:18">
      <c r="A219">
        <v>6</v>
      </c>
      <c r="B219" t="s">
        <v>1601</v>
      </c>
      <c r="C219" t="s">
        <v>1670</v>
      </c>
      <c r="D219" t="s">
        <v>240</v>
      </c>
      <c r="E219" t="s">
        <v>1635</v>
      </c>
      <c r="F219" t="s">
        <v>1636</v>
      </c>
      <c r="G219" t="s">
        <v>1601</v>
      </c>
      <c r="H219" t="s">
        <v>944</v>
      </c>
      <c r="I219" t="s">
        <v>945</v>
      </c>
      <c r="J219" t="s">
        <v>946</v>
      </c>
      <c r="K219" t="s">
        <v>1671</v>
      </c>
      <c r="L219">
        <v>43628</v>
      </c>
      <c r="M219">
        <v>3</v>
      </c>
      <c r="N219">
        <v>0</v>
      </c>
      <c r="O219">
        <v>3</v>
      </c>
      <c r="P219" s="50">
        <f t="shared" si="6"/>
        <v>3</v>
      </c>
      <c r="Q219" s="50">
        <f t="shared" si="7"/>
        <v>611</v>
      </c>
      <c r="R219" s="50">
        <f>COUNTIF(Generation!B:B,D219)-P219</f>
        <v>0</v>
      </c>
    </row>
    <row r="220" spans="1:18">
      <c r="A220">
        <v>6</v>
      </c>
      <c r="B220" t="s">
        <v>1601</v>
      </c>
      <c r="C220" t="s">
        <v>1672</v>
      </c>
      <c r="D220" t="s">
        <v>241</v>
      </c>
      <c r="E220" t="s">
        <v>1653</v>
      </c>
      <c r="F220" t="s">
        <v>1654</v>
      </c>
      <c r="G220" t="s">
        <v>1601</v>
      </c>
      <c r="H220" t="s">
        <v>944</v>
      </c>
      <c r="I220" t="s">
        <v>945</v>
      </c>
      <c r="J220" t="s">
        <v>946</v>
      </c>
      <c r="K220" t="s">
        <v>1673</v>
      </c>
      <c r="L220">
        <v>45258</v>
      </c>
      <c r="M220">
        <v>3</v>
      </c>
      <c r="N220">
        <v>0</v>
      </c>
      <c r="O220">
        <v>3</v>
      </c>
      <c r="P220" s="50">
        <f t="shared" si="6"/>
        <v>3</v>
      </c>
      <c r="Q220" s="50">
        <f t="shared" si="7"/>
        <v>614</v>
      </c>
      <c r="R220" s="50">
        <f>COUNTIF(Generation!B:B,D220)-P220</f>
        <v>0</v>
      </c>
    </row>
    <row r="221" spans="1:18">
      <c r="A221">
        <v>6</v>
      </c>
      <c r="B221" t="s">
        <v>1601</v>
      </c>
      <c r="C221" t="s">
        <v>1674</v>
      </c>
      <c r="D221" t="s">
        <v>242</v>
      </c>
      <c r="E221" t="s">
        <v>1675</v>
      </c>
      <c r="F221" t="s">
        <v>1676</v>
      </c>
      <c r="G221" t="s">
        <v>1601</v>
      </c>
      <c r="H221" t="s">
        <v>944</v>
      </c>
      <c r="I221" t="s">
        <v>945</v>
      </c>
      <c r="J221" t="s">
        <v>946</v>
      </c>
      <c r="K221" t="s">
        <v>1677</v>
      </c>
      <c r="L221">
        <v>45268</v>
      </c>
      <c r="M221">
        <v>1</v>
      </c>
      <c r="N221">
        <v>0</v>
      </c>
      <c r="O221">
        <v>1</v>
      </c>
      <c r="P221" s="50">
        <f t="shared" si="6"/>
        <v>1</v>
      </c>
      <c r="Q221" s="50">
        <f t="shared" si="7"/>
        <v>617</v>
      </c>
      <c r="R221" s="50">
        <f>COUNTIF(Generation!B:B,D221)-P221</f>
        <v>0</v>
      </c>
    </row>
    <row r="222" spans="1:18">
      <c r="A222">
        <v>7</v>
      </c>
      <c r="B222" t="s">
        <v>1678</v>
      </c>
      <c r="C222" t="s">
        <v>1679</v>
      </c>
      <c r="D222" t="s">
        <v>243</v>
      </c>
      <c r="E222" t="s">
        <v>1680</v>
      </c>
      <c r="F222" t="s">
        <v>1681</v>
      </c>
      <c r="G222" t="s">
        <v>1678</v>
      </c>
      <c r="H222" t="s">
        <v>944</v>
      </c>
      <c r="I222" t="s">
        <v>1152</v>
      </c>
      <c r="J222" t="s">
        <v>1153</v>
      </c>
      <c r="K222" t="s">
        <v>1682</v>
      </c>
      <c r="L222">
        <v>37638</v>
      </c>
      <c r="M222">
        <v>1</v>
      </c>
      <c r="N222">
        <v>0</v>
      </c>
      <c r="O222">
        <v>1</v>
      </c>
      <c r="P222" s="50">
        <f t="shared" si="6"/>
        <v>1</v>
      </c>
      <c r="Q222" s="50">
        <f t="shared" si="7"/>
        <v>618</v>
      </c>
      <c r="R222" s="50">
        <f>COUNTIF(Generation!B:B,D222)-P222</f>
        <v>0</v>
      </c>
    </row>
    <row r="223" spans="1:18">
      <c r="A223">
        <v>7</v>
      </c>
      <c r="B223" t="s">
        <v>1678</v>
      </c>
      <c r="C223" t="s">
        <v>1683</v>
      </c>
      <c r="D223" t="s">
        <v>244</v>
      </c>
      <c r="E223" t="s">
        <v>1684</v>
      </c>
      <c r="F223" t="s">
        <v>1685</v>
      </c>
      <c r="G223" t="s">
        <v>1678</v>
      </c>
      <c r="H223" t="s">
        <v>944</v>
      </c>
      <c r="I223" t="s">
        <v>1152</v>
      </c>
      <c r="J223" t="s">
        <v>1153</v>
      </c>
      <c r="K223" t="s">
        <v>1686</v>
      </c>
      <c r="L223">
        <v>38734</v>
      </c>
      <c r="M223">
        <v>1</v>
      </c>
      <c r="N223">
        <v>0</v>
      </c>
      <c r="O223">
        <v>1</v>
      </c>
      <c r="P223" s="50">
        <f t="shared" si="6"/>
        <v>1</v>
      </c>
      <c r="Q223" s="50">
        <f t="shared" si="7"/>
        <v>619</v>
      </c>
      <c r="R223" s="50">
        <f>COUNTIF(Generation!B:B,D223)-P223</f>
        <v>0</v>
      </c>
    </row>
    <row r="224" spans="1:18">
      <c r="A224">
        <v>7</v>
      </c>
      <c r="B224" t="s">
        <v>1678</v>
      </c>
      <c r="C224" t="s">
        <v>1687</v>
      </c>
      <c r="D224" t="s">
        <v>245</v>
      </c>
      <c r="E224" t="s">
        <v>1680</v>
      </c>
      <c r="F224" t="s">
        <v>1681</v>
      </c>
      <c r="G224" t="s">
        <v>1678</v>
      </c>
      <c r="H224" t="s">
        <v>944</v>
      </c>
      <c r="I224" t="s">
        <v>1152</v>
      </c>
      <c r="J224" t="s">
        <v>1153</v>
      </c>
      <c r="K224" t="s">
        <v>1688</v>
      </c>
      <c r="L224">
        <v>39399</v>
      </c>
      <c r="M224">
        <v>1</v>
      </c>
      <c r="N224">
        <v>0</v>
      </c>
      <c r="O224">
        <v>1</v>
      </c>
      <c r="P224" s="50">
        <f t="shared" si="6"/>
        <v>1</v>
      </c>
      <c r="Q224" s="50">
        <f t="shared" si="7"/>
        <v>620</v>
      </c>
      <c r="R224" s="50">
        <f>COUNTIF(Generation!B:B,D224)-P224</f>
        <v>0</v>
      </c>
    </row>
    <row r="225" spans="1:18">
      <c r="A225">
        <v>7</v>
      </c>
      <c r="B225" t="s">
        <v>1678</v>
      </c>
      <c r="C225" t="s">
        <v>1689</v>
      </c>
      <c r="D225" t="s">
        <v>246</v>
      </c>
      <c r="E225" t="s">
        <v>1690</v>
      </c>
      <c r="F225" t="s">
        <v>1691</v>
      </c>
      <c r="G225" t="s">
        <v>1678</v>
      </c>
      <c r="H225" t="s">
        <v>944</v>
      </c>
      <c r="I225" t="s">
        <v>1152</v>
      </c>
      <c r="J225" t="s">
        <v>1153</v>
      </c>
      <c r="K225" t="s">
        <v>1692</v>
      </c>
      <c r="L225">
        <v>39700</v>
      </c>
      <c r="M225">
        <v>3</v>
      </c>
      <c r="N225">
        <v>1</v>
      </c>
      <c r="O225">
        <v>2</v>
      </c>
      <c r="P225" s="50">
        <f t="shared" si="6"/>
        <v>2</v>
      </c>
      <c r="Q225" s="50">
        <f t="shared" si="7"/>
        <v>621</v>
      </c>
      <c r="R225" s="50">
        <f>COUNTIF(Generation!B:B,D225)-P225</f>
        <v>0</v>
      </c>
    </row>
    <row r="226" spans="1:18">
      <c r="A226">
        <v>7</v>
      </c>
      <c r="B226" t="s">
        <v>1678</v>
      </c>
      <c r="C226" t="s">
        <v>1693</v>
      </c>
      <c r="D226" t="s">
        <v>247</v>
      </c>
      <c r="E226" t="s">
        <v>1690</v>
      </c>
      <c r="F226" t="s">
        <v>1691</v>
      </c>
      <c r="G226" t="s">
        <v>1678</v>
      </c>
      <c r="H226" t="s">
        <v>944</v>
      </c>
      <c r="I226" t="s">
        <v>1152</v>
      </c>
      <c r="J226" t="s">
        <v>1153</v>
      </c>
      <c r="K226" t="s">
        <v>1694</v>
      </c>
      <c r="L226">
        <v>40162</v>
      </c>
      <c r="M226">
        <v>1</v>
      </c>
      <c r="N226">
        <v>0</v>
      </c>
      <c r="O226">
        <v>1</v>
      </c>
      <c r="P226" s="50">
        <f t="shared" si="6"/>
        <v>1</v>
      </c>
      <c r="Q226" s="50">
        <f t="shared" si="7"/>
        <v>623</v>
      </c>
      <c r="R226" s="50">
        <f>COUNTIF(Generation!B:B,D226)-P226</f>
        <v>0</v>
      </c>
    </row>
    <row r="227" spans="1:18">
      <c r="A227">
        <v>7</v>
      </c>
      <c r="B227" t="s">
        <v>1678</v>
      </c>
      <c r="C227" t="s">
        <v>1695</v>
      </c>
      <c r="D227" t="s">
        <v>248</v>
      </c>
      <c r="E227" t="s">
        <v>1696</v>
      </c>
      <c r="F227" t="s">
        <v>1697</v>
      </c>
      <c r="G227" t="s">
        <v>1698</v>
      </c>
      <c r="H227" t="s">
        <v>944</v>
      </c>
      <c r="I227" t="s">
        <v>1152</v>
      </c>
      <c r="J227" t="s">
        <v>1153</v>
      </c>
      <c r="K227" t="s">
        <v>1699</v>
      </c>
      <c r="L227">
        <v>40051</v>
      </c>
      <c r="M227">
        <v>1</v>
      </c>
      <c r="N227">
        <v>0</v>
      </c>
      <c r="O227">
        <v>1</v>
      </c>
      <c r="P227" s="50">
        <f t="shared" si="6"/>
        <v>1</v>
      </c>
      <c r="Q227" s="50">
        <f t="shared" si="7"/>
        <v>624</v>
      </c>
      <c r="R227" s="50">
        <f>COUNTIF(Generation!B:B,D227)-P227</f>
        <v>0</v>
      </c>
    </row>
    <row r="228" spans="1:18">
      <c r="A228">
        <v>7</v>
      </c>
      <c r="B228" t="s">
        <v>1678</v>
      </c>
      <c r="C228" t="s">
        <v>1700</v>
      </c>
      <c r="D228" t="s">
        <v>249</v>
      </c>
      <c r="E228" t="s">
        <v>1701</v>
      </c>
      <c r="F228" t="s">
        <v>1702</v>
      </c>
      <c r="G228" t="s">
        <v>1698</v>
      </c>
      <c r="H228" t="s">
        <v>944</v>
      </c>
      <c r="I228" t="s">
        <v>1152</v>
      </c>
      <c r="J228" t="s">
        <v>1153</v>
      </c>
      <c r="K228" t="s">
        <v>1703</v>
      </c>
      <c r="L228">
        <v>42348</v>
      </c>
      <c r="M228">
        <v>14</v>
      </c>
      <c r="N228">
        <v>0</v>
      </c>
      <c r="O228">
        <v>14</v>
      </c>
      <c r="P228" s="50">
        <f t="shared" si="6"/>
        <v>14</v>
      </c>
      <c r="Q228" s="50">
        <f t="shared" si="7"/>
        <v>625</v>
      </c>
      <c r="R228" s="50">
        <f>COUNTIF(Generation!B:B,D228)-P228</f>
        <v>0</v>
      </c>
    </row>
    <row r="229" spans="1:18">
      <c r="A229">
        <v>7</v>
      </c>
      <c r="B229" t="s">
        <v>1678</v>
      </c>
      <c r="C229" t="s">
        <v>1704</v>
      </c>
      <c r="D229" t="s">
        <v>250</v>
      </c>
      <c r="E229" t="s">
        <v>1705</v>
      </c>
      <c r="F229" t="s">
        <v>1706</v>
      </c>
      <c r="G229" t="s">
        <v>1698</v>
      </c>
      <c r="H229" t="s">
        <v>944</v>
      </c>
      <c r="I229" t="s">
        <v>1152</v>
      </c>
      <c r="J229" t="s">
        <v>1153</v>
      </c>
      <c r="K229" t="s">
        <v>1707</v>
      </c>
      <c r="L229">
        <v>42321</v>
      </c>
      <c r="M229">
        <v>4</v>
      </c>
      <c r="N229">
        <v>0</v>
      </c>
      <c r="O229">
        <v>4</v>
      </c>
      <c r="P229" s="50">
        <f t="shared" si="6"/>
        <v>4</v>
      </c>
      <c r="Q229" s="50">
        <f t="shared" si="7"/>
        <v>639</v>
      </c>
      <c r="R229" s="50">
        <f>COUNTIF(Generation!B:B,D229)-P229</f>
        <v>0</v>
      </c>
    </row>
    <row r="230" spans="1:18">
      <c r="A230">
        <v>7</v>
      </c>
      <c r="B230" t="s">
        <v>1678</v>
      </c>
      <c r="C230" t="s">
        <v>1708</v>
      </c>
      <c r="D230" t="s">
        <v>251</v>
      </c>
      <c r="E230" t="s">
        <v>1696</v>
      </c>
      <c r="F230" t="s">
        <v>1697</v>
      </c>
      <c r="G230" t="s">
        <v>1698</v>
      </c>
      <c r="H230" t="s">
        <v>944</v>
      </c>
      <c r="I230" t="s">
        <v>1152</v>
      </c>
      <c r="J230" t="s">
        <v>1153</v>
      </c>
      <c r="K230" t="s">
        <v>1709</v>
      </c>
      <c r="L230">
        <v>43721</v>
      </c>
      <c r="M230">
        <v>3</v>
      </c>
      <c r="N230">
        <v>0</v>
      </c>
      <c r="O230">
        <v>3</v>
      </c>
      <c r="P230" s="50">
        <f t="shared" si="6"/>
        <v>3</v>
      </c>
      <c r="Q230" s="50">
        <f t="shared" si="7"/>
        <v>643</v>
      </c>
      <c r="R230" s="50">
        <f>COUNTIF(Generation!B:B,D230)-P230</f>
        <v>0</v>
      </c>
    </row>
    <row r="231" spans="1:18">
      <c r="A231">
        <v>7</v>
      </c>
      <c r="B231" t="s">
        <v>1678</v>
      </c>
      <c r="C231" t="s">
        <v>1710</v>
      </c>
      <c r="D231" t="s">
        <v>252</v>
      </c>
      <c r="E231" t="s">
        <v>1711</v>
      </c>
      <c r="F231" t="s">
        <v>1712</v>
      </c>
      <c r="G231" t="s">
        <v>1698</v>
      </c>
      <c r="H231" t="s">
        <v>944</v>
      </c>
      <c r="I231" t="s">
        <v>1152</v>
      </c>
      <c r="J231" t="s">
        <v>1153</v>
      </c>
      <c r="K231" t="s">
        <v>1713</v>
      </c>
      <c r="L231">
        <v>43879</v>
      </c>
      <c r="M231">
        <v>2</v>
      </c>
      <c r="N231">
        <v>0</v>
      </c>
      <c r="O231">
        <v>2</v>
      </c>
      <c r="P231" s="50">
        <f t="shared" si="6"/>
        <v>2</v>
      </c>
      <c r="Q231" s="50">
        <f t="shared" si="7"/>
        <v>646</v>
      </c>
      <c r="R231" s="50">
        <f>COUNTIF(Generation!B:B,D231)-P231</f>
        <v>0</v>
      </c>
    </row>
    <row r="232" spans="1:18">
      <c r="A232">
        <v>7</v>
      </c>
      <c r="B232" t="s">
        <v>1678</v>
      </c>
      <c r="C232" t="s">
        <v>1714</v>
      </c>
      <c r="D232" t="s">
        <v>253</v>
      </c>
      <c r="E232" t="s">
        <v>1711</v>
      </c>
      <c r="F232" t="s">
        <v>1712</v>
      </c>
      <c r="G232" t="s">
        <v>1698</v>
      </c>
      <c r="H232" t="s">
        <v>944</v>
      </c>
      <c r="I232" t="s">
        <v>1152</v>
      </c>
      <c r="J232" t="s">
        <v>1153</v>
      </c>
      <c r="K232" t="s">
        <v>1715</v>
      </c>
      <c r="L232">
        <v>45586</v>
      </c>
      <c r="M232">
        <v>2</v>
      </c>
      <c r="N232">
        <v>0</v>
      </c>
      <c r="O232">
        <v>2</v>
      </c>
      <c r="P232" s="50">
        <f t="shared" si="6"/>
        <v>2</v>
      </c>
      <c r="Q232" s="50">
        <f t="shared" si="7"/>
        <v>648</v>
      </c>
      <c r="R232" s="50">
        <f>COUNTIF(Generation!B:B,D232)-P232</f>
        <v>0</v>
      </c>
    </row>
    <row r="233" spans="1:18">
      <c r="A233">
        <v>8</v>
      </c>
      <c r="B233" t="s">
        <v>1716</v>
      </c>
      <c r="C233" t="s">
        <v>1717</v>
      </c>
      <c r="D233" t="s">
        <v>254</v>
      </c>
      <c r="E233" t="s">
        <v>1718</v>
      </c>
      <c r="F233" t="s">
        <v>1719</v>
      </c>
      <c r="G233" t="s">
        <v>1716</v>
      </c>
      <c r="H233" t="s">
        <v>944</v>
      </c>
      <c r="I233" t="s">
        <v>1720</v>
      </c>
      <c r="J233" t="s">
        <v>1721</v>
      </c>
      <c r="K233" t="s">
        <v>1722</v>
      </c>
      <c r="L233">
        <v>36557</v>
      </c>
      <c r="M233">
        <v>1</v>
      </c>
      <c r="N233">
        <v>0</v>
      </c>
      <c r="O233">
        <v>1</v>
      </c>
      <c r="P233" s="50">
        <f t="shared" si="6"/>
        <v>1</v>
      </c>
      <c r="Q233" s="50">
        <f t="shared" si="7"/>
        <v>650</v>
      </c>
      <c r="R233" s="50">
        <f>COUNTIF(Generation!B:B,D233)-P233</f>
        <v>0</v>
      </c>
    </row>
    <row r="234" spans="1:18">
      <c r="A234">
        <v>8</v>
      </c>
      <c r="B234" t="s">
        <v>1716</v>
      </c>
      <c r="C234" t="s">
        <v>1723</v>
      </c>
      <c r="D234" t="s">
        <v>255</v>
      </c>
      <c r="E234" t="s">
        <v>1724</v>
      </c>
      <c r="F234" t="s">
        <v>1725</v>
      </c>
      <c r="G234" t="s">
        <v>1716</v>
      </c>
      <c r="H234" t="s">
        <v>944</v>
      </c>
      <c r="I234" t="s">
        <v>1720</v>
      </c>
      <c r="J234" t="s">
        <v>1721</v>
      </c>
      <c r="K234" t="s">
        <v>1726</v>
      </c>
      <c r="L234">
        <v>36600</v>
      </c>
      <c r="M234">
        <v>1</v>
      </c>
      <c r="N234">
        <v>0</v>
      </c>
      <c r="O234">
        <v>1</v>
      </c>
      <c r="P234" s="50">
        <f t="shared" si="6"/>
        <v>1</v>
      </c>
      <c r="Q234" s="50">
        <f t="shared" si="7"/>
        <v>651</v>
      </c>
      <c r="R234" s="50">
        <f>COUNTIF(Generation!B:B,D234)-P234</f>
        <v>0</v>
      </c>
    </row>
    <row r="235" spans="1:18">
      <c r="A235">
        <v>8</v>
      </c>
      <c r="B235" t="s">
        <v>1716</v>
      </c>
      <c r="C235" t="s">
        <v>1727</v>
      </c>
      <c r="D235" t="s">
        <v>256</v>
      </c>
      <c r="E235" t="s">
        <v>1728</v>
      </c>
      <c r="F235" t="s">
        <v>1729</v>
      </c>
      <c r="G235" t="s">
        <v>1716</v>
      </c>
      <c r="H235" t="s">
        <v>944</v>
      </c>
      <c r="I235" t="s">
        <v>1720</v>
      </c>
      <c r="J235" t="s">
        <v>1721</v>
      </c>
      <c r="K235" t="s">
        <v>1730</v>
      </c>
      <c r="L235">
        <v>42438</v>
      </c>
      <c r="M235">
        <v>2</v>
      </c>
      <c r="N235">
        <v>0</v>
      </c>
      <c r="O235">
        <v>2</v>
      </c>
      <c r="P235" s="50">
        <f t="shared" si="6"/>
        <v>2</v>
      </c>
      <c r="Q235" s="50">
        <f t="shared" si="7"/>
        <v>652</v>
      </c>
      <c r="R235" s="50">
        <f>COUNTIF(Generation!B:B,D235)-P235</f>
        <v>0</v>
      </c>
    </row>
    <row r="236" spans="1:18">
      <c r="A236">
        <v>8</v>
      </c>
      <c r="B236" t="s">
        <v>1716</v>
      </c>
      <c r="C236" t="s">
        <v>1731</v>
      </c>
      <c r="D236" t="s">
        <v>257</v>
      </c>
      <c r="E236" t="s">
        <v>1732</v>
      </c>
      <c r="F236" t="s">
        <v>1733</v>
      </c>
      <c r="G236" t="s">
        <v>1716</v>
      </c>
      <c r="H236" t="s">
        <v>944</v>
      </c>
      <c r="I236" t="s">
        <v>1720</v>
      </c>
      <c r="J236" t="s">
        <v>1721</v>
      </c>
      <c r="K236" t="s">
        <v>1734</v>
      </c>
      <c r="L236">
        <v>36557</v>
      </c>
      <c r="M236">
        <v>3</v>
      </c>
      <c r="N236">
        <v>0</v>
      </c>
      <c r="O236">
        <v>3</v>
      </c>
      <c r="P236" s="50">
        <f t="shared" si="6"/>
        <v>3</v>
      </c>
      <c r="Q236" s="50">
        <f t="shared" si="7"/>
        <v>654</v>
      </c>
      <c r="R236" s="50">
        <f>COUNTIF(Generation!B:B,D236)-P236</f>
        <v>0</v>
      </c>
    </row>
    <row r="237" spans="1:18">
      <c r="A237">
        <v>8</v>
      </c>
      <c r="B237" t="s">
        <v>1716</v>
      </c>
      <c r="C237" t="s">
        <v>1735</v>
      </c>
      <c r="D237" t="s">
        <v>258</v>
      </c>
      <c r="E237" t="s">
        <v>1732</v>
      </c>
      <c r="F237" t="s">
        <v>1733</v>
      </c>
      <c r="G237" t="s">
        <v>1716</v>
      </c>
      <c r="H237" t="s">
        <v>944</v>
      </c>
      <c r="I237" t="s">
        <v>1720</v>
      </c>
      <c r="J237" t="s">
        <v>1721</v>
      </c>
      <c r="K237" t="s">
        <v>1736</v>
      </c>
      <c r="L237">
        <v>41163</v>
      </c>
      <c r="M237">
        <v>1</v>
      </c>
      <c r="N237">
        <v>0</v>
      </c>
      <c r="O237">
        <v>1</v>
      </c>
      <c r="P237" s="50">
        <f t="shared" si="6"/>
        <v>1</v>
      </c>
      <c r="Q237" s="50">
        <f t="shared" si="7"/>
        <v>657</v>
      </c>
      <c r="R237" s="50">
        <f>COUNTIF(Generation!B:B,D237)-P237</f>
        <v>0</v>
      </c>
    </row>
    <row r="238" spans="1:18">
      <c r="A238">
        <v>8</v>
      </c>
      <c r="B238" t="s">
        <v>1716</v>
      </c>
      <c r="C238" t="s">
        <v>1737</v>
      </c>
      <c r="D238" t="s">
        <v>259</v>
      </c>
      <c r="E238" t="s">
        <v>1738</v>
      </c>
      <c r="F238" t="s">
        <v>1739</v>
      </c>
      <c r="G238" t="s">
        <v>1716</v>
      </c>
      <c r="H238" t="s">
        <v>944</v>
      </c>
      <c r="I238" t="s">
        <v>1720</v>
      </c>
      <c r="J238" t="s">
        <v>1721</v>
      </c>
      <c r="K238" t="s">
        <v>1740</v>
      </c>
      <c r="L238">
        <v>39280</v>
      </c>
      <c r="M238">
        <v>1</v>
      </c>
      <c r="N238">
        <v>0</v>
      </c>
      <c r="O238">
        <v>1</v>
      </c>
      <c r="P238" s="50">
        <f t="shared" si="6"/>
        <v>1</v>
      </c>
      <c r="Q238" s="50">
        <f t="shared" si="7"/>
        <v>658</v>
      </c>
      <c r="R238" s="50">
        <f>COUNTIF(Generation!B:B,D238)-P238</f>
        <v>0</v>
      </c>
    </row>
    <row r="239" spans="1:18">
      <c r="A239">
        <v>8</v>
      </c>
      <c r="B239" t="s">
        <v>1716</v>
      </c>
      <c r="C239" t="s">
        <v>1741</v>
      </c>
      <c r="D239" t="s">
        <v>260</v>
      </c>
      <c r="E239" t="s">
        <v>1742</v>
      </c>
      <c r="F239" t="s">
        <v>1743</v>
      </c>
      <c r="G239" t="s">
        <v>1716</v>
      </c>
      <c r="H239" t="s">
        <v>944</v>
      </c>
      <c r="I239" t="s">
        <v>1720</v>
      </c>
      <c r="J239" t="s">
        <v>1721</v>
      </c>
      <c r="K239" t="s">
        <v>1744</v>
      </c>
      <c r="L239">
        <v>36621</v>
      </c>
      <c r="M239">
        <v>1</v>
      </c>
      <c r="N239">
        <v>0</v>
      </c>
      <c r="O239">
        <v>1</v>
      </c>
      <c r="P239" s="50">
        <f t="shared" si="6"/>
        <v>1</v>
      </c>
      <c r="Q239" s="50">
        <f t="shared" si="7"/>
        <v>659</v>
      </c>
      <c r="R239" s="50">
        <f>COUNTIF(Generation!B:B,D239)-P239</f>
        <v>0</v>
      </c>
    </row>
    <row r="240" spans="1:18">
      <c r="A240">
        <v>8</v>
      </c>
      <c r="B240" t="s">
        <v>1716</v>
      </c>
      <c r="C240" t="s">
        <v>1745</v>
      </c>
      <c r="D240" t="s">
        <v>261</v>
      </c>
      <c r="E240" t="s">
        <v>1724</v>
      </c>
      <c r="F240" t="s">
        <v>1725</v>
      </c>
      <c r="G240" t="s">
        <v>1716</v>
      </c>
      <c r="H240" t="s">
        <v>944</v>
      </c>
      <c r="I240" t="s">
        <v>1720</v>
      </c>
      <c r="J240" t="s">
        <v>1721</v>
      </c>
      <c r="K240" t="s">
        <v>1746</v>
      </c>
      <c r="L240">
        <v>36557</v>
      </c>
      <c r="M240">
        <v>1</v>
      </c>
      <c r="N240">
        <v>0</v>
      </c>
      <c r="O240">
        <v>1</v>
      </c>
      <c r="P240" s="50">
        <f t="shared" si="6"/>
        <v>1</v>
      </c>
      <c r="Q240" s="50">
        <f t="shared" si="7"/>
        <v>660</v>
      </c>
      <c r="R240" s="50">
        <f>COUNTIF(Generation!B:B,D240)-P240</f>
        <v>0</v>
      </c>
    </row>
    <row r="241" spans="1:18">
      <c r="A241">
        <v>8</v>
      </c>
      <c r="B241" t="s">
        <v>1716</v>
      </c>
      <c r="C241" t="s">
        <v>1747</v>
      </c>
      <c r="D241" t="s">
        <v>262</v>
      </c>
      <c r="E241" t="s">
        <v>1724</v>
      </c>
      <c r="F241" t="s">
        <v>1725</v>
      </c>
      <c r="G241" t="s">
        <v>1716</v>
      </c>
      <c r="H241" t="s">
        <v>944</v>
      </c>
      <c r="I241" t="s">
        <v>1720</v>
      </c>
      <c r="J241" t="s">
        <v>1721</v>
      </c>
      <c r="K241" t="s">
        <v>1748</v>
      </c>
      <c r="L241">
        <v>36764</v>
      </c>
      <c r="M241">
        <v>1</v>
      </c>
      <c r="N241">
        <v>0</v>
      </c>
      <c r="O241">
        <v>1</v>
      </c>
      <c r="P241" s="50">
        <f t="shared" si="6"/>
        <v>1</v>
      </c>
      <c r="Q241" s="50">
        <f t="shared" si="7"/>
        <v>661</v>
      </c>
      <c r="R241" s="50">
        <f>COUNTIF(Generation!B:B,D241)-P241</f>
        <v>0</v>
      </c>
    </row>
    <row r="242" spans="1:18">
      <c r="A242">
        <v>8</v>
      </c>
      <c r="B242" t="s">
        <v>1716</v>
      </c>
      <c r="C242" t="s">
        <v>1749</v>
      </c>
      <c r="D242" t="s">
        <v>263</v>
      </c>
      <c r="E242" t="s">
        <v>1750</v>
      </c>
      <c r="F242" t="s">
        <v>1751</v>
      </c>
      <c r="G242" t="s">
        <v>1716</v>
      </c>
      <c r="H242" t="s">
        <v>944</v>
      </c>
      <c r="I242" t="s">
        <v>1720</v>
      </c>
      <c r="J242" t="s">
        <v>1721</v>
      </c>
      <c r="K242" t="s">
        <v>1752</v>
      </c>
      <c r="L242">
        <v>39658</v>
      </c>
      <c r="M242">
        <v>1</v>
      </c>
      <c r="N242">
        <v>0</v>
      </c>
      <c r="O242">
        <v>1</v>
      </c>
      <c r="P242" s="50">
        <f t="shared" si="6"/>
        <v>1</v>
      </c>
      <c r="Q242" s="50">
        <f t="shared" si="7"/>
        <v>662</v>
      </c>
      <c r="R242" s="50">
        <f>COUNTIF(Generation!B:B,D242)-P242</f>
        <v>0</v>
      </c>
    </row>
    <row r="243" spans="1:18">
      <c r="A243">
        <v>8</v>
      </c>
      <c r="B243" t="s">
        <v>1716</v>
      </c>
      <c r="C243" t="s">
        <v>1753</v>
      </c>
      <c r="D243" t="s">
        <v>264</v>
      </c>
      <c r="E243" t="s">
        <v>1754</v>
      </c>
      <c r="F243" t="s">
        <v>1755</v>
      </c>
      <c r="G243" t="s">
        <v>1716</v>
      </c>
      <c r="H243" t="s">
        <v>944</v>
      </c>
      <c r="I243" t="s">
        <v>1720</v>
      </c>
      <c r="J243" t="s">
        <v>1721</v>
      </c>
      <c r="K243" t="s">
        <v>1756</v>
      </c>
      <c r="L243">
        <v>37175</v>
      </c>
      <c r="M243">
        <v>5</v>
      </c>
      <c r="N243">
        <v>0</v>
      </c>
      <c r="O243">
        <v>5</v>
      </c>
      <c r="P243" s="50">
        <f t="shared" si="6"/>
        <v>5</v>
      </c>
      <c r="Q243" s="50">
        <f t="shared" si="7"/>
        <v>663</v>
      </c>
      <c r="R243" s="50">
        <f>COUNTIF(Generation!B:B,D243)-P243</f>
        <v>0</v>
      </c>
    </row>
    <row r="244" spans="1:18">
      <c r="A244">
        <v>8</v>
      </c>
      <c r="B244" t="s">
        <v>1716</v>
      </c>
      <c r="C244" t="s">
        <v>1757</v>
      </c>
      <c r="D244" t="s">
        <v>265</v>
      </c>
      <c r="E244" t="s">
        <v>1724</v>
      </c>
      <c r="F244" t="s">
        <v>1725</v>
      </c>
      <c r="G244" t="s">
        <v>1716</v>
      </c>
      <c r="H244" t="s">
        <v>944</v>
      </c>
      <c r="I244" t="s">
        <v>1720</v>
      </c>
      <c r="J244" t="s">
        <v>1721</v>
      </c>
      <c r="K244" t="s">
        <v>1758</v>
      </c>
      <c r="L244">
        <v>39623</v>
      </c>
      <c r="M244">
        <v>1</v>
      </c>
      <c r="N244">
        <v>0</v>
      </c>
      <c r="O244">
        <v>1</v>
      </c>
      <c r="P244" s="50">
        <f t="shared" si="6"/>
        <v>1</v>
      </c>
      <c r="Q244" s="50">
        <f t="shared" si="7"/>
        <v>668</v>
      </c>
      <c r="R244" s="50">
        <f>COUNTIF(Generation!B:B,D244)-P244</f>
        <v>0</v>
      </c>
    </row>
    <row r="245" spans="1:18">
      <c r="A245">
        <v>8</v>
      </c>
      <c r="B245" t="s">
        <v>1716</v>
      </c>
      <c r="C245" t="s">
        <v>1759</v>
      </c>
      <c r="D245" t="s">
        <v>266</v>
      </c>
      <c r="E245" t="s">
        <v>1754</v>
      </c>
      <c r="F245" t="s">
        <v>1755</v>
      </c>
      <c r="G245" t="s">
        <v>1716</v>
      </c>
      <c r="H245" t="s">
        <v>944</v>
      </c>
      <c r="I245" t="s">
        <v>1720</v>
      </c>
      <c r="J245" t="s">
        <v>1721</v>
      </c>
      <c r="K245" t="s">
        <v>1760</v>
      </c>
      <c r="L245">
        <v>40498</v>
      </c>
      <c r="M245">
        <v>2</v>
      </c>
      <c r="N245">
        <v>1</v>
      </c>
      <c r="O245">
        <v>1</v>
      </c>
      <c r="P245" s="50">
        <f t="shared" si="6"/>
        <v>1</v>
      </c>
      <c r="Q245" s="50">
        <f t="shared" si="7"/>
        <v>669</v>
      </c>
      <c r="R245" s="50">
        <f>COUNTIF(Generation!B:B,D245)-P245</f>
        <v>0</v>
      </c>
    </row>
    <row r="246" spans="1:18">
      <c r="A246">
        <v>8</v>
      </c>
      <c r="B246" t="s">
        <v>1716</v>
      </c>
      <c r="C246" t="s">
        <v>1761</v>
      </c>
      <c r="D246" t="s">
        <v>267</v>
      </c>
      <c r="E246" t="s">
        <v>1762</v>
      </c>
      <c r="F246" t="s">
        <v>1763</v>
      </c>
      <c r="G246" t="s">
        <v>1716</v>
      </c>
      <c r="H246" t="s">
        <v>944</v>
      </c>
      <c r="I246" t="s">
        <v>1720</v>
      </c>
      <c r="J246" t="s">
        <v>1721</v>
      </c>
      <c r="K246" t="s">
        <v>1764</v>
      </c>
      <c r="L246">
        <v>40982</v>
      </c>
      <c r="M246">
        <v>1</v>
      </c>
      <c r="N246">
        <v>0</v>
      </c>
      <c r="O246">
        <v>1</v>
      </c>
      <c r="P246" s="50">
        <f t="shared" si="6"/>
        <v>1</v>
      </c>
      <c r="Q246" s="50">
        <f t="shared" si="7"/>
        <v>670</v>
      </c>
      <c r="R246" s="50">
        <f>COUNTIF(Generation!B:B,D246)-P246</f>
        <v>0</v>
      </c>
    </row>
    <row r="247" spans="1:18">
      <c r="A247">
        <v>8</v>
      </c>
      <c r="B247" t="s">
        <v>1716</v>
      </c>
      <c r="C247" t="s">
        <v>1765</v>
      </c>
      <c r="D247" t="s">
        <v>268</v>
      </c>
      <c r="E247" t="s">
        <v>1728</v>
      </c>
      <c r="F247" t="s">
        <v>1729</v>
      </c>
      <c r="G247" t="s">
        <v>1716</v>
      </c>
      <c r="H247" t="s">
        <v>944</v>
      </c>
      <c r="I247" t="s">
        <v>1720</v>
      </c>
      <c r="J247" t="s">
        <v>1721</v>
      </c>
      <c r="K247" t="s">
        <v>1766</v>
      </c>
      <c r="L247">
        <v>41613</v>
      </c>
      <c r="M247">
        <v>2</v>
      </c>
      <c r="N247">
        <v>0</v>
      </c>
      <c r="O247">
        <v>2</v>
      </c>
      <c r="P247" s="50">
        <f t="shared" si="6"/>
        <v>2</v>
      </c>
      <c r="Q247" s="50">
        <f t="shared" si="7"/>
        <v>671</v>
      </c>
      <c r="R247" s="50">
        <f>COUNTIF(Generation!B:B,D247)-P247</f>
        <v>0</v>
      </c>
    </row>
    <row r="248" spans="1:18">
      <c r="A248">
        <v>8</v>
      </c>
      <c r="B248" t="s">
        <v>1716</v>
      </c>
      <c r="C248" t="s">
        <v>1767</v>
      </c>
      <c r="D248" t="s">
        <v>269</v>
      </c>
      <c r="E248" t="s">
        <v>1768</v>
      </c>
      <c r="F248" t="s">
        <v>1769</v>
      </c>
      <c r="G248" t="s">
        <v>1716</v>
      </c>
      <c r="H248" t="s">
        <v>944</v>
      </c>
      <c r="I248" t="s">
        <v>1720</v>
      </c>
      <c r="J248" t="s">
        <v>1721</v>
      </c>
      <c r="K248" t="s">
        <v>1770</v>
      </c>
      <c r="L248">
        <v>43446</v>
      </c>
      <c r="M248">
        <v>2</v>
      </c>
      <c r="N248">
        <v>0</v>
      </c>
      <c r="O248">
        <v>2</v>
      </c>
      <c r="P248" s="50">
        <f t="shared" si="6"/>
        <v>2</v>
      </c>
      <c r="Q248" s="50">
        <f t="shared" si="7"/>
        <v>673</v>
      </c>
      <c r="R248" s="50">
        <f>COUNTIF(Generation!B:B,D248)-P248</f>
        <v>0</v>
      </c>
    </row>
    <row r="249" spans="1:18">
      <c r="A249">
        <v>8</v>
      </c>
      <c r="B249" t="s">
        <v>1716</v>
      </c>
      <c r="C249" t="s">
        <v>1771</v>
      </c>
      <c r="D249" t="s">
        <v>270</v>
      </c>
      <c r="E249" t="s">
        <v>1732</v>
      </c>
      <c r="F249" t="s">
        <v>1733</v>
      </c>
      <c r="G249" t="s">
        <v>1716</v>
      </c>
      <c r="H249" t="s">
        <v>944</v>
      </c>
      <c r="I249" t="s">
        <v>1720</v>
      </c>
      <c r="J249" t="s">
        <v>1721</v>
      </c>
      <c r="K249" t="s">
        <v>1772</v>
      </c>
      <c r="L249">
        <v>43505</v>
      </c>
      <c r="M249">
        <v>1</v>
      </c>
      <c r="N249">
        <v>0</v>
      </c>
      <c r="O249">
        <v>1</v>
      </c>
      <c r="P249" s="50">
        <f t="shared" si="6"/>
        <v>1</v>
      </c>
      <c r="Q249" s="50">
        <f t="shared" si="7"/>
        <v>675</v>
      </c>
      <c r="R249" s="50">
        <f>COUNTIF(Generation!B:B,D249)-P249</f>
        <v>0</v>
      </c>
    </row>
    <row r="250" spans="1:18">
      <c r="A250">
        <v>8</v>
      </c>
      <c r="B250" t="s">
        <v>1716</v>
      </c>
      <c r="C250" t="s">
        <v>1773</v>
      </c>
      <c r="D250" t="s">
        <v>271</v>
      </c>
      <c r="E250" t="s">
        <v>1732</v>
      </c>
      <c r="F250" t="s">
        <v>1733</v>
      </c>
      <c r="G250" t="s">
        <v>1716</v>
      </c>
      <c r="H250" t="s">
        <v>944</v>
      </c>
      <c r="I250" t="s">
        <v>1720</v>
      </c>
      <c r="J250" t="s">
        <v>1721</v>
      </c>
      <c r="K250" t="s">
        <v>1774</v>
      </c>
      <c r="L250">
        <v>43537</v>
      </c>
      <c r="M250">
        <v>1</v>
      </c>
      <c r="N250">
        <v>0</v>
      </c>
      <c r="O250">
        <v>1</v>
      </c>
      <c r="P250" s="50">
        <f t="shared" si="6"/>
        <v>1</v>
      </c>
      <c r="Q250" s="50">
        <f t="shared" si="7"/>
        <v>676</v>
      </c>
      <c r="R250" s="50">
        <f>COUNTIF(Generation!B:B,D250)-P250</f>
        <v>0</v>
      </c>
    </row>
    <row r="251" spans="1:18">
      <c r="A251">
        <v>8</v>
      </c>
      <c r="B251" t="s">
        <v>1716</v>
      </c>
      <c r="C251" t="s">
        <v>1775</v>
      </c>
      <c r="D251" t="s">
        <v>272</v>
      </c>
      <c r="E251" t="s">
        <v>1768</v>
      </c>
      <c r="F251" t="s">
        <v>1769</v>
      </c>
      <c r="G251" t="s">
        <v>1716</v>
      </c>
      <c r="H251" t="s">
        <v>944</v>
      </c>
      <c r="I251" t="s">
        <v>1720</v>
      </c>
      <c r="J251" t="s">
        <v>1721</v>
      </c>
      <c r="K251" t="s">
        <v>1776</v>
      </c>
      <c r="L251">
        <v>45624</v>
      </c>
      <c r="M251">
        <v>1</v>
      </c>
      <c r="N251">
        <v>0</v>
      </c>
      <c r="O251">
        <v>1</v>
      </c>
      <c r="P251" s="50">
        <f t="shared" si="6"/>
        <v>1</v>
      </c>
      <c r="Q251" s="50">
        <f t="shared" si="7"/>
        <v>677</v>
      </c>
      <c r="R251" s="50">
        <f>COUNTIF(Generation!B:B,D251)-P251</f>
        <v>0</v>
      </c>
    </row>
    <row r="252" spans="1:18">
      <c r="A252">
        <v>8</v>
      </c>
      <c r="B252" t="s">
        <v>1716</v>
      </c>
      <c r="C252" t="s">
        <v>1777</v>
      </c>
      <c r="D252" t="s">
        <v>273</v>
      </c>
      <c r="E252" t="s">
        <v>1778</v>
      </c>
      <c r="F252" t="s">
        <v>1779</v>
      </c>
      <c r="G252" t="s">
        <v>1716</v>
      </c>
      <c r="H252" t="s">
        <v>944</v>
      </c>
      <c r="I252" t="s">
        <v>1720</v>
      </c>
      <c r="J252" t="s">
        <v>1721</v>
      </c>
      <c r="K252" t="s">
        <v>1780</v>
      </c>
      <c r="L252">
        <v>45624</v>
      </c>
      <c r="M252">
        <v>1</v>
      </c>
      <c r="N252">
        <v>0</v>
      </c>
      <c r="O252">
        <v>1</v>
      </c>
      <c r="P252" s="50">
        <f t="shared" si="6"/>
        <v>1</v>
      </c>
      <c r="Q252" s="50">
        <f t="shared" si="7"/>
        <v>678</v>
      </c>
      <c r="R252" s="50">
        <f>COUNTIF(Generation!B:B,D252)-P252</f>
        <v>0</v>
      </c>
    </row>
    <row r="253" spans="1:18">
      <c r="A253">
        <v>8</v>
      </c>
      <c r="B253" t="s">
        <v>1716</v>
      </c>
      <c r="C253" t="s">
        <v>1781</v>
      </c>
      <c r="D253" t="s">
        <v>274</v>
      </c>
      <c r="E253" t="s">
        <v>1782</v>
      </c>
      <c r="F253" t="s">
        <v>1783</v>
      </c>
      <c r="G253" t="s">
        <v>1784</v>
      </c>
      <c r="H253" t="s">
        <v>944</v>
      </c>
      <c r="I253" t="s">
        <v>1720</v>
      </c>
      <c r="J253" t="s">
        <v>1721</v>
      </c>
      <c r="K253" t="s">
        <v>1785</v>
      </c>
      <c r="L253">
        <v>36557</v>
      </c>
      <c r="M253">
        <v>1</v>
      </c>
      <c r="N253">
        <v>0</v>
      </c>
      <c r="O253">
        <v>1</v>
      </c>
      <c r="P253" s="50">
        <f t="shared" si="6"/>
        <v>1</v>
      </c>
      <c r="Q253" s="50">
        <f t="shared" si="7"/>
        <v>679</v>
      </c>
      <c r="R253" s="50">
        <f>COUNTIF(Generation!B:B,D253)-P253</f>
        <v>0</v>
      </c>
    </row>
    <row r="254" spans="1:18">
      <c r="A254">
        <v>8</v>
      </c>
      <c r="B254" t="s">
        <v>1716</v>
      </c>
      <c r="C254" t="s">
        <v>1786</v>
      </c>
      <c r="D254" t="s">
        <v>275</v>
      </c>
      <c r="E254" t="s">
        <v>1787</v>
      </c>
      <c r="F254" t="s">
        <v>1788</v>
      </c>
      <c r="G254" t="s">
        <v>1784</v>
      </c>
      <c r="H254" t="s">
        <v>944</v>
      </c>
      <c r="I254" t="s">
        <v>1720</v>
      </c>
      <c r="J254" t="s">
        <v>1721</v>
      </c>
      <c r="K254" t="s">
        <v>1789</v>
      </c>
      <c r="L254">
        <v>40491</v>
      </c>
      <c r="M254">
        <v>2</v>
      </c>
      <c r="N254">
        <v>0</v>
      </c>
      <c r="O254">
        <v>2</v>
      </c>
      <c r="P254" s="50">
        <f t="shared" si="6"/>
        <v>2</v>
      </c>
      <c r="Q254" s="50">
        <f t="shared" si="7"/>
        <v>680</v>
      </c>
      <c r="R254" s="50">
        <f>COUNTIF(Generation!B:B,D254)-P254</f>
        <v>0</v>
      </c>
    </row>
    <row r="255" spans="1:18">
      <c r="A255">
        <v>8</v>
      </c>
      <c r="B255" t="s">
        <v>1716</v>
      </c>
      <c r="C255" t="s">
        <v>1790</v>
      </c>
      <c r="D255" t="s">
        <v>276</v>
      </c>
      <c r="E255" t="s">
        <v>1787</v>
      </c>
      <c r="F255" t="s">
        <v>1788</v>
      </c>
      <c r="G255" t="s">
        <v>1784</v>
      </c>
      <c r="H255" t="s">
        <v>944</v>
      </c>
      <c r="I255" t="s">
        <v>1720</v>
      </c>
      <c r="J255" t="s">
        <v>1721</v>
      </c>
      <c r="K255" t="s">
        <v>1791</v>
      </c>
      <c r="L255">
        <v>41928</v>
      </c>
      <c r="M255">
        <v>2</v>
      </c>
      <c r="N255">
        <v>0</v>
      </c>
      <c r="O255">
        <v>2</v>
      </c>
      <c r="P255" s="50">
        <f t="shared" si="6"/>
        <v>2</v>
      </c>
      <c r="Q255" s="50">
        <f t="shared" si="7"/>
        <v>682</v>
      </c>
      <c r="R255" s="50">
        <f>COUNTIF(Generation!B:B,D255)-P255</f>
        <v>0</v>
      </c>
    </row>
    <row r="256" spans="1:18">
      <c r="A256">
        <v>8</v>
      </c>
      <c r="B256" t="s">
        <v>1716</v>
      </c>
      <c r="C256" t="s">
        <v>1792</v>
      </c>
      <c r="D256" t="s">
        <v>277</v>
      </c>
      <c r="E256" t="s">
        <v>1793</v>
      </c>
      <c r="F256" t="s">
        <v>1794</v>
      </c>
      <c r="G256" t="s">
        <v>1795</v>
      </c>
      <c r="H256" t="s">
        <v>944</v>
      </c>
      <c r="I256" t="s">
        <v>1720</v>
      </c>
      <c r="J256" t="s">
        <v>1721</v>
      </c>
      <c r="K256" t="s">
        <v>1796</v>
      </c>
      <c r="L256">
        <v>37995</v>
      </c>
      <c r="M256">
        <v>2</v>
      </c>
      <c r="N256">
        <v>0</v>
      </c>
      <c r="O256">
        <v>2</v>
      </c>
      <c r="P256" s="50">
        <f t="shared" si="6"/>
        <v>2</v>
      </c>
      <c r="Q256" s="50">
        <f t="shared" si="7"/>
        <v>684</v>
      </c>
      <c r="R256" s="50">
        <f>COUNTIF(Generation!B:B,D256)-P256</f>
        <v>0</v>
      </c>
    </row>
    <row r="257" spans="1:18">
      <c r="A257">
        <v>8</v>
      </c>
      <c r="B257" t="s">
        <v>1716</v>
      </c>
      <c r="C257" t="s">
        <v>1797</v>
      </c>
      <c r="D257" t="s">
        <v>278</v>
      </c>
      <c r="E257" t="s">
        <v>1798</v>
      </c>
      <c r="F257" t="s">
        <v>1799</v>
      </c>
      <c r="G257" t="s">
        <v>1795</v>
      </c>
      <c r="H257" t="s">
        <v>944</v>
      </c>
      <c r="I257" t="s">
        <v>1720</v>
      </c>
      <c r="J257" t="s">
        <v>1721</v>
      </c>
      <c r="K257" t="s">
        <v>1800</v>
      </c>
      <c r="L257">
        <v>40393</v>
      </c>
      <c r="M257">
        <v>1</v>
      </c>
      <c r="N257">
        <v>0</v>
      </c>
      <c r="O257">
        <v>1</v>
      </c>
      <c r="P257" s="50">
        <f t="shared" si="6"/>
        <v>1</v>
      </c>
      <c r="Q257" s="50">
        <f t="shared" si="7"/>
        <v>686</v>
      </c>
      <c r="R257" s="50">
        <f>COUNTIF(Generation!B:B,D257)-P257</f>
        <v>0</v>
      </c>
    </row>
    <row r="258" spans="1:18">
      <c r="A258">
        <v>8</v>
      </c>
      <c r="B258" t="s">
        <v>1716</v>
      </c>
      <c r="C258" t="s">
        <v>1801</v>
      </c>
      <c r="D258" t="s">
        <v>279</v>
      </c>
      <c r="E258" t="s">
        <v>1802</v>
      </c>
      <c r="F258" t="s">
        <v>1803</v>
      </c>
      <c r="G258" t="s">
        <v>1795</v>
      </c>
      <c r="H258" t="s">
        <v>944</v>
      </c>
      <c r="I258" t="s">
        <v>1720</v>
      </c>
      <c r="J258" t="s">
        <v>1721</v>
      </c>
      <c r="K258" t="s">
        <v>1804</v>
      </c>
      <c r="L258">
        <v>42271</v>
      </c>
      <c r="M258">
        <v>1</v>
      </c>
      <c r="N258">
        <v>0</v>
      </c>
      <c r="O258">
        <v>1</v>
      </c>
      <c r="P258" s="50">
        <f t="shared" ref="P258:P321" si="8">_xlfn.FLOOR.MATH(O258,1)</f>
        <v>1</v>
      </c>
      <c r="Q258" s="50">
        <f t="shared" si="7"/>
        <v>687</v>
      </c>
      <c r="R258" s="50">
        <f>COUNTIF(Generation!B:B,D258)-P258</f>
        <v>0</v>
      </c>
    </row>
    <row r="259" spans="1:18">
      <c r="A259">
        <v>8</v>
      </c>
      <c r="B259" t="s">
        <v>1716</v>
      </c>
      <c r="C259" t="s">
        <v>1805</v>
      </c>
      <c r="D259" t="s">
        <v>280</v>
      </c>
      <c r="E259" t="s">
        <v>1806</v>
      </c>
      <c r="F259" t="s">
        <v>1807</v>
      </c>
      <c r="G259" t="s">
        <v>1795</v>
      </c>
      <c r="H259" t="s">
        <v>944</v>
      </c>
      <c r="I259" t="s">
        <v>1720</v>
      </c>
      <c r="J259" t="s">
        <v>1721</v>
      </c>
      <c r="K259" t="s">
        <v>1808</v>
      </c>
      <c r="L259">
        <v>42815</v>
      </c>
      <c r="M259">
        <v>2</v>
      </c>
      <c r="N259">
        <v>0</v>
      </c>
      <c r="O259">
        <v>2</v>
      </c>
      <c r="P259" s="50">
        <f t="shared" si="8"/>
        <v>2</v>
      </c>
      <c r="Q259" s="50">
        <f t="shared" ref="Q259:Q322" si="9">Q258+P258</f>
        <v>688</v>
      </c>
      <c r="R259" s="50">
        <f>COUNTIF(Generation!B:B,D259)-P259</f>
        <v>0</v>
      </c>
    </row>
    <row r="260" spans="1:18">
      <c r="A260">
        <v>8</v>
      </c>
      <c r="B260" t="s">
        <v>1716</v>
      </c>
      <c r="C260" t="s">
        <v>1809</v>
      </c>
      <c r="D260" t="s">
        <v>281</v>
      </c>
      <c r="E260" t="s">
        <v>1810</v>
      </c>
      <c r="F260" t="s">
        <v>1811</v>
      </c>
      <c r="G260" t="s">
        <v>1795</v>
      </c>
      <c r="H260" t="s">
        <v>944</v>
      </c>
      <c r="I260" t="s">
        <v>1720</v>
      </c>
      <c r="J260" t="s">
        <v>1721</v>
      </c>
      <c r="K260" t="s">
        <v>1812</v>
      </c>
      <c r="L260">
        <v>44537</v>
      </c>
      <c r="M260">
        <v>2</v>
      </c>
      <c r="N260">
        <v>0</v>
      </c>
      <c r="O260">
        <v>2</v>
      </c>
      <c r="P260" s="50">
        <f t="shared" si="8"/>
        <v>2</v>
      </c>
      <c r="Q260" s="50">
        <f t="shared" si="9"/>
        <v>690</v>
      </c>
      <c r="R260" s="50">
        <f>COUNTIF(Generation!B:B,D260)-P260</f>
        <v>0</v>
      </c>
    </row>
    <row r="261" spans="1:18">
      <c r="A261">
        <v>8</v>
      </c>
      <c r="B261" t="s">
        <v>1716</v>
      </c>
      <c r="C261" t="s">
        <v>1813</v>
      </c>
      <c r="D261" t="s">
        <v>282</v>
      </c>
      <c r="E261" t="s">
        <v>1814</v>
      </c>
      <c r="F261" t="s">
        <v>1815</v>
      </c>
      <c r="G261" t="s">
        <v>1795</v>
      </c>
      <c r="H261" t="s">
        <v>944</v>
      </c>
      <c r="I261" t="s">
        <v>1720</v>
      </c>
      <c r="J261" t="s">
        <v>1721</v>
      </c>
      <c r="K261" t="s">
        <v>1816</v>
      </c>
      <c r="L261">
        <v>45664</v>
      </c>
      <c r="M261">
        <v>2</v>
      </c>
      <c r="N261">
        <v>0</v>
      </c>
      <c r="O261">
        <v>2</v>
      </c>
      <c r="P261" s="50">
        <f t="shared" si="8"/>
        <v>2</v>
      </c>
      <c r="Q261" s="50">
        <f t="shared" si="9"/>
        <v>692</v>
      </c>
      <c r="R261" s="50">
        <f>COUNTIF(Generation!B:B,D261)-P261</f>
        <v>0</v>
      </c>
    </row>
    <row r="262" spans="1:18">
      <c r="A262">
        <v>8</v>
      </c>
      <c r="B262" t="s">
        <v>1716</v>
      </c>
      <c r="C262" t="s">
        <v>1817</v>
      </c>
      <c r="D262" t="s">
        <v>283</v>
      </c>
      <c r="E262" t="s">
        <v>1818</v>
      </c>
      <c r="F262" t="s">
        <v>1819</v>
      </c>
      <c r="G262" t="s">
        <v>1820</v>
      </c>
      <c r="H262" t="s">
        <v>944</v>
      </c>
      <c r="I262" t="s">
        <v>1720</v>
      </c>
      <c r="J262" t="s">
        <v>1721</v>
      </c>
      <c r="K262" t="s">
        <v>1821</v>
      </c>
      <c r="L262">
        <v>39196</v>
      </c>
      <c r="M262">
        <v>1</v>
      </c>
      <c r="N262">
        <v>0</v>
      </c>
      <c r="O262">
        <v>1</v>
      </c>
      <c r="P262" s="50">
        <f t="shared" si="8"/>
        <v>1</v>
      </c>
      <c r="Q262" s="50">
        <f t="shared" si="9"/>
        <v>694</v>
      </c>
      <c r="R262" s="50">
        <f>COUNTIF(Generation!B:B,D262)-P262</f>
        <v>0</v>
      </c>
    </row>
    <row r="263" spans="1:18">
      <c r="A263">
        <v>8</v>
      </c>
      <c r="B263" t="s">
        <v>1716</v>
      </c>
      <c r="C263" t="s">
        <v>1822</v>
      </c>
      <c r="D263" t="s">
        <v>284</v>
      </c>
      <c r="E263" t="s">
        <v>1823</v>
      </c>
      <c r="F263" t="s">
        <v>1824</v>
      </c>
      <c r="G263" t="s">
        <v>1820</v>
      </c>
      <c r="H263" t="s">
        <v>944</v>
      </c>
      <c r="I263" t="s">
        <v>1720</v>
      </c>
      <c r="J263" t="s">
        <v>1721</v>
      </c>
      <c r="K263" t="s">
        <v>1825</v>
      </c>
      <c r="L263">
        <v>41936</v>
      </c>
      <c r="M263">
        <v>1</v>
      </c>
      <c r="N263">
        <v>0</v>
      </c>
      <c r="O263">
        <v>1</v>
      </c>
      <c r="P263" s="50">
        <f t="shared" si="8"/>
        <v>1</v>
      </c>
      <c r="Q263" s="50">
        <f t="shared" si="9"/>
        <v>695</v>
      </c>
      <c r="R263" s="50">
        <f>COUNTIF(Generation!B:B,D263)-P263</f>
        <v>0</v>
      </c>
    </row>
    <row r="264" spans="1:18">
      <c r="A264">
        <v>8</v>
      </c>
      <c r="B264" t="s">
        <v>1716</v>
      </c>
      <c r="C264" t="s">
        <v>1826</v>
      </c>
      <c r="D264" t="s">
        <v>285</v>
      </c>
      <c r="E264" t="s">
        <v>1823</v>
      </c>
      <c r="F264" t="s">
        <v>1824</v>
      </c>
      <c r="G264" t="s">
        <v>1820</v>
      </c>
      <c r="H264" t="s">
        <v>944</v>
      </c>
      <c r="I264" t="s">
        <v>1720</v>
      </c>
      <c r="J264" t="s">
        <v>1721</v>
      </c>
      <c r="K264" t="s">
        <v>1827</v>
      </c>
      <c r="L264">
        <v>42257</v>
      </c>
      <c r="M264">
        <v>1</v>
      </c>
      <c r="N264">
        <v>0</v>
      </c>
      <c r="O264">
        <v>1</v>
      </c>
      <c r="P264" s="50">
        <f t="shared" si="8"/>
        <v>1</v>
      </c>
      <c r="Q264" s="50">
        <f t="shared" si="9"/>
        <v>696</v>
      </c>
      <c r="R264" s="50">
        <f>COUNTIF(Generation!B:B,D264)-P264</f>
        <v>0</v>
      </c>
    </row>
    <row r="265" spans="1:18">
      <c r="A265">
        <v>8</v>
      </c>
      <c r="B265" t="s">
        <v>1716</v>
      </c>
      <c r="C265" t="s">
        <v>1828</v>
      </c>
      <c r="D265" t="s">
        <v>286</v>
      </c>
      <c r="E265" t="s">
        <v>1818</v>
      </c>
      <c r="F265" t="s">
        <v>1819</v>
      </c>
      <c r="G265" t="s">
        <v>1820</v>
      </c>
      <c r="H265" t="s">
        <v>944</v>
      </c>
      <c r="I265" t="s">
        <v>1720</v>
      </c>
      <c r="J265" t="s">
        <v>1721</v>
      </c>
      <c r="K265" t="s">
        <v>1829</v>
      </c>
      <c r="L265">
        <v>42290</v>
      </c>
      <c r="M265">
        <v>8</v>
      </c>
      <c r="N265">
        <v>0</v>
      </c>
      <c r="O265">
        <v>8</v>
      </c>
      <c r="P265" s="50">
        <f t="shared" si="8"/>
        <v>8</v>
      </c>
      <c r="Q265" s="50">
        <f t="shared" si="9"/>
        <v>697</v>
      </c>
      <c r="R265" s="50">
        <f>COUNTIF(Generation!B:B,D265)-P265</f>
        <v>0</v>
      </c>
    </row>
    <row r="266" spans="1:18">
      <c r="A266">
        <v>8</v>
      </c>
      <c r="B266" t="s">
        <v>1716</v>
      </c>
      <c r="C266" t="s">
        <v>1830</v>
      </c>
      <c r="D266" t="s">
        <v>287</v>
      </c>
      <c r="E266" t="s">
        <v>1831</v>
      </c>
      <c r="F266" t="s">
        <v>1832</v>
      </c>
      <c r="G266" t="s">
        <v>1820</v>
      </c>
      <c r="H266" t="s">
        <v>944</v>
      </c>
      <c r="I266" t="s">
        <v>1720</v>
      </c>
      <c r="J266" t="s">
        <v>1721</v>
      </c>
      <c r="K266" t="s">
        <v>1833</v>
      </c>
      <c r="L266">
        <v>43719</v>
      </c>
      <c r="M266">
        <v>1</v>
      </c>
      <c r="N266">
        <v>0</v>
      </c>
      <c r="O266">
        <v>1</v>
      </c>
      <c r="P266" s="50">
        <f t="shared" si="8"/>
        <v>1</v>
      </c>
      <c r="Q266" s="50">
        <f t="shared" si="9"/>
        <v>705</v>
      </c>
      <c r="R266" s="50">
        <f>COUNTIF(Generation!B:B,D266)-P266</f>
        <v>0</v>
      </c>
    </row>
    <row r="267" spans="1:18">
      <c r="A267">
        <v>8</v>
      </c>
      <c r="B267" t="s">
        <v>1716</v>
      </c>
      <c r="C267" t="s">
        <v>1834</v>
      </c>
      <c r="D267" t="s">
        <v>288</v>
      </c>
      <c r="E267" t="s">
        <v>1835</v>
      </c>
      <c r="F267" t="s">
        <v>1836</v>
      </c>
      <c r="G267" t="s">
        <v>1820</v>
      </c>
      <c r="H267" t="s">
        <v>944</v>
      </c>
      <c r="I267" t="s">
        <v>1720</v>
      </c>
      <c r="J267" t="s">
        <v>1721</v>
      </c>
      <c r="K267" t="s">
        <v>1837</v>
      </c>
      <c r="L267">
        <v>43616</v>
      </c>
      <c r="M267">
        <v>1</v>
      </c>
      <c r="N267">
        <v>0</v>
      </c>
      <c r="O267">
        <v>1</v>
      </c>
      <c r="P267" s="50">
        <f t="shared" si="8"/>
        <v>1</v>
      </c>
      <c r="Q267" s="50">
        <f t="shared" si="9"/>
        <v>706</v>
      </c>
      <c r="R267" s="50">
        <f>COUNTIF(Generation!B:B,D267)-P267</f>
        <v>0</v>
      </c>
    </row>
    <row r="268" spans="1:18">
      <c r="A268">
        <v>8</v>
      </c>
      <c r="B268" t="s">
        <v>1716</v>
      </c>
      <c r="C268" t="s">
        <v>1838</v>
      </c>
      <c r="D268" t="s">
        <v>289</v>
      </c>
      <c r="E268" t="s">
        <v>1835</v>
      </c>
      <c r="F268" t="s">
        <v>1836</v>
      </c>
      <c r="G268" t="s">
        <v>1820</v>
      </c>
      <c r="H268" t="s">
        <v>944</v>
      </c>
      <c r="I268" t="s">
        <v>1720</v>
      </c>
      <c r="J268" t="s">
        <v>1721</v>
      </c>
      <c r="K268" t="s">
        <v>1839</v>
      </c>
      <c r="L268">
        <v>44354</v>
      </c>
      <c r="M268">
        <v>1</v>
      </c>
      <c r="N268">
        <v>0</v>
      </c>
      <c r="O268">
        <v>1</v>
      </c>
      <c r="P268" s="50">
        <f t="shared" si="8"/>
        <v>1</v>
      </c>
      <c r="Q268" s="50">
        <f t="shared" si="9"/>
        <v>707</v>
      </c>
      <c r="R268" s="50">
        <f>COUNTIF(Generation!B:B,D268)-P268</f>
        <v>0</v>
      </c>
    </row>
    <row r="269" spans="1:18">
      <c r="A269">
        <v>8</v>
      </c>
      <c r="B269" t="s">
        <v>1716</v>
      </c>
      <c r="C269" t="s">
        <v>1840</v>
      </c>
      <c r="D269" t="s">
        <v>290</v>
      </c>
      <c r="E269" t="s">
        <v>1841</v>
      </c>
      <c r="F269" t="s">
        <v>1842</v>
      </c>
      <c r="G269" t="s">
        <v>1843</v>
      </c>
      <c r="H269" t="s">
        <v>944</v>
      </c>
      <c r="I269" t="s">
        <v>1720</v>
      </c>
      <c r="J269" t="s">
        <v>1721</v>
      </c>
      <c r="K269" t="s">
        <v>1844</v>
      </c>
      <c r="L269">
        <v>45146</v>
      </c>
      <c r="M269">
        <v>2</v>
      </c>
      <c r="N269">
        <v>0</v>
      </c>
      <c r="O269">
        <v>2</v>
      </c>
      <c r="P269" s="50">
        <f t="shared" si="8"/>
        <v>2</v>
      </c>
      <c r="Q269" s="50">
        <f t="shared" si="9"/>
        <v>708</v>
      </c>
      <c r="R269" s="50">
        <f>COUNTIF(Generation!B:B,D269)-P269</f>
        <v>0</v>
      </c>
    </row>
    <row r="270" spans="1:18">
      <c r="A270">
        <v>8</v>
      </c>
      <c r="B270" t="s">
        <v>1716</v>
      </c>
      <c r="C270" t="s">
        <v>1845</v>
      </c>
      <c r="D270" t="s">
        <v>291</v>
      </c>
      <c r="E270" t="s">
        <v>1841</v>
      </c>
      <c r="F270" t="s">
        <v>1842</v>
      </c>
      <c r="G270" t="s">
        <v>1843</v>
      </c>
      <c r="H270" t="s">
        <v>944</v>
      </c>
      <c r="I270" t="s">
        <v>1720</v>
      </c>
      <c r="J270" t="s">
        <v>1721</v>
      </c>
      <c r="K270" t="s">
        <v>1846</v>
      </c>
      <c r="L270">
        <v>45138</v>
      </c>
      <c r="M270">
        <v>3</v>
      </c>
      <c r="N270">
        <v>0</v>
      </c>
      <c r="O270">
        <v>3</v>
      </c>
      <c r="P270" s="50">
        <f t="shared" si="8"/>
        <v>3</v>
      </c>
      <c r="Q270" s="50">
        <f t="shared" si="9"/>
        <v>710</v>
      </c>
      <c r="R270" s="50">
        <f>COUNTIF(Generation!B:B,D270)-P270</f>
        <v>0</v>
      </c>
    </row>
    <row r="271" spans="1:18">
      <c r="A271">
        <v>8</v>
      </c>
      <c r="B271" t="s">
        <v>1716</v>
      </c>
      <c r="C271" t="s">
        <v>1847</v>
      </c>
      <c r="D271" t="s">
        <v>292</v>
      </c>
      <c r="E271" t="s">
        <v>1848</v>
      </c>
      <c r="F271" t="s">
        <v>1849</v>
      </c>
      <c r="G271" t="s">
        <v>1850</v>
      </c>
      <c r="H271" t="s">
        <v>944</v>
      </c>
      <c r="I271" t="s">
        <v>1720</v>
      </c>
      <c r="J271" t="s">
        <v>1721</v>
      </c>
      <c r="K271" t="s">
        <v>1851</v>
      </c>
      <c r="L271">
        <v>42803</v>
      </c>
      <c r="M271">
        <v>2</v>
      </c>
      <c r="N271">
        <v>0</v>
      </c>
      <c r="O271">
        <v>2</v>
      </c>
      <c r="P271" s="50">
        <f t="shared" si="8"/>
        <v>2</v>
      </c>
      <c r="Q271" s="50">
        <f t="shared" si="9"/>
        <v>713</v>
      </c>
      <c r="R271" s="50">
        <f>COUNTIF(Generation!B:B,D271)-P271</f>
        <v>0</v>
      </c>
    </row>
    <row r="272" spans="1:18">
      <c r="A272">
        <v>8</v>
      </c>
      <c r="B272" t="s">
        <v>1716</v>
      </c>
      <c r="C272" t="s">
        <v>1852</v>
      </c>
      <c r="D272" t="s">
        <v>293</v>
      </c>
      <c r="E272" t="s">
        <v>1848</v>
      </c>
      <c r="F272" t="s">
        <v>1849</v>
      </c>
      <c r="G272" t="s">
        <v>1850</v>
      </c>
      <c r="H272" t="s">
        <v>944</v>
      </c>
      <c r="I272" t="s">
        <v>1720</v>
      </c>
      <c r="J272" t="s">
        <v>1721</v>
      </c>
      <c r="K272" t="s">
        <v>1853</v>
      </c>
      <c r="L272">
        <v>42803</v>
      </c>
      <c r="M272">
        <v>2</v>
      </c>
      <c r="N272">
        <v>0</v>
      </c>
      <c r="O272">
        <v>2</v>
      </c>
      <c r="P272" s="50">
        <f t="shared" si="8"/>
        <v>2</v>
      </c>
      <c r="Q272" s="50">
        <f t="shared" si="9"/>
        <v>715</v>
      </c>
      <c r="R272" s="50">
        <f>COUNTIF(Generation!B:B,D272)-P272</f>
        <v>0</v>
      </c>
    </row>
    <row r="273" spans="1:18">
      <c r="A273">
        <v>8</v>
      </c>
      <c r="B273" t="s">
        <v>1716</v>
      </c>
      <c r="C273" t="s">
        <v>1854</v>
      </c>
      <c r="D273" t="s">
        <v>294</v>
      </c>
      <c r="E273" t="s">
        <v>1848</v>
      </c>
      <c r="F273" t="s">
        <v>1849</v>
      </c>
      <c r="G273" t="s">
        <v>1850</v>
      </c>
      <c r="H273" t="s">
        <v>944</v>
      </c>
      <c r="I273" t="s">
        <v>1720</v>
      </c>
      <c r="J273" t="s">
        <v>1721</v>
      </c>
      <c r="K273" t="s">
        <v>1855</v>
      </c>
      <c r="L273">
        <v>43028</v>
      </c>
      <c r="M273">
        <v>1</v>
      </c>
      <c r="N273">
        <v>0</v>
      </c>
      <c r="O273">
        <v>1</v>
      </c>
      <c r="P273" s="50">
        <f t="shared" si="8"/>
        <v>1</v>
      </c>
      <c r="Q273" s="50">
        <f t="shared" si="9"/>
        <v>717</v>
      </c>
      <c r="R273" s="50">
        <f>COUNTIF(Generation!B:B,D273)-P273</f>
        <v>0</v>
      </c>
    </row>
    <row r="274" spans="1:18">
      <c r="A274">
        <v>8</v>
      </c>
      <c r="B274" t="s">
        <v>1716</v>
      </c>
      <c r="C274" t="s">
        <v>1856</v>
      </c>
      <c r="D274" t="s">
        <v>295</v>
      </c>
      <c r="E274" t="s">
        <v>1857</v>
      </c>
      <c r="F274" t="s">
        <v>1858</v>
      </c>
      <c r="G274" t="s">
        <v>1850</v>
      </c>
      <c r="H274" t="s">
        <v>944</v>
      </c>
      <c r="I274" t="s">
        <v>1720</v>
      </c>
      <c r="J274" t="s">
        <v>1721</v>
      </c>
      <c r="K274" t="s">
        <v>1859</v>
      </c>
      <c r="L274">
        <v>45104</v>
      </c>
      <c r="M274">
        <v>1</v>
      </c>
      <c r="N274">
        <v>0</v>
      </c>
      <c r="O274">
        <v>1</v>
      </c>
      <c r="P274" s="50">
        <f t="shared" si="8"/>
        <v>1</v>
      </c>
      <c r="Q274" s="50">
        <f t="shared" si="9"/>
        <v>718</v>
      </c>
      <c r="R274" s="50">
        <f>COUNTIF(Generation!B:B,D274)-P274</f>
        <v>0</v>
      </c>
    </row>
    <row r="275" spans="1:18">
      <c r="A275">
        <v>8</v>
      </c>
      <c r="B275" t="s">
        <v>1716</v>
      </c>
      <c r="C275" t="s">
        <v>1860</v>
      </c>
      <c r="D275" t="s">
        <v>296</v>
      </c>
      <c r="E275" t="s">
        <v>1848</v>
      </c>
      <c r="F275" t="s">
        <v>1849</v>
      </c>
      <c r="G275" t="s">
        <v>1850</v>
      </c>
      <c r="H275" t="s">
        <v>944</v>
      </c>
      <c r="I275" t="s">
        <v>1720</v>
      </c>
      <c r="J275" t="s">
        <v>1721</v>
      </c>
      <c r="K275" t="s">
        <v>1861</v>
      </c>
      <c r="L275">
        <v>44099</v>
      </c>
      <c r="M275">
        <v>4</v>
      </c>
      <c r="N275">
        <v>0</v>
      </c>
      <c r="O275">
        <v>4</v>
      </c>
      <c r="P275" s="50">
        <f t="shared" si="8"/>
        <v>4</v>
      </c>
      <c r="Q275" s="50">
        <f t="shared" si="9"/>
        <v>719</v>
      </c>
      <c r="R275" s="50">
        <f>COUNTIF(Generation!B:B,D275)-P275</f>
        <v>0</v>
      </c>
    </row>
    <row r="276" spans="1:18">
      <c r="A276">
        <v>8</v>
      </c>
      <c r="B276" t="s">
        <v>1716</v>
      </c>
      <c r="C276" t="s">
        <v>1862</v>
      </c>
      <c r="D276" t="s">
        <v>297</v>
      </c>
      <c r="E276" t="s">
        <v>1863</v>
      </c>
      <c r="F276" t="s">
        <v>1864</v>
      </c>
      <c r="G276" t="s">
        <v>1850</v>
      </c>
      <c r="H276" t="s">
        <v>944</v>
      </c>
      <c r="I276" t="s">
        <v>1720</v>
      </c>
      <c r="J276" t="s">
        <v>1721</v>
      </c>
      <c r="K276" t="s">
        <v>1865</v>
      </c>
      <c r="L276">
        <v>44278</v>
      </c>
      <c r="M276">
        <v>1</v>
      </c>
      <c r="N276">
        <v>0</v>
      </c>
      <c r="O276">
        <v>1</v>
      </c>
      <c r="P276" s="50">
        <f t="shared" si="8"/>
        <v>1</v>
      </c>
      <c r="Q276" s="50">
        <f t="shared" si="9"/>
        <v>723</v>
      </c>
      <c r="R276" s="50">
        <f>COUNTIF(Generation!B:B,D276)-P276</f>
        <v>0</v>
      </c>
    </row>
    <row r="277" spans="1:18">
      <c r="A277">
        <v>8</v>
      </c>
      <c r="B277" t="s">
        <v>1716</v>
      </c>
      <c r="C277" t="s">
        <v>1866</v>
      </c>
      <c r="D277" t="s">
        <v>298</v>
      </c>
      <c r="E277" t="s">
        <v>1867</v>
      </c>
      <c r="F277" t="s">
        <v>1868</v>
      </c>
      <c r="G277" t="s">
        <v>1850</v>
      </c>
      <c r="H277" t="s">
        <v>944</v>
      </c>
      <c r="I277" t="s">
        <v>1720</v>
      </c>
      <c r="J277" t="s">
        <v>1721</v>
      </c>
      <c r="K277" t="s">
        <v>1869</v>
      </c>
      <c r="L277">
        <v>44278</v>
      </c>
      <c r="M277">
        <v>1</v>
      </c>
      <c r="N277">
        <v>0</v>
      </c>
      <c r="O277">
        <v>1</v>
      </c>
      <c r="P277" s="50">
        <f t="shared" si="8"/>
        <v>1</v>
      </c>
      <c r="Q277" s="50">
        <f t="shared" si="9"/>
        <v>724</v>
      </c>
      <c r="R277" s="50">
        <f>COUNTIF(Generation!B:B,D277)-P277</f>
        <v>0</v>
      </c>
    </row>
    <row r="278" spans="1:18">
      <c r="A278">
        <v>8</v>
      </c>
      <c r="B278" t="s">
        <v>1716</v>
      </c>
      <c r="C278" t="s">
        <v>1870</v>
      </c>
      <c r="D278" t="s">
        <v>299</v>
      </c>
      <c r="E278" t="s">
        <v>1871</v>
      </c>
      <c r="F278" t="s">
        <v>1872</v>
      </c>
      <c r="G278" t="s">
        <v>1850</v>
      </c>
      <c r="H278" t="s">
        <v>944</v>
      </c>
      <c r="I278" t="s">
        <v>1720</v>
      </c>
      <c r="J278" t="s">
        <v>1721</v>
      </c>
      <c r="K278" t="s">
        <v>1873</v>
      </c>
      <c r="L278">
        <v>45629</v>
      </c>
      <c r="M278">
        <v>4</v>
      </c>
      <c r="N278">
        <v>0</v>
      </c>
      <c r="O278">
        <v>4</v>
      </c>
      <c r="P278" s="50">
        <f t="shared" si="8"/>
        <v>4</v>
      </c>
      <c r="Q278" s="50">
        <f t="shared" si="9"/>
        <v>725</v>
      </c>
      <c r="R278" s="50">
        <f>COUNTIF(Generation!B:B,D278)-P278</f>
        <v>0</v>
      </c>
    </row>
    <row r="279" spans="1:18">
      <c r="A279">
        <v>9</v>
      </c>
      <c r="B279" t="s">
        <v>1874</v>
      </c>
      <c r="C279" t="s">
        <v>1875</v>
      </c>
      <c r="D279" t="s">
        <v>300</v>
      </c>
      <c r="E279" t="s">
        <v>1876</v>
      </c>
      <c r="F279" t="s">
        <v>1877</v>
      </c>
      <c r="G279" t="s">
        <v>1874</v>
      </c>
      <c r="H279" t="s">
        <v>944</v>
      </c>
      <c r="I279" t="s">
        <v>1720</v>
      </c>
      <c r="J279" t="s">
        <v>1721</v>
      </c>
      <c r="K279" t="s">
        <v>1878</v>
      </c>
      <c r="L279">
        <v>41100</v>
      </c>
      <c r="M279">
        <v>3</v>
      </c>
      <c r="N279">
        <v>0</v>
      </c>
      <c r="O279">
        <v>3</v>
      </c>
      <c r="P279" s="50">
        <f t="shared" si="8"/>
        <v>3</v>
      </c>
      <c r="Q279" s="50">
        <f t="shared" si="9"/>
        <v>729</v>
      </c>
      <c r="R279" s="50">
        <f>COUNTIF(Generation!B:B,D279)-P279</f>
        <v>0</v>
      </c>
    </row>
    <row r="280" spans="1:18">
      <c r="A280">
        <v>9</v>
      </c>
      <c r="B280" t="s">
        <v>1874</v>
      </c>
      <c r="C280" t="s">
        <v>1879</v>
      </c>
      <c r="D280" t="s">
        <v>301</v>
      </c>
      <c r="E280" t="s">
        <v>1880</v>
      </c>
      <c r="F280" t="s">
        <v>1881</v>
      </c>
      <c r="G280" t="s">
        <v>1874</v>
      </c>
      <c r="H280" t="s">
        <v>944</v>
      </c>
      <c r="I280" t="s">
        <v>1720</v>
      </c>
      <c r="J280" t="s">
        <v>1721</v>
      </c>
      <c r="K280" t="s">
        <v>1882</v>
      </c>
      <c r="L280">
        <v>44169</v>
      </c>
      <c r="M280">
        <v>5</v>
      </c>
      <c r="N280">
        <v>0</v>
      </c>
      <c r="O280">
        <v>5</v>
      </c>
      <c r="P280" s="50">
        <f t="shared" si="8"/>
        <v>5</v>
      </c>
      <c r="Q280" s="50">
        <f t="shared" si="9"/>
        <v>732</v>
      </c>
      <c r="R280" s="50">
        <f>COUNTIF(Generation!B:B,D280)-P280</f>
        <v>0</v>
      </c>
    </row>
    <row r="281" spans="1:18">
      <c r="A281">
        <v>9</v>
      </c>
      <c r="B281" t="s">
        <v>1874</v>
      </c>
      <c r="C281" t="s">
        <v>1883</v>
      </c>
      <c r="D281" t="s">
        <v>302</v>
      </c>
      <c r="E281" t="s">
        <v>1884</v>
      </c>
      <c r="F281" t="s">
        <v>1885</v>
      </c>
      <c r="G281" t="s">
        <v>1874</v>
      </c>
      <c r="H281" t="s">
        <v>944</v>
      </c>
      <c r="I281" t="s">
        <v>1720</v>
      </c>
      <c r="J281" t="s">
        <v>1721</v>
      </c>
      <c r="K281" t="s">
        <v>1886</v>
      </c>
      <c r="L281">
        <v>44200</v>
      </c>
      <c r="M281">
        <v>1</v>
      </c>
      <c r="N281">
        <v>0</v>
      </c>
      <c r="O281">
        <v>1</v>
      </c>
      <c r="P281" s="50">
        <f t="shared" si="8"/>
        <v>1</v>
      </c>
      <c r="Q281" s="50">
        <f t="shared" si="9"/>
        <v>737</v>
      </c>
      <c r="R281" s="50">
        <f>COUNTIF(Generation!B:B,D281)-P281</f>
        <v>0</v>
      </c>
    </row>
    <row r="282" spans="1:18">
      <c r="A282">
        <v>9</v>
      </c>
      <c r="B282" t="s">
        <v>1874</v>
      </c>
      <c r="C282" t="s">
        <v>1887</v>
      </c>
      <c r="D282" t="s">
        <v>303</v>
      </c>
      <c r="E282" t="s">
        <v>1888</v>
      </c>
      <c r="F282" t="s">
        <v>1889</v>
      </c>
      <c r="G282" t="s">
        <v>1874</v>
      </c>
      <c r="H282" t="s">
        <v>944</v>
      </c>
      <c r="I282" t="s">
        <v>1720</v>
      </c>
      <c r="J282" t="s">
        <v>1721</v>
      </c>
      <c r="K282" t="s">
        <v>1890</v>
      </c>
      <c r="L282">
        <v>44258</v>
      </c>
      <c r="M282">
        <v>8</v>
      </c>
      <c r="N282">
        <v>0</v>
      </c>
      <c r="O282">
        <v>8</v>
      </c>
      <c r="P282" s="50">
        <f t="shared" si="8"/>
        <v>8</v>
      </c>
      <c r="Q282" s="50">
        <f t="shared" si="9"/>
        <v>738</v>
      </c>
      <c r="R282" s="50">
        <f>COUNTIF(Generation!B:B,D282)-P282</f>
        <v>0</v>
      </c>
    </row>
    <row r="283" spans="1:18">
      <c r="A283">
        <v>9</v>
      </c>
      <c r="B283" t="s">
        <v>1874</v>
      </c>
      <c r="C283" t="s">
        <v>1891</v>
      </c>
      <c r="D283" t="s">
        <v>304</v>
      </c>
      <c r="E283" t="s">
        <v>1876</v>
      </c>
      <c r="F283" t="s">
        <v>1877</v>
      </c>
      <c r="G283" t="s">
        <v>1874</v>
      </c>
      <c r="H283" t="s">
        <v>944</v>
      </c>
      <c r="I283" t="s">
        <v>1720</v>
      </c>
      <c r="J283" t="s">
        <v>1721</v>
      </c>
      <c r="K283" t="s">
        <v>1892</v>
      </c>
      <c r="L283">
        <v>44494</v>
      </c>
      <c r="M283">
        <v>2</v>
      </c>
      <c r="N283">
        <v>0</v>
      </c>
      <c r="O283">
        <v>2</v>
      </c>
      <c r="P283" s="50">
        <f t="shared" si="8"/>
        <v>2</v>
      </c>
      <c r="Q283" s="50">
        <f t="shared" si="9"/>
        <v>746</v>
      </c>
      <c r="R283" s="50">
        <f>COUNTIF(Generation!B:B,D283)-P283</f>
        <v>0</v>
      </c>
    </row>
    <row r="284" spans="1:18">
      <c r="A284">
        <v>9</v>
      </c>
      <c r="B284" t="s">
        <v>1874</v>
      </c>
      <c r="C284" t="s">
        <v>1893</v>
      </c>
      <c r="D284" t="s">
        <v>305</v>
      </c>
      <c r="E284" t="s">
        <v>1876</v>
      </c>
      <c r="F284" t="s">
        <v>1877</v>
      </c>
      <c r="G284" t="s">
        <v>1874</v>
      </c>
      <c r="H284" t="s">
        <v>944</v>
      </c>
      <c r="I284" t="s">
        <v>1720</v>
      </c>
      <c r="J284" t="s">
        <v>1721</v>
      </c>
      <c r="K284" t="s">
        <v>1894</v>
      </c>
      <c r="L284">
        <v>44879</v>
      </c>
      <c r="M284">
        <v>2</v>
      </c>
      <c r="N284">
        <v>0</v>
      </c>
      <c r="O284">
        <v>2</v>
      </c>
      <c r="P284" s="50">
        <f t="shared" si="8"/>
        <v>2</v>
      </c>
      <c r="Q284" s="50">
        <f t="shared" si="9"/>
        <v>748</v>
      </c>
      <c r="R284" s="50">
        <f>COUNTIF(Generation!B:B,D284)-P284</f>
        <v>0</v>
      </c>
    </row>
    <row r="285" spans="1:18">
      <c r="A285">
        <v>9</v>
      </c>
      <c r="B285" t="s">
        <v>1874</v>
      </c>
      <c r="C285" t="s">
        <v>1895</v>
      </c>
      <c r="D285" t="s">
        <v>306</v>
      </c>
      <c r="E285" t="s">
        <v>1888</v>
      </c>
      <c r="F285" t="s">
        <v>1889</v>
      </c>
      <c r="G285" t="s">
        <v>1874</v>
      </c>
      <c r="H285" t="s">
        <v>944</v>
      </c>
      <c r="I285" t="s">
        <v>1720</v>
      </c>
      <c r="J285" t="s">
        <v>1721</v>
      </c>
      <c r="K285" t="s">
        <v>1896</v>
      </c>
      <c r="L285">
        <v>44952</v>
      </c>
      <c r="M285">
        <v>1</v>
      </c>
      <c r="N285">
        <v>0</v>
      </c>
      <c r="O285">
        <v>1</v>
      </c>
      <c r="P285" s="50">
        <f t="shared" si="8"/>
        <v>1</v>
      </c>
      <c r="Q285" s="50">
        <f t="shared" si="9"/>
        <v>750</v>
      </c>
      <c r="R285" s="50">
        <f>COUNTIF(Generation!B:B,D285)-P285</f>
        <v>0</v>
      </c>
    </row>
    <row r="286" spans="1:18">
      <c r="A286">
        <v>9</v>
      </c>
      <c r="B286" t="s">
        <v>1874</v>
      </c>
      <c r="C286" t="s">
        <v>1897</v>
      </c>
      <c r="D286" t="s">
        <v>307</v>
      </c>
      <c r="E286" t="s">
        <v>1898</v>
      </c>
      <c r="F286" t="s">
        <v>1899</v>
      </c>
      <c r="G286" t="s">
        <v>1874</v>
      </c>
      <c r="H286" t="s">
        <v>944</v>
      </c>
      <c r="I286" t="s">
        <v>1720</v>
      </c>
      <c r="J286" t="s">
        <v>1721</v>
      </c>
      <c r="K286" t="s">
        <v>1900</v>
      </c>
      <c r="L286">
        <v>45146</v>
      </c>
      <c r="M286">
        <v>1</v>
      </c>
      <c r="N286">
        <v>0</v>
      </c>
      <c r="O286">
        <v>1</v>
      </c>
      <c r="P286" s="50">
        <f t="shared" si="8"/>
        <v>1</v>
      </c>
      <c r="Q286" s="50">
        <f t="shared" si="9"/>
        <v>751</v>
      </c>
      <c r="R286" s="50">
        <f>COUNTIF(Generation!B:B,D286)-P286</f>
        <v>0</v>
      </c>
    </row>
    <row r="287" spans="1:18">
      <c r="A287">
        <v>9</v>
      </c>
      <c r="B287" t="s">
        <v>1874</v>
      </c>
      <c r="C287" t="s">
        <v>1901</v>
      </c>
      <c r="D287" t="s">
        <v>308</v>
      </c>
      <c r="E287" t="s">
        <v>1898</v>
      </c>
      <c r="F287" t="s">
        <v>1899</v>
      </c>
      <c r="G287" t="s">
        <v>1874</v>
      </c>
      <c r="H287" t="s">
        <v>944</v>
      </c>
      <c r="I287" t="s">
        <v>1720</v>
      </c>
      <c r="J287" t="s">
        <v>1721</v>
      </c>
      <c r="K287" t="s">
        <v>1902</v>
      </c>
      <c r="L287">
        <v>45307</v>
      </c>
      <c r="M287">
        <v>1</v>
      </c>
      <c r="N287">
        <v>0</v>
      </c>
      <c r="O287">
        <v>1</v>
      </c>
      <c r="P287" s="50">
        <f t="shared" si="8"/>
        <v>1</v>
      </c>
      <c r="Q287" s="50">
        <f t="shared" si="9"/>
        <v>752</v>
      </c>
      <c r="R287" s="50">
        <f>COUNTIF(Generation!B:B,D287)-P287</f>
        <v>0</v>
      </c>
    </row>
    <row r="288" spans="1:18">
      <c r="A288">
        <v>9</v>
      </c>
      <c r="B288" t="s">
        <v>1874</v>
      </c>
      <c r="C288" t="s">
        <v>1903</v>
      </c>
      <c r="D288" t="s">
        <v>309</v>
      </c>
      <c r="E288" t="s">
        <v>1884</v>
      </c>
      <c r="F288" t="s">
        <v>1885</v>
      </c>
      <c r="G288" t="s">
        <v>1874</v>
      </c>
      <c r="H288" t="s">
        <v>944</v>
      </c>
      <c r="I288" t="s">
        <v>1720</v>
      </c>
      <c r="J288" t="s">
        <v>1721</v>
      </c>
      <c r="K288" t="s">
        <v>1904</v>
      </c>
      <c r="L288">
        <v>45471</v>
      </c>
      <c r="M288">
        <v>4</v>
      </c>
      <c r="N288">
        <v>0</v>
      </c>
      <c r="O288">
        <v>4</v>
      </c>
      <c r="P288" s="50">
        <f t="shared" si="8"/>
        <v>4</v>
      </c>
      <c r="Q288" s="50">
        <f t="shared" si="9"/>
        <v>753</v>
      </c>
      <c r="R288" s="50">
        <f>COUNTIF(Generation!B:B,D288)-P288</f>
        <v>0</v>
      </c>
    </row>
    <row r="289" spans="1:18">
      <c r="A289">
        <v>9</v>
      </c>
      <c r="B289" t="s">
        <v>1874</v>
      </c>
      <c r="C289" t="s">
        <v>1905</v>
      </c>
      <c r="D289" t="s">
        <v>310</v>
      </c>
      <c r="E289" t="s">
        <v>1906</v>
      </c>
      <c r="F289" t="s">
        <v>1907</v>
      </c>
      <c r="G289" t="s">
        <v>1908</v>
      </c>
      <c r="H289" t="s">
        <v>944</v>
      </c>
      <c r="I289" t="s">
        <v>1720</v>
      </c>
      <c r="J289" t="s">
        <v>1721</v>
      </c>
      <c r="K289" t="s">
        <v>1909</v>
      </c>
      <c r="L289">
        <v>41717</v>
      </c>
      <c r="M289">
        <v>1</v>
      </c>
      <c r="N289">
        <v>0</v>
      </c>
      <c r="O289">
        <v>1</v>
      </c>
      <c r="P289" s="50">
        <f t="shared" si="8"/>
        <v>1</v>
      </c>
      <c r="Q289" s="50">
        <f t="shared" si="9"/>
        <v>757</v>
      </c>
      <c r="R289" s="50">
        <f>COUNTIF(Generation!B:B,D289)-P289</f>
        <v>0</v>
      </c>
    </row>
    <row r="290" spans="1:18">
      <c r="A290">
        <v>9</v>
      </c>
      <c r="B290" t="s">
        <v>1874</v>
      </c>
      <c r="C290" t="s">
        <v>1910</v>
      </c>
      <c r="D290" t="s">
        <v>311</v>
      </c>
      <c r="E290" t="s">
        <v>1911</v>
      </c>
      <c r="F290" t="s">
        <v>1912</v>
      </c>
      <c r="G290" t="s">
        <v>1908</v>
      </c>
      <c r="H290" t="s">
        <v>944</v>
      </c>
      <c r="I290" t="s">
        <v>1720</v>
      </c>
      <c r="J290" t="s">
        <v>1721</v>
      </c>
      <c r="K290" t="s">
        <v>1913</v>
      </c>
      <c r="L290">
        <v>42222</v>
      </c>
      <c r="M290">
        <v>1</v>
      </c>
      <c r="N290">
        <v>0</v>
      </c>
      <c r="O290">
        <v>1</v>
      </c>
      <c r="P290" s="50">
        <f t="shared" si="8"/>
        <v>1</v>
      </c>
      <c r="Q290" s="50">
        <f t="shared" si="9"/>
        <v>758</v>
      </c>
      <c r="R290" s="50">
        <f>COUNTIF(Generation!B:B,D290)-P290</f>
        <v>0</v>
      </c>
    </row>
    <row r="291" spans="1:18">
      <c r="A291">
        <v>9</v>
      </c>
      <c r="B291" t="s">
        <v>1874</v>
      </c>
      <c r="C291" t="s">
        <v>1914</v>
      </c>
      <c r="D291" t="s">
        <v>312</v>
      </c>
      <c r="E291" t="s">
        <v>1915</v>
      </c>
      <c r="F291" t="s">
        <v>1916</v>
      </c>
      <c r="G291" t="s">
        <v>1908</v>
      </c>
      <c r="H291" t="s">
        <v>944</v>
      </c>
      <c r="I291" t="s">
        <v>1720</v>
      </c>
      <c r="J291" t="s">
        <v>1721</v>
      </c>
      <c r="K291" t="s">
        <v>1917</v>
      </c>
      <c r="L291">
        <v>42478</v>
      </c>
      <c r="M291">
        <v>1</v>
      </c>
      <c r="N291">
        <v>0</v>
      </c>
      <c r="O291">
        <v>1</v>
      </c>
      <c r="P291" s="50">
        <f t="shared" si="8"/>
        <v>1</v>
      </c>
      <c r="Q291" s="50">
        <f t="shared" si="9"/>
        <v>759</v>
      </c>
      <c r="R291" s="50">
        <f>COUNTIF(Generation!B:B,D291)-P291</f>
        <v>0</v>
      </c>
    </row>
    <row r="292" spans="1:18">
      <c r="A292">
        <v>9</v>
      </c>
      <c r="B292" t="s">
        <v>1874</v>
      </c>
      <c r="C292" t="s">
        <v>1918</v>
      </c>
      <c r="D292" t="s">
        <v>313</v>
      </c>
      <c r="E292" t="s">
        <v>1906</v>
      </c>
      <c r="F292" t="s">
        <v>1907</v>
      </c>
      <c r="G292" t="s">
        <v>1908</v>
      </c>
      <c r="H292" t="s">
        <v>944</v>
      </c>
      <c r="I292" t="s">
        <v>1720</v>
      </c>
      <c r="J292" t="s">
        <v>1721</v>
      </c>
      <c r="K292" t="s">
        <v>1919</v>
      </c>
      <c r="L292">
        <v>42803</v>
      </c>
      <c r="M292">
        <v>3</v>
      </c>
      <c r="N292">
        <v>0</v>
      </c>
      <c r="O292">
        <v>3</v>
      </c>
      <c r="P292" s="50">
        <f t="shared" si="8"/>
        <v>3</v>
      </c>
      <c r="Q292" s="50">
        <f t="shared" si="9"/>
        <v>760</v>
      </c>
      <c r="R292" s="50">
        <f>COUNTIF(Generation!B:B,D292)-P292</f>
        <v>0</v>
      </c>
    </row>
    <row r="293" spans="1:18">
      <c r="A293">
        <v>9</v>
      </c>
      <c r="B293" t="s">
        <v>1874</v>
      </c>
      <c r="C293" t="s">
        <v>1920</v>
      </c>
      <c r="D293" t="s">
        <v>314</v>
      </c>
      <c r="E293" t="s">
        <v>1906</v>
      </c>
      <c r="F293" t="s">
        <v>1907</v>
      </c>
      <c r="G293" t="s">
        <v>1908</v>
      </c>
      <c r="H293" t="s">
        <v>944</v>
      </c>
      <c r="I293" t="s">
        <v>1720</v>
      </c>
      <c r="J293" t="s">
        <v>1721</v>
      </c>
      <c r="K293" t="s">
        <v>1921</v>
      </c>
      <c r="L293">
        <v>42725</v>
      </c>
      <c r="M293">
        <v>1</v>
      </c>
      <c r="N293">
        <v>0</v>
      </c>
      <c r="O293">
        <v>1</v>
      </c>
      <c r="P293" s="50">
        <f t="shared" si="8"/>
        <v>1</v>
      </c>
      <c r="Q293" s="50">
        <f t="shared" si="9"/>
        <v>763</v>
      </c>
      <c r="R293" s="50">
        <f>COUNTIF(Generation!B:B,D293)-P293</f>
        <v>0</v>
      </c>
    </row>
    <row r="294" spans="1:18">
      <c r="A294">
        <v>9</v>
      </c>
      <c r="B294" t="s">
        <v>1874</v>
      </c>
      <c r="C294" t="s">
        <v>1922</v>
      </c>
      <c r="D294" t="s">
        <v>315</v>
      </c>
      <c r="E294" t="s">
        <v>1923</v>
      </c>
      <c r="F294" t="s">
        <v>1924</v>
      </c>
      <c r="G294" t="s">
        <v>1908</v>
      </c>
      <c r="H294" t="s">
        <v>944</v>
      </c>
      <c r="I294" t="s">
        <v>1720</v>
      </c>
      <c r="J294" t="s">
        <v>1721</v>
      </c>
      <c r="K294" t="s">
        <v>1925</v>
      </c>
      <c r="L294">
        <v>42872</v>
      </c>
      <c r="M294">
        <v>4</v>
      </c>
      <c r="N294">
        <v>0</v>
      </c>
      <c r="O294">
        <v>4</v>
      </c>
      <c r="P294" s="50">
        <f t="shared" si="8"/>
        <v>4</v>
      </c>
      <c r="Q294" s="50">
        <f t="shared" si="9"/>
        <v>764</v>
      </c>
      <c r="R294" s="50">
        <f>COUNTIF(Generation!B:B,D294)-P294</f>
        <v>0</v>
      </c>
    </row>
    <row r="295" spans="1:18">
      <c r="A295">
        <v>9</v>
      </c>
      <c r="B295" t="s">
        <v>1874</v>
      </c>
      <c r="C295" t="s">
        <v>1926</v>
      </c>
      <c r="D295" t="s">
        <v>316</v>
      </c>
      <c r="E295" t="s">
        <v>1923</v>
      </c>
      <c r="F295" t="s">
        <v>1924</v>
      </c>
      <c r="G295" t="s">
        <v>1908</v>
      </c>
      <c r="H295" t="s">
        <v>944</v>
      </c>
      <c r="I295" t="s">
        <v>1720</v>
      </c>
      <c r="J295" t="s">
        <v>1721</v>
      </c>
      <c r="K295" t="s">
        <v>1927</v>
      </c>
      <c r="L295">
        <v>42872</v>
      </c>
      <c r="M295">
        <v>2</v>
      </c>
      <c r="N295">
        <v>0</v>
      </c>
      <c r="O295">
        <v>2</v>
      </c>
      <c r="P295" s="50">
        <f t="shared" si="8"/>
        <v>2</v>
      </c>
      <c r="Q295" s="50">
        <f t="shared" si="9"/>
        <v>768</v>
      </c>
      <c r="R295" s="50">
        <f>COUNTIF(Generation!B:B,D295)-P295</f>
        <v>0</v>
      </c>
    </row>
    <row r="296" spans="1:18">
      <c r="A296">
        <v>9</v>
      </c>
      <c r="B296" t="s">
        <v>1874</v>
      </c>
      <c r="C296" t="s">
        <v>1928</v>
      </c>
      <c r="D296" t="s">
        <v>317</v>
      </c>
      <c r="E296" t="s">
        <v>1906</v>
      </c>
      <c r="F296" t="s">
        <v>1907</v>
      </c>
      <c r="G296" t="s">
        <v>1908</v>
      </c>
      <c r="H296" t="s">
        <v>944</v>
      </c>
      <c r="I296" t="s">
        <v>1720</v>
      </c>
      <c r="J296" t="s">
        <v>1721</v>
      </c>
      <c r="K296" t="s">
        <v>1929</v>
      </c>
      <c r="L296">
        <v>42934</v>
      </c>
      <c r="M296">
        <v>3</v>
      </c>
      <c r="N296">
        <v>0</v>
      </c>
      <c r="O296">
        <v>3</v>
      </c>
      <c r="P296" s="50">
        <f t="shared" si="8"/>
        <v>3</v>
      </c>
      <c r="Q296" s="50">
        <f t="shared" si="9"/>
        <v>770</v>
      </c>
      <c r="R296" s="50">
        <f>COUNTIF(Generation!B:B,D296)-P296</f>
        <v>0</v>
      </c>
    </row>
    <row r="297" spans="1:18">
      <c r="A297">
        <v>9</v>
      </c>
      <c r="B297" t="s">
        <v>1874</v>
      </c>
      <c r="C297" t="s">
        <v>1930</v>
      </c>
      <c r="D297" t="s">
        <v>318</v>
      </c>
      <c r="E297" t="s">
        <v>1915</v>
      </c>
      <c r="F297" t="s">
        <v>1916</v>
      </c>
      <c r="G297" t="s">
        <v>1908</v>
      </c>
      <c r="H297" t="s">
        <v>944</v>
      </c>
      <c r="I297" t="s">
        <v>1720</v>
      </c>
      <c r="J297" t="s">
        <v>1721</v>
      </c>
      <c r="K297" t="s">
        <v>1931</v>
      </c>
      <c r="L297">
        <v>43304</v>
      </c>
      <c r="M297">
        <v>1</v>
      </c>
      <c r="N297">
        <v>0</v>
      </c>
      <c r="O297">
        <v>1</v>
      </c>
      <c r="P297" s="50">
        <f t="shared" si="8"/>
        <v>1</v>
      </c>
      <c r="Q297" s="50">
        <f t="shared" si="9"/>
        <v>773</v>
      </c>
      <c r="R297" s="50">
        <f>COUNTIF(Generation!B:B,D297)-P297</f>
        <v>0</v>
      </c>
    </row>
    <row r="298" spans="1:18">
      <c r="A298">
        <v>9</v>
      </c>
      <c r="B298" t="s">
        <v>1874</v>
      </c>
      <c r="C298" t="s">
        <v>1932</v>
      </c>
      <c r="D298" t="s">
        <v>319</v>
      </c>
      <c r="E298" t="s">
        <v>1933</v>
      </c>
      <c r="F298" t="s">
        <v>1934</v>
      </c>
      <c r="G298" t="s">
        <v>1908</v>
      </c>
      <c r="H298" t="s">
        <v>944</v>
      </c>
      <c r="I298" t="s">
        <v>1720</v>
      </c>
      <c r="J298" t="s">
        <v>1721</v>
      </c>
      <c r="K298" t="s">
        <v>1935</v>
      </c>
      <c r="L298">
        <v>44146</v>
      </c>
      <c r="M298">
        <v>1</v>
      </c>
      <c r="N298">
        <v>0</v>
      </c>
      <c r="O298">
        <v>1</v>
      </c>
      <c r="P298" s="50">
        <f t="shared" si="8"/>
        <v>1</v>
      </c>
      <c r="Q298" s="50">
        <f t="shared" si="9"/>
        <v>774</v>
      </c>
      <c r="R298" s="50">
        <f>COUNTIF(Generation!B:B,D298)-P298</f>
        <v>0</v>
      </c>
    </row>
    <row r="299" spans="1:18">
      <c r="A299">
        <v>9</v>
      </c>
      <c r="B299" t="s">
        <v>1874</v>
      </c>
      <c r="C299" t="s">
        <v>1936</v>
      </c>
      <c r="D299" t="s">
        <v>320</v>
      </c>
      <c r="E299" t="s">
        <v>1937</v>
      </c>
      <c r="F299" t="s">
        <v>1938</v>
      </c>
      <c r="G299" t="s">
        <v>1908</v>
      </c>
      <c r="H299" t="s">
        <v>944</v>
      </c>
      <c r="I299" t="s">
        <v>1720</v>
      </c>
      <c r="J299" t="s">
        <v>1721</v>
      </c>
      <c r="K299" t="s">
        <v>1939</v>
      </c>
      <c r="L299">
        <v>44099</v>
      </c>
      <c r="M299">
        <v>3</v>
      </c>
      <c r="N299">
        <v>0</v>
      </c>
      <c r="O299">
        <v>3</v>
      </c>
      <c r="P299" s="50">
        <f t="shared" si="8"/>
        <v>3</v>
      </c>
      <c r="Q299" s="50">
        <f t="shared" si="9"/>
        <v>775</v>
      </c>
      <c r="R299" s="50">
        <f>COUNTIF(Generation!B:B,D299)-P299</f>
        <v>0</v>
      </c>
    </row>
    <row r="300" spans="1:18">
      <c r="A300">
        <v>9</v>
      </c>
      <c r="B300" t="s">
        <v>1874</v>
      </c>
      <c r="C300" t="s">
        <v>1940</v>
      </c>
      <c r="D300" t="s">
        <v>321</v>
      </c>
      <c r="E300" t="s">
        <v>1906</v>
      </c>
      <c r="F300" t="s">
        <v>1907</v>
      </c>
      <c r="G300" t="s">
        <v>1908</v>
      </c>
      <c r="H300" t="s">
        <v>944</v>
      </c>
      <c r="I300" t="s">
        <v>1720</v>
      </c>
      <c r="J300" t="s">
        <v>1721</v>
      </c>
      <c r="K300" t="s">
        <v>1941</v>
      </c>
      <c r="L300">
        <v>44848</v>
      </c>
      <c r="M300">
        <v>1</v>
      </c>
      <c r="N300">
        <v>0</v>
      </c>
      <c r="O300">
        <v>1</v>
      </c>
      <c r="P300" s="50">
        <f t="shared" si="8"/>
        <v>1</v>
      </c>
      <c r="Q300" s="50">
        <f t="shared" si="9"/>
        <v>778</v>
      </c>
      <c r="R300" s="50">
        <f>COUNTIF(Generation!B:B,D300)-P300</f>
        <v>0</v>
      </c>
    </row>
    <row r="301" spans="1:18">
      <c r="A301">
        <v>9</v>
      </c>
      <c r="B301" t="s">
        <v>1874</v>
      </c>
      <c r="C301" t="s">
        <v>1942</v>
      </c>
      <c r="D301" t="s">
        <v>322</v>
      </c>
      <c r="E301" t="s">
        <v>1943</v>
      </c>
      <c r="F301" t="s">
        <v>1944</v>
      </c>
      <c r="G301" t="s">
        <v>1908</v>
      </c>
      <c r="H301" t="s">
        <v>944</v>
      </c>
      <c r="I301" t="s">
        <v>1720</v>
      </c>
      <c r="J301" t="s">
        <v>1721</v>
      </c>
      <c r="K301" t="s">
        <v>1945</v>
      </c>
      <c r="L301">
        <v>44349</v>
      </c>
      <c r="M301">
        <v>5</v>
      </c>
      <c r="N301">
        <v>0</v>
      </c>
      <c r="O301">
        <v>5</v>
      </c>
      <c r="P301" s="50">
        <f t="shared" si="8"/>
        <v>5</v>
      </c>
      <c r="Q301" s="50">
        <f t="shared" si="9"/>
        <v>779</v>
      </c>
      <c r="R301" s="50">
        <f>COUNTIF(Generation!B:B,D301)-P301</f>
        <v>0</v>
      </c>
    </row>
    <row r="302" spans="1:18">
      <c r="A302">
        <v>9</v>
      </c>
      <c r="B302" t="s">
        <v>1874</v>
      </c>
      <c r="C302" t="s">
        <v>1946</v>
      </c>
      <c r="D302" t="s">
        <v>323</v>
      </c>
      <c r="E302" t="s">
        <v>1947</v>
      </c>
      <c r="F302" t="s">
        <v>1948</v>
      </c>
      <c r="G302" t="s">
        <v>1908</v>
      </c>
      <c r="H302" t="s">
        <v>944</v>
      </c>
      <c r="I302" t="s">
        <v>1720</v>
      </c>
      <c r="J302" t="s">
        <v>1721</v>
      </c>
      <c r="K302" t="s">
        <v>1949</v>
      </c>
      <c r="L302">
        <v>44713</v>
      </c>
      <c r="M302">
        <v>2</v>
      </c>
      <c r="N302">
        <v>0</v>
      </c>
      <c r="O302">
        <v>2</v>
      </c>
      <c r="P302" s="50">
        <f t="shared" si="8"/>
        <v>2</v>
      </c>
      <c r="Q302" s="50">
        <f t="shared" si="9"/>
        <v>784</v>
      </c>
      <c r="R302" s="50">
        <f>COUNTIF(Generation!B:B,D302)-P302</f>
        <v>0</v>
      </c>
    </row>
    <row r="303" spans="1:18">
      <c r="A303">
        <v>9</v>
      </c>
      <c r="B303" t="s">
        <v>1874</v>
      </c>
      <c r="C303" t="s">
        <v>1950</v>
      </c>
      <c r="D303" t="s">
        <v>324</v>
      </c>
      <c r="E303" t="s">
        <v>1906</v>
      </c>
      <c r="F303" t="s">
        <v>1907</v>
      </c>
      <c r="G303" t="s">
        <v>1908</v>
      </c>
      <c r="H303" t="s">
        <v>944</v>
      </c>
      <c r="I303" t="s">
        <v>1720</v>
      </c>
      <c r="J303" t="s">
        <v>1721</v>
      </c>
      <c r="K303" t="s">
        <v>1951</v>
      </c>
      <c r="L303">
        <v>44708</v>
      </c>
      <c r="M303">
        <v>1</v>
      </c>
      <c r="N303">
        <v>0</v>
      </c>
      <c r="O303">
        <v>1</v>
      </c>
      <c r="P303" s="50">
        <f t="shared" si="8"/>
        <v>1</v>
      </c>
      <c r="Q303" s="50">
        <f t="shared" si="9"/>
        <v>786</v>
      </c>
      <c r="R303" s="50">
        <f>COUNTIF(Generation!B:B,D303)-P303</f>
        <v>0</v>
      </c>
    </row>
    <row r="304" spans="1:18">
      <c r="A304">
        <v>9</v>
      </c>
      <c r="B304" t="s">
        <v>1874</v>
      </c>
      <c r="C304" t="s">
        <v>1952</v>
      </c>
      <c r="D304" t="s">
        <v>325</v>
      </c>
      <c r="E304" t="s">
        <v>1947</v>
      </c>
      <c r="F304" t="s">
        <v>1948</v>
      </c>
      <c r="G304" t="s">
        <v>1908</v>
      </c>
      <c r="H304" t="s">
        <v>944</v>
      </c>
      <c r="I304" t="s">
        <v>1720</v>
      </c>
      <c r="J304" t="s">
        <v>1721</v>
      </c>
      <c r="K304" t="s">
        <v>1953</v>
      </c>
      <c r="L304">
        <v>44790</v>
      </c>
      <c r="M304">
        <v>2</v>
      </c>
      <c r="N304">
        <v>0</v>
      </c>
      <c r="O304">
        <v>2</v>
      </c>
      <c r="P304" s="50">
        <f t="shared" si="8"/>
        <v>2</v>
      </c>
      <c r="Q304" s="50">
        <f t="shared" si="9"/>
        <v>787</v>
      </c>
      <c r="R304" s="50">
        <f>COUNTIF(Generation!B:B,D304)-P304</f>
        <v>0</v>
      </c>
    </row>
    <row r="305" spans="1:18">
      <c r="A305">
        <v>9</v>
      </c>
      <c r="B305" t="s">
        <v>1874</v>
      </c>
      <c r="C305" t="s">
        <v>1954</v>
      </c>
      <c r="D305" t="s">
        <v>326</v>
      </c>
      <c r="E305" t="s">
        <v>1955</v>
      </c>
      <c r="F305" t="s">
        <v>1956</v>
      </c>
      <c r="G305" t="s">
        <v>1908</v>
      </c>
      <c r="H305" t="s">
        <v>944</v>
      </c>
      <c r="I305" t="s">
        <v>1720</v>
      </c>
      <c r="J305" t="s">
        <v>1721</v>
      </c>
      <c r="K305" t="s">
        <v>1957</v>
      </c>
      <c r="L305">
        <v>45329</v>
      </c>
      <c r="M305">
        <v>2</v>
      </c>
      <c r="N305">
        <v>0</v>
      </c>
      <c r="O305">
        <v>2</v>
      </c>
      <c r="P305" s="50">
        <f t="shared" si="8"/>
        <v>2</v>
      </c>
      <c r="Q305" s="50">
        <f t="shared" si="9"/>
        <v>789</v>
      </c>
      <c r="R305" s="50">
        <f>COUNTIF(Generation!B:B,D305)-P305</f>
        <v>0</v>
      </c>
    </row>
    <row r="306" spans="1:18">
      <c r="A306">
        <v>9</v>
      </c>
      <c r="B306" t="s">
        <v>1874</v>
      </c>
      <c r="C306" t="s">
        <v>1958</v>
      </c>
      <c r="D306" t="s">
        <v>327</v>
      </c>
      <c r="E306" t="s">
        <v>1923</v>
      </c>
      <c r="F306" t="s">
        <v>1924</v>
      </c>
      <c r="G306" t="s">
        <v>1908</v>
      </c>
      <c r="H306" t="s">
        <v>944</v>
      </c>
      <c r="I306" t="s">
        <v>1720</v>
      </c>
      <c r="J306" t="s">
        <v>1721</v>
      </c>
      <c r="K306" t="s">
        <v>1959</v>
      </c>
      <c r="L306">
        <v>45384</v>
      </c>
      <c r="M306">
        <v>2</v>
      </c>
      <c r="N306">
        <v>0</v>
      </c>
      <c r="O306">
        <v>2</v>
      </c>
      <c r="P306" s="50">
        <f t="shared" si="8"/>
        <v>2</v>
      </c>
      <c r="Q306" s="50">
        <f t="shared" si="9"/>
        <v>791</v>
      </c>
      <c r="R306" s="50">
        <f>COUNTIF(Generation!B:B,D306)-P306</f>
        <v>0</v>
      </c>
    </row>
    <row r="307" spans="1:18">
      <c r="A307">
        <v>9</v>
      </c>
      <c r="B307" t="s">
        <v>1874</v>
      </c>
      <c r="C307" t="s">
        <v>1960</v>
      </c>
      <c r="D307" t="s">
        <v>328</v>
      </c>
      <c r="E307" t="s">
        <v>1923</v>
      </c>
      <c r="F307" t="s">
        <v>1924</v>
      </c>
      <c r="G307" t="s">
        <v>1908</v>
      </c>
      <c r="H307" t="s">
        <v>944</v>
      </c>
      <c r="I307" t="s">
        <v>1720</v>
      </c>
      <c r="J307" t="s">
        <v>1721</v>
      </c>
      <c r="K307" t="s">
        <v>1961</v>
      </c>
      <c r="L307">
        <v>45384</v>
      </c>
      <c r="M307">
        <v>3.5</v>
      </c>
      <c r="N307">
        <v>0</v>
      </c>
      <c r="O307">
        <v>3.5</v>
      </c>
      <c r="P307" s="50">
        <f t="shared" si="8"/>
        <v>3</v>
      </c>
      <c r="Q307" s="50">
        <f t="shared" si="9"/>
        <v>793</v>
      </c>
      <c r="R307" s="50">
        <f>COUNTIF(Generation!B:B,D307)-P307</f>
        <v>0</v>
      </c>
    </row>
    <row r="308" spans="1:18">
      <c r="A308">
        <v>9</v>
      </c>
      <c r="B308" t="s">
        <v>1874</v>
      </c>
      <c r="C308" t="s">
        <v>1962</v>
      </c>
      <c r="D308" t="s">
        <v>329</v>
      </c>
      <c r="E308" t="s">
        <v>1963</v>
      </c>
      <c r="F308" t="s">
        <v>1964</v>
      </c>
      <c r="G308" t="s">
        <v>1908</v>
      </c>
      <c r="H308" t="s">
        <v>944</v>
      </c>
      <c r="I308" t="s">
        <v>1720</v>
      </c>
      <c r="J308" t="s">
        <v>1721</v>
      </c>
      <c r="K308" t="s">
        <v>1965</v>
      </c>
      <c r="L308">
        <v>45481</v>
      </c>
      <c r="M308">
        <v>3</v>
      </c>
      <c r="N308">
        <v>0</v>
      </c>
      <c r="O308">
        <v>3</v>
      </c>
      <c r="P308" s="50">
        <f t="shared" si="8"/>
        <v>3</v>
      </c>
      <c r="Q308" s="50">
        <f t="shared" si="9"/>
        <v>796</v>
      </c>
      <c r="R308" s="50">
        <f>COUNTIF(Generation!B:B,D308)-P308</f>
        <v>0</v>
      </c>
    </row>
    <row r="309" spans="1:18">
      <c r="A309">
        <v>9</v>
      </c>
      <c r="B309" t="s">
        <v>1874</v>
      </c>
      <c r="C309" t="s">
        <v>1966</v>
      </c>
      <c r="D309" t="s">
        <v>330</v>
      </c>
      <c r="E309" t="s">
        <v>1906</v>
      </c>
      <c r="F309" t="s">
        <v>1907</v>
      </c>
      <c r="G309" t="s">
        <v>1908</v>
      </c>
      <c r="H309" t="s">
        <v>944</v>
      </c>
      <c r="I309" t="s">
        <v>1720</v>
      </c>
      <c r="J309" t="s">
        <v>1721</v>
      </c>
      <c r="K309" t="s">
        <v>1967</v>
      </c>
      <c r="L309">
        <v>45469</v>
      </c>
      <c r="M309">
        <v>21</v>
      </c>
      <c r="N309">
        <v>0</v>
      </c>
      <c r="O309">
        <v>21</v>
      </c>
      <c r="P309" s="50">
        <f t="shared" si="8"/>
        <v>21</v>
      </c>
      <c r="Q309" s="50">
        <f t="shared" si="9"/>
        <v>799</v>
      </c>
      <c r="R309" s="50">
        <f>COUNTIF(Generation!B:B,D309)-P309</f>
        <v>0</v>
      </c>
    </row>
    <row r="310" spans="1:18">
      <c r="A310">
        <v>9</v>
      </c>
      <c r="B310" t="s">
        <v>1874</v>
      </c>
      <c r="C310" t="s">
        <v>1968</v>
      </c>
      <c r="D310" t="s">
        <v>331</v>
      </c>
      <c r="E310" t="s">
        <v>1933</v>
      </c>
      <c r="F310" t="s">
        <v>1934</v>
      </c>
      <c r="G310" t="s">
        <v>1908</v>
      </c>
      <c r="H310" t="s">
        <v>944</v>
      </c>
      <c r="I310" t="s">
        <v>1720</v>
      </c>
      <c r="J310" t="s">
        <v>1721</v>
      </c>
      <c r="K310" t="s">
        <v>1969</v>
      </c>
      <c r="L310">
        <v>45503</v>
      </c>
      <c r="M310">
        <v>3</v>
      </c>
      <c r="N310">
        <v>0</v>
      </c>
      <c r="O310">
        <v>3</v>
      </c>
      <c r="P310" s="50">
        <f t="shared" si="8"/>
        <v>3</v>
      </c>
      <c r="Q310" s="50">
        <f t="shared" si="9"/>
        <v>820</v>
      </c>
      <c r="R310" s="50">
        <f>COUNTIF(Generation!B:B,D310)-P310</f>
        <v>0</v>
      </c>
    </row>
    <row r="311" spans="1:18">
      <c r="A311">
        <v>9</v>
      </c>
      <c r="B311" t="s">
        <v>1874</v>
      </c>
      <c r="C311" t="s">
        <v>1970</v>
      </c>
      <c r="D311" t="s">
        <v>332</v>
      </c>
      <c r="E311" t="s">
        <v>1971</v>
      </c>
      <c r="F311" t="s">
        <v>1972</v>
      </c>
      <c r="G311" t="s">
        <v>1908</v>
      </c>
      <c r="H311" t="s">
        <v>944</v>
      </c>
      <c r="I311" t="s">
        <v>1720</v>
      </c>
      <c r="J311" t="s">
        <v>1721</v>
      </c>
      <c r="K311" t="s">
        <v>1973</v>
      </c>
      <c r="L311">
        <v>45538</v>
      </c>
      <c r="M311">
        <v>1</v>
      </c>
      <c r="N311">
        <v>0</v>
      </c>
      <c r="O311">
        <v>1</v>
      </c>
      <c r="P311" s="50">
        <f t="shared" si="8"/>
        <v>1</v>
      </c>
      <c r="Q311" s="50">
        <f t="shared" si="9"/>
        <v>823</v>
      </c>
      <c r="R311" s="50">
        <f>COUNTIF(Generation!B:B,D311)-P311</f>
        <v>0</v>
      </c>
    </row>
    <row r="312" spans="1:18">
      <c r="A312">
        <v>9</v>
      </c>
      <c r="B312" t="s">
        <v>1874</v>
      </c>
      <c r="C312" t="s">
        <v>1974</v>
      </c>
      <c r="D312" t="s">
        <v>333</v>
      </c>
      <c r="E312" t="s">
        <v>1943</v>
      </c>
      <c r="F312" t="s">
        <v>1944</v>
      </c>
      <c r="G312" t="s">
        <v>1908</v>
      </c>
      <c r="H312" t="s">
        <v>944</v>
      </c>
      <c r="I312" t="s">
        <v>1720</v>
      </c>
      <c r="J312" t="s">
        <v>1721</v>
      </c>
      <c r="K312" t="s">
        <v>1975</v>
      </c>
      <c r="L312">
        <v>45540</v>
      </c>
      <c r="M312">
        <v>1</v>
      </c>
      <c r="N312">
        <v>0</v>
      </c>
      <c r="O312">
        <v>1</v>
      </c>
      <c r="P312" s="50">
        <f t="shared" si="8"/>
        <v>1</v>
      </c>
      <c r="Q312" s="50">
        <f t="shared" si="9"/>
        <v>824</v>
      </c>
      <c r="R312" s="50">
        <f>COUNTIF(Generation!B:B,D312)-P312</f>
        <v>0</v>
      </c>
    </row>
    <row r="313" spans="1:18">
      <c r="A313">
        <v>9</v>
      </c>
      <c r="B313" t="s">
        <v>1874</v>
      </c>
      <c r="C313" t="s">
        <v>1976</v>
      </c>
      <c r="D313" t="s">
        <v>334</v>
      </c>
      <c r="E313" t="s">
        <v>1963</v>
      </c>
      <c r="F313" t="s">
        <v>1964</v>
      </c>
      <c r="G313" t="s">
        <v>1908</v>
      </c>
      <c r="H313" t="s">
        <v>944</v>
      </c>
      <c r="I313" t="s">
        <v>1720</v>
      </c>
      <c r="J313" t="s">
        <v>1721</v>
      </c>
      <c r="K313" t="s">
        <v>1977</v>
      </c>
      <c r="L313">
        <v>45526</v>
      </c>
      <c r="M313">
        <v>4</v>
      </c>
      <c r="N313">
        <v>0</v>
      </c>
      <c r="O313">
        <v>4</v>
      </c>
      <c r="P313" s="50">
        <f t="shared" si="8"/>
        <v>4</v>
      </c>
      <c r="Q313" s="50">
        <f t="shared" si="9"/>
        <v>825</v>
      </c>
      <c r="R313" s="50">
        <f>COUNTIF(Generation!B:B,D313)-P313</f>
        <v>0</v>
      </c>
    </row>
    <row r="314" spans="1:18">
      <c r="A314">
        <v>9</v>
      </c>
      <c r="B314" t="s">
        <v>1874</v>
      </c>
      <c r="C314" t="s">
        <v>1978</v>
      </c>
      <c r="D314" t="s">
        <v>335</v>
      </c>
      <c r="E314" t="s">
        <v>1971</v>
      </c>
      <c r="F314" t="s">
        <v>1972</v>
      </c>
      <c r="G314" t="s">
        <v>1908</v>
      </c>
      <c r="H314" t="s">
        <v>944</v>
      </c>
      <c r="I314" t="s">
        <v>1720</v>
      </c>
      <c r="J314" t="s">
        <v>1721</v>
      </c>
      <c r="K314" t="s">
        <v>1979</v>
      </c>
      <c r="L314">
        <v>45532</v>
      </c>
      <c r="M314">
        <v>1</v>
      </c>
      <c r="N314">
        <v>0</v>
      </c>
      <c r="O314">
        <v>1</v>
      </c>
      <c r="P314" s="50">
        <f t="shared" si="8"/>
        <v>1</v>
      </c>
      <c r="Q314" s="50">
        <f t="shared" si="9"/>
        <v>829</v>
      </c>
      <c r="R314" s="50">
        <f>COUNTIF(Generation!B:B,D314)-P314</f>
        <v>0</v>
      </c>
    </row>
    <row r="315" spans="1:18">
      <c r="A315">
        <v>9</v>
      </c>
      <c r="B315" t="s">
        <v>1874</v>
      </c>
      <c r="C315" t="s">
        <v>1980</v>
      </c>
      <c r="D315" t="s">
        <v>336</v>
      </c>
      <c r="E315" t="s">
        <v>1943</v>
      </c>
      <c r="F315" t="s">
        <v>1944</v>
      </c>
      <c r="G315" t="s">
        <v>1908</v>
      </c>
      <c r="H315" t="s">
        <v>944</v>
      </c>
      <c r="I315" t="s">
        <v>1720</v>
      </c>
      <c r="J315" t="s">
        <v>1721</v>
      </c>
      <c r="K315" t="s">
        <v>1981</v>
      </c>
      <c r="L315">
        <v>45708</v>
      </c>
      <c r="M315">
        <v>3</v>
      </c>
      <c r="N315">
        <v>0</v>
      </c>
      <c r="O315">
        <v>3</v>
      </c>
      <c r="P315" s="50">
        <f t="shared" si="8"/>
        <v>3</v>
      </c>
      <c r="Q315" s="50">
        <f t="shared" si="9"/>
        <v>830</v>
      </c>
      <c r="R315" s="50">
        <f>COUNTIF(Generation!B:B,D315)-P315</f>
        <v>0</v>
      </c>
    </row>
    <row r="316" spans="1:18">
      <c r="A316">
        <v>9</v>
      </c>
      <c r="B316" t="s">
        <v>1874</v>
      </c>
      <c r="C316" t="s">
        <v>1982</v>
      </c>
      <c r="D316" t="s">
        <v>337</v>
      </c>
      <c r="E316" t="s">
        <v>1983</v>
      </c>
      <c r="F316" t="s">
        <v>1984</v>
      </c>
      <c r="G316" t="s">
        <v>1908</v>
      </c>
      <c r="H316" t="s">
        <v>944</v>
      </c>
      <c r="I316" t="s">
        <v>1720</v>
      </c>
      <c r="J316" t="s">
        <v>1721</v>
      </c>
      <c r="K316" t="s">
        <v>1985</v>
      </c>
      <c r="L316">
        <v>45691</v>
      </c>
      <c r="M316">
        <v>2</v>
      </c>
      <c r="N316">
        <v>0</v>
      </c>
      <c r="O316">
        <v>2</v>
      </c>
      <c r="P316" s="50">
        <f t="shared" si="8"/>
        <v>2</v>
      </c>
      <c r="Q316" s="50">
        <f t="shared" si="9"/>
        <v>833</v>
      </c>
      <c r="R316" s="50">
        <f>COUNTIF(Generation!B:B,D316)-P316</f>
        <v>0</v>
      </c>
    </row>
    <row r="317" spans="1:18">
      <c r="A317">
        <v>10</v>
      </c>
      <c r="B317" t="s">
        <v>1986</v>
      </c>
      <c r="C317" t="s">
        <v>1987</v>
      </c>
      <c r="D317" t="s">
        <v>338</v>
      </c>
      <c r="E317" t="s">
        <v>1988</v>
      </c>
      <c r="F317" t="s">
        <v>1989</v>
      </c>
      <c r="G317" t="s">
        <v>1990</v>
      </c>
      <c r="H317" t="s">
        <v>944</v>
      </c>
      <c r="I317" t="s">
        <v>1720</v>
      </c>
      <c r="J317" t="s">
        <v>1721</v>
      </c>
      <c r="K317" t="s">
        <v>1991</v>
      </c>
      <c r="L317">
        <v>45538</v>
      </c>
      <c r="M317">
        <v>2</v>
      </c>
      <c r="N317">
        <v>0</v>
      </c>
      <c r="O317">
        <v>2</v>
      </c>
      <c r="P317" s="50">
        <f t="shared" si="8"/>
        <v>2</v>
      </c>
      <c r="Q317" s="50">
        <f t="shared" si="9"/>
        <v>835</v>
      </c>
      <c r="R317" s="50">
        <f>COUNTIF(Generation!B:B,D317)-P317</f>
        <v>0</v>
      </c>
    </row>
    <row r="318" spans="1:18">
      <c r="A318">
        <v>10</v>
      </c>
      <c r="B318" t="s">
        <v>1986</v>
      </c>
      <c r="C318" t="s">
        <v>1992</v>
      </c>
      <c r="D318" t="s">
        <v>339</v>
      </c>
      <c r="E318" t="s">
        <v>1988</v>
      </c>
      <c r="F318" t="s">
        <v>1989</v>
      </c>
      <c r="G318" t="s">
        <v>1990</v>
      </c>
      <c r="H318" t="s">
        <v>944</v>
      </c>
      <c r="I318" t="s">
        <v>1720</v>
      </c>
      <c r="J318" t="s">
        <v>1721</v>
      </c>
      <c r="K318" t="s">
        <v>1993</v>
      </c>
      <c r="L318">
        <v>45531</v>
      </c>
      <c r="M318">
        <v>3</v>
      </c>
      <c r="N318">
        <v>0</v>
      </c>
      <c r="O318">
        <v>3</v>
      </c>
      <c r="P318" s="50">
        <f t="shared" si="8"/>
        <v>3</v>
      </c>
      <c r="Q318" s="50">
        <f t="shared" si="9"/>
        <v>837</v>
      </c>
      <c r="R318" s="50">
        <f>COUNTIF(Generation!B:B,D318)-P318</f>
        <v>0</v>
      </c>
    </row>
    <row r="319" spans="1:18">
      <c r="A319">
        <v>10</v>
      </c>
      <c r="B319" t="s">
        <v>1986</v>
      </c>
      <c r="C319" t="s">
        <v>1994</v>
      </c>
      <c r="D319" t="s">
        <v>340</v>
      </c>
      <c r="E319" t="s">
        <v>1995</v>
      </c>
      <c r="F319" t="s">
        <v>1996</v>
      </c>
      <c r="G319" t="s">
        <v>1990</v>
      </c>
      <c r="H319" t="s">
        <v>944</v>
      </c>
      <c r="I319" t="s">
        <v>1720</v>
      </c>
      <c r="J319" t="s">
        <v>1721</v>
      </c>
      <c r="K319" t="s">
        <v>1997</v>
      </c>
      <c r="L319">
        <v>45020</v>
      </c>
      <c r="M319">
        <v>10</v>
      </c>
      <c r="N319">
        <v>0</v>
      </c>
      <c r="O319">
        <v>10</v>
      </c>
      <c r="P319" s="50">
        <f t="shared" si="8"/>
        <v>10</v>
      </c>
      <c r="Q319" s="50">
        <f t="shared" si="9"/>
        <v>840</v>
      </c>
      <c r="R319" s="50">
        <f>COUNTIF(Generation!B:B,D319)-P319</f>
        <v>0</v>
      </c>
    </row>
    <row r="320" spans="1:18">
      <c r="A320">
        <v>10</v>
      </c>
      <c r="B320" t="s">
        <v>1986</v>
      </c>
      <c r="C320" t="s">
        <v>1998</v>
      </c>
      <c r="D320" t="s">
        <v>342</v>
      </c>
      <c r="E320" t="s">
        <v>1988</v>
      </c>
      <c r="F320" t="s">
        <v>1989</v>
      </c>
      <c r="G320" t="s">
        <v>1990</v>
      </c>
      <c r="H320" t="s">
        <v>944</v>
      </c>
      <c r="I320" t="s">
        <v>1720</v>
      </c>
      <c r="J320" t="s">
        <v>1721</v>
      </c>
      <c r="K320" t="s">
        <v>1999</v>
      </c>
      <c r="L320">
        <v>45057</v>
      </c>
      <c r="M320">
        <v>2</v>
      </c>
      <c r="N320">
        <v>0</v>
      </c>
      <c r="O320">
        <v>2</v>
      </c>
      <c r="P320" s="50">
        <f t="shared" si="8"/>
        <v>2</v>
      </c>
      <c r="Q320" s="50">
        <f t="shared" si="9"/>
        <v>850</v>
      </c>
      <c r="R320" s="50">
        <f>COUNTIF(Generation!B:B,D320)-P320</f>
        <v>0</v>
      </c>
    </row>
    <row r="321" spans="1:18">
      <c r="A321">
        <v>10</v>
      </c>
      <c r="B321" t="s">
        <v>1986</v>
      </c>
      <c r="C321" t="s">
        <v>2000</v>
      </c>
      <c r="D321" t="s">
        <v>343</v>
      </c>
      <c r="E321" t="s">
        <v>1988</v>
      </c>
      <c r="F321" t="s">
        <v>1989</v>
      </c>
      <c r="G321" t="s">
        <v>1990</v>
      </c>
      <c r="H321" t="s">
        <v>944</v>
      </c>
      <c r="I321" t="s">
        <v>1720</v>
      </c>
      <c r="J321" t="s">
        <v>1721</v>
      </c>
      <c r="K321" t="s">
        <v>2001</v>
      </c>
      <c r="L321">
        <v>45044</v>
      </c>
      <c r="M321">
        <v>1</v>
      </c>
      <c r="N321">
        <v>0</v>
      </c>
      <c r="O321">
        <v>1</v>
      </c>
      <c r="P321" s="50">
        <f t="shared" si="8"/>
        <v>1</v>
      </c>
      <c r="Q321" s="50">
        <f t="shared" si="9"/>
        <v>852</v>
      </c>
      <c r="R321" s="50">
        <f>COUNTIF(Generation!B:B,D321)-P321</f>
        <v>0</v>
      </c>
    </row>
    <row r="322" spans="1:18">
      <c r="A322">
        <v>10</v>
      </c>
      <c r="B322" t="s">
        <v>1986</v>
      </c>
      <c r="C322" t="s">
        <v>2002</v>
      </c>
      <c r="D322" t="s">
        <v>344</v>
      </c>
      <c r="E322" t="s">
        <v>1988</v>
      </c>
      <c r="F322" t="s">
        <v>1989</v>
      </c>
      <c r="G322" t="s">
        <v>1990</v>
      </c>
      <c r="H322" t="s">
        <v>944</v>
      </c>
      <c r="I322" t="s">
        <v>1720</v>
      </c>
      <c r="J322" t="s">
        <v>1721</v>
      </c>
      <c r="K322" t="s">
        <v>2003</v>
      </c>
      <c r="L322">
        <v>45057</v>
      </c>
      <c r="M322">
        <v>1</v>
      </c>
      <c r="N322">
        <v>0</v>
      </c>
      <c r="O322">
        <v>1</v>
      </c>
      <c r="P322" s="50">
        <f t="shared" ref="P322:P385" si="10">_xlfn.FLOOR.MATH(O322,1)</f>
        <v>1</v>
      </c>
      <c r="Q322" s="50">
        <f t="shared" si="9"/>
        <v>853</v>
      </c>
      <c r="R322" s="50">
        <f>COUNTIF(Generation!B:B,D322)-P322</f>
        <v>0</v>
      </c>
    </row>
    <row r="323" spans="1:18">
      <c r="A323">
        <v>10</v>
      </c>
      <c r="B323" t="s">
        <v>1986</v>
      </c>
      <c r="C323" t="s">
        <v>2004</v>
      </c>
      <c r="D323" t="s">
        <v>345</v>
      </c>
      <c r="E323" t="s">
        <v>1988</v>
      </c>
      <c r="F323" t="s">
        <v>1989</v>
      </c>
      <c r="G323" t="s">
        <v>1990</v>
      </c>
      <c r="H323" t="s">
        <v>944</v>
      </c>
      <c r="I323" t="s">
        <v>1720</v>
      </c>
      <c r="J323" t="s">
        <v>1721</v>
      </c>
      <c r="K323" t="s">
        <v>2005</v>
      </c>
      <c r="L323">
        <v>45057</v>
      </c>
      <c r="M323">
        <v>1</v>
      </c>
      <c r="N323">
        <v>0</v>
      </c>
      <c r="O323">
        <v>1</v>
      </c>
      <c r="P323" s="50">
        <f t="shared" si="10"/>
        <v>1</v>
      </c>
      <c r="Q323" s="50">
        <f t="shared" ref="Q323:Q386" si="11">Q322+P322</f>
        <v>854</v>
      </c>
      <c r="R323" s="50">
        <f>COUNTIF(Generation!B:B,D323)-P323</f>
        <v>0</v>
      </c>
    </row>
    <row r="324" spans="1:18">
      <c r="A324">
        <v>10</v>
      </c>
      <c r="B324" t="s">
        <v>1986</v>
      </c>
      <c r="C324" t="s">
        <v>2006</v>
      </c>
      <c r="D324" t="s">
        <v>346</v>
      </c>
      <c r="E324" t="s">
        <v>2007</v>
      </c>
      <c r="F324" t="s">
        <v>2008</v>
      </c>
      <c r="G324" t="s">
        <v>1990</v>
      </c>
      <c r="H324" t="s">
        <v>944</v>
      </c>
      <c r="I324" t="s">
        <v>1720</v>
      </c>
      <c r="J324" t="s">
        <v>1721</v>
      </c>
      <c r="K324" t="s">
        <v>2009</v>
      </c>
      <c r="L324">
        <v>45057</v>
      </c>
      <c r="M324">
        <v>1.5</v>
      </c>
      <c r="N324">
        <v>0</v>
      </c>
      <c r="O324">
        <v>1.5</v>
      </c>
      <c r="P324" s="50">
        <f t="shared" si="10"/>
        <v>1</v>
      </c>
      <c r="Q324" s="50">
        <f t="shared" si="11"/>
        <v>855</v>
      </c>
      <c r="R324" s="50">
        <f>COUNTIF(Generation!B:B,D324)-P324</f>
        <v>0</v>
      </c>
    </row>
    <row r="325" spans="1:18">
      <c r="A325">
        <v>10</v>
      </c>
      <c r="B325" t="s">
        <v>1986</v>
      </c>
      <c r="C325" t="s">
        <v>2010</v>
      </c>
      <c r="D325" t="s">
        <v>347</v>
      </c>
      <c r="E325" t="s">
        <v>1988</v>
      </c>
      <c r="F325" t="s">
        <v>1989</v>
      </c>
      <c r="G325" t="s">
        <v>1990</v>
      </c>
      <c r="H325" t="s">
        <v>944</v>
      </c>
      <c r="I325" t="s">
        <v>1720</v>
      </c>
      <c r="J325" t="s">
        <v>1721</v>
      </c>
      <c r="K325" t="s">
        <v>2011</v>
      </c>
      <c r="L325">
        <v>45092</v>
      </c>
      <c r="M325">
        <v>6</v>
      </c>
      <c r="N325">
        <v>0</v>
      </c>
      <c r="O325">
        <v>6</v>
      </c>
      <c r="P325" s="50">
        <f t="shared" si="10"/>
        <v>6</v>
      </c>
      <c r="Q325" s="50">
        <f t="shared" si="11"/>
        <v>856</v>
      </c>
      <c r="R325" s="50">
        <f>COUNTIF(Generation!B:B,D325)-P325</f>
        <v>0</v>
      </c>
    </row>
    <row r="326" spans="1:18">
      <c r="A326">
        <v>10</v>
      </c>
      <c r="B326" t="s">
        <v>1986</v>
      </c>
      <c r="C326" t="s">
        <v>2012</v>
      </c>
      <c r="D326" t="s">
        <v>348</v>
      </c>
      <c r="E326" t="s">
        <v>2007</v>
      </c>
      <c r="F326" t="s">
        <v>2008</v>
      </c>
      <c r="G326" t="s">
        <v>1990</v>
      </c>
      <c r="H326" t="s">
        <v>944</v>
      </c>
      <c r="I326" t="s">
        <v>1720</v>
      </c>
      <c r="J326" t="s">
        <v>1721</v>
      </c>
      <c r="K326" t="s">
        <v>2013</v>
      </c>
      <c r="L326">
        <v>45121</v>
      </c>
      <c r="M326">
        <v>1</v>
      </c>
      <c r="N326">
        <v>0</v>
      </c>
      <c r="O326">
        <v>1</v>
      </c>
      <c r="P326" s="50">
        <f t="shared" si="10"/>
        <v>1</v>
      </c>
      <c r="Q326" s="50">
        <f t="shared" si="11"/>
        <v>862</v>
      </c>
      <c r="R326" s="50">
        <f>COUNTIF(Generation!B:B,D326)-P326</f>
        <v>0</v>
      </c>
    </row>
    <row r="327" spans="1:18">
      <c r="A327">
        <v>10</v>
      </c>
      <c r="B327" t="s">
        <v>1986</v>
      </c>
      <c r="C327" t="s">
        <v>2014</v>
      </c>
      <c r="D327" t="s">
        <v>349</v>
      </c>
      <c r="E327" t="s">
        <v>2007</v>
      </c>
      <c r="F327" t="s">
        <v>2008</v>
      </c>
      <c r="G327" t="s">
        <v>1990</v>
      </c>
      <c r="H327" t="s">
        <v>944</v>
      </c>
      <c r="I327" t="s">
        <v>1720</v>
      </c>
      <c r="J327" t="s">
        <v>1721</v>
      </c>
      <c r="K327" t="s">
        <v>2015</v>
      </c>
      <c r="L327">
        <v>45421</v>
      </c>
      <c r="M327">
        <v>4</v>
      </c>
      <c r="N327">
        <v>0</v>
      </c>
      <c r="O327">
        <v>4</v>
      </c>
      <c r="P327" s="50">
        <f t="shared" si="10"/>
        <v>4</v>
      </c>
      <c r="Q327" s="50">
        <f t="shared" si="11"/>
        <v>863</v>
      </c>
      <c r="R327" s="50">
        <f>COUNTIF(Generation!B:B,D327)-P327</f>
        <v>0</v>
      </c>
    </row>
    <row r="328" spans="1:18">
      <c r="A328">
        <v>10</v>
      </c>
      <c r="B328" t="s">
        <v>1986</v>
      </c>
      <c r="C328" t="s">
        <v>2016</v>
      </c>
      <c r="D328" t="s">
        <v>341</v>
      </c>
      <c r="E328" t="s">
        <v>1988</v>
      </c>
      <c r="F328" t="s">
        <v>1989</v>
      </c>
      <c r="G328" t="s">
        <v>1990</v>
      </c>
      <c r="H328" t="s">
        <v>944</v>
      </c>
      <c r="I328" t="s">
        <v>1720</v>
      </c>
      <c r="J328" t="s">
        <v>1721</v>
      </c>
      <c r="K328" t="s">
        <v>2017</v>
      </c>
      <c r="L328">
        <v>45233</v>
      </c>
      <c r="M328">
        <v>9</v>
      </c>
      <c r="N328">
        <v>0</v>
      </c>
      <c r="O328">
        <v>9</v>
      </c>
      <c r="P328" s="50">
        <f t="shared" si="10"/>
        <v>9</v>
      </c>
      <c r="Q328" s="50">
        <f t="shared" si="11"/>
        <v>867</v>
      </c>
      <c r="R328" s="50">
        <f>COUNTIF(Generation!B:B,D328)-P328</f>
        <v>0</v>
      </c>
    </row>
    <row r="329" spans="1:18">
      <c r="A329">
        <v>10</v>
      </c>
      <c r="B329" t="s">
        <v>1986</v>
      </c>
      <c r="C329" t="s">
        <v>2018</v>
      </c>
      <c r="D329" t="s">
        <v>350</v>
      </c>
      <c r="E329" t="s">
        <v>1988</v>
      </c>
      <c r="F329" t="s">
        <v>1989</v>
      </c>
      <c r="G329" t="s">
        <v>1990</v>
      </c>
      <c r="H329" t="s">
        <v>944</v>
      </c>
      <c r="I329" t="s">
        <v>1720</v>
      </c>
      <c r="J329" t="s">
        <v>1721</v>
      </c>
      <c r="K329" t="s">
        <v>2019</v>
      </c>
      <c r="L329">
        <v>45407</v>
      </c>
      <c r="M329">
        <v>5</v>
      </c>
      <c r="N329">
        <v>0</v>
      </c>
      <c r="O329">
        <v>5</v>
      </c>
      <c r="P329" s="50">
        <f t="shared" si="10"/>
        <v>5</v>
      </c>
      <c r="Q329" s="50">
        <f t="shared" si="11"/>
        <v>876</v>
      </c>
      <c r="R329" s="50">
        <f>COUNTIF(Generation!B:B,D329)-P329</f>
        <v>0</v>
      </c>
    </row>
    <row r="330" spans="1:18">
      <c r="A330">
        <v>10</v>
      </c>
      <c r="B330" t="s">
        <v>1986</v>
      </c>
      <c r="C330" t="s">
        <v>2020</v>
      </c>
      <c r="D330" t="s">
        <v>351</v>
      </c>
      <c r="E330" t="s">
        <v>1988</v>
      </c>
      <c r="F330" t="s">
        <v>1989</v>
      </c>
      <c r="G330" t="s">
        <v>1990</v>
      </c>
      <c r="H330" t="s">
        <v>944</v>
      </c>
      <c r="I330" t="s">
        <v>1720</v>
      </c>
      <c r="J330" t="s">
        <v>1721</v>
      </c>
      <c r="K330" t="s">
        <v>2021</v>
      </c>
      <c r="L330">
        <v>45407</v>
      </c>
      <c r="M330">
        <v>2</v>
      </c>
      <c r="N330">
        <v>0</v>
      </c>
      <c r="O330">
        <v>2</v>
      </c>
      <c r="P330" s="50">
        <f t="shared" si="10"/>
        <v>2</v>
      </c>
      <c r="Q330" s="50">
        <f t="shared" si="11"/>
        <v>881</v>
      </c>
      <c r="R330" s="50">
        <f>COUNTIF(Generation!B:B,D330)-P330</f>
        <v>0</v>
      </c>
    </row>
    <row r="331" spans="1:18">
      <c r="A331">
        <v>10</v>
      </c>
      <c r="B331" t="s">
        <v>1986</v>
      </c>
      <c r="C331" t="s">
        <v>2022</v>
      </c>
      <c r="D331" t="s">
        <v>352</v>
      </c>
      <c r="E331" t="s">
        <v>2023</v>
      </c>
      <c r="F331" t="s">
        <v>2024</v>
      </c>
      <c r="G331" t="s">
        <v>1990</v>
      </c>
      <c r="H331" t="s">
        <v>944</v>
      </c>
      <c r="I331" t="s">
        <v>1720</v>
      </c>
      <c r="J331" t="s">
        <v>1721</v>
      </c>
      <c r="K331" t="s">
        <v>2025</v>
      </c>
      <c r="L331">
        <v>45428</v>
      </c>
      <c r="M331">
        <v>2</v>
      </c>
      <c r="N331">
        <v>0</v>
      </c>
      <c r="O331">
        <v>2</v>
      </c>
      <c r="P331" s="50">
        <f t="shared" si="10"/>
        <v>2</v>
      </c>
      <c r="Q331" s="50">
        <f t="shared" si="11"/>
        <v>883</v>
      </c>
      <c r="R331" s="50">
        <f>COUNTIF(Generation!B:B,D331)-P331</f>
        <v>0</v>
      </c>
    </row>
    <row r="332" spans="1:18">
      <c r="A332">
        <v>10</v>
      </c>
      <c r="B332" t="s">
        <v>1986</v>
      </c>
      <c r="C332" t="s">
        <v>2026</v>
      </c>
      <c r="D332" t="s">
        <v>353</v>
      </c>
      <c r="E332" t="s">
        <v>1988</v>
      </c>
      <c r="F332" t="s">
        <v>1989</v>
      </c>
      <c r="G332" t="s">
        <v>1990</v>
      </c>
      <c r="H332" t="s">
        <v>944</v>
      </c>
      <c r="I332" t="s">
        <v>1720</v>
      </c>
      <c r="J332" t="s">
        <v>1721</v>
      </c>
      <c r="K332" t="s">
        <v>2027</v>
      </c>
      <c r="L332">
        <v>45455</v>
      </c>
      <c r="M332">
        <v>3</v>
      </c>
      <c r="N332">
        <v>0</v>
      </c>
      <c r="O332">
        <v>3</v>
      </c>
      <c r="P332" s="50">
        <f t="shared" si="10"/>
        <v>3</v>
      </c>
      <c r="Q332" s="50">
        <f t="shared" si="11"/>
        <v>885</v>
      </c>
      <c r="R332" s="50">
        <f>COUNTIF(Generation!B:B,D332)-P332</f>
        <v>0</v>
      </c>
    </row>
    <row r="333" spans="1:18">
      <c r="A333">
        <v>10</v>
      </c>
      <c r="B333" t="s">
        <v>1986</v>
      </c>
      <c r="C333" t="s">
        <v>2028</v>
      </c>
      <c r="D333" t="s">
        <v>354</v>
      </c>
      <c r="E333" t="s">
        <v>2029</v>
      </c>
      <c r="F333" t="s">
        <v>2030</v>
      </c>
      <c r="G333" t="s">
        <v>1990</v>
      </c>
      <c r="H333" t="s">
        <v>944</v>
      </c>
      <c r="I333" t="s">
        <v>1720</v>
      </c>
      <c r="J333" t="s">
        <v>1721</v>
      </c>
      <c r="K333" t="s">
        <v>2031</v>
      </c>
      <c r="L333">
        <v>45471</v>
      </c>
      <c r="M333">
        <v>1</v>
      </c>
      <c r="N333">
        <v>0</v>
      </c>
      <c r="O333">
        <v>1</v>
      </c>
      <c r="P333" s="50">
        <f t="shared" si="10"/>
        <v>1</v>
      </c>
      <c r="Q333" s="50">
        <f t="shared" si="11"/>
        <v>888</v>
      </c>
      <c r="R333" s="50">
        <f>COUNTIF(Generation!B:B,D333)-P333</f>
        <v>0</v>
      </c>
    </row>
    <row r="334" spans="1:18">
      <c r="A334">
        <v>10</v>
      </c>
      <c r="B334" t="s">
        <v>1986</v>
      </c>
      <c r="C334" t="s">
        <v>2032</v>
      </c>
      <c r="D334" t="s">
        <v>355</v>
      </c>
      <c r="E334" t="s">
        <v>2023</v>
      </c>
      <c r="F334" t="s">
        <v>2024</v>
      </c>
      <c r="G334" t="s">
        <v>1990</v>
      </c>
      <c r="H334" t="s">
        <v>944</v>
      </c>
      <c r="I334" t="s">
        <v>1720</v>
      </c>
      <c r="J334" t="s">
        <v>1721</v>
      </c>
      <c r="K334" t="s">
        <v>2033</v>
      </c>
      <c r="L334">
        <v>45435</v>
      </c>
      <c r="M334">
        <v>6</v>
      </c>
      <c r="N334">
        <v>0</v>
      </c>
      <c r="O334">
        <v>6</v>
      </c>
      <c r="P334" s="50">
        <f t="shared" si="10"/>
        <v>6</v>
      </c>
      <c r="Q334" s="50">
        <f t="shared" si="11"/>
        <v>889</v>
      </c>
      <c r="R334" s="50">
        <f>COUNTIF(Generation!B:B,D334)-P334</f>
        <v>0</v>
      </c>
    </row>
    <row r="335" spans="1:18">
      <c r="A335">
        <v>10</v>
      </c>
      <c r="B335" t="s">
        <v>1986</v>
      </c>
      <c r="C335" t="s">
        <v>2034</v>
      </c>
      <c r="D335" t="s">
        <v>356</v>
      </c>
      <c r="E335" t="s">
        <v>1988</v>
      </c>
      <c r="F335" t="s">
        <v>1989</v>
      </c>
      <c r="G335" t="s">
        <v>1990</v>
      </c>
      <c r="H335" t="s">
        <v>944</v>
      </c>
      <c r="I335" t="s">
        <v>1720</v>
      </c>
      <c r="J335" t="s">
        <v>1721</v>
      </c>
      <c r="K335" t="s">
        <v>2035</v>
      </c>
      <c r="L335">
        <v>45588</v>
      </c>
      <c r="M335">
        <v>1</v>
      </c>
      <c r="N335">
        <v>0</v>
      </c>
      <c r="O335">
        <v>1</v>
      </c>
      <c r="P335" s="50">
        <f t="shared" si="10"/>
        <v>1</v>
      </c>
      <c r="Q335" s="50">
        <f t="shared" si="11"/>
        <v>895</v>
      </c>
      <c r="R335" s="50">
        <f>COUNTIF(Generation!B:B,D335)-P335</f>
        <v>0</v>
      </c>
    </row>
    <row r="336" spans="1:18">
      <c r="A336">
        <v>10</v>
      </c>
      <c r="B336" t="s">
        <v>1986</v>
      </c>
      <c r="C336" t="s">
        <v>2036</v>
      </c>
      <c r="D336" t="s">
        <v>357</v>
      </c>
      <c r="E336" t="s">
        <v>2037</v>
      </c>
      <c r="F336" t="s">
        <v>2038</v>
      </c>
      <c r="G336" t="s">
        <v>2039</v>
      </c>
      <c r="H336" t="s">
        <v>944</v>
      </c>
      <c r="I336" t="s">
        <v>1720</v>
      </c>
      <c r="J336" t="s">
        <v>1721</v>
      </c>
      <c r="K336" t="s">
        <v>2040</v>
      </c>
      <c r="L336">
        <v>45394</v>
      </c>
      <c r="M336">
        <v>1</v>
      </c>
      <c r="N336">
        <v>0</v>
      </c>
      <c r="O336">
        <v>1</v>
      </c>
      <c r="P336" s="50">
        <f t="shared" si="10"/>
        <v>1</v>
      </c>
      <c r="Q336" s="50">
        <f t="shared" si="11"/>
        <v>896</v>
      </c>
      <c r="R336" s="50">
        <f>COUNTIF(Generation!B:B,D336)-P336</f>
        <v>0</v>
      </c>
    </row>
    <row r="337" spans="1:18">
      <c r="A337">
        <v>11</v>
      </c>
      <c r="B337" t="s">
        <v>2041</v>
      </c>
      <c r="C337" t="s">
        <v>2042</v>
      </c>
      <c r="D337" t="s">
        <v>358</v>
      </c>
      <c r="E337" t="s">
        <v>2043</v>
      </c>
      <c r="F337" t="s">
        <v>2044</v>
      </c>
      <c r="G337" t="s">
        <v>2041</v>
      </c>
      <c r="H337" t="s">
        <v>944</v>
      </c>
      <c r="I337" t="s">
        <v>1720</v>
      </c>
      <c r="J337" t="s">
        <v>1721</v>
      </c>
      <c r="K337" t="s">
        <v>2045</v>
      </c>
      <c r="L337">
        <v>36557</v>
      </c>
      <c r="M337">
        <v>1</v>
      </c>
      <c r="N337">
        <v>0</v>
      </c>
      <c r="O337">
        <v>1</v>
      </c>
      <c r="P337" s="50">
        <f t="shared" si="10"/>
        <v>1</v>
      </c>
      <c r="Q337" s="50">
        <f t="shared" si="11"/>
        <v>897</v>
      </c>
      <c r="R337" s="50">
        <f>COUNTIF(Generation!B:B,D337)-P337</f>
        <v>0</v>
      </c>
    </row>
    <row r="338" spans="1:18">
      <c r="A338">
        <v>11</v>
      </c>
      <c r="B338" t="s">
        <v>2041</v>
      </c>
      <c r="C338" t="s">
        <v>2046</v>
      </c>
      <c r="D338" t="s">
        <v>359</v>
      </c>
      <c r="E338" t="s">
        <v>2047</v>
      </c>
      <c r="F338" t="s">
        <v>2048</v>
      </c>
      <c r="G338" t="s">
        <v>2041</v>
      </c>
      <c r="H338" t="s">
        <v>944</v>
      </c>
      <c r="I338" t="s">
        <v>1720</v>
      </c>
      <c r="J338" t="s">
        <v>1721</v>
      </c>
      <c r="K338" t="s">
        <v>2049</v>
      </c>
      <c r="L338">
        <v>36557</v>
      </c>
      <c r="M338">
        <v>1</v>
      </c>
      <c r="N338">
        <v>0</v>
      </c>
      <c r="O338">
        <v>1</v>
      </c>
      <c r="P338" s="50">
        <f t="shared" si="10"/>
        <v>1</v>
      </c>
      <c r="Q338" s="50">
        <f t="shared" si="11"/>
        <v>898</v>
      </c>
      <c r="R338" s="50">
        <f>COUNTIF(Generation!B:B,D338)-P338</f>
        <v>0</v>
      </c>
    </row>
    <row r="339" spans="1:18">
      <c r="A339">
        <v>11</v>
      </c>
      <c r="B339" t="s">
        <v>2041</v>
      </c>
      <c r="C339" t="s">
        <v>2050</v>
      </c>
      <c r="D339" t="s">
        <v>360</v>
      </c>
      <c r="E339" t="s">
        <v>2047</v>
      </c>
      <c r="F339" t="s">
        <v>2048</v>
      </c>
      <c r="G339" t="s">
        <v>2041</v>
      </c>
      <c r="H339" t="s">
        <v>944</v>
      </c>
      <c r="I339" t="s">
        <v>1720</v>
      </c>
      <c r="J339" t="s">
        <v>1721</v>
      </c>
      <c r="K339" t="s">
        <v>2051</v>
      </c>
      <c r="L339">
        <v>36557</v>
      </c>
      <c r="M339">
        <v>1</v>
      </c>
      <c r="N339">
        <v>0</v>
      </c>
      <c r="O339">
        <v>1</v>
      </c>
      <c r="P339" s="50">
        <f t="shared" si="10"/>
        <v>1</v>
      </c>
      <c r="Q339" s="50">
        <f t="shared" si="11"/>
        <v>899</v>
      </c>
      <c r="R339" s="50">
        <f>COUNTIF(Generation!B:B,D339)-P339</f>
        <v>0</v>
      </c>
    </row>
    <row r="340" spans="1:18">
      <c r="A340">
        <v>11</v>
      </c>
      <c r="B340" t="s">
        <v>2041</v>
      </c>
      <c r="C340" t="s">
        <v>2052</v>
      </c>
      <c r="D340" t="s">
        <v>361</v>
      </c>
      <c r="E340" t="s">
        <v>2053</v>
      </c>
      <c r="F340" t="s">
        <v>2054</v>
      </c>
      <c r="G340" t="s">
        <v>2041</v>
      </c>
      <c r="H340" t="s">
        <v>944</v>
      </c>
      <c r="I340" t="s">
        <v>1720</v>
      </c>
      <c r="J340" t="s">
        <v>1721</v>
      </c>
      <c r="K340" t="s">
        <v>2055</v>
      </c>
      <c r="L340">
        <v>36557</v>
      </c>
      <c r="M340">
        <v>1</v>
      </c>
      <c r="N340">
        <v>0</v>
      </c>
      <c r="O340">
        <v>1</v>
      </c>
      <c r="P340" s="50">
        <f t="shared" si="10"/>
        <v>1</v>
      </c>
      <c r="Q340" s="50">
        <f t="shared" si="11"/>
        <v>900</v>
      </c>
      <c r="R340" s="50">
        <f>COUNTIF(Generation!B:B,D340)-P340</f>
        <v>0</v>
      </c>
    </row>
    <row r="341" spans="1:18">
      <c r="A341">
        <v>11</v>
      </c>
      <c r="B341" t="s">
        <v>2041</v>
      </c>
      <c r="C341" t="s">
        <v>2056</v>
      </c>
      <c r="D341" t="s">
        <v>362</v>
      </c>
      <c r="E341" t="s">
        <v>2057</v>
      </c>
      <c r="F341" t="s">
        <v>2058</v>
      </c>
      <c r="G341" t="s">
        <v>2041</v>
      </c>
      <c r="H341" t="s">
        <v>944</v>
      </c>
      <c r="I341" t="s">
        <v>1720</v>
      </c>
      <c r="J341" t="s">
        <v>1721</v>
      </c>
      <c r="K341" t="s">
        <v>2059</v>
      </c>
      <c r="L341">
        <v>37536</v>
      </c>
      <c r="M341">
        <v>1</v>
      </c>
      <c r="N341">
        <v>0</v>
      </c>
      <c r="O341">
        <v>1</v>
      </c>
      <c r="P341" s="50">
        <f t="shared" si="10"/>
        <v>1</v>
      </c>
      <c r="Q341" s="50">
        <f t="shared" si="11"/>
        <v>901</v>
      </c>
      <c r="R341" s="50">
        <f>COUNTIF(Generation!B:B,D341)-P341</f>
        <v>0</v>
      </c>
    </row>
    <row r="342" spans="1:18">
      <c r="A342">
        <v>11</v>
      </c>
      <c r="B342" t="s">
        <v>2041</v>
      </c>
      <c r="C342" t="s">
        <v>2060</v>
      </c>
      <c r="D342" t="s">
        <v>363</v>
      </c>
      <c r="E342" t="s">
        <v>2061</v>
      </c>
      <c r="F342" t="s">
        <v>2062</v>
      </c>
      <c r="G342" t="s">
        <v>2041</v>
      </c>
      <c r="H342" t="s">
        <v>944</v>
      </c>
      <c r="I342" t="s">
        <v>1720</v>
      </c>
      <c r="J342" t="s">
        <v>1721</v>
      </c>
      <c r="K342" t="s">
        <v>2063</v>
      </c>
      <c r="L342">
        <v>38804</v>
      </c>
      <c r="M342">
        <v>1</v>
      </c>
      <c r="N342">
        <v>0</v>
      </c>
      <c r="O342">
        <v>1</v>
      </c>
      <c r="P342" s="50">
        <f t="shared" si="10"/>
        <v>1</v>
      </c>
      <c r="Q342" s="50">
        <f t="shared" si="11"/>
        <v>902</v>
      </c>
      <c r="R342" s="50">
        <f>COUNTIF(Generation!B:B,D342)-P342</f>
        <v>0</v>
      </c>
    </row>
    <row r="343" spans="1:18">
      <c r="A343">
        <v>11</v>
      </c>
      <c r="B343" t="s">
        <v>2041</v>
      </c>
      <c r="C343" t="s">
        <v>2064</v>
      </c>
      <c r="D343" t="s">
        <v>364</v>
      </c>
      <c r="E343" t="s">
        <v>2061</v>
      </c>
      <c r="F343" t="s">
        <v>2062</v>
      </c>
      <c r="G343" t="s">
        <v>2041</v>
      </c>
      <c r="H343" t="s">
        <v>944</v>
      </c>
      <c r="I343" t="s">
        <v>1720</v>
      </c>
      <c r="J343" t="s">
        <v>1721</v>
      </c>
      <c r="K343" t="s">
        <v>2065</v>
      </c>
      <c r="L343">
        <v>40380</v>
      </c>
      <c r="M343">
        <v>1</v>
      </c>
      <c r="N343">
        <v>0</v>
      </c>
      <c r="O343">
        <v>1</v>
      </c>
      <c r="P343" s="50">
        <f t="shared" si="10"/>
        <v>1</v>
      </c>
      <c r="Q343" s="50">
        <f t="shared" si="11"/>
        <v>903</v>
      </c>
      <c r="R343" s="50">
        <f>COUNTIF(Generation!B:B,D343)-P343</f>
        <v>0</v>
      </c>
    </row>
    <row r="344" spans="1:18">
      <c r="A344">
        <v>11</v>
      </c>
      <c r="B344" t="s">
        <v>2041</v>
      </c>
      <c r="C344" t="s">
        <v>2066</v>
      </c>
      <c r="D344" t="s">
        <v>365</v>
      </c>
      <c r="E344" t="s">
        <v>2067</v>
      </c>
      <c r="F344" t="s">
        <v>2068</v>
      </c>
      <c r="G344" t="s">
        <v>2041</v>
      </c>
      <c r="H344" t="s">
        <v>944</v>
      </c>
      <c r="I344" t="s">
        <v>1720</v>
      </c>
      <c r="J344" t="s">
        <v>1721</v>
      </c>
      <c r="K344" t="s">
        <v>2069</v>
      </c>
      <c r="L344">
        <v>41256</v>
      </c>
      <c r="M344">
        <v>3</v>
      </c>
      <c r="N344">
        <v>0</v>
      </c>
      <c r="O344">
        <v>3</v>
      </c>
      <c r="P344" s="50">
        <f t="shared" si="10"/>
        <v>3</v>
      </c>
      <c r="Q344" s="50">
        <f t="shared" si="11"/>
        <v>904</v>
      </c>
      <c r="R344" s="50">
        <f>COUNTIF(Generation!B:B,D344)-P344</f>
        <v>1</v>
      </c>
    </row>
    <row r="345" spans="1:18">
      <c r="A345">
        <v>11</v>
      </c>
      <c r="B345" t="s">
        <v>2041</v>
      </c>
      <c r="C345" t="s">
        <v>2070</v>
      </c>
      <c r="D345" t="s">
        <v>366</v>
      </c>
      <c r="E345" t="s">
        <v>2071</v>
      </c>
      <c r="F345" t="s">
        <v>2072</v>
      </c>
      <c r="G345" t="s">
        <v>2073</v>
      </c>
      <c r="H345" t="s">
        <v>944</v>
      </c>
      <c r="I345" t="s">
        <v>1720</v>
      </c>
      <c r="J345" t="s">
        <v>1721</v>
      </c>
      <c r="K345" t="s">
        <v>2074</v>
      </c>
      <c r="L345">
        <v>39540</v>
      </c>
      <c r="M345">
        <v>1</v>
      </c>
      <c r="N345">
        <v>0</v>
      </c>
      <c r="O345">
        <v>1</v>
      </c>
      <c r="P345" s="50">
        <f t="shared" si="10"/>
        <v>1</v>
      </c>
      <c r="Q345" s="50">
        <f t="shared" si="11"/>
        <v>907</v>
      </c>
      <c r="R345" s="50">
        <f>COUNTIF(Generation!B:B,D345)-P345</f>
        <v>0</v>
      </c>
    </row>
    <row r="346" spans="1:18">
      <c r="A346">
        <v>11</v>
      </c>
      <c r="B346" t="s">
        <v>2041</v>
      </c>
      <c r="C346" t="s">
        <v>2075</v>
      </c>
      <c r="D346" t="s">
        <v>367</v>
      </c>
      <c r="E346" t="s">
        <v>2076</v>
      </c>
      <c r="F346" t="s">
        <v>2077</v>
      </c>
      <c r="G346" t="s">
        <v>2073</v>
      </c>
      <c r="H346" t="s">
        <v>944</v>
      </c>
      <c r="I346" t="s">
        <v>1720</v>
      </c>
      <c r="J346" t="s">
        <v>1721</v>
      </c>
      <c r="K346" t="s">
        <v>2078</v>
      </c>
      <c r="L346">
        <v>41171</v>
      </c>
      <c r="M346">
        <v>3</v>
      </c>
      <c r="N346">
        <v>0</v>
      </c>
      <c r="O346">
        <v>3</v>
      </c>
      <c r="P346" s="50">
        <f t="shared" si="10"/>
        <v>3</v>
      </c>
      <c r="Q346" s="50">
        <f t="shared" si="11"/>
        <v>908</v>
      </c>
      <c r="R346" s="50">
        <f>COUNTIF(Generation!B:B,D346)-P346</f>
        <v>0</v>
      </c>
    </row>
    <row r="347" spans="1:18">
      <c r="A347">
        <v>11</v>
      </c>
      <c r="B347" t="s">
        <v>2041</v>
      </c>
      <c r="C347" t="s">
        <v>2079</v>
      </c>
      <c r="D347" t="s">
        <v>368</v>
      </c>
      <c r="E347" t="s">
        <v>2080</v>
      </c>
      <c r="F347" t="s">
        <v>2081</v>
      </c>
      <c r="G347" t="s">
        <v>2073</v>
      </c>
      <c r="H347" t="s">
        <v>944</v>
      </c>
      <c r="I347" t="s">
        <v>1720</v>
      </c>
      <c r="J347" t="s">
        <v>1721</v>
      </c>
      <c r="K347" t="s">
        <v>2082</v>
      </c>
      <c r="L347">
        <v>42621</v>
      </c>
      <c r="M347">
        <v>1</v>
      </c>
      <c r="N347">
        <v>0</v>
      </c>
      <c r="O347">
        <v>1</v>
      </c>
      <c r="P347" s="50">
        <f t="shared" si="10"/>
        <v>1</v>
      </c>
      <c r="Q347" s="50">
        <f t="shared" si="11"/>
        <v>911</v>
      </c>
      <c r="R347" s="50">
        <f>COUNTIF(Generation!B:B,D347)-P347</f>
        <v>0</v>
      </c>
    </row>
    <row r="348" spans="1:18">
      <c r="A348">
        <v>11</v>
      </c>
      <c r="B348" t="s">
        <v>2041</v>
      </c>
      <c r="C348" t="s">
        <v>2083</v>
      </c>
      <c r="D348" t="s">
        <v>369</v>
      </c>
      <c r="E348" t="s">
        <v>2080</v>
      </c>
      <c r="F348" t="s">
        <v>2081</v>
      </c>
      <c r="G348" t="s">
        <v>2073</v>
      </c>
      <c r="H348" t="s">
        <v>944</v>
      </c>
      <c r="I348" t="s">
        <v>1720</v>
      </c>
      <c r="J348" t="s">
        <v>1721</v>
      </c>
      <c r="K348" t="s">
        <v>2084</v>
      </c>
      <c r="L348">
        <v>43430</v>
      </c>
      <c r="M348">
        <v>2</v>
      </c>
      <c r="N348">
        <v>0</v>
      </c>
      <c r="O348">
        <v>2</v>
      </c>
      <c r="P348" s="50">
        <f t="shared" si="10"/>
        <v>2</v>
      </c>
      <c r="Q348" s="50">
        <f t="shared" si="11"/>
        <v>912</v>
      </c>
      <c r="R348" s="50">
        <f>COUNTIF(Generation!B:B,D348)-P348</f>
        <v>0</v>
      </c>
    </row>
    <row r="349" spans="1:18">
      <c r="A349">
        <v>11</v>
      </c>
      <c r="B349" t="s">
        <v>2041</v>
      </c>
      <c r="C349" t="s">
        <v>2085</v>
      </c>
      <c r="D349" t="s">
        <v>370</v>
      </c>
      <c r="E349" t="s">
        <v>2086</v>
      </c>
      <c r="F349" t="s">
        <v>2087</v>
      </c>
      <c r="G349" t="s">
        <v>2088</v>
      </c>
      <c r="H349" t="s">
        <v>944</v>
      </c>
      <c r="I349" t="s">
        <v>1720</v>
      </c>
      <c r="J349" t="s">
        <v>1721</v>
      </c>
      <c r="K349" t="s">
        <v>2089</v>
      </c>
      <c r="L349">
        <v>44099</v>
      </c>
      <c r="M349">
        <v>2</v>
      </c>
      <c r="N349">
        <v>0</v>
      </c>
      <c r="O349">
        <v>2</v>
      </c>
      <c r="P349" s="50">
        <f t="shared" si="10"/>
        <v>2</v>
      </c>
      <c r="Q349" s="50">
        <f t="shared" si="11"/>
        <v>914</v>
      </c>
      <c r="R349" s="50">
        <f>COUNTIF(Generation!B:B,D349)-P349</f>
        <v>0</v>
      </c>
    </row>
    <row r="350" spans="1:18">
      <c r="A350">
        <v>12</v>
      </c>
      <c r="B350" t="s">
        <v>2090</v>
      </c>
      <c r="C350" t="s">
        <v>2091</v>
      </c>
      <c r="D350" t="s">
        <v>371</v>
      </c>
      <c r="E350" t="s">
        <v>2092</v>
      </c>
      <c r="F350" t="s">
        <v>2093</v>
      </c>
      <c r="G350" t="s">
        <v>2090</v>
      </c>
      <c r="H350" t="s">
        <v>944</v>
      </c>
      <c r="I350" t="s">
        <v>1720</v>
      </c>
      <c r="J350" t="s">
        <v>1721</v>
      </c>
      <c r="K350" t="s">
        <v>2094</v>
      </c>
      <c r="L350">
        <v>36557</v>
      </c>
      <c r="M350">
        <v>2</v>
      </c>
      <c r="N350">
        <v>0</v>
      </c>
      <c r="O350">
        <v>2</v>
      </c>
      <c r="P350" s="50">
        <f t="shared" si="10"/>
        <v>2</v>
      </c>
      <c r="Q350" s="50">
        <f t="shared" si="11"/>
        <v>916</v>
      </c>
      <c r="R350" s="50">
        <f>COUNTIF(Generation!B:B,D350)-P350</f>
        <v>0</v>
      </c>
    </row>
    <row r="351" spans="1:18">
      <c r="A351">
        <v>12</v>
      </c>
      <c r="B351" t="s">
        <v>2090</v>
      </c>
      <c r="C351" t="s">
        <v>2095</v>
      </c>
      <c r="D351" t="s">
        <v>372</v>
      </c>
      <c r="E351" t="s">
        <v>2096</v>
      </c>
      <c r="F351" t="s">
        <v>2097</v>
      </c>
      <c r="G351" t="s">
        <v>2098</v>
      </c>
      <c r="H351" t="s">
        <v>944</v>
      </c>
      <c r="I351" t="s">
        <v>1720</v>
      </c>
      <c r="J351" t="s">
        <v>1721</v>
      </c>
      <c r="K351" t="s">
        <v>2099</v>
      </c>
      <c r="L351">
        <v>36600</v>
      </c>
      <c r="M351">
        <v>1</v>
      </c>
      <c r="N351">
        <v>0</v>
      </c>
      <c r="O351">
        <v>1</v>
      </c>
      <c r="P351" s="50">
        <f t="shared" si="10"/>
        <v>1</v>
      </c>
      <c r="Q351" s="50">
        <f t="shared" si="11"/>
        <v>918</v>
      </c>
      <c r="R351" s="50">
        <f>COUNTIF(Generation!B:B,D351)-P351</f>
        <v>0</v>
      </c>
    </row>
    <row r="352" spans="1:18">
      <c r="A352">
        <v>12</v>
      </c>
      <c r="B352" t="s">
        <v>2090</v>
      </c>
      <c r="C352" t="s">
        <v>2100</v>
      </c>
      <c r="D352" t="s">
        <v>373</v>
      </c>
      <c r="E352" t="s">
        <v>2096</v>
      </c>
      <c r="F352" t="s">
        <v>2097</v>
      </c>
      <c r="G352" t="s">
        <v>2098</v>
      </c>
      <c r="H352" t="s">
        <v>944</v>
      </c>
      <c r="I352" t="s">
        <v>1720</v>
      </c>
      <c r="J352" t="s">
        <v>1721</v>
      </c>
      <c r="K352" t="s">
        <v>2101</v>
      </c>
      <c r="L352">
        <v>36557</v>
      </c>
      <c r="M352">
        <v>1</v>
      </c>
      <c r="N352">
        <v>0</v>
      </c>
      <c r="O352">
        <v>1</v>
      </c>
      <c r="P352" s="50">
        <f t="shared" si="10"/>
        <v>1</v>
      </c>
      <c r="Q352" s="50">
        <f t="shared" si="11"/>
        <v>919</v>
      </c>
      <c r="R352" s="50">
        <f>COUNTIF(Generation!B:B,D352)-P352</f>
        <v>0</v>
      </c>
    </row>
    <row r="353" spans="1:18">
      <c r="A353">
        <v>12</v>
      </c>
      <c r="B353" t="s">
        <v>2090</v>
      </c>
      <c r="C353" t="s">
        <v>2102</v>
      </c>
      <c r="D353" t="s">
        <v>374</v>
      </c>
      <c r="E353" t="s">
        <v>2103</v>
      </c>
      <c r="F353" t="s">
        <v>2104</v>
      </c>
      <c r="G353" t="s">
        <v>2098</v>
      </c>
      <c r="H353" t="s">
        <v>944</v>
      </c>
      <c r="I353" t="s">
        <v>1720</v>
      </c>
      <c r="J353" t="s">
        <v>1721</v>
      </c>
      <c r="K353" t="s">
        <v>2105</v>
      </c>
      <c r="L353">
        <v>36613</v>
      </c>
      <c r="M353">
        <v>1</v>
      </c>
      <c r="N353">
        <v>0</v>
      </c>
      <c r="O353">
        <v>1</v>
      </c>
      <c r="P353" s="50">
        <f t="shared" si="10"/>
        <v>1</v>
      </c>
      <c r="Q353" s="50">
        <f t="shared" si="11"/>
        <v>920</v>
      </c>
      <c r="R353" s="50">
        <f>COUNTIF(Generation!B:B,D353)-P353</f>
        <v>0</v>
      </c>
    </row>
    <row r="354" spans="1:18">
      <c r="A354">
        <v>12</v>
      </c>
      <c r="B354" t="s">
        <v>2090</v>
      </c>
      <c r="C354" t="s">
        <v>2106</v>
      </c>
      <c r="D354" t="s">
        <v>375</v>
      </c>
      <c r="E354" t="s">
        <v>2107</v>
      </c>
      <c r="F354" t="s">
        <v>2108</v>
      </c>
      <c r="G354" t="s">
        <v>2098</v>
      </c>
      <c r="H354" t="s">
        <v>944</v>
      </c>
      <c r="I354" t="s">
        <v>1720</v>
      </c>
      <c r="J354" t="s">
        <v>1721</v>
      </c>
      <c r="K354" t="s">
        <v>2109</v>
      </c>
      <c r="L354">
        <v>40259</v>
      </c>
      <c r="M354">
        <v>1</v>
      </c>
      <c r="N354">
        <v>0</v>
      </c>
      <c r="O354">
        <v>1</v>
      </c>
      <c r="P354" s="50">
        <f t="shared" si="10"/>
        <v>1</v>
      </c>
      <c r="Q354" s="50">
        <f t="shared" si="11"/>
        <v>921</v>
      </c>
      <c r="R354" s="50">
        <f>COUNTIF(Generation!B:B,D354)-P354</f>
        <v>0</v>
      </c>
    </row>
    <row r="355" spans="1:18">
      <c r="A355">
        <v>12</v>
      </c>
      <c r="B355" t="s">
        <v>2090</v>
      </c>
      <c r="C355" t="s">
        <v>2110</v>
      </c>
      <c r="D355" t="s">
        <v>376</v>
      </c>
      <c r="E355" t="s">
        <v>2111</v>
      </c>
      <c r="F355" t="s">
        <v>2112</v>
      </c>
      <c r="G355" t="s">
        <v>2113</v>
      </c>
      <c r="H355" t="s">
        <v>944</v>
      </c>
      <c r="I355" t="s">
        <v>1720</v>
      </c>
      <c r="J355" t="s">
        <v>1721</v>
      </c>
      <c r="K355" t="s">
        <v>2114</v>
      </c>
      <c r="L355">
        <v>36557</v>
      </c>
      <c r="M355">
        <v>1</v>
      </c>
      <c r="N355">
        <v>0</v>
      </c>
      <c r="O355">
        <v>1</v>
      </c>
      <c r="P355" s="50">
        <f t="shared" si="10"/>
        <v>1</v>
      </c>
      <c r="Q355" s="50">
        <f t="shared" si="11"/>
        <v>922</v>
      </c>
      <c r="R355" s="50">
        <f>COUNTIF(Generation!B:B,D355)-P355</f>
        <v>0</v>
      </c>
    </row>
    <row r="356" spans="1:18">
      <c r="A356">
        <v>13</v>
      </c>
      <c r="B356" t="s">
        <v>2115</v>
      </c>
      <c r="C356" t="s">
        <v>2116</v>
      </c>
      <c r="D356" t="s">
        <v>377</v>
      </c>
      <c r="E356" t="s">
        <v>2117</v>
      </c>
      <c r="F356" t="s">
        <v>2118</v>
      </c>
      <c r="G356" t="s">
        <v>2115</v>
      </c>
      <c r="H356" t="s">
        <v>944</v>
      </c>
      <c r="I356" t="s">
        <v>1720</v>
      </c>
      <c r="J356" t="s">
        <v>1721</v>
      </c>
      <c r="K356" t="s">
        <v>2119</v>
      </c>
      <c r="L356">
        <v>36871</v>
      </c>
      <c r="M356">
        <v>1</v>
      </c>
      <c r="N356">
        <v>0</v>
      </c>
      <c r="O356">
        <v>1</v>
      </c>
      <c r="P356" s="50">
        <f t="shared" si="10"/>
        <v>1</v>
      </c>
      <c r="Q356" s="50">
        <f t="shared" si="11"/>
        <v>923</v>
      </c>
      <c r="R356" s="50">
        <f>COUNTIF(Generation!B:B,D356)-P356</f>
        <v>0</v>
      </c>
    </row>
    <row r="357" spans="1:18">
      <c r="A357">
        <v>13</v>
      </c>
      <c r="B357" t="s">
        <v>2115</v>
      </c>
      <c r="C357" t="s">
        <v>2120</v>
      </c>
      <c r="D357" t="s">
        <v>378</v>
      </c>
      <c r="E357" t="s">
        <v>2121</v>
      </c>
      <c r="F357" t="s">
        <v>2122</v>
      </c>
      <c r="G357" t="s">
        <v>2115</v>
      </c>
      <c r="H357" t="s">
        <v>944</v>
      </c>
      <c r="I357" t="s">
        <v>1720</v>
      </c>
      <c r="J357" t="s">
        <v>1721</v>
      </c>
      <c r="K357" t="s">
        <v>2123</v>
      </c>
      <c r="L357">
        <v>36557</v>
      </c>
      <c r="M357">
        <v>1</v>
      </c>
      <c r="N357">
        <v>0</v>
      </c>
      <c r="O357">
        <v>1</v>
      </c>
      <c r="P357" s="50">
        <f t="shared" si="10"/>
        <v>1</v>
      </c>
      <c r="Q357" s="50">
        <f t="shared" si="11"/>
        <v>924</v>
      </c>
      <c r="R357" s="50">
        <f>COUNTIF(Generation!B:B,D357)-P357</f>
        <v>0</v>
      </c>
    </row>
    <row r="358" spans="1:18">
      <c r="A358">
        <v>13</v>
      </c>
      <c r="B358" t="s">
        <v>2115</v>
      </c>
      <c r="C358" t="s">
        <v>2124</v>
      </c>
      <c r="D358" t="s">
        <v>379</v>
      </c>
      <c r="E358" t="s">
        <v>2125</v>
      </c>
      <c r="F358" t="s">
        <v>2126</v>
      </c>
      <c r="G358" t="s">
        <v>2115</v>
      </c>
      <c r="H358" t="s">
        <v>944</v>
      </c>
      <c r="I358" t="s">
        <v>1720</v>
      </c>
      <c r="J358" t="s">
        <v>1721</v>
      </c>
      <c r="K358" t="s">
        <v>2127</v>
      </c>
      <c r="L358">
        <v>36557</v>
      </c>
      <c r="M358">
        <v>2</v>
      </c>
      <c r="N358">
        <v>0</v>
      </c>
      <c r="O358">
        <v>2</v>
      </c>
      <c r="P358" s="50">
        <f t="shared" si="10"/>
        <v>2</v>
      </c>
      <c r="Q358" s="50">
        <f t="shared" si="11"/>
        <v>925</v>
      </c>
      <c r="R358" s="50">
        <f>COUNTIF(Generation!B:B,D358)-P358</f>
        <v>0</v>
      </c>
    </row>
    <row r="359" spans="1:18">
      <c r="A359">
        <v>13</v>
      </c>
      <c r="B359" t="s">
        <v>2115</v>
      </c>
      <c r="C359" t="s">
        <v>2128</v>
      </c>
      <c r="D359" t="s">
        <v>380</v>
      </c>
      <c r="E359" t="s">
        <v>2129</v>
      </c>
      <c r="F359" t="s">
        <v>2130</v>
      </c>
      <c r="G359" t="s">
        <v>2115</v>
      </c>
      <c r="H359" t="s">
        <v>944</v>
      </c>
      <c r="I359" t="s">
        <v>1720</v>
      </c>
      <c r="J359" t="s">
        <v>1721</v>
      </c>
      <c r="K359" t="s">
        <v>2131</v>
      </c>
      <c r="L359">
        <v>38157</v>
      </c>
      <c r="M359">
        <v>1</v>
      </c>
      <c r="N359">
        <v>0</v>
      </c>
      <c r="O359">
        <v>1</v>
      </c>
      <c r="P359" s="50">
        <f t="shared" si="10"/>
        <v>1</v>
      </c>
      <c r="Q359" s="50">
        <f t="shared" si="11"/>
        <v>927</v>
      </c>
      <c r="R359" s="50">
        <f>COUNTIF(Generation!B:B,D359)-P359</f>
        <v>0</v>
      </c>
    </row>
    <row r="360" spans="1:18">
      <c r="A360">
        <v>13</v>
      </c>
      <c r="B360" t="s">
        <v>2115</v>
      </c>
      <c r="C360" t="s">
        <v>2132</v>
      </c>
      <c r="D360" t="s">
        <v>381</v>
      </c>
      <c r="E360" t="s">
        <v>2129</v>
      </c>
      <c r="F360" t="s">
        <v>2130</v>
      </c>
      <c r="G360" t="s">
        <v>2115</v>
      </c>
      <c r="H360" t="s">
        <v>944</v>
      </c>
      <c r="I360" t="s">
        <v>1720</v>
      </c>
      <c r="J360" t="s">
        <v>1721</v>
      </c>
      <c r="K360" t="s">
        <v>2133</v>
      </c>
      <c r="L360">
        <v>39350</v>
      </c>
      <c r="M360">
        <v>9</v>
      </c>
      <c r="N360">
        <v>0</v>
      </c>
      <c r="O360">
        <v>9</v>
      </c>
      <c r="P360" s="50">
        <f t="shared" si="10"/>
        <v>9</v>
      </c>
      <c r="Q360" s="50">
        <f t="shared" si="11"/>
        <v>928</v>
      </c>
      <c r="R360" s="50">
        <f>COUNTIF(Generation!B:B,D360)-P360</f>
        <v>0</v>
      </c>
    </row>
    <row r="361" spans="1:18">
      <c r="A361">
        <v>13</v>
      </c>
      <c r="B361" t="s">
        <v>2115</v>
      </c>
      <c r="C361" t="s">
        <v>2134</v>
      </c>
      <c r="D361" t="s">
        <v>382</v>
      </c>
      <c r="E361" t="s">
        <v>2135</v>
      </c>
      <c r="F361" t="s">
        <v>2136</v>
      </c>
      <c r="G361" t="s">
        <v>2115</v>
      </c>
      <c r="H361" t="s">
        <v>944</v>
      </c>
      <c r="I361" t="s">
        <v>1720</v>
      </c>
      <c r="J361" t="s">
        <v>1721</v>
      </c>
      <c r="K361" t="s">
        <v>2137</v>
      </c>
      <c r="L361">
        <v>42327</v>
      </c>
      <c r="M361">
        <v>1</v>
      </c>
      <c r="N361">
        <v>0</v>
      </c>
      <c r="O361">
        <v>1</v>
      </c>
      <c r="P361" s="50">
        <f t="shared" si="10"/>
        <v>1</v>
      </c>
      <c r="Q361" s="50">
        <f t="shared" si="11"/>
        <v>937</v>
      </c>
      <c r="R361" s="50">
        <f>COUNTIF(Generation!B:B,D361)-P361</f>
        <v>0</v>
      </c>
    </row>
    <row r="362" spans="1:18">
      <c r="A362">
        <v>13</v>
      </c>
      <c r="B362" t="s">
        <v>2115</v>
      </c>
      <c r="C362" t="s">
        <v>2138</v>
      </c>
      <c r="D362" t="s">
        <v>383</v>
      </c>
      <c r="E362" t="s">
        <v>2139</v>
      </c>
      <c r="F362" t="s">
        <v>2140</v>
      </c>
      <c r="G362" t="s">
        <v>2115</v>
      </c>
      <c r="H362" t="s">
        <v>944</v>
      </c>
      <c r="I362" t="s">
        <v>1720</v>
      </c>
      <c r="J362" t="s">
        <v>1721</v>
      </c>
      <c r="K362" t="s">
        <v>2141</v>
      </c>
      <c r="L362">
        <v>42649</v>
      </c>
      <c r="M362">
        <v>1</v>
      </c>
      <c r="N362">
        <v>0</v>
      </c>
      <c r="O362">
        <v>1</v>
      </c>
      <c r="P362" s="50">
        <f t="shared" si="10"/>
        <v>1</v>
      </c>
      <c r="Q362" s="50">
        <f t="shared" si="11"/>
        <v>938</v>
      </c>
      <c r="R362" s="50">
        <f>COUNTIF(Generation!B:B,D362)-P362</f>
        <v>0</v>
      </c>
    </row>
    <row r="363" spans="1:18">
      <c r="A363">
        <v>13</v>
      </c>
      <c r="B363" t="s">
        <v>2115</v>
      </c>
      <c r="C363" t="s">
        <v>2142</v>
      </c>
      <c r="D363" t="s">
        <v>384</v>
      </c>
      <c r="E363" t="s">
        <v>2143</v>
      </c>
      <c r="F363" t="s">
        <v>2144</v>
      </c>
      <c r="G363" t="s">
        <v>2115</v>
      </c>
      <c r="H363" t="s">
        <v>944</v>
      </c>
      <c r="I363" t="s">
        <v>1720</v>
      </c>
      <c r="J363" t="s">
        <v>1721</v>
      </c>
      <c r="K363" t="s">
        <v>2145</v>
      </c>
      <c r="L363">
        <v>44278</v>
      </c>
      <c r="M363">
        <v>1</v>
      </c>
      <c r="N363">
        <v>0</v>
      </c>
      <c r="O363">
        <v>1</v>
      </c>
      <c r="P363" s="50">
        <f t="shared" si="10"/>
        <v>1</v>
      </c>
      <c r="Q363" s="50">
        <f t="shared" si="11"/>
        <v>939</v>
      </c>
      <c r="R363" s="50">
        <f>COUNTIF(Generation!B:B,D363)-P363</f>
        <v>0</v>
      </c>
    </row>
    <row r="364" spans="1:18">
      <c r="A364">
        <v>13</v>
      </c>
      <c r="B364" t="s">
        <v>2115</v>
      </c>
      <c r="C364" t="s">
        <v>2146</v>
      </c>
      <c r="D364" t="s">
        <v>385</v>
      </c>
      <c r="E364" t="s">
        <v>2129</v>
      </c>
      <c r="F364" t="s">
        <v>2130</v>
      </c>
      <c r="G364" t="s">
        <v>2115</v>
      </c>
      <c r="H364" t="s">
        <v>944</v>
      </c>
      <c r="I364" t="s">
        <v>1720</v>
      </c>
      <c r="J364" t="s">
        <v>1721</v>
      </c>
      <c r="K364" t="s">
        <v>2147</v>
      </c>
      <c r="L364">
        <v>45573</v>
      </c>
      <c r="M364">
        <v>2</v>
      </c>
      <c r="N364">
        <v>0</v>
      </c>
      <c r="O364">
        <v>2</v>
      </c>
      <c r="P364" s="50">
        <f t="shared" si="10"/>
        <v>2</v>
      </c>
      <c r="Q364" s="50">
        <f t="shared" si="11"/>
        <v>940</v>
      </c>
      <c r="R364" s="50">
        <f>COUNTIF(Generation!B:B,D364)-P364</f>
        <v>0</v>
      </c>
    </row>
    <row r="365" spans="1:18">
      <c r="A365">
        <v>13</v>
      </c>
      <c r="B365" t="s">
        <v>2115</v>
      </c>
      <c r="C365" t="s">
        <v>2148</v>
      </c>
      <c r="D365" t="s">
        <v>386</v>
      </c>
      <c r="E365" t="s">
        <v>2129</v>
      </c>
      <c r="F365" t="s">
        <v>2130</v>
      </c>
      <c r="G365" t="s">
        <v>2115</v>
      </c>
      <c r="H365" t="s">
        <v>944</v>
      </c>
      <c r="I365" t="s">
        <v>1720</v>
      </c>
      <c r="J365" t="s">
        <v>1721</v>
      </c>
      <c r="K365" t="s">
        <v>2149</v>
      </c>
      <c r="L365">
        <v>45632</v>
      </c>
      <c r="M365">
        <v>1</v>
      </c>
      <c r="N365">
        <v>0</v>
      </c>
      <c r="O365">
        <v>1</v>
      </c>
      <c r="P365" s="50">
        <f t="shared" si="10"/>
        <v>1</v>
      </c>
      <c r="Q365" s="50">
        <f t="shared" si="11"/>
        <v>942</v>
      </c>
      <c r="R365" s="50">
        <f>COUNTIF(Generation!B:B,D365)-P365</f>
        <v>0</v>
      </c>
    </row>
    <row r="366" spans="1:18">
      <c r="A366">
        <v>13</v>
      </c>
      <c r="B366" t="s">
        <v>2115</v>
      </c>
      <c r="C366" t="s">
        <v>2150</v>
      </c>
      <c r="D366" t="s">
        <v>387</v>
      </c>
      <c r="E366" t="s">
        <v>2151</v>
      </c>
      <c r="F366" t="s">
        <v>2152</v>
      </c>
      <c r="G366" t="s">
        <v>2153</v>
      </c>
      <c r="H366" t="s">
        <v>944</v>
      </c>
      <c r="I366" t="s">
        <v>1720</v>
      </c>
      <c r="J366" t="s">
        <v>1721</v>
      </c>
      <c r="K366" t="s">
        <v>2154</v>
      </c>
      <c r="L366">
        <v>39205</v>
      </c>
      <c r="M366">
        <v>2</v>
      </c>
      <c r="N366">
        <v>0</v>
      </c>
      <c r="O366">
        <v>2</v>
      </c>
      <c r="P366" s="50">
        <f t="shared" si="10"/>
        <v>2</v>
      </c>
      <c r="Q366" s="50">
        <f t="shared" si="11"/>
        <v>943</v>
      </c>
      <c r="R366" s="50">
        <f>COUNTIF(Generation!B:B,D366)-P366</f>
        <v>0</v>
      </c>
    </row>
    <row r="367" spans="1:18">
      <c r="A367">
        <v>13</v>
      </c>
      <c r="B367" t="s">
        <v>2115</v>
      </c>
      <c r="C367" t="s">
        <v>2155</v>
      </c>
      <c r="D367" t="s">
        <v>388</v>
      </c>
      <c r="E367" t="s">
        <v>2156</v>
      </c>
      <c r="F367" t="s">
        <v>2157</v>
      </c>
      <c r="G367" t="s">
        <v>2153</v>
      </c>
      <c r="H367" t="s">
        <v>944</v>
      </c>
      <c r="I367" t="s">
        <v>1720</v>
      </c>
      <c r="J367" t="s">
        <v>1721</v>
      </c>
      <c r="K367" t="s">
        <v>2158</v>
      </c>
      <c r="L367">
        <v>39792</v>
      </c>
      <c r="M367">
        <v>2</v>
      </c>
      <c r="N367">
        <v>0</v>
      </c>
      <c r="O367">
        <v>2</v>
      </c>
      <c r="P367" s="50">
        <f t="shared" si="10"/>
        <v>2</v>
      </c>
      <c r="Q367" s="50">
        <f t="shared" si="11"/>
        <v>945</v>
      </c>
      <c r="R367" s="50">
        <f>COUNTIF(Generation!B:B,D367)-P367</f>
        <v>0</v>
      </c>
    </row>
    <row r="368" spans="1:18">
      <c r="A368">
        <v>13</v>
      </c>
      <c r="B368" t="s">
        <v>2115</v>
      </c>
      <c r="C368" t="s">
        <v>2159</v>
      </c>
      <c r="D368" t="s">
        <v>389</v>
      </c>
      <c r="E368" t="s">
        <v>2160</v>
      </c>
      <c r="F368" t="s">
        <v>2161</v>
      </c>
      <c r="G368" t="s">
        <v>2153</v>
      </c>
      <c r="H368" t="s">
        <v>944</v>
      </c>
      <c r="I368" t="s">
        <v>1720</v>
      </c>
      <c r="J368" t="s">
        <v>1721</v>
      </c>
      <c r="K368" t="s">
        <v>2162</v>
      </c>
      <c r="L368">
        <v>40995</v>
      </c>
      <c r="M368">
        <v>1</v>
      </c>
      <c r="N368">
        <v>0</v>
      </c>
      <c r="O368">
        <v>1</v>
      </c>
      <c r="P368" s="50">
        <f t="shared" si="10"/>
        <v>1</v>
      </c>
      <c r="Q368" s="50">
        <f t="shared" si="11"/>
        <v>947</v>
      </c>
      <c r="R368" s="50">
        <f>COUNTIF(Generation!B:B,D368)-P368</f>
        <v>0</v>
      </c>
    </row>
    <row r="369" spans="1:18">
      <c r="A369">
        <v>13</v>
      </c>
      <c r="B369" t="s">
        <v>2115</v>
      </c>
      <c r="C369" t="s">
        <v>2163</v>
      </c>
      <c r="D369" t="s">
        <v>390</v>
      </c>
      <c r="E369" t="s">
        <v>2164</v>
      </c>
      <c r="F369" t="s">
        <v>2165</v>
      </c>
      <c r="G369" t="s">
        <v>2153</v>
      </c>
      <c r="H369" t="s">
        <v>944</v>
      </c>
      <c r="I369" t="s">
        <v>1720</v>
      </c>
      <c r="J369" t="s">
        <v>1721</v>
      </c>
      <c r="K369" t="s">
        <v>2166</v>
      </c>
      <c r="L369">
        <v>40484</v>
      </c>
      <c r="M369">
        <v>1</v>
      </c>
      <c r="N369">
        <v>0</v>
      </c>
      <c r="O369">
        <v>1</v>
      </c>
      <c r="P369" s="50">
        <f t="shared" si="10"/>
        <v>1</v>
      </c>
      <c r="Q369" s="50">
        <f t="shared" si="11"/>
        <v>948</v>
      </c>
      <c r="R369" s="50">
        <f>COUNTIF(Generation!B:B,D369)-P369</f>
        <v>0</v>
      </c>
    </row>
    <row r="370" spans="1:18">
      <c r="A370">
        <v>13</v>
      </c>
      <c r="B370" t="s">
        <v>2115</v>
      </c>
      <c r="C370" t="s">
        <v>2167</v>
      </c>
      <c r="D370" t="s">
        <v>391</v>
      </c>
      <c r="E370" t="s">
        <v>2164</v>
      </c>
      <c r="F370" t="s">
        <v>2165</v>
      </c>
      <c r="G370" t="s">
        <v>2153</v>
      </c>
      <c r="H370" t="s">
        <v>944</v>
      </c>
      <c r="I370" t="s">
        <v>1720</v>
      </c>
      <c r="J370" t="s">
        <v>1721</v>
      </c>
      <c r="K370" t="s">
        <v>2168</v>
      </c>
      <c r="L370">
        <v>41886</v>
      </c>
      <c r="M370">
        <v>1</v>
      </c>
      <c r="N370">
        <v>0</v>
      </c>
      <c r="O370">
        <v>1</v>
      </c>
      <c r="P370" s="50">
        <f t="shared" si="10"/>
        <v>1</v>
      </c>
      <c r="Q370" s="50">
        <f t="shared" si="11"/>
        <v>949</v>
      </c>
      <c r="R370" s="50">
        <f>COUNTIF(Generation!B:B,D370)-P370</f>
        <v>0</v>
      </c>
    </row>
    <row r="371" spans="1:18">
      <c r="A371">
        <v>13</v>
      </c>
      <c r="B371" t="s">
        <v>2115</v>
      </c>
      <c r="C371" t="s">
        <v>2169</v>
      </c>
      <c r="D371" t="s">
        <v>392</v>
      </c>
      <c r="E371" t="s">
        <v>2170</v>
      </c>
      <c r="F371" t="s">
        <v>2171</v>
      </c>
      <c r="G371" t="s">
        <v>2153</v>
      </c>
      <c r="H371" t="s">
        <v>944</v>
      </c>
      <c r="I371" t="s">
        <v>1720</v>
      </c>
      <c r="J371" t="s">
        <v>1721</v>
      </c>
      <c r="K371" t="s">
        <v>2172</v>
      </c>
      <c r="L371">
        <v>42667</v>
      </c>
      <c r="M371">
        <v>4</v>
      </c>
      <c r="N371">
        <v>0</v>
      </c>
      <c r="O371">
        <v>4</v>
      </c>
      <c r="P371" s="50">
        <f t="shared" si="10"/>
        <v>4</v>
      </c>
      <c r="Q371" s="50">
        <f t="shared" si="11"/>
        <v>950</v>
      </c>
      <c r="R371" s="50">
        <f>COUNTIF(Generation!B:B,D371)-P371</f>
        <v>0</v>
      </c>
    </row>
    <row r="372" spans="1:18">
      <c r="A372">
        <v>13</v>
      </c>
      <c r="B372" t="s">
        <v>2115</v>
      </c>
      <c r="C372" t="s">
        <v>2173</v>
      </c>
      <c r="D372" t="s">
        <v>393</v>
      </c>
      <c r="E372" t="s">
        <v>2174</v>
      </c>
      <c r="F372" t="s">
        <v>2175</v>
      </c>
      <c r="G372" t="s">
        <v>2153</v>
      </c>
      <c r="H372" t="s">
        <v>944</v>
      </c>
      <c r="I372" t="s">
        <v>1720</v>
      </c>
      <c r="J372" t="s">
        <v>1721</v>
      </c>
      <c r="K372" t="s">
        <v>2176</v>
      </c>
      <c r="L372">
        <v>43039</v>
      </c>
      <c r="M372">
        <v>1</v>
      </c>
      <c r="N372">
        <v>0</v>
      </c>
      <c r="O372">
        <v>1</v>
      </c>
      <c r="P372" s="50">
        <f t="shared" si="10"/>
        <v>1</v>
      </c>
      <c r="Q372" s="50">
        <f t="shared" si="11"/>
        <v>954</v>
      </c>
      <c r="R372" s="50">
        <f>COUNTIF(Generation!B:B,D372)-P372</f>
        <v>0</v>
      </c>
    </row>
    <row r="373" spans="1:18">
      <c r="A373">
        <v>13</v>
      </c>
      <c r="B373" t="s">
        <v>2115</v>
      </c>
      <c r="C373" t="s">
        <v>2177</v>
      </c>
      <c r="D373" t="s">
        <v>394</v>
      </c>
      <c r="E373" t="s">
        <v>2160</v>
      </c>
      <c r="F373" t="s">
        <v>2161</v>
      </c>
      <c r="G373" t="s">
        <v>2153</v>
      </c>
      <c r="H373" t="s">
        <v>944</v>
      </c>
      <c r="I373" t="s">
        <v>1720</v>
      </c>
      <c r="J373" t="s">
        <v>1721</v>
      </c>
      <c r="K373" t="s">
        <v>2178</v>
      </c>
      <c r="L373">
        <v>43735</v>
      </c>
      <c r="M373">
        <v>1</v>
      </c>
      <c r="N373">
        <v>0</v>
      </c>
      <c r="O373">
        <v>1</v>
      </c>
      <c r="P373" s="50">
        <f t="shared" si="10"/>
        <v>1</v>
      </c>
      <c r="Q373" s="50">
        <f t="shared" si="11"/>
        <v>955</v>
      </c>
      <c r="R373" s="50">
        <f>COUNTIF(Generation!B:B,D373)-P373</f>
        <v>0</v>
      </c>
    </row>
    <row r="374" spans="1:18">
      <c r="A374">
        <v>13</v>
      </c>
      <c r="B374" t="s">
        <v>2115</v>
      </c>
      <c r="C374" t="s">
        <v>2179</v>
      </c>
      <c r="D374" t="s">
        <v>395</v>
      </c>
      <c r="E374" t="s">
        <v>2180</v>
      </c>
      <c r="F374" t="s">
        <v>2181</v>
      </c>
      <c r="G374" t="s">
        <v>2153</v>
      </c>
      <c r="H374" t="s">
        <v>944</v>
      </c>
      <c r="I374" t="s">
        <v>1720</v>
      </c>
      <c r="J374" t="s">
        <v>1721</v>
      </c>
      <c r="K374" t="s">
        <v>2182</v>
      </c>
      <c r="L374">
        <v>44334</v>
      </c>
      <c r="M374">
        <v>1</v>
      </c>
      <c r="N374">
        <v>0</v>
      </c>
      <c r="O374">
        <v>1</v>
      </c>
      <c r="P374" s="50">
        <f t="shared" si="10"/>
        <v>1</v>
      </c>
      <c r="Q374" s="50">
        <f t="shared" si="11"/>
        <v>956</v>
      </c>
      <c r="R374" s="50">
        <f>COUNTIF(Generation!B:B,D374)-P374</f>
        <v>0</v>
      </c>
    </row>
    <row r="375" spans="1:18">
      <c r="A375">
        <v>13</v>
      </c>
      <c r="B375" t="s">
        <v>2115</v>
      </c>
      <c r="C375" t="s">
        <v>2183</v>
      </c>
      <c r="D375" t="s">
        <v>396</v>
      </c>
      <c r="E375" t="s">
        <v>2184</v>
      </c>
      <c r="F375" t="s">
        <v>2185</v>
      </c>
      <c r="G375" t="s">
        <v>2153</v>
      </c>
      <c r="H375" t="s">
        <v>944</v>
      </c>
      <c r="I375" t="s">
        <v>1720</v>
      </c>
      <c r="J375" t="s">
        <v>1721</v>
      </c>
      <c r="K375" t="s">
        <v>2186</v>
      </c>
      <c r="L375">
        <v>44398</v>
      </c>
      <c r="M375">
        <v>1</v>
      </c>
      <c r="N375">
        <v>0</v>
      </c>
      <c r="O375">
        <v>1</v>
      </c>
      <c r="P375" s="50">
        <f t="shared" si="10"/>
        <v>1</v>
      </c>
      <c r="Q375" s="50">
        <f t="shared" si="11"/>
        <v>957</v>
      </c>
      <c r="R375" s="50">
        <f>COUNTIF(Generation!B:B,D375)-P375</f>
        <v>0</v>
      </c>
    </row>
    <row r="376" spans="1:18">
      <c r="A376">
        <v>13</v>
      </c>
      <c r="B376" t="s">
        <v>2115</v>
      </c>
      <c r="C376" t="s">
        <v>2187</v>
      </c>
      <c r="D376" t="s">
        <v>397</v>
      </c>
      <c r="E376" t="s">
        <v>2188</v>
      </c>
      <c r="F376" t="s">
        <v>2189</v>
      </c>
      <c r="G376" t="s">
        <v>2153</v>
      </c>
      <c r="H376" t="s">
        <v>944</v>
      </c>
      <c r="I376" t="s">
        <v>1720</v>
      </c>
      <c r="J376" t="s">
        <v>1721</v>
      </c>
      <c r="K376" t="s">
        <v>2190</v>
      </c>
      <c r="L376">
        <v>44433</v>
      </c>
      <c r="M376">
        <v>1</v>
      </c>
      <c r="N376">
        <v>0</v>
      </c>
      <c r="O376">
        <v>1</v>
      </c>
      <c r="P376" s="50">
        <f t="shared" si="10"/>
        <v>1</v>
      </c>
      <c r="Q376" s="50">
        <f t="shared" si="11"/>
        <v>958</v>
      </c>
      <c r="R376" s="50">
        <f>COUNTIF(Generation!B:B,D376)-P376</f>
        <v>0</v>
      </c>
    </row>
    <row r="377" spans="1:18">
      <c r="A377">
        <v>13</v>
      </c>
      <c r="B377" t="s">
        <v>2115</v>
      </c>
      <c r="C377" t="s">
        <v>2191</v>
      </c>
      <c r="D377" t="s">
        <v>398</v>
      </c>
      <c r="E377" t="s">
        <v>2188</v>
      </c>
      <c r="F377" t="s">
        <v>2189</v>
      </c>
      <c r="G377" t="s">
        <v>2153</v>
      </c>
      <c r="H377" t="s">
        <v>944</v>
      </c>
      <c r="I377" t="s">
        <v>1720</v>
      </c>
      <c r="J377" t="s">
        <v>1721</v>
      </c>
      <c r="K377" t="s">
        <v>2192</v>
      </c>
      <c r="L377">
        <v>44417</v>
      </c>
      <c r="M377">
        <v>1</v>
      </c>
      <c r="N377">
        <v>0</v>
      </c>
      <c r="O377">
        <v>1</v>
      </c>
      <c r="P377" s="50">
        <f t="shared" si="10"/>
        <v>1</v>
      </c>
      <c r="Q377" s="50">
        <f t="shared" si="11"/>
        <v>959</v>
      </c>
      <c r="R377" s="50">
        <f>COUNTIF(Generation!B:B,D377)-P377</f>
        <v>0</v>
      </c>
    </row>
    <row r="378" spans="1:18">
      <c r="A378">
        <v>13</v>
      </c>
      <c r="B378" t="s">
        <v>2115</v>
      </c>
      <c r="C378" t="s">
        <v>2193</v>
      </c>
      <c r="D378" t="s">
        <v>399</v>
      </c>
      <c r="E378" t="s">
        <v>2194</v>
      </c>
      <c r="F378" t="s">
        <v>2195</v>
      </c>
      <c r="G378" t="s">
        <v>2153</v>
      </c>
      <c r="H378" t="s">
        <v>944</v>
      </c>
      <c r="I378" t="s">
        <v>1720</v>
      </c>
      <c r="J378" t="s">
        <v>1721</v>
      </c>
      <c r="K378" t="s">
        <v>2196</v>
      </c>
      <c r="L378">
        <v>45057</v>
      </c>
      <c r="M378">
        <v>15</v>
      </c>
      <c r="N378">
        <v>0</v>
      </c>
      <c r="O378">
        <v>15</v>
      </c>
      <c r="P378" s="50">
        <f t="shared" si="10"/>
        <v>15</v>
      </c>
      <c r="Q378" s="50">
        <f t="shared" si="11"/>
        <v>960</v>
      </c>
      <c r="R378" s="50">
        <f>COUNTIF(Generation!B:B,D378)-P378</f>
        <v>0</v>
      </c>
    </row>
    <row r="379" spans="1:18">
      <c r="A379">
        <v>13</v>
      </c>
      <c r="B379" t="s">
        <v>2115</v>
      </c>
      <c r="C379" t="s">
        <v>2197</v>
      </c>
      <c r="D379" t="s">
        <v>400</v>
      </c>
      <c r="E379" t="s">
        <v>2198</v>
      </c>
      <c r="F379" t="s">
        <v>2199</v>
      </c>
      <c r="G379" t="s">
        <v>2153</v>
      </c>
      <c r="H379" t="s">
        <v>944</v>
      </c>
      <c r="I379" t="s">
        <v>1720</v>
      </c>
      <c r="J379" t="s">
        <v>1721</v>
      </c>
      <c r="K379" t="s">
        <v>2200</v>
      </c>
      <c r="L379">
        <v>45407</v>
      </c>
      <c r="M379">
        <v>2</v>
      </c>
      <c r="N379">
        <v>0</v>
      </c>
      <c r="O379">
        <v>2</v>
      </c>
      <c r="P379" s="50">
        <f t="shared" si="10"/>
        <v>2</v>
      </c>
      <c r="Q379" s="50">
        <f t="shared" si="11"/>
        <v>975</v>
      </c>
      <c r="R379" s="50">
        <f>COUNTIF(Generation!B:B,D379)-P379</f>
        <v>0</v>
      </c>
    </row>
    <row r="380" spans="1:18">
      <c r="A380">
        <v>14</v>
      </c>
      <c r="B380" t="s">
        <v>2201</v>
      </c>
      <c r="C380" t="s">
        <v>2202</v>
      </c>
      <c r="D380" t="s">
        <v>401</v>
      </c>
      <c r="E380" t="s">
        <v>2203</v>
      </c>
      <c r="F380" t="s">
        <v>2204</v>
      </c>
      <c r="G380" t="s">
        <v>2201</v>
      </c>
      <c r="H380" t="s">
        <v>944</v>
      </c>
      <c r="I380" t="s">
        <v>1720</v>
      </c>
      <c r="J380" t="s">
        <v>1721</v>
      </c>
      <c r="K380" t="s">
        <v>2205</v>
      </c>
      <c r="L380">
        <v>40232</v>
      </c>
      <c r="M380">
        <v>6</v>
      </c>
      <c r="N380">
        <v>0</v>
      </c>
      <c r="O380">
        <v>6</v>
      </c>
      <c r="P380" s="50">
        <f t="shared" si="10"/>
        <v>6</v>
      </c>
      <c r="Q380" s="50">
        <f t="shared" si="11"/>
        <v>977</v>
      </c>
      <c r="R380" s="50">
        <f>COUNTIF(Generation!B:B,D380)-P380</f>
        <v>0</v>
      </c>
    </row>
    <row r="381" spans="1:18">
      <c r="A381">
        <v>14</v>
      </c>
      <c r="B381" t="s">
        <v>2201</v>
      </c>
      <c r="C381" t="s">
        <v>2206</v>
      </c>
      <c r="D381" t="s">
        <v>402</v>
      </c>
      <c r="E381" t="s">
        <v>2203</v>
      </c>
      <c r="F381" t="s">
        <v>2204</v>
      </c>
      <c r="G381" t="s">
        <v>2201</v>
      </c>
      <c r="H381" t="s">
        <v>944</v>
      </c>
      <c r="I381" t="s">
        <v>1720</v>
      </c>
      <c r="J381" t="s">
        <v>1721</v>
      </c>
      <c r="K381" t="s">
        <v>2207</v>
      </c>
      <c r="L381">
        <v>40246</v>
      </c>
      <c r="M381">
        <v>1</v>
      </c>
      <c r="N381">
        <v>0</v>
      </c>
      <c r="O381">
        <v>1</v>
      </c>
      <c r="P381" s="50">
        <f t="shared" si="10"/>
        <v>1</v>
      </c>
      <c r="Q381" s="50">
        <f t="shared" si="11"/>
        <v>983</v>
      </c>
      <c r="R381" s="50">
        <f>COUNTIF(Generation!B:B,D381)-P381</f>
        <v>0</v>
      </c>
    </row>
    <row r="382" spans="1:18">
      <c r="A382">
        <v>14</v>
      </c>
      <c r="B382" t="s">
        <v>2201</v>
      </c>
      <c r="C382" t="s">
        <v>2208</v>
      </c>
      <c r="D382" t="s">
        <v>403</v>
      </c>
      <c r="E382" t="s">
        <v>2209</v>
      </c>
      <c r="F382" t="s">
        <v>2210</v>
      </c>
      <c r="G382" t="s">
        <v>2201</v>
      </c>
      <c r="H382" t="s">
        <v>944</v>
      </c>
      <c r="I382" t="s">
        <v>1720</v>
      </c>
      <c r="J382" t="s">
        <v>1721</v>
      </c>
      <c r="K382" t="s">
        <v>2211</v>
      </c>
      <c r="L382">
        <v>41465</v>
      </c>
      <c r="M382">
        <v>1</v>
      </c>
      <c r="N382">
        <v>0</v>
      </c>
      <c r="O382">
        <v>1</v>
      </c>
      <c r="P382" s="50">
        <f t="shared" si="10"/>
        <v>1</v>
      </c>
      <c r="Q382" s="50">
        <f t="shared" si="11"/>
        <v>984</v>
      </c>
      <c r="R382" s="50">
        <f>COUNTIF(Generation!B:B,D382)-P382</f>
        <v>0</v>
      </c>
    </row>
    <row r="383" spans="1:18">
      <c r="A383">
        <v>14</v>
      </c>
      <c r="B383" t="s">
        <v>2201</v>
      </c>
      <c r="C383" t="s">
        <v>2212</v>
      </c>
      <c r="D383" t="s">
        <v>404</v>
      </c>
      <c r="E383" t="s">
        <v>2203</v>
      </c>
      <c r="F383" t="s">
        <v>2204</v>
      </c>
      <c r="G383" t="s">
        <v>2201</v>
      </c>
      <c r="H383" t="s">
        <v>944</v>
      </c>
      <c r="I383" t="s">
        <v>1720</v>
      </c>
      <c r="J383" t="s">
        <v>1721</v>
      </c>
      <c r="K383" t="s">
        <v>2213</v>
      </c>
      <c r="L383">
        <v>42145</v>
      </c>
      <c r="M383">
        <v>2</v>
      </c>
      <c r="N383">
        <v>0</v>
      </c>
      <c r="O383">
        <v>2</v>
      </c>
      <c r="P383" s="50">
        <f t="shared" si="10"/>
        <v>2</v>
      </c>
      <c r="Q383" s="50">
        <f t="shared" si="11"/>
        <v>985</v>
      </c>
      <c r="R383" s="50">
        <f>COUNTIF(Generation!B:B,D383)-P383</f>
        <v>0</v>
      </c>
    </row>
    <row r="384" spans="1:18">
      <c r="A384">
        <v>14</v>
      </c>
      <c r="B384" t="s">
        <v>2201</v>
      </c>
      <c r="C384" t="s">
        <v>2214</v>
      </c>
      <c r="D384" t="s">
        <v>405</v>
      </c>
      <c r="E384" t="s">
        <v>2215</v>
      </c>
      <c r="F384" t="s">
        <v>2216</v>
      </c>
      <c r="G384" t="s">
        <v>2201</v>
      </c>
      <c r="H384" t="s">
        <v>944</v>
      </c>
      <c r="I384" t="s">
        <v>1720</v>
      </c>
      <c r="J384" t="s">
        <v>1721</v>
      </c>
      <c r="K384" t="s">
        <v>2217</v>
      </c>
      <c r="L384">
        <v>43087</v>
      </c>
      <c r="M384">
        <v>3</v>
      </c>
      <c r="N384">
        <v>0</v>
      </c>
      <c r="O384">
        <v>3</v>
      </c>
      <c r="P384" s="50">
        <f t="shared" si="10"/>
        <v>3</v>
      </c>
      <c r="Q384" s="50">
        <f t="shared" si="11"/>
        <v>987</v>
      </c>
      <c r="R384" s="50">
        <f>COUNTIF(Generation!B:B,D384)-P384</f>
        <v>0</v>
      </c>
    </row>
    <row r="385" spans="1:18">
      <c r="A385">
        <v>14</v>
      </c>
      <c r="B385" t="s">
        <v>2201</v>
      </c>
      <c r="C385" t="s">
        <v>2218</v>
      </c>
      <c r="D385" t="s">
        <v>406</v>
      </c>
      <c r="E385" t="s">
        <v>2219</v>
      </c>
      <c r="F385" t="s">
        <v>2220</v>
      </c>
      <c r="G385" t="s">
        <v>2201</v>
      </c>
      <c r="H385" t="s">
        <v>944</v>
      </c>
      <c r="I385" t="s">
        <v>1720</v>
      </c>
      <c r="J385" t="s">
        <v>1721</v>
      </c>
      <c r="K385" t="s">
        <v>2221</v>
      </c>
      <c r="L385">
        <v>43243</v>
      </c>
      <c r="M385">
        <v>3</v>
      </c>
      <c r="N385">
        <v>0</v>
      </c>
      <c r="O385">
        <v>3</v>
      </c>
      <c r="P385" s="50">
        <f t="shared" si="10"/>
        <v>3</v>
      </c>
      <c r="Q385" s="50">
        <f t="shared" si="11"/>
        <v>990</v>
      </c>
      <c r="R385" s="50">
        <f>COUNTIF(Generation!B:B,D385)-P385</f>
        <v>0</v>
      </c>
    </row>
    <row r="386" spans="1:18">
      <c r="A386">
        <v>14</v>
      </c>
      <c r="B386" t="s">
        <v>2201</v>
      </c>
      <c r="C386" t="s">
        <v>2222</v>
      </c>
      <c r="D386" t="s">
        <v>407</v>
      </c>
      <c r="E386" t="s">
        <v>2203</v>
      </c>
      <c r="F386" t="s">
        <v>2204</v>
      </c>
      <c r="G386" t="s">
        <v>2201</v>
      </c>
      <c r="H386" t="s">
        <v>944</v>
      </c>
      <c r="I386" t="s">
        <v>1720</v>
      </c>
      <c r="J386" t="s">
        <v>1721</v>
      </c>
      <c r="K386" t="s">
        <v>2223</v>
      </c>
      <c r="L386">
        <v>43440</v>
      </c>
      <c r="M386">
        <v>3</v>
      </c>
      <c r="N386">
        <v>0</v>
      </c>
      <c r="O386">
        <v>3</v>
      </c>
      <c r="P386" s="50">
        <f t="shared" ref="P386:P449" si="12">_xlfn.FLOOR.MATH(O386,1)</f>
        <v>3</v>
      </c>
      <c r="Q386" s="50">
        <f t="shared" si="11"/>
        <v>993</v>
      </c>
      <c r="R386" s="50">
        <f>COUNTIF(Generation!B:B,D386)-P386</f>
        <v>0</v>
      </c>
    </row>
    <row r="387" spans="1:18">
      <c r="A387">
        <v>14</v>
      </c>
      <c r="B387" t="s">
        <v>2201</v>
      </c>
      <c r="C387" t="s">
        <v>2224</v>
      </c>
      <c r="D387" t="s">
        <v>408</v>
      </c>
      <c r="E387" t="s">
        <v>2219</v>
      </c>
      <c r="F387" t="s">
        <v>2220</v>
      </c>
      <c r="G387" t="s">
        <v>2201</v>
      </c>
      <c r="H387" t="s">
        <v>944</v>
      </c>
      <c r="I387" t="s">
        <v>1720</v>
      </c>
      <c r="J387" t="s">
        <v>1721</v>
      </c>
      <c r="K387" t="s">
        <v>2225</v>
      </c>
      <c r="L387">
        <v>44161</v>
      </c>
      <c r="M387">
        <v>6</v>
      </c>
      <c r="N387">
        <v>0</v>
      </c>
      <c r="O387">
        <v>6</v>
      </c>
      <c r="P387" s="50">
        <f t="shared" si="12"/>
        <v>6</v>
      </c>
      <c r="Q387" s="50">
        <f t="shared" ref="Q387:Q450" si="13">Q386+P386</f>
        <v>996</v>
      </c>
      <c r="R387" s="50">
        <f>COUNTIF(Generation!B:B,D387)-P387</f>
        <v>0</v>
      </c>
    </row>
    <row r="388" spans="1:18">
      <c r="A388">
        <v>14</v>
      </c>
      <c r="B388" t="s">
        <v>2201</v>
      </c>
      <c r="C388" t="s">
        <v>2226</v>
      </c>
      <c r="D388" t="s">
        <v>409</v>
      </c>
      <c r="E388" t="s">
        <v>2219</v>
      </c>
      <c r="F388" t="s">
        <v>2220</v>
      </c>
      <c r="G388" t="s">
        <v>2201</v>
      </c>
      <c r="H388" t="s">
        <v>944</v>
      </c>
      <c r="I388" t="s">
        <v>1720</v>
      </c>
      <c r="J388" t="s">
        <v>1721</v>
      </c>
      <c r="K388" t="s">
        <v>2227</v>
      </c>
      <c r="L388">
        <v>44494</v>
      </c>
      <c r="M388">
        <v>2</v>
      </c>
      <c r="N388">
        <v>0</v>
      </c>
      <c r="O388">
        <v>2</v>
      </c>
      <c r="P388" s="50">
        <f t="shared" si="12"/>
        <v>2</v>
      </c>
      <c r="Q388" s="50">
        <f t="shared" si="13"/>
        <v>1002</v>
      </c>
      <c r="R388" s="50">
        <f>COUNTIF(Generation!B:B,D388)-P388</f>
        <v>0</v>
      </c>
    </row>
    <row r="389" spans="1:18">
      <c r="A389">
        <v>14</v>
      </c>
      <c r="B389" t="s">
        <v>2201</v>
      </c>
      <c r="C389" t="s">
        <v>2228</v>
      </c>
      <c r="D389" t="s">
        <v>410</v>
      </c>
      <c r="E389" t="s">
        <v>2215</v>
      </c>
      <c r="F389" t="s">
        <v>2216</v>
      </c>
      <c r="G389" t="s">
        <v>2201</v>
      </c>
      <c r="H389" t="s">
        <v>944</v>
      </c>
      <c r="I389" t="s">
        <v>1720</v>
      </c>
      <c r="J389" t="s">
        <v>1721</v>
      </c>
      <c r="K389" t="s">
        <v>2229</v>
      </c>
      <c r="L389">
        <v>44295</v>
      </c>
      <c r="M389">
        <v>2</v>
      </c>
      <c r="N389">
        <v>0</v>
      </c>
      <c r="O389">
        <v>2</v>
      </c>
      <c r="P389" s="50">
        <f t="shared" si="12"/>
        <v>2</v>
      </c>
      <c r="Q389" s="50">
        <f t="shared" si="13"/>
        <v>1004</v>
      </c>
      <c r="R389" s="50">
        <f>COUNTIF(Generation!B:B,D389)-P389</f>
        <v>0</v>
      </c>
    </row>
    <row r="390" spans="1:18">
      <c r="A390">
        <v>14</v>
      </c>
      <c r="B390" t="s">
        <v>2201</v>
      </c>
      <c r="C390" t="s">
        <v>2230</v>
      </c>
      <c r="D390" t="s">
        <v>411</v>
      </c>
      <c r="E390" t="s">
        <v>2215</v>
      </c>
      <c r="F390" t="s">
        <v>2216</v>
      </c>
      <c r="G390" t="s">
        <v>2201</v>
      </c>
      <c r="H390" t="s">
        <v>944</v>
      </c>
      <c r="I390" t="s">
        <v>1720</v>
      </c>
      <c r="J390" t="s">
        <v>1721</v>
      </c>
      <c r="K390" t="s">
        <v>2231</v>
      </c>
      <c r="L390">
        <v>45610</v>
      </c>
      <c r="M390">
        <v>1</v>
      </c>
      <c r="N390">
        <v>0</v>
      </c>
      <c r="O390">
        <v>1</v>
      </c>
      <c r="P390" s="50">
        <f t="shared" si="12"/>
        <v>1</v>
      </c>
      <c r="Q390" s="50">
        <f t="shared" si="13"/>
        <v>1006</v>
      </c>
      <c r="R390" s="50">
        <f>COUNTIF(Generation!B:B,D390)-P390</f>
        <v>0</v>
      </c>
    </row>
    <row r="391" spans="1:18">
      <c r="A391">
        <v>15</v>
      </c>
      <c r="B391" t="s">
        <v>2232</v>
      </c>
      <c r="C391" t="s">
        <v>2233</v>
      </c>
      <c r="D391" t="s">
        <v>412</v>
      </c>
      <c r="E391" t="s">
        <v>2234</v>
      </c>
      <c r="F391" t="s">
        <v>2235</v>
      </c>
      <c r="G391" t="s">
        <v>2232</v>
      </c>
      <c r="H391" t="s">
        <v>944</v>
      </c>
      <c r="I391" t="s">
        <v>1720</v>
      </c>
      <c r="J391" t="s">
        <v>1721</v>
      </c>
      <c r="K391" t="s">
        <v>2236</v>
      </c>
      <c r="L391">
        <v>40820</v>
      </c>
      <c r="M391">
        <v>1</v>
      </c>
      <c r="N391">
        <v>0</v>
      </c>
      <c r="O391">
        <v>1</v>
      </c>
      <c r="P391" s="50">
        <f t="shared" si="12"/>
        <v>1</v>
      </c>
      <c r="Q391" s="50">
        <f t="shared" si="13"/>
        <v>1007</v>
      </c>
      <c r="R391" s="50">
        <f>COUNTIF(Generation!B:B,D391)-P391</f>
        <v>0</v>
      </c>
    </row>
    <row r="392" spans="1:18">
      <c r="A392">
        <v>15</v>
      </c>
      <c r="B392" t="s">
        <v>2232</v>
      </c>
      <c r="C392" t="s">
        <v>2237</v>
      </c>
      <c r="D392" t="s">
        <v>413</v>
      </c>
      <c r="E392" t="s">
        <v>2238</v>
      </c>
      <c r="F392" t="s">
        <v>2239</v>
      </c>
      <c r="G392" t="s">
        <v>2232</v>
      </c>
      <c r="H392" t="s">
        <v>944</v>
      </c>
      <c r="I392" t="s">
        <v>1720</v>
      </c>
      <c r="J392" t="s">
        <v>1721</v>
      </c>
      <c r="K392" t="s">
        <v>2240</v>
      </c>
      <c r="L392">
        <v>41479</v>
      </c>
      <c r="M392">
        <v>1</v>
      </c>
      <c r="N392">
        <v>0</v>
      </c>
      <c r="O392">
        <v>1</v>
      </c>
      <c r="P392" s="50">
        <f t="shared" si="12"/>
        <v>1</v>
      </c>
      <c r="Q392" s="50">
        <f t="shared" si="13"/>
        <v>1008</v>
      </c>
      <c r="R392" s="50">
        <f>COUNTIF(Generation!B:B,D392)-P392</f>
        <v>0</v>
      </c>
    </row>
    <row r="393" spans="1:18">
      <c r="A393">
        <v>15</v>
      </c>
      <c r="B393" t="s">
        <v>2232</v>
      </c>
      <c r="C393" t="s">
        <v>2241</v>
      </c>
      <c r="D393" t="s">
        <v>414</v>
      </c>
      <c r="E393" t="s">
        <v>2234</v>
      </c>
      <c r="F393" t="s">
        <v>2235</v>
      </c>
      <c r="G393" t="s">
        <v>2232</v>
      </c>
      <c r="H393" t="s">
        <v>944</v>
      </c>
      <c r="I393" t="s">
        <v>1720</v>
      </c>
      <c r="J393" t="s">
        <v>1721</v>
      </c>
      <c r="K393" t="s">
        <v>2242</v>
      </c>
      <c r="L393">
        <v>42803</v>
      </c>
      <c r="M393">
        <v>1</v>
      </c>
      <c r="N393">
        <v>0</v>
      </c>
      <c r="O393">
        <v>1</v>
      </c>
      <c r="P393" s="50">
        <f t="shared" si="12"/>
        <v>1</v>
      </c>
      <c r="Q393" s="50">
        <f t="shared" si="13"/>
        <v>1009</v>
      </c>
      <c r="R393" s="50">
        <f>COUNTIF(Generation!B:B,D393)-P393</f>
        <v>0</v>
      </c>
    </row>
    <row r="394" spans="1:18">
      <c r="A394">
        <v>15</v>
      </c>
      <c r="B394" t="s">
        <v>2232</v>
      </c>
      <c r="C394" t="s">
        <v>2243</v>
      </c>
      <c r="D394" t="s">
        <v>415</v>
      </c>
      <c r="E394" t="s">
        <v>2234</v>
      </c>
      <c r="F394" t="s">
        <v>2235</v>
      </c>
      <c r="G394" t="s">
        <v>2232</v>
      </c>
      <c r="H394" t="s">
        <v>944</v>
      </c>
      <c r="I394" t="s">
        <v>1720</v>
      </c>
      <c r="J394" t="s">
        <v>1721</v>
      </c>
      <c r="K394" t="s">
        <v>2244</v>
      </c>
      <c r="L394">
        <v>44868</v>
      </c>
      <c r="M394">
        <v>5</v>
      </c>
      <c r="N394">
        <v>0</v>
      </c>
      <c r="O394">
        <v>5</v>
      </c>
      <c r="P394" s="50">
        <f t="shared" si="12"/>
        <v>5</v>
      </c>
      <c r="Q394" s="50">
        <f t="shared" si="13"/>
        <v>1010</v>
      </c>
      <c r="R394" s="50">
        <f>COUNTIF(Generation!B:B,D394)-P394</f>
        <v>0</v>
      </c>
    </row>
    <row r="395" spans="1:18">
      <c r="A395">
        <v>15</v>
      </c>
      <c r="B395" t="s">
        <v>2232</v>
      </c>
      <c r="C395" t="s">
        <v>2245</v>
      </c>
      <c r="D395" t="s">
        <v>416</v>
      </c>
      <c r="E395" t="s">
        <v>2246</v>
      </c>
      <c r="F395" t="s">
        <v>2247</v>
      </c>
      <c r="G395" t="s">
        <v>2232</v>
      </c>
      <c r="H395" t="s">
        <v>944</v>
      </c>
      <c r="I395" t="s">
        <v>1720</v>
      </c>
      <c r="J395" t="s">
        <v>1721</v>
      </c>
      <c r="K395" t="s">
        <v>2248</v>
      </c>
      <c r="L395">
        <v>44980</v>
      </c>
      <c r="M395">
        <v>2</v>
      </c>
      <c r="N395">
        <v>0</v>
      </c>
      <c r="O395">
        <v>2</v>
      </c>
      <c r="P395" s="50">
        <f t="shared" si="12"/>
        <v>2</v>
      </c>
      <c r="Q395" s="50">
        <f t="shared" si="13"/>
        <v>1015</v>
      </c>
      <c r="R395" s="50">
        <f>COUNTIF(Generation!B:B,D395)-P395</f>
        <v>0</v>
      </c>
    </row>
    <row r="396" spans="1:18">
      <c r="A396">
        <v>15</v>
      </c>
      <c r="B396" t="s">
        <v>2232</v>
      </c>
      <c r="C396" t="s">
        <v>2249</v>
      </c>
      <c r="D396" t="s">
        <v>417</v>
      </c>
      <c r="E396" t="s">
        <v>2234</v>
      </c>
      <c r="F396" t="s">
        <v>2235</v>
      </c>
      <c r="G396" t="s">
        <v>2232</v>
      </c>
      <c r="H396" t="s">
        <v>944</v>
      </c>
      <c r="I396" t="s">
        <v>1720</v>
      </c>
      <c r="J396" t="s">
        <v>1721</v>
      </c>
      <c r="K396" t="s">
        <v>2250</v>
      </c>
      <c r="L396">
        <v>45488</v>
      </c>
      <c r="M396">
        <v>1</v>
      </c>
      <c r="N396">
        <v>0</v>
      </c>
      <c r="O396">
        <v>1</v>
      </c>
      <c r="P396" s="50">
        <f t="shared" si="12"/>
        <v>1</v>
      </c>
      <c r="Q396" s="50">
        <f t="shared" si="13"/>
        <v>1017</v>
      </c>
      <c r="R396" s="50">
        <f>COUNTIF(Generation!B:B,D396)-P396</f>
        <v>0</v>
      </c>
    </row>
    <row r="397" spans="1:18">
      <c r="A397">
        <v>15</v>
      </c>
      <c r="B397" t="s">
        <v>2232</v>
      </c>
      <c r="C397" t="s">
        <v>2251</v>
      </c>
      <c r="D397" t="s">
        <v>419</v>
      </c>
      <c r="E397" t="s">
        <v>2238</v>
      </c>
      <c r="F397" t="s">
        <v>2239</v>
      </c>
      <c r="G397" t="s">
        <v>2232</v>
      </c>
      <c r="H397" t="s">
        <v>944</v>
      </c>
      <c r="I397" t="s">
        <v>1720</v>
      </c>
      <c r="J397" t="s">
        <v>1721</v>
      </c>
      <c r="K397" t="s">
        <v>2252</v>
      </c>
      <c r="L397">
        <v>45701</v>
      </c>
      <c r="M397">
        <v>3</v>
      </c>
      <c r="N397">
        <v>0</v>
      </c>
      <c r="O397">
        <v>3</v>
      </c>
      <c r="P397" s="50">
        <f t="shared" si="12"/>
        <v>3</v>
      </c>
      <c r="Q397" s="50">
        <f t="shared" si="13"/>
        <v>1018</v>
      </c>
      <c r="R397" s="50">
        <f>COUNTIF(Generation!B:B,D397)-P397</f>
        <v>0</v>
      </c>
    </row>
    <row r="398" spans="1:18">
      <c r="A398">
        <v>15</v>
      </c>
      <c r="B398" t="s">
        <v>2232</v>
      </c>
      <c r="C398" t="s">
        <v>2253</v>
      </c>
      <c r="D398" t="s">
        <v>420</v>
      </c>
      <c r="E398" t="s">
        <v>2254</v>
      </c>
      <c r="F398" t="s">
        <v>2255</v>
      </c>
      <c r="G398" t="s">
        <v>2256</v>
      </c>
      <c r="H398" t="s">
        <v>944</v>
      </c>
      <c r="I398" t="s">
        <v>1720</v>
      </c>
      <c r="J398" t="s">
        <v>1721</v>
      </c>
      <c r="K398" t="s">
        <v>2257</v>
      </c>
      <c r="L398">
        <v>42222</v>
      </c>
      <c r="M398">
        <v>1</v>
      </c>
      <c r="N398">
        <v>0</v>
      </c>
      <c r="O398">
        <v>1</v>
      </c>
      <c r="P398" s="50">
        <f t="shared" si="12"/>
        <v>1</v>
      </c>
      <c r="Q398" s="50">
        <f t="shared" si="13"/>
        <v>1021</v>
      </c>
      <c r="R398" s="50">
        <f>COUNTIF(Generation!B:B,D398)-P398</f>
        <v>0</v>
      </c>
    </row>
    <row r="399" spans="1:18">
      <c r="A399">
        <v>15</v>
      </c>
      <c r="B399" t="s">
        <v>2232</v>
      </c>
      <c r="C399" t="s">
        <v>2258</v>
      </c>
      <c r="D399" t="s">
        <v>421</v>
      </c>
      <c r="E399" t="s">
        <v>2254</v>
      </c>
      <c r="F399" t="s">
        <v>2255</v>
      </c>
      <c r="G399" t="s">
        <v>2256</v>
      </c>
      <c r="H399" t="s">
        <v>944</v>
      </c>
      <c r="I399" t="s">
        <v>1720</v>
      </c>
      <c r="J399" t="s">
        <v>1721</v>
      </c>
      <c r="K399" t="s">
        <v>2259</v>
      </c>
      <c r="L399">
        <v>39196</v>
      </c>
      <c r="M399">
        <v>2</v>
      </c>
      <c r="N399">
        <v>0</v>
      </c>
      <c r="O399">
        <v>2</v>
      </c>
      <c r="P399" s="50">
        <f t="shared" si="12"/>
        <v>2</v>
      </c>
      <c r="Q399" s="50">
        <f t="shared" si="13"/>
        <v>1022</v>
      </c>
      <c r="R399" s="50">
        <f>COUNTIF(Generation!B:B,D399)-P399</f>
        <v>0</v>
      </c>
    </row>
    <row r="400" spans="1:18">
      <c r="A400">
        <v>15</v>
      </c>
      <c r="B400" t="s">
        <v>2232</v>
      </c>
      <c r="C400" t="s">
        <v>2260</v>
      </c>
      <c r="D400" t="s">
        <v>422</v>
      </c>
      <c r="E400" t="s">
        <v>2261</v>
      </c>
      <c r="F400" t="s">
        <v>2262</v>
      </c>
      <c r="G400" t="s">
        <v>2256</v>
      </c>
      <c r="H400" t="s">
        <v>944</v>
      </c>
      <c r="I400" t="s">
        <v>1720</v>
      </c>
      <c r="J400" t="s">
        <v>1721</v>
      </c>
      <c r="K400" t="s">
        <v>2263</v>
      </c>
      <c r="L400">
        <v>41171</v>
      </c>
      <c r="M400">
        <v>1</v>
      </c>
      <c r="N400">
        <v>0</v>
      </c>
      <c r="O400">
        <v>1</v>
      </c>
      <c r="P400" s="50">
        <f t="shared" si="12"/>
        <v>1</v>
      </c>
      <c r="Q400" s="50">
        <f t="shared" si="13"/>
        <v>1024</v>
      </c>
      <c r="R400" s="50">
        <f>COUNTIF(Generation!B:B,D400)-P400</f>
        <v>0</v>
      </c>
    </row>
    <row r="401" spans="1:18">
      <c r="A401">
        <v>15</v>
      </c>
      <c r="B401" t="s">
        <v>2232</v>
      </c>
      <c r="C401" t="s">
        <v>2264</v>
      </c>
      <c r="D401" t="s">
        <v>423</v>
      </c>
      <c r="E401" t="s">
        <v>2254</v>
      </c>
      <c r="F401" t="s">
        <v>2255</v>
      </c>
      <c r="G401" t="s">
        <v>2256</v>
      </c>
      <c r="H401" t="s">
        <v>944</v>
      </c>
      <c r="I401" t="s">
        <v>1720</v>
      </c>
      <c r="J401" t="s">
        <v>1721</v>
      </c>
      <c r="K401" t="s">
        <v>2265</v>
      </c>
      <c r="L401">
        <v>41858</v>
      </c>
      <c r="M401">
        <v>5</v>
      </c>
      <c r="N401">
        <v>0</v>
      </c>
      <c r="O401">
        <v>5</v>
      </c>
      <c r="P401" s="50">
        <f t="shared" si="12"/>
        <v>5</v>
      </c>
      <c r="Q401" s="50">
        <f t="shared" si="13"/>
        <v>1025</v>
      </c>
      <c r="R401" s="50">
        <f>COUNTIF(Generation!B:B,D401)-P401</f>
        <v>0</v>
      </c>
    </row>
    <row r="402" spans="1:18">
      <c r="A402">
        <v>15</v>
      </c>
      <c r="B402" t="s">
        <v>2232</v>
      </c>
      <c r="C402" t="s">
        <v>2266</v>
      </c>
      <c r="D402" t="s">
        <v>424</v>
      </c>
      <c r="E402" t="s">
        <v>2261</v>
      </c>
      <c r="F402" t="s">
        <v>2262</v>
      </c>
      <c r="G402" t="s">
        <v>2256</v>
      </c>
      <c r="H402" t="s">
        <v>944</v>
      </c>
      <c r="I402" t="s">
        <v>1720</v>
      </c>
      <c r="J402" t="s">
        <v>1721</v>
      </c>
      <c r="K402" t="s">
        <v>2267</v>
      </c>
      <c r="L402">
        <v>42185</v>
      </c>
      <c r="M402">
        <v>4</v>
      </c>
      <c r="N402">
        <v>0</v>
      </c>
      <c r="O402">
        <v>4</v>
      </c>
      <c r="P402" s="50">
        <f t="shared" si="12"/>
        <v>4</v>
      </c>
      <c r="Q402" s="50">
        <f t="shared" si="13"/>
        <v>1030</v>
      </c>
      <c r="R402" s="50">
        <f>COUNTIF(Generation!B:B,D402)-P402</f>
        <v>0</v>
      </c>
    </row>
    <row r="403" spans="1:18">
      <c r="A403">
        <v>15</v>
      </c>
      <c r="B403" t="s">
        <v>2232</v>
      </c>
      <c r="C403" t="s">
        <v>2268</v>
      </c>
      <c r="D403" t="s">
        <v>425</v>
      </c>
      <c r="E403" t="s">
        <v>2269</v>
      </c>
      <c r="F403" t="s">
        <v>2270</v>
      </c>
      <c r="G403" t="s">
        <v>2271</v>
      </c>
      <c r="H403" t="s">
        <v>944</v>
      </c>
      <c r="I403" t="s">
        <v>1720</v>
      </c>
      <c r="J403" t="s">
        <v>1721</v>
      </c>
      <c r="K403" t="s">
        <v>2272</v>
      </c>
      <c r="L403">
        <v>36557</v>
      </c>
      <c r="M403">
        <v>1</v>
      </c>
      <c r="N403">
        <v>0</v>
      </c>
      <c r="O403">
        <v>1</v>
      </c>
      <c r="P403" s="50">
        <f t="shared" si="12"/>
        <v>1</v>
      </c>
      <c r="Q403" s="50">
        <f t="shared" si="13"/>
        <v>1034</v>
      </c>
      <c r="R403" s="50">
        <f>COUNTIF(Generation!B:B,D403)-P403</f>
        <v>0</v>
      </c>
    </row>
    <row r="404" spans="1:18">
      <c r="A404">
        <v>15</v>
      </c>
      <c r="B404" t="s">
        <v>2232</v>
      </c>
      <c r="C404" t="s">
        <v>2273</v>
      </c>
      <c r="D404" t="s">
        <v>426</v>
      </c>
      <c r="E404" t="s">
        <v>2274</v>
      </c>
      <c r="F404" t="s">
        <v>2275</v>
      </c>
      <c r="G404" t="s">
        <v>2271</v>
      </c>
      <c r="H404" t="s">
        <v>944</v>
      </c>
      <c r="I404" t="s">
        <v>1720</v>
      </c>
      <c r="J404" t="s">
        <v>1721</v>
      </c>
      <c r="K404" t="s">
        <v>2276</v>
      </c>
      <c r="L404">
        <v>36600</v>
      </c>
      <c r="M404">
        <v>1</v>
      </c>
      <c r="N404">
        <v>0</v>
      </c>
      <c r="O404">
        <v>1</v>
      </c>
      <c r="P404" s="50">
        <f t="shared" si="12"/>
        <v>1</v>
      </c>
      <c r="Q404" s="50">
        <f t="shared" si="13"/>
        <v>1035</v>
      </c>
      <c r="R404" s="50">
        <f>COUNTIF(Generation!B:B,D404)-P404</f>
        <v>0</v>
      </c>
    </row>
    <row r="405" spans="1:18">
      <c r="A405">
        <v>15</v>
      </c>
      <c r="B405" t="s">
        <v>2232</v>
      </c>
      <c r="C405" t="s">
        <v>2277</v>
      </c>
      <c r="D405" t="s">
        <v>427</v>
      </c>
      <c r="E405" t="s">
        <v>2269</v>
      </c>
      <c r="F405" t="s">
        <v>2270</v>
      </c>
      <c r="G405" t="s">
        <v>2271</v>
      </c>
      <c r="H405" t="s">
        <v>944</v>
      </c>
      <c r="I405" t="s">
        <v>1720</v>
      </c>
      <c r="J405" t="s">
        <v>1721</v>
      </c>
      <c r="K405" t="s">
        <v>2278</v>
      </c>
      <c r="L405">
        <v>39560</v>
      </c>
      <c r="M405">
        <v>2</v>
      </c>
      <c r="N405">
        <v>0</v>
      </c>
      <c r="O405">
        <v>2</v>
      </c>
      <c r="P405" s="50">
        <f t="shared" si="12"/>
        <v>2</v>
      </c>
      <c r="Q405" s="50">
        <f t="shared" si="13"/>
        <v>1036</v>
      </c>
      <c r="R405" s="50">
        <f>COUNTIF(Generation!B:B,D405)-P405</f>
        <v>0</v>
      </c>
    </row>
    <row r="406" spans="1:18">
      <c r="A406">
        <v>15</v>
      </c>
      <c r="B406" t="s">
        <v>2232</v>
      </c>
      <c r="C406" t="s">
        <v>2279</v>
      </c>
      <c r="D406" t="s">
        <v>428</v>
      </c>
      <c r="E406" t="s">
        <v>2280</v>
      </c>
      <c r="F406" t="s">
        <v>2281</v>
      </c>
      <c r="G406" t="s">
        <v>2271</v>
      </c>
      <c r="H406" t="s">
        <v>944</v>
      </c>
      <c r="I406" t="s">
        <v>1720</v>
      </c>
      <c r="J406" t="s">
        <v>1721</v>
      </c>
      <c r="K406" t="s">
        <v>2282</v>
      </c>
      <c r="L406">
        <v>39336</v>
      </c>
      <c r="M406">
        <v>1</v>
      </c>
      <c r="N406">
        <v>0</v>
      </c>
      <c r="O406">
        <v>1</v>
      </c>
      <c r="P406" s="50">
        <f t="shared" si="12"/>
        <v>1</v>
      </c>
      <c r="Q406" s="50">
        <f t="shared" si="13"/>
        <v>1038</v>
      </c>
      <c r="R406" s="50">
        <f>COUNTIF(Generation!B:B,D406)-P406</f>
        <v>0</v>
      </c>
    </row>
    <row r="407" spans="1:18">
      <c r="A407">
        <v>15</v>
      </c>
      <c r="B407" t="s">
        <v>2232</v>
      </c>
      <c r="C407" t="s">
        <v>2283</v>
      </c>
      <c r="D407" t="s">
        <v>418</v>
      </c>
      <c r="E407" t="s">
        <v>2269</v>
      </c>
      <c r="F407" t="s">
        <v>2270</v>
      </c>
      <c r="G407" t="s">
        <v>2271</v>
      </c>
      <c r="H407" t="s">
        <v>944</v>
      </c>
      <c r="I407" t="s">
        <v>1720</v>
      </c>
      <c r="J407" t="s">
        <v>1721</v>
      </c>
      <c r="K407" t="s">
        <v>2284</v>
      </c>
      <c r="L407">
        <v>42787</v>
      </c>
      <c r="M407">
        <v>1</v>
      </c>
      <c r="N407">
        <v>0</v>
      </c>
      <c r="O407">
        <v>1</v>
      </c>
      <c r="P407" s="50">
        <f t="shared" si="12"/>
        <v>1</v>
      </c>
      <c r="Q407" s="50">
        <f t="shared" si="13"/>
        <v>1039</v>
      </c>
      <c r="R407" s="50">
        <f>COUNTIF(Generation!B:B,D407)-P407</f>
        <v>0</v>
      </c>
    </row>
    <row r="408" spans="1:18">
      <c r="A408">
        <v>15</v>
      </c>
      <c r="B408" t="s">
        <v>2232</v>
      </c>
      <c r="C408" t="s">
        <v>2285</v>
      </c>
      <c r="D408" t="s">
        <v>429</v>
      </c>
      <c r="E408" t="s">
        <v>2280</v>
      </c>
      <c r="F408" t="s">
        <v>2281</v>
      </c>
      <c r="G408" t="s">
        <v>2271</v>
      </c>
      <c r="H408" t="s">
        <v>944</v>
      </c>
      <c r="I408" t="s">
        <v>1720</v>
      </c>
      <c r="J408" t="s">
        <v>1721</v>
      </c>
      <c r="K408" t="s">
        <v>2286</v>
      </c>
      <c r="L408">
        <v>44146</v>
      </c>
      <c r="M408">
        <v>4</v>
      </c>
      <c r="N408">
        <v>0</v>
      </c>
      <c r="O408">
        <v>4</v>
      </c>
      <c r="P408" s="50">
        <f t="shared" si="12"/>
        <v>4</v>
      </c>
      <c r="Q408" s="50">
        <f t="shared" si="13"/>
        <v>1040</v>
      </c>
      <c r="R408" s="50">
        <f>COUNTIF(Generation!B:B,D408)-P408</f>
        <v>0</v>
      </c>
    </row>
    <row r="409" spans="1:18">
      <c r="A409">
        <v>15</v>
      </c>
      <c r="B409" t="s">
        <v>2232</v>
      </c>
      <c r="C409" t="s">
        <v>2287</v>
      </c>
      <c r="D409" t="s">
        <v>430</v>
      </c>
      <c r="E409" t="s">
        <v>2288</v>
      </c>
      <c r="F409" t="s">
        <v>2289</v>
      </c>
      <c r="G409" t="s">
        <v>2271</v>
      </c>
      <c r="H409" t="s">
        <v>944</v>
      </c>
      <c r="I409" t="s">
        <v>1720</v>
      </c>
      <c r="J409" t="s">
        <v>1721</v>
      </c>
      <c r="K409" t="s">
        <v>2290</v>
      </c>
      <c r="L409">
        <v>45366</v>
      </c>
      <c r="M409">
        <v>1</v>
      </c>
      <c r="N409">
        <v>0</v>
      </c>
      <c r="O409">
        <v>1</v>
      </c>
      <c r="P409" s="50">
        <f t="shared" si="12"/>
        <v>1</v>
      </c>
      <c r="Q409" s="50">
        <f t="shared" si="13"/>
        <v>1044</v>
      </c>
      <c r="R409" s="50">
        <f>COUNTIF(Generation!B:B,D409)-P409</f>
        <v>0</v>
      </c>
    </row>
    <row r="410" spans="1:18">
      <c r="A410">
        <v>15</v>
      </c>
      <c r="B410" t="s">
        <v>2232</v>
      </c>
      <c r="C410" t="s">
        <v>2291</v>
      </c>
      <c r="D410" t="s">
        <v>431</v>
      </c>
      <c r="E410" t="s">
        <v>2292</v>
      </c>
      <c r="F410" t="s">
        <v>2293</v>
      </c>
      <c r="G410" t="s">
        <v>2294</v>
      </c>
      <c r="H410" t="s">
        <v>944</v>
      </c>
      <c r="I410" t="s">
        <v>1720</v>
      </c>
      <c r="J410" t="s">
        <v>1721</v>
      </c>
      <c r="K410" t="s">
        <v>2295</v>
      </c>
      <c r="L410">
        <v>36557</v>
      </c>
      <c r="M410">
        <v>3</v>
      </c>
      <c r="N410">
        <v>0</v>
      </c>
      <c r="O410">
        <v>3</v>
      </c>
      <c r="P410" s="50">
        <f t="shared" si="12"/>
        <v>3</v>
      </c>
      <c r="Q410" s="50">
        <f t="shared" si="13"/>
        <v>1045</v>
      </c>
      <c r="R410" s="50">
        <f>COUNTIF(Generation!B:B,D410)-P410</f>
        <v>0</v>
      </c>
    </row>
    <row r="411" spans="1:18">
      <c r="A411">
        <v>15</v>
      </c>
      <c r="B411" t="s">
        <v>2232</v>
      </c>
      <c r="C411" t="s">
        <v>2296</v>
      </c>
      <c r="D411" t="s">
        <v>432</v>
      </c>
      <c r="E411" t="s">
        <v>2297</v>
      </c>
      <c r="F411" t="s">
        <v>2298</v>
      </c>
      <c r="G411" t="s">
        <v>2294</v>
      </c>
      <c r="H411" t="s">
        <v>944</v>
      </c>
      <c r="I411" t="s">
        <v>1720</v>
      </c>
      <c r="J411" t="s">
        <v>1721</v>
      </c>
      <c r="K411" t="s">
        <v>2299</v>
      </c>
      <c r="L411">
        <v>36557</v>
      </c>
      <c r="M411">
        <v>1</v>
      </c>
      <c r="N411">
        <v>0</v>
      </c>
      <c r="O411">
        <v>1</v>
      </c>
      <c r="P411" s="50">
        <f t="shared" si="12"/>
        <v>1</v>
      </c>
      <c r="Q411" s="50">
        <f t="shared" si="13"/>
        <v>1048</v>
      </c>
      <c r="R411" s="50">
        <f>COUNTIF(Generation!B:B,D411)-P411</f>
        <v>0</v>
      </c>
    </row>
    <row r="412" spans="1:18">
      <c r="A412">
        <v>15</v>
      </c>
      <c r="B412" t="s">
        <v>2232</v>
      </c>
      <c r="C412" t="s">
        <v>2300</v>
      </c>
      <c r="D412" t="s">
        <v>433</v>
      </c>
      <c r="E412" t="s">
        <v>2297</v>
      </c>
      <c r="F412" t="s">
        <v>2298</v>
      </c>
      <c r="G412" t="s">
        <v>2294</v>
      </c>
      <c r="H412" t="s">
        <v>944</v>
      </c>
      <c r="I412" t="s">
        <v>1720</v>
      </c>
      <c r="J412" t="s">
        <v>1721</v>
      </c>
      <c r="K412" t="s">
        <v>2301</v>
      </c>
      <c r="L412">
        <v>41033</v>
      </c>
      <c r="M412">
        <v>1</v>
      </c>
      <c r="N412">
        <v>0</v>
      </c>
      <c r="O412">
        <v>1</v>
      </c>
      <c r="P412" s="50">
        <f t="shared" si="12"/>
        <v>1</v>
      </c>
      <c r="Q412" s="50">
        <f t="shared" si="13"/>
        <v>1049</v>
      </c>
      <c r="R412" s="50">
        <f>COUNTIF(Generation!B:B,D412)-P412</f>
        <v>0</v>
      </c>
    </row>
    <row r="413" spans="1:18">
      <c r="A413">
        <v>16</v>
      </c>
      <c r="B413" t="s">
        <v>2302</v>
      </c>
      <c r="C413" t="s">
        <v>2303</v>
      </c>
      <c r="D413" t="s">
        <v>434</v>
      </c>
      <c r="E413" t="s">
        <v>2304</v>
      </c>
      <c r="F413" t="s">
        <v>2305</v>
      </c>
      <c r="G413" t="s">
        <v>2302</v>
      </c>
      <c r="H413" t="s">
        <v>944</v>
      </c>
      <c r="I413" t="s">
        <v>1720</v>
      </c>
      <c r="J413" t="s">
        <v>1721</v>
      </c>
      <c r="K413" t="s">
        <v>2306</v>
      </c>
      <c r="L413">
        <v>39378</v>
      </c>
      <c r="M413">
        <v>3</v>
      </c>
      <c r="N413">
        <v>0</v>
      </c>
      <c r="O413">
        <v>3</v>
      </c>
      <c r="P413" s="50">
        <f t="shared" si="12"/>
        <v>3</v>
      </c>
      <c r="Q413" s="50">
        <f t="shared" si="13"/>
        <v>1050</v>
      </c>
      <c r="R413" s="50">
        <f>COUNTIF(Generation!B:B,D413)-P413</f>
        <v>0</v>
      </c>
    </row>
    <row r="414" spans="1:18">
      <c r="A414">
        <v>16</v>
      </c>
      <c r="B414" t="s">
        <v>2302</v>
      </c>
      <c r="C414" t="s">
        <v>2307</v>
      </c>
      <c r="D414" t="s">
        <v>435</v>
      </c>
      <c r="E414" t="s">
        <v>2308</v>
      </c>
      <c r="F414" t="s">
        <v>2309</v>
      </c>
      <c r="G414" t="s">
        <v>2302</v>
      </c>
      <c r="H414" t="s">
        <v>944</v>
      </c>
      <c r="I414" t="s">
        <v>1720</v>
      </c>
      <c r="J414" t="s">
        <v>1721</v>
      </c>
      <c r="K414" t="s">
        <v>2310</v>
      </c>
      <c r="L414">
        <v>40072</v>
      </c>
      <c r="M414">
        <v>1</v>
      </c>
      <c r="N414">
        <v>0</v>
      </c>
      <c r="O414">
        <v>1</v>
      </c>
      <c r="P414" s="50">
        <f t="shared" si="12"/>
        <v>1</v>
      </c>
      <c r="Q414" s="50">
        <f t="shared" si="13"/>
        <v>1053</v>
      </c>
      <c r="R414" s="50">
        <f>COUNTIF(Generation!B:B,D414)-P414</f>
        <v>0</v>
      </c>
    </row>
    <row r="415" spans="1:18">
      <c r="A415">
        <v>16</v>
      </c>
      <c r="B415" t="s">
        <v>2302</v>
      </c>
      <c r="C415" t="s">
        <v>2311</v>
      </c>
      <c r="D415" t="s">
        <v>436</v>
      </c>
      <c r="E415" t="s">
        <v>2304</v>
      </c>
      <c r="F415" t="s">
        <v>2305</v>
      </c>
      <c r="G415" t="s">
        <v>2302</v>
      </c>
      <c r="H415" t="s">
        <v>944</v>
      </c>
      <c r="I415" t="s">
        <v>1720</v>
      </c>
      <c r="J415" t="s">
        <v>1721</v>
      </c>
      <c r="K415" t="s">
        <v>2312</v>
      </c>
      <c r="L415">
        <v>39806</v>
      </c>
      <c r="M415">
        <v>18</v>
      </c>
      <c r="N415">
        <v>0</v>
      </c>
      <c r="O415">
        <v>18</v>
      </c>
      <c r="P415" s="50">
        <f t="shared" si="12"/>
        <v>18</v>
      </c>
      <c r="Q415" s="50">
        <f t="shared" si="13"/>
        <v>1054</v>
      </c>
      <c r="R415" s="50">
        <f>COUNTIF(Generation!B:B,D415)-P415</f>
        <v>0</v>
      </c>
    </row>
    <row r="416" spans="1:18">
      <c r="A416">
        <v>16</v>
      </c>
      <c r="B416" t="s">
        <v>2302</v>
      </c>
      <c r="C416" t="s">
        <v>2313</v>
      </c>
      <c r="D416" t="s">
        <v>437</v>
      </c>
      <c r="E416" t="s">
        <v>2314</v>
      </c>
      <c r="F416" t="s">
        <v>2315</v>
      </c>
      <c r="G416" t="s">
        <v>2302</v>
      </c>
      <c r="H416" t="s">
        <v>944</v>
      </c>
      <c r="I416" t="s">
        <v>1720</v>
      </c>
      <c r="J416" t="s">
        <v>1721</v>
      </c>
      <c r="K416" t="s">
        <v>2316</v>
      </c>
      <c r="L416">
        <v>40317</v>
      </c>
      <c r="M416">
        <v>3</v>
      </c>
      <c r="N416">
        <v>0</v>
      </c>
      <c r="O416">
        <v>3</v>
      </c>
      <c r="P416" s="50">
        <f t="shared" si="12"/>
        <v>3</v>
      </c>
      <c r="Q416" s="50">
        <f t="shared" si="13"/>
        <v>1072</v>
      </c>
      <c r="R416" s="50">
        <f>COUNTIF(Generation!B:B,D416)-P416</f>
        <v>0</v>
      </c>
    </row>
    <row r="417" spans="1:18">
      <c r="A417">
        <v>16</v>
      </c>
      <c r="B417" t="s">
        <v>2302</v>
      </c>
      <c r="C417" t="s">
        <v>2317</v>
      </c>
      <c r="D417" t="s">
        <v>438</v>
      </c>
      <c r="E417" t="s">
        <v>2314</v>
      </c>
      <c r="F417" t="s">
        <v>2315</v>
      </c>
      <c r="G417" t="s">
        <v>2302</v>
      </c>
      <c r="H417" t="s">
        <v>944</v>
      </c>
      <c r="I417" t="s">
        <v>1720</v>
      </c>
      <c r="J417" t="s">
        <v>1721</v>
      </c>
      <c r="K417" t="s">
        <v>2318</v>
      </c>
      <c r="L417">
        <v>42627</v>
      </c>
      <c r="M417">
        <v>2</v>
      </c>
      <c r="N417">
        <v>0</v>
      </c>
      <c r="O417">
        <v>2</v>
      </c>
      <c r="P417" s="50">
        <f t="shared" si="12"/>
        <v>2</v>
      </c>
      <c r="Q417" s="50">
        <f t="shared" si="13"/>
        <v>1075</v>
      </c>
      <c r="R417" s="50">
        <f>COUNTIF(Generation!B:B,D417)-P417</f>
        <v>0</v>
      </c>
    </row>
    <row r="418" spans="1:18">
      <c r="A418">
        <v>16</v>
      </c>
      <c r="B418" t="s">
        <v>2302</v>
      </c>
      <c r="C418" t="s">
        <v>2319</v>
      </c>
      <c r="D418" t="s">
        <v>439</v>
      </c>
      <c r="E418" t="s">
        <v>2320</v>
      </c>
      <c r="F418" t="s">
        <v>2321</v>
      </c>
      <c r="G418" t="s">
        <v>2302</v>
      </c>
      <c r="H418" t="s">
        <v>944</v>
      </c>
      <c r="I418" t="s">
        <v>1720</v>
      </c>
      <c r="J418" t="s">
        <v>1721</v>
      </c>
      <c r="K418" t="s">
        <v>2322</v>
      </c>
      <c r="L418">
        <v>43754</v>
      </c>
      <c r="M418">
        <v>2</v>
      </c>
      <c r="N418">
        <v>0</v>
      </c>
      <c r="O418">
        <v>2</v>
      </c>
      <c r="P418" s="50">
        <f t="shared" si="12"/>
        <v>2</v>
      </c>
      <c r="Q418" s="50">
        <f t="shared" si="13"/>
        <v>1077</v>
      </c>
      <c r="R418" s="50">
        <f>COUNTIF(Generation!B:B,D418)-P418</f>
        <v>0</v>
      </c>
    </row>
    <row r="419" spans="1:18">
      <c r="A419">
        <v>16</v>
      </c>
      <c r="B419" t="s">
        <v>2302</v>
      </c>
      <c r="C419" t="s">
        <v>2323</v>
      </c>
      <c r="D419" t="s">
        <v>440</v>
      </c>
      <c r="E419" t="s">
        <v>2320</v>
      </c>
      <c r="F419" t="s">
        <v>2321</v>
      </c>
      <c r="G419" t="s">
        <v>2302</v>
      </c>
      <c r="H419" t="s">
        <v>944</v>
      </c>
      <c r="I419" t="s">
        <v>1720</v>
      </c>
      <c r="J419" t="s">
        <v>1721</v>
      </c>
      <c r="K419" t="s">
        <v>2324</v>
      </c>
      <c r="L419">
        <v>45495</v>
      </c>
      <c r="M419">
        <v>2</v>
      </c>
      <c r="N419">
        <v>0</v>
      </c>
      <c r="O419">
        <v>2</v>
      </c>
      <c r="P419" s="50">
        <f t="shared" si="12"/>
        <v>2</v>
      </c>
      <c r="Q419" s="50">
        <f t="shared" si="13"/>
        <v>1079</v>
      </c>
      <c r="R419" s="50">
        <f>COUNTIF(Generation!B:B,D419)-P419</f>
        <v>0</v>
      </c>
    </row>
    <row r="420" spans="1:18">
      <c r="A420">
        <v>16</v>
      </c>
      <c r="B420" t="s">
        <v>2302</v>
      </c>
      <c r="C420" t="s">
        <v>2325</v>
      </c>
      <c r="D420" t="s">
        <v>441</v>
      </c>
      <c r="E420" t="s">
        <v>2326</v>
      </c>
      <c r="F420" t="s">
        <v>2327</v>
      </c>
      <c r="G420" t="s">
        <v>2302</v>
      </c>
      <c r="H420" t="s">
        <v>944</v>
      </c>
      <c r="I420" t="s">
        <v>1720</v>
      </c>
      <c r="J420" t="s">
        <v>1721</v>
      </c>
      <c r="K420" t="s">
        <v>2328</v>
      </c>
      <c r="L420">
        <v>44398</v>
      </c>
      <c r="M420">
        <v>1</v>
      </c>
      <c r="N420">
        <v>0</v>
      </c>
      <c r="O420">
        <v>1</v>
      </c>
      <c r="P420" s="50">
        <f t="shared" si="12"/>
        <v>1</v>
      </c>
      <c r="Q420" s="50">
        <f t="shared" si="13"/>
        <v>1081</v>
      </c>
      <c r="R420" s="50">
        <f>COUNTIF(Generation!B:B,D420)-P420</f>
        <v>0</v>
      </c>
    </row>
    <row r="421" spans="1:18">
      <c r="A421">
        <v>16</v>
      </c>
      <c r="B421" t="s">
        <v>2302</v>
      </c>
      <c r="C421" t="s">
        <v>2329</v>
      </c>
      <c r="D421" t="s">
        <v>442</v>
      </c>
      <c r="E421" t="s">
        <v>2330</v>
      </c>
      <c r="F421" t="s">
        <v>2331</v>
      </c>
      <c r="G421" t="s">
        <v>2302</v>
      </c>
      <c r="H421" t="s">
        <v>944</v>
      </c>
      <c r="I421" t="s">
        <v>1720</v>
      </c>
      <c r="J421" t="s">
        <v>1721</v>
      </c>
      <c r="K421" t="s">
        <v>2332</v>
      </c>
      <c r="L421">
        <v>44741</v>
      </c>
      <c r="M421">
        <v>2</v>
      </c>
      <c r="N421">
        <v>0</v>
      </c>
      <c r="O421">
        <v>2</v>
      </c>
      <c r="P421" s="50">
        <f t="shared" si="12"/>
        <v>2</v>
      </c>
      <c r="Q421" s="50">
        <f t="shared" si="13"/>
        <v>1082</v>
      </c>
      <c r="R421" s="50">
        <f>COUNTIF(Generation!B:B,D421)-P421</f>
        <v>0</v>
      </c>
    </row>
    <row r="422" spans="1:18">
      <c r="A422">
        <v>16</v>
      </c>
      <c r="B422" t="s">
        <v>2302</v>
      </c>
      <c r="C422" t="s">
        <v>2333</v>
      </c>
      <c r="D422" t="s">
        <v>443</v>
      </c>
      <c r="E422" t="s">
        <v>2330</v>
      </c>
      <c r="F422" t="s">
        <v>2331</v>
      </c>
      <c r="G422" t="s">
        <v>2302</v>
      </c>
      <c r="H422" t="s">
        <v>944</v>
      </c>
      <c r="I422" t="s">
        <v>1720</v>
      </c>
      <c r="J422" t="s">
        <v>1721</v>
      </c>
      <c r="K422" t="s">
        <v>2334</v>
      </c>
      <c r="L422">
        <v>45322</v>
      </c>
      <c r="M422">
        <v>3</v>
      </c>
      <c r="N422">
        <v>0</v>
      </c>
      <c r="O422">
        <v>3</v>
      </c>
      <c r="P422" s="50">
        <f t="shared" si="12"/>
        <v>3</v>
      </c>
      <c r="Q422" s="50">
        <f t="shared" si="13"/>
        <v>1084</v>
      </c>
      <c r="R422" s="50">
        <f>COUNTIF(Generation!B:B,D422)-P422</f>
        <v>0</v>
      </c>
    </row>
    <row r="423" spans="1:18">
      <c r="A423">
        <v>17</v>
      </c>
      <c r="B423" t="s">
        <v>2335</v>
      </c>
      <c r="C423" t="s">
        <v>2336</v>
      </c>
      <c r="D423" t="s">
        <v>444</v>
      </c>
      <c r="E423" t="s">
        <v>2337</v>
      </c>
      <c r="F423" t="s">
        <v>2338</v>
      </c>
      <c r="G423" t="s">
        <v>2335</v>
      </c>
      <c r="H423" t="s">
        <v>944</v>
      </c>
      <c r="I423" t="s">
        <v>1720</v>
      </c>
      <c r="J423" t="s">
        <v>1721</v>
      </c>
      <c r="K423" t="s">
        <v>2339</v>
      </c>
      <c r="L423">
        <v>44992</v>
      </c>
      <c r="M423">
        <v>1</v>
      </c>
      <c r="N423">
        <v>0</v>
      </c>
      <c r="O423">
        <v>1</v>
      </c>
      <c r="P423" s="50">
        <f t="shared" si="12"/>
        <v>1</v>
      </c>
      <c r="Q423" s="50">
        <f t="shared" si="13"/>
        <v>1087</v>
      </c>
      <c r="R423" s="50">
        <f>COUNTIF(Generation!B:B,D423)-P423</f>
        <v>0</v>
      </c>
    </row>
    <row r="424" spans="1:18">
      <c r="A424">
        <v>17</v>
      </c>
      <c r="B424" t="s">
        <v>2335</v>
      </c>
      <c r="C424" t="s">
        <v>2340</v>
      </c>
      <c r="D424" t="s">
        <v>445</v>
      </c>
      <c r="E424" t="s">
        <v>2341</v>
      </c>
      <c r="F424" t="s">
        <v>2342</v>
      </c>
      <c r="G424" t="s">
        <v>2335</v>
      </c>
      <c r="H424" t="s">
        <v>944</v>
      </c>
      <c r="I424" t="s">
        <v>1720</v>
      </c>
      <c r="J424" t="s">
        <v>1721</v>
      </c>
      <c r="K424" t="s">
        <v>2343</v>
      </c>
      <c r="L424">
        <v>45202</v>
      </c>
      <c r="M424">
        <v>1</v>
      </c>
      <c r="N424">
        <v>0</v>
      </c>
      <c r="O424">
        <v>1</v>
      </c>
      <c r="P424" s="50">
        <f t="shared" si="12"/>
        <v>1</v>
      </c>
      <c r="Q424" s="50">
        <f t="shared" si="13"/>
        <v>1088</v>
      </c>
      <c r="R424" s="50">
        <f>COUNTIF(Generation!B:B,D424)-P424</f>
        <v>0</v>
      </c>
    </row>
    <row r="425" spans="1:18">
      <c r="A425">
        <v>17</v>
      </c>
      <c r="B425" t="s">
        <v>2335</v>
      </c>
      <c r="C425" t="s">
        <v>2344</v>
      </c>
      <c r="D425" t="s">
        <v>446</v>
      </c>
      <c r="E425" t="s">
        <v>2345</v>
      </c>
      <c r="F425" t="s">
        <v>2346</v>
      </c>
      <c r="G425" t="s">
        <v>2335</v>
      </c>
      <c r="H425" t="s">
        <v>944</v>
      </c>
      <c r="I425" t="s">
        <v>1720</v>
      </c>
      <c r="J425" t="s">
        <v>1721</v>
      </c>
      <c r="K425" t="s">
        <v>2347</v>
      </c>
      <c r="L425">
        <v>45371</v>
      </c>
      <c r="M425">
        <v>2</v>
      </c>
      <c r="N425">
        <v>0</v>
      </c>
      <c r="O425">
        <v>2</v>
      </c>
      <c r="P425" s="50">
        <f t="shared" si="12"/>
        <v>2</v>
      </c>
      <c r="Q425" s="50">
        <f t="shared" si="13"/>
        <v>1089</v>
      </c>
      <c r="R425" s="50">
        <f>COUNTIF(Generation!B:B,D425)-P425</f>
        <v>0</v>
      </c>
    </row>
    <row r="426" spans="1:18">
      <c r="A426">
        <v>17</v>
      </c>
      <c r="B426" t="s">
        <v>2335</v>
      </c>
      <c r="C426" t="s">
        <v>2348</v>
      </c>
      <c r="D426" t="s">
        <v>447</v>
      </c>
      <c r="E426" t="s">
        <v>2349</v>
      </c>
      <c r="F426" t="s">
        <v>2350</v>
      </c>
      <c r="G426" t="s">
        <v>2335</v>
      </c>
      <c r="H426" t="s">
        <v>944</v>
      </c>
      <c r="I426" t="s">
        <v>1720</v>
      </c>
      <c r="J426" t="s">
        <v>1721</v>
      </c>
      <c r="K426" t="s">
        <v>2351</v>
      </c>
      <c r="L426">
        <v>45379</v>
      </c>
      <c r="M426">
        <v>1</v>
      </c>
      <c r="N426">
        <v>0</v>
      </c>
      <c r="O426">
        <v>1</v>
      </c>
      <c r="P426" s="50">
        <f t="shared" si="12"/>
        <v>1</v>
      </c>
      <c r="Q426" s="50">
        <f t="shared" si="13"/>
        <v>1091</v>
      </c>
      <c r="R426" s="50">
        <f>COUNTIF(Generation!B:B,D426)-P426</f>
        <v>0</v>
      </c>
    </row>
    <row r="427" spans="1:18">
      <c r="A427">
        <v>17</v>
      </c>
      <c r="B427" t="s">
        <v>2335</v>
      </c>
      <c r="C427" t="s">
        <v>2352</v>
      </c>
      <c r="D427" t="s">
        <v>448</v>
      </c>
      <c r="E427" t="s">
        <v>2353</v>
      </c>
      <c r="F427" t="s">
        <v>2354</v>
      </c>
      <c r="G427" t="s">
        <v>2335</v>
      </c>
      <c r="H427" t="s">
        <v>944</v>
      </c>
      <c r="I427" t="s">
        <v>1720</v>
      </c>
      <c r="J427" t="s">
        <v>1721</v>
      </c>
      <c r="K427" t="s">
        <v>2355</v>
      </c>
      <c r="L427">
        <v>45418</v>
      </c>
      <c r="M427">
        <v>2</v>
      </c>
      <c r="N427">
        <v>0</v>
      </c>
      <c r="O427">
        <v>2</v>
      </c>
      <c r="P427" s="50">
        <f t="shared" si="12"/>
        <v>2</v>
      </c>
      <c r="Q427" s="50">
        <f t="shared" si="13"/>
        <v>1092</v>
      </c>
      <c r="R427" s="50">
        <f>COUNTIF(Generation!B:B,D427)-P427</f>
        <v>0</v>
      </c>
    </row>
    <row r="428" spans="1:18">
      <c r="A428">
        <v>17</v>
      </c>
      <c r="B428" t="s">
        <v>2335</v>
      </c>
      <c r="C428" t="s">
        <v>2356</v>
      </c>
      <c r="D428" t="s">
        <v>449</v>
      </c>
      <c r="E428" t="s">
        <v>2345</v>
      </c>
      <c r="F428" t="s">
        <v>2346</v>
      </c>
      <c r="G428" t="s">
        <v>2335</v>
      </c>
      <c r="H428" t="s">
        <v>944</v>
      </c>
      <c r="I428" t="s">
        <v>1720</v>
      </c>
      <c r="J428" t="s">
        <v>1721</v>
      </c>
      <c r="K428" t="s">
        <v>2357</v>
      </c>
      <c r="L428">
        <v>45610</v>
      </c>
      <c r="M428">
        <v>2</v>
      </c>
      <c r="N428">
        <v>0</v>
      </c>
      <c r="O428">
        <v>2</v>
      </c>
      <c r="P428" s="50">
        <f t="shared" si="12"/>
        <v>2</v>
      </c>
      <c r="Q428" s="50">
        <f t="shared" si="13"/>
        <v>1094</v>
      </c>
      <c r="R428" s="50">
        <f>COUNTIF(Generation!B:B,D428)-P428</f>
        <v>0</v>
      </c>
    </row>
    <row r="429" spans="1:18">
      <c r="A429">
        <v>17</v>
      </c>
      <c r="B429" t="s">
        <v>2335</v>
      </c>
      <c r="C429" t="s">
        <v>2358</v>
      </c>
      <c r="D429" t="s">
        <v>450</v>
      </c>
      <c r="E429" t="s">
        <v>2359</v>
      </c>
      <c r="F429" t="s">
        <v>2360</v>
      </c>
      <c r="G429" t="s">
        <v>2335</v>
      </c>
      <c r="H429" t="s">
        <v>944</v>
      </c>
      <c r="I429" t="s">
        <v>1720</v>
      </c>
      <c r="J429" t="s">
        <v>1721</v>
      </c>
      <c r="K429" t="s">
        <v>2361</v>
      </c>
      <c r="L429">
        <v>45547</v>
      </c>
      <c r="M429">
        <v>1</v>
      </c>
      <c r="N429">
        <v>0</v>
      </c>
      <c r="O429">
        <v>1</v>
      </c>
      <c r="P429" s="50">
        <f t="shared" si="12"/>
        <v>1</v>
      </c>
      <c r="Q429" s="50">
        <f t="shared" si="13"/>
        <v>1096</v>
      </c>
      <c r="R429" s="50">
        <f>COUNTIF(Generation!B:B,D429)-P429</f>
        <v>0</v>
      </c>
    </row>
    <row r="430" spans="1:18">
      <c r="A430">
        <v>18</v>
      </c>
      <c r="B430" t="s">
        <v>2362</v>
      </c>
      <c r="C430" t="s">
        <v>2363</v>
      </c>
      <c r="D430" t="s">
        <v>451</v>
      </c>
      <c r="E430" t="s">
        <v>2364</v>
      </c>
      <c r="F430" t="s">
        <v>2365</v>
      </c>
      <c r="G430" t="s">
        <v>2362</v>
      </c>
      <c r="H430" t="s">
        <v>944</v>
      </c>
      <c r="I430" t="s">
        <v>1720</v>
      </c>
      <c r="J430" t="s">
        <v>1721</v>
      </c>
      <c r="K430" t="s">
        <v>2366</v>
      </c>
      <c r="L430">
        <v>40697</v>
      </c>
      <c r="M430">
        <v>3</v>
      </c>
      <c r="N430">
        <v>0</v>
      </c>
      <c r="O430">
        <v>3</v>
      </c>
      <c r="P430" s="50">
        <f t="shared" si="12"/>
        <v>3</v>
      </c>
      <c r="Q430" s="50">
        <f t="shared" si="13"/>
        <v>1097</v>
      </c>
      <c r="R430" s="50">
        <f>COUNTIF(Generation!B:B,D430)-P430</f>
        <v>0</v>
      </c>
    </row>
    <row r="431" spans="1:18">
      <c r="A431">
        <v>18</v>
      </c>
      <c r="B431" t="s">
        <v>2362</v>
      </c>
      <c r="C431" t="s">
        <v>2367</v>
      </c>
      <c r="D431" t="s">
        <v>452</v>
      </c>
      <c r="E431" t="s">
        <v>2364</v>
      </c>
      <c r="F431" t="s">
        <v>2365</v>
      </c>
      <c r="G431" t="s">
        <v>2362</v>
      </c>
      <c r="H431" t="s">
        <v>944</v>
      </c>
      <c r="I431" t="s">
        <v>1720</v>
      </c>
      <c r="J431" t="s">
        <v>1721</v>
      </c>
      <c r="K431" t="s">
        <v>2368</v>
      </c>
      <c r="L431">
        <v>41171</v>
      </c>
      <c r="M431">
        <v>3</v>
      </c>
      <c r="N431">
        <v>0</v>
      </c>
      <c r="O431">
        <v>3</v>
      </c>
      <c r="P431" s="50">
        <f t="shared" si="12"/>
        <v>3</v>
      </c>
      <c r="Q431" s="50">
        <f t="shared" si="13"/>
        <v>1100</v>
      </c>
      <c r="R431" s="50">
        <f>COUNTIF(Generation!B:B,D431)-P431</f>
        <v>0</v>
      </c>
    </row>
    <row r="432" spans="1:18">
      <c r="A432">
        <v>18</v>
      </c>
      <c r="B432" t="s">
        <v>2362</v>
      </c>
      <c r="C432" t="s">
        <v>2369</v>
      </c>
      <c r="D432" t="s">
        <v>453</v>
      </c>
      <c r="E432" t="s">
        <v>2364</v>
      </c>
      <c r="F432" t="s">
        <v>2365</v>
      </c>
      <c r="G432" t="s">
        <v>2362</v>
      </c>
      <c r="H432" t="s">
        <v>944</v>
      </c>
      <c r="I432" t="s">
        <v>1720</v>
      </c>
      <c r="J432" t="s">
        <v>1721</v>
      </c>
      <c r="K432" t="s">
        <v>2370</v>
      </c>
      <c r="L432">
        <v>43440</v>
      </c>
      <c r="M432">
        <v>3</v>
      </c>
      <c r="N432">
        <v>0</v>
      </c>
      <c r="O432">
        <v>3</v>
      </c>
      <c r="P432" s="50">
        <f t="shared" si="12"/>
        <v>3</v>
      </c>
      <c r="Q432" s="50">
        <f t="shared" si="13"/>
        <v>1103</v>
      </c>
      <c r="R432" s="50">
        <f>COUNTIF(Generation!B:B,D432)-P432</f>
        <v>0</v>
      </c>
    </row>
    <row r="433" spans="1:18">
      <c r="A433">
        <v>18</v>
      </c>
      <c r="B433" t="s">
        <v>2362</v>
      </c>
      <c r="C433" t="s">
        <v>2371</v>
      </c>
      <c r="D433" t="s">
        <v>454</v>
      </c>
      <c r="E433" t="s">
        <v>2364</v>
      </c>
      <c r="F433" t="s">
        <v>2365</v>
      </c>
      <c r="G433" t="s">
        <v>2362</v>
      </c>
      <c r="H433" t="s">
        <v>944</v>
      </c>
      <c r="I433" t="s">
        <v>1720</v>
      </c>
      <c r="J433" t="s">
        <v>1721</v>
      </c>
      <c r="K433" t="s">
        <v>2372</v>
      </c>
      <c r="L433">
        <v>45210</v>
      </c>
      <c r="M433">
        <v>2</v>
      </c>
      <c r="N433">
        <v>0</v>
      </c>
      <c r="O433">
        <v>2</v>
      </c>
      <c r="P433" s="50">
        <f t="shared" si="12"/>
        <v>2</v>
      </c>
      <c r="Q433" s="50">
        <f t="shared" si="13"/>
        <v>1106</v>
      </c>
      <c r="R433" s="50">
        <f>COUNTIF(Generation!B:B,D433)-P433</f>
        <v>0</v>
      </c>
    </row>
    <row r="434" spans="1:18">
      <c r="A434">
        <v>18</v>
      </c>
      <c r="B434" t="s">
        <v>2362</v>
      </c>
      <c r="C434" t="s">
        <v>2373</v>
      </c>
      <c r="D434" t="s">
        <v>455</v>
      </c>
      <c r="E434" t="s">
        <v>2374</v>
      </c>
      <c r="F434" t="s">
        <v>2375</v>
      </c>
      <c r="G434" t="s">
        <v>2376</v>
      </c>
      <c r="H434" t="s">
        <v>944</v>
      </c>
      <c r="I434" t="s">
        <v>1720</v>
      </c>
      <c r="J434" t="s">
        <v>1721</v>
      </c>
      <c r="K434" t="s">
        <v>2377</v>
      </c>
      <c r="L434">
        <v>44095</v>
      </c>
      <c r="M434">
        <v>1</v>
      </c>
      <c r="N434">
        <v>0</v>
      </c>
      <c r="O434">
        <v>1</v>
      </c>
      <c r="P434" s="50">
        <f t="shared" si="12"/>
        <v>1</v>
      </c>
      <c r="Q434" s="50">
        <f t="shared" si="13"/>
        <v>1108</v>
      </c>
      <c r="R434" s="50">
        <f>COUNTIF(Generation!B:B,D434)-P434</f>
        <v>0</v>
      </c>
    </row>
    <row r="435" spans="1:18">
      <c r="A435">
        <v>18</v>
      </c>
      <c r="B435" t="s">
        <v>2362</v>
      </c>
      <c r="C435" t="s">
        <v>2378</v>
      </c>
      <c r="D435" t="s">
        <v>456</v>
      </c>
      <c r="E435" t="s">
        <v>2374</v>
      </c>
      <c r="F435" t="s">
        <v>2375</v>
      </c>
      <c r="G435" t="s">
        <v>2376</v>
      </c>
      <c r="H435" t="s">
        <v>944</v>
      </c>
      <c r="I435" t="s">
        <v>1720</v>
      </c>
      <c r="J435" t="s">
        <v>1721</v>
      </c>
      <c r="K435" t="s">
        <v>2379</v>
      </c>
      <c r="L435">
        <v>41304</v>
      </c>
      <c r="M435">
        <v>1</v>
      </c>
      <c r="N435">
        <v>0</v>
      </c>
      <c r="O435">
        <v>1</v>
      </c>
      <c r="P435" s="50">
        <f t="shared" si="12"/>
        <v>1</v>
      </c>
      <c r="Q435" s="50">
        <f t="shared" si="13"/>
        <v>1109</v>
      </c>
      <c r="R435" s="50">
        <f>COUNTIF(Generation!B:B,D435)-P435</f>
        <v>0</v>
      </c>
    </row>
    <row r="436" spans="1:18">
      <c r="A436">
        <v>18</v>
      </c>
      <c r="B436" t="s">
        <v>2362</v>
      </c>
      <c r="C436" t="s">
        <v>2380</v>
      </c>
      <c r="D436" t="s">
        <v>457</v>
      </c>
      <c r="E436" t="s">
        <v>2381</v>
      </c>
      <c r="F436" t="s">
        <v>2382</v>
      </c>
      <c r="G436" t="s">
        <v>2376</v>
      </c>
      <c r="H436" t="s">
        <v>944</v>
      </c>
      <c r="I436" t="s">
        <v>1720</v>
      </c>
      <c r="J436" t="s">
        <v>1721</v>
      </c>
      <c r="K436" t="s">
        <v>2383</v>
      </c>
      <c r="L436">
        <v>45159</v>
      </c>
      <c r="M436">
        <v>3</v>
      </c>
      <c r="N436">
        <v>0</v>
      </c>
      <c r="O436">
        <v>3</v>
      </c>
      <c r="P436" s="50">
        <f t="shared" si="12"/>
        <v>3</v>
      </c>
      <c r="Q436" s="50">
        <f t="shared" si="13"/>
        <v>1110</v>
      </c>
      <c r="R436" s="50">
        <f>COUNTIF(Generation!B:B,D436)-P436</f>
        <v>0</v>
      </c>
    </row>
    <row r="437" spans="1:18">
      <c r="A437">
        <v>18</v>
      </c>
      <c r="B437" t="s">
        <v>2362</v>
      </c>
      <c r="C437" t="s">
        <v>2384</v>
      </c>
      <c r="D437" t="s">
        <v>458</v>
      </c>
      <c r="E437" t="s">
        <v>2385</v>
      </c>
      <c r="F437" t="s">
        <v>2386</v>
      </c>
      <c r="G437" t="s">
        <v>2376</v>
      </c>
      <c r="H437" t="s">
        <v>944</v>
      </c>
      <c r="I437" t="s">
        <v>1720</v>
      </c>
      <c r="J437" t="s">
        <v>1721</v>
      </c>
      <c r="K437" t="s">
        <v>2387</v>
      </c>
      <c r="L437">
        <v>45547</v>
      </c>
      <c r="M437">
        <v>1</v>
      </c>
      <c r="N437">
        <v>0</v>
      </c>
      <c r="O437">
        <v>1</v>
      </c>
      <c r="P437" s="50">
        <f t="shared" si="12"/>
        <v>1</v>
      </c>
      <c r="Q437" s="50">
        <f t="shared" si="13"/>
        <v>1113</v>
      </c>
      <c r="R437" s="50">
        <f>COUNTIF(Generation!B:B,D437)-P437</f>
        <v>0</v>
      </c>
    </row>
    <row r="438" spans="1:18">
      <c r="A438">
        <v>19</v>
      </c>
      <c r="B438" t="s">
        <v>2388</v>
      </c>
      <c r="C438" t="s">
        <v>2389</v>
      </c>
      <c r="D438" t="s">
        <v>459</v>
      </c>
      <c r="E438" t="s">
        <v>2390</v>
      </c>
      <c r="F438" t="s">
        <v>2391</v>
      </c>
      <c r="G438" t="s">
        <v>2388</v>
      </c>
      <c r="H438" t="s">
        <v>944</v>
      </c>
      <c r="I438" t="s">
        <v>1720</v>
      </c>
      <c r="J438" t="s">
        <v>1721</v>
      </c>
      <c r="K438" t="s">
        <v>2392</v>
      </c>
      <c r="L438">
        <v>40697</v>
      </c>
      <c r="M438">
        <v>1</v>
      </c>
      <c r="N438">
        <v>0</v>
      </c>
      <c r="O438">
        <v>1</v>
      </c>
      <c r="P438" s="50">
        <f t="shared" si="12"/>
        <v>1</v>
      </c>
      <c r="Q438" s="50">
        <f t="shared" si="13"/>
        <v>1114</v>
      </c>
      <c r="R438" s="50">
        <f>COUNTIF(Generation!B:B,D438)-P438</f>
        <v>0</v>
      </c>
    </row>
    <row r="439" spans="1:18">
      <c r="A439">
        <v>19</v>
      </c>
      <c r="B439" t="s">
        <v>2388</v>
      </c>
      <c r="C439" t="s">
        <v>2393</v>
      </c>
      <c r="D439" t="s">
        <v>460</v>
      </c>
      <c r="E439" t="s">
        <v>2390</v>
      </c>
      <c r="F439" t="s">
        <v>2391</v>
      </c>
      <c r="G439" t="s">
        <v>2388</v>
      </c>
      <c r="H439" t="s">
        <v>944</v>
      </c>
      <c r="I439" t="s">
        <v>1720</v>
      </c>
      <c r="J439" t="s">
        <v>1721</v>
      </c>
      <c r="K439" t="s">
        <v>2394</v>
      </c>
      <c r="L439">
        <v>43522</v>
      </c>
      <c r="M439">
        <v>5</v>
      </c>
      <c r="N439">
        <v>0</v>
      </c>
      <c r="O439">
        <v>5</v>
      </c>
      <c r="P439" s="50">
        <f t="shared" si="12"/>
        <v>5</v>
      </c>
      <c r="Q439" s="50">
        <f t="shared" si="13"/>
        <v>1115</v>
      </c>
      <c r="R439" s="50">
        <f>COUNTIF(Generation!B:B,D439)-P439</f>
        <v>0</v>
      </c>
    </row>
    <row r="440" spans="1:18">
      <c r="A440">
        <v>19</v>
      </c>
      <c r="B440" t="s">
        <v>2388</v>
      </c>
      <c r="C440" t="s">
        <v>2395</v>
      </c>
      <c r="D440" t="s">
        <v>461</v>
      </c>
      <c r="E440" t="s">
        <v>2390</v>
      </c>
      <c r="F440" t="s">
        <v>2391</v>
      </c>
      <c r="G440" t="s">
        <v>2388</v>
      </c>
      <c r="H440" t="s">
        <v>944</v>
      </c>
      <c r="I440" t="s">
        <v>1720</v>
      </c>
      <c r="J440" t="s">
        <v>1721</v>
      </c>
      <c r="K440" t="s">
        <v>2396</v>
      </c>
      <c r="L440">
        <v>41033</v>
      </c>
      <c r="M440">
        <v>13</v>
      </c>
      <c r="N440">
        <v>0</v>
      </c>
      <c r="O440">
        <v>13</v>
      </c>
      <c r="P440" s="50">
        <f t="shared" si="12"/>
        <v>13</v>
      </c>
      <c r="Q440" s="50">
        <f t="shared" si="13"/>
        <v>1120</v>
      </c>
      <c r="R440" s="50">
        <f>COUNTIF(Generation!B:B,D440)-P440</f>
        <v>0</v>
      </c>
    </row>
    <row r="441" spans="1:18">
      <c r="A441">
        <v>19</v>
      </c>
      <c r="B441" t="s">
        <v>2388</v>
      </c>
      <c r="C441" t="s">
        <v>2397</v>
      </c>
      <c r="D441" t="s">
        <v>462</v>
      </c>
      <c r="E441" t="s">
        <v>2398</v>
      </c>
      <c r="F441" t="s">
        <v>2399</v>
      </c>
      <c r="G441" t="s">
        <v>2388</v>
      </c>
      <c r="H441" t="s">
        <v>944</v>
      </c>
      <c r="I441" t="s">
        <v>1720</v>
      </c>
      <c r="J441" t="s">
        <v>1721</v>
      </c>
      <c r="K441" t="s">
        <v>2400</v>
      </c>
      <c r="L441">
        <v>45664</v>
      </c>
      <c r="M441">
        <v>1</v>
      </c>
      <c r="N441">
        <v>0</v>
      </c>
      <c r="O441">
        <v>1</v>
      </c>
      <c r="P441" s="50">
        <f t="shared" si="12"/>
        <v>1</v>
      </c>
      <c r="Q441" s="50">
        <f t="shared" si="13"/>
        <v>1133</v>
      </c>
      <c r="R441" s="50">
        <f>COUNTIF(Generation!B:B,D441)-P441</f>
        <v>0</v>
      </c>
    </row>
    <row r="442" spans="1:18">
      <c r="A442">
        <v>19</v>
      </c>
      <c r="B442" t="s">
        <v>2388</v>
      </c>
      <c r="C442" t="s">
        <v>2401</v>
      </c>
      <c r="D442" t="s">
        <v>463</v>
      </c>
      <c r="E442" t="s">
        <v>2402</v>
      </c>
      <c r="F442" t="s">
        <v>2403</v>
      </c>
      <c r="G442" t="s">
        <v>2404</v>
      </c>
      <c r="H442" t="s">
        <v>944</v>
      </c>
      <c r="I442" t="s">
        <v>1720</v>
      </c>
      <c r="J442" t="s">
        <v>1721</v>
      </c>
      <c r="K442" t="s">
        <v>2405</v>
      </c>
      <c r="L442">
        <v>41170</v>
      </c>
      <c r="M442">
        <v>10</v>
      </c>
      <c r="N442">
        <v>0</v>
      </c>
      <c r="O442">
        <v>10</v>
      </c>
      <c r="P442" s="50">
        <f t="shared" si="12"/>
        <v>10</v>
      </c>
      <c r="Q442" s="50">
        <f t="shared" si="13"/>
        <v>1134</v>
      </c>
      <c r="R442" s="50">
        <f>COUNTIF(Generation!B:B,D442)-P442</f>
        <v>0</v>
      </c>
    </row>
    <row r="443" spans="1:18">
      <c r="A443">
        <v>19</v>
      </c>
      <c r="B443" t="s">
        <v>2388</v>
      </c>
      <c r="C443" t="s">
        <v>2406</v>
      </c>
      <c r="D443" t="s">
        <v>464</v>
      </c>
      <c r="E443" t="s">
        <v>2407</v>
      </c>
      <c r="F443" t="s">
        <v>2408</v>
      </c>
      <c r="G443" t="s">
        <v>2404</v>
      </c>
      <c r="H443" t="s">
        <v>944</v>
      </c>
      <c r="I443" t="s">
        <v>1720</v>
      </c>
      <c r="J443" t="s">
        <v>1721</v>
      </c>
      <c r="K443" t="s">
        <v>2409</v>
      </c>
      <c r="L443">
        <v>41577</v>
      </c>
      <c r="M443">
        <v>1</v>
      </c>
      <c r="N443">
        <v>0</v>
      </c>
      <c r="O443">
        <v>1</v>
      </c>
      <c r="P443" s="50">
        <f t="shared" si="12"/>
        <v>1</v>
      </c>
      <c r="Q443" s="50">
        <f t="shared" si="13"/>
        <v>1144</v>
      </c>
      <c r="R443" s="50">
        <f>COUNTIF(Generation!B:B,D443)-P443</f>
        <v>0</v>
      </c>
    </row>
    <row r="444" spans="1:18">
      <c r="A444">
        <v>19</v>
      </c>
      <c r="B444" t="s">
        <v>2388</v>
      </c>
      <c r="C444" t="s">
        <v>2410</v>
      </c>
      <c r="D444" t="s">
        <v>465</v>
      </c>
      <c r="E444" t="s">
        <v>2411</v>
      </c>
      <c r="F444" t="s">
        <v>2412</v>
      </c>
      <c r="G444" t="s">
        <v>2404</v>
      </c>
      <c r="H444" t="s">
        <v>944</v>
      </c>
      <c r="I444" t="s">
        <v>1720</v>
      </c>
      <c r="J444" t="s">
        <v>1721</v>
      </c>
      <c r="K444" t="s">
        <v>2413</v>
      </c>
      <c r="L444">
        <v>42241</v>
      </c>
      <c r="M444">
        <v>1</v>
      </c>
      <c r="N444">
        <v>0</v>
      </c>
      <c r="O444">
        <v>1</v>
      </c>
      <c r="P444" s="50">
        <f t="shared" si="12"/>
        <v>1</v>
      </c>
      <c r="Q444" s="50">
        <f t="shared" si="13"/>
        <v>1145</v>
      </c>
      <c r="R444" s="50">
        <f>COUNTIF(Generation!B:B,D444)-P444</f>
        <v>0</v>
      </c>
    </row>
    <row r="445" spans="1:18">
      <c r="A445">
        <v>19</v>
      </c>
      <c r="B445" t="s">
        <v>2388</v>
      </c>
      <c r="C445" t="s">
        <v>2414</v>
      </c>
      <c r="D445" t="s">
        <v>466</v>
      </c>
      <c r="E445" t="s">
        <v>2411</v>
      </c>
      <c r="F445" t="s">
        <v>2412</v>
      </c>
      <c r="G445" t="s">
        <v>2404</v>
      </c>
      <c r="H445" t="s">
        <v>944</v>
      </c>
      <c r="I445" t="s">
        <v>1720</v>
      </c>
      <c r="J445" t="s">
        <v>1721</v>
      </c>
      <c r="K445" t="s">
        <v>2415</v>
      </c>
      <c r="L445">
        <v>42353</v>
      </c>
      <c r="M445">
        <v>5</v>
      </c>
      <c r="N445">
        <v>0</v>
      </c>
      <c r="O445">
        <v>5</v>
      </c>
      <c r="P445" s="50">
        <f t="shared" si="12"/>
        <v>5</v>
      </c>
      <c r="Q445" s="50">
        <f t="shared" si="13"/>
        <v>1146</v>
      </c>
      <c r="R445" s="50">
        <f>COUNTIF(Generation!B:B,D445)-P445</f>
        <v>0</v>
      </c>
    </row>
    <row r="446" spans="1:18">
      <c r="A446">
        <v>19</v>
      </c>
      <c r="B446" t="s">
        <v>2388</v>
      </c>
      <c r="C446" t="s">
        <v>2416</v>
      </c>
      <c r="D446" t="s">
        <v>467</v>
      </c>
      <c r="E446" t="s">
        <v>2411</v>
      </c>
      <c r="F446" t="s">
        <v>2412</v>
      </c>
      <c r="G446" t="s">
        <v>2404</v>
      </c>
      <c r="H446" t="s">
        <v>944</v>
      </c>
      <c r="I446" t="s">
        <v>1720</v>
      </c>
      <c r="J446" t="s">
        <v>1721</v>
      </c>
      <c r="K446" t="s">
        <v>2417</v>
      </c>
      <c r="L446">
        <v>44750</v>
      </c>
      <c r="M446">
        <v>1</v>
      </c>
      <c r="N446">
        <v>0</v>
      </c>
      <c r="O446">
        <v>1</v>
      </c>
      <c r="P446" s="50">
        <f t="shared" si="12"/>
        <v>1</v>
      </c>
      <c r="Q446" s="50">
        <f t="shared" si="13"/>
        <v>1151</v>
      </c>
      <c r="R446" s="50">
        <f>COUNTIF(Generation!B:B,D446)-P446</f>
        <v>0</v>
      </c>
    </row>
    <row r="447" spans="1:18">
      <c r="A447">
        <v>19</v>
      </c>
      <c r="B447" t="s">
        <v>2388</v>
      </c>
      <c r="C447" t="s">
        <v>2418</v>
      </c>
      <c r="D447" t="s">
        <v>468</v>
      </c>
      <c r="E447" t="s">
        <v>2411</v>
      </c>
      <c r="F447" t="s">
        <v>2412</v>
      </c>
      <c r="G447" t="s">
        <v>2404</v>
      </c>
      <c r="H447" t="s">
        <v>944</v>
      </c>
      <c r="I447" t="s">
        <v>1720</v>
      </c>
      <c r="J447" t="s">
        <v>1721</v>
      </c>
      <c r="K447" t="s">
        <v>2419</v>
      </c>
      <c r="L447">
        <v>44180</v>
      </c>
      <c r="M447">
        <v>1</v>
      </c>
      <c r="N447">
        <v>0</v>
      </c>
      <c r="O447">
        <v>1</v>
      </c>
      <c r="P447" s="50">
        <f t="shared" si="12"/>
        <v>1</v>
      </c>
      <c r="Q447" s="50">
        <f t="shared" si="13"/>
        <v>1152</v>
      </c>
      <c r="R447" s="50">
        <f>COUNTIF(Generation!B:B,D447)-P447</f>
        <v>0</v>
      </c>
    </row>
    <row r="448" spans="1:18">
      <c r="A448">
        <v>20</v>
      </c>
      <c r="B448" t="s">
        <v>2420</v>
      </c>
      <c r="C448" t="s">
        <v>2421</v>
      </c>
      <c r="D448" t="s">
        <v>469</v>
      </c>
      <c r="E448" t="s">
        <v>2422</v>
      </c>
      <c r="F448" t="s">
        <v>2423</v>
      </c>
      <c r="G448" t="s">
        <v>2420</v>
      </c>
      <c r="H448" t="s">
        <v>944</v>
      </c>
      <c r="I448" t="s">
        <v>1152</v>
      </c>
      <c r="J448" t="s">
        <v>1153</v>
      </c>
      <c r="K448" t="s">
        <v>2424</v>
      </c>
      <c r="L448">
        <v>36557</v>
      </c>
      <c r="M448">
        <v>1</v>
      </c>
      <c r="N448">
        <v>0</v>
      </c>
      <c r="O448">
        <v>1</v>
      </c>
      <c r="P448" s="50">
        <f t="shared" si="12"/>
        <v>1</v>
      </c>
      <c r="Q448" s="50">
        <f t="shared" si="13"/>
        <v>1153</v>
      </c>
      <c r="R448" s="50">
        <f>COUNTIF(Generation!B:B,D448)-P448</f>
        <v>0</v>
      </c>
    </row>
    <row r="449" spans="1:18">
      <c r="A449">
        <v>20</v>
      </c>
      <c r="B449" t="s">
        <v>2420</v>
      </c>
      <c r="C449" t="s">
        <v>2425</v>
      </c>
      <c r="D449" t="s">
        <v>470</v>
      </c>
      <c r="E449" t="s">
        <v>2426</v>
      </c>
      <c r="F449" t="s">
        <v>2427</v>
      </c>
      <c r="G449" t="s">
        <v>2420</v>
      </c>
      <c r="H449" t="s">
        <v>944</v>
      </c>
      <c r="I449" t="s">
        <v>1152</v>
      </c>
      <c r="J449" t="s">
        <v>1153</v>
      </c>
      <c r="K449" t="s">
        <v>2428</v>
      </c>
      <c r="L449">
        <v>38435</v>
      </c>
      <c r="M449">
        <v>1</v>
      </c>
      <c r="N449">
        <v>0</v>
      </c>
      <c r="O449">
        <v>1</v>
      </c>
      <c r="P449" s="50">
        <f t="shared" si="12"/>
        <v>1</v>
      </c>
      <c r="Q449" s="50">
        <f t="shared" si="13"/>
        <v>1154</v>
      </c>
      <c r="R449" s="50">
        <f>COUNTIF(Generation!B:B,D449)-P449</f>
        <v>0</v>
      </c>
    </row>
    <row r="450" spans="1:18">
      <c r="A450">
        <v>20</v>
      </c>
      <c r="B450" t="s">
        <v>2420</v>
      </c>
      <c r="C450" t="s">
        <v>2429</v>
      </c>
      <c r="D450" t="s">
        <v>471</v>
      </c>
      <c r="E450" t="s">
        <v>2430</v>
      </c>
      <c r="F450" t="s">
        <v>2431</v>
      </c>
      <c r="G450" t="s">
        <v>2420</v>
      </c>
      <c r="H450" t="s">
        <v>944</v>
      </c>
      <c r="I450" t="s">
        <v>1152</v>
      </c>
      <c r="J450" t="s">
        <v>1153</v>
      </c>
      <c r="K450" t="s">
        <v>2432</v>
      </c>
      <c r="L450">
        <v>39451</v>
      </c>
      <c r="M450">
        <v>3</v>
      </c>
      <c r="N450">
        <v>0</v>
      </c>
      <c r="O450">
        <v>3</v>
      </c>
      <c r="P450" s="50">
        <f t="shared" ref="P450:P513" si="14">_xlfn.FLOOR.MATH(O450,1)</f>
        <v>3</v>
      </c>
      <c r="Q450" s="50">
        <f t="shared" si="13"/>
        <v>1155</v>
      </c>
      <c r="R450" s="50">
        <f>COUNTIF(Generation!B:B,D450)-P450</f>
        <v>0</v>
      </c>
    </row>
    <row r="451" spans="1:18">
      <c r="A451">
        <v>20</v>
      </c>
      <c r="B451" t="s">
        <v>2420</v>
      </c>
      <c r="C451" t="s">
        <v>2433</v>
      </c>
      <c r="D451" t="s">
        <v>472</v>
      </c>
      <c r="E451" t="s">
        <v>2430</v>
      </c>
      <c r="F451" t="s">
        <v>2431</v>
      </c>
      <c r="G451" t="s">
        <v>2420</v>
      </c>
      <c r="H451" t="s">
        <v>944</v>
      </c>
      <c r="I451" t="s">
        <v>1152</v>
      </c>
      <c r="J451" t="s">
        <v>1153</v>
      </c>
      <c r="K451" t="s">
        <v>2434</v>
      </c>
      <c r="L451">
        <v>42271</v>
      </c>
      <c r="M451">
        <v>4</v>
      </c>
      <c r="N451">
        <v>0</v>
      </c>
      <c r="O451">
        <v>4</v>
      </c>
      <c r="P451" s="50">
        <f t="shared" si="14"/>
        <v>4</v>
      </c>
      <c r="Q451" s="50">
        <f t="shared" ref="Q451:Q514" si="15">Q450+P450</f>
        <v>1158</v>
      </c>
      <c r="R451" s="50">
        <f>COUNTIF(Generation!B:B,D451)-P451</f>
        <v>0</v>
      </c>
    </row>
    <row r="452" spans="1:18">
      <c r="A452">
        <v>20</v>
      </c>
      <c r="B452" t="s">
        <v>2420</v>
      </c>
      <c r="C452" t="s">
        <v>2435</v>
      </c>
      <c r="D452" t="s">
        <v>473</v>
      </c>
      <c r="E452" t="s">
        <v>2430</v>
      </c>
      <c r="F452" t="s">
        <v>2431</v>
      </c>
      <c r="G452" t="s">
        <v>2420</v>
      </c>
      <c r="H452" t="s">
        <v>944</v>
      </c>
      <c r="I452" t="s">
        <v>1152</v>
      </c>
      <c r="J452" t="s">
        <v>1153</v>
      </c>
      <c r="K452" t="s">
        <v>2436</v>
      </c>
      <c r="L452">
        <v>42307</v>
      </c>
      <c r="M452">
        <v>6</v>
      </c>
      <c r="N452">
        <v>0</v>
      </c>
      <c r="O452">
        <v>6</v>
      </c>
      <c r="P452" s="50">
        <f t="shared" si="14"/>
        <v>6</v>
      </c>
      <c r="Q452" s="50">
        <f t="shared" si="15"/>
        <v>1162</v>
      </c>
      <c r="R452" s="50">
        <f>COUNTIF(Generation!B:B,D452)-P452</f>
        <v>0</v>
      </c>
    </row>
    <row r="453" spans="1:18">
      <c r="A453">
        <v>20</v>
      </c>
      <c r="B453" t="s">
        <v>2420</v>
      </c>
      <c r="C453" t="s">
        <v>2437</v>
      </c>
      <c r="D453" t="s">
        <v>474</v>
      </c>
      <c r="E453" t="s">
        <v>2430</v>
      </c>
      <c r="F453" t="s">
        <v>2431</v>
      </c>
      <c r="G453" t="s">
        <v>2420</v>
      </c>
      <c r="H453" t="s">
        <v>944</v>
      </c>
      <c r="I453" t="s">
        <v>1152</v>
      </c>
      <c r="J453" t="s">
        <v>1153</v>
      </c>
      <c r="K453" t="s">
        <v>2438</v>
      </c>
      <c r="L453">
        <v>42348</v>
      </c>
      <c r="M453">
        <v>2</v>
      </c>
      <c r="N453">
        <v>0</v>
      </c>
      <c r="O453">
        <v>2</v>
      </c>
      <c r="P453" s="50">
        <f t="shared" si="14"/>
        <v>2</v>
      </c>
      <c r="Q453" s="50">
        <f t="shared" si="15"/>
        <v>1168</v>
      </c>
      <c r="R453" s="50">
        <f>COUNTIF(Generation!B:B,D453)-P453</f>
        <v>0</v>
      </c>
    </row>
    <row r="454" spans="1:18">
      <c r="A454">
        <v>20</v>
      </c>
      <c r="B454" t="s">
        <v>2420</v>
      </c>
      <c r="C454" t="s">
        <v>2439</v>
      </c>
      <c r="D454" t="s">
        <v>475</v>
      </c>
      <c r="E454" t="s">
        <v>2430</v>
      </c>
      <c r="F454" t="s">
        <v>2431</v>
      </c>
      <c r="G454" t="s">
        <v>2420</v>
      </c>
      <c r="H454" t="s">
        <v>944</v>
      </c>
      <c r="I454" t="s">
        <v>1152</v>
      </c>
      <c r="J454" t="s">
        <v>1153</v>
      </c>
      <c r="K454" t="s">
        <v>2440</v>
      </c>
      <c r="L454">
        <v>42691</v>
      </c>
      <c r="M454">
        <v>1</v>
      </c>
      <c r="N454">
        <v>0</v>
      </c>
      <c r="O454">
        <v>1</v>
      </c>
      <c r="P454" s="50">
        <f t="shared" si="14"/>
        <v>1</v>
      </c>
      <c r="Q454" s="50">
        <f t="shared" si="15"/>
        <v>1170</v>
      </c>
      <c r="R454" s="50">
        <f>COUNTIF(Generation!B:B,D454)-P454</f>
        <v>0</v>
      </c>
    </row>
    <row r="455" spans="1:18">
      <c r="A455">
        <v>20</v>
      </c>
      <c r="B455" t="s">
        <v>2420</v>
      </c>
      <c r="C455" t="s">
        <v>2441</v>
      </c>
      <c r="D455" t="s">
        <v>476</v>
      </c>
      <c r="E455" t="s">
        <v>2442</v>
      </c>
      <c r="F455" t="s">
        <v>2443</v>
      </c>
      <c r="G455" t="s">
        <v>2420</v>
      </c>
      <c r="H455" t="s">
        <v>944</v>
      </c>
      <c r="I455" t="s">
        <v>1152</v>
      </c>
      <c r="J455" t="s">
        <v>1153</v>
      </c>
      <c r="K455" t="s">
        <v>2444</v>
      </c>
      <c r="L455">
        <v>42803</v>
      </c>
      <c r="M455">
        <v>2</v>
      </c>
      <c r="N455">
        <v>0</v>
      </c>
      <c r="O455">
        <v>2</v>
      </c>
      <c r="P455" s="50">
        <f t="shared" si="14"/>
        <v>2</v>
      </c>
      <c r="Q455" s="50">
        <f t="shared" si="15"/>
        <v>1171</v>
      </c>
      <c r="R455" s="50">
        <f>COUNTIF(Generation!B:B,D455)-P455</f>
        <v>0</v>
      </c>
    </row>
    <row r="456" spans="1:18">
      <c r="A456">
        <v>20</v>
      </c>
      <c r="B456" t="s">
        <v>2420</v>
      </c>
      <c r="C456" t="s">
        <v>2445</v>
      </c>
      <c r="D456" t="s">
        <v>477</v>
      </c>
      <c r="E456" t="s">
        <v>2442</v>
      </c>
      <c r="F456" t="s">
        <v>2443</v>
      </c>
      <c r="G456" t="s">
        <v>2420</v>
      </c>
      <c r="H456" t="s">
        <v>944</v>
      </c>
      <c r="I456" t="s">
        <v>1152</v>
      </c>
      <c r="J456" t="s">
        <v>1153</v>
      </c>
      <c r="K456" t="s">
        <v>2446</v>
      </c>
      <c r="L456">
        <v>42593</v>
      </c>
      <c r="M456">
        <v>6</v>
      </c>
      <c r="N456">
        <v>0</v>
      </c>
      <c r="O456">
        <v>6</v>
      </c>
      <c r="P456" s="50">
        <f t="shared" si="14"/>
        <v>6</v>
      </c>
      <c r="Q456" s="50">
        <f t="shared" si="15"/>
        <v>1173</v>
      </c>
      <c r="R456" s="50">
        <f>COUNTIF(Generation!B:B,D456)-P456</f>
        <v>0</v>
      </c>
    </row>
    <row r="457" spans="1:18">
      <c r="A457">
        <v>20</v>
      </c>
      <c r="B457" t="s">
        <v>2420</v>
      </c>
      <c r="C457" t="s">
        <v>2447</v>
      </c>
      <c r="D457" t="s">
        <v>478</v>
      </c>
      <c r="E457" t="s">
        <v>2426</v>
      </c>
      <c r="F457" t="s">
        <v>2427</v>
      </c>
      <c r="G457" t="s">
        <v>2420</v>
      </c>
      <c r="H457" t="s">
        <v>944</v>
      </c>
      <c r="I457" t="s">
        <v>1152</v>
      </c>
      <c r="J457" t="s">
        <v>1153</v>
      </c>
      <c r="K457" t="s">
        <v>2448</v>
      </c>
      <c r="L457">
        <v>42836</v>
      </c>
      <c r="M457">
        <v>3</v>
      </c>
      <c r="N457">
        <v>0</v>
      </c>
      <c r="O457">
        <v>3</v>
      </c>
      <c r="P457" s="50">
        <f t="shared" si="14"/>
        <v>3</v>
      </c>
      <c r="Q457" s="50">
        <f t="shared" si="15"/>
        <v>1179</v>
      </c>
      <c r="R457" s="50">
        <f>COUNTIF(Generation!B:B,D457)-P457</f>
        <v>0</v>
      </c>
    </row>
    <row r="458" spans="1:18">
      <c r="A458">
        <v>20</v>
      </c>
      <c r="B458" t="s">
        <v>2420</v>
      </c>
      <c r="C458" t="s">
        <v>2449</v>
      </c>
      <c r="D458" t="s">
        <v>479</v>
      </c>
      <c r="E458" t="s">
        <v>2426</v>
      </c>
      <c r="F458" t="s">
        <v>2427</v>
      </c>
      <c r="G458" t="s">
        <v>2420</v>
      </c>
      <c r="H458" t="s">
        <v>944</v>
      </c>
      <c r="I458" t="s">
        <v>1152</v>
      </c>
      <c r="J458" t="s">
        <v>1153</v>
      </c>
      <c r="K458" t="s">
        <v>2450</v>
      </c>
      <c r="L458">
        <v>42836</v>
      </c>
      <c r="M458">
        <v>8</v>
      </c>
      <c r="N458">
        <v>0</v>
      </c>
      <c r="O458">
        <v>8</v>
      </c>
      <c r="P458" s="50">
        <f t="shared" si="14"/>
        <v>8</v>
      </c>
      <c r="Q458" s="50">
        <f t="shared" si="15"/>
        <v>1182</v>
      </c>
      <c r="R458" s="50">
        <f>COUNTIF(Generation!B:B,D458)-P458</f>
        <v>0</v>
      </c>
    </row>
    <row r="459" spans="1:18">
      <c r="A459">
        <v>20</v>
      </c>
      <c r="B459" t="s">
        <v>2420</v>
      </c>
      <c r="C459" t="s">
        <v>2451</v>
      </c>
      <c r="D459" t="s">
        <v>480</v>
      </c>
      <c r="E459" t="s">
        <v>2422</v>
      </c>
      <c r="F459" t="s">
        <v>2423</v>
      </c>
      <c r="G459" t="s">
        <v>2420</v>
      </c>
      <c r="H459" t="s">
        <v>944</v>
      </c>
      <c r="I459" t="s">
        <v>1152</v>
      </c>
      <c r="J459" t="s">
        <v>1153</v>
      </c>
      <c r="K459" t="s">
        <v>2452</v>
      </c>
      <c r="L459">
        <v>44502</v>
      </c>
      <c r="M459">
        <v>2</v>
      </c>
      <c r="N459">
        <v>0</v>
      </c>
      <c r="O459">
        <v>2</v>
      </c>
      <c r="P459" s="50">
        <f t="shared" si="14"/>
        <v>2</v>
      </c>
      <c r="Q459" s="50">
        <f t="shared" si="15"/>
        <v>1190</v>
      </c>
      <c r="R459" s="50">
        <f>COUNTIF(Generation!B:B,D459)-P459</f>
        <v>0</v>
      </c>
    </row>
    <row r="460" spans="1:18">
      <c r="A460">
        <v>20</v>
      </c>
      <c r="B460" t="s">
        <v>2420</v>
      </c>
      <c r="C460" t="s">
        <v>2453</v>
      </c>
      <c r="D460" t="s">
        <v>481</v>
      </c>
      <c r="E460" t="s">
        <v>2430</v>
      </c>
      <c r="F460" t="s">
        <v>2431</v>
      </c>
      <c r="G460" t="s">
        <v>2420</v>
      </c>
      <c r="H460" t="s">
        <v>944</v>
      </c>
      <c r="I460" t="s">
        <v>1152</v>
      </c>
      <c r="J460" t="s">
        <v>1153</v>
      </c>
      <c r="K460" t="s">
        <v>2454</v>
      </c>
      <c r="L460">
        <v>44510</v>
      </c>
      <c r="M460">
        <v>6</v>
      </c>
      <c r="N460">
        <v>0</v>
      </c>
      <c r="O460">
        <v>6</v>
      </c>
      <c r="P460" s="50">
        <f t="shared" si="14"/>
        <v>6</v>
      </c>
      <c r="Q460" s="50">
        <f t="shared" si="15"/>
        <v>1192</v>
      </c>
      <c r="R460" s="50">
        <f>COUNTIF(Generation!B:B,D460)-P460</f>
        <v>0</v>
      </c>
    </row>
    <row r="461" spans="1:18">
      <c r="A461">
        <v>20</v>
      </c>
      <c r="B461" t="s">
        <v>2420</v>
      </c>
      <c r="C461" t="s">
        <v>2455</v>
      </c>
      <c r="D461" t="s">
        <v>482</v>
      </c>
      <c r="E461" t="s">
        <v>2430</v>
      </c>
      <c r="F461" t="s">
        <v>2431</v>
      </c>
      <c r="G461" t="s">
        <v>2420</v>
      </c>
      <c r="H461" t="s">
        <v>944</v>
      </c>
      <c r="I461" t="s">
        <v>1152</v>
      </c>
      <c r="J461" t="s">
        <v>1153</v>
      </c>
      <c r="K461" t="s">
        <v>2456</v>
      </c>
      <c r="L461">
        <v>44564</v>
      </c>
      <c r="M461">
        <v>3</v>
      </c>
      <c r="N461">
        <v>0</v>
      </c>
      <c r="O461">
        <v>3</v>
      </c>
      <c r="P461" s="50">
        <f t="shared" si="14"/>
        <v>3</v>
      </c>
      <c r="Q461" s="50">
        <f t="shared" si="15"/>
        <v>1198</v>
      </c>
      <c r="R461" s="50">
        <f>COUNTIF(Generation!B:B,D461)-P461</f>
        <v>0</v>
      </c>
    </row>
    <row r="462" spans="1:18">
      <c r="A462">
        <v>20</v>
      </c>
      <c r="B462" t="s">
        <v>2420</v>
      </c>
      <c r="C462" t="s">
        <v>2457</v>
      </c>
      <c r="D462" t="s">
        <v>483</v>
      </c>
      <c r="E462" t="s">
        <v>2430</v>
      </c>
      <c r="F462" t="s">
        <v>2431</v>
      </c>
      <c r="G462" t="s">
        <v>2420</v>
      </c>
      <c r="H462" t="s">
        <v>944</v>
      </c>
      <c r="I462" t="s">
        <v>1152</v>
      </c>
      <c r="J462" t="s">
        <v>1153</v>
      </c>
      <c r="K462" t="s">
        <v>2458</v>
      </c>
      <c r="L462">
        <v>44628</v>
      </c>
      <c r="M462">
        <v>2</v>
      </c>
      <c r="N462">
        <v>0</v>
      </c>
      <c r="O462">
        <v>2</v>
      </c>
      <c r="P462" s="50">
        <f t="shared" si="14"/>
        <v>2</v>
      </c>
      <c r="Q462" s="50">
        <f t="shared" si="15"/>
        <v>1201</v>
      </c>
      <c r="R462" s="50">
        <f>COUNTIF(Generation!B:B,D462)-P462</f>
        <v>0</v>
      </c>
    </row>
    <row r="463" spans="1:18">
      <c r="A463">
        <v>20</v>
      </c>
      <c r="B463" t="s">
        <v>2420</v>
      </c>
      <c r="C463" t="s">
        <v>2459</v>
      </c>
      <c r="D463" t="s">
        <v>484</v>
      </c>
      <c r="E463" t="s">
        <v>2442</v>
      </c>
      <c r="F463" t="s">
        <v>2443</v>
      </c>
      <c r="G463" t="s">
        <v>2420</v>
      </c>
      <c r="H463" t="s">
        <v>944</v>
      </c>
      <c r="I463" t="s">
        <v>1152</v>
      </c>
      <c r="J463" t="s">
        <v>1153</v>
      </c>
      <c r="K463" t="s">
        <v>2460</v>
      </c>
      <c r="L463">
        <v>45421</v>
      </c>
      <c r="M463">
        <v>2</v>
      </c>
      <c r="N463">
        <v>0</v>
      </c>
      <c r="O463">
        <v>2</v>
      </c>
      <c r="P463" s="50">
        <f t="shared" si="14"/>
        <v>2</v>
      </c>
      <c r="Q463" s="50">
        <f t="shared" si="15"/>
        <v>1203</v>
      </c>
      <c r="R463" s="50">
        <f>COUNTIF(Generation!B:B,D463)-P463</f>
        <v>0</v>
      </c>
    </row>
    <row r="464" spans="1:18">
      <c r="A464">
        <v>20</v>
      </c>
      <c r="B464" t="s">
        <v>2420</v>
      </c>
      <c r="C464" t="s">
        <v>2461</v>
      </c>
      <c r="D464" t="s">
        <v>485</v>
      </c>
      <c r="E464" t="s">
        <v>2430</v>
      </c>
      <c r="F464" t="s">
        <v>2431</v>
      </c>
      <c r="G464" t="s">
        <v>2420</v>
      </c>
      <c r="H464" t="s">
        <v>944</v>
      </c>
      <c r="I464" t="s">
        <v>1152</v>
      </c>
      <c r="J464" t="s">
        <v>1153</v>
      </c>
      <c r="K464" t="s">
        <v>2462</v>
      </c>
      <c r="L464">
        <v>45531</v>
      </c>
      <c r="M464">
        <v>1</v>
      </c>
      <c r="N464">
        <v>0</v>
      </c>
      <c r="O464">
        <v>1</v>
      </c>
      <c r="P464" s="50">
        <f t="shared" si="14"/>
        <v>1</v>
      </c>
      <c r="Q464" s="50">
        <f t="shared" si="15"/>
        <v>1205</v>
      </c>
      <c r="R464" s="50">
        <f>COUNTIF(Generation!B:B,D464)-P464</f>
        <v>0</v>
      </c>
    </row>
    <row r="465" spans="1:18">
      <c r="A465">
        <v>21</v>
      </c>
      <c r="B465" t="s">
        <v>2463</v>
      </c>
      <c r="C465" t="s">
        <v>2464</v>
      </c>
      <c r="D465" t="s">
        <v>486</v>
      </c>
      <c r="E465" t="s">
        <v>2465</v>
      </c>
      <c r="F465" t="s">
        <v>2466</v>
      </c>
      <c r="G465" t="s">
        <v>2463</v>
      </c>
      <c r="H465" t="s">
        <v>944</v>
      </c>
      <c r="I465" t="s">
        <v>1720</v>
      </c>
      <c r="J465" t="s">
        <v>1721</v>
      </c>
      <c r="K465" t="s">
        <v>2467</v>
      </c>
      <c r="L465">
        <v>42593</v>
      </c>
      <c r="M465">
        <v>1</v>
      </c>
      <c r="N465">
        <v>0</v>
      </c>
      <c r="O465">
        <v>1</v>
      </c>
      <c r="P465" s="50">
        <f t="shared" si="14"/>
        <v>1</v>
      </c>
      <c r="Q465" s="50">
        <f t="shared" si="15"/>
        <v>1206</v>
      </c>
      <c r="R465" s="50">
        <f>COUNTIF(Generation!B:B,D465)-P465</f>
        <v>0</v>
      </c>
    </row>
    <row r="466" spans="1:18">
      <c r="A466">
        <v>21</v>
      </c>
      <c r="B466" t="s">
        <v>2463</v>
      </c>
      <c r="C466" t="s">
        <v>2468</v>
      </c>
      <c r="D466" t="s">
        <v>487</v>
      </c>
      <c r="E466" t="s">
        <v>2469</v>
      </c>
      <c r="F466" t="s">
        <v>2470</v>
      </c>
      <c r="G466" t="s">
        <v>2463</v>
      </c>
      <c r="H466" t="s">
        <v>944</v>
      </c>
      <c r="I466" t="s">
        <v>1720</v>
      </c>
      <c r="J466" t="s">
        <v>1721</v>
      </c>
      <c r="K466" t="s">
        <v>2471</v>
      </c>
      <c r="L466">
        <v>43663</v>
      </c>
      <c r="M466">
        <v>3</v>
      </c>
      <c r="N466">
        <v>0</v>
      </c>
      <c r="O466">
        <v>3</v>
      </c>
      <c r="P466" s="50">
        <f t="shared" si="14"/>
        <v>3</v>
      </c>
      <c r="Q466" s="50">
        <f t="shared" si="15"/>
        <v>1207</v>
      </c>
      <c r="R466" s="50">
        <f>COUNTIF(Generation!B:B,D466)-P466</f>
        <v>0</v>
      </c>
    </row>
    <row r="467" spans="1:18">
      <c r="A467">
        <v>21</v>
      </c>
      <c r="B467" t="s">
        <v>2463</v>
      </c>
      <c r="C467" t="s">
        <v>2472</v>
      </c>
      <c r="D467" t="s">
        <v>488</v>
      </c>
      <c r="E467" t="s">
        <v>2473</v>
      </c>
      <c r="F467" t="s">
        <v>2474</v>
      </c>
      <c r="G467" t="s">
        <v>2463</v>
      </c>
      <c r="H467" t="s">
        <v>944</v>
      </c>
      <c r="I467" t="s">
        <v>1720</v>
      </c>
      <c r="J467" t="s">
        <v>1721</v>
      </c>
      <c r="K467" t="s">
        <v>2475</v>
      </c>
      <c r="L467">
        <v>44200</v>
      </c>
      <c r="M467">
        <v>1</v>
      </c>
      <c r="N467">
        <v>0</v>
      </c>
      <c r="O467">
        <v>1</v>
      </c>
      <c r="P467" s="50">
        <f t="shared" si="14"/>
        <v>1</v>
      </c>
      <c r="Q467" s="50">
        <f t="shared" si="15"/>
        <v>1210</v>
      </c>
      <c r="R467" s="50">
        <f>COUNTIF(Generation!B:B,D467)-P467</f>
        <v>0</v>
      </c>
    </row>
    <row r="468" spans="1:18">
      <c r="A468">
        <v>21</v>
      </c>
      <c r="B468" t="s">
        <v>2463</v>
      </c>
      <c r="C468" t="s">
        <v>2476</v>
      </c>
      <c r="D468" t="s">
        <v>489</v>
      </c>
      <c r="E468" t="s">
        <v>2477</v>
      </c>
      <c r="F468" t="s">
        <v>2478</v>
      </c>
      <c r="G468" t="s">
        <v>2463</v>
      </c>
      <c r="H468" t="s">
        <v>944</v>
      </c>
      <c r="I468" t="s">
        <v>1720</v>
      </c>
      <c r="J468" t="s">
        <v>1721</v>
      </c>
      <c r="K468" t="s">
        <v>2479</v>
      </c>
      <c r="L468">
        <v>45531</v>
      </c>
      <c r="M468">
        <v>1</v>
      </c>
      <c r="N468">
        <v>0</v>
      </c>
      <c r="O468">
        <v>1</v>
      </c>
      <c r="P468" s="50">
        <f t="shared" si="14"/>
        <v>1</v>
      </c>
      <c r="Q468" s="50">
        <f t="shared" si="15"/>
        <v>1211</v>
      </c>
      <c r="R468" s="50">
        <f>COUNTIF(Generation!B:B,D468)-P468</f>
        <v>0</v>
      </c>
    </row>
    <row r="469" spans="1:18">
      <c r="A469">
        <v>21</v>
      </c>
      <c r="B469" t="s">
        <v>2463</v>
      </c>
      <c r="C469" t="s">
        <v>2480</v>
      </c>
      <c r="D469" t="s">
        <v>490</v>
      </c>
      <c r="E469" t="s">
        <v>2473</v>
      </c>
      <c r="F469" t="s">
        <v>2474</v>
      </c>
      <c r="G469" t="s">
        <v>2463</v>
      </c>
      <c r="H469" t="s">
        <v>944</v>
      </c>
      <c r="I469" t="s">
        <v>1720</v>
      </c>
      <c r="J469" t="s">
        <v>1721</v>
      </c>
      <c r="K469" t="s">
        <v>2481</v>
      </c>
      <c r="L469">
        <v>45001</v>
      </c>
      <c r="M469">
        <v>2</v>
      </c>
      <c r="N469">
        <v>0</v>
      </c>
      <c r="O469">
        <v>2</v>
      </c>
      <c r="P469" s="50">
        <f t="shared" si="14"/>
        <v>2</v>
      </c>
      <c r="Q469" s="50">
        <f t="shared" si="15"/>
        <v>1212</v>
      </c>
      <c r="R469" s="50">
        <f>COUNTIF(Generation!B:B,D469)-P469</f>
        <v>0</v>
      </c>
    </row>
    <row r="470" spans="1:18">
      <c r="A470">
        <v>21</v>
      </c>
      <c r="B470" t="s">
        <v>2463</v>
      </c>
      <c r="C470" t="s">
        <v>2482</v>
      </c>
      <c r="D470" t="s">
        <v>491</v>
      </c>
      <c r="E470" t="s">
        <v>2465</v>
      </c>
      <c r="F470" t="s">
        <v>2466</v>
      </c>
      <c r="G470" t="s">
        <v>2463</v>
      </c>
      <c r="H470" t="s">
        <v>944</v>
      </c>
      <c r="I470" t="s">
        <v>1720</v>
      </c>
      <c r="J470" t="s">
        <v>1721</v>
      </c>
      <c r="K470" t="s">
        <v>2483</v>
      </c>
      <c r="L470">
        <v>44713</v>
      </c>
      <c r="M470">
        <v>1</v>
      </c>
      <c r="N470">
        <v>0</v>
      </c>
      <c r="O470">
        <v>1</v>
      </c>
      <c r="P470" s="50">
        <f t="shared" si="14"/>
        <v>1</v>
      </c>
      <c r="Q470" s="50">
        <f t="shared" si="15"/>
        <v>1214</v>
      </c>
      <c r="R470" s="50">
        <f>COUNTIF(Generation!B:B,D470)-P470</f>
        <v>0</v>
      </c>
    </row>
    <row r="471" spans="1:18">
      <c r="A471">
        <v>21</v>
      </c>
      <c r="B471" t="s">
        <v>2463</v>
      </c>
      <c r="C471" t="s">
        <v>2484</v>
      </c>
      <c r="D471" t="s">
        <v>492</v>
      </c>
      <c r="E471" t="s">
        <v>2473</v>
      </c>
      <c r="F471" t="s">
        <v>2474</v>
      </c>
      <c r="G471" t="s">
        <v>2463</v>
      </c>
      <c r="H471" t="s">
        <v>944</v>
      </c>
      <c r="I471" t="s">
        <v>1720</v>
      </c>
      <c r="J471" t="s">
        <v>1721</v>
      </c>
      <c r="K471" t="s">
        <v>2485</v>
      </c>
      <c r="L471">
        <v>45202</v>
      </c>
      <c r="M471">
        <v>2</v>
      </c>
      <c r="N471">
        <v>0</v>
      </c>
      <c r="O471">
        <v>2</v>
      </c>
      <c r="P471" s="50">
        <f t="shared" si="14"/>
        <v>2</v>
      </c>
      <c r="Q471" s="50">
        <f t="shared" si="15"/>
        <v>1215</v>
      </c>
      <c r="R471" s="50">
        <f>COUNTIF(Generation!B:B,D471)-P471</f>
        <v>0</v>
      </c>
    </row>
    <row r="472" spans="1:18">
      <c r="A472">
        <v>21</v>
      </c>
      <c r="B472" t="s">
        <v>2463</v>
      </c>
      <c r="C472" t="s">
        <v>2486</v>
      </c>
      <c r="D472" t="s">
        <v>493</v>
      </c>
      <c r="E472" t="s">
        <v>2473</v>
      </c>
      <c r="F472" t="s">
        <v>2474</v>
      </c>
      <c r="G472" t="s">
        <v>2463</v>
      </c>
      <c r="H472" t="s">
        <v>944</v>
      </c>
      <c r="I472" t="s">
        <v>1720</v>
      </c>
      <c r="J472" t="s">
        <v>1721</v>
      </c>
      <c r="K472" t="s">
        <v>2487</v>
      </c>
      <c r="L472">
        <v>45211</v>
      </c>
      <c r="M472">
        <v>2</v>
      </c>
      <c r="N472">
        <v>0</v>
      </c>
      <c r="O472">
        <v>2</v>
      </c>
      <c r="P472" s="50">
        <f t="shared" si="14"/>
        <v>2</v>
      </c>
      <c r="Q472" s="50">
        <f t="shared" si="15"/>
        <v>1217</v>
      </c>
      <c r="R472" s="50">
        <f>COUNTIF(Generation!B:B,D472)-P472</f>
        <v>0</v>
      </c>
    </row>
    <row r="473" spans="1:18">
      <c r="A473">
        <v>21</v>
      </c>
      <c r="B473" t="s">
        <v>2463</v>
      </c>
      <c r="C473" t="s">
        <v>2488</v>
      </c>
      <c r="D473" t="s">
        <v>494</v>
      </c>
      <c r="E473" t="s">
        <v>2489</v>
      </c>
      <c r="F473" t="s">
        <v>2490</v>
      </c>
      <c r="G473" t="s">
        <v>2463</v>
      </c>
      <c r="H473" t="s">
        <v>944</v>
      </c>
      <c r="I473" t="s">
        <v>1720</v>
      </c>
      <c r="J473" t="s">
        <v>1721</v>
      </c>
      <c r="K473" t="s">
        <v>2491</v>
      </c>
      <c r="L473">
        <v>45322</v>
      </c>
      <c r="M473">
        <v>1</v>
      </c>
      <c r="N473">
        <v>0</v>
      </c>
      <c r="O473">
        <v>1</v>
      </c>
      <c r="P473" s="50">
        <f t="shared" si="14"/>
        <v>1</v>
      </c>
      <c r="Q473" s="50">
        <f t="shared" si="15"/>
        <v>1219</v>
      </c>
      <c r="R473" s="50">
        <f>COUNTIF(Generation!B:B,D473)-P473</f>
        <v>0</v>
      </c>
    </row>
    <row r="474" spans="1:18">
      <c r="A474">
        <v>21</v>
      </c>
      <c r="B474" t="s">
        <v>2463</v>
      </c>
      <c r="C474" t="s">
        <v>2492</v>
      </c>
      <c r="D474" t="s">
        <v>495</v>
      </c>
      <c r="E474" t="s">
        <v>2477</v>
      </c>
      <c r="F474" t="s">
        <v>2478</v>
      </c>
      <c r="G474" t="s">
        <v>2463</v>
      </c>
      <c r="H474" t="s">
        <v>2493</v>
      </c>
      <c r="I474" t="s">
        <v>1720</v>
      </c>
      <c r="J474" t="s">
        <v>1721</v>
      </c>
      <c r="K474" t="s">
        <v>2494</v>
      </c>
      <c r="L474" t="s">
        <v>2494</v>
      </c>
      <c r="M474">
        <v>1</v>
      </c>
      <c r="N474">
        <v>0</v>
      </c>
      <c r="O474">
        <v>1</v>
      </c>
      <c r="P474" s="50">
        <f t="shared" si="14"/>
        <v>1</v>
      </c>
      <c r="Q474" s="50">
        <f t="shared" si="15"/>
        <v>1220</v>
      </c>
      <c r="R474" s="50">
        <f>COUNTIF(Generation!B:B,D474)-P474</f>
        <v>0</v>
      </c>
    </row>
    <row r="475" spans="1:18">
      <c r="A475">
        <v>21</v>
      </c>
      <c r="B475" t="s">
        <v>2463</v>
      </c>
      <c r="C475" t="s">
        <v>2495</v>
      </c>
      <c r="D475" t="s">
        <v>496</v>
      </c>
      <c r="E475" t="s">
        <v>2489</v>
      </c>
      <c r="F475" t="s">
        <v>2490</v>
      </c>
      <c r="G475" t="s">
        <v>2463</v>
      </c>
      <c r="H475" t="s">
        <v>944</v>
      </c>
      <c r="I475" t="s">
        <v>1720</v>
      </c>
      <c r="J475" t="s">
        <v>1721</v>
      </c>
      <c r="K475" t="s">
        <v>2496</v>
      </c>
      <c r="L475">
        <v>45520</v>
      </c>
      <c r="M475">
        <v>9</v>
      </c>
      <c r="N475">
        <v>0</v>
      </c>
      <c r="O475">
        <v>9</v>
      </c>
      <c r="P475" s="50">
        <f t="shared" si="14"/>
        <v>9</v>
      </c>
      <c r="Q475" s="50">
        <f t="shared" si="15"/>
        <v>1221</v>
      </c>
      <c r="R475" s="50">
        <f>COUNTIF(Generation!B:B,D475)-P475</f>
        <v>0</v>
      </c>
    </row>
    <row r="476" spans="1:18">
      <c r="A476">
        <v>21</v>
      </c>
      <c r="B476" t="s">
        <v>2463</v>
      </c>
      <c r="C476" t="s">
        <v>2497</v>
      </c>
      <c r="D476" t="s">
        <v>497</v>
      </c>
      <c r="E476" t="s">
        <v>2477</v>
      </c>
      <c r="F476" t="s">
        <v>2478</v>
      </c>
      <c r="G476" t="s">
        <v>2463</v>
      </c>
      <c r="H476" t="s">
        <v>944</v>
      </c>
      <c r="I476" t="s">
        <v>1720</v>
      </c>
      <c r="J476" t="s">
        <v>1721</v>
      </c>
      <c r="K476" t="s">
        <v>2498</v>
      </c>
      <c r="L476">
        <v>45538</v>
      </c>
      <c r="M476">
        <v>1</v>
      </c>
      <c r="N476">
        <v>0</v>
      </c>
      <c r="O476">
        <v>1</v>
      </c>
      <c r="P476" s="50">
        <f t="shared" si="14"/>
        <v>1</v>
      </c>
      <c r="Q476" s="50">
        <f t="shared" si="15"/>
        <v>1230</v>
      </c>
      <c r="R476" s="50">
        <f>COUNTIF(Generation!B:B,D476)-P476</f>
        <v>0</v>
      </c>
    </row>
    <row r="477" spans="1:18">
      <c r="A477">
        <v>21</v>
      </c>
      <c r="B477" t="s">
        <v>2463</v>
      </c>
      <c r="C477" t="s">
        <v>2499</v>
      </c>
      <c r="D477" t="s">
        <v>498</v>
      </c>
      <c r="E477" t="s">
        <v>2489</v>
      </c>
      <c r="F477" t="s">
        <v>2490</v>
      </c>
      <c r="G477" t="s">
        <v>2463</v>
      </c>
      <c r="H477" t="s">
        <v>944</v>
      </c>
      <c r="I477" t="s">
        <v>1720</v>
      </c>
      <c r="J477" t="s">
        <v>1721</v>
      </c>
      <c r="K477" t="s">
        <v>2500</v>
      </c>
      <c r="L477">
        <v>45524</v>
      </c>
      <c r="M477">
        <v>2</v>
      </c>
      <c r="N477">
        <v>0</v>
      </c>
      <c r="O477">
        <v>2</v>
      </c>
      <c r="P477" s="50">
        <f t="shared" si="14"/>
        <v>2</v>
      </c>
      <c r="Q477" s="50">
        <f t="shared" si="15"/>
        <v>1231</v>
      </c>
      <c r="R477" s="50">
        <f>COUNTIF(Generation!B:B,D477)-P477</f>
        <v>0</v>
      </c>
    </row>
    <row r="478" spans="1:18">
      <c r="A478">
        <v>22</v>
      </c>
      <c r="B478" t="s">
        <v>2501</v>
      </c>
      <c r="C478" t="s">
        <v>2502</v>
      </c>
      <c r="D478" t="s">
        <v>499</v>
      </c>
      <c r="E478" t="s">
        <v>2503</v>
      </c>
      <c r="F478" t="s">
        <v>2504</v>
      </c>
      <c r="G478" t="s">
        <v>2505</v>
      </c>
      <c r="H478" t="s">
        <v>944</v>
      </c>
      <c r="I478" t="s">
        <v>2506</v>
      </c>
      <c r="J478" t="s">
        <v>2507</v>
      </c>
      <c r="K478" t="s">
        <v>2508</v>
      </c>
      <c r="L478">
        <v>36557</v>
      </c>
      <c r="M478">
        <v>1</v>
      </c>
      <c r="N478">
        <v>0</v>
      </c>
      <c r="O478">
        <v>1</v>
      </c>
      <c r="P478" s="50">
        <f t="shared" si="14"/>
        <v>1</v>
      </c>
      <c r="Q478" s="50">
        <f t="shared" si="15"/>
        <v>1233</v>
      </c>
      <c r="R478" s="50">
        <f>COUNTIF(Generation!B:B,D478)-P478</f>
        <v>0</v>
      </c>
    </row>
    <row r="479" spans="1:18">
      <c r="A479">
        <v>22</v>
      </c>
      <c r="B479" t="s">
        <v>2501</v>
      </c>
      <c r="C479" t="s">
        <v>2509</v>
      </c>
      <c r="D479" t="s">
        <v>500</v>
      </c>
      <c r="E479" t="s">
        <v>2503</v>
      </c>
      <c r="F479" t="s">
        <v>2504</v>
      </c>
      <c r="G479" t="s">
        <v>2505</v>
      </c>
      <c r="H479" t="s">
        <v>944</v>
      </c>
      <c r="I479" t="s">
        <v>2506</v>
      </c>
      <c r="J479" t="s">
        <v>2507</v>
      </c>
      <c r="K479" t="s">
        <v>2510</v>
      </c>
      <c r="L479">
        <v>36557</v>
      </c>
      <c r="M479">
        <v>1</v>
      </c>
      <c r="N479">
        <v>0</v>
      </c>
      <c r="O479">
        <v>1</v>
      </c>
      <c r="P479" s="50">
        <f t="shared" si="14"/>
        <v>1</v>
      </c>
      <c r="Q479" s="50">
        <f t="shared" si="15"/>
        <v>1234</v>
      </c>
      <c r="R479" s="50">
        <f>COUNTIF(Generation!B:B,D479)-P479</f>
        <v>0</v>
      </c>
    </row>
    <row r="480" spans="1:18">
      <c r="A480">
        <v>22</v>
      </c>
      <c r="B480" t="s">
        <v>2501</v>
      </c>
      <c r="C480" t="s">
        <v>2511</v>
      </c>
      <c r="D480" t="s">
        <v>501</v>
      </c>
      <c r="E480" t="s">
        <v>2503</v>
      </c>
      <c r="F480" t="s">
        <v>2504</v>
      </c>
      <c r="G480" t="s">
        <v>2505</v>
      </c>
      <c r="H480" t="s">
        <v>944</v>
      </c>
      <c r="I480" t="s">
        <v>2506</v>
      </c>
      <c r="J480" t="s">
        <v>2507</v>
      </c>
      <c r="K480" t="s">
        <v>2512</v>
      </c>
      <c r="L480">
        <v>36649</v>
      </c>
      <c r="M480">
        <v>1</v>
      </c>
      <c r="N480">
        <v>0</v>
      </c>
      <c r="O480">
        <v>1</v>
      </c>
      <c r="P480" s="50">
        <f t="shared" si="14"/>
        <v>1</v>
      </c>
      <c r="Q480" s="50">
        <f t="shared" si="15"/>
        <v>1235</v>
      </c>
      <c r="R480" s="50">
        <f>COUNTIF(Generation!B:B,D480)-P480</f>
        <v>0</v>
      </c>
    </row>
    <row r="481" spans="1:18">
      <c r="A481">
        <v>22</v>
      </c>
      <c r="B481" t="s">
        <v>2501</v>
      </c>
      <c r="C481" t="s">
        <v>2513</v>
      </c>
      <c r="D481" t="s">
        <v>502</v>
      </c>
      <c r="E481" t="s">
        <v>2514</v>
      </c>
      <c r="F481" t="s">
        <v>2515</v>
      </c>
      <c r="G481" t="s">
        <v>2505</v>
      </c>
      <c r="H481" t="s">
        <v>944</v>
      </c>
      <c r="I481" t="s">
        <v>2506</v>
      </c>
      <c r="J481" t="s">
        <v>2507</v>
      </c>
      <c r="K481" t="s">
        <v>2516</v>
      </c>
      <c r="L481">
        <v>37946</v>
      </c>
      <c r="M481">
        <v>1</v>
      </c>
      <c r="N481">
        <v>0</v>
      </c>
      <c r="O481">
        <v>1</v>
      </c>
      <c r="P481" s="50">
        <f t="shared" si="14"/>
        <v>1</v>
      </c>
      <c r="Q481" s="50">
        <f t="shared" si="15"/>
        <v>1236</v>
      </c>
      <c r="R481" s="50">
        <f>COUNTIF(Generation!B:B,D481)-P481</f>
        <v>0</v>
      </c>
    </row>
    <row r="482" spans="1:18">
      <c r="A482">
        <v>22</v>
      </c>
      <c r="B482" t="s">
        <v>2501</v>
      </c>
      <c r="C482" t="s">
        <v>2517</v>
      </c>
      <c r="D482" t="s">
        <v>503</v>
      </c>
      <c r="E482" t="s">
        <v>2518</v>
      </c>
      <c r="F482" t="s">
        <v>2519</v>
      </c>
      <c r="G482" t="s">
        <v>2505</v>
      </c>
      <c r="H482" t="s">
        <v>944</v>
      </c>
      <c r="I482" t="s">
        <v>2506</v>
      </c>
      <c r="J482" t="s">
        <v>2507</v>
      </c>
      <c r="K482" t="s">
        <v>2520</v>
      </c>
      <c r="L482">
        <v>41045</v>
      </c>
      <c r="M482">
        <v>3</v>
      </c>
      <c r="N482">
        <v>0</v>
      </c>
      <c r="O482">
        <v>3</v>
      </c>
      <c r="P482" s="50">
        <f t="shared" si="14"/>
        <v>3</v>
      </c>
      <c r="Q482" s="50">
        <f t="shared" si="15"/>
        <v>1237</v>
      </c>
      <c r="R482" s="50">
        <f>COUNTIF(Generation!B:B,D482)-P482</f>
        <v>0</v>
      </c>
    </row>
    <row r="483" spans="1:18">
      <c r="A483">
        <v>22</v>
      </c>
      <c r="B483" t="s">
        <v>2501</v>
      </c>
      <c r="C483" t="s">
        <v>2521</v>
      </c>
      <c r="D483" t="s">
        <v>504</v>
      </c>
      <c r="E483" t="s">
        <v>2522</v>
      </c>
      <c r="F483" t="s">
        <v>2523</v>
      </c>
      <c r="G483" t="s">
        <v>2505</v>
      </c>
      <c r="H483" t="s">
        <v>944</v>
      </c>
      <c r="I483" t="s">
        <v>2506</v>
      </c>
      <c r="J483" t="s">
        <v>2507</v>
      </c>
      <c r="K483" t="s">
        <v>2524</v>
      </c>
      <c r="L483">
        <v>41542</v>
      </c>
      <c r="M483">
        <v>5</v>
      </c>
      <c r="N483">
        <v>0</v>
      </c>
      <c r="O483">
        <v>5</v>
      </c>
      <c r="P483" s="50">
        <f t="shared" si="14"/>
        <v>5</v>
      </c>
      <c r="Q483" s="50">
        <f t="shared" si="15"/>
        <v>1240</v>
      </c>
      <c r="R483" s="50">
        <f>COUNTIF(Generation!B:B,D483)-P483</f>
        <v>0</v>
      </c>
    </row>
    <row r="484" spans="1:18">
      <c r="A484">
        <v>22</v>
      </c>
      <c r="B484" t="s">
        <v>2501</v>
      </c>
      <c r="C484" t="s">
        <v>2525</v>
      </c>
      <c r="D484" t="s">
        <v>505</v>
      </c>
      <c r="E484" t="s">
        <v>2526</v>
      </c>
      <c r="F484" t="s">
        <v>2527</v>
      </c>
      <c r="G484" t="s">
        <v>2505</v>
      </c>
      <c r="H484" t="s">
        <v>944</v>
      </c>
      <c r="I484" t="s">
        <v>2506</v>
      </c>
      <c r="J484" t="s">
        <v>2507</v>
      </c>
      <c r="K484" t="s">
        <v>2528</v>
      </c>
      <c r="L484">
        <v>41143</v>
      </c>
      <c r="M484">
        <v>1</v>
      </c>
      <c r="N484">
        <v>0</v>
      </c>
      <c r="O484">
        <v>1</v>
      </c>
      <c r="P484" s="50">
        <f t="shared" si="14"/>
        <v>1</v>
      </c>
      <c r="Q484" s="50">
        <f t="shared" si="15"/>
        <v>1245</v>
      </c>
      <c r="R484" s="50">
        <f>COUNTIF(Generation!B:B,D484)-P484</f>
        <v>0</v>
      </c>
    </row>
    <row r="485" spans="1:18">
      <c r="A485">
        <v>22</v>
      </c>
      <c r="B485" t="s">
        <v>2501</v>
      </c>
      <c r="C485" t="s">
        <v>2529</v>
      </c>
      <c r="D485" t="s">
        <v>506</v>
      </c>
      <c r="E485" t="s">
        <v>2530</v>
      </c>
      <c r="F485" t="s">
        <v>2531</v>
      </c>
      <c r="G485" t="s">
        <v>2505</v>
      </c>
      <c r="H485" t="s">
        <v>944</v>
      </c>
      <c r="I485" t="s">
        <v>2506</v>
      </c>
      <c r="J485" t="s">
        <v>2507</v>
      </c>
      <c r="K485" t="s">
        <v>2532</v>
      </c>
      <c r="L485">
        <v>41858</v>
      </c>
      <c r="M485">
        <v>4</v>
      </c>
      <c r="N485">
        <v>0</v>
      </c>
      <c r="O485">
        <v>4</v>
      </c>
      <c r="P485" s="50">
        <f t="shared" si="14"/>
        <v>4</v>
      </c>
      <c r="Q485" s="50">
        <f t="shared" si="15"/>
        <v>1246</v>
      </c>
      <c r="R485" s="50">
        <f>COUNTIF(Generation!B:B,D485)-P485</f>
        <v>0</v>
      </c>
    </row>
    <row r="486" spans="1:18">
      <c r="A486">
        <v>22</v>
      </c>
      <c r="B486" t="s">
        <v>2501</v>
      </c>
      <c r="C486" t="s">
        <v>2533</v>
      </c>
      <c r="D486" t="s">
        <v>507</v>
      </c>
      <c r="E486" t="s">
        <v>2522</v>
      </c>
      <c r="F486" t="s">
        <v>2523</v>
      </c>
      <c r="G486" t="s">
        <v>2505</v>
      </c>
      <c r="H486" t="s">
        <v>944</v>
      </c>
      <c r="I486" t="s">
        <v>2506</v>
      </c>
      <c r="J486" t="s">
        <v>2507</v>
      </c>
      <c r="K486" t="s">
        <v>2534</v>
      </c>
      <c r="L486">
        <v>41835</v>
      </c>
      <c r="M486">
        <v>1</v>
      </c>
      <c r="N486">
        <v>0</v>
      </c>
      <c r="O486">
        <v>1</v>
      </c>
      <c r="P486" s="50">
        <f t="shared" si="14"/>
        <v>1</v>
      </c>
      <c r="Q486" s="50">
        <f t="shared" si="15"/>
        <v>1250</v>
      </c>
      <c r="R486" s="50">
        <f>COUNTIF(Generation!B:B,D486)-P486</f>
        <v>0</v>
      </c>
    </row>
    <row r="487" spans="1:18">
      <c r="A487">
        <v>22</v>
      </c>
      <c r="B487" t="s">
        <v>2501</v>
      </c>
      <c r="C487" t="s">
        <v>2535</v>
      </c>
      <c r="D487" t="s">
        <v>508</v>
      </c>
      <c r="E487" t="s">
        <v>2518</v>
      </c>
      <c r="F487" t="s">
        <v>2519</v>
      </c>
      <c r="G487" t="s">
        <v>2505</v>
      </c>
      <c r="H487" t="s">
        <v>2493</v>
      </c>
      <c r="I487" t="s">
        <v>2506</v>
      </c>
      <c r="J487" t="s">
        <v>2507</v>
      </c>
      <c r="K487" t="s">
        <v>2494</v>
      </c>
      <c r="L487" t="s">
        <v>2494</v>
      </c>
      <c r="M487">
        <v>1</v>
      </c>
      <c r="N487">
        <v>0</v>
      </c>
      <c r="O487">
        <v>1</v>
      </c>
      <c r="P487" s="50">
        <f t="shared" si="14"/>
        <v>1</v>
      </c>
      <c r="Q487" s="50">
        <f t="shared" si="15"/>
        <v>1251</v>
      </c>
      <c r="R487" s="50">
        <f>COUNTIF(Generation!B:B,D487)-P487</f>
        <v>0</v>
      </c>
    </row>
    <row r="488" spans="1:18">
      <c r="A488">
        <v>22</v>
      </c>
      <c r="B488" t="s">
        <v>2501</v>
      </c>
      <c r="C488" t="s">
        <v>2536</v>
      </c>
      <c r="D488" t="s">
        <v>509</v>
      </c>
      <c r="E488" t="s">
        <v>2530</v>
      </c>
      <c r="F488" t="s">
        <v>2531</v>
      </c>
      <c r="G488" t="s">
        <v>2505</v>
      </c>
      <c r="H488" t="s">
        <v>944</v>
      </c>
      <c r="I488" t="s">
        <v>2506</v>
      </c>
      <c r="J488" t="s">
        <v>2507</v>
      </c>
      <c r="K488" t="s">
        <v>2537</v>
      </c>
      <c r="L488">
        <v>42667</v>
      </c>
      <c r="M488">
        <v>2</v>
      </c>
      <c r="N488">
        <v>0</v>
      </c>
      <c r="O488">
        <v>2</v>
      </c>
      <c r="P488" s="50">
        <f t="shared" si="14"/>
        <v>2</v>
      </c>
      <c r="Q488" s="50">
        <f t="shared" si="15"/>
        <v>1252</v>
      </c>
      <c r="R488" s="50">
        <f>COUNTIF(Generation!B:B,D488)-P488</f>
        <v>0</v>
      </c>
    </row>
    <row r="489" spans="1:18">
      <c r="A489">
        <v>22</v>
      </c>
      <c r="B489" t="s">
        <v>2501</v>
      </c>
      <c r="C489" t="s">
        <v>2538</v>
      </c>
      <c r="D489" t="s">
        <v>510</v>
      </c>
      <c r="E489" t="s">
        <v>2539</v>
      </c>
      <c r="F489" t="s">
        <v>2540</v>
      </c>
      <c r="G489" t="s">
        <v>2505</v>
      </c>
      <c r="H489" t="s">
        <v>944</v>
      </c>
      <c r="I489" t="s">
        <v>2506</v>
      </c>
      <c r="J489" t="s">
        <v>2507</v>
      </c>
      <c r="K489" t="s">
        <v>2541</v>
      </c>
      <c r="L489">
        <v>43153</v>
      </c>
      <c r="M489">
        <v>1</v>
      </c>
      <c r="N489">
        <v>0</v>
      </c>
      <c r="O489">
        <v>1</v>
      </c>
      <c r="P489" s="50">
        <f t="shared" si="14"/>
        <v>1</v>
      </c>
      <c r="Q489" s="50">
        <f t="shared" si="15"/>
        <v>1254</v>
      </c>
      <c r="R489" s="50">
        <f>COUNTIF(Generation!B:B,D489)-P489</f>
        <v>0</v>
      </c>
    </row>
    <row r="490" spans="1:18">
      <c r="A490">
        <v>22</v>
      </c>
      <c r="B490" t="s">
        <v>2501</v>
      </c>
      <c r="C490" t="s">
        <v>2542</v>
      </c>
      <c r="D490" t="s">
        <v>511</v>
      </c>
      <c r="E490" t="s">
        <v>2518</v>
      </c>
      <c r="F490" t="s">
        <v>2519</v>
      </c>
      <c r="G490" t="s">
        <v>2505</v>
      </c>
      <c r="H490" t="s">
        <v>944</v>
      </c>
      <c r="I490" t="s">
        <v>2506</v>
      </c>
      <c r="J490" t="s">
        <v>2507</v>
      </c>
      <c r="K490" t="s">
        <v>2543</v>
      </c>
      <c r="L490">
        <v>42783</v>
      </c>
      <c r="M490">
        <v>2</v>
      </c>
      <c r="N490">
        <v>0</v>
      </c>
      <c r="O490">
        <v>2</v>
      </c>
      <c r="P490" s="50">
        <f t="shared" si="14"/>
        <v>2</v>
      </c>
      <c r="Q490" s="50">
        <f t="shared" si="15"/>
        <v>1255</v>
      </c>
      <c r="R490" s="50">
        <f>COUNTIF(Generation!B:B,D490)-P490</f>
        <v>0</v>
      </c>
    </row>
    <row r="491" spans="1:18">
      <c r="A491">
        <v>22</v>
      </c>
      <c r="B491" t="s">
        <v>2501</v>
      </c>
      <c r="C491" t="s">
        <v>2544</v>
      </c>
      <c r="D491" t="s">
        <v>512</v>
      </c>
      <c r="E491" t="s">
        <v>2514</v>
      </c>
      <c r="F491" t="s">
        <v>2515</v>
      </c>
      <c r="G491" t="s">
        <v>2505</v>
      </c>
      <c r="H491" t="s">
        <v>944</v>
      </c>
      <c r="I491" t="s">
        <v>2506</v>
      </c>
      <c r="J491" t="s">
        <v>2507</v>
      </c>
      <c r="K491" t="s">
        <v>2545</v>
      </c>
      <c r="L491">
        <v>42775</v>
      </c>
      <c r="M491">
        <v>3</v>
      </c>
      <c r="N491">
        <v>0</v>
      </c>
      <c r="O491">
        <v>3</v>
      </c>
      <c r="P491" s="50">
        <f t="shared" si="14"/>
        <v>3</v>
      </c>
      <c r="Q491" s="50">
        <f t="shared" si="15"/>
        <v>1257</v>
      </c>
      <c r="R491" s="50">
        <f>COUNTIF(Generation!B:B,D491)-P491</f>
        <v>0</v>
      </c>
    </row>
    <row r="492" spans="1:18">
      <c r="A492">
        <v>22</v>
      </c>
      <c r="B492" t="s">
        <v>2501</v>
      </c>
      <c r="C492" t="s">
        <v>2546</v>
      </c>
      <c r="D492" t="s">
        <v>513</v>
      </c>
      <c r="E492" t="s">
        <v>2518</v>
      </c>
      <c r="F492" t="s">
        <v>2519</v>
      </c>
      <c r="G492" t="s">
        <v>2505</v>
      </c>
      <c r="H492" t="s">
        <v>944</v>
      </c>
      <c r="I492" t="s">
        <v>2506</v>
      </c>
      <c r="J492" t="s">
        <v>2507</v>
      </c>
      <c r="K492" t="s">
        <v>2547</v>
      </c>
      <c r="L492">
        <v>42892</v>
      </c>
      <c r="M492">
        <v>3</v>
      </c>
      <c r="N492">
        <v>0</v>
      </c>
      <c r="O492">
        <v>3</v>
      </c>
      <c r="P492" s="50">
        <f t="shared" si="14"/>
        <v>3</v>
      </c>
      <c r="Q492" s="50">
        <f t="shared" si="15"/>
        <v>1260</v>
      </c>
      <c r="R492" s="50">
        <f>COUNTIF(Generation!B:B,D492)-P492</f>
        <v>0</v>
      </c>
    </row>
    <row r="493" spans="1:18">
      <c r="A493">
        <v>22</v>
      </c>
      <c r="B493" t="s">
        <v>2501</v>
      </c>
      <c r="C493" t="s">
        <v>2548</v>
      </c>
      <c r="D493" t="s">
        <v>514</v>
      </c>
      <c r="E493" t="s">
        <v>2549</v>
      </c>
      <c r="F493" t="s">
        <v>2550</v>
      </c>
      <c r="G493" t="s">
        <v>2505</v>
      </c>
      <c r="H493" t="s">
        <v>944</v>
      </c>
      <c r="I493" t="s">
        <v>2506</v>
      </c>
      <c r="J493" t="s">
        <v>2507</v>
      </c>
      <c r="K493" t="s">
        <v>2551</v>
      </c>
      <c r="L493">
        <v>43214</v>
      </c>
      <c r="M493">
        <v>1</v>
      </c>
      <c r="N493">
        <v>0</v>
      </c>
      <c r="O493">
        <v>1</v>
      </c>
      <c r="P493" s="50">
        <f t="shared" si="14"/>
        <v>1</v>
      </c>
      <c r="Q493" s="50">
        <f t="shared" si="15"/>
        <v>1263</v>
      </c>
      <c r="R493" s="50">
        <f>COUNTIF(Generation!B:B,D493)-P493</f>
        <v>0</v>
      </c>
    </row>
    <row r="494" spans="1:18">
      <c r="A494">
        <v>22</v>
      </c>
      <c r="B494" t="s">
        <v>2501</v>
      </c>
      <c r="C494" t="s">
        <v>2552</v>
      </c>
      <c r="D494" t="s">
        <v>515</v>
      </c>
      <c r="E494" t="s">
        <v>2549</v>
      </c>
      <c r="F494" t="s">
        <v>2550</v>
      </c>
      <c r="G494" t="s">
        <v>2505</v>
      </c>
      <c r="H494" t="s">
        <v>944</v>
      </c>
      <c r="I494" t="s">
        <v>2506</v>
      </c>
      <c r="J494" t="s">
        <v>2507</v>
      </c>
      <c r="K494" t="s">
        <v>2553</v>
      </c>
      <c r="L494">
        <v>43342</v>
      </c>
      <c r="M494">
        <v>1</v>
      </c>
      <c r="N494">
        <v>0</v>
      </c>
      <c r="O494">
        <v>1</v>
      </c>
      <c r="P494" s="50">
        <f t="shared" si="14"/>
        <v>1</v>
      </c>
      <c r="Q494" s="50">
        <f t="shared" si="15"/>
        <v>1264</v>
      </c>
      <c r="R494" s="50">
        <f>COUNTIF(Generation!B:B,D494)-P494</f>
        <v>0</v>
      </c>
    </row>
    <row r="495" spans="1:18">
      <c r="A495">
        <v>22</v>
      </c>
      <c r="B495" t="s">
        <v>2501</v>
      </c>
      <c r="C495" t="s">
        <v>2554</v>
      </c>
      <c r="D495" t="s">
        <v>516</v>
      </c>
      <c r="E495" t="s">
        <v>2549</v>
      </c>
      <c r="F495" t="s">
        <v>2550</v>
      </c>
      <c r="G495" t="s">
        <v>2505</v>
      </c>
      <c r="H495" t="s">
        <v>944</v>
      </c>
      <c r="I495" t="s">
        <v>2506</v>
      </c>
      <c r="J495" t="s">
        <v>2507</v>
      </c>
      <c r="K495" t="s">
        <v>2555</v>
      </c>
      <c r="L495">
        <v>44155</v>
      </c>
      <c r="M495">
        <v>1</v>
      </c>
      <c r="N495">
        <v>0</v>
      </c>
      <c r="O495">
        <v>1</v>
      </c>
      <c r="P495" s="50">
        <f t="shared" si="14"/>
        <v>1</v>
      </c>
      <c r="Q495" s="50">
        <f t="shared" si="15"/>
        <v>1265</v>
      </c>
      <c r="R495" s="50">
        <f>COUNTIF(Generation!B:B,D495)-P495</f>
        <v>0</v>
      </c>
    </row>
    <row r="496" spans="1:18">
      <c r="A496">
        <v>22</v>
      </c>
      <c r="B496" t="s">
        <v>2501</v>
      </c>
      <c r="C496" t="s">
        <v>2556</v>
      </c>
      <c r="D496" t="s">
        <v>517</v>
      </c>
      <c r="E496" t="s">
        <v>2549</v>
      </c>
      <c r="F496" t="s">
        <v>2550</v>
      </c>
      <c r="G496" t="s">
        <v>2505</v>
      </c>
      <c r="H496" t="s">
        <v>944</v>
      </c>
      <c r="I496" t="s">
        <v>2506</v>
      </c>
      <c r="J496" t="s">
        <v>2507</v>
      </c>
      <c r="K496" t="s">
        <v>2557</v>
      </c>
      <c r="L496">
        <v>44741</v>
      </c>
      <c r="M496">
        <v>1</v>
      </c>
      <c r="N496">
        <v>0</v>
      </c>
      <c r="O496">
        <v>1</v>
      </c>
      <c r="P496" s="50">
        <f t="shared" si="14"/>
        <v>1</v>
      </c>
      <c r="Q496" s="50">
        <f t="shared" si="15"/>
        <v>1266</v>
      </c>
      <c r="R496" s="50">
        <f>COUNTIF(Generation!B:B,D496)-P496</f>
        <v>0</v>
      </c>
    </row>
    <row r="497" spans="1:18">
      <c r="A497">
        <v>22</v>
      </c>
      <c r="B497" t="s">
        <v>2501</v>
      </c>
      <c r="C497" t="s">
        <v>2558</v>
      </c>
      <c r="D497" t="s">
        <v>518</v>
      </c>
      <c r="E497" t="s">
        <v>2514</v>
      </c>
      <c r="F497" t="s">
        <v>2515</v>
      </c>
      <c r="G497" t="s">
        <v>2505</v>
      </c>
      <c r="H497" t="s">
        <v>944</v>
      </c>
      <c r="I497" t="s">
        <v>2506</v>
      </c>
      <c r="J497" t="s">
        <v>2507</v>
      </c>
      <c r="K497" t="s">
        <v>2559</v>
      </c>
      <c r="L497">
        <v>44214</v>
      </c>
      <c r="M497">
        <v>1</v>
      </c>
      <c r="N497">
        <v>0</v>
      </c>
      <c r="O497">
        <v>1</v>
      </c>
      <c r="P497" s="50">
        <f t="shared" si="14"/>
        <v>1</v>
      </c>
      <c r="Q497" s="50">
        <f t="shared" si="15"/>
        <v>1267</v>
      </c>
      <c r="R497" s="50">
        <f>COUNTIF(Generation!B:B,D497)-P497</f>
        <v>0</v>
      </c>
    </row>
    <row r="498" spans="1:18">
      <c r="A498">
        <v>22</v>
      </c>
      <c r="B498" t="s">
        <v>2501</v>
      </c>
      <c r="C498" t="s">
        <v>2560</v>
      </c>
      <c r="D498" t="s">
        <v>519</v>
      </c>
      <c r="E498" t="s">
        <v>2561</v>
      </c>
      <c r="F498" t="s">
        <v>2562</v>
      </c>
      <c r="G498" t="s">
        <v>2505</v>
      </c>
      <c r="H498" t="s">
        <v>944</v>
      </c>
      <c r="I498" t="s">
        <v>2506</v>
      </c>
      <c r="J498" t="s">
        <v>2507</v>
      </c>
      <c r="K498" t="s">
        <v>2563</v>
      </c>
      <c r="L498">
        <v>44929</v>
      </c>
      <c r="M498">
        <v>2</v>
      </c>
      <c r="N498">
        <v>0</v>
      </c>
      <c r="O498">
        <v>2</v>
      </c>
      <c r="P498" s="50">
        <f t="shared" si="14"/>
        <v>2</v>
      </c>
      <c r="Q498" s="50">
        <f t="shared" si="15"/>
        <v>1268</v>
      </c>
      <c r="R498" s="50">
        <f>COUNTIF(Generation!B:B,D498)-P498</f>
        <v>0</v>
      </c>
    </row>
    <row r="499" spans="1:18">
      <c r="A499">
        <v>22</v>
      </c>
      <c r="B499" t="s">
        <v>2501</v>
      </c>
      <c r="C499" t="s">
        <v>2564</v>
      </c>
      <c r="D499" t="s">
        <v>520</v>
      </c>
      <c r="E499" t="s">
        <v>2514</v>
      </c>
      <c r="F499" t="s">
        <v>2515</v>
      </c>
      <c r="G499" t="s">
        <v>2505</v>
      </c>
      <c r="H499" t="s">
        <v>944</v>
      </c>
      <c r="I499" t="s">
        <v>2506</v>
      </c>
      <c r="J499" t="s">
        <v>2507</v>
      </c>
      <c r="K499" t="s">
        <v>2565</v>
      </c>
      <c r="L499">
        <v>44966</v>
      </c>
      <c r="M499">
        <v>2</v>
      </c>
      <c r="N499">
        <v>0</v>
      </c>
      <c r="O499">
        <v>2</v>
      </c>
      <c r="P499" s="50">
        <f t="shared" si="14"/>
        <v>2</v>
      </c>
      <c r="Q499" s="50">
        <f t="shared" si="15"/>
        <v>1270</v>
      </c>
      <c r="R499" s="50">
        <f>COUNTIF(Generation!B:B,D499)-P499</f>
        <v>0</v>
      </c>
    </row>
    <row r="500" spans="1:18">
      <c r="A500">
        <v>22</v>
      </c>
      <c r="B500" t="s">
        <v>2501</v>
      </c>
      <c r="C500" t="s">
        <v>2566</v>
      </c>
      <c r="D500" t="s">
        <v>521</v>
      </c>
      <c r="E500" t="s">
        <v>2539</v>
      </c>
      <c r="F500" t="s">
        <v>2540</v>
      </c>
      <c r="G500" t="s">
        <v>2505</v>
      </c>
      <c r="H500" t="s">
        <v>944</v>
      </c>
      <c r="I500" t="s">
        <v>2506</v>
      </c>
      <c r="J500" t="s">
        <v>2507</v>
      </c>
      <c r="K500" t="s">
        <v>2567</v>
      </c>
      <c r="L500">
        <v>45166</v>
      </c>
      <c r="M500">
        <v>2</v>
      </c>
      <c r="N500">
        <v>0</v>
      </c>
      <c r="O500">
        <v>2</v>
      </c>
      <c r="P500" s="50">
        <f t="shared" si="14"/>
        <v>2</v>
      </c>
      <c r="Q500" s="50">
        <f t="shared" si="15"/>
        <v>1272</v>
      </c>
      <c r="R500" s="50">
        <f>COUNTIF(Generation!B:B,D500)-P500</f>
        <v>0</v>
      </c>
    </row>
    <row r="501" spans="1:18">
      <c r="A501">
        <v>23</v>
      </c>
      <c r="B501" t="s">
        <v>2568</v>
      </c>
      <c r="C501" t="s">
        <v>2569</v>
      </c>
      <c r="D501" t="s">
        <v>522</v>
      </c>
      <c r="E501" t="s">
        <v>2570</v>
      </c>
      <c r="F501" t="s">
        <v>2571</v>
      </c>
      <c r="G501" t="s">
        <v>2568</v>
      </c>
      <c r="H501" t="s">
        <v>944</v>
      </c>
      <c r="I501" t="s">
        <v>2506</v>
      </c>
      <c r="J501" t="s">
        <v>2507</v>
      </c>
      <c r="K501" t="s">
        <v>2572</v>
      </c>
      <c r="L501">
        <v>39161</v>
      </c>
      <c r="M501">
        <v>3.5</v>
      </c>
      <c r="N501">
        <v>0</v>
      </c>
      <c r="O501">
        <v>3.5</v>
      </c>
      <c r="P501" s="50">
        <f t="shared" si="14"/>
        <v>3</v>
      </c>
      <c r="Q501" s="50">
        <f t="shared" si="15"/>
        <v>1274</v>
      </c>
      <c r="R501" s="50">
        <f>COUNTIF(Generation!B:B,D501)-P501</f>
        <v>0</v>
      </c>
    </row>
    <row r="502" spans="1:18">
      <c r="A502">
        <v>23</v>
      </c>
      <c r="B502" t="s">
        <v>2568</v>
      </c>
      <c r="C502" t="s">
        <v>2573</v>
      </c>
      <c r="D502" t="s">
        <v>523</v>
      </c>
      <c r="E502" t="s">
        <v>2574</v>
      </c>
      <c r="F502" t="s">
        <v>2575</v>
      </c>
      <c r="G502" t="s">
        <v>2568</v>
      </c>
      <c r="H502" t="s">
        <v>944</v>
      </c>
      <c r="I502" t="s">
        <v>2506</v>
      </c>
      <c r="J502" t="s">
        <v>2507</v>
      </c>
      <c r="K502" t="s">
        <v>2576</v>
      </c>
      <c r="L502">
        <v>40463</v>
      </c>
      <c r="M502">
        <v>1</v>
      </c>
      <c r="N502">
        <v>0</v>
      </c>
      <c r="O502">
        <v>1</v>
      </c>
      <c r="P502" s="50">
        <f t="shared" si="14"/>
        <v>1</v>
      </c>
      <c r="Q502" s="50">
        <f t="shared" si="15"/>
        <v>1277</v>
      </c>
      <c r="R502" s="50">
        <f>COUNTIF(Generation!B:B,D502)-P502</f>
        <v>0</v>
      </c>
    </row>
    <row r="503" spans="1:18">
      <c r="A503">
        <v>23</v>
      </c>
      <c r="B503" t="s">
        <v>2568</v>
      </c>
      <c r="C503" t="s">
        <v>2577</v>
      </c>
      <c r="D503" t="s">
        <v>524</v>
      </c>
      <c r="E503" t="s">
        <v>2578</v>
      </c>
      <c r="F503" t="s">
        <v>2579</v>
      </c>
      <c r="G503" t="s">
        <v>2568</v>
      </c>
      <c r="H503" t="s">
        <v>944</v>
      </c>
      <c r="I503" t="s">
        <v>2506</v>
      </c>
      <c r="J503" t="s">
        <v>2507</v>
      </c>
      <c r="K503" t="s">
        <v>2580</v>
      </c>
      <c r="L503">
        <v>40913</v>
      </c>
      <c r="M503">
        <v>3</v>
      </c>
      <c r="N503">
        <v>0</v>
      </c>
      <c r="O503">
        <v>3</v>
      </c>
      <c r="P503" s="50">
        <f t="shared" si="14"/>
        <v>3</v>
      </c>
      <c r="Q503" s="50">
        <f t="shared" si="15"/>
        <v>1278</v>
      </c>
      <c r="R503" s="50">
        <f>COUNTIF(Generation!B:B,D503)-P503</f>
        <v>0</v>
      </c>
    </row>
    <row r="504" spans="1:18">
      <c r="A504">
        <v>23</v>
      </c>
      <c r="B504" t="s">
        <v>2568</v>
      </c>
      <c r="C504" t="s">
        <v>2581</v>
      </c>
      <c r="D504" t="s">
        <v>525</v>
      </c>
      <c r="E504" t="s">
        <v>2570</v>
      </c>
      <c r="F504" t="s">
        <v>2571</v>
      </c>
      <c r="G504" t="s">
        <v>2568</v>
      </c>
      <c r="H504" t="s">
        <v>944</v>
      </c>
      <c r="I504" t="s">
        <v>2506</v>
      </c>
      <c r="J504" t="s">
        <v>2507</v>
      </c>
      <c r="K504" t="s">
        <v>2582</v>
      </c>
      <c r="L504">
        <v>43769</v>
      </c>
      <c r="M504">
        <v>1</v>
      </c>
      <c r="N504">
        <v>0</v>
      </c>
      <c r="O504">
        <v>1</v>
      </c>
      <c r="P504" s="50">
        <f t="shared" si="14"/>
        <v>1</v>
      </c>
      <c r="Q504" s="50">
        <f t="shared" si="15"/>
        <v>1281</v>
      </c>
      <c r="R504" s="50">
        <f>COUNTIF(Generation!B:B,D504)-P504</f>
        <v>0</v>
      </c>
    </row>
    <row r="505" spans="1:18">
      <c r="A505">
        <v>23</v>
      </c>
      <c r="B505" t="s">
        <v>2568</v>
      </c>
      <c r="C505" t="s">
        <v>2583</v>
      </c>
      <c r="D505" t="s">
        <v>526</v>
      </c>
      <c r="E505" t="s">
        <v>2574</v>
      </c>
      <c r="F505" t="s">
        <v>2575</v>
      </c>
      <c r="G505" t="s">
        <v>2568</v>
      </c>
      <c r="H505" t="s">
        <v>944</v>
      </c>
      <c r="I505" t="s">
        <v>2506</v>
      </c>
      <c r="J505" t="s">
        <v>2507</v>
      </c>
      <c r="K505" t="s">
        <v>2584</v>
      </c>
      <c r="L505">
        <v>43431</v>
      </c>
      <c r="M505">
        <v>2</v>
      </c>
      <c r="N505">
        <v>0</v>
      </c>
      <c r="O505">
        <v>2</v>
      </c>
      <c r="P505" s="50">
        <f t="shared" si="14"/>
        <v>2</v>
      </c>
      <c r="Q505" s="50">
        <f t="shared" si="15"/>
        <v>1282</v>
      </c>
      <c r="R505" s="50">
        <f>COUNTIF(Generation!B:B,D505)-P505</f>
        <v>0</v>
      </c>
    </row>
    <row r="506" spans="1:18">
      <c r="A506">
        <v>23</v>
      </c>
      <c r="B506" t="s">
        <v>2568</v>
      </c>
      <c r="C506" t="s">
        <v>2585</v>
      </c>
      <c r="D506" t="s">
        <v>527</v>
      </c>
      <c r="E506" t="s">
        <v>2586</v>
      </c>
      <c r="F506" t="s">
        <v>2587</v>
      </c>
      <c r="G506" t="s">
        <v>2568</v>
      </c>
      <c r="H506" t="s">
        <v>944</v>
      </c>
      <c r="I506" t="s">
        <v>2506</v>
      </c>
      <c r="J506" t="s">
        <v>2507</v>
      </c>
      <c r="K506" t="s">
        <v>2588</v>
      </c>
      <c r="L506">
        <v>43713</v>
      </c>
      <c r="M506">
        <v>1</v>
      </c>
      <c r="N506">
        <v>0</v>
      </c>
      <c r="O506">
        <v>1</v>
      </c>
      <c r="P506" s="50">
        <f t="shared" si="14"/>
        <v>1</v>
      </c>
      <c r="Q506" s="50">
        <f t="shared" si="15"/>
        <v>1284</v>
      </c>
      <c r="R506" s="50">
        <f>COUNTIF(Generation!B:B,D506)-P506</f>
        <v>0</v>
      </c>
    </row>
    <row r="507" spans="1:18">
      <c r="A507">
        <v>23</v>
      </c>
      <c r="B507" t="s">
        <v>2568</v>
      </c>
      <c r="C507" t="s">
        <v>2589</v>
      </c>
      <c r="D507" t="s">
        <v>528</v>
      </c>
      <c r="E507" t="s">
        <v>2570</v>
      </c>
      <c r="F507" t="s">
        <v>2571</v>
      </c>
      <c r="G507" t="s">
        <v>2568</v>
      </c>
      <c r="H507" t="s">
        <v>944</v>
      </c>
      <c r="I507" t="s">
        <v>2506</v>
      </c>
      <c r="J507" t="s">
        <v>2507</v>
      </c>
      <c r="K507" t="s">
        <v>2590</v>
      </c>
      <c r="L507">
        <v>44349</v>
      </c>
      <c r="M507">
        <v>2</v>
      </c>
      <c r="N507">
        <v>0</v>
      </c>
      <c r="O507">
        <v>2</v>
      </c>
      <c r="P507" s="50">
        <f t="shared" si="14"/>
        <v>2</v>
      </c>
      <c r="Q507" s="50">
        <f t="shared" si="15"/>
        <v>1285</v>
      </c>
      <c r="R507" s="50">
        <f>COUNTIF(Generation!B:B,D507)-P507</f>
        <v>0</v>
      </c>
    </row>
    <row r="508" spans="1:18">
      <c r="A508">
        <v>23</v>
      </c>
      <c r="B508" t="s">
        <v>2568</v>
      </c>
      <c r="C508" t="s">
        <v>2591</v>
      </c>
      <c r="D508" t="s">
        <v>529</v>
      </c>
      <c r="E508" t="s">
        <v>2570</v>
      </c>
      <c r="F508" t="s">
        <v>2571</v>
      </c>
      <c r="G508" t="s">
        <v>2568</v>
      </c>
      <c r="H508" t="s">
        <v>944</v>
      </c>
      <c r="I508" t="s">
        <v>2506</v>
      </c>
      <c r="J508" t="s">
        <v>2507</v>
      </c>
      <c r="K508" t="s">
        <v>2592</v>
      </c>
      <c r="L508">
        <v>44957</v>
      </c>
      <c r="M508">
        <v>1</v>
      </c>
      <c r="N508">
        <v>0</v>
      </c>
      <c r="O508">
        <v>1</v>
      </c>
      <c r="P508" s="50">
        <f t="shared" si="14"/>
        <v>1</v>
      </c>
      <c r="Q508" s="50">
        <f t="shared" si="15"/>
        <v>1287</v>
      </c>
      <c r="R508" s="50">
        <f>COUNTIF(Generation!B:B,D508)-P508</f>
        <v>0</v>
      </c>
    </row>
    <row r="509" spans="1:18">
      <c r="A509">
        <v>23</v>
      </c>
      <c r="B509" t="s">
        <v>2568</v>
      </c>
      <c r="C509" t="s">
        <v>2593</v>
      </c>
      <c r="D509" t="s">
        <v>530</v>
      </c>
      <c r="E509" t="s">
        <v>2594</v>
      </c>
      <c r="F509" t="s">
        <v>2595</v>
      </c>
      <c r="G509" t="s">
        <v>2568</v>
      </c>
      <c r="H509" t="s">
        <v>944</v>
      </c>
      <c r="I509" t="s">
        <v>2506</v>
      </c>
      <c r="J509" t="s">
        <v>2507</v>
      </c>
      <c r="K509" t="s">
        <v>2596</v>
      </c>
      <c r="L509">
        <v>45118</v>
      </c>
      <c r="M509">
        <v>1</v>
      </c>
      <c r="N509">
        <v>0</v>
      </c>
      <c r="O509">
        <v>1</v>
      </c>
      <c r="P509" s="50">
        <f t="shared" si="14"/>
        <v>1</v>
      </c>
      <c r="Q509" s="50">
        <f t="shared" si="15"/>
        <v>1288</v>
      </c>
      <c r="R509" s="50">
        <f>COUNTIF(Generation!B:B,D509)-P509</f>
        <v>0</v>
      </c>
    </row>
    <row r="510" spans="1:18">
      <c r="A510">
        <v>23</v>
      </c>
      <c r="B510" t="s">
        <v>2568</v>
      </c>
      <c r="C510" t="s">
        <v>2597</v>
      </c>
      <c r="D510" t="s">
        <v>531</v>
      </c>
      <c r="E510" t="s">
        <v>2570</v>
      </c>
      <c r="F510" t="s">
        <v>2571</v>
      </c>
      <c r="G510" t="s">
        <v>2568</v>
      </c>
      <c r="H510" t="s">
        <v>944</v>
      </c>
      <c r="I510" t="s">
        <v>2506</v>
      </c>
      <c r="J510" t="s">
        <v>2507</v>
      </c>
      <c r="K510" t="s">
        <v>2598</v>
      </c>
      <c r="L510">
        <v>44349</v>
      </c>
      <c r="M510">
        <v>2</v>
      </c>
      <c r="N510">
        <v>0</v>
      </c>
      <c r="O510">
        <v>2</v>
      </c>
      <c r="P510" s="50">
        <f t="shared" si="14"/>
        <v>2</v>
      </c>
      <c r="Q510" s="50">
        <f t="shared" si="15"/>
        <v>1289</v>
      </c>
      <c r="R510" s="50">
        <f>COUNTIF(Generation!B:B,D510)-P510</f>
        <v>0</v>
      </c>
    </row>
    <row r="511" spans="1:18">
      <c r="A511">
        <v>23</v>
      </c>
      <c r="B511" t="s">
        <v>2568</v>
      </c>
      <c r="C511" t="s">
        <v>2599</v>
      </c>
      <c r="D511" t="s">
        <v>532</v>
      </c>
      <c r="E511" t="s">
        <v>2594</v>
      </c>
      <c r="F511" t="s">
        <v>2595</v>
      </c>
      <c r="G511" t="s">
        <v>2568</v>
      </c>
      <c r="H511" t="s">
        <v>944</v>
      </c>
      <c r="I511" t="s">
        <v>2506</v>
      </c>
      <c r="J511" t="s">
        <v>2507</v>
      </c>
      <c r="K511" t="s">
        <v>2600</v>
      </c>
      <c r="L511">
        <v>44404</v>
      </c>
      <c r="M511">
        <v>4</v>
      </c>
      <c r="N511">
        <v>0</v>
      </c>
      <c r="O511">
        <v>4</v>
      </c>
      <c r="P511" s="50">
        <f t="shared" si="14"/>
        <v>4</v>
      </c>
      <c r="Q511" s="50">
        <f t="shared" si="15"/>
        <v>1291</v>
      </c>
      <c r="R511" s="50">
        <f>COUNTIF(Generation!B:B,D511)-P511</f>
        <v>0</v>
      </c>
    </row>
    <row r="512" spans="1:18">
      <c r="A512">
        <v>23</v>
      </c>
      <c r="B512" t="s">
        <v>2568</v>
      </c>
      <c r="C512" t="s">
        <v>2601</v>
      </c>
      <c r="D512" t="s">
        <v>533</v>
      </c>
      <c r="E512" t="s">
        <v>2602</v>
      </c>
      <c r="F512" t="s">
        <v>2603</v>
      </c>
      <c r="G512" t="s">
        <v>2568</v>
      </c>
      <c r="H512" t="s">
        <v>944</v>
      </c>
      <c r="I512" t="s">
        <v>2506</v>
      </c>
      <c r="J512" t="s">
        <v>2507</v>
      </c>
      <c r="K512" t="s">
        <v>2604</v>
      </c>
      <c r="L512">
        <v>44466</v>
      </c>
      <c r="M512">
        <v>1</v>
      </c>
      <c r="N512">
        <v>0</v>
      </c>
      <c r="O512">
        <v>1</v>
      </c>
      <c r="P512" s="50">
        <f t="shared" si="14"/>
        <v>1</v>
      </c>
      <c r="Q512" s="50">
        <f t="shared" si="15"/>
        <v>1295</v>
      </c>
      <c r="R512" s="50">
        <f>COUNTIF(Generation!B:B,D512)-P512</f>
        <v>0</v>
      </c>
    </row>
    <row r="513" spans="1:18">
      <c r="A513">
        <v>23</v>
      </c>
      <c r="B513" t="s">
        <v>2568</v>
      </c>
      <c r="C513" t="s">
        <v>2605</v>
      </c>
      <c r="D513" t="s">
        <v>534</v>
      </c>
      <c r="E513" t="s">
        <v>2570</v>
      </c>
      <c r="F513" t="s">
        <v>2571</v>
      </c>
      <c r="G513" t="s">
        <v>2568</v>
      </c>
      <c r="H513" t="s">
        <v>944</v>
      </c>
      <c r="I513" t="s">
        <v>2506</v>
      </c>
      <c r="J513" t="s">
        <v>2507</v>
      </c>
      <c r="K513" t="s">
        <v>2606</v>
      </c>
      <c r="L513">
        <v>44453</v>
      </c>
      <c r="M513">
        <v>3</v>
      </c>
      <c r="N513">
        <v>0</v>
      </c>
      <c r="O513">
        <v>3</v>
      </c>
      <c r="P513" s="50">
        <f t="shared" si="14"/>
        <v>3</v>
      </c>
      <c r="Q513" s="50">
        <f t="shared" si="15"/>
        <v>1296</v>
      </c>
      <c r="R513" s="50">
        <f>COUNTIF(Generation!B:B,D513)-P513</f>
        <v>0</v>
      </c>
    </row>
    <row r="514" spans="1:18">
      <c r="A514">
        <v>23</v>
      </c>
      <c r="B514" t="s">
        <v>2568</v>
      </c>
      <c r="C514" t="s">
        <v>2607</v>
      </c>
      <c r="D514" t="s">
        <v>535</v>
      </c>
      <c r="E514" t="s">
        <v>2602</v>
      </c>
      <c r="F514" t="s">
        <v>2603</v>
      </c>
      <c r="G514" t="s">
        <v>2568</v>
      </c>
      <c r="H514" t="s">
        <v>944</v>
      </c>
      <c r="I514" t="s">
        <v>2506</v>
      </c>
      <c r="J514" t="s">
        <v>2507</v>
      </c>
      <c r="K514" t="s">
        <v>2608</v>
      </c>
      <c r="L514">
        <v>44532</v>
      </c>
      <c r="M514">
        <v>3</v>
      </c>
      <c r="N514">
        <v>0</v>
      </c>
      <c r="O514">
        <v>3</v>
      </c>
      <c r="P514" s="50">
        <f t="shared" ref="P514:P577" si="16">_xlfn.FLOOR.MATH(O514,1)</f>
        <v>3</v>
      </c>
      <c r="Q514" s="50">
        <f t="shared" si="15"/>
        <v>1299</v>
      </c>
      <c r="R514" s="50">
        <f>COUNTIF(Generation!B:B,D514)-P514</f>
        <v>0</v>
      </c>
    </row>
    <row r="515" spans="1:18">
      <c r="A515">
        <v>23</v>
      </c>
      <c r="B515" t="s">
        <v>2568</v>
      </c>
      <c r="C515" t="s">
        <v>2609</v>
      </c>
      <c r="D515" t="s">
        <v>536</v>
      </c>
      <c r="E515" t="s">
        <v>2602</v>
      </c>
      <c r="F515" t="s">
        <v>2603</v>
      </c>
      <c r="G515" t="s">
        <v>2568</v>
      </c>
      <c r="H515" t="s">
        <v>944</v>
      </c>
      <c r="I515" t="s">
        <v>2506</v>
      </c>
      <c r="J515" t="s">
        <v>2507</v>
      </c>
      <c r="K515" t="s">
        <v>2610</v>
      </c>
      <c r="L515">
        <v>44530</v>
      </c>
      <c r="M515">
        <v>1</v>
      </c>
      <c r="N515">
        <v>0</v>
      </c>
      <c r="O515">
        <v>1</v>
      </c>
      <c r="P515" s="50">
        <f t="shared" si="16"/>
        <v>1</v>
      </c>
      <c r="Q515" s="50">
        <f t="shared" ref="Q515:Q578" si="17">Q514+P514</f>
        <v>1302</v>
      </c>
      <c r="R515" s="50">
        <f>COUNTIF(Generation!B:B,D515)-P515</f>
        <v>0</v>
      </c>
    </row>
    <row r="516" spans="1:18">
      <c r="A516">
        <v>23</v>
      </c>
      <c r="B516" t="s">
        <v>2568</v>
      </c>
      <c r="C516" t="s">
        <v>2611</v>
      </c>
      <c r="D516" t="s">
        <v>537</v>
      </c>
      <c r="E516" t="s">
        <v>2612</v>
      </c>
      <c r="F516" t="s">
        <v>2613</v>
      </c>
      <c r="G516" t="s">
        <v>2568</v>
      </c>
      <c r="H516" t="s">
        <v>944</v>
      </c>
      <c r="I516" t="s">
        <v>2506</v>
      </c>
      <c r="J516" t="s">
        <v>2507</v>
      </c>
      <c r="K516" t="s">
        <v>2614</v>
      </c>
      <c r="L516">
        <v>44804</v>
      </c>
      <c r="M516">
        <v>4</v>
      </c>
      <c r="N516">
        <v>0</v>
      </c>
      <c r="O516">
        <v>4</v>
      </c>
      <c r="P516" s="50">
        <f t="shared" si="16"/>
        <v>4</v>
      </c>
      <c r="Q516" s="50">
        <f t="shared" si="17"/>
        <v>1303</v>
      </c>
      <c r="R516" s="50">
        <f>COUNTIF(Generation!B:B,D516)-P516</f>
        <v>0</v>
      </c>
    </row>
    <row r="517" spans="1:18">
      <c r="A517">
        <v>23</v>
      </c>
      <c r="B517" t="s">
        <v>2568</v>
      </c>
      <c r="C517" t="s">
        <v>2615</v>
      </c>
      <c r="D517" t="s">
        <v>538</v>
      </c>
      <c r="E517" t="s">
        <v>2586</v>
      </c>
      <c r="F517" t="s">
        <v>2587</v>
      </c>
      <c r="G517" t="s">
        <v>2568</v>
      </c>
      <c r="H517" t="s">
        <v>944</v>
      </c>
      <c r="I517" t="s">
        <v>2506</v>
      </c>
      <c r="J517" t="s">
        <v>2507</v>
      </c>
      <c r="K517" t="s">
        <v>2616</v>
      </c>
      <c r="L517">
        <v>44741</v>
      </c>
      <c r="M517">
        <v>1</v>
      </c>
      <c r="N517">
        <v>0</v>
      </c>
      <c r="O517">
        <v>1</v>
      </c>
      <c r="P517" s="50">
        <f t="shared" si="16"/>
        <v>1</v>
      </c>
      <c r="Q517" s="50">
        <f t="shared" si="17"/>
        <v>1307</v>
      </c>
      <c r="R517" s="50">
        <f>COUNTIF(Generation!B:B,D517)-P517</f>
        <v>0</v>
      </c>
    </row>
    <row r="518" spans="1:18">
      <c r="A518">
        <v>23</v>
      </c>
      <c r="B518" t="s">
        <v>2568</v>
      </c>
      <c r="C518" t="s">
        <v>2617</v>
      </c>
      <c r="D518" t="s">
        <v>539</v>
      </c>
      <c r="E518" t="s">
        <v>2618</v>
      </c>
      <c r="F518" t="s">
        <v>2619</v>
      </c>
      <c r="G518" t="s">
        <v>2568</v>
      </c>
      <c r="H518" t="s">
        <v>944</v>
      </c>
      <c r="I518" t="s">
        <v>2506</v>
      </c>
      <c r="J518" t="s">
        <v>2507</v>
      </c>
      <c r="K518" t="s">
        <v>2620</v>
      </c>
      <c r="L518">
        <v>44783</v>
      </c>
      <c r="M518">
        <v>4</v>
      </c>
      <c r="N518">
        <v>0</v>
      </c>
      <c r="O518">
        <v>4</v>
      </c>
      <c r="P518" s="50">
        <f t="shared" si="16"/>
        <v>4</v>
      </c>
      <c r="Q518" s="50">
        <f t="shared" si="17"/>
        <v>1308</v>
      </c>
      <c r="R518" s="50">
        <f>COUNTIF(Generation!B:B,D518)-P518</f>
        <v>0</v>
      </c>
    </row>
    <row r="519" spans="1:18">
      <c r="A519">
        <v>23</v>
      </c>
      <c r="B519" t="s">
        <v>2568</v>
      </c>
      <c r="C519" t="s">
        <v>2621</v>
      </c>
      <c r="D519" t="s">
        <v>540</v>
      </c>
      <c r="E519" t="s">
        <v>2594</v>
      </c>
      <c r="F519" t="s">
        <v>2595</v>
      </c>
      <c r="G519" t="s">
        <v>2568</v>
      </c>
      <c r="H519" t="s">
        <v>944</v>
      </c>
      <c r="I519" t="s">
        <v>2506</v>
      </c>
      <c r="J519" t="s">
        <v>2507</v>
      </c>
      <c r="K519" t="s">
        <v>2622</v>
      </c>
      <c r="L519">
        <v>44879</v>
      </c>
      <c r="M519">
        <v>2</v>
      </c>
      <c r="N519">
        <v>0</v>
      </c>
      <c r="O519">
        <v>2</v>
      </c>
      <c r="P519" s="50">
        <f t="shared" si="16"/>
        <v>2</v>
      </c>
      <c r="Q519" s="50">
        <f t="shared" si="17"/>
        <v>1312</v>
      </c>
      <c r="R519" s="50">
        <f>COUNTIF(Generation!B:B,D519)-P519</f>
        <v>0</v>
      </c>
    </row>
    <row r="520" spans="1:18">
      <c r="A520">
        <v>23</v>
      </c>
      <c r="B520" t="s">
        <v>2568</v>
      </c>
      <c r="C520" t="s">
        <v>2623</v>
      </c>
      <c r="D520" t="s">
        <v>541</v>
      </c>
      <c r="E520" t="s">
        <v>2624</v>
      </c>
      <c r="F520" t="s">
        <v>2625</v>
      </c>
      <c r="G520" t="s">
        <v>2568</v>
      </c>
      <c r="H520" t="s">
        <v>944</v>
      </c>
      <c r="I520" t="s">
        <v>2506</v>
      </c>
      <c r="J520" t="s">
        <v>2507</v>
      </c>
      <c r="K520" t="s">
        <v>2626</v>
      </c>
      <c r="L520">
        <v>44791</v>
      </c>
      <c r="M520">
        <v>4</v>
      </c>
      <c r="N520">
        <v>0</v>
      </c>
      <c r="O520">
        <v>4</v>
      </c>
      <c r="P520" s="50">
        <f t="shared" si="16"/>
        <v>4</v>
      </c>
      <c r="Q520" s="50">
        <f t="shared" si="17"/>
        <v>1314</v>
      </c>
      <c r="R520" s="50">
        <f>COUNTIF(Generation!B:B,D520)-P520</f>
        <v>0</v>
      </c>
    </row>
    <row r="521" spans="1:18">
      <c r="A521">
        <v>23</v>
      </c>
      <c r="B521" t="s">
        <v>2568</v>
      </c>
      <c r="C521" t="s">
        <v>2627</v>
      </c>
      <c r="D521" t="s">
        <v>542</v>
      </c>
      <c r="E521" t="s">
        <v>2618</v>
      </c>
      <c r="F521" t="s">
        <v>2619</v>
      </c>
      <c r="G521" t="s">
        <v>2568</v>
      </c>
      <c r="H521" t="s">
        <v>944</v>
      </c>
      <c r="I521" t="s">
        <v>2506</v>
      </c>
      <c r="J521" t="s">
        <v>2507</v>
      </c>
      <c r="K521" t="s">
        <v>2628</v>
      </c>
      <c r="L521">
        <v>44875</v>
      </c>
      <c r="M521">
        <v>2</v>
      </c>
      <c r="N521">
        <v>0</v>
      </c>
      <c r="O521">
        <v>2</v>
      </c>
      <c r="P521" s="50">
        <f t="shared" si="16"/>
        <v>2</v>
      </c>
      <c r="Q521" s="50">
        <f t="shared" si="17"/>
        <v>1318</v>
      </c>
      <c r="R521" s="50">
        <f>COUNTIF(Generation!B:B,D521)-P521</f>
        <v>0</v>
      </c>
    </row>
    <row r="522" spans="1:18">
      <c r="A522">
        <v>23</v>
      </c>
      <c r="B522" t="s">
        <v>2568</v>
      </c>
      <c r="C522" t="s">
        <v>2629</v>
      </c>
      <c r="D522" t="s">
        <v>543</v>
      </c>
      <c r="E522" t="s">
        <v>2630</v>
      </c>
      <c r="F522" t="s">
        <v>2631</v>
      </c>
      <c r="G522" t="s">
        <v>2568</v>
      </c>
      <c r="H522" t="s">
        <v>944</v>
      </c>
      <c r="I522" t="s">
        <v>2506</v>
      </c>
      <c r="J522" t="s">
        <v>2507</v>
      </c>
      <c r="K522" t="s">
        <v>2632</v>
      </c>
      <c r="L522">
        <v>45232</v>
      </c>
      <c r="M522">
        <v>8</v>
      </c>
      <c r="N522">
        <v>0</v>
      </c>
      <c r="O522">
        <v>8</v>
      </c>
      <c r="P522" s="50">
        <f t="shared" si="16"/>
        <v>8</v>
      </c>
      <c r="Q522" s="50">
        <f t="shared" si="17"/>
        <v>1320</v>
      </c>
      <c r="R522" s="50">
        <f>COUNTIF(Generation!B:B,D522)-P522</f>
        <v>0</v>
      </c>
    </row>
    <row r="523" spans="1:18">
      <c r="A523">
        <v>23</v>
      </c>
      <c r="B523" t="s">
        <v>2568</v>
      </c>
      <c r="C523" t="s">
        <v>2633</v>
      </c>
      <c r="D523" t="s">
        <v>544</v>
      </c>
      <c r="E523" t="s">
        <v>2630</v>
      </c>
      <c r="F523" t="s">
        <v>2631</v>
      </c>
      <c r="G523" t="s">
        <v>2568</v>
      </c>
      <c r="H523" t="s">
        <v>944</v>
      </c>
      <c r="I523" t="s">
        <v>2506</v>
      </c>
      <c r="J523" t="s">
        <v>2507</v>
      </c>
      <c r="K523" t="s">
        <v>2634</v>
      </c>
      <c r="L523">
        <v>45231</v>
      </c>
      <c r="M523">
        <v>3</v>
      </c>
      <c r="N523">
        <v>0</v>
      </c>
      <c r="O523">
        <v>3</v>
      </c>
      <c r="P523" s="50">
        <f t="shared" si="16"/>
        <v>3</v>
      </c>
      <c r="Q523" s="50">
        <f t="shared" si="17"/>
        <v>1328</v>
      </c>
      <c r="R523" s="50">
        <f>COUNTIF(Generation!B:B,D523)-P523</f>
        <v>0</v>
      </c>
    </row>
    <row r="524" spans="1:18">
      <c r="A524">
        <v>23</v>
      </c>
      <c r="B524" t="s">
        <v>2568</v>
      </c>
      <c r="C524" t="s">
        <v>2635</v>
      </c>
      <c r="D524" t="s">
        <v>545</v>
      </c>
      <c r="E524" t="s">
        <v>2618</v>
      </c>
      <c r="F524" t="s">
        <v>2619</v>
      </c>
      <c r="G524" t="s">
        <v>2568</v>
      </c>
      <c r="H524" t="s">
        <v>944</v>
      </c>
      <c r="I524" t="s">
        <v>2506</v>
      </c>
      <c r="J524" t="s">
        <v>2507</v>
      </c>
      <c r="K524" t="s">
        <v>2636</v>
      </c>
      <c r="L524">
        <v>45600</v>
      </c>
      <c r="M524">
        <v>1</v>
      </c>
      <c r="N524">
        <v>0</v>
      </c>
      <c r="O524">
        <v>1</v>
      </c>
      <c r="P524" s="50">
        <f t="shared" si="16"/>
        <v>1</v>
      </c>
      <c r="Q524" s="50">
        <f t="shared" si="17"/>
        <v>1331</v>
      </c>
      <c r="R524" s="50">
        <f>COUNTIF(Generation!B:B,D524)-P524</f>
        <v>0</v>
      </c>
    </row>
    <row r="525" spans="1:18">
      <c r="A525">
        <v>23</v>
      </c>
      <c r="B525" t="s">
        <v>2568</v>
      </c>
      <c r="C525" t="s">
        <v>2637</v>
      </c>
      <c r="D525" t="s">
        <v>546</v>
      </c>
      <c r="E525" t="s">
        <v>2618</v>
      </c>
      <c r="F525" t="s">
        <v>2619</v>
      </c>
      <c r="G525" t="s">
        <v>2568</v>
      </c>
      <c r="H525" t="s">
        <v>944</v>
      </c>
      <c r="I525" t="s">
        <v>2506</v>
      </c>
      <c r="J525" t="s">
        <v>2507</v>
      </c>
      <c r="K525" t="s">
        <v>2638</v>
      </c>
      <c r="L525">
        <v>45588</v>
      </c>
      <c r="M525">
        <v>2</v>
      </c>
      <c r="N525">
        <v>0</v>
      </c>
      <c r="O525">
        <v>2</v>
      </c>
      <c r="P525" s="50">
        <f t="shared" si="16"/>
        <v>2</v>
      </c>
      <c r="Q525" s="50">
        <f t="shared" si="17"/>
        <v>1332</v>
      </c>
      <c r="R525" s="50">
        <f>COUNTIF(Generation!B:B,D525)-P525</f>
        <v>0</v>
      </c>
    </row>
    <row r="526" spans="1:18">
      <c r="A526">
        <v>23</v>
      </c>
      <c r="B526" t="s">
        <v>2568</v>
      </c>
      <c r="C526" t="s">
        <v>2639</v>
      </c>
      <c r="D526" t="s">
        <v>547</v>
      </c>
      <c r="E526" t="s">
        <v>2624</v>
      </c>
      <c r="F526" t="s">
        <v>2625</v>
      </c>
      <c r="G526" t="s">
        <v>2568</v>
      </c>
      <c r="H526" t="s">
        <v>944</v>
      </c>
      <c r="I526" t="s">
        <v>2506</v>
      </c>
      <c r="J526" t="s">
        <v>2507</v>
      </c>
      <c r="K526" t="s">
        <v>2640</v>
      </c>
      <c r="L526">
        <v>45572</v>
      </c>
      <c r="M526">
        <v>3</v>
      </c>
      <c r="N526">
        <v>0</v>
      </c>
      <c r="O526">
        <v>3</v>
      </c>
      <c r="P526" s="50">
        <f t="shared" si="16"/>
        <v>3</v>
      </c>
      <c r="Q526" s="50">
        <f t="shared" si="17"/>
        <v>1334</v>
      </c>
      <c r="R526" s="50">
        <f>COUNTIF(Generation!B:B,D526)-P526</f>
        <v>0</v>
      </c>
    </row>
    <row r="527" spans="1:18">
      <c r="A527">
        <v>23</v>
      </c>
      <c r="B527" t="s">
        <v>2568</v>
      </c>
      <c r="C527" t="s">
        <v>2641</v>
      </c>
      <c r="D527" t="s">
        <v>548</v>
      </c>
      <c r="E527" t="s">
        <v>2586</v>
      </c>
      <c r="F527" t="s">
        <v>2587</v>
      </c>
      <c r="G527" t="s">
        <v>2568</v>
      </c>
      <c r="H527" t="s">
        <v>944</v>
      </c>
      <c r="I527" t="s">
        <v>2506</v>
      </c>
      <c r="J527" t="s">
        <v>2507</v>
      </c>
      <c r="K527" t="s">
        <v>2642</v>
      </c>
      <c r="L527">
        <v>45680</v>
      </c>
      <c r="M527">
        <v>3</v>
      </c>
      <c r="N527">
        <v>0</v>
      </c>
      <c r="O527">
        <v>3</v>
      </c>
      <c r="P527" s="50">
        <f t="shared" si="16"/>
        <v>3</v>
      </c>
      <c r="Q527" s="50">
        <f t="shared" si="17"/>
        <v>1337</v>
      </c>
      <c r="R527" s="50">
        <f>COUNTIF(Generation!B:B,D527)-P527</f>
        <v>0</v>
      </c>
    </row>
    <row r="528" spans="1:18">
      <c r="A528">
        <v>23</v>
      </c>
      <c r="B528" t="s">
        <v>2568</v>
      </c>
      <c r="C528" t="s">
        <v>2643</v>
      </c>
      <c r="D528" t="s">
        <v>549</v>
      </c>
      <c r="E528" t="s">
        <v>2618</v>
      </c>
      <c r="F528" t="s">
        <v>2619</v>
      </c>
      <c r="G528" t="s">
        <v>2568</v>
      </c>
      <c r="H528" t="s">
        <v>944</v>
      </c>
      <c r="I528" t="s">
        <v>2506</v>
      </c>
      <c r="J528" t="s">
        <v>2507</v>
      </c>
      <c r="K528" t="s">
        <v>2644</v>
      </c>
      <c r="L528">
        <v>45670</v>
      </c>
      <c r="M528">
        <v>5</v>
      </c>
      <c r="N528">
        <v>0</v>
      </c>
      <c r="O528">
        <v>5</v>
      </c>
      <c r="P528" s="50">
        <f t="shared" si="16"/>
        <v>5</v>
      </c>
      <c r="Q528" s="50">
        <f t="shared" si="17"/>
        <v>1340</v>
      </c>
      <c r="R528" s="50">
        <f>COUNTIF(Generation!B:B,D528)-P528</f>
        <v>0</v>
      </c>
    </row>
    <row r="529" spans="1:18">
      <c r="A529">
        <v>23</v>
      </c>
      <c r="B529" t="s">
        <v>2568</v>
      </c>
      <c r="C529" t="s">
        <v>2645</v>
      </c>
      <c r="D529" t="s">
        <v>550</v>
      </c>
      <c r="E529" t="s">
        <v>2646</v>
      </c>
      <c r="F529" t="s">
        <v>2647</v>
      </c>
      <c r="G529" t="s">
        <v>2648</v>
      </c>
      <c r="H529" t="s">
        <v>944</v>
      </c>
      <c r="I529" t="s">
        <v>2506</v>
      </c>
      <c r="J529" t="s">
        <v>2507</v>
      </c>
      <c r="K529" t="s">
        <v>2649</v>
      </c>
      <c r="L529">
        <v>40617</v>
      </c>
      <c r="M529">
        <v>1</v>
      </c>
      <c r="N529">
        <v>0</v>
      </c>
      <c r="O529">
        <v>1</v>
      </c>
      <c r="P529" s="50">
        <f t="shared" si="16"/>
        <v>1</v>
      </c>
      <c r="Q529" s="50">
        <f t="shared" si="17"/>
        <v>1345</v>
      </c>
      <c r="R529" s="50">
        <f>COUNTIF(Generation!B:B,D529)-P529</f>
        <v>0</v>
      </c>
    </row>
    <row r="530" spans="1:18">
      <c r="A530">
        <v>23</v>
      </c>
      <c r="B530" t="s">
        <v>2568</v>
      </c>
      <c r="C530" t="s">
        <v>2650</v>
      </c>
      <c r="D530" t="s">
        <v>551</v>
      </c>
      <c r="E530" t="s">
        <v>2651</v>
      </c>
      <c r="F530" t="s">
        <v>2652</v>
      </c>
      <c r="G530" t="s">
        <v>2648</v>
      </c>
      <c r="H530" t="s">
        <v>944</v>
      </c>
      <c r="I530" t="s">
        <v>2506</v>
      </c>
      <c r="J530" t="s">
        <v>2507</v>
      </c>
      <c r="K530" t="s">
        <v>2653</v>
      </c>
      <c r="L530">
        <v>40841</v>
      </c>
      <c r="M530">
        <v>2</v>
      </c>
      <c r="N530">
        <v>0</v>
      </c>
      <c r="O530">
        <v>2</v>
      </c>
      <c r="P530" s="50">
        <f t="shared" si="16"/>
        <v>2</v>
      </c>
      <c r="Q530" s="50">
        <f t="shared" si="17"/>
        <v>1346</v>
      </c>
      <c r="R530" s="50">
        <f>COUNTIF(Generation!B:B,D530)-P530</f>
        <v>0</v>
      </c>
    </row>
    <row r="531" spans="1:18">
      <c r="A531">
        <v>23</v>
      </c>
      <c r="B531" t="s">
        <v>2568</v>
      </c>
      <c r="C531" t="s">
        <v>2654</v>
      </c>
      <c r="D531" t="s">
        <v>552</v>
      </c>
      <c r="E531" t="s">
        <v>2655</v>
      </c>
      <c r="F531" t="s">
        <v>2656</v>
      </c>
      <c r="G531" t="s">
        <v>2648</v>
      </c>
      <c r="H531" t="s">
        <v>944</v>
      </c>
      <c r="I531" t="s">
        <v>2506</v>
      </c>
      <c r="J531" t="s">
        <v>2507</v>
      </c>
      <c r="K531" t="s">
        <v>2657</v>
      </c>
      <c r="L531">
        <v>41717</v>
      </c>
      <c r="M531">
        <v>1</v>
      </c>
      <c r="N531">
        <v>0</v>
      </c>
      <c r="O531">
        <v>1</v>
      </c>
      <c r="P531" s="50">
        <f t="shared" si="16"/>
        <v>1</v>
      </c>
      <c r="Q531" s="50">
        <f t="shared" si="17"/>
        <v>1348</v>
      </c>
      <c r="R531" s="50">
        <f>COUNTIF(Generation!B:B,D531)-P531</f>
        <v>0</v>
      </c>
    </row>
    <row r="532" spans="1:18">
      <c r="A532">
        <v>23</v>
      </c>
      <c r="B532" t="s">
        <v>2568</v>
      </c>
      <c r="C532" t="s">
        <v>2658</v>
      </c>
      <c r="D532" t="s">
        <v>553</v>
      </c>
      <c r="E532" t="s">
        <v>2651</v>
      </c>
      <c r="F532" t="s">
        <v>2652</v>
      </c>
      <c r="G532" t="s">
        <v>2648</v>
      </c>
      <c r="H532" t="s">
        <v>944</v>
      </c>
      <c r="I532" t="s">
        <v>2506</v>
      </c>
      <c r="J532" t="s">
        <v>2507</v>
      </c>
      <c r="K532" t="s">
        <v>2659</v>
      </c>
      <c r="L532">
        <v>42502</v>
      </c>
      <c r="M532">
        <v>1</v>
      </c>
      <c r="N532">
        <v>0</v>
      </c>
      <c r="O532">
        <v>1</v>
      </c>
      <c r="P532" s="50">
        <f t="shared" si="16"/>
        <v>1</v>
      </c>
      <c r="Q532" s="50">
        <f t="shared" si="17"/>
        <v>1349</v>
      </c>
      <c r="R532" s="50">
        <f>COUNTIF(Generation!B:B,D532)-P532</f>
        <v>0</v>
      </c>
    </row>
    <row r="533" spans="1:18">
      <c r="A533">
        <v>23</v>
      </c>
      <c r="B533" t="s">
        <v>2568</v>
      </c>
      <c r="C533" t="s">
        <v>2660</v>
      </c>
      <c r="D533" t="s">
        <v>554</v>
      </c>
      <c r="E533" t="s">
        <v>2661</v>
      </c>
      <c r="F533" t="s">
        <v>2662</v>
      </c>
      <c r="G533" t="s">
        <v>2648</v>
      </c>
      <c r="H533" t="s">
        <v>944</v>
      </c>
      <c r="I533" t="s">
        <v>2506</v>
      </c>
      <c r="J533" t="s">
        <v>2507</v>
      </c>
      <c r="K533" t="s">
        <v>2663</v>
      </c>
      <c r="L533">
        <v>42755</v>
      </c>
      <c r="M533">
        <v>4</v>
      </c>
      <c r="N533">
        <v>0</v>
      </c>
      <c r="O533">
        <v>4</v>
      </c>
      <c r="P533" s="50">
        <f t="shared" si="16"/>
        <v>4</v>
      </c>
      <c r="Q533" s="50">
        <f t="shared" si="17"/>
        <v>1350</v>
      </c>
      <c r="R533" s="50">
        <f>COUNTIF(Generation!B:B,D533)-P533</f>
        <v>0</v>
      </c>
    </row>
    <row r="534" spans="1:18">
      <c r="A534">
        <v>23</v>
      </c>
      <c r="B534" t="s">
        <v>2568</v>
      </c>
      <c r="C534" t="s">
        <v>2664</v>
      </c>
      <c r="D534" t="s">
        <v>555</v>
      </c>
      <c r="E534" t="s">
        <v>2665</v>
      </c>
      <c r="F534" t="s">
        <v>2666</v>
      </c>
      <c r="G534" t="s">
        <v>2648</v>
      </c>
      <c r="H534" t="s">
        <v>944</v>
      </c>
      <c r="I534" t="s">
        <v>2506</v>
      </c>
      <c r="J534" t="s">
        <v>2507</v>
      </c>
      <c r="K534" t="s">
        <v>2667</v>
      </c>
      <c r="L534">
        <v>43294</v>
      </c>
      <c r="M534">
        <v>3</v>
      </c>
      <c r="N534">
        <v>0</v>
      </c>
      <c r="O534">
        <v>3</v>
      </c>
      <c r="P534" s="50">
        <f t="shared" si="16"/>
        <v>3</v>
      </c>
      <c r="Q534" s="50">
        <f t="shared" si="17"/>
        <v>1354</v>
      </c>
      <c r="R534" s="50">
        <f>COUNTIF(Generation!B:B,D534)-P534</f>
        <v>0</v>
      </c>
    </row>
    <row r="535" spans="1:18">
      <c r="A535">
        <v>23</v>
      </c>
      <c r="B535" t="s">
        <v>2568</v>
      </c>
      <c r="C535" t="s">
        <v>2668</v>
      </c>
      <c r="D535" t="s">
        <v>556</v>
      </c>
      <c r="E535" t="s">
        <v>2646</v>
      </c>
      <c r="F535" t="s">
        <v>2647</v>
      </c>
      <c r="G535" t="s">
        <v>2648</v>
      </c>
      <c r="H535" t="s">
        <v>944</v>
      </c>
      <c r="I535" t="s">
        <v>2506</v>
      </c>
      <c r="J535" t="s">
        <v>2507</v>
      </c>
      <c r="K535" t="s">
        <v>2669</v>
      </c>
      <c r="L535">
        <v>44099</v>
      </c>
      <c r="M535">
        <v>5</v>
      </c>
      <c r="N535">
        <v>0</v>
      </c>
      <c r="O535">
        <v>5</v>
      </c>
      <c r="P535" s="50">
        <f t="shared" si="16"/>
        <v>5</v>
      </c>
      <c r="Q535" s="50">
        <f t="shared" si="17"/>
        <v>1357</v>
      </c>
      <c r="R535" s="50">
        <f>COUNTIF(Generation!B:B,D535)-P535</f>
        <v>0</v>
      </c>
    </row>
    <row r="536" spans="1:18">
      <c r="A536">
        <v>23</v>
      </c>
      <c r="B536" t="s">
        <v>2568</v>
      </c>
      <c r="C536" t="s">
        <v>2670</v>
      </c>
      <c r="D536" t="s">
        <v>557</v>
      </c>
      <c r="E536" t="s">
        <v>2646</v>
      </c>
      <c r="F536" t="s">
        <v>2647</v>
      </c>
      <c r="G536" t="s">
        <v>2648</v>
      </c>
      <c r="H536" t="s">
        <v>944</v>
      </c>
      <c r="I536" t="s">
        <v>2506</v>
      </c>
      <c r="J536" t="s">
        <v>2507</v>
      </c>
      <c r="K536" t="s">
        <v>2671</v>
      </c>
      <c r="L536">
        <v>45643</v>
      </c>
      <c r="M536">
        <v>10</v>
      </c>
      <c r="N536">
        <v>0</v>
      </c>
      <c r="O536">
        <v>10</v>
      </c>
      <c r="P536" s="50">
        <f t="shared" si="16"/>
        <v>10</v>
      </c>
      <c r="Q536" s="50">
        <f t="shared" si="17"/>
        <v>1362</v>
      </c>
      <c r="R536" s="50">
        <f>COUNTIF(Generation!B:B,D536)-P536</f>
        <v>0</v>
      </c>
    </row>
    <row r="537" spans="1:18">
      <c r="A537">
        <v>24</v>
      </c>
      <c r="B537" t="s">
        <v>1</v>
      </c>
      <c r="C537" t="s">
        <v>2672</v>
      </c>
      <c r="D537" t="s">
        <v>558</v>
      </c>
      <c r="E537" t="s">
        <v>2673</v>
      </c>
      <c r="F537" t="s">
        <v>2674</v>
      </c>
      <c r="G537" t="s">
        <v>1</v>
      </c>
      <c r="H537" t="s">
        <v>944</v>
      </c>
      <c r="I537" t="s">
        <v>2506</v>
      </c>
      <c r="J537" t="s">
        <v>2507</v>
      </c>
      <c r="K537" t="s">
        <v>2675</v>
      </c>
      <c r="L537">
        <v>41051</v>
      </c>
      <c r="M537">
        <v>10</v>
      </c>
      <c r="N537">
        <v>0</v>
      </c>
      <c r="O537">
        <v>10</v>
      </c>
      <c r="P537" s="50">
        <f t="shared" si="16"/>
        <v>10</v>
      </c>
      <c r="Q537" s="50">
        <f t="shared" si="17"/>
        <v>1372</v>
      </c>
      <c r="R537" s="50">
        <f>COUNTIF(Generation!B:B,D537)-P537</f>
        <v>0</v>
      </c>
    </row>
    <row r="538" spans="1:18">
      <c r="A538">
        <v>24</v>
      </c>
      <c r="B538" t="s">
        <v>1</v>
      </c>
      <c r="C538" t="s">
        <v>2676</v>
      </c>
      <c r="D538" t="s">
        <v>560</v>
      </c>
      <c r="E538" t="s">
        <v>2677</v>
      </c>
      <c r="F538" t="s">
        <v>2678</v>
      </c>
      <c r="G538" t="s">
        <v>1</v>
      </c>
      <c r="H538" t="s">
        <v>944</v>
      </c>
      <c r="I538" t="s">
        <v>2506</v>
      </c>
      <c r="J538" t="s">
        <v>2507</v>
      </c>
      <c r="K538" t="s">
        <v>2679</v>
      </c>
      <c r="L538">
        <v>41099</v>
      </c>
      <c r="M538">
        <v>1</v>
      </c>
      <c r="N538">
        <v>0</v>
      </c>
      <c r="O538">
        <v>1</v>
      </c>
      <c r="P538" s="50">
        <f t="shared" si="16"/>
        <v>1</v>
      </c>
      <c r="Q538" s="50">
        <f t="shared" si="17"/>
        <v>1382</v>
      </c>
      <c r="R538" s="50">
        <f>COUNTIF(Generation!B:B,D538)-P538</f>
        <v>0</v>
      </c>
    </row>
    <row r="539" spans="1:18">
      <c r="A539">
        <v>24</v>
      </c>
      <c r="B539" t="s">
        <v>1</v>
      </c>
      <c r="C539" t="s">
        <v>2680</v>
      </c>
      <c r="D539" t="s">
        <v>561</v>
      </c>
      <c r="E539" t="s">
        <v>2673</v>
      </c>
      <c r="F539" t="s">
        <v>2674</v>
      </c>
      <c r="G539" t="s">
        <v>1</v>
      </c>
      <c r="H539" t="s">
        <v>944</v>
      </c>
      <c r="I539" t="s">
        <v>2506</v>
      </c>
      <c r="J539" t="s">
        <v>2507</v>
      </c>
      <c r="K539" t="s">
        <v>2681</v>
      </c>
      <c r="L539">
        <v>41170</v>
      </c>
      <c r="M539">
        <v>2</v>
      </c>
      <c r="N539">
        <v>0</v>
      </c>
      <c r="O539">
        <v>2</v>
      </c>
      <c r="P539" s="50">
        <f t="shared" si="16"/>
        <v>2</v>
      </c>
      <c r="Q539" s="50">
        <f t="shared" si="17"/>
        <v>1383</v>
      </c>
      <c r="R539" s="50">
        <f>COUNTIF(Generation!B:B,D539)-P539</f>
        <v>0</v>
      </c>
    </row>
    <row r="540" spans="1:18">
      <c r="A540">
        <v>24</v>
      </c>
      <c r="B540" t="s">
        <v>1</v>
      </c>
      <c r="C540" t="s">
        <v>2682</v>
      </c>
      <c r="D540" t="s">
        <v>562</v>
      </c>
      <c r="E540" t="s">
        <v>2683</v>
      </c>
      <c r="F540" t="s">
        <v>2684</v>
      </c>
      <c r="G540" t="s">
        <v>1</v>
      </c>
      <c r="H540" t="s">
        <v>944</v>
      </c>
      <c r="I540" t="s">
        <v>2506</v>
      </c>
      <c r="J540" t="s">
        <v>2507</v>
      </c>
      <c r="K540" t="s">
        <v>2685</v>
      </c>
      <c r="L540">
        <v>41689</v>
      </c>
      <c r="M540">
        <v>1</v>
      </c>
      <c r="N540">
        <v>0</v>
      </c>
      <c r="O540">
        <v>1</v>
      </c>
      <c r="P540" s="50">
        <f t="shared" si="16"/>
        <v>1</v>
      </c>
      <c r="Q540" s="50">
        <f t="shared" si="17"/>
        <v>1385</v>
      </c>
      <c r="R540" s="50">
        <f>COUNTIF(Generation!B:B,D540)-P540</f>
        <v>0</v>
      </c>
    </row>
    <row r="541" spans="1:18">
      <c r="A541">
        <v>24</v>
      </c>
      <c r="B541" t="s">
        <v>1</v>
      </c>
      <c r="C541" t="s">
        <v>2686</v>
      </c>
      <c r="D541" t="s">
        <v>563</v>
      </c>
      <c r="E541" t="s">
        <v>2687</v>
      </c>
      <c r="F541" t="s">
        <v>2688</v>
      </c>
      <c r="G541" t="s">
        <v>1</v>
      </c>
      <c r="H541" t="s">
        <v>944</v>
      </c>
      <c r="I541" t="s">
        <v>2506</v>
      </c>
      <c r="J541" t="s">
        <v>2507</v>
      </c>
      <c r="K541" t="s">
        <v>2689</v>
      </c>
      <c r="L541">
        <v>41780</v>
      </c>
      <c r="M541">
        <v>8</v>
      </c>
      <c r="N541">
        <v>0</v>
      </c>
      <c r="O541">
        <v>8</v>
      </c>
      <c r="P541" s="50">
        <f t="shared" si="16"/>
        <v>8</v>
      </c>
      <c r="Q541" s="50">
        <f t="shared" si="17"/>
        <v>1386</v>
      </c>
      <c r="R541" s="50">
        <f>COUNTIF(Generation!B:B,D541)-P541</f>
        <v>0</v>
      </c>
    </row>
    <row r="542" spans="1:18">
      <c r="A542">
        <v>24</v>
      </c>
      <c r="B542" t="s">
        <v>1</v>
      </c>
      <c r="C542" t="s">
        <v>2690</v>
      </c>
      <c r="D542" t="s">
        <v>564</v>
      </c>
      <c r="E542" t="s">
        <v>2691</v>
      </c>
      <c r="F542" t="s">
        <v>2692</v>
      </c>
      <c r="G542" t="s">
        <v>1</v>
      </c>
      <c r="H542" t="s">
        <v>944</v>
      </c>
      <c r="I542" t="s">
        <v>2506</v>
      </c>
      <c r="J542" t="s">
        <v>2507</v>
      </c>
      <c r="K542" t="s">
        <v>2693</v>
      </c>
      <c r="L542">
        <v>42627</v>
      </c>
      <c r="M542">
        <v>6</v>
      </c>
      <c r="N542">
        <v>0</v>
      </c>
      <c r="O542">
        <v>6</v>
      </c>
      <c r="P542" s="50">
        <f t="shared" si="16"/>
        <v>6</v>
      </c>
      <c r="Q542" s="50">
        <f t="shared" si="17"/>
        <v>1394</v>
      </c>
      <c r="R542" s="50">
        <f>COUNTIF(Generation!B:B,D542)-P542</f>
        <v>0</v>
      </c>
    </row>
    <row r="543" spans="1:18">
      <c r="A543">
        <v>24</v>
      </c>
      <c r="B543" t="s">
        <v>1</v>
      </c>
      <c r="C543" t="s">
        <v>2694</v>
      </c>
      <c r="D543" t="s">
        <v>565</v>
      </c>
      <c r="E543" t="s">
        <v>2695</v>
      </c>
      <c r="F543" t="s">
        <v>2696</v>
      </c>
      <c r="G543" t="s">
        <v>1</v>
      </c>
      <c r="H543" t="s">
        <v>944</v>
      </c>
      <c r="I543" t="s">
        <v>2506</v>
      </c>
      <c r="J543" t="s">
        <v>2507</v>
      </c>
      <c r="K543" t="s">
        <v>2697</v>
      </c>
      <c r="L543">
        <v>43704</v>
      </c>
      <c r="M543">
        <v>3</v>
      </c>
      <c r="N543">
        <v>0</v>
      </c>
      <c r="O543">
        <v>3</v>
      </c>
      <c r="P543" s="50">
        <f t="shared" si="16"/>
        <v>3</v>
      </c>
      <c r="Q543" s="50">
        <f t="shared" si="17"/>
        <v>1400</v>
      </c>
      <c r="R543" s="50">
        <f>COUNTIF(Generation!B:B,D543)-P543</f>
        <v>0</v>
      </c>
    </row>
    <row r="544" spans="1:18">
      <c r="A544">
        <v>24</v>
      </c>
      <c r="B544" t="s">
        <v>1</v>
      </c>
      <c r="C544" t="s">
        <v>2698</v>
      </c>
      <c r="D544" t="s">
        <v>566</v>
      </c>
      <c r="E544" t="s">
        <v>2683</v>
      </c>
      <c r="F544" t="s">
        <v>2684</v>
      </c>
      <c r="G544" t="s">
        <v>1</v>
      </c>
      <c r="H544" t="s">
        <v>944</v>
      </c>
      <c r="I544" t="s">
        <v>2506</v>
      </c>
      <c r="J544" t="s">
        <v>2507</v>
      </c>
      <c r="K544" t="s">
        <v>2699</v>
      </c>
      <c r="L544">
        <v>43840</v>
      </c>
      <c r="M544">
        <v>1</v>
      </c>
      <c r="N544">
        <v>0</v>
      </c>
      <c r="O544">
        <v>1</v>
      </c>
      <c r="P544" s="50">
        <f t="shared" si="16"/>
        <v>1</v>
      </c>
      <c r="Q544" s="50">
        <f t="shared" si="17"/>
        <v>1403</v>
      </c>
      <c r="R544" s="50">
        <f>COUNTIF(Generation!B:B,D544)-P544</f>
        <v>0</v>
      </c>
    </row>
    <row r="545" spans="1:18">
      <c r="A545">
        <v>24</v>
      </c>
      <c r="B545" t="s">
        <v>1</v>
      </c>
      <c r="C545" t="s">
        <v>2700</v>
      </c>
      <c r="D545" t="s">
        <v>567</v>
      </c>
      <c r="E545" t="s">
        <v>2701</v>
      </c>
      <c r="F545" t="s">
        <v>2702</v>
      </c>
      <c r="G545" t="s">
        <v>1</v>
      </c>
      <c r="H545" t="s">
        <v>944</v>
      </c>
      <c r="I545" t="s">
        <v>2506</v>
      </c>
      <c r="J545" t="s">
        <v>2507</v>
      </c>
      <c r="K545" t="s">
        <v>2703</v>
      </c>
      <c r="L545">
        <v>44445</v>
      </c>
      <c r="M545">
        <v>4</v>
      </c>
      <c r="N545">
        <v>0</v>
      </c>
      <c r="O545">
        <v>4</v>
      </c>
      <c r="P545" s="50">
        <f t="shared" si="16"/>
        <v>4</v>
      </c>
      <c r="Q545" s="50">
        <f t="shared" si="17"/>
        <v>1404</v>
      </c>
      <c r="R545" s="50">
        <f>COUNTIF(Generation!B:B,D545)-P545</f>
        <v>0</v>
      </c>
    </row>
    <row r="546" spans="1:18">
      <c r="A546">
        <v>24</v>
      </c>
      <c r="B546" t="s">
        <v>1</v>
      </c>
      <c r="C546" t="s">
        <v>2704</v>
      </c>
      <c r="D546" t="s">
        <v>568</v>
      </c>
      <c r="E546" t="s">
        <v>2705</v>
      </c>
      <c r="F546" t="s">
        <v>2706</v>
      </c>
      <c r="G546" t="s">
        <v>1</v>
      </c>
      <c r="H546" t="s">
        <v>944</v>
      </c>
      <c r="I546" t="s">
        <v>2506</v>
      </c>
      <c r="J546" t="s">
        <v>2507</v>
      </c>
      <c r="K546" t="s">
        <v>2707</v>
      </c>
      <c r="L546">
        <v>45231</v>
      </c>
      <c r="M546">
        <v>1</v>
      </c>
      <c r="N546">
        <v>0</v>
      </c>
      <c r="O546">
        <v>1</v>
      </c>
      <c r="P546" s="50">
        <f t="shared" si="16"/>
        <v>1</v>
      </c>
      <c r="Q546" s="50">
        <f t="shared" si="17"/>
        <v>1408</v>
      </c>
      <c r="R546" s="50">
        <f>COUNTIF(Generation!B:B,D546)-P546</f>
        <v>0</v>
      </c>
    </row>
    <row r="547" spans="1:18">
      <c r="A547">
        <v>24</v>
      </c>
      <c r="B547" t="s">
        <v>1</v>
      </c>
      <c r="C547" t="s">
        <v>2708</v>
      </c>
      <c r="D547" t="s">
        <v>569</v>
      </c>
      <c r="E547" t="s">
        <v>2709</v>
      </c>
      <c r="F547" t="s">
        <v>2710</v>
      </c>
      <c r="G547" t="s">
        <v>1</v>
      </c>
      <c r="H547" t="s">
        <v>944</v>
      </c>
      <c r="I547" t="s">
        <v>2506</v>
      </c>
      <c r="J547" t="s">
        <v>2507</v>
      </c>
      <c r="K547" t="s">
        <v>2711</v>
      </c>
      <c r="L547">
        <v>44735</v>
      </c>
      <c r="M547">
        <v>2</v>
      </c>
      <c r="N547">
        <v>0</v>
      </c>
      <c r="O547">
        <v>2</v>
      </c>
      <c r="P547" s="50">
        <f t="shared" si="16"/>
        <v>2</v>
      </c>
      <c r="Q547" s="50">
        <f t="shared" si="17"/>
        <v>1409</v>
      </c>
      <c r="R547" s="50">
        <f>COUNTIF(Generation!B:B,D547)-P547</f>
        <v>0</v>
      </c>
    </row>
    <row r="548" spans="1:18">
      <c r="A548">
        <v>24</v>
      </c>
      <c r="B548" t="s">
        <v>1</v>
      </c>
      <c r="C548" t="s">
        <v>2712</v>
      </c>
      <c r="D548" t="s">
        <v>570</v>
      </c>
      <c r="E548" t="s">
        <v>2709</v>
      </c>
      <c r="F548" t="s">
        <v>2710</v>
      </c>
      <c r="G548" t="s">
        <v>1</v>
      </c>
      <c r="H548" t="s">
        <v>944</v>
      </c>
      <c r="I548" t="s">
        <v>2506</v>
      </c>
      <c r="J548" t="s">
        <v>2507</v>
      </c>
      <c r="K548" t="s">
        <v>2713</v>
      </c>
      <c r="L548">
        <v>45499</v>
      </c>
      <c r="M548">
        <v>1</v>
      </c>
      <c r="N548">
        <v>0</v>
      </c>
      <c r="O548">
        <v>1</v>
      </c>
      <c r="P548" s="50">
        <f t="shared" si="16"/>
        <v>1</v>
      </c>
      <c r="Q548" s="50">
        <f t="shared" si="17"/>
        <v>1411</v>
      </c>
      <c r="R548" s="50">
        <f>COUNTIF(Generation!B:B,D548)-P548</f>
        <v>0</v>
      </c>
    </row>
    <row r="549" spans="1:18">
      <c r="A549">
        <v>24</v>
      </c>
      <c r="B549" t="s">
        <v>1</v>
      </c>
      <c r="C549" t="s">
        <v>2714</v>
      </c>
      <c r="D549" t="s">
        <v>571</v>
      </c>
      <c r="E549" t="s">
        <v>2715</v>
      </c>
      <c r="F549" t="s">
        <v>2716</v>
      </c>
      <c r="G549" t="s">
        <v>1</v>
      </c>
      <c r="H549" t="s">
        <v>944</v>
      </c>
      <c r="I549" t="s">
        <v>2506</v>
      </c>
      <c r="J549" t="s">
        <v>2507</v>
      </c>
      <c r="K549" t="s">
        <v>2717</v>
      </c>
      <c r="L549">
        <v>44155</v>
      </c>
      <c r="M549">
        <v>1</v>
      </c>
      <c r="N549">
        <v>0</v>
      </c>
      <c r="O549">
        <v>1</v>
      </c>
      <c r="P549" s="50">
        <f t="shared" si="16"/>
        <v>1</v>
      </c>
      <c r="Q549" s="50">
        <f t="shared" si="17"/>
        <v>1412</v>
      </c>
      <c r="R549" s="50">
        <f>COUNTIF(Generation!B:B,D549)-P549</f>
        <v>0</v>
      </c>
    </row>
    <row r="550" spans="1:18">
      <c r="A550">
        <v>24</v>
      </c>
      <c r="B550" t="s">
        <v>1</v>
      </c>
      <c r="C550" t="s">
        <v>2718</v>
      </c>
      <c r="D550" t="s">
        <v>572</v>
      </c>
      <c r="E550" t="s">
        <v>2719</v>
      </c>
      <c r="F550" t="s">
        <v>2720</v>
      </c>
      <c r="G550" t="s">
        <v>1</v>
      </c>
      <c r="H550" t="s">
        <v>944</v>
      </c>
      <c r="I550" t="s">
        <v>2506</v>
      </c>
      <c r="J550" t="s">
        <v>2507</v>
      </c>
      <c r="K550" t="s">
        <v>2721</v>
      </c>
      <c r="L550">
        <v>44155</v>
      </c>
      <c r="M550">
        <v>1</v>
      </c>
      <c r="N550">
        <v>0</v>
      </c>
      <c r="O550">
        <v>1</v>
      </c>
      <c r="P550" s="50">
        <f t="shared" si="16"/>
        <v>1</v>
      </c>
      <c r="Q550" s="50">
        <f t="shared" si="17"/>
        <v>1413</v>
      </c>
      <c r="R550" s="50">
        <f>COUNTIF(Generation!B:B,D550)-P550</f>
        <v>0</v>
      </c>
    </row>
    <row r="551" spans="1:18">
      <c r="A551">
        <v>24</v>
      </c>
      <c r="B551" t="s">
        <v>1</v>
      </c>
      <c r="C551" t="s">
        <v>2722</v>
      </c>
      <c r="D551" t="s">
        <v>573</v>
      </c>
      <c r="E551" t="s">
        <v>2673</v>
      </c>
      <c r="F551" t="s">
        <v>2674</v>
      </c>
      <c r="G551" t="s">
        <v>1</v>
      </c>
      <c r="H551" t="s">
        <v>944</v>
      </c>
      <c r="I551" t="s">
        <v>2506</v>
      </c>
      <c r="J551" t="s">
        <v>2507</v>
      </c>
      <c r="K551" t="s">
        <v>2723</v>
      </c>
      <c r="L551">
        <v>44258</v>
      </c>
      <c r="M551">
        <v>14</v>
      </c>
      <c r="N551">
        <v>0</v>
      </c>
      <c r="O551">
        <v>14</v>
      </c>
      <c r="P551" s="50">
        <f t="shared" si="16"/>
        <v>14</v>
      </c>
      <c r="Q551" s="50">
        <f t="shared" si="17"/>
        <v>1414</v>
      </c>
      <c r="R551" s="50">
        <f>COUNTIF(Generation!B:B,D551)-P551</f>
        <v>0</v>
      </c>
    </row>
    <row r="552" spans="1:18">
      <c r="A552">
        <v>24</v>
      </c>
      <c r="B552" t="s">
        <v>1</v>
      </c>
      <c r="C552" t="s">
        <v>2724</v>
      </c>
      <c r="D552" t="s">
        <v>574</v>
      </c>
      <c r="E552" t="s">
        <v>2701</v>
      </c>
      <c r="F552" t="s">
        <v>2702</v>
      </c>
      <c r="G552" t="s">
        <v>1</v>
      </c>
      <c r="H552" t="s">
        <v>944</v>
      </c>
      <c r="I552" t="s">
        <v>2506</v>
      </c>
      <c r="J552" t="s">
        <v>2507</v>
      </c>
      <c r="K552" t="s">
        <v>2725</v>
      </c>
      <c r="L552">
        <v>44844</v>
      </c>
      <c r="M552">
        <v>1</v>
      </c>
      <c r="N552">
        <v>0</v>
      </c>
      <c r="O552">
        <v>1</v>
      </c>
      <c r="P552" s="50">
        <f t="shared" si="16"/>
        <v>1</v>
      </c>
      <c r="Q552" s="50">
        <f t="shared" si="17"/>
        <v>1428</v>
      </c>
      <c r="R552" s="50">
        <f>COUNTIF(Generation!B:B,D552)-P552</f>
        <v>0</v>
      </c>
    </row>
    <row r="553" spans="1:18">
      <c r="A553">
        <v>24</v>
      </c>
      <c r="B553" t="s">
        <v>1</v>
      </c>
      <c r="C553" t="s">
        <v>2726</v>
      </c>
      <c r="D553" t="s">
        <v>575</v>
      </c>
      <c r="E553" t="s">
        <v>2701</v>
      </c>
      <c r="F553" t="s">
        <v>2702</v>
      </c>
      <c r="G553" t="s">
        <v>1</v>
      </c>
      <c r="H553" t="s">
        <v>944</v>
      </c>
      <c r="I553" t="s">
        <v>2506</v>
      </c>
      <c r="J553" t="s">
        <v>2507</v>
      </c>
      <c r="K553" t="s">
        <v>2727</v>
      </c>
      <c r="L553">
        <v>44645</v>
      </c>
      <c r="M553">
        <v>1</v>
      </c>
      <c r="N553">
        <v>0</v>
      </c>
      <c r="O553">
        <v>1</v>
      </c>
      <c r="P553" s="50">
        <f t="shared" si="16"/>
        <v>1</v>
      </c>
      <c r="Q553" s="50">
        <f t="shared" si="17"/>
        <v>1429</v>
      </c>
      <c r="R553" s="50">
        <f>COUNTIF(Generation!B:B,D553)-P553</f>
        <v>0</v>
      </c>
    </row>
    <row r="554" spans="1:18">
      <c r="A554">
        <v>24</v>
      </c>
      <c r="B554" t="s">
        <v>1</v>
      </c>
      <c r="C554" t="s">
        <v>2728</v>
      </c>
      <c r="D554" t="s">
        <v>576</v>
      </c>
      <c r="E554" t="s">
        <v>2729</v>
      </c>
      <c r="F554" t="s">
        <v>2730</v>
      </c>
      <c r="G554" t="s">
        <v>1</v>
      </c>
      <c r="H554" t="s">
        <v>944</v>
      </c>
      <c r="I554" t="s">
        <v>2506</v>
      </c>
      <c r="J554" t="s">
        <v>2507</v>
      </c>
      <c r="K554" t="s">
        <v>2731</v>
      </c>
      <c r="L554">
        <v>44326</v>
      </c>
      <c r="M554">
        <v>3</v>
      </c>
      <c r="N554">
        <v>0</v>
      </c>
      <c r="O554">
        <v>3</v>
      </c>
      <c r="P554" s="50">
        <f t="shared" si="16"/>
        <v>3</v>
      </c>
      <c r="Q554" s="50">
        <f t="shared" si="17"/>
        <v>1430</v>
      </c>
      <c r="R554" s="50">
        <f>COUNTIF(Generation!B:B,D554)-P554</f>
        <v>0</v>
      </c>
    </row>
    <row r="555" spans="1:18">
      <c r="A555">
        <v>24</v>
      </c>
      <c r="B555" t="s">
        <v>1</v>
      </c>
      <c r="C555" t="s">
        <v>2732</v>
      </c>
      <c r="D555" t="s">
        <v>577</v>
      </c>
      <c r="E555" t="s">
        <v>2705</v>
      </c>
      <c r="F555" t="s">
        <v>2706</v>
      </c>
      <c r="G555" t="s">
        <v>1</v>
      </c>
      <c r="H555" t="s">
        <v>944</v>
      </c>
      <c r="I555" t="s">
        <v>2506</v>
      </c>
      <c r="J555" t="s">
        <v>2507</v>
      </c>
      <c r="K555" t="s">
        <v>2733</v>
      </c>
      <c r="L555">
        <v>44398</v>
      </c>
      <c r="M555">
        <v>2</v>
      </c>
      <c r="N555">
        <v>0</v>
      </c>
      <c r="O555">
        <v>2</v>
      </c>
      <c r="P555" s="50">
        <f t="shared" si="16"/>
        <v>2</v>
      </c>
      <c r="Q555" s="50">
        <f t="shared" si="17"/>
        <v>1433</v>
      </c>
      <c r="R555" s="50">
        <f>COUNTIF(Generation!B:B,D555)-P555</f>
        <v>0</v>
      </c>
    </row>
    <row r="556" spans="1:18">
      <c r="A556">
        <v>24</v>
      </c>
      <c r="B556" t="s">
        <v>1</v>
      </c>
      <c r="C556" t="s">
        <v>2734</v>
      </c>
      <c r="D556" t="s">
        <v>578</v>
      </c>
      <c r="E556" t="s">
        <v>2709</v>
      </c>
      <c r="F556" t="s">
        <v>2710</v>
      </c>
      <c r="G556" t="s">
        <v>1</v>
      </c>
      <c r="H556" t="s">
        <v>944</v>
      </c>
      <c r="I556" t="s">
        <v>2506</v>
      </c>
      <c r="J556" t="s">
        <v>2507</v>
      </c>
      <c r="K556" t="s">
        <v>2735</v>
      </c>
      <c r="L556">
        <v>44467</v>
      </c>
      <c r="M556">
        <v>1</v>
      </c>
      <c r="N556">
        <v>0</v>
      </c>
      <c r="O556">
        <v>1</v>
      </c>
      <c r="P556" s="50">
        <f t="shared" si="16"/>
        <v>1</v>
      </c>
      <c r="Q556" s="50">
        <f t="shared" si="17"/>
        <v>1435</v>
      </c>
      <c r="R556" s="50">
        <f>COUNTIF(Generation!B:B,D556)-P556</f>
        <v>0</v>
      </c>
    </row>
    <row r="557" spans="1:18">
      <c r="A557">
        <v>24</v>
      </c>
      <c r="B557" t="s">
        <v>1</v>
      </c>
      <c r="C557" t="s">
        <v>2736</v>
      </c>
      <c r="D557" t="s">
        <v>579</v>
      </c>
      <c r="E557" t="s">
        <v>2683</v>
      </c>
      <c r="F557" t="s">
        <v>2684</v>
      </c>
      <c r="G557" t="s">
        <v>1</v>
      </c>
      <c r="H557" t="s">
        <v>944</v>
      </c>
      <c r="I557" t="s">
        <v>2506</v>
      </c>
      <c r="J557" t="s">
        <v>2507</v>
      </c>
      <c r="K557" t="s">
        <v>2737</v>
      </c>
      <c r="L557">
        <v>44755</v>
      </c>
      <c r="M557">
        <v>6</v>
      </c>
      <c r="N557">
        <v>0</v>
      </c>
      <c r="O557">
        <v>6</v>
      </c>
      <c r="P557" s="50">
        <f t="shared" si="16"/>
        <v>6</v>
      </c>
      <c r="Q557" s="50">
        <f t="shared" si="17"/>
        <v>1436</v>
      </c>
      <c r="R557" s="50">
        <f>COUNTIF(Generation!B:B,D557)-P557</f>
        <v>0</v>
      </c>
    </row>
    <row r="558" spans="1:18">
      <c r="A558">
        <v>24</v>
      </c>
      <c r="B558" t="s">
        <v>1</v>
      </c>
      <c r="C558" t="s">
        <v>2738</v>
      </c>
      <c r="D558" t="s">
        <v>580</v>
      </c>
      <c r="E558" t="s">
        <v>2739</v>
      </c>
      <c r="F558" t="s">
        <v>2740</v>
      </c>
      <c r="G558" t="s">
        <v>1</v>
      </c>
      <c r="H558" t="s">
        <v>944</v>
      </c>
      <c r="I558" t="s">
        <v>2506</v>
      </c>
      <c r="J558" t="s">
        <v>2507</v>
      </c>
      <c r="K558" t="s">
        <v>2741</v>
      </c>
      <c r="L558">
        <v>45520</v>
      </c>
      <c r="M558">
        <v>2</v>
      </c>
      <c r="N558">
        <v>0</v>
      </c>
      <c r="O558">
        <v>2</v>
      </c>
      <c r="P558" s="50">
        <f t="shared" si="16"/>
        <v>2</v>
      </c>
      <c r="Q558" s="50">
        <f t="shared" si="17"/>
        <v>1442</v>
      </c>
      <c r="R558" s="50">
        <f>COUNTIF(Generation!B:B,D558)-P558</f>
        <v>0</v>
      </c>
    </row>
    <row r="559" spans="1:18">
      <c r="A559">
        <v>24</v>
      </c>
      <c r="B559" t="s">
        <v>1</v>
      </c>
      <c r="C559" t="s">
        <v>2742</v>
      </c>
      <c r="D559" t="s">
        <v>581</v>
      </c>
      <c r="E559" t="s">
        <v>2695</v>
      </c>
      <c r="F559" t="s">
        <v>2696</v>
      </c>
      <c r="G559" t="s">
        <v>1</v>
      </c>
      <c r="H559" t="s">
        <v>944</v>
      </c>
      <c r="I559" t="s">
        <v>2506</v>
      </c>
      <c r="J559" t="s">
        <v>2507</v>
      </c>
      <c r="K559" t="s">
        <v>2743</v>
      </c>
      <c r="L559">
        <v>45343</v>
      </c>
      <c r="M559">
        <v>1</v>
      </c>
      <c r="N559">
        <v>0</v>
      </c>
      <c r="O559">
        <v>1</v>
      </c>
      <c r="P559" s="50">
        <f t="shared" si="16"/>
        <v>1</v>
      </c>
      <c r="Q559" s="50">
        <f t="shared" si="17"/>
        <v>1444</v>
      </c>
      <c r="R559" s="50">
        <f>COUNTIF(Generation!B:B,D559)-P559</f>
        <v>0</v>
      </c>
    </row>
    <row r="560" spans="1:18">
      <c r="A560">
        <v>24</v>
      </c>
      <c r="B560" t="s">
        <v>1</v>
      </c>
      <c r="C560" t="s">
        <v>2744</v>
      </c>
      <c r="D560" t="s">
        <v>582</v>
      </c>
      <c r="E560" t="s">
        <v>2683</v>
      </c>
      <c r="F560" t="s">
        <v>2684</v>
      </c>
      <c r="G560" t="s">
        <v>1</v>
      </c>
      <c r="H560" t="s">
        <v>944</v>
      </c>
      <c r="I560" t="s">
        <v>2506</v>
      </c>
      <c r="J560" t="s">
        <v>2507</v>
      </c>
      <c r="K560" t="s">
        <v>2745</v>
      </c>
      <c r="L560">
        <v>45300</v>
      </c>
      <c r="M560">
        <v>1</v>
      </c>
      <c r="N560">
        <v>0</v>
      </c>
      <c r="O560">
        <v>1</v>
      </c>
      <c r="P560" s="50">
        <f t="shared" si="16"/>
        <v>1</v>
      </c>
      <c r="Q560" s="50">
        <f t="shared" si="17"/>
        <v>1445</v>
      </c>
      <c r="R560" s="50">
        <f>COUNTIF(Generation!B:B,D560)-P560</f>
        <v>0</v>
      </c>
    </row>
    <row r="561" spans="1:18">
      <c r="A561">
        <v>24</v>
      </c>
      <c r="B561" t="s">
        <v>1</v>
      </c>
      <c r="C561" t="s">
        <v>2746</v>
      </c>
      <c r="D561" t="s">
        <v>583</v>
      </c>
      <c r="E561" t="s">
        <v>2695</v>
      </c>
      <c r="F561" t="s">
        <v>2696</v>
      </c>
      <c r="G561" t="s">
        <v>1</v>
      </c>
      <c r="H561" t="s">
        <v>944</v>
      </c>
      <c r="I561" t="s">
        <v>2506</v>
      </c>
      <c r="J561" t="s">
        <v>2507</v>
      </c>
      <c r="K561" t="s">
        <v>2747</v>
      </c>
      <c r="L561">
        <v>45483</v>
      </c>
      <c r="M561">
        <v>1</v>
      </c>
      <c r="N561">
        <v>0</v>
      </c>
      <c r="O561">
        <v>1</v>
      </c>
      <c r="P561" s="50">
        <f t="shared" si="16"/>
        <v>1</v>
      </c>
      <c r="Q561" s="50">
        <f t="shared" si="17"/>
        <v>1446</v>
      </c>
      <c r="R561" s="50">
        <f>COUNTIF(Generation!B:B,D561)-P561</f>
        <v>0</v>
      </c>
    </row>
    <row r="562" spans="1:18">
      <c r="A562">
        <v>24</v>
      </c>
      <c r="B562" t="s">
        <v>1</v>
      </c>
      <c r="C562" t="s">
        <v>2748</v>
      </c>
      <c r="D562" t="s">
        <v>584</v>
      </c>
      <c r="E562" t="s">
        <v>2729</v>
      </c>
      <c r="F562" t="s">
        <v>2730</v>
      </c>
      <c r="G562" t="s">
        <v>1</v>
      </c>
      <c r="H562" t="s">
        <v>944</v>
      </c>
      <c r="I562" t="s">
        <v>2506</v>
      </c>
      <c r="J562" t="s">
        <v>2507</v>
      </c>
      <c r="K562" t="s">
        <v>2749</v>
      </c>
      <c r="L562">
        <v>45531</v>
      </c>
      <c r="M562">
        <v>2</v>
      </c>
      <c r="N562">
        <v>0</v>
      </c>
      <c r="O562">
        <v>2</v>
      </c>
      <c r="P562" s="50">
        <f t="shared" si="16"/>
        <v>2</v>
      </c>
      <c r="Q562" s="50">
        <f t="shared" si="17"/>
        <v>1447</v>
      </c>
      <c r="R562" s="50">
        <f>COUNTIF(Generation!B:B,D562)-P562</f>
        <v>0</v>
      </c>
    </row>
    <row r="563" spans="1:18">
      <c r="A563">
        <v>24</v>
      </c>
      <c r="B563" t="s">
        <v>1</v>
      </c>
      <c r="C563" t="s">
        <v>2750</v>
      </c>
      <c r="D563" t="s">
        <v>585</v>
      </c>
      <c r="E563" t="s">
        <v>2705</v>
      </c>
      <c r="F563" t="s">
        <v>2706</v>
      </c>
      <c r="G563" t="s">
        <v>1</v>
      </c>
      <c r="H563" t="s">
        <v>944</v>
      </c>
      <c r="I563" t="s">
        <v>2506</v>
      </c>
      <c r="J563" t="s">
        <v>2507</v>
      </c>
      <c r="K563" t="s">
        <v>2751</v>
      </c>
      <c r="L563">
        <v>45624</v>
      </c>
      <c r="M563">
        <v>2</v>
      </c>
      <c r="N563">
        <v>0</v>
      </c>
      <c r="O563">
        <v>2</v>
      </c>
      <c r="P563" s="50">
        <f t="shared" si="16"/>
        <v>2</v>
      </c>
      <c r="Q563" s="50">
        <f t="shared" si="17"/>
        <v>1449</v>
      </c>
      <c r="R563" s="50">
        <f>COUNTIF(Generation!B:B,D563)-P563</f>
        <v>0</v>
      </c>
    </row>
    <row r="564" spans="1:18">
      <c r="A564">
        <v>24</v>
      </c>
      <c r="B564" t="s">
        <v>1</v>
      </c>
      <c r="C564" t="s">
        <v>2752</v>
      </c>
      <c r="D564" t="s">
        <v>586</v>
      </c>
      <c r="E564" t="s">
        <v>2753</v>
      </c>
      <c r="F564" t="s">
        <v>2754</v>
      </c>
      <c r="G564" t="s">
        <v>1</v>
      </c>
      <c r="H564" t="s">
        <v>944</v>
      </c>
      <c r="I564" t="s">
        <v>2506</v>
      </c>
      <c r="J564" t="s">
        <v>2507</v>
      </c>
      <c r="K564" t="s">
        <v>2755</v>
      </c>
      <c r="L564">
        <v>45691</v>
      </c>
      <c r="M564">
        <v>1</v>
      </c>
      <c r="N564">
        <v>0</v>
      </c>
      <c r="O564">
        <v>1</v>
      </c>
      <c r="P564" s="50">
        <f t="shared" si="16"/>
        <v>1</v>
      </c>
      <c r="Q564" s="50">
        <f t="shared" si="17"/>
        <v>1451</v>
      </c>
      <c r="R564" s="50">
        <f>COUNTIF(Generation!B:B,D564)-P564</f>
        <v>0</v>
      </c>
    </row>
    <row r="565" spans="1:18">
      <c r="A565">
        <v>24</v>
      </c>
      <c r="B565" t="s">
        <v>1</v>
      </c>
      <c r="C565" t="s">
        <v>2756</v>
      </c>
      <c r="D565" t="s">
        <v>587</v>
      </c>
      <c r="E565" t="s">
        <v>2757</v>
      </c>
      <c r="F565" t="s">
        <v>2758</v>
      </c>
      <c r="G565" t="s">
        <v>2759</v>
      </c>
      <c r="H565" t="s">
        <v>944</v>
      </c>
      <c r="I565" t="s">
        <v>2506</v>
      </c>
      <c r="J565" t="s">
        <v>2507</v>
      </c>
      <c r="K565" t="s">
        <v>2760</v>
      </c>
      <c r="L565">
        <v>42271</v>
      </c>
      <c r="M565">
        <v>1</v>
      </c>
      <c r="N565">
        <v>0</v>
      </c>
      <c r="O565">
        <v>1</v>
      </c>
      <c r="P565" s="50">
        <f t="shared" si="16"/>
        <v>1</v>
      </c>
      <c r="Q565" s="50">
        <f t="shared" si="17"/>
        <v>1452</v>
      </c>
      <c r="R565" s="50">
        <f>COUNTIF(Generation!B:B,D565)-P565</f>
        <v>0</v>
      </c>
    </row>
    <row r="566" spans="1:18">
      <c r="A566">
        <v>24</v>
      </c>
      <c r="B566" t="s">
        <v>1</v>
      </c>
      <c r="C566" t="s">
        <v>2761</v>
      </c>
      <c r="D566" t="s">
        <v>588</v>
      </c>
      <c r="E566" t="s">
        <v>2762</v>
      </c>
      <c r="F566" t="s">
        <v>2763</v>
      </c>
      <c r="G566" t="s">
        <v>2759</v>
      </c>
      <c r="H566" t="s">
        <v>944</v>
      </c>
      <c r="I566" t="s">
        <v>2506</v>
      </c>
      <c r="J566" t="s">
        <v>2507</v>
      </c>
      <c r="K566" t="s">
        <v>2764</v>
      </c>
      <c r="L566">
        <v>42453</v>
      </c>
      <c r="M566">
        <v>1</v>
      </c>
      <c r="N566">
        <v>0</v>
      </c>
      <c r="O566">
        <v>1</v>
      </c>
      <c r="P566" s="50">
        <f t="shared" si="16"/>
        <v>1</v>
      </c>
      <c r="Q566" s="50">
        <f t="shared" si="17"/>
        <v>1453</v>
      </c>
      <c r="R566" s="50">
        <f>COUNTIF(Generation!B:B,D566)-P566</f>
        <v>0</v>
      </c>
    </row>
    <row r="567" spans="1:18">
      <c r="A567">
        <v>24</v>
      </c>
      <c r="B567" t="s">
        <v>1</v>
      </c>
      <c r="C567" t="s">
        <v>2765</v>
      </c>
      <c r="D567" t="s">
        <v>589</v>
      </c>
      <c r="E567" t="s">
        <v>2766</v>
      </c>
      <c r="F567" t="s">
        <v>2767</v>
      </c>
      <c r="G567" t="s">
        <v>2759</v>
      </c>
      <c r="H567" t="s">
        <v>944</v>
      </c>
      <c r="I567" t="s">
        <v>2506</v>
      </c>
      <c r="J567" t="s">
        <v>2507</v>
      </c>
      <c r="K567" t="s">
        <v>2768</v>
      </c>
      <c r="L567">
        <v>44938</v>
      </c>
      <c r="M567">
        <v>3</v>
      </c>
      <c r="N567">
        <v>0</v>
      </c>
      <c r="O567">
        <v>3</v>
      </c>
      <c r="P567" s="50">
        <f t="shared" si="16"/>
        <v>3</v>
      </c>
      <c r="Q567" s="50">
        <f t="shared" si="17"/>
        <v>1454</v>
      </c>
      <c r="R567" s="50">
        <f>COUNTIF(Generation!B:B,D567)-P567</f>
        <v>0</v>
      </c>
    </row>
    <row r="568" spans="1:18">
      <c r="A568">
        <v>24</v>
      </c>
      <c r="B568" t="s">
        <v>1</v>
      </c>
      <c r="C568" t="s">
        <v>2769</v>
      </c>
      <c r="D568" t="s">
        <v>590</v>
      </c>
      <c r="E568" t="s">
        <v>2762</v>
      </c>
      <c r="F568" t="s">
        <v>2763</v>
      </c>
      <c r="G568" t="s">
        <v>2759</v>
      </c>
      <c r="H568" t="s">
        <v>944</v>
      </c>
      <c r="I568" t="s">
        <v>2506</v>
      </c>
      <c r="J568" t="s">
        <v>2507</v>
      </c>
      <c r="K568" t="s">
        <v>2770</v>
      </c>
      <c r="L568">
        <v>44176</v>
      </c>
      <c r="M568">
        <v>1</v>
      </c>
      <c r="N568">
        <v>0</v>
      </c>
      <c r="O568">
        <v>1</v>
      </c>
      <c r="P568" s="50">
        <f t="shared" si="16"/>
        <v>1</v>
      </c>
      <c r="Q568" s="50">
        <f t="shared" si="17"/>
        <v>1457</v>
      </c>
      <c r="R568" s="50">
        <f>COUNTIF(Generation!B:B,D568)-P568</f>
        <v>0</v>
      </c>
    </row>
    <row r="569" spans="1:18">
      <c r="A569">
        <v>24</v>
      </c>
      <c r="B569" t="s">
        <v>1</v>
      </c>
      <c r="C569" t="s">
        <v>2771</v>
      </c>
      <c r="D569" t="s">
        <v>591</v>
      </c>
      <c r="E569" t="s">
        <v>2772</v>
      </c>
      <c r="F569" t="s">
        <v>2773</v>
      </c>
      <c r="G569" t="s">
        <v>2759</v>
      </c>
      <c r="H569" t="s">
        <v>944</v>
      </c>
      <c r="I569" t="s">
        <v>2506</v>
      </c>
      <c r="J569" t="s">
        <v>2507</v>
      </c>
      <c r="K569" t="s">
        <v>2774</v>
      </c>
      <c r="L569">
        <v>45202</v>
      </c>
      <c r="M569">
        <v>2</v>
      </c>
      <c r="N569">
        <v>0</v>
      </c>
      <c r="O569">
        <v>2</v>
      </c>
      <c r="P569" s="50">
        <f t="shared" si="16"/>
        <v>2</v>
      </c>
      <c r="Q569" s="50">
        <f t="shared" si="17"/>
        <v>1458</v>
      </c>
      <c r="R569" s="50">
        <f>COUNTIF(Generation!B:B,D569)-P569</f>
        <v>0</v>
      </c>
    </row>
    <row r="570" spans="1:18">
      <c r="A570">
        <v>24</v>
      </c>
      <c r="B570" t="s">
        <v>1</v>
      </c>
      <c r="C570" t="s">
        <v>2775</v>
      </c>
      <c r="D570" t="s">
        <v>592</v>
      </c>
      <c r="E570" t="s">
        <v>2776</v>
      </c>
      <c r="F570" t="s">
        <v>2777</v>
      </c>
      <c r="G570" t="s">
        <v>2759</v>
      </c>
      <c r="H570" t="s">
        <v>2493</v>
      </c>
      <c r="I570" t="s">
        <v>2506</v>
      </c>
      <c r="J570" t="s">
        <v>2507</v>
      </c>
      <c r="K570" t="s">
        <v>2494</v>
      </c>
      <c r="L570" t="s">
        <v>2494</v>
      </c>
      <c r="M570">
        <v>1</v>
      </c>
      <c r="N570">
        <v>0</v>
      </c>
      <c r="O570">
        <v>1</v>
      </c>
      <c r="P570" s="50">
        <f t="shared" si="16"/>
        <v>1</v>
      </c>
      <c r="Q570" s="50">
        <f t="shared" si="17"/>
        <v>1460</v>
      </c>
      <c r="R570" s="50">
        <f>COUNTIF(Generation!B:B,D570)-P570</f>
        <v>0</v>
      </c>
    </row>
    <row r="571" spans="1:18">
      <c r="A571">
        <v>24</v>
      </c>
      <c r="B571" t="s">
        <v>1</v>
      </c>
      <c r="C571" t="s">
        <v>2778</v>
      </c>
      <c r="D571" t="s">
        <v>593</v>
      </c>
      <c r="E571" t="s">
        <v>2779</v>
      </c>
      <c r="F571" t="s">
        <v>2780</v>
      </c>
      <c r="G571" t="s">
        <v>2781</v>
      </c>
      <c r="H571" t="s">
        <v>944</v>
      </c>
      <c r="I571" t="s">
        <v>2506</v>
      </c>
      <c r="J571" t="s">
        <v>2507</v>
      </c>
      <c r="K571" t="s">
        <v>2782</v>
      </c>
      <c r="L571">
        <v>41163</v>
      </c>
      <c r="M571">
        <v>2</v>
      </c>
      <c r="N571">
        <v>0</v>
      </c>
      <c r="O571">
        <v>2</v>
      </c>
      <c r="P571" s="50">
        <f t="shared" si="16"/>
        <v>2</v>
      </c>
      <c r="Q571" s="50">
        <f t="shared" si="17"/>
        <v>1461</v>
      </c>
      <c r="R571" s="50">
        <f>COUNTIF(Generation!B:B,D571)-P571</f>
        <v>0</v>
      </c>
    </row>
    <row r="572" spans="1:18">
      <c r="A572">
        <v>24</v>
      </c>
      <c r="B572" t="s">
        <v>1</v>
      </c>
      <c r="C572" t="s">
        <v>2783</v>
      </c>
      <c r="D572" t="s">
        <v>594</v>
      </c>
      <c r="E572" t="s">
        <v>2779</v>
      </c>
      <c r="F572" t="s">
        <v>2780</v>
      </c>
      <c r="G572" t="s">
        <v>2781</v>
      </c>
      <c r="H572" t="s">
        <v>944</v>
      </c>
      <c r="I572" t="s">
        <v>2506</v>
      </c>
      <c r="J572" t="s">
        <v>2507</v>
      </c>
      <c r="K572" t="s">
        <v>2784</v>
      </c>
      <c r="L572">
        <v>41654</v>
      </c>
      <c r="M572">
        <v>2</v>
      </c>
      <c r="N572">
        <v>0</v>
      </c>
      <c r="O572">
        <v>2</v>
      </c>
      <c r="P572" s="50">
        <f t="shared" si="16"/>
        <v>2</v>
      </c>
      <c r="Q572" s="50">
        <f t="shared" si="17"/>
        <v>1463</v>
      </c>
      <c r="R572" s="50">
        <f>COUNTIF(Generation!B:B,D572)-P572</f>
        <v>0</v>
      </c>
    </row>
    <row r="573" spans="1:18">
      <c r="A573">
        <v>24</v>
      </c>
      <c r="B573" t="s">
        <v>1</v>
      </c>
      <c r="C573" t="s">
        <v>2785</v>
      </c>
      <c r="D573" t="s">
        <v>595</v>
      </c>
      <c r="E573" t="s">
        <v>2786</v>
      </c>
      <c r="F573" t="s">
        <v>2787</v>
      </c>
      <c r="G573" t="s">
        <v>2781</v>
      </c>
      <c r="H573" t="s">
        <v>944</v>
      </c>
      <c r="I573" t="s">
        <v>2506</v>
      </c>
      <c r="J573" t="s">
        <v>2507</v>
      </c>
      <c r="K573" t="s">
        <v>2788</v>
      </c>
      <c r="L573">
        <v>43769</v>
      </c>
      <c r="M573">
        <v>3</v>
      </c>
      <c r="N573">
        <v>0</v>
      </c>
      <c r="O573">
        <v>3</v>
      </c>
      <c r="P573" s="50">
        <f t="shared" si="16"/>
        <v>3</v>
      </c>
      <c r="Q573" s="50">
        <f t="shared" si="17"/>
        <v>1465</v>
      </c>
      <c r="R573" s="50">
        <f>COUNTIF(Generation!B:B,D573)-P573</f>
        <v>0</v>
      </c>
    </row>
    <row r="574" spans="1:18">
      <c r="A574">
        <v>24</v>
      </c>
      <c r="B574" t="s">
        <v>1</v>
      </c>
      <c r="C574" t="s">
        <v>2789</v>
      </c>
      <c r="D574" t="s">
        <v>596</v>
      </c>
      <c r="E574" t="s">
        <v>2790</v>
      </c>
      <c r="F574" t="s">
        <v>2791</v>
      </c>
      <c r="G574" t="s">
        <v>2781</v>
      </c>
      <c r="H574" t="s">
        <v>944</v>
      </c>
      <c r="I574" t="s">
        <v>2506</v>
      </c>
      <c r="J574" t="s">
        <v>2507</v>
      </c>
      <c r="K574" t="s">
        <v>2792</v>
      </c>
      <c r="L574">
        <v>43769</v>
      </c>
      <c r="M574">
        <v>11</v>
      </c>
      <c r="N574">
        <v>0</v>
      </c>
      <c r="O574">
        <v>11</v>
      </c>
      <c r="P574" s="50">
        <f t="shared" si="16"/>
        <v>11</v>
      </c>
      <c r="Q574" s="50">
        <f t="shared" si="17"/>
        <v>1468</v>
      </c>
      <c r="R574" s="50">
        <f>COUNTIF(Generation!B:B,D574)-P574</f>
        <v>0</v>
      </c>
    </row>
    <row r="575" spans="1:18">
      <c r="A575">
        <v>24</v>
      </c>
      <c r="B575" t="s">
        <v>1</v>
      </c>
      <c r="C575" t="s">
        <v>2793</v>
      </c>
      <c r="D575" t="s">
        <v>597</v>
      </c>
      <c r="E575" t="s">
        <v>2794</v>
      </c>
      <c r="F575" t="s">
        <v>2795</v>
      </c>
      <c r="G575" t="s">
        <v>2781</v>
      </c>
      <c r="H575" t="s">
        <v>944</v>
      </c>
      <c r="I575" t="s">
        <v>2506</v>
      </c>
      <c r="J575" t="s">
        <v>2507</v>
      </c>
      <c r="K575" t="s">
        <v>2796</v>
      </c>
      <c r="L575">
        <v>44012</v>
      </c>
      <c r="M575">
        <v>1</v>
      </c>
      <c r="N575">
        <v>0</v>
      </c>
      <c r="O575">
        <v>1</v>
      </c>
      <c r="P575" s="50">
        <f t="shared" si="16"/>
        <v>1</v>
      </c>
      <c r="Q575" s="50">
        <f t="shared" si="17"/>
        <v>1479</v>
      </c>
      <c r="R575" s="50">
        <f>COUNTIF(Generation!B:B,D575)-P575</f>
        <v>0</v>
      </c>
    </row>
    <row r="576" spans="1:18">
      <c r="A576">
        <v>24</v>
      </c>
      <c r="B576" t="s">
        <v>1</v>
      </c>
      <c r="C576" t="s">
        <v>2797</v>
      </c>
      <c r="D576" t="s">
        <v>598</v>
      </c>
      <c r="E576" t="s">
        <v>2779</v>
      </c>
      <c r="F576" t="s">
        <v>2780</v>
      </c>
      <c r="G576" t="s">
        <v>2781</v>
      </c>
      <c r="H576" t="s">
        <v>944</v>
      </c>
      <c r="I576" t="s">
        <v>2506</v>
      </c>
      <c r="J576" t="s">
        <v>2507</v>
      </c>
      <c r="K576" t="s">
        <v>2798</v>
      </c>
      <c r="L576">
        <v>44349</v>
      </c>
      <c r="M576">
        <v>1</v>
      </c>
      <c r="N576">
        <v>0</v>
      </c>
      <c r="O576">
        <v>1</v>
      </c>
      <c r="P576" s="50">
        <f t="shared" si="16"/>
        <v>1</v>
      </c>
      <c r="Q576" s="50">
        <f t="shared" si="17"/>
        <v>1480</v>
      </c>
      <c r="R576" s="50">
        <f>COUNTIF(Generation!B:B,D576)-P576</f>
        <v>0</v>
      </c>
    </row>
    <row r="577" spans="1:18">
      <c r="A577">
        <v>24</v>
      </c>
      <c r="B577" t="s">
        <v>1</v>
      </c>
      <c r="C577" t="s">
        <v>2799</v>
      </c>
      <c r="D577" t="s">
        <v>599</v>
      </c>
      <c r="E577" t="s">
        <v>2779</v>
      </c>
      <c r="F577" t="s">
        <v>2780</v>
      </c>
      <c r="G577" t="s">
        <v>2781</v>
      </c>
      <c r="H577" t="s">
        <v>944</v>
      </c>
      <c r="I577" t="s">
        <v>2506</v>
      </c>
      <c r="J577" t="s">
        <v>2507</v>
      </c>
      <c r="K577" t="s">
        <v>2800</v>
      </c>
      <c r="L577">
        <v>44582</v>
      </c>
      <c r="M577">
        <v>3</v>
      </c>
      <c r="N577">
        <v>0</v>
      </c>
      <c r="O577">
        <v>3</v>
      </c>
      <c r="P577" s="50">
        <f t="shared" si="16"/>
        <v>3</v>
      </c>
      <c r="Q577" s="50">
        <f t="shared" si="17"/>
        <v>1481</v>
      </c>
      <c r="R577" s="50">
        <f>COUNTIF(Generation!B:B,D577)-P577</f>
        <v>0</v>
      </c>
    </row>
    <row r="578" spans="1:18">
      <c r="A578">
        <v>24</v>
      </c>
      <c r="B578" t="s">
        <v>1</v>
      </c>
      <c r="C578" t="s">
        <v>2801</v>
      </c>
      <c r="D578" t="s">
        <v>600</v>
      </c>
      <c r="E578" t="s">
        <v>2790</v>
      </c>
      <c r="F578" t="s">
        <v>2791</v>
      </c>
      <c r="G578" t="s">
        <v>2781</v>
      </c>
      <c r="H578" t="s">
        <v>944</v>
      </c>
      <c r="I578" t="s">
        <v>2506</v>
      </c>
      <c r="J578" t="s">
        <v>2507</v>
      </c>
      <c r="K578" t="s">
        <v>2802</v>
      </c>
      <c r="L578">
        <v>44776</v>
      </c>
      <c r="M578">
        <v>3</v>
      </c>
      <c r="N578">
        <v>0</v>
      </c>
      <c r="O578">
        <v>3</v>
      </c>
      <c r="P578" s="50">
        <f t="shared" ref="P578:P641" si="18">_xlfn.FLOOR.MATH(O578,1)</f>
        <v>3</v>
      </c>
      <c r="Q578" s="50">
        <f t="shared" si="17"/>
        <v>1484</v>
      </c>
      <c r="R578" s="50">
        <f>COUNTIF(Generation!B:B,D578)-P578</f>
        <v>0</v>
      </c>
    </row>
    <row r="579" spans="1:18">
      <c r="A579">
        <v>24</v>
      </c>
      <c r="B579" t="s">
        <v>1</v>
      </c>
      <c r="C579" t="s">
        <v>2803</v>
      </c>
      <c r="D579" t="s">
        <v>601</v>
      </c>
      <c r="E579" t="s">
        <v>2804</v>
      </c>
      <c r="F579" t="s">
        <v>2805</v>
      </c>
      <c r="G579" t="s">
        <v>2781</v>
      </c>
      <c r="H579" t="s">
        <v>944</v>
      </c>
      <c r="I579" t="s">
        <v>2506</v>
      </c>
      <c r="J579" t="s">
        <v>2507</v>
      </c>
      <c r="K579" t="s">
        <v>2806</v>
      </c>
      <c r="L579">
        <v>44764</v>
      </c>
      <c r="M579">
        <v>3</v>
      </c>
      <c r="N579">
        <v>0</v>
      </c>
      <c r="O579">
        <v>3</v>
      </c>
      <c r="P579" s="50">
        <f t="shared" si="18"/>
        <v>3</v>
      </c>
      <c r="Q579" s="50">
        <f t="shared" ref="Q579:Q642" si="19">Q578+P578</f>
        <v>1487</v>
      </c>
      <c r="R579" s="50">
        <f>COUNTIF(Generation!B:B,D579)-P579</f>
        <v>0</v>
      </c>
    </row>
    <row r="580" spans="1:18">
      <c r="A580">
        <v>24</v>
      </c>
      <c r="B580" t="s">
        <v>1</v>
      </c>
      <c r="C580" t="s">
        <v>2807</v>
      </c>
      <c r="D580" t="s">
        <v>602</v>
      </c>
      <c r="E580" t="s">
        <v>2808</v>
      </c>
      <c r="F580" t="s">
        <v>2809</v>
      </c>
      <c r="G580" t="s">
        <v>2781</v>
      </c>
      <c r="H580" t="s">
        <v>944</v>
      </c>
      <c r="I580" t="s">
        <v>2506</v>
      </c>
      <c r="J580" t="s">
        <v>2507</v>
      </c>
      <c r="K580" t="s">
        <v>2810</v>
      </c>
      <c r="L580">
        <v>44769</v>
      </c>
      <c r="M580">
        <v>2</v>
      </c>
      <c r="N580">
        <v>0</v>
      </c>
      <c r="O580">
        <v>2</v>
      </c>
      <c r="P580" s="50">
        <f t="shared" si="18"/>
        <v>2</v>
      </c>
      <c r="Q580" s="50">
        <f t="shared" si="19"/>
        <v>1490</v>
      </c>
      <c r="R580" s="50">
        <f>COUNTIF(Generation!B:B,D580)-P580</f>
        <v>0</v>
      </c>
    </row>
    <row r="581" spans="1:18">
      <c r="A581">
        <v>24</v>
      </c>
      <c r="B581" t="s">
        <v>1</v>
      </c>
      <c r="C581" t="s">
        <v>2811</v>
      </c>
      <c r="D581" t="s">
        <v>603</v>
      </c>
      <c r="E581" t="s">
        <v>2779</v>
      </c>
      <c r="F581" t="s">
        <v>2780</v>
      </c>
      <c r="G581" t="s">
        <v>2781</v>
      </c>
      <c r="H581" t="s">
        <v>944</v>
      </c>
      <c r="I581" t="s">
        <v>2506</v>
      </c>
      <c r="J581" t="s">
        <v>2507</v>
      </c>
      <c r="K581" t="s">
        <v>2812</v>
      </c>
      <c r="L581">
        <v>44861</v>
      </c>
      <c r="M581">
        <v>3</v>
      </c>
      <c r="N581">
        <v>0</v>
      </c>
      <c r="O581">
        <v>3</v>
      </c>
      <c r="P581" s="50">
        <f t="shared" si="18"/>
        <v>3</v>
      </c>
      <c r="Q581" s="50">
        <f t="shared" si="19"/>
        <v>1492</v>
      </c>
      <c r="R581" s="50">
        <f>COUNTIF(Generation!B:B,D581)-P581</f>
        <v>0</v>
      </c>
    </row>
    <row r="582" spans="1:18">
      <c r="A582">
        <v>24</v>
      </c>
      <c r="B582" t="s">
        <v>1</v>
      </c>
      <c r="C582" t="s">
        <v>2813</v>
      </c>
      <c r="D582" t="s">
        <v>604</v>
      </c>
      <c r="E582" t="s">
        <v>2790</v>
      </c>
      <c r="F582" t="s">
        <v>2791</v>
      </c>
      <c r="G582" t="s">
        <v>2781</v>
      </c>
      <c r="H582" t="s">
        <v>944</v>
      </c>
      <c r="I582" t="s">
        <v>2506</v>
      </c>
      <c r="J582" t="s">
        <v>2507</v>
      </c>
      <c r="K582" t="s">
        <v>2814</v>
      </c>
      <c r="L582">
        <v>45049</v>
      </c>
      <c r="M582">
        <v>2</v>
      </c>
      <c r="N582">
        <v>0</v>
      </c>
      <c r="O582">
        <v>2</v>
      </c>
      <c r="P582" s="50">
        <f t="shared" si="18"/>
        <v>2</v>
      </c>
      <c r="Q582" s="50">
        <f t="shared" si="19"/>
        <v>1495</v>
      </c>
      <c r="R582" s="50">
        <f>COUNTIF(Generation!B:B,D582)-P582</f>
        <v>0</v>
      </c>
    </row>
    <row r="583" spans="1:18">
      <c r="A583">
        <v>24</v>
      </c>
      <c r="B583" t="s">
        <v>1</v>
      </c>
      <c r="C583" t="s">
        <v>2815</v>
      </c>
      <c r="D583" t="s">
        <v>605</v>
      </c>
      <c r="E583" t="s">
        <v>2804</v>
      </c>
      <c r="F583" t="s">
        <v>2805</v>
      </c>
      <c r="G583" t="s">
        <v>2781</v>
      </c>
      <c r="H583" t="s">
        <v>944</v>
      </c>
      <c r="I583" t="s">
        <v>2506</v>
      </c>
      <c r="J583" t="s">
        <v>2507</v>
      </c>
      <c r="K583" t="s">
        <v>2816</v>
      </c>
      <c r="L583">
        <v>44980</v>
      </c>
      <c r="M583">
        <v>1</v>
      </c>
      <c r="N583">
        <v>0</v>
      </c>
      <c r="O583">
        <v>1</v>
      </c>
      <c r="P583" s="50">
        <f t="shared" si="18"/>
        <v>1</v>
      </c>
      <c r="Q583" s="50">
        <f t="shared" si="19"/>
        <v>1497</v>
      </c>
      <c r="R583" s="50">
        <f>COUNTIF(Generation!B:B,D583)-P583</f>
        <v>0</v>
      </c>
    </row>
    <row r="584" spans="1:18">
      <c r="A584">
        <v>24</v>
      </c>
      <c r="B584" t="s">
        <v>1</v>
      </c>
      <c r="C584" t="s">
        <v>2817</v>
      </c>
      <c r="D584" t="s">
        <v>606</v>
      </c>
      <c r="E584" t="s">
        <v>2790</v>
      </c>
      <c r="F584" t="s">
        <v>2791</v>
      </c>
      <c r="G584" t="s">
        <v>2781</v>
      </c>
      <c r="H584" t="s">
        <v>944</v>
      </c>
      <c r="I584" t="s">
        <v>2506</v>
      </c>
      <c r="J584" t="s">
        <v>2507</v>
      </c>
      <c r="K584" t="s">
        <v>2818</v>
      </c>
      <c r="L584">
        <v>45238</v>
      </c>
      <c r="M584">
        <v>4</v>
      </c>
      <c r="N584">
        <v>0</v>
      </c>
      <c r="O584">
        <v>4</v>
      </c>
      <c r="P584" s="50">
        <f t="shared" si="18"/>
        <v>4</v>
      </c>
      <c r="Q584" s="50">
        <f t="shared" si="19"/>
        <v>1498</v>
      </c>
      <c r="R584" s="50">
        <f>COUNTIF(Generation!B:B,D584)-P584</f>
        <v>0</v>
      </c>
    </row>
    <row r="585" spans="1:18">
      <c r="A585">
        <v>24</v>
      </c>
      <c r="B585" t="s">
        <v>1</v>
      </c>
      <c r="C585" t="s">
        <v>2819</v>
      </c>
      <c r="D585" t="s">
        <v>607</v>
      </c>
      <c r="E585" t="s">
        <v>2808</v>
      </c>
      <c r="F585" t="s">
        <v>2809</v>
      </c>
      <c r="G585" t="s">
        <v>2781</v>
      </c>
      <c r="H585" t="s">
        <v>944</v>
      </c>
      <c r="I585" t="s">
        <v>2506</v>
      </c>
      <c r="J585" t="s">
        <v>2507</v>
      </c>
      <c r="K585" t="s">
        <v>2820</v>
      </c>
      <c r="L585">
        <v>45659</v>
      </c>
      <c r="M585">
        <v>4</v>
      </c>
      <c r="N585">
        <v>0</v>
      </c>
      <c r="O585">
        <v>4</v>
      </c>
      <c r="P585" s="50">
        <f t="shared" si="18"/>
        <v>4</v>
      </c>
      <c r="Q585" s="50">
        <f t="shared" si="19"/>
        <v>1502</v>
      </c>
      <c r="R585" s="50">
        <f>COUNTIF(Generation!B:B,D585)-P585</f>
        <v>0</v>
      </c>
    </row>
    <row r="586" spans="1:18">
      <c r="A586">
        <v>24</v>
      </c>
      <c r="B586" t="s">
        <v>1</v>
      </c>
      <c r="C586" t="s">
        <v>2821</v>
      </c>
      <c r="D586" t="s">
        <v>608</v>
      </c>
      <c r="E586" t="s">
        <v>2822</v>
      </c>
      <c r="F586" t="s">
        <v>2823</v>
      </c>
      <c r="G586" t="s">
        <v>2824</v>
      </c>
      <c r="H586" t="s">
        <v>944</v>
      </c>
      <c r="I586" t="s">
        <v>2506</v>
      </c>
      <c r="J586" t="s">
        <v>2507</v>
      </c>
      <c r="K586" t="s">
        <v>2825</v>
      </c>
      <c r="L586">
        <v>42559</v>
      </c>
      <c r="M586">
        <v>11</v>
      </c>
      <c r="N586">
        <v>0</v>
      </c>
      <c r="O586">
        <v>11</v>
      </c>
      <c r="P586" s="50">
        <f t="shared" si="18"/>
        <v>11</v>
      </c>
      <c r="Q586" s="50">
        <f t="shared" si="19"/>
        <v>1506</v>
      </c>
      <c r="R586" s="50">
        <f>COUNTIF(Generation!B:B,D586)-P586</f>
        <v>0</v>
      </c>
    </row>
    <row r="587" spans="1:18">
      <c r="A587">
        <v>24</v>
      </c>
      <c r="B587" t="s">
        <v>1</v>
      </c>
      <c r="C587" t="s">
        <v>2826</v>
      </c>
      <c r="D587" t="s">
        <v>609</v>
      </c>
      <c r="E587" t="s">
        <v>2827</v>
      </c>
      <c r="F587" t="s">
        <v>2828</v>
      </c>
      <c r="G587" t="s">
        <v>2824</v>
      </c>
      <c r="H587" t="s">
        <v>944</v>
      </c>
      <c r="I587" t="s">
        <v>2506</v>
      </c>
      <c r="J587" t="s">
        <v>2507</v>
      </c>
      <c r="K587" t="s">
        <v>2829</v>
      </c>
      <c r="L587">
        <v>42999</v>
      </c>
      <c r="M587">
        <v>1</v>
      </c>
      <c r="N587">
        <v>0</v>
      </c>
      <c r="O587">
        <v>1</v>
      </c>
      <c r="P587" s="50">
        <f t="shared" si="18"/>
        <v>1</v>
      </c>
      <c r="Q587" s="50">
        <f t="shared" si="19"/>
        <v>1517</v>
      </c>
      <c r="R587" s="50">
        <f>COUNTIF(Generation!B:B,D587)-P587</f>
        <v>0</v>
      </c>
    </row>
    <row r="588" spans="1:18">
      <c r="A588">
        <v>24</v>
      </c>
      <c r="B588" t="s">
        <v>1</v>
      </c>
      <c r="C588" t="s">
        <v>2830</v>
      </c>
      <c r="D588" t="s">
        <v>610</v>
      </c>
      <c r="E588" t="s">
        <v>2827</v>
      </c>
      <c r="F588" t="s">
        <v>2828</v>
      </c>
      <c r="G588" t="s">
        <v>2824</v>
      </c>
      <c r="H588" t="s">
        <v>944</v>
      </c>
      <c r="I588" t="s">
        <v>2506</v>
      </c>
      <c r="J588" t="s">
        <v>2507</v>
      </c>
      <c r="K588" t="s">
        <v>2831</v>
      </c>
      <c r="L588">
        <v>44140</v>
      </c>
      <c r="M588">
        <v>1</v>
      </c>
      <c r="N588">
        <v>0</v>
      </c>
      <c r="O588">
        <v>1</v>
      </c>
      <c r="P588" s="50">
        <f t="shared" si="18"/>
        <v>1</v>
      </c>
      <c r="Q588" s="50">
        <f t="shared" si="19"/>
        <v>1518</v>
      </c>
      <c r="R588" s="50">
        <f>COUNTIF(Generation!B:B,D588)-P588</f>
        <v>0</v>
      </c>
    </row>
    <row r="589" spans="1:18">
      <c r="A589">
        <v>24</v>
      </c>
      <c r="B589" t="s">
        <v>1</v>
      </c>
      <c r="C589" t="s">
        <v>2832</v>
      </c>
      <c r="D589" t="s">
        <v>611</v>
      </c>
      <c r="E589" t="s">
        <v>2833</v>
      </c>
      <c r="F589" t="s">
        <v>2834</v>
      </c>
      <c r="G589" t="s">
        <v>2824</v>
      </c>
      <c r="H589" t="s">
        <v>944</v>
      </c>
      <c r="I589" t="s">
        <v>2506</v>
      </c>
      <c r="J589" t="s">
        <v>2507</v>
      </c>
      <c r="K589" t="s">
        <v>2835</v>
      </c>
      <c r="L589">
        <v>44285</v>
      </c>
      <c r="M589">
        <v>2</v>
      </c>
      <c r="N589">
        <v>0</v>
      </c>
      <c r="O589">
        <v>2</v>
      </c>
      <c r="P589" s="50">
        <f t="shared" si="18"/>
        <v>2</v>
      </c>
      <c r="Q589" s="50">
        <f t="shared" si="19"/>
        <v>1519</v>
      </c>
      <c r="R589" s="50">
        <f>COUNTIF(Generation!B:B,D589)-P589</f>
        <v>0</v>
      </c>
    </row>
    <row r="590" spans="1:18">
      <c r="A590">
        <v>24</v>
      </c>
      <c r="B590" t="s">
        <v>1</v>
      </c>
      <c r="C590" t="s">
        <v>2836</v>
      </c>
      <c r="D590" t="s">
        <v>612</v>
      </c>
      <c r="E590" t="s">
        <v>2837</v>
      </c>
      <c r="F590" t="s">
        <v>2838</v>
      </c>
      <c r="G590" t="s">
        <v>2824</v>
      </c>
      <c r="H590" t="s">
        <v>944</v>
      </c>
      <c r="I590" t="s">
        <v>2506</v>
      </c>
      <c r="J590" t="s">
        <v>2507</v>
      </c>
      <c r="K590" t="s">
        <v>2839</v>
      </c>
      <c r="L590">
        <v>44295</v>
      </c>
      <c r="M590">
        <v>2</v>
      </c>
      <c r="N590">
        <v>0</v>
      </c>
      <c r="O590">
        <v>2</v>
      </c>
      <c r="P590" s="50">
        <f t="shared" si="18"/>
        <v>2</v>
      </c>
      <c r="Q590" s="50">
        <f t="shared" si="19"/>
        <v>1521</v>
      </c>
      <c r="R590" s="50">
        <f>COUNTIF(Generation!B:B,D590)-P590</f>
        <v>0</v>
      </c>
    </row>
    <row r="591" spans="1:18">
      <c r="A591">
        <v>24</v>
      </c>
      <c r="B591" t="s">
        <v>1</v>
      </c>
      <c r="C591" t="s">
        <v>2840</v>
      </c>
      <c r="D591" t="s">
        <v>613</v>
      </c>
      <c r="E591" t="s">
        <v>2833</v>
      </c>
      <c r="F591" t="s">
        <v>2834</v>
      </c>
      <c r="G591" t="s">
        <v>2824</v>
      </c>
      <c r="H591" t="s">
        <v>944</v>
      </c>
      <c r="I591" t="s">
        <v>2506</v>
      </c>
      <c r="J591" t="s">
        <v>2507</v>
      </c>
      <c r="K591" t="s">
        <v>2841</v>
      </c>
      <c r="L591">
        <v>44503</v>
      </c>
      <c r="M591">
        <v>11</v>
      </c>
      <c r="N591">
        <v>0</v>
      </c>
      <c r="O591">
        <v>11</v>
      </c>
      <c r="P591" s="50">
        <f t="shared" si="18"/>
        <v>11</v>
      </c>
      <c r="Q591" s="50">
        <f t="shared" si="19"/>
        <v>1523</v>
      </c>
      <c r="R591" s="50">
        <f>COUNTIF(Generation!B:B,D591)-P591</f>
        <v>0</v>
      </c>
    </row>
    <row r="592" spans="1:18">
      <c r="A592">
        <v>24</v>
      </c>
      <c r="B592" t="s">
        <v>1</v>
      </c>
      <c r="C592" t="s">
        <v>2842</v>
      </c>
      <c r="D592" t="s">
        <v>614</v>
      </c>
      <c r="E592" t="s">
        <v>2833</v>
      </c>
      <c r="F592" t="s">
        <v>2834</v>
      </c>
      <c r="G592" t="s">
        <v>2824</v>
      </c>
      <c r="H592" t="s">
        <v>944</v>
      </c>
      <c r="I592" t="s">
        <v>2506</v>
      </c>
      <c r="J592" t="s">
        <v>2507</v>
      </c>
      <c r="K592" t="s">
        <v>2843</v>
      </c>
      <c r="L592">
        <v>44564</v>
      </c>
      <c r="M592">
        <v>3</v>
      </c>
      <c r="N592">
        <v>0</v>
      </c>
      <c r="O592">
        <v>3</v>
      </c>
      <c r="P592" s="50">
        <f t="shared" si="18"/>
        <v>3</v>
      </c>
      <c r="Q592" s="50">
        <f t="shared" si="19"/>
        <v>1534</v>
      </c>
      <c r="R592" s="50">
        <f>COUNTIF(Generation!B:B,D592)-P592</f>
        <v>0</v>
      </c>
    </row>
    <row r="593" spans="1:18">
      <c r="A593">
        <v>24</v>
      </c>
      <c r="B593" t="s">
        <v>1</v>
      </c>
      <c r="C593" t="s">
        <v>2844</v>
      </c>
      <c r="D593" t="s">
        <v>615</v>
      </c>
      <c r="E593" t="s">
        <v>2822</v>
      </c>
      <c r="F593" t="s">
        <v>2823</v>
      </c>
      <c r="G593" t="s">
        <v>2824</v>
      </c>
      <c r="H593" t="s">
        <v>944</v>
      </c>
      <c r="I593" t="s">
        <v>2506</v>
      </c>
      <c r="J593" t="s">
        <v>2507</v>
      </c>
      <c r="K593" t="s">
        <v>2845</v>
      </c>
      <c r="L593">
        <v>44769</v>
      </c>
      <c r="M593">
        <v>3</v>
      </c>
      <c r="N593">
        <v>0</v>
      </c>
      <c r="O593">
        <v>3</v>
      </c>
      <c r="P593" s="50">
        <f t="shared" si="18"/>
        <v>3</v>
      </c>
      <c r="Q593" s="50">
        <f t="shared" si="19"/>
        <v>1537</v>
      </c>
      <c r="R593" s="50">
        <f>COUNTIF(Generation!B:B,D593)-P593</f>
        <v>0</v>
      </c>
    </row>
    <row r="594" spans="1:18">
      <c r="A594">
        <v>24</v>
      </c>
      <c r="B594" t="s">
        <v>1</v>
      </c>
      <c r="C594" t="s">
        <v>2846</v>
      </c>
      <c r="D594" t="s">
        <v>616</v>
      </c>
      <c r="E594" t="s">
        <v>2847</v>
      </c>
      <c r="F594" t="s">
        <v>2848</v>
      </c>
      <c r="G594" t="s">
        <v>2824</v>
      </c>
      <c r="H594" t="s">
        <v>944</v>
      </c>
      <c r="I594" t="s">
        <v>2506</v>
      </c>
      <c r="J594" t="s">
        <v>2507</v>
      </c>
      <c r="K594" t="s">
        <v>2849</v>
      </c>
      <c r="L594">
        <v>45224</v>
      </c>
      <c r="M594">
        <v>9</v>
      </c>
      <c r="N594">
        <v>0</v>
      </c>
      <c r="O594">
        <v>9</v>
      </c>
      <c r="P594" s="50">
        <f t="shared" si="18"/>
        <v>9</v>
      </c>
      <c r="Q594" s="50">
        <f t="shared" si="19"/>
        <v>1540</v>
      </c>
      <c r="R594" s="50">
        <f>COUNTIF(Generation!B:B,D594)-P594</f>
        <v>0</v>
      </c>
    </row>
    <row r="595" spans="1:18">
      <c r="A595">
        <v>24</v>
      </c>
      <c r="B595" t="s">
        <v>1</v>
      </c>
      <c r="C595" t="s">
        <v>2850</v>
      </c>
      <c r="D595" t="s">
        <v>617</v>
      </c>
      <c r="E595" t="s">
        <v>2851</v>
      </c>
      <c r="F595" t="s">
        <v>2852</v>
      </c>
      <c r="G595" t="s">
        <v>2853</v>
      </c>
      <c r="H595" t="s">
        <v>944</v>
      </c>
      <c r="I595" t="s">
        <v>2506</v>
      </c>
      <c r="J595" t="s">
        <v>2507</v>
      </c>
      <c r="K595" t="s">
        <v>2854</v>
      </c>
      <c r="L595">
        <v>41717</v>
      </c>
      <c r="M595">
        <v>2</v>
      </c>
      <c r="N595">
        <v>0</v>
      </c>
      <c r="O595">
        <v>2</v>
      </c>
      <c r="P595" s="50">
        <f t="shared" si="18"/>
        <v>2</v>
      </c>
      <c r="Q595" s="50">
        <f t="shared" si="19"/>
        <v>1549</v>
      </c>
      <c r="R595" s="50">
        <f>COUNTIF(Generation!B:B,D595)-P595</f>
        <v>0</v>
      </c>
    </row>
    <row r="596" spans="1:18">
      <c r="A596">
        <v>24</v>
      </c>
      <c r="B596" t="s">
        <v>1</v>
      </c>
      <c r="C596" t="s">
        <v>2855</v>
      </c>
      <c r="D596" t="s">
        <v>618</v>
      </c>
      <c r="E596" t="s">
        <v>2856</v>
      </c>
      <c r="F596" t="s">
        <v>2857</v>
      </c>
      <c r="G596" t="s">
        <v>2853</v>
      </c>
      <c r="H596" t="s">
        <v>944</v>
      </c>
      <c r="I596" t="s">
        <v>2506</v>
      </c>
      <c r="J596" t="s">
        <v>2507</v>
      </c>
      <c r="K596" t="s">
        <v>2858</v>
      </c>
      <c r="L596">
        <v>42131</v>
      </c>
      <c r="M596">
        <v>1</v>
      </c>
      <c r="N596">
        <v>0</v>
      </c>
      <c r="O596">
        <v>1</v>
      </c>
      <c r="P596" s="50">
        <f t="shared" si="18"/>
        <v>1</v>
      </c>
      <c r="Q596" s="50">
        <f t="shared" si="19"/>
        <v>1551</v>
      </c>
      <c r="R596" s="50">
        <f>COUNTIF(Generation!B:B,D596)-P596</f>
        <v>0</v>
      </c>
    </row>
    <row r="597" spans="1:18">
      <c r="A597">
        <v>24</v>
      </c>
      <c r="B597" t="s">
        <v>1</v>
      </c>
      <c r="C597" t="s">
        <v>2859</v>
      </c>
      <c r="D597" t="s">
        <v>619</v>
      </c>
      <c r="E597" t="s">
        <v>2860</v>
      </c>
      <c r="F597" t="s">
        <v>2861</v>
      </c>
      <c r="G597" t="s">
        <v>2853</v>
      </c>
      <c r="H597" t="s">
        <v>944</v>
      </c>
      <c r="I597" t="s">
        <v>2506</v>
      </c>
      <c r="J597" t="s">
        <v>2507</v>
      </c>
      <c r="K597" t="s">
        <v>2862</v>
      </c>
      <c r="L597">
        <v>42300</v>
      </c>
      <c r="M597">
        <v>1</v>
      </c>
      <c r="N597">
        <v>0</v>
      </c>
      <c r="O597">
        <v>1</v>
      </c>
      <c r="P597" s="50">
        <f t="shared" si="18"/>
        <v>1</v>
      </c>
      <c r="Q597" s="50">
        <f t="shared" si="19"/>
        <v>1552</v>
      </c>
      <c r="R597" s="50">
        <f>COUNTIF(Generation!B:B,D597)-P597</f>
        <v>0</v>
      </c>
    </row>
    <row r="598" spans="1:18">
      <c r="A598">
        <v>24</v>
      </c>
      <c r="B598" t="s">
        <v>1</v>
      </c>
      <c r="C598" t="s">
        <v>2863</v>
      </c>
      <c r="D598" t="s">
        <v>620</v>
      </c>
      <c r="E598" t="s">
        <v>2864</v>
      </c>
      <c r="F598" t="s">
        <v>2865</v>
      </c>
      <c r="G598" t="s">
        <v>2853</v>
      </c>
      <c r="H598" t="s">
        <v>944</v>
      </c>
      <c r="I598" t="s">
        <v>2506</v>
      </c>
      <c r="J598" t="s">
        <v>2507</v>
      </c>
      <c r="K598" t="s">
        <v>2866</v>
      </c>
      <c r="L598">
        <v>42425</v>
      </c>
      <c r="M598">
        <v>2</v>
      </c>
      <c r="N598">
        <v>0</v>
      </c>
      <c r="O598">
        <v>2</v>
      </c>
      <c r="P598" s="50">
        <f t="shared" si="18"/>
        <v>2</v>
      </c>
      <c r="Q598" s="50">
        <f t="shared" si="19"/>
        <v>1553</v>
      </c>
      <c r="R598" s="50">
        <f>COUNTIF(Generation!B:B,D598)-P598</f>
        <v>0</v>
      </c>
    </row>
    <row r="599" spans="1:18">
      <c r="A599">
        <v>24</v>
      </c>
      <c r="B599" t="s">
        <v>1</v>
      </c>
      <c r="C599" t="s">
        <v>2867</v>
      </c>
      <c r="D599" t="s">
        <v>621</v>
      </c>
      <c r="E599" t="s">
        <v>2851</v>
      </c>
      <c r="F599" t="s">
        <v>2852</v>
      </c>
      <c r="G599" t="s">
        <v>2853</v>
      </c>
      <c r="H599" t="s">
        <v>944</v>
      </c>
      <c r="I599" t="s">
        <v>2506</v>
      </c>
      <c r="J599" t="s">
        <v>2507</v>
      </c>
      <c r="K599" t="s">
        <v>2868</v>
      </c>
      <c r="L599">
        <v>44929</v>
      </c>
      <c r="M599">
        <v>3</v>
      </c>
      <c r="N599">
        <v>0</v>
      </c>
      <c r="O599">
        <v>3</v>
      </c>
      <c r="P599" s="50">
        <f t="shared" si="18"/>
        <v>3</v>
      </c>
      <c r="Q599" s="50">
        <f t="shared" si="19"/>
        <v>1555</v>
      </c>
      <c r="R599" s="50">
        <f>COUNTIF(Generation!B:B,D599)-P599</f>
        <v>0</v>
      </c>
    </row>
    <row r="600" spans="1:18">
      <c r="A600">
        <v>24</v>
      </c>
      <c r="B600" t="s">
        <v>1</v>
      </c>
      <c r="C600" t="s">
        <v>2869</v>
      </c>
      <c r="D600" t="s">
        <v>622</v>
      </c>
      <c r="E600" t="s">
        <v>2870</v>
      </c>
      <c r="F600" t="s">
        <v>2871</v>
      </c>
      <c r="G600" t="s">
        <v>2853</v>
      </c>
      <c r="H600" t="s">
        <v>944</v>
      </c>
      <c r="I600" t="s">
        <v>2506</v>
      </c>
      <c r="J600" t="s">
        <v>2507</v>
      </c>
      <c r="K600" t="s">
        <v>2872</v>
      </c>
      <c r="L600">
        <v>42863</v>
      </c>
      <c r="M600">
        <v>1</v>
      </c>
      <c r="N600">
        <v>0</v>
      </c>
      <c r="O600">
        <v>1</v>
      </c>
      <c r="P600" s="50">
        <f t="shared" si="18"/>
        <v>1</v>
      </c>
      <c r="Q600" s="50">
        <f t="shared" si="19"/>
        <v>1558</v>
      </c>
      <c r="R600" s="50">
        <f>COUNTIF(Generation!B:B,D600)-P600</f>
        <v>0</v>
      </c>
    </row>
    <row r="601" spans="1:18">
      <c r="A601">
        <v>24</v>
      </c>
      <c r="B601" t="s">
        <v>1</v>
      </c>
      <c r="C601" t="s">
        <v>2873</v>
      </c>
      <c r="D601" t="s">
        <v>623</v>
      </c>
      <c r="E601" t="s">
        <v>2874</v>
      </c>
      <c r="F601" t="s">
        <v>2875</v>
      </c>
      <c r="G601" t="s">
        <v>2853</v>
      </c>
      <c r="H601" t="s">
        <v>944</v>
      </c>
      <c r="I601" t="s">
        <v>2506</v>
      </c>
      <c r="J601" t="s">
        <v>2507</v>
      </c>
      <c r="K601" t="s">
        <v>2876</v>
      </c>
      <c r="L601">
        <v>43055</v>
      </c>
      <c r="M601">
        <v>1</v>
      </c>
      <c r="N601">
        <v>0</v>
      </c>
      <c r="O601">
        <v>1</v>
      </c>
      <c r="P601" s="50">
        <f t="shared" si="18"/>
        <v>1</v>
      </c>
      <c r="Q601" s="50">
        <f t="shared" si="19"/>
        <v>1559</v>
      </c>
      <c r="R601" s="50">
        <f>COUNTIF(Generation!B:B,D601)-P601</f>
        <v>0</v>
      </c>
    </row>
    <row r="602" spans="1:18">
      <c r="A602">
        <v>24</v>
      </c>
      <c r="B602" t="s">
        <v>1</v>
      </c>
      <c r="C602" t="s">
        <v>2877</v>
      </c>
      <c r="D602" t="s">
        <v>624</v>
      </c>
      <c r="E602" t="s">
        <v>2870</v>
      </c>
      <c r="F602" t="s">
        <v>2871</v>
      </c>
      <c r="G602" t="s">
        <v>2853</v>
      </c>
      <c r="H602" t="s">
        <v>944</v>
      </c>
      <c r="I602" t="s">
        <v>2506</v>
      </c>
      <c r="J602" t="s">
        <v>2507</v>
      </c>
      <c r="K602" t="s">
        <v>2878</v>
      </c>
      <c r="L602">
        <v>43003</v>
      </c>
      <c r="M602">
        <v>2</v>
      </c>
      <c r="N602">
        <v>0</v>
      </c>
      <c r="O602">
        <v>2</v>
      </c>
      <c r="P602" s="50">
        <f t="shared" si="18"/>
        <v>2</v>
      </c>
      <c r="Q602" s="50">
        <f t="shared" si="19"/>
        <v>1560</v>
      </c>
      <c r="R602" s="50">
        <f>COUNTIF(Generation!B:B,D602)-P602</f>
        <v>0</v>
      </c>
    </row>
    <row r="603" spans="1:18">
      <c r="A603">
        <v>24</v>
      </c>
      <c r="B603" t="s">
        <v>1</v>
      </c>
      <c r="C603" t="s">
        <v>2879</v>
      </c>
      <c r="D603" t="s">
        <v>625</v>
      </c>
      <c r="E603" t="s">
        <v>2880</v>
      </c>
      <c r="F603" t="s">
        <v>2881</v>
      </c>
      <c r="G603" t="s">
        <v>2853</v>
      </c>
      <c r="H603" t="s">
        <v>944</v>
      </c>
      <c r="I603" t="s">
        <v>2506</v>
      </c>
      <c r="J603" t="s">
        <v>2507</v>
      </c>
      <c r="K603" t="s">
        <v>2882</v>
      </c>
      <c r="L603">
        <v>44707</v>
      </c>
      <c r="M603">
        <v>1</v>
      </c>
      <c r="N603">
        <v>0</v>
      </c>
      <c r="O603">
        <v>1</v>
      </c>
      <c r="P603" s="50">
        <f t="shared" si="18"/>
        <v>1</v>
      </c>
      <c r="Q603" s="50">
        <f t="shared" si="19"/>
        <v>1562</v>
      </c>
      <c r="R603" s="50">
        <f>COUNTIF(Generation!B:B,D603)-P603</f>
        <v>0</v>
      </c>
    </row>
    <row r="604" spans="1:18">
      <c r="A604">
        <v>24</v>
      </c>
      <c r="B604" t="s">
        <v>1</v>
      </c>
      <c r="C604" t="s">
        <v>2883</v>
      </c>
      <c r="D604" t="s">
        <v>626</v>
      </c>
      <c r="E604" t="s">
        <v>2870</v>
      </c>
      <c r="F604" t="s">
        <v>2871</v>
      </c>
      <c r="G604" t="s">
        <v>2853</v>
      </c>
      <c r="H604" t="s">
        <v>944</v>
      </c>
      <c r="I604" t="s">
        <v>2506</v>
      </c>
      <c r="J604" t="s">
        <v>2507</v>
      </c>
      <c r="K604" t="s">
        <v>2884</v>
      </c>
      <c r="L604">
        <v>44169</v>
      </c>
      <c r="M604">
        <v>4</v>
      </c>
      <c r="N604">
        <v>0</v>
      </c>
      <c r="O604">
        <v>4</v>
      </c>
      <c r="P604" s="50">
        <f t="shared" si="18"/>
        <v>4</v>
      </c>
      <c r="Q604" s="50">
        <f t="shared" si="19"/>
        <v>1563</v>
      </c>
      <c r="R604" s="50">
        <f>COUNTIF(Generation!B:B,D604)-P604</f>
        <v>0</v>
      </c>
    </row>
    <row r="605" spans="1:18">
      <c r="A605">
        <v>24</v>
      </c>
      <c r="B605" t="s">
        <v>1</v>
      </c>
      <c r="C605" t="s">
        <v>2885</v>
      </c>
      <c r="D605" t="s">
        <v>627</v>
      </c>
      <c r="E605" t="s">
        <v>2860</v>
      </c>
      <c r="F605" t="s">
        <v>2861</v>
      </c>
      <c r="G605" t="s">
        <v>2853</v>
      </c>
      <c r="H605" t="s">
        <v>944</v>
      </c>
      <c r="I605" t="s">
        <v>2506</v>
      </c>
      <c r="J605" t="s">
        <v>2507</v>
      </c>
      <c r="K605" t="s">
        <v>2886</v>
      </c>
      <c r="L605">
        <v>44797</v>
      </c>
      <c r="M605">
        <v>6</v>
      </c>
      <c r="N605">
        <v>0</v>
      </c>
      <c r="O605">
        <v>6</v>
      </c>
      <c r="P605" s="50">
        <f t="shared" si="18"/>
        <v>6</v>
      </c>
      <c r="Q605" s="50">
        <f t="shared" si="19"/>
        <v>1567</v>
      </c>
      <c r="R605" s="50">
        <f>COUNTIF(Generation!B:B,D605)-P605</f>
        <v>0</v>
      </c>
    </row>
    <row r="606" spans="1:18">
      <c r="A606">
        <v>24</v>
      </c>
      <c r="B606" t="s">
        <v>1</v>
      </c>
      <c r="C606" t="s">
        <v>2887</v>
      </c>
      <c r="D606" t="s">
        <v>628</v>
      </c>
      <c r="E606" t="s">
        <v>2860</v>
      </c>
      <c r="F606" t="s">
        <v>2861</v>
      </c>
      <c r="G606" t="s">
        <v>2853</v>
      </c>
      <c r="H606" t="s">
        <v>944</v>
      </c>
      <c r="I606" t="s">
        <v>2506</v>
      </c>
      <c r="J606" t="s">
        <v>2507</v>
      </c>
      <c r="K606" t="s">
        <v>2888</v>
      </c>
      <c r="L606">
        <v>44790</v>
      </c>
      <c r="M606">
        <v>1</v>
      </c>
      <c r="N606">
        <v>0</v>
      </c>
      <c r="O606">
        <v>1</v>
      </c>
      <c r="P606" s="50">
        <f t="shared" si="18"/>
        <v>1</v>
      </c>
      <c r="Q606" s="50">
        <f t="shared" si="19"/>
        <v>1573</v>
      </c>
      <c r="R606" s="50">
        <f>COUNTIF(Generation!B:B,D606)-P606</f>
        <v>0</v>
      </c>
    </row>
    <row r="607" spans="1:18">
      <c r="A607">
        <v>24</v>
      </c>
      <c r="B607" t="s">
        <v>1</v>
      </c>
      <c r="C607" t="s">
        <v>2889</v>
      </c>
      <c r="D607" t="s">
        <v>629</v>
      </c>
      <c r="E607" t="s">
        <v>2890</v>
      </c>
      <c r="F607" t="s">
        <v>2891</v>
      </c>
      <c r="G607" t="s">
        <v>2853</v>
      </c>
      <c r="H607" t="s">
        <v>944</v>
      </c>
      <c r="I607" t="s">
        <v>2506</v>
      </c>
      <c r="J607" t="s">
        <v>2507</v>
      </c>
      <c r="K607" t="s">
        <v>2892</v>
      </c>
      <c r="L607">
        <v>45001</v>
      </c>
      <c r="M607">
        <v>1</v>
      </c>
      <c r="N607">
        <v>0</v>
      </c>
      <c r="O607">
        <v>1</v>
      </c>
      <c r="P607" s="50">
        <f t="shared" si="18"/>
        <v>1</v>
      </c>
      <c r="Q607" s="50">
        <f t="shared" si="19"/>
        <v>1574</v>
      </c>
      <c r="R607" s="50">
        <f>COUNTIF(Generation!B:B,D607)-P607</f>
        <v>0</v>
      </c>
    </row>
    <row r="608" spans="1:18">
      <c r="A608">
        <v>24</v>
      </c>
      <c r="B608" t="s">
        <v>1</v>
      </c>
      <c r="C608" t="s">
        <v>2893</v>
      </c>
      <c r="D608" t="s">
        <v>630</v>
      </c>
      <c r="E608" t="s">
        <v>2864</v>
      </c>
      <c r="F608" t="s">
        <v>2865</v>
      </c>
      <c r="G608" t="s">
        <v>2853</v>
      </c>
      <c r="H608" t="s">
        <v>944</v>
      </c>
      <c r="I608" t="s">
        <v>2506</v>
      </c>
      <c r="J608" t="s">
        <v>2507</v>
      </c>
      <c r="K608" t="s">
        <v>2894</v>
      </c>
      <c r="L608">
        <v>45338</v>
      </c>
      <c r="M608">
        <v>3</v>
      </c>
      <c r="N608">
        <v>0</v>
      </c>
      <c r="O608">
        <v>3</v>
      </c>
      <c r="P608" s="50">
        <f t="shared" si="18"/>
        <v>3</v>
      </c>
      <c r="Q608" s="50">
        <f t="shared" si="19"/>
        <v>1575</v>
      </c>
      <c r="R608" s="50">
        <f>COUNTIF(Generation!B:B,D608)-P608</f>
        <v>0</v>
      </c>
    </row>
    <row r="609" spans="1:18">
      <c r="A609">
        <v>24</v>
      </c>
      <c r="B609" t="s">
        <v>1</v>
      </c>
      <c r="C609" t="s">
        <v>2895</v>
      </c>
      <c r="D609" t="s">
        <v>631</v>
      </c>
      <c r="E609" t="s">
        <v>2870</v>
      </c>
      <c r="F609" t="s">
        <v>2871</v>
      </c>
      <c r="G609" t="s">
        <v>2853</v>
      </c>
      <c r="H609" t="s">
        <v>944</v>
      </c>
      <c r="I609" t="s">
        <v>2506</v>
      </c>
      <c r="J609" t="s">
        <v>2507</v>
      </c>
      <c r="K609" t="s">
        <v>2896</v>
      </c>
      <c r="L609">
        <v>45258</v>
      </c>
      <c r="M609">
        <v>1</v>
      </c>
      <c r="N609">
        <v>0</v>
      </c>
      <c r="O609">
        <v>1</v>
      </c>
      <c r="P609" s="50">
        <f t="shared" si="18"/>
        <v>1</v>
      </c>
      <c r="Q609" s="50">
        <f t="shared" si="19"/>
        <v>1578</v>
      </c>
      <c r="R609" s="50">
        <f>COUNTIF(Generation!B:B,D609)-P609</f>
        <v>0</v>
      </c>
    </row>
    <row r="610" spans="1:18">
      <c r="A610">
        <v>24</v>
      </c>
      <c r="B610" t="s">
        <v>1</v>
      </c>
      <c r="C610" t="s">
        <v>2897</v>
      </c>
      <c r="D610" t="s">
        <v>632</v>
      </c>
      <c r="E610" t="s">
        <v>2898</v>
      </c>
      <c r="F610" t="s">
        <v>2899</v>
      </c>
      <c r="G610" t="s">
        <v>2853</v>
      </c>
      <c r="H610" t="s">
        <v>944</v>
      </c>
      <c r="I610" t="s">
        <v>2506</v>
      </c>
      <c r="J610" t="s">
        <v>2507</v>
      </c>
      <c r="K610" t="s">
        <v>2900</v>
      </c>
      <c r="L610">
        <v>45467</v>
      </c>
      <c r="M610">
        <v>2</v>
      </c>
      <c r="N610">
        <v>0</v>
      </c>
      <c r="O610">
        <v>2</v>
      </c>
      <c r="P610" s="50">
        <f t="shared" si="18"/>
        <v>2</v>
      </c>
      <c r="Q610" s="50">
        <f t="shared" si="19"/>
        <v>1579</v>
      </c>
      <c r="R610" s="50">
        <f>COUNTIF(Generation!B:B,D610)-P610</f>
        <v>0</v>
      </c>
    </row>
    <row r="611" spans="1:18">
      <c r="A611">
        <v>24</v>
      </c>
      <c r="B611" t="s">
        <v>1</v>
      </c>
      <c r="C611" t="s">
        <v>2901</v>
      </c>
      <c r="D611" t="s">
        <v>633</v>
      </c>
      <c r="E611" t="s">
        <v>2902</v>
      </c>
      <c r="F611" t="s">
        <v>2903</v>
      </c>
      <c r="G611" t="s">
        <v>2853</v>
      </c>
      <c r="H611" t="s">
        <v>944</v>
      </c>
      <c r="I611" t="s">
        <v>2506</v>
      </c>
      <c r="J611" t="s">
        <v>2507</v>
      </c>
      <c r="K611" t="s">
        <v>2904</v>
      </c>
      <c r="L611">
        <v>45586</v>
      </c>
      <c r="M611">
        <v>1</v>
      </c>
      <c r="N611">
        <v>0</v>
      </c>
      <c r="O611">
        <v>1</v>
      </c>
      <c r="P611" s="50">
        <f t="shared" si="18"/>
        <v>1</v>
      </c>
      <c r="Q611" s="50">
        <f t="shared" si="19"/>
        <v>1581</v>
      </c>
      <c r="R611" s="50">
        <f>COUNTIF(Generation!B:B,D611)-P611</f>
        <v>0</v>
      </c>
    </row>
    <row r="612" spans="1:18">
      <c r="A612">
        <v>24</v>
      </c>
      <c r="B612" t="s">
        <v>1</v>
      </c>
      <c r="C612" t="s">
        <v>2905</v>
      </c>
      <c r="D612" t="s">
        <v>634</v>
      </c>
      <c r="E612" t="s">
        <v>2874</v>
      </c>
      <c r="F612" t="s">
        <v>2875</v>
      </c>
      <c r="G612" t="s">
        <v>2853</v>
      </c>
      <c r="H612" t="s">
        <v>944</v>
      </c>
      <c r="I612" t="s">
        <v>2506</v>
      </c>
      <c r="J612" t="s">
        <v>2507</v>
      </c>
      <c r="K612" t="s">
        <v>2906</v>
      </c>
      <c r="L612">
        <v>45538</v>
      </c>
      <c r="M612">
        <v>3</v>
      </c>
      <c r="N612">
        <v>0</v>
      </c>
      <c r="O612">
        <v>3</v>
      </c>
      <c r="P612" s="50">
        <f t="shared" si="18"/>
        <v>3</v>
      </c>
      <c r="Q612" s="50">
        <f t="shared" si="19"/>
        <v>1582</v>
      </c>
      <c r="R612" s="50">
        <f>COUNTIF(Generation!B:B,D612)-P612</f>
        <v>0</v>
      </c>
    </row>
    <row r="613" spans="1:18">
      <c r="A613">
        <v>24</v>
      </c>
      <c r="B613" t="s">
        <v>1</v>
      </c>
      <c r="C613" t="s">
        <v>2907</v>
      </c>
      <c r="D613" t="s">
        <v>635</v>
      </c>
      <c r="E613" t="s">
        <v>2874</v>
      </c>
      <c r="F613" t="s">
        <v>2875</v>
      </c>
      <c r="G613" t="s">
        <v>2853</v>
      </c>
      <c r="H613" t="s">
        <v>944</v>
      </c>
      <c r="I613" t="s">
        <v>2506</v>
      </c>
      <c r="J613" t="s">
        <v>2507</v>
      </c>
      <c r="K613" t="s">
        <v>2908</v>
      </c>
      <c r="L613">
        <v>45680</v>
      </c>
      <c r="M613">
        <v>1</v>
      </c>
      <c r="N613">
        <v>0</v>
      </c>
      <c r="O613">
        <v>1</v>
      </c>
      <c r="P613" s="50">
        <f t="shared" si="18"/>
        <v>1</v>
      </c>
      <c r="Q613" s="50">
        <f t="shared" si="19"/>
        <v>1585</v>
      </c>
      <c r="R613" s="50">
        <f>COUNTIF(Generation!B:B,D613)-P613</f>
        <v>0</v>
      </c>
    </row>
    <row r="614" spans="1:18">
      <c r="A614">
        <v>24</v>
      </c>
      <c r="B614" t="s">
        <v>1</v>
      </c>
      <c r="C614" t="s">
        <v>2909</v>
      </c>
      <c r="D614" t="s">
        <v>636</v>
      </c>
      <c r="E614" t="s">
        <v>2870</v>
      </c>
      <c r="F614" t="s">
        <v>2871</v>
      </c>
      <c r="G614" t="s">
        <v>2853</v>
      </c>
      <c r="H614" t="s">
        <v>944</v>
      </c>
      <c r="I614" t="s">
        <v>2506</v>
      </c>
      <c r="J614" t="s">
        <v>2507</v>
      </c>
      <c r="K614" t="s">
        <v>2910</v>
      </c>
      <c r="L614">
        <v>45680</v>
      </c>
      <c r="M614">
        <v>1</v>
      </c>
      <c r="N614">
        <v>0</v>
      </c>
      <c r="O614">
        <v>1</v>
      </c>
      <c r="P614" s="50">
        <f t="shared" si="18"/>
        <v>1</v>
      </c>
      <c r="Q614" s="50">
        <f t="shared" si="19"/>
        <v>1586</v>
      </c>
      <c r="R614" s="50">
        <f>COUNTIF(Generation!B:B,D614)-P614</f>
        <v>0</v>
      </c>
    </row>
    <row r="615" spans="1:18">
      <c r="A615">
        <v>24</v>
      </c>
      <c r="B615" t="s">
        <v>1</v>
      </c>
      <c r="C615" t="s">
        <v>2911</v>
      </c>
      <c r="D615" t="s">
        <v>637</v>
      </c>
      <c r="E615" t="s">
        <v>2912</v>
      </c>
      <c r="F615" t="s">
        <v>2913</v>
      </c>
      <c r="G615" t="s">
        <v>2914</v>
      </c>
      <c r="H615" t="s">
        <v>944</v>
      </c>
      <c r="I615" t="s">
        <v>2506</v>
      </c>
      <c r="J615" t="s">
        <v>2507</v>
      </c>
      <c r="K615" t="s">
        <v>2915</v>
      </c>
      <c r="L615">
        <v>41163</v>
      </c>
      <c r="M615">
        <v>1</v>
      </c>
      <c r="N615">
        <v>0</v>
      </c>
      <c r="O615">
        <v>1</v>
      </c>
      <c r="P615" s="50">
        <f t="shared" si="18"/>
        <v>1</v>
      </c>
      <c r="Q615" s="50">
        <f t="shared" si="19"/>
        <v>1587</v>
      </c>
      <c r="R615" s="50">
        <f>COUNTIF(Generation!B:B,D615)-P615</f>
        <v>0</v>
      </c>
    </row>
    <row r="616" spans="1:18">
      <c r="A616">
        <v>24</v>
      </c>
      <c r="B616" t="s">
        <v>1</v>
      </c>
      <c r="C616" t="s">
        <v>2916</v>
      </c>
      <c r="D616" t="s">
        <v>638</v>
      </c>
      <c r="E616" t="s">
        <v>2917</v>
      </c>
      <c r="F616" t="s">
        <v>2918</v>
      </c>
      <c r="G616" t="s">
        <v>2914</v>
      </c>
      <c r="H616" t="s">
        <v>944</v>
      </c>
      <c r="I616" t="s">
        <v>2506</v>
      </c>
      <c r="J616" t="s">
        <v>2507</v>
      </c>
      <c r="K616" t="s">
        <v>2919</v>
      </c>
      <c r="L616">
        <v>42047</v>
      </c>
      <c r="M616">
        <v>1</v>
      </c>
      <c r="N616">
        <v>0</v>
      </c>
      <c r="O616">
        <v>1</v>
      </c>
      <c r="P616" s="50">
        <f t="shared" si="18"/>
        <v>1</v>
      </c>
      <c r="Q616" s="50">
        <f t="shared" si="19"/>
        <v>1588</v>
      </c>
      <c r="R616" s="50">
        <f>COUNTIF(Generation!B:B,D616)-P616</f>
        <v>0</v>
      </c>
    </row>
    <row r="617" spans="1:18">
      <c r="A617">
        <v>24</v>
      </c>
      <c r="B617" t="s">
        <v>1</v>
      </c>
      <c r="C617" t="s">
        <v>2920</v>
      </c>
      <c r="D617" t="s">
        <v>639</v>
      </c>
      <c r="E617" t="s">
        <v>2921</v>
      </c>
      <c r="F617" t="s">
        <v>2922</v>
      </c>
      <c r="G617" t="s">
        <v>2914</v>
      </c>
      <c r="H617" t="s">
        <v>944</v>
      </c>
      <c r="I617" t="s">
        <v>2506</v>
      </c>
      <c r="J617" t="s">
        <v>2507</v>
      </c>
      <c r="K617" t="s">
        <v>2923</v>
      </c>
      <c r="L617">
        <v>41962</v>
      </c>
      <c r="M617">
        <v>3</v>
      </c>
      <c r="N617">
        <v>0</v>
      </c>
      <c r="O617">
        <v>3</v>
      </c>
      <c r="P617" s="50">
        <f t="shared" si="18"/>
        <v>3</v>
      </c>
      <c r="Q617" s="50">
        <f t="shared" si="19"/>
        <v>1589</v>
      </c>
      <c r="R617" s="50">
        <f>COUNTIF(Generation!B:B,D617)-P617</f>
        <v>0</v>
      </c>
    </row>
    <row r="618" spans="1:18">
      <c r="A618">
        <v>24</v>
      </c>
      <c r="B618" t="s">
        <v>1</v>
      </c>
      <c r="C618" t="s">
        <v>2924</v>
      </c>
      <c r="D618" t="s">
        <v>640</v>
      </c>
      <c r="E618" t="s">
        <v>2912</v>
      </c>
      <c r="F618" t="s">
        <v>2913</v>
      </c>
      <c r="G618" t="s">
        <v>2914</v>
      </c>
      <c r="H618" t="s">
        <v>944</v>
      </c>
      <c r="I618" t="s">
        <v>2506</v>
      </c>
      <c r="J618" t="s">
        <v>2507</v>
      </c>
      <c r="K618" t="s">
        <v>2925</v>
      </c>
      <c r="L618">
        <v>42285</v>
      </c>
      <c r="M618">
        <v>8</v>
      </c>
      <c r="N618">
        <v>0</v>
      </c>
      <c r="O618">
        <v>8</v>
      </c>
      <c r="P618" s="50">
        <f t="shared" si="18"/>
        <v>8</v>
      </c>
      <c r="Q618" s="50">
        <f t="shared" si="19"/>
        <v>1592</v>
      </c>
      <c r="R618" s="50">
        <f>COUNTIF(Generation!B:B,D618)-P618</f>
        <v>0</v>
      </c>
    </row>
    <row r="619" spans="1:18">
      <c r="A619">
        <v>24</v>
      </c>
      <c r="B619" t="s">
        <v>1</v>
      </c>
      <c r="C619" t="s">
        <v>2926</v>
      </c>
      <c r="D619" t="s">
        <v>641</v>
      </c>
      <c r="E619" t="s">
        <v>2912</v>
      </c>
      <c r="F619" t="s">
        <v>2913</v>
      </c>
      <c r="G619" t="s">
        <v>2914</v>
      </c>
      <c r="H619" t="s">
        <v>944</v>
      </c>
      <c r="I619" t="s">
        <v>2506</v>
      </c>
      <c r="J619" t="s">
        <v>2507</v>
      </c>
      <c r="K619" t="s">
        <v>2927</v>
      </c>
      <c r="L619">
        <v>42257</v>
      </c>
      <c r="M619">
        <v>1</v>
      </c>
      <c r="N619">
        <v>0</v>
      </c>
      <c r="O619">
        <v>1</v>
      </c>
      <c r="P619" s="50">
        <f t="shared" si="18"/>
        <v>1</v>
      </c>
      <c r="Q619" s="50">
        <f t="shared" si="19"/>
        <v>1600</v>
      </c>
      <c r="R619" s="50">
        <f>COUNTIF(Generation!B:B,D619)-P619</f>
        <v>0</v>
      </c>
    </row>
    <row r="620" spans="1:18">
      <c r="A620">
        <v>24</v>
      </c>
      <c r="B620" t="s">
        <v>1</v>
      </c>
      <c r="C620" t="s">
        <v>2928</v>
      </c>
      <c r="D620" t="s">
        <v>642</v>
      </c>
      <c r="E620" t="s">
        <v>2929</v>
      </c>
      <c r="F620" t="s">
        <v>2930</v>
      </c>
      <c r="G620" t="s">
        <v>2914</v>
      </c>
      <c r="H620" t="s">
        <v>944</v>
      </c>
      <c r="I620" t="s">
        <v>2506</v>
      </c>
      <c r="J620" t="s">
        <v>2507</v>
      </c>
      <c r="K620" t="s">
        <v>2931</v>
      </c>
      <c r="L620">
        <v>42713</v>
      </c>
      <c r="M620">
        <v>1</v>
      </c>
      <c r="N620">
        <v>0</v>
      </c>
      <c r="O620">
        <v>1</v>
      </c>
      <c r="P620" s="50">
        <f t="shared" si="18"/>
        <v>1</v>
      </c>
      <c r="Q620" s="50">
        <f t="shared" si="19"/>
        <v>1601</v>
      </c>
      <c r="R620" s="50">
        <f>COUNTIF(Generation!B:B,D620)-P620</f>
        <v>0</v>
      </c>
    </row>
    <row r="621" spans="1:18">
      <c r="A621">
        <v>24</v>
      </c>
      <c r="B621" t="s">
        <v>1</v>
      </c>
      <c r="C621" t="s">
        <v>2932</v>
      </c>
      <c r="D621" t="s">
        <v>643</v>
      </c>
      <c r="E621" t="s">
        <v>2933</v>
      </c>
      <c r="F621" t="s">
        <v>2934</v>
      </c>
      <c r="G621" t="s">
        <v>2935</v>
      </c>
      <c r="H621" t="s">
        <v>944</v>
      </c>
      <c r="I621" t="s">
        <v>2506</v>
      </c>
      <c r="J621" t="s">
        <v>2507</v>
      </c>
      <c r="K621" t="s">
        <v>2936</v>
      </c>
      <c r="L621">
        <v>42579</v>
      </c>
      <c r="M621">
        <v>3</v>
      </c>
      <c r="N621">
        <v>0</v>
      </c>
      <c r="O621">
        <v>3</v>
      </c>
      <c r="P621" s="50">
        <f t="shared" si="18"/>
        <v>3</v>
      </c>
      <c r="Q621" s="50">
        <f t="shared" si="19"/>
        <v>1602</v>
      </c>
      <c r="R621" s="50">
        <f>COUNTIF(Generation!B:B,D621)-P621</f>
        <v>0</v>
      </c>
    </row>
    <row r="622" spans="1:18">
      <c r="A622">
        <v>24</v>
      </c>
      <c r="B622" t="s">
        <v>1</v>
      </c>
      <c r="C622" t="s">
        <v>2937</v>
      </c>
      <c r="D622" t="s">
        <v>644</v>
      </c>
      <c r="E622" t="s">
        <v>2938</v>
      </c>
      <c r="F622" t="s">
        <v>2939</v>
      </c>
      <c r="G622" t="s">
        <v>2935</v>
      </c>
      <c r="H622" t="s">
        <v>944</v>
      </c>
      <c r="I622" t="s">
        <v>2506</v>
      </c>
      <c r="J622" t="s">
        <v>2507</v>
      </c>
      <c r="K622" t="s">
        <v>2940</v>
      </c>
      <c r="L622">
        <v>43663</v>
      </c>
      <c r="M622">
        <v>1</v>
      </c>
      <c r="N622">
        <v>0</v>
      </c>
      <c r="O622">
        <v>1</v>
      </c>
      <c r="P622" s="50">
        <f t="shared" si="18"/>
        <v>1</v>
      </c>
      <c r="Q622" s="50">
        <f t="shared" si="19"/>
        <v>1605</v>
      </c>
      <c r="R622" s="50">
        <f>COUNTIF(Generation!B:B,D622)-P622</f>
        <v>0</v>
      </c>
    </row>
    <row r="623" spans="1:18">
      <c r="A623">
        <v>24</v>
      </c>
      <c r="B623" t="s">
        <v>1</v>
      </c>
      <c r="C623" t="s">
        <v>2941</v>
      </c>
      <c r="D623" t="s">
        <v>645</v>
      </c>
      <c r="E623" t="s">
        <v>2942</v>
      </c>
      <c r="F623" t="s">
        <v>2943</v>
      </c>
      <c r="G623" t="s">
        <v>2935</v>
      </c>
      <c r="H623" t="s">
        <v>944</v>
      </c>
      <c r="I623" t="s">
        <v>2506</v>
      </c>
      <c r="J623" t="s">
        <v>2507</v>
      </c>
      <c r="K623" t="s">
        <v>2944</v>
      </c>
      <c r="L623">
        <v>45238</v>
      </c>
      <c r="M623">
        <v>1</v>
      </c>
      <c r="N623">
        <v>0</v>
      </c>
      <c r="O623">
        <v>1</v>
      </c>
      <c r="P623" s="50">
        <f t="shared" si="18"/>
        <v>1</v>
      </c>
      <c r="Q623" s="50">
        <f t="shared" si="19"/>
        <v>1606</v>
      </c>
      <c r="R623" s="50">
        <f>COUNTIF(Generation!B:B,D623)-P623</f>
        <v>0</v>
      </c>
    </row>
    <row r="624" spans="1:18">
      <c r="A624">
        <v>24</v>
      </c>
      <c r="B624" t="s">
        <v>1</v>
      </c>
      <c r="C624" t="s">
        <v>2945</v>
      </c>
      <c r="D624" t="s">
        <v>365</v>
      </c>
      <c r="E624" t="s">
        <v>2942</v>
      </c>
      <c r="F624" t="s">
        <v>2943</v>
      </c>
      <c r="G624" t="s">
        <v>2935</v>
      </c>
      <c r="H624" t="s">
        <v>944</v>
      </c>
      <c r="I624" t="s">
        <v>2506</v>
      </c>
      <c r="J624" t="s">
        <v>2507</v>
      </c>
      <c r="K624" t="s">
        <v>2946</v>
      </c>
      <c r="L624">
        <v>43692</v>
      </c>
      <c r="M624">
        <v>1</v>
      </c>
      <c r="N624">
        <v>0</v>
      </c>
      <c r="O624">
        <v>1</v>
      </c>
      <c r="P624" s="50">
        <f t="shared" si="18"/>
        <v>1</v>
      </c>
      <c r="Q624" s="50">
        <f t="shared" si="19"/>
        <v>1607</v>
      </c>
      <c r="R624" s="50">
        <f>COUNTIF(Generation!B:B,D624)-P624</f>
        <v>3</v>
      </c>
    </row>
    <row r="625" spans="1:18">
      <c r="A625">
        <v>24</v>
      </c>
      <c r="B625" t="s">
        <v>1</v>
      </c>
      <c r="C625" t="s">
        <v>2947</v>
      </c>
      <c r="D625" t="s">
        <v>646</v>
      </c>
      <c r="E625" t="s">
        <v>2948</v>
      </c>
      <c r="F625" t="s">
        <v>2949</v>
      </c>
      <c r="G625" t="s">
        <v>2935</v>
      </c>
      <c r="H625" t="s">
        <v>944</v>
      </c>
      <c r="I625" t="s">
        <v>2506</v>
      </c>
      <c r="J625" t="s">
        <v>2507</v>
      </c>
      <c r="K625" t="s">
        <v>2950</v>
      </c>
      <c r="L625">
        <v>44882</v>
      </c>
      <c r="M625">
        <v>1</v>
      </c>
      <c r="N625">
        <v>0</v>
      </c>
      <c r="O625">
        <v>1</v>
      </c>
      <c r="P625" s="50">
        <f t="shared" si="18"/>
        <v>1</v>
      </c>
      <c r="Q625" s="50">
        <f t="shared" si="19"/>
        <v>1608</v>
      </c>
      <c r="R625" s="50">
        <f>COUNTIF(Generation!B:B,D625)-P625</f>
        <v>0</v>
      </c>
    </row>
    <row r="626" spans="1:18">
      <c r="A626">
        <v>24</v>
      </c>
      <c r="B626" t="s">
        <v>1</v>
      </c>
      <c r="C626" t="s">
        <v>2951</v>
      </c>
      <c r="D626" t="s">
        <v>647</v>
      </c>
      <c r="E626" t="s">
        <v>2948</v>
      </c>
      <c r="F626" t="s">
        <v>2949</v>
      </c>
      <c r="G626" t="s">
        <v>2935</v>
      </c>
      <c r="H626" t="s">
        <v>944</v>
      </c>
      <c r="I626" t="s">
        <v>2506</v>
      </c>
      <c r="J626" t="s">
        <v>2507</v>
      </c>
      <c r="K626" t="s">
        <v>2952</v>
      </c>
      <c r="L626">
        <v>44026</v>
      </c>
      <c r="M626">
        <v>2</v>
      </c>
      <c r="N626">
        <v>0</v>
      </c>
      <c r="O626">
        <v>2</v>
      </c>
      <c r="P626" s="50">
        <f t="shared" si="18"/>
        <v>2</v>
      </c>
      <c r="Q626" s="50">
        <f t="shared" si="19"/>
        <v>1609</v>
      </c>
      <c r="R626" s="50">
        <f>COUNTIF(Generation!B:B,D626)-P626</f>
        <v>0</v>
      </c>
    </row>
    <row r="627" spans="1:18">
      <c r="A627">
        <v>24</v>
      </c>
      <c r="B627" t="s">
        <v>1</v>
      </c>
      <c r="C627" t="s">
        <v>2953</v>
      </c>
      <c r="D627" t="s">
        <v>648</v>
      </c>
      <c r="E627" t="s">
        <v>2954</v>
      </c>
      <c r="F627" t="s">
        <v>2955</v>
      </c>
      <c r="G627" t="s">
        <v>2935</v>
      </c>
      <c r="H627" t="s">
        <v>944</v>
      </c>
      <c r="I627" t="s">
        <v>2506</v>
      </c>
      <c r="J627" t="s">
        <v>2507</v>
      </c>
      <c r="K627" t="s">
        <v>2956</v>
      </c>
      <c r="L627">
        <v>44306</v>
      </c>
      <c r="M627">
        <v>4</v>
      </c>
      <c r="N627">
        <v>0</v>
      </c>
      <c r="O627">
        <v>4</v>
      </c>
      <c r="P627" s="50">
        <f t="shared" si="18"/>
        <v>4</v>
      </c>
      <c r="Q627" s="50">
        <f t="shared" si="19"/>
        <v>1611</v>
      </c>
      <c r="R627" s="50">
        <f>COUNTIF(Generation!B:B,D627)-P627</f>
        <v>0</v>
      </c>
    </row>
    <row r="628" spans="1:18">
      <c r="A628">
        <v>24</v>
      </c>
      <c r="B628" t="s">
        <v>1</v>
      </c>
      <c r="C628" t="s">
        <v>2957</v>
      </c>
      <c r="D628" t="s">
        <v>649</v>
      </c>
      <c r="E628" t="s">
        <v>2948</v>
      </c>
      <c r="F628" t="s">
        <v>2949</v>
      </c>
      <c r="G628" t="s">
        <v>2935</v>
      </c>
      <c r="H628" t="s">
        <v>944</v>
      </c>
      <c r="I628" t="s">
        <v>2506</v>
      </c>
      <c r="J628" t="s">
        <v>2507</v>
      </c>
      <c r="K628" t="s">
        <v>2958</v>
      </c>
      <c r="L628">
        <v>44532</v>
      </c>
      <c r="M628">
        <v>1</v>
      </c>
      <c r="N628">
        <v>0</v>
      </c>
      <c r="O628">
        <v>1</v>
      </c>
      <c r="P628" s="50">
        <f t="shared" si="18"/>
        <v>1</v>
      </c>
      <c r="Q628" s="50">
        <f t="shared" si="19"/>
        <v>1615</v>
      </c>
      <c r="R628" s="50">
        <f>COUNTIF(Generation!B:B,D628)-P628</f>
        <v>0</v>
      </c>
    </row>
    <row r="629" spans="1:18">
      <c r="A629">
        <v>24</v>
      </c>
      <c r="B629" t="s">
        <v>1</v>
      </c>
      <c r="C629" t="s">
        <v>2959</v>
      </c>
      <c r="D629" t="s">
        <v>650</v>
      </c>
      <c r="E629" t="s">
        <v>2948</v>
      </c>
      <c r="F629" t="s">
        <v>2949</v>
      </c>
      <c r="G629" t="s">
        <v>2935</v>
      </c>
      <c r="H629" t="s">
        <v>944</v>
      </c>
      <c r="I629" t="s">
        <v>2506</v>
      </c>
      <c r="J629" t="s">
        <v>2507</v>
      </c>
      <c r="K629" t="s">
        <v>2960</v>
      </c>
      <c r="L629">
        <v>44628</v>
      </c>
      <c r="M629">
        <v>8</v>
      </c>
      <c r="N629">
        <v>0</v>
      </c>
      <c r="O629">
        <v>8</v>
      </c>
      <c r="P629" s="50">
        <f t="shared" si="18"/>
        <v>8</v>
      </c>
      <c r="Q629" s="50">
        <f t="shared" si="19"/>
        <v>1616</v>
      </c>
      <c r="R629" s="50">
        <f>COUNTIF(Generation!B:B,D629)-P629</f>
        <v>0</v>
      </c>
    </row>
    <row r="630" spans="1:18">
      <c r="A630">
        <v>24</v>
      </c>
      <c r="B630" t="s">
        <v>1</v>
      </c>
      <c r="C630" t="s">
        <v>2961</v>
      </c>
      <c r="D630" t="s">
        <v>651</v>
      </c>
      <c r="E630" t="s">
        <v>2933</v>
      </c>
      <c r="F630" t="s">
        <v>2934</v>
      </c>
      <c r="G630" t="s">
        <v>2935</v>
      </c>
      <c r="H630" t="s">
        <v>944</v>
      </c>
      <c r="I630" t="s">
        <v>2506</v>
      </c>
      <c r="J630" t="s">
        <v>2507</v>
      </c>
      <c r="K630" t="s">
        <v>2962</v>
      </c>
      <c r="L630">
        <v>45488</v>
      </c>
      <c r="M630">
        <v>5</v>
      </c>
      <c r="N630">
        <v>0</v>
      </c>
      <c r="O630">
        <v>5</v>
      </c>
      <c r="P630" s="50">
        <f t="shared" si="18"/>
        <v>5</v>
      </c>
      <c r="Q630" s="50">
        <f t="shared" si="19"/>
        <v>1624</v>
      </c>
      <c r="R630" s="50">
        <f>COUNTIF(Generation!B:B,D630)-P630</f>
        <v>0</v>
      </c>
    </row>
    <row r="631" spans="1:18">
      <c r="A631">
        <v>24</v>
      </c>
      <c r="B631" t="s">
        <v>1</v>
      </c>
      <c r="C631" t="s">
        <v>2963</v>
      </c>
      <c r="D631" t="s">
        <v>652</v>
      </c>
      <c r="E631" t="s">
        <v>2933</v>
      </c>
      <c r="F631" t="s">
        <v>2934</v>
      </c>
      <c r="G631" t="s">
        <v>2935</v>
      </c>
      <c r="H631" t="s">
        <v>944</v>
      </c>
      <c r="I631" t="s">
        <v>2506</v>
      </c>
      <c r="J631" t="s">
        <v>2507</v>
      </c>
      <c r="K631" t="s">
        <v>2964</v>
      </c>
      <c r="L631">
        <v>45377</v>
      </c>
      <c r="M631">
        <v>2</v>
      </c>
      <c r="N631">
        <v>0</v>
      </c>
      <c r="O631">
        <v>2</v>
      </c>
      <c r="P631" s="50">
        <f t="shared" si="18"/>
        <v>2</v>
      </c>
      <c r="Q631" s="50">
        <f t="shared" si="19"/>
        <v>1629</v>
      </c>
      <c r="R631" s="50">
        <f>COUNTIF(Generation!B:B,D631)-P631</f>
        <v>0</v>
      </c>
    </row>
    <row r="632" spans="1:18">
      <c r="A632">
        <v>24</v>
      </c>
      <c r="B632" t="s">
        <v>1</v>
      </c>
      <c r="C632" t="s">
        <v>2965</v>
      </c>
      <c r="D632" t="s">
        <v>653</v>
      </c>
      <c r="E632" t="s">
        <v>2954</v>
      </c>
      <c r="F632" t="s">
        <v>2955</v>
      </c>
      <c r="G632" t="s">
        <v>2935</v>
      </c>
      <c r="H632" t="s">
        <v>944</v>
      </c>
      <c r="I632" t="s">
        <v>2506</v>
      </c>
      <c r="J632" t="s">
        <v>2507</v>
      </c>
      <c r="K632" t="s">
        <v>2966</v>
      </c>
      <c r="L632">
        <v>45573</v>
      </c>
      <c r="M632">
        <v>1</v>
      </c>
      <c r="N632">
        <v>0</v>
      </c>
      <c r="O632">
        <v>1</v>
      </c>
      <c r="P632" s="50">
        <f t="shared" si="18"/>
        <v>1</v>
      </c>
      <c r="Q632" s="50">
        <f t="shared" si="19"/>
        <v>1631</v>
      </c>
      <c r="R632" s="50">
        <f>COUNTIF(Generation!B:B,D632)-P632</f>
        <v>0</v>
      </c>
    </row>
    <row r="633" spans="1:18">
      <c r="A633">
        <v>24</v>
      </c>
      <c r="B633" t="s">
        <v>1</v>
      </c>
      <c r="C633" t="s">
        <v>2967</v>
      </c>
      <c r="D633" t="s">
        <v>654</v>
      </c>
      <c r="E633" t="s">
        <v>2968</v>
      </c>
      <c r="F633" t="s">
        <v>2969</v>
      </c>
      <c r="G633" t="s">
        <v>2970</v>
      </c>
      <c r="H633" t="s">
        <v>944</v>
      </c>
      <c r="I633" t="s">
        <v>2506</v>
      </c>
      <c r="J633" t="s">
        <v>2507</v>
      </c>
      <c r="K633" t="s">
        <v>2971</v>
      </c>
      <c r="L633">
        <v>42242</v>
      </c>
      <c r="M633">
        <v>1</v>
      </c>
      <c r="N633">
        <v>0</v>
      </c>
      <c r="O633">
        <v>1</v>
      </c>
      <c r="P633" s="50">
        <f t="shared" si="18"/>
        <v>1</v>
      </c>
      <c r="Q633" s="50">
        <f t="shared" si="19"/>
        <v>1632</v>
      </c>
      <c r="R633" s="50">
        <f>COUNTIF(Generation!B:B,D633)-P633</f>
        <v>0</v>
      </c>
    </row>
    <row r="634" spans="1:18">
      <c r="A634">
        <v>24</v>
      </c>
      <c r="B634" t="s">
        <v>1</v>
      </c>
      <c r="C634" t="s">
        <v>2972</v>
      </c>
      <c r="D634" t="s">
        <v>655</v>
      </c>
      <c r="E634" t="s">
        <v>2968</v>
      </c>
      <c r="F634" t="s">
        <v>2969</v>
      </c>
      <c r="G634" t="s">
        <v>2970</v>
      </c>
      <c r="H634" t="s">
        <v>944</v>
      </c>
      <c r="I634" t="s">
        <v>2506</v>
      </c>
      <c r="J634" t="s">
        <v>2507</v>
      </c>
      <c r="K634" t="s">
        <v>2973</v>
      </c>
      <c r="L634">
        <v>42334</v>
      </c>
      <c r="M634">
        <v>2</v>
      </c>
      <c r="N634">
        <v>0</v>
      </c>
      <c r="O634">
        <v>2</v>
      </c>
      <c r="P634" s="50">
        <f t="shared" si="18"/>
        <v>2</v>
      </c>
      <c r="Q634" s="50">
        <f t="shared" si="19"/>
        <v>1633</v>
      </c>
      <c r="R634" s="50">
        <f>COUNTIF(Generation!B:B,D634)-P634</f>
        <v>0</v>
      </c>
    </row>
    <row r="635" spans="1:18">
      <c r="A635">
        <v>24</v>
      </c>
      <c r="B635" t="s">
        <v>1</v>
      </c>
      <c r="C635" t="s">
        <v>2974</v>
      </c>
      <c r="D635" t="s">
        <v>656</v>
      </c>
      <c r="E635" t="s">
        <v>2975</v>
      </c>
      <c r="F635" t="s">
        <v>2976</v>
      </c>
      <c r="G635" t="s">
        <v>2970</v>
      </c>
      <c r="H635" t="s">
        <v>944</v>
      </c>
      <c r="I635" t="s">
        <v>2506</v>
      </c>
      <c r="J635" t="s">
        <v>2507</v>
      </c>
      <c r="K635" t="s">
        <v>2977</v>
      </c>
      <c r="L635">
        <v>43069</v>
      </c>
      <c r="M635">
        <v>5</v>
      </c>
      <c r="N635">
        <v>0</v>
      </c>
      <c r="O635">
        <v>5</v>
      </c>
      <c r="P635" s="50">
        <f t="shared" si="18"/>
        <v>5</v>
      </c>
      <c r="Q635" s="50">
        <f t="shared" si="19"/>
        <v>1635</v>
      </c>
      <c r="R635" s="50">
        <f>COUNTIF(Generation!B:B,D635)-P635</f>
        <v>0</v>
      </c>
    </row>
    <row r="636" spans="1:18">
      <c r="A636">
        <v>24</v>
      </c>
      <c r="B636" t="s">
        <v>1</v>
      </c>
      <c r="C636" t="s">
        <v>2978</v>
      </c>
      <c r="D636" t="s">
        <v>657</v>
      </c>
      <c r="E636" t="s">
        <v>2968</v>
      </c>
      <c r="F636" t="s">
        <v>2969</v>
      </c>
      <c r="G636" t="s">
        <v>2970</v>
      </c>
      <c r="H636" t="s">
        <v>944</v>
      </c>
      <c r="I636" t="s">
        <v>2506</v>
      </c>
      <c r="J636" t="s">
        <v>2507</v>
      </c>
      <c r="K636" t="s">
        <v>2979</v>
      </c>
      <c r="L636">
        <v>44490</v>
      </c>
      <c r="M636">
        <v>5</v>
      </c>
      <c r="N636">
        <v>0</v>
      </c>
      <c r="O636">
        <v>5</v>
      </c>
      <c r="P636" s="50">
        <f t="shared" si="18"/>
        <v>5</v>
      </c>
      <c r="Q636" s="50">
        <f t="shared" si="19"/>
        <v>1640</v>
      </c>
      <c r="R636" s="50">
        <f>COUNTIF(Generation!B:B,D636)-P636</f>
        <v>0</v>
      </c>
    </row>
    <row r="637" spans="1:18">
      <c r="A637">
        <v>24</v>
      </c>
      <c r="B637" t="s">
        <v>1</v>
      </c>
      <c r="C637" t="s">
        <v>2980</v>
      </c>
      <c r="D637" t="s">
        <v>658</v>
      </c>
      <c r="E637" t="s">
        <v>2975</v>
      </c>
      <c r="F637" t="s">
        <v>2976</v>
      </c>
      <c r="G637" t="s">
        <v>2970</v>
      </c>
      <c r="H637" t="s">
        <v>944</v>
      </c>
      <c r="I637" t="s">
        <v>2506</v>
      </c>
      <c r="J637" t="s">
        <v>2507</v>
      </c>
      <c r="K637" t="s">
        <v>2981</v>
      </c>
      <c r="L637">
        <v>43965</v>
      </c>
      <c r="M637">
        <v>10</v>
      </c>
      <c r="N637">
        <v>0</v>
      </c>
      <c r="O637">
        <v>10</v>
      </c>
      <c r="P637" s="50">
        <f t="shared" si="18"/>
        <v>10</v>
      </c>
      <c r="Q637" s="50">
        <f t="shared" si="19"/>
        <v>1645</v>
      </c>
      <c r="R637" s="50">
        <f>COUNTIF(Generation!B:B,D637)-P637</f>
        <v>0</v>
      </c>
    </row>
    <row r="638" spans="1:18">
      <c r="A638">
        <v>24</v>
      </c>
      <c r="B638" t="s">
        <v>1</v>
      </c>
      <c r="C638" t="s">
        <v>2982</v>
      </c>
      <c r="D638" t="s">
        <v>659</v>
      </c>
      <c r="E638" t="s">
        <v>2983</v>
      </c>
      <c r="F638" t="s">
        <v>2984</v>
      </c>
      <c r="G638" t="s">
        <v>2970</v>
      </c>
      <c r="H638" t="s">
        <v>944</v>
      </c>
      <c r="I638" t="s">
        <v>2506</v>
      </c>
      <c r="J638" t="s">
        <v>2507</v>
      </c>
      <c r="K638" t="s">
        <v>2985</v>
      </c>
      <c r="L638">
        <v>44139</v>
      </c>
      <c r="M638">
        <v>3</v>
      </c>
      <c r="N638">
        <v>0</v>
      </c>
      <c r="O638">
        <v>3</v>
      </c>
      <c r="P638" s="50">
        <f t="shared" si="18"/>
        <v>3</v>
      </c>
      <c r="Q638" s="50">
        <f t="shared" si="19"/>
        <v>1655</v>
      </c>
      <c r="R638" s="50">
        <f>COUNTIF(Generation!B:B,D638)-P638</f>
        <v>0</v>
      </c>
    </row>
    <row r="639" spans="1:18">
      <c r="A639">
        <v>24</v>
      </c>
      <c r="B639" t="s">
        <v>1</v>
      </c>
      <c r="C639" t="s">
        <v>2986</v>
      </c>
      <c r="D639" t="s">
        <v>660</v>
      </c>
      <c r="E639" t="s">
        <v>2987</v>
      </c>
      <c r="F639" t="s">
        <v>2988</v>
      </c>
      <c r="G639" t="s">
        <v>2970</v>
      </c>
      <c r="H639" t="s">
        <v>944</v>
      </c>
      <c r="I639" t="s">
        <v>2506</v>
      </c>
      <c r="J639" t="s">
        <v>2507</v>
      </c>
      <c r="K639" t="s">
        <v>2989</v>
      </c>
      <c r="L639">
        <v>44161</v>
      </c>
      <c r="M639">
        <v>2</v>
      </c>
      <c r="N639">
        <v>0</v>
      </c>
      <c r="O639">
        <v>2</v>
      </c>
      <c r="P639" s="50">
        <f t="shared" si="18"/>
        <v>2</v>
      </c>
      <c r="Q639" s="50">
        <f t="shared" si="19"/>
        <v>1658</v>
      </c>
      <c r="R639" s="50">
        <f>COUNTIF(Generation!B:B,D639)-P639</f>
        <v>0</v>
      </c>
    </row>
    <row r="640" spans="1:18">
      <c r="A640">
        <v>24</v>
      </c>
      <c r="B640" t="s">
        <v>1</v>
      </c>
      <c r="C640" t="s">
        <v>2990</v>
      </c>
      <c r="D640" t="s">
        <v>661</v>
      </c>
      <c r="E640" t="s">
        <v>2975</v>
      </c>
      <c r="F640" t="s">
        <v>2976</v>
      </c>
      <c r="G640" t="s">
        <v>2970</v>
      </c>
      <c r="H640" t="s">
        <v>944</v>
      </c>
      <c r="I640" t="s">
        <v>2506</v>
      </c>
      <c r="J640" t="s">
        <v>2507</v>
      </c>
      <c r="K640" t="s">
        <v>2991</v>
      </c>
      <c r="L640">
        <v>45111</v>
      </c>
      <c r="M640">
        <v>3</v>
      </c>
      <c r="N640">
        <v>0</v>
      </c>
      <c r="O640">
        <v>3</v>
      </c>
      <c r="P640" s="50">
        <f t="shared" si="18"/>
        <v>3</v>
      </c>
      <c r="Q640" s="50">
        <f t="shared" si="19"/>
        <v>1660</v>
      </c>
      <c r="R640" s="50">
        <f>COUNTIF(Generation!B:B,D640)-P640</f>
        <v>0</v>
      </c>
    </row>
    <row r="641" spans="1:18">
      <c r="A641">
        <v>24</v>
      </c>
      <c r="B641" t="s">
        <v>1</v>
      </c>
      <c r="C641" t="s">
        <v>2992</v>
      </c>
      <c r="D641" t="s">
        <v>662</v>
      </c>
      <c r="E641" t="s">
        <v>2993</v>
      </c>
      <c r="F641" t="s">
        <v>2994</v>
      </c>
      <c r="G641" t="s">
        <v>2970</v>
      </c>
      <c r="H641" t="s">
        <v>944</v>
      </c>
      <c r="I641" t="s">
        <v>2506</v>
      </c>
      <c r="J641" t="s">
        <v>2507</v>
      </c>
      <c r="K641" t="s">
        <v>2995</v>
      </c>
      <c r="L641">
        <v>44214</v>
      </c>
      <c r="M641">
        <v>2</v>
      </c>
      <c r="N641">
        <v>0</v>
      </c>
      <c r="O641">
        <v>2</v>
      </c>
      <c r="P641" s="50">
        <f t="shared" si="18"/>
        <v>2</v>
      </c>
      <c r="Q641" s="50">
        <f t="shared" si="19"/>
        <v>1663</v>
      </c>
      <c r="R641" s="50">
        <f>COUNTIF(Generation!B:B,D641)-P641</f>
        <v>0</v>
      </c>
    </row>
    <row r="642" spans="1:18">
      <c r="A642">
        <v>24</v>
      </c>
      <c r="B642" t="s">
        <v>1</v>
      </c>
      <c r="C642" t="s">
        <v>2996</v>
      </c>
      <c r="D642" t="s">
        <v>663</v>
      </c>
      <c r="E642" t="s">
        <v>2987</v>
      </c>
      <c r="F642" t="s">
        <v>2988</v>
      </c>
      <c r="G642" t="s">
        <v>2970</v>
      </c>
      <c r="H642" t="s">
        <v>944</v>
      </c>
      <c r="I642" t="s">
        <v>2506</v>
      </c>
      <c r="J642" t="s">
        <v>2507</v>
      </c>
      <c r="K642" t="s">
        <v>2997</v>
      </c>
      <c r="L642">
        <v>44621</v>
      </c>
      <c r="M642">
        <v>1</v>
      </c>
      <c r="N642">
        <v>0</v>
      </c>
      <c r="O642">
        <v>1</v>
      </c>
      <c r="P642" s="50">
        <f t="shared" ref="P642:P705" si="20">_xlfn.FLOOR.MATH(O642,1)</f>
        <v>1</v>
      </c>
      <c r="Q642" s="50">
        <f t="shared" si="19"/>
        <v>1665</v>
      </c>
      <c r="R642" s="50">
        <f>COUNTIF(Generation!B:B,D642)-P642</f>
        <v>0</v>
      </c>
    </row>
    <row r="643" spans="1:18">
      <c r="A643">
        <v>24</v>
      </c>
      <c r="B643" t="s">
        <v>1</v>
      </c>
      <c r="C643" t="s">
        <v>2998</v>
      </c>
      <c r="D643" t="s">
        <v>664</v>
      </c>
      <c r="E643" t="s">
        <v>2999</v>
      </c>
      <c r="F643" t="s">
        <v>3000</v>
      </c>
      <c r="G643" t="s">
        <v>2970</v>
      </c>
      <c r="H643" t="s">
        <v>944</v>
      </c>
      <c r="I643" t="s">
        <v>2506</v>
      </c>
      <c r="J643" t="s">
        <v>2507</v>
      </c>
      <c r="K643" t="s">
        <v>3001</v>
      </c>
      <c r="L643">
        <v>44390</v>
      </c>
      <c r="M643">
        <v>3</v>
      </c>
      <c r="N643">
        <v>0</v>
      </c>
      <c r="O643">
        <v>3</v>
      </c>
      <c r="P643" s="50">
        <f t="shared" si="20"/>
        <v>3</v>
      </c>
      <c r="Q643" s="50">
        <f t="shared" ref="Q643:Q706" si="21">Q642+P642</f>
        <v>1666</v>
      </c>
      <c r="R643" s="50">
        <f>COUNTIF(Generation!B:B,D643)-P643</f>
        <v>0</v>
      </c>
    </row>
    <row r="644" spans="1:18">
      <c r="A644">
        <v>24</v>
      </c>
      <c r="B644" t="s">
        <v>1</v>
      </c>
      <c r="C644" t="s">
        <v>3002</v>
      </c>
      <c r="D644" t="s">
        <v>665</v>
      </c>
      <c r="E644" t="s">
        <v>2968</v>
      </c>
      <c r="F644" t="s">
        <v>2969</v>
      </c>
      <c r="G644" t="s">
        <v>2970</v>
      </c>
      <c r="H644" t="s">
        <v>944</v>
      </c>
      <c r="I644" t="s">
        <v>2506</v>
      </c>
      <c r="J644" t="s">
        <v>2507</v>
      </c>
      <c r="K644" t="s">
        <v>3003</v>
      </c>
      <c r="L644">
        <v>44453</v>
      </c>
      <c r="M644">
        <v>2</v>
      </c>
      <c r="N644">
        <v>0</v>
      </c>
      <c r="O644">
        <v>2</v>
      </c>
      <c r="P644" s="50">
        <f t="shared" si="20"/>
        <v>2</v>
      </c>
      <c r="Q644" s="50">
        <f t="shared" si="21"/>
        <v>1669</v>
      </c>
      <c r="R644" s="50">
        <f>COUNTIF(Generation!B:B,D644)-P644</f>
        <v>0</v>
      </c>
    </row>
    <row r="645" spans="1:18">
      <c r="A645">
        <v>24</v>
      </c>
      <c r="B645" t="s">
        <v>1</v>
      </c>
      <c r="C645" t="s">
        <v>3004</v>
      </c>
      <c r="D645" t="s">
        <v>666</v>
      </c>
      <c r="E645" t="s">
        <v>2987</v>
      </c>
      <c r="F645" t="s">
        <v>2988</v>
      </c>
      <c r="G645" t="s">
        <v>2970</v>
      </c>
      <c r="H645" t="s">
        <v>944</v>
      </c>
      <c r="I645" t="s">
        <v>2506</v>
      </c>
      <c r="J645" t="s">
        <v>2507</v>
      </c>
      <c r="K645" t="s">
        <v>3005</v>
      </c>
      <c r="L645">
        <v>45231</v>
      </c>
      <c r="M645">
        <v>1</v>
      </c>
      <c r="N645">
        <v>0</v>
      </c>
      <c r="O645">
        <v>1</v>
      </c>
      <c r="P645" s="50">
        <f t="shared" si="20"/>
        <v>1</v>
      </c>
      <c r="Q645" s="50">
        <f t="shared" si="21"/>
        <v>1671</v>
      </c>
      <c r="R645" s="50">
        <f>COUNTIF(Generation!B:B,D645)-P645</f>
        <v>0</v>
      </c>
    </row>
    <row r="646" spans="1:18">
      <c r="A646">
        <v>24</v>
      </c>
      <c r="B646" t="s">
        <v>1</v>
      </c>
      <c r="C646" t="s">
        <v>3006</v>
      </c>
      <c r="D646" t="s">
        <v>667</v>
      </c>
      <c r="E646" t="s">
        <v>2999</v>
      </c>
      <c r="F646" t="s">
        <v>3000</v>
      </c>
      <c r="G646" t="s">
        <v>2970</v>
      </c>
      <c r="H646" t="s">
        <v>944</v>
      </c>
      <c r="I646" t="s">
        <v>2506</v>
      </c>
      <c r="J646" t="s">
        <v>2507</v>
      </c>
      <c r="K646" t="s">
        <v>3007</v>
      </c>
      <c r="L646">
        <v>44776</v>
      </c>
      <c r="M646">
        <v>4</v>
      </c>
      <c r="N646">
        <v>0</v>
      </c>
      <c r="O646">
        <v>4</v>
      </c>
      <c r="P646" s="50">
        <f t="shared" si="20"/>
        <v>4</v>
      </c>
      <c r="Q646" s="50">
        <f t="shared" si="21"/>
        <v>1672</v>
      </c>
      <c r="R646" s="50">
        <f>COUNTIF(Generation!B:B,D646)-P646</f>
        <v>0</v>
      </c>
    </row>
    <row r="647" spans="1:18">
      <c r="A647">
        <v>24</v>
      </c>
      <c r="B647" t="s">
        <v>1</v>
      </c>
      <c r="C647" t="s">
        <v>3008</v>
      </c>
      <c r="D647" t="s">
        <v>668</v>
      </c>
      <c r="E647" t="s">
        <v>2987</v>
      </c>
      <c r="F647" t="s">
        <v>2988</v>
      </c>
      <c r="G647" t="s">
        <v>2970</v>
      </c>
      <c r="H647" t="s">
        <v>944</v>
      </c>
      <c r="I647" t="s">
        <v>2506</v>
      </c>
      <c r="J647" t="s">
        <v>2507</v>
      </c>
      <c r="K647" t="s">
        <v>3009</v>
      </c>
      <c r="L647">
        <v>44790</v>
      </c>
      <c r="M647">
        <v>5</v>
      </c>
      <c r="N647">
        <v>0</v>
      </c>
      <c r="O647">
        <v>5</v>
      </c>
      <c r="P647" s="50">
        <f t="shared" si="20"/>
        <v>5</v>
      </c>
      <c r="Q647" s="50">
        <f t="shared" si="21"/>
        <v>1676</v>
      </c>
      <c r="R647" s="50">
        <f>COUNTIF(Generation!B:B,D647)-P647</f>
        <v>0</v>
      </c>
    </row>
    <row r="648" spans="1:18">
      <c r="A648">
        <v>24</v>
      </c>
      <c r="B648" t="s">
        <v>1</v>
      </c>
      <c r="C648" t="s">
        <v>3010</v>
      </c>
      <c r="D648" t="s">
        <v>669</v>
      </c>
      <c r="E648" t="s">
        <v>2993</v>
      </c>
      <c r="F648" t="s">
        <v>2994</v>
      </c>
      <c r="G648" t="s">
        <v>2970</v>
      </c>
      <c r="H648" t="s">
        <v>944</v>
      </c>
      <c r="I648" t="s">
        <v>2506</v>
      </c>
      <c r="J648" t="s">
        <v>2507</v>
      </c>
      <c r="K648" t="s">
        <v>3011</v>
      </c>
      <c r="L648">
        <v>45056</v>
      </c>
      <c r="M648">
        <v>1</v>
      </c>
      <c r="N648">
        <v>0</v>
      </c>
      <c r="O648">
        <v>1</v>
      </c>
      <c r="P648" s="50">
        <f t="shared" si="20"/>
        <v>1</v>
      </c>
      <c r="Q648" s="50">
        <f t="shared" si="21"/>
        <v>1681</v>
      </c>
      <c r="R648" s="50">
        <f>COUNTIF(Generation!B:B,D648)-P648</f>
        <v>0</v>
      </c>
    </row>
    <row r="649" spans="1:18">
      <c r="A649">
        <v>24</v>
      </c>
      <c r="B649" t="s">
        <v>1</v>
      </c>
      <c r="C649" t="s">
        <v>3012</v>
      </c>
      <c r="D649" t="s">
        <v>670</v>
      </c>
      <c r="E649" t="s">
        <v>2968</v>
      </c>
      <c r="F649" t="s">
        <v>2969</v>
      </c>
      <c r="G649" t="s">
        <v>2970</v>
      </c>
      <c r="H649" t="s">
        <v>944</v>
      </c>
      <c r="I649" t="s">
        <v>2506</v>
      </c>
      <c r="J649" t="s">
        <v>2507</v>
      </c>
      <c r="K649" t="s">
        <v>3013</v>
      </c>
      <c r="L649">
        <v>45030</v>
      </c>
      <c r="M649">
        <v>1</v>
      </c>
      <c r="N649">
        <v>0</v>
      </c>
      <c r="O649">
        <v>1</v>
      </c>
      <c r="P649" s="50">
        <f t="shared" si="20"/>
        <v>1</v>
      </c>
      <c r="Q649" s="50">
        <f t="shared" si="21"/>
        <v>1682</v>
      </c>
      <c r="R649" s="50">
        <f>COUNTIF(Generation!B:B,D649)-P649</f>
        <v>0</v>
      </c>
    </row>
    <row r="650" spans="1:18">
      <c r="A650">
        <v>24</v>
      </c>
      <c r="B650" t="s">
        <v>1</v>
      </c>
      <c r="C650" t="s">
        <v>3014</v>
      </c>
      <c r="D650" t="s">
        <v>671</v>
      </c>
      <c r="E650" t="s">
        <v>2999</v>
      </c>
      <c r="F650" t="s">
        <v>3000</v>
      </c>
      <c r="G650" t="s">
        <v>2970</v>
      </c>
      <c r="H650" t="s">
        <v>944</v>
      </c>
      <c r="I650" t="s">
        <v>2506</v>
      </c>
      <c r="J650" t="s">
        <v>2507</v>
      </c>
      <c r="K650" t="s">
        <v>3015</v>
      </c>
      <c r="L650">
        <v>45138</v>
      </c>
      <c r="M650">
        <v>1</v>
      </c>
      <c r="N650">
        <v>0</v>
      </c>
      <c r="O650">
        <v>1</v>
      </c>
      <c r="P650" s="50">
        <f t="shared" si="20"/>
        <v>1</v>
      </c>
      <c r="Q650" s="50">
        <f t="shared" si="21"/>
        <v>1683</v>
      </c>
      <c r="R650" s="50">
        <f>COUNTIF(Generation!B:B,D650)-P650</f>
        <v>0</v>
      </c>
    </row>
    <row r="651" spans="1:18">
      <c r="A651">
        <v>24</v>
      </c>
      <c r="B651" t="s">
        <v>1</v>
      </c>
      <c r="C651" t="s">
        <v>3016</v>
      </c>
      <c r="D651" t="s">
        <v>672</v>
      </c>
      <c r="E651" t="s">
        <v>2968</v>
      </c>
      <c r="F651" t="s">
        <v>2969</v>
      </c>
      <c r="G651" t="s">
        <v>2970</v>
      </c>
      <c r="H651" t="s">
        <v>944</v>
      </c>
      <c r="I651" t="s">
        <v>2506</v>
      </c>
      <c r="J651" t="s">
        <v>2507</v>
      </c>
      <c r="K651" t="s">
        <v>3017</v>
      </c>
      <c r="L651">
        <v>45406</v>
      </c>
      <c r="M651">
        <v>1</v>
      </c>
      <c r="N651">
        <v>0</v>
      </c>
      <c r="O651">
        <v>1</v>
      </c>
      <c r="P651" s="50">
        <f t="shared" si="20"/>
        <v>1</v>
      </c>
      <c r="Q651" s="50">
        <f t="shared" si="21"/>
        <v>1684</v>
      </c>
      <c r="R651" s="50">
        <f>COUNTIF(Generation!B:B,D651)-P651</f>
        <v>0</v>
      </c>
    </row>
    <row r="652" spans="1:18">
      <c r="A652">
        <v>24</v>
      </c>
      <c r="B652" t="s">
        <v>1</v>
      </c>
      <c r="C652" t="s">
        <v>3018</v>
      </c>
      <c r="D652" t="s">
        <v>673</v>
      </c>
      <c r="E652" t="s">
        <v>3019</v>
      </c>
      <c r="F652" t="s">
        <v>3020</v>
      </c>
      <c r="G652" t="s">
        <v>3021</v>
      </c>
      <c r="H652" t="s">
        <v>944</v>
      </c>
      <c r="I652" t="s">
        <v>2506</v>
      </c>
      <c r="J652" t="s">
        <v>2507</v>
      </c>
      <c r="K652" t="s">
        <v>3022</v>
      </c>
      <c r="L652">
        <v>42863</v>
      </c>
      <c r="M652">
        <v>2</v>
      </c>
      <c r="N652">
        <v>0</v>
      </c>
      <c r="O652">
        <v>2</v>
      </c>
      <c r="P652" s="50">
        <f t="shared" si="20"/>
        <v>2</v>
      </c>
      <c r="Q652" s="50">
        <f t="shared" si="21"/>
        <v>1685</v>
      </c>
      <c r="R652" s="50">
        <f>COUNTIF(Generation!B:B,D652)-P652</f>
        <v>0</v>
      </c>
    </row>
    <row r="653" spans="1:18">
      <c r="A653">
        <v>24</v>
      </c>
      <c r="B653" t="s">
        <v>1</v>
      </c>
      <c r="C653" t="s">
        <v>3023</v>
      </c>
      <c r="D653" t="s">
        <v>674</v>
      </c>
      <c r="E653" t="s">
        <v>3024</v>
      </c>
      <c r="F653" t="s">
        <v>3025</v>
      </c>
      <c r="G653" t="s">
        <v>3021</v>
      </c>
      <c r="H653" t="s">
        <v>944</v>
      </c>
      <c r="I653" t="s">
        <v>2506</v>
      </c>
      <c r="J653" t="s">
        <v>2507</v>
      </c>
      <c r="K653" t="s">
        <v>3026</v>
      </c>
      <c r="L653">
        <v>42167</v>
      </c>
      <c r="M653">
        <v>1</v>
      </c>
      <c r="N653">
        <v>0</v>
      </c>
      <c r="O653">
        <v>1</v>
      </c>
      <c r="P653" s="50">
        <f t="shared" si="20"/>
        <v>1</v>
      </c>
      <c r="Q653" s="50">
        <f t="shared" si="21"/>
        <v>1687</v>
      </c>
      <c r="R653" s="50">
        <f>COUNTIF(Generation!B:B,D653)-P653</f>
        <v>0</v>
      </c>
    </row>
    <row r="654" spans="1:18">
      <c r="A654">
        <v>24</v>
      </c>
      <c r="B654" t="s">
        <v>1</v>
      </c>
      <c r="C654" t="s">
        <v>3027</v>
      </c>
      <c r="D654" t="s">
        <v>675</v>
      </c>
      <c r="E654" t="s">
        <v>3028</v>
      </c>
      <c r="F654" t="s">
        <v>3029</v>
      </c>
      <c r="G654" t="s">
        <v>3021</v>
      </c>
      <c r="H654" t="s">
        <v>944</v>
      </c>
      <c r="I654" t="s">
        <v>2506</v>
      </c>
      <c r="J654" t="s">
        <v>2507</v>
      </c>
      <c r="K654" t="s">
        <v>3030</v>
      </c>
      <c r="L654">
        <v>43976</v>
      </c>
      <c r="M654">
        <v>3</v>
      </c>
      <c r="N654">
        <v>0</v>
      </c>
      <c r="O654">
        <v>3</v>
      </c>
      <c r="P654" s="50">
        <f t="shared" si="20"/>
        <v>3</v>
      </c>
      <c r="Q654" s="50">
        <f t="shared" si="21"/>
        <v>1688</v>
      </c>
      <c r="R654" s="50">
        <f>COUNTIF(Generation!B:B,D654)-P654</f>
        <v>0</v>
      </c>
    </row>
    <row r="655" spans="1:18">
      <c r="A655">
        <v>24</v>
      </c>
      <c r="B655" t="s">
        <v>1</v>
      </c>
      <c r="C655" t="s">
        <v>3031</v>
      </c>
      <c r="D655" t="s">
        <v>676</v>
      </c>
      <c r="E655" t="s">
        <v>3028</v>
      </c>
      <c r="F655" t="s">
        <v>3029</v>
      </c>
      <c r="G655" t="s">
        <v>3021</v>
      </c>
      <c r="H655" t="s">
        <v>944</v>
      </c>
      <c r="I655" t="s">
        <v>2506</v>
      </c>
      <c r="J655" t="s">
        <v>2507</v>
      </c>
      <c r="K655" t="s">
        <v>3032</v>
      </c>
      <c r="L655">
        <v>45406</v>
      </c>
      <c r="M655">
        <v>14</v>
      </c>
      <c r="N655">
        <v>0</v>
      </c>
      <c r="O655">
        <v>14</v>
      </c>
      <c r="P655" s="50">
        <f t="shared" si="20"/>
        <v>14</v>
      </c>
      <c r="Q655" s="50">
        <f t="shared" si="21"/>
        <v>1691</v>
      </c>
      <c r="R655" s="50">
        <f>COUNTIF(Generation!B:B,D655)-P655</f>
        <v>0</v>
      </c>
    </row>
    <row r="656" spans="1:18">
      <c r="A656">
        <v>24</v>
      </c>
      <c r="B656" t="s">
        <v>1</v>
      </c>
      <c r="C656" t="s">
        <v>3033</v>
      </c>
      <c r="D656" t="s">
        <v>677</v>
      </c>
      <c r="E656" t="s">
        <v>3024</v>
      </c>
      <c r="F656" t="s">
        <v>3025</v>
      </c>
      <c r="G656" t="s">
        <v>3021</v>
      </c>
      <c r="H656" t="s">
        <v>944</v>
      </c>
      <c r="I656" t="s">
        <v>2506</v>
      </c>
      <c r="J656" t="s">
        <v>2507</v>
      </c>
      <c r="K656" t="s">
        <v>3034</v>
      </c>
      <c r="L656">
        <v>44146</v>
      </c>
      <c r="M656">
        <v>1</v>
      </c>
      <c r="N656">
        <v>0</v>
      </c>
      <c r="O656">
        <v>1</v>
      </c>
      <c r="P656" s="50">
        <f t="shared" si="20"/>
        <v>1</v>
      </c>
      <c r="Q656" s="50">
        <f t="shared" si="21"/>
        <v>1705</v>
      </c>
      <c r="R656" s="50">
        <f>COUNTIF(Generation!B:B,D656)-P656</f>
        <v>0</v>
      </c>
    </row>
    <row r="657" spans="1:18">
      <c r="A657">
        <v>24</v>
      </c>
      <c r="B657" t="s">
        <v>1</v>
      </c>
      <c r="C657" t="s">
        <v>3035</v>
      </c>
      <c r="D657" t="s">
        <v>678</v>
      </c>
      <c r="E657" t="s">
        <v>3036</v>
      </c>
      <c r="F657" t="s">
        <v>3037</v>
      </c>
      <c r="G657" t="s">
        <v>3021</v>
      </c>
      <c r="H657" t="s">
        <v>944</v>
      </c>
      <c r="I657" t="s">
        <v>2506</v>
      </c>
      <c r="J657" t="s">
        <v>2507</v>
      </c>
      <c r="K657" t="s">
        <v>3038</v>
      </c>
      <c r="L657">
        <v>44438</v>
      </c>
      <c r="M657">
        <v>1</v>
      </c>
      <c r="N657">
        <v>0</v>
      </c>
      <c r="O657">
        <v>1</v>
      </c>
      <c r="P657" s="50">
        <f t="shared" si="20"/>
        <v>1</v>
      </c>
      <c r="Q657" s="50">
        <f t="shared" si="21"/>
        <v>1706</v>
      </c>
      <c r="R657" s="50">
        <f>COUNTIF(Generation!B:B,D657)-P657</f>
        <v>0</v>
      </c>
    </row>
    <row r="658" spans="1:18">
      <c r="A658">
        <v>24</v>
      </c>
      <c r="B658" t="s">
        <v>1</v>
      </c>
      <c r="C658" t="s">
        <v>3039</v>
      </c>
      <c r="D658" t="s">
        <v>679</v>
      </c>
      <c r="E658" t="s">
        <v>3024</v>
      </c>
      <c r="F658" t="s">
        <v>3025</v>
      </c>
      <c r="G658" t="s">
        <v>3021</v>
      </c>
      <c r="H658" t="s">
        <v>944</v>
      </c>
      <c r="I658" t="s">
        <v>2506</v>
      </c>
      <c r="J658" t="s">
        <v>2507</v>
      </c>
      <c r="K658" t="s">
        <v>3040</v>
      </c>
      <c r="L658">
        <v>44693</v>
      </c>
      <c r="M658">
        <v>2</v>
      </c>
      <c r="N658">
        <v>0</v>
      </c>
      <c r="O658">
        <v>2</v>
      </c>
      <c r="P658" s="50">
        <f t="shared" si="20"/>
        <v>2</v>
      </c>
      <c r="Q658" s="50">
        <f t="shared" si="21"/>
        <v>1707</v>
      </c>
      <c r="R658" s="50">
        <f>COUNTIF(Generation!B:B,D658)-P658</f>
        <v>0</v>
      </c>
    </row>
    <row r="659" spans="1:18">
      <c r="A659">
        <v>24</v>
      </c>
      <c r="B659" t="s">
        <v>1</v>
      </c>
      <c r="C659" t="s">
        <v>3041</v>
      </c>
      <c r="D659" t="s">
        <v>680</v>
      </c>
      <c r="E659" t="s">
        <v>3019</v>
      </c>
      <c r="F659" t="s">
        <v>3020</v>
      </c>
      <c r="G659" t="s">
        <v>3021</v>
      </c>
      <c r="H659" t="s">
        <v>944</v>
      </c>
      <c r="I659" t="s">
        <v>2506</v>
      </c>
      <c r="J659" t="s">
        <v>2507</v>
      </c>
      <c r="K659" t="s">
        <v>3042</v>
      </c>
      <c r="L659">
        <v>44929</v>
      </c>
      <c r="M659">
        <v>1</v>
      </c>
      <c r="N659">
        <v>0</v>
      </c>
      <c r="O659">
        <v>1</v>
      </c>
      <c r="P659" s="50">
        <f t="shared" si="20"/>
        <v>1</v>
      </c>
      <c r="Q659" s="50">
        <f t="shared" si="21"/>
        <v>1709</v>
      </c>
      <c r="R659" s="50">
        <f>COUNTIF(Generation!B:B,D659)-P659</f>
        <v>0</v>
      </c>
    </row>
    <row r="660" spans="1:18">
      <c r="A660">
        <v>24</v>
      </c>
      <c r="B660" t="s">
        <v>1</v>
      </c>
      <c r="C660" t="s">
        <v>3043</v>
      </c>
      <c r="D660" t="s">
        <v>681</v>
      </c>
      <c r="E660" t="s">
        <v>3019</v>
      </c>
      <c r="F660" t="s">
        <v>3020</v>
      </c>
      <c r="G660" t="s">
        <v>3021</v>
      </c>
      <c r="H660" t="s">
        <v>944</v>
      </c>
      <c r="I660" t="s">
        <v>2506</v>
      </c>
      <c r="J660" t="s">
        <v>2507</v>
      </c>
      <c r="K660" t="s">
        <v>3044</v>
      </c>
      <c r="L660">
        <v>45012</v>
      </c>
      <c r="M660">
        <v>1</v>
      </c>
      <c r="N660">
        <v>0</v>
      </c>
      <c r="O660">
        <v>1</v>
      </c>
      <c r="P660" s="50">
        <f t="shared" si="20"/>
        <v>1</v>
      </c>
      <c r="Q660" s="50">
        <f t="shared" si="21"/>
        <v>1710</v>
      </c>
      <c r="R660" s="50">
        <f>COUNTIF(Generation!B:B,D660)-P660</f>
        <v>0</v>
      </c>
    </row>
    <row r="661" spans="1:18">
      <c r="A661">
        <v>24</v>
      </c>
      <c r="B661" t="s">
        <v>1</v>
      </c>
      <c r="C661" t="s">
        <v>3045</v>
      </c>
      <c r="D661" t="s">
        <v>682</v>
      </c>
      <c r="E661" t="s">
        <v>3019</v>
      </c>
      <c r="F661" t="s">
        <v>3020</v>
      </c>
      <c r="G661" t="s">
        <v>3021</v>
      </c>
      <c r="H661" t="s">
        <v>944</v>
      </c>
      <c r="I661" t="s">
        <v>2506</v>
      </c>
      <c r="J661" t="s">
        <v>2507</v>
      </c>
      <c r="K661" t="s">
        <v>3046</v>
      </c>
      <c r="L661">
        <v>45146</v>
      </c>
      <c r="M661">
        <v>1</v>
      </c>
      <c r="N661">
        <v>0</v>
      </c>
      <c r="O661">
        <v>1</v>
      </c>
      <c r="P661" s="50">
        <f t="shared" si="20"/>
        <v>1</v>
      </c>
      <c r="Q661" s="50">
        <f t="shared" si="21"/>
        <v>1711</v>
      </c>
      <c r="R661" s="50">
        <f>COUNTIF(Generation!B:B,D661)-P661</f>
        <v>0</v>
      </c>
    </row>
    <row r="662" spans="1:18">
      <c r="A662">
        <v>24</v>
      </c>
      <c r="B662" t="s">
        <v>1</v>
      </c>
      <c r="C662" t="s">
        <v>3047</v>
      </c>
      <c r="D662" t="s">
        <v>683</v>
      </c>
      <c r="E662" t="s">
        <v>3048</v>
      </c>
      <c r="F662" t="s">
        <v>3049</v>
      </c>
      <c r="G662" t="s">
        <v>3050</v>
      </c>
      <c r="H662" t="s">
        <v>944</v>
      </c>
      <c r="I662" t="s">
        <v>2506</v>
      </c>
      <c r="J662" t="s">
        <v>2507</v>
      </c>
      <c r="K662" t="s">
        <v>3051</v>
      </c>
      <c r="L662">
        <v>41962</v>
      </c>
      <c r="M662">
        <v>2</v>
      </c>
      <c r="N662">
        <v>0</v>
      </c>
      <c r="O662">
        <v>2</v>
      </c>
      <c r="P662" s="50">
        <f t="shared" si="20"/>
        <v>2</v>
      </c>
      <c r="Q662" s="50">
        <f t="shared" si="21"/>
        <v>1712</v>
      </c>
      <c r="R662" s="50">
        <f>COUNTIF(Generation!B:B,D662)-P662</f>
        <v>0</v>
      </c>
    </row>
    <row r="663" spans="1:18">
      <c r="A663">
        <v>24</v>
      </c>
      <c r="B663" t="s">
        <v>1</v>
      </c>
      <c r="C663" t="s">
        <v>3052</v>
      </c>
      <c r="D663" t="s">
        <v>684</v>
      </c>
      <c r="E663" t="s">
        <v>3053</v>
      </c>
      <c r="F663" t="s">
        <v>3054</v>
      </c>
      <c r="G663" t="s">
        <v>3050</v>
      </c>
      <c r="H663" t="s">
        <v>944</v>
      </c>
      <c r="I663" t="s">
        <v>2506</v>
      </c>
      <c r="J663" t="s">
        <v>2507</v>
      </c>
      <c r="K663" t="s">
        <v>3055</v>
      </c>
      <c r="L663">
        <v>42348</v>
      </c>
      <c r="M663">
        <v>4</v>
      </c>
      <c r="N663">
        <v>0</v>
      </c>
      <c r="O663">
        <v>4</v>
      </c>
      <c r="P663" s="50">
        <f t="shared" si="20"/>
        <v>4</v>
      </c>
      <c r="Q663" s="50">
        <f t="shared" si="21"/>
        <v>1714</v>
      </c>
      <c r="R663" s="50">
        <f>COUNTIF(Generation!B:B,D663)-P663</f>
        <v>0</v>
      </c>
    </row>
    <row r="664" spans="1:18">
      <c r="A664">
        <v>24</v>
      </c>
      <c r="B664" t="s">
        <v>1</v>
      </c>
      <c r="C664" t="s">
        <v>3056</v>
      </c>
      <c r="D664" t="s">
        <v>685</v>
      </c>
      <c r="E664" t="s">
        <v>3057</v>
      </c>
      <c r="F664" t="s">
        <v>3058</v>
      </c>
      <c r="G664" t="s">
        <v>3050</v>
      </c>
      <c r="H664" t="s">
        <v>944</v>
      </c>
      <c r="I664" t="s">
        <v>2506</v>
      </c>
      <c r="J664" t="s">
        <v>2507</v>
      </c>
      <c r="K664" t="s">
        <v>3059</v>
      </c>
      <c r="L664">
        <v>45104</v>
      </c>
      <c r="M664">
        <v>1</v>
      </c>
      <c r="N664">
        <v>0</v>
      </c>
      <c r="O664">
        <v>1</v>
      </c>
      <c r="P664" s="50">
        <f t="shared" si="20"/>
        <v>1</v>
      </c>
      <c r="Q664" s="50">
        <f t="shared" si="21"/>
        <v>1718</v>
      </c>
      <c r="R664" s="50">
        <f>COUNTIF(Generation!B:B,D664)-P664</f>
        <v>0</v>
      </c>
    </row>
    <row r="665" spans="1:18">
      <c r="A665">
        <v>24</v>
      </c>
      <c r="B665" t="s">
        <v>1</v>
      </c>
      <c r="C665" t="s">
        <v>3060</v>
      </c>
      <c r="D665" t="s">
        <v>686</v>
      </c>
      <c r="E665" t="s">
        <v>3057</v>
      </c>
      <c r="F665" t="s">
        <v>3058</v>
      </c>
      <c r="G665" t="s">
        <v>3050</v>
      </c>
      <c r="H665" t="s">
        <v>944</v>
      </c>
      <c r="I665" t="s">
        <v>2506</v>
      </c>
      <c r="J665" t="s">
        <v>2507</v>
      </c>
      <c r="K665" t="s">
        <v>3061</v>
      </c>
      <c r="L665">
        <v>44417</v>
      </c>
      <c r="M665">
        <v>1</v>
      </c>
      <c r="N665">
        <v>0</v>
      </c>
      <c r="O665">
        <v>1</v>
      </c>
      <c r="P665" s="50">
        <f t="shared" si="20"/>
        <v>1</v>
      </c>
      <c r="Q665" s="50">
        <f t="shared" si="21"/>
        <v>1719</v>
      </c>
      <c r="R665" s="50">
        <f>COUNTIF(Generation!B:B,D665)-P665</f>
        <v>0</v>
      </c>
    </row>
    <row r="666" spans="1:18">
      <c r="A666">
        <v>24</v>
      </c>
      <c r="B666" t="s">
        <v>1</v>
      </c>
      <c r="C666" t="s">
        <v>3062</v>
      </c>
      <c r="D666" t="s">
        <v>687</v>
      </c>
      <c r="E666" t="s">
        <v>3063</v>
      </c>
      <c r="F666" t="s">
        <v>3064</v>
      </c>
      <c r="G666" t="s">
        <v>3050</v>
      </c>
      <c r="H666" t="s">
        <v>944</v>
      </c>
      <c r="I666" t="s">
        <v>2506</v>
      </c>
      <c r="J666" t="s">
        <v>2507</v>
      </c>
      <c r="K666" t="s">
        <v>3065</v>
      </c>
      <c r="L666">
        <v>44467</v>
      </c>
      <c r="M666">
        <v>1</v>
      </c>
      <c r="N666">
        <v>0</v>
      </c>
      <c r="O666">
        <v>1</v>
      </c>
      <c r="P666" s="50">
        <f t="shared" si="20"/>
        <v>1</v>
      </c>
      <c r="Q666" s="50">
        <f t="shared" si="21"/>
        <v>1720</v>
      </c>
      <c r="R666" s="50">
        <f>COUNTIF(Generation!B:B,D666)-P666</f>
        <v>0</v>
      </c>
    </row>
    <row r="667" spans="1:18">
      <c r="A667">
        <v>24</v>
      </c>
      <c r="B667" t="s">
        <v>1</v>
      </c>
      <c r="C667" t="s">
        <v>3066</v>
      </c>
      <c r="D667" t="s">
        <v>688</v>
      </c>
      <c r="E667" t="s">
        <v>3067</v>
      </c>
      <c r="F667" t="s">
        <v>3068</v>
      </c>
      <c r="G667" t="s">
        <v>3050</v>
      </c>
      <c r="H667" t="s">
        <v>944</v>
      </c>
      <c r="I667" t="s">
        <v>2506</v>
      </c>
      <c r="J667" t="s">
        <v>2507</v>
      </c>
      <c r="K667" t="s">
        <v>3069</v>
      </c>
      <c r="L667">
        <v>44438</v>
      </c>
      <c r="M667">
        <v>3</v>
      </c>
      <c r="N667">
        <v>0</v>
      </c>
      <c r="O667">
        <v>3</v>
      </c>
      <c r="P667" s="50">
        <f t="shared" si="20"/>
        <v>3</v>
      </c>
      <c r="Q667" s="50">
        <f t="shared" si="21"/>
        <v>1721</v>
      </c>
      <c r="R667" s="50">
        <f>COUNTIF(Generation!B:B,D667)-P667</f>
        <v>0</v>
      </c>
    </row>
    <row r="668" spans="1:18">
      <c r="A668">
        <v>24</v>
      </c>
      <c r="B668" t="s">
        <v>1</v>
      </c>
      <c r="C668" t="s">
        <v>3070</v>
      </c>
      <c r="D668" t="s">
        <v>689</v>
      </c>
      <c r="E668" t="s">
        <v>3048</v>
      </c>
      <c r="F668" t="s">
        <v>3049</v>
      </c>
      <c r="G668" t="s">
        <v>3050</v>
      </c>
      <c r="H668" t="s">
        <v>944</v>
      </c>
      <c r="I668" t="s">
        <v>2506</v>
      </c>
      <c r="J668" t="s">
        <v>2507</v>
      </c>
      <c r="K668" t="s">
        <v>3071</v>
      </c>
      <c r="L668">
        <v>44903</v>
      </c>
      <c r="M668">
        <v>2</v>
      </c>
      <c r="N668">
        <v>0</v>
      </c>
      <c r="O668">
        <v>2</v>
      </c>
      <c r="P668" s="50">
        <f t="shared" si="20"/>
        <v>2</v>
      </c>
      <c r="Q668" s="50">
        <f t="shared" si="21"/>
        <v>1724</v>
      </c>
      <c r="R668" s="50">
        <f>COUNTIF(Generation!B:B,D668)-P668</f>
        <v>0</v>
      </c>
    </row>
    <row r="669" spans="1:18">
      <c r="A669">
        <v>24</v>
      </c>
      <c r="B669" t="s">
        <v>1</v>
      </c>
      <c r="C669" t="s">
        <v>3072</v>
      </c>
      <c r="D669" t="s">
        <v>690</v>
      </c>
      <c r="E669" t="s">
        <v>3073</v>
      </c>
      <c r="F669" t="s">
        <v>3074</v>
      </c>
      <c r="G669" t="s">
        <v>3050</v>
      </c>
      <c r="H669" t="s">
        <v>944</v>
      </c>
      <c r="I669" t="s">
        <v>2506</v>
      </c>
      <c r="J669" t="s">
        <v>2507</v>
      </c>
      <c r="K669" t="s">
        <v>3075</v>
      </c>
      <c r="L669">
        <v>44769</v>
      </c>
      <c r="M669">
        <v>3</v>
      </c>
      <c r="N669">
        <v>0</v>
      </c>
      <c r="O669">
        <v>3</v>
      </c>
      <c r="P669" s="50">
        <f t="shared" si="20"/>
        <v>3</v>
      </c>
      <c r="Q669" s="50">
        <f t="shared" si="21"/>
        <v>1726</v>
      </c>
      <c r="R669" s="50">
        <f>COUNTIF(Generation!B:B,D669)-P669</f>
        <v>0</v>
      </c>
    </row>
    <row r="670" spans="1:18">
      <c r="A670">
        <v>24</v>
      </c>
      <c r="B670" t="s">
        <v>1</v>
      </c>
      <c r="C670" t="s">
        <v>3076</v>
      </c>
      <c r="D670" t="s">
        <v>691</v>
      </c>
      <c r="E670" t="s">
        <v>3073</v>
      </c>
      <c r="F670" t="s">
        <v>3074</v>
      </c>
      <c r="G670" t="s">
        <v>3050</v>
      </c>
      <c r="H670" t="s">
        <v>944</v>
      </c>
      <c r="I670" t="s">
        <v>2506</v>
      </c>
      <c r="J670" t="s">
        <v>2507</v>
      </c>
      <c r="K670" t="s">
        <v>3077</v>
      </c>
      <c r="L670">
        <v>45041</v>
      </c>
      <c r="M670">
        <v>2</v>
      </c>
      <c r="N670">
        <v>0</v>
      </c>
      <c r="O670">
        <v>2</v>
      </c>
      <c r="P670" s="50">
        <f t="shared" si="20"/>
        <v>2</v>
      </c>
      <c r="Q670" s="50">
        <f t="shared" si="21"/>
        <v>1729</v>
      </c>
      <c r="R670" s="50">
        <f>COUNTIF(Generation!B:B,D670)-P670</f>
        <v>0</v>
      </c>
    </row>
    <row r="671" spans="1:18">
      <c r="A671">
        <v>24</v>
      </c>
      <c r="B671" t="s">
        <v>1</v>
      </c>
      <c r="C671" t="s">
        <v>3078</v>
      </c>
      <c r="D671" t="s">
        <v>692</v>
      </c>
      <c r="E671" t="s">
        <v>3073</v>
      </c>
      <c r="F671" t="s">
        <v>3074</v>
      </c>
      <c r="G671" t="s">
        <v>3050</v>
      </c>
      <c r="H671" t="s">
        <v>944</v>
      </c>
      <c r="I671" t="s">
        <v>2506</v>
      </c>
      <c r="J671" t="s">
        <v>2507</v>
      </c>
      <c r="K671" t="s">
        <v>3079</v>
      </c>
      <c r="L671">
        <v>45436</v>
      </c>
      <c r="M671">
        <v>1</v>
      </c>
      <c r="N671">
        <v>0</v>
      </c>
      <c r="O671">
        <v>1</v>
      </c>
      <c r="P671" s="50">
        <f t="shared" si="20"/>
        <v>1</v>
      </c>
      <c r="Q671" s="50">
        <f t="shared" si="21"/>
        <v>1731</v>
      </c>
      <c r="R671" s="50">
        <f>COUNTIF(Generation!B:B,D671)-P671</f>
        <v>0</v>
      </c>
    </row>
    <row r="672" spans="1:18">
      <c r="A672">
        <v>24</v>
      </c>
      <c r="B672" t="s">
        <v>1</v>
      </c>
      <c r="C672" t="s">
        <v>3080</v>
      </c>
      <c r="D672" t="s">
        <v>693</v>
      </c>
      <c r="E672" t="s">
        <v>3048</v>
      </c>
      <c r="F672" t="s">
        <v>3049</v>
      </c>
      <c r="G672" t="s">
        <v>3050</v>
      </c>
      <c r="H672" t="s">
        <v>944</v>
      </c>
      <c r="I672" t="s">
        <v>2506</v>
      </c>
      <c r="J672" t="s">
        <v>2507</v>
      </c>
      <c r="K672" t="s">
        <v>3081</v>
      </c>
      <c r="L672">
        <v>45488</v>
      </c>
      <c r="M672">
        <v>1</v>
      </c>
      <c r="N672">
        <v>0</v>
      </c>
      <c r="O672">
        <v>1</v>
      </c>
      <c r="P672" s="50">
        <f t="shared" si="20"/>
        <v>1</v>
      </c>
      <c r="Q672" s="50">
        <f t="shared" si="21"/>
        <v>1732</v>
      </c>
      <c r="R672" s="50">
        <f>COUNTIF(Generation!B:B,D672)-P672</f>
        <v>0</v>
      </c>
    </row>
    <row r="673" spans="1:18">
      <c r="A673">
        <v>24</v>
      </c>
      <c r="B673" t="s">
        <v>1</v>
      </c>
      <c r="C673" t="s">
        <v>3082</v>
      </c>
      <c r="D673" t="s">
        <v>694</v>
      </c>
      <c r="E673" t="s">
        <v>3067</v>
      </c>
      <c r="F673" t="s">
        <v>3068</v>
      </c>
      <c r="G673" t="s">
        <v>3050</v>
      </c>
      <c r="H673" t="s">
        <v>944</v>
      </c>
      <c r="I673" t="s">
        <v>2506</v>
      </c>
      <c r="J673" t="s">
        <v>2507</v>
      </c>
      <c r="K673" t="s">
        <v>3083</v>
      </c>
      <c r="L673">
        <v>45588</v>
      </c>
      <c r="M673">
        <v>1</v>
      </c>
      <c r="N673">
        <v>0</v>
      </c>
      <c r="O673">
        <v>1</v>
      </c>
      <c r="P673" s="50">
        <f t="shared" si="20"/>
        <v>1</v>
      </c>
      <c r="Q673" s="50">
        <f t="shared" si="21"/>
        <v>1733</v>
      </c>
      <c r="R673" s="50">
        <f>COUNTIF(Generation!B:B,D673)-P673</f>
        <v>0</v>
      </c>
    </row>
    <row r="674" spans="1:18">
      <c r="A674">
        <v>24</v>
      </c>
      <c r="B674" t="s">
        <v>1</v>
      </c>
      <c r="C674" t="s">
        <v>3084</v>
      </c>
      <c r="D674" t="s">
        <v>695</v>
      </c>
      <c r="E674" t="s">
        <v>3085</v>
      </c>
      <c r="F674" t="s">
        <v>3086</v>
      </c>
      <c r="G674" t="s">
        <v>3050</v>
      </c>
      <c r="H674" t="s">
        <v>944</v>
      </c>
      <c r="I674" t="s">
        <v>2506</v>
      </c>
      <c r="J674" t="s">
        <v>2507</v>
      </c>
      <c r="K674" t="s">
        <v>3087</v>
      </c>
      <c r="L674">
        <v>45701</v>
      </c>
      <c r="M674">
        <v>1</v>
      </c>
      <c r="N674">
        <v>0</v>
      </c>
      <c r="O674">
        <v>1</v>
      </c>
      <c r="P674" s="50">
        <f t="shared" si="20"/>
        <v>1</v>
      </c>
      <c r="Q674" s="50">
        <f t="shared" si="21"/>
        <v>1734</v>
      </c>
      <c r="R674" s="50">
        <f>COUNTIF(Generation!B:B,D674)-P674</f>
        <v>0</v>
      </c>
    </row>
    <row r="675" spans="1:18">
      <c r="A675">
        <v>25</v>
      </c>
      <c r="B675" t="s">
        <v>3088</v>
      </c>
      <c r="C675" t="s">
        <v>3089</v>
      </c>
      <c r="D675" t="s">
        <v>696</v>
      </c>
      <c r="E675" t="s">
        <v>3090</v>
      </c>
      <c r="F675" t="s">
        <v>3091</v>
      </c>
      <c r="G675" t="s">
        <v>3088</v>
      </c>
      <c r="H675" t="s">
        <v>944</v>
      </c>
      <c r="I675" t="s">
        <v>1720</v>
      </c>
      <c r="J675" t="s">
        <v>1721</v>
      </c>
      <c r="K675" t="s">
        <v>3092</v>
      </c>
      <c r="L675">
        <v>36557</v>
      </c>
      <c r="M675">
        <v>2</v>
      </c>
      <c r="N675">
        <v>0</v>
      </c>
      <c r="O675">
        <v>2</v>
      </c>
      <c r="P675" s="50">
        <f t="shared" si="20"/>
        <v>2</v>
      </c>
      <c r="Q675" s="50">
        <f t="shared" si="21"/>
        <v>1735</v>
      </c>
      <c r="R675" s="50">
        <f>COUNTIF(Generation!B:B,D675)-P675</f>
        <v>0</v>
      </c>
    </row>
    <row r="676" spans="1:18">
      <c r="A676">
        <v>25</v>
      </c>
      <c r="B676" t="s">
        <v>3088</v>
      </c>
      <c r="C676" t="s">
        <v>3093</v>
      </c>
      <c r="D676" t="s">
        <v>698</v>
      </c>
      <c r="E676" t="s">
        <v>3094</v>
      </c>
      <c r="F676" t="s">
        <v>3095</v>
      </c>
      <c r="G676" t="s">
        <v>3088</v>
      </c>
      <c r="H676" t="s">
        <v>944</v>
      </c>
      <c r="I676" t="s">
        <v>1720</v>
      </c>
      <c r="J676" t="s">
        <v>1721</v>
      </c>
      <c r="K676" t="s">
        <v>3096</v>
      </c>
      <c r="L676">
        <v>36557</v>
      </c>
      <c r="M676">
        <v>1</v>
      </c>
      <c r="N676">
        <v>0</v>
      </c>
      <c r="O676">
        <v>1</v>
      </c>
      <c r="P676" s="50">
        <f t="shared" si="20"/>
        <v>1</v>
      </c>
      <c r="Q676" s="50">
        <f t="shared" si="21"/>
        <v>1737</v>
      </c>
      <c r="R676" s="50">
        <f>COUNTIF(Generation!B:B,D676)-P676</f>
        <v>0</v>
      </c>
    </row>
    <row r="677" spans="1:18">
      <c r="A677">
        <v>25</v>
      </c>
      <c r="B677" t="s">
        <v>3088</v>
      </c>
      <c r="C677" t="s">
        <v>3097</v>
      </c>
      <c r="D677" t="s">
        <v>699</v>
      </c>
      <c r="E677" t="s">
        <v>3098</v>
      </c>
      <c r="F677" t="s">
        <v>3099</v>
      </c>
      <c r="G677" t="s">
        <v>3088</v>
      </c>
      <c r="H677" t="s">
        <v>944</v>
      </c>
      <c r="I677" t="s">
        <v>1720</v>
      </c>
      <c r="J677" t="s">
        <v>1721</v>
      </c>
      <c r="K677" t="s">
        <v>3100</v>
      </c>
      <c r="L677">
        <v>36668</v>
      </c>
      <c r="M677">
        <v>1</v>
      </c>
      <c r="N677">
        <v>0</v>
      </c>
      <c r="O677">
        <v>1</v>
      </c>
      <c r="P677" s="50">
        <f t="shared" si="20"/>
        <v>1</v>
      </c>
      <c r="Q677" s="50">
        <f t="shared" si="21"/>
        <v>1738</v>
      </c>
      <c r="R677" s="50">
        <f>COUNTIF(Generation!B:B,D677)-P677</f>
        <v>0</v>
      </c>
    </row>
    <row r="678" spans="1:18">
      <c r="A678">
        <v>25</v>
      </c>
      <c r="B678" t="s">
        <v>3088</v>
      </c>
      <c r="C678" t="s">
        <v>3101</v>
      </c>
      <c r="D678" t="s">
        <v>700</v>
      </c>
      <c r="E678" t="s">
        <v>3094</v>
      </c>
      <c r="F678" t="s">
        <v>3095</v>
      </c>
      <c r="G678" t="s">
        <v>3088</v>
      </c>
      <c r="H678" t="s">
        <v>944</v>
      </c>
      <c r="I678" t="s">
        <v>1720</v>
      </c>
      <c r="J678" t="s">
        <v>1721</v>
      </c>
      <c r="K678" t="s">
        <v>3102</v>
      </c>
      <c r="L678">
        <v>36557</v>
      </c>
      <c r="M678">
        <v>1</v>
      </c>
      <c r="N678">
        <v>0</v>
      </c>
      <c r="O678">
        <v>1</v>
      </c>
      <c r="P678" s="50">
        <f t="shared" si="20"/>
        <v>1</v>
      </c>
      <c r="Q678" s="50">
        <f t="shared" si="21"/>
        <v>1739</v>
      </c>
      <c r="R678" s="50">
        <f>COUNTIF(Generation!B:B,D678)-P678</f>
        <v>0</v>
      </c>
    </row>
    <row r="679" spans="1:18">
      <c r="A679">
        <v>25</v>
      </c>
      <c r="B679" t="s">
        <v>3088</v>
      </c>
      <c r="C679" t="s">
        <v>3103</v>
      </c>
      <c r="D679" t="s">
        <v>701</v>
      </c>
      <c r="E679" t="s">
        <v>3104</v>
      </c>
      <c r="F679" t="s">
        <v>3105</v>
      </c>
      <c r="G679" t="s">
        <v>3088</v>
      </c>
      <c r="H679" t="s">
        <v>944</v>
      </c>
      <c r="I679" t="s">
        <v>1720</v>
      </c>
      <c r="J679" t="s">
        <v>1721</v>
      </c>
      <c r="K679" t="s">
        <v>3106</v>
      </c>
      <c r="L679">
        <v>36557</v>
      </c>
      <c r="M679">
        <v>1</v>
      </c>
      <c r="N679">
        <v>0</v>
      </c>
      <c r="O679">
        <v>1</v>
      </c>
      <c r="P679" s="50">
        <f t="shared" si="20"/>
        <v>1</v>
      </c>
      <c r="Q679" s="50">
        <f t="shared" si="21"/>
        <v>1740</v>
      </c>
      <c r="R679" s="50">
        <f>COUNTIF(Generation!B:B,D679)-P679</f>
        <v>0</v>
      </c>
    </row>
    <row r="680" spans="1:18">
      <c r="A680">
        <v>25</v>
      </c>
      <c r="B680" t="s">
        <v>3088</v>
      </c>
      <c r="C680" t="s">
        <v>3107</v>
      </c>
      <c r="D680" t="s">
        <v>702</v>
      </c>
      <c r="E680" t="s">
        <v>3108</v>
      </c>
      <c r="F680" t="s">
        <v>3109</v>
      </c>
      <c r="G680" t="s">
        <v>3088</v>
      </c>
      <c r="H680" t="s">
        <v>944</v>
      </c>
      <c r="I680" t="s">
        <v>1720</v>
      </c>
      <c r="J680" t="s">
        <v>1721</v>
      </c>
      <c r="K680" t="s">
        <v>3110</v>
      </c>
      <c r="L680">
        <v>36557</v>
      </c>
      <c r="M680">
        <v>1</v>
      </c>
      <c r="N680">
        <v>0</v>
      </c>
      <c r="O680">
        <v>1</v>
      </c>
      <c r="P680" s="50">
        <f t="shared" si="20"/>
        <v>1</v>
      </c>
      <c r="Q680" s="50">
        <f t="shared" si="21"/>
        <v>1741</v>
      </c>
      <c r="R680" s="50">
        <f>COUNTIF(Generation!B:B,D680)-P680</f>
        <v>0</v>
      </c>
    </row>
    <row r="681" spans="1:18">
      <c r="A681">
        <v>25</v>
      </c>
      <c r="B681" t="s">
        <v>3088</v>
      </c>
      <c r="C681" t="s">
        <v>3111</v>
      </c>
      <c r="D681" t="s">
        <v>703</v>
      </c>
      <c r="E681" t="s">
        <v>3112</v>
      </c>
      <c r="F681" t="s">
        <v>3113</v>
      </c>
      <c r="G681" t="s">
        <v>3088</v>
      </c>
      <c r="H681" t="s">
        <v>944</v>
      </c>
      <c r="I681" t="s">
        <v>1720</v>
      </c>
      <c r="J681" t="s">
        <v>1721</v>
      </c>
      <c r="K681" t="s">
        <v>3114</v>
      </c>
      <c r="L681">
        <v>37424</v>
      </c>
      <c r="M681">
        <v>1</v>
      </c>
      <c r="N681">
        <v>0</v>
      </c>
      <c r="O681">
        <v>1</v>
      </c>
      <c r="P681" s="50">
        <f t="shared" si="20"/>
        <v>1</v>
      </c>
      <c r="Q681" s="50">
        <f t="shared" si="21"/>
        <v>1742</v>
      </c>
      <c r="R681" s="50">
        <f>COUNTIF(Generation!B:B,D681)-P681</f>
        <v>0</v>
      </c>
    </row>
    <row r="682" spans="1:18">
      <c r="A682">
        <v>25</v>
      </c>
      <c r="B682" t="s">
        <v>3088</v>
      </c>
      <c r="C682" t="s">
        <v>3115</v>
      </c>
      <c r="D682" t="s">
        <v>704</v>
      </c>
      <c r="E682" t="s">
        <v>3116</v>
      </c>
      <c r="F682" t="s">
        <v>3117</v>
      </c>
      <c r="G682" t="s">
        <v>3088</v>
      </c>
      <c r="H682" t="s">
        <v>944</v>
      </c>
      <c r="I682" t="s">
        <v>1720</v>
      </c>
      <c r="J682" t="s">
        <v>1721</v>
      </c>
      <c r="K682" t="s">
        <v>3118</v>
      </c>
      <c r="L682">
        <v>37800</v>
      </c>
      <c r="M682">
        <v>1</v>
      </c>
      <c r="N682">
        <v>0</v>
      </c>
      <c r="O682">
        <v>1</v>
      </c>
      <c r="P682" s="50">
        <f t="shared" si="20"/>
        <v>1</v>
      </c>
      <c r="Q682" s="50">
        <f t="shared" si="21"/>
        <v>1743</v>
      </c>
      <c r="R682" s="50">
        <f>COUNTIF(Generation!B:B,D682)-P682</f>
        <v>0</v>
      </c>
    </row>
    <row r="683" spans="1:18">
      <c r="A683">
        <v>25</v>
      </c>
      <c r="B683" t="s">
        <v>3088</v>
      </c>
      <c r="C683" t="s">
        <v>3119</v>
      </c>
      <c r="D683" t="s">
        <v>705</v>
      </c>
      <c r="E683" t="s">
        <v>3090</v>
      </c>
      <c r="F683" t="s">
        <v>3091</v>
      </c>
      <c r="G683" t="s">
        <v>3088</v>
      </c>
      <c r="H683" t="s">
        <v>944</v>
      </c>
      <c r="I683" t="s">
        <v>1720</v>
      </c>
      <c r="J683" t="s">
        <v>1721</v>
      </c>
      <c r="K683" t="s">
        <v>3120</v>
      </c>
      <c r="L683">
        <v>40941</v>
      </c>
      <c r="M683">
        <v>3</v>
      </c>
      <c r="N683">
        <v>0</v>
      </c>
      <c r="O683">
        <v>3</v>
      </c>
      <c r="P683" s="50">
        <f t="shared" si="20"/>
        <v>3</v>
      </c>
      <c r="Q683" s="50">
        <f t="shared" si="21"/>
        <v>1744</v>
      </c>
      <c r="R683" s="50">
        <f>COUNTIF(Generation!B:B,D683)-P683</f>
        <v>0</v>
      </c>
    </row>
    <row r="684" spans="1:18">
      <c r="A684">
        <v>25</v>
      </c>
      <c r="B684" t="s">
        <v>3088</v>
      </c>
      <c r="C684" t="s">
        <v>3121</v>
      </c>
      <c r="D684" t="s">
        <v>706</v>
      </c>
      <c r="E684" t="s">
        <v>3122</v>
      </c>
      <c r="F684" t="s">
        <v>3123</v>
      </c>
      <c r="G684" t="s">
        <v>3088</v>
      </c>
      <c r="H684" t="s">
        <v>944</v>
      </c>
      <c r="I684" t="s">
        <v>1720</v>
      </c>
      <c r="J684" t="s">
        <v>1721</v>
      </c>
      <c r="K684" t="s">
        <v>3124</v>
      </c>
      <c r="L684">
        <v>43713</v>
      </c>
      <c r="M684">
        <v>1</v>
      </c>
      <c r="N684">
        <v>0</v>
      </c>
      <c r="O684">
        <v>1</v>
      </c>
      <c r="P684" s="50">
        <f t="shared" si="20"/>
        <v>1</v>
      </c>
      <c r="Q684" s="50">
        <f t="shared" si="21"/>
        <v>1747</v>
      </c>
      <c r="R684" s="50">
        <f>COUNTIF(Generation!B:B,D684)-P684</f>
        <v>0</v>
      </c>
    </row>
    <row r="685" spans="1:18">
      <c r="A685">
        <v>25</v>
      </c>
      <c r="B685" t="s">
        <v>3088</v>
      </c>
      <c r="C685" t="s">
        <v>3125</v>
      </c>
      <c r="D685" t="s">
        <v>707</v>
      </c>
      <c r="E685" t="s">
        <v>3126</v>
      </c>
      <c r="F685" t="s">
        <v>3127</v>
      </c>
      <c r="G685" t="s">
        <v>3088</v>
      </c>
      <c r="H685" t="s">
        <v>944</v>
      </c>
      <c r="I685" t="s">
        <v>1720</v>
      </c>
      <c r="J685" t="s">
        <v>1721</v>
      </c>
      <c r="K685" t="s">
        <v>3128</v>
      </c>
      <c r="L685">
        <v>44750</v>
      </c>
      <c r="M685">
        <v>1</v>
      </c>
      <c r="N685">
        <v>0</v>
      </c>
      <c r="O685">
        <v>1</v>
      </c>
      <c r="P685" s="50">
        <f t="shared" si="20"/>
        <v>1</v>
      </c>
      <c r="Q685" s="50">
        <f t="shared" si="21"/>
        <v>1748</v>
      </c>
      <c r="R685" s="50">
        <f>COUNTIF(Generation!B:B,D685)-P685</f>
        <v>0</v>
      </c>
    </row>
    <row r="686" spans="1:18">
      <c r="A686">
        <v>25</v>
      </c>
      <c r="B686" t="s">
        <v>3088</v>
      </c>
      <c r="C686" t="s">
        <v>3129</v>
      </c>
      <c r="D686" t="s">
        <v>708</v>
      </c>
      <c r="E686" t="s">
        <v>3130</v>
      </c>
      <c r="F686" t="s">
        <v>3131</v>
      </c>
      <c r="G686" t="s">
        <v>3088</v>
      </c>
      <c r="H686" t="s">
        <v>944</v>
      </c>
      <c r="I686" t="s">
        <v>1720</v>
      </c>
      <c r="J686" t="s">
        <v>1721</v>
      </c>
      <c r="K686" t="s">
        <v>3132</v>
      </c>
      <c r="L686">
        <v>44889</v>
      </c>
      <c r="M686">
        <v>2</v>
      </c>
      <c r="N686">
        <v>0</v>
      </c>
      <c r="O686">
        <v>2</v>
      </c>
      <c r="P686" s="50">
        <f t="shared" si="20"/>
        <v>2</v>
      </c>
      <c r="Q686" s="50">
        <f t="shared" si="21"/>
        <v>1749</v>
      </c>
      <c r="R686" s="50">
        <f>COUNTIF(Generation!B:B,D686)-P686</f>
        <v>0</v>
      </c>
    </row>
    <row r="687" spans="1:18">
      <c r="A687">
        <v>25</v>
      </c>
      <c r="B687" t="s">
        <v>3088</v>
      </c>
      <c r="C687" t="s">
        <v>3133</v>
      </c>
      <c r="D687" t="s">
        <v>709</v>
      </c>
      <c r="E687" t="s">
        <v>3134</v>
      </c>
      <c r="F687" t="s">
        <v>3135</v>
      </c>
      <c r="G687" t="s">
        <v>3088</v>
      </c>
      <c r="H687" t="s">
        <v>944</v>
      </c>
      <c r="I687" t="s">
        <v>1720</v>
      </c>
      <c r="J687" t="s">
        <v>1721</v>
      </c>
      <c r="K687" t="s">
        <v>3136</v>
      </c>
      <c r="L687">
        <v>44306</v>
      </c>
      <c r="M687">
        <v>1</v>
      </c>
      <c r="N687">
        <v>0</v>
      </c>
      <c r="O687">
        <v>1</v>
      </c>
      <c r="P687" s="50">
        <f t="shared" si="20"/>
        <v>1</v>
      </c>
      <c r="Q687" s="50">
        <f t="shared" si="21"/>
        <v>1751</v>
      </c>
      <c r="R687" s="50">
        <f>COUNTIF(Generation!B:B,D687)-P687</f>
        <v>0</v>
      </c>
    </row>
    <row r="688" spans="1:18">
      <c r="A688">
        <v>25</v>
      </c>
      <c r="B688" t="s">
        <v>3088</v>
      </c>
      <c r="C688" t="s">
        <v>3137</v>
      </c>
      <c r="D688" t="s">
        <v>710</v>
      </c>
      <c r="E688" t="s">
        <v>3126</v>
      </c>
      <c r="F688" t="s">
        <v>3127</v>
      </c>
      <c r="G688" t="s">
        <v>3088</v>
      </c>
      <c r="H688" t="s">
        <v>944</v>
      </c>
      <c r="I688" t="s">
        <v>1720</v>
      </c>
      <c r="J688" t="s">
        <v>1721</v>
      </c>
      <c r="K688" t="s">
        <v>3138</v>
      </c>
      <c r="L688">
        <v>45713</v>
      </c>
      <c r="M688">
        <v>1</v>
      </c>
      <c r="N688">
        <v>0</v>
      </c>
      <c r="O688">
        <v>1</v>
      </c>
      <c r="P688" s="50">
        <f t="shared" si="20"/>
        <v>1</v>
      </c>
      <c r="Q688" s="50">
        <f t="shared" si="21"/>
        <v>1752</v>
      </c>
      <c r="R688" s="50">
        <f>COUNTIF(Generation!B:B,D688)-P688</f>
        <v>0</v>
      </c>
    </row>
    <row r="689" spans="1:18">
      <c r="A689">
        <v>25</v>
      </c>
      <c r="B689" t="s">
        <v>3088</v>
      </c>
      <c r="C689" t="s">
        <v>3139</v>
      </c>
      <c r="D689" t="s">
        <v>711</v>
      </c>
      <c r="E689" t="s">
        <v>3140</v>
      </c>
      <c r="F689" t="s">
        <v>3141</v>
      </c>
      <c r="G689" t="s">
        <v>3142</v>
      </c>
      <c r="H689" t="s">
        <v>944</v>
      </c>
      <c r="I689" t="s">
        <v>1720</v>
      </c>
      <c r="J689" t="s">
        <v>1721</v>
      </c>
      <c r="K689" t="s">
        <v>3143</v>
      </c>
      <c r="L689">
        <v>45271</v>
      </c>
      <c r="M689">
        <v>2</v>
      </c>
      <c r="N689">
        <v>0</v>
      </c>
      <c r="O689">
        <v>2</v>
      </c>
      <c r="P689" s="50">
        <f t="shared" si="20"/>
        <v>2</v>
      </c>
      <c r="Q689" s="50">
        <f t="shared" si="21"/>
        <v>1753</v>
      </c>
      <c r="R689" s="50">
        <f>COUNTIF(Generation!B:B,D689)-P689</f>
        <v>0</v>
      </c>
    </row>
    <row r="690" spans="1:18">
      <c r="A690">
        <v>25</v>
      </c>
      <c r="B690" t="s">
        <v>3088</v>
      </c>
      <c r="C690" t="s">
        <v>3144</v>
      </c>
      <c r="D690" t="s">
        <v>712</v>
      </c>
      <c r="E690" t="s">
        <v>3145</v>
      </c>
      <c r="F690" t="s">
        <v>3146</v>
      </c>
      <c r="G690" t="s">
        <v>3147</v>
      </c>
      <c r="H690" t="s">
        <v>944</v>
      </c>
      <c r="I690" t="s">
        <v>1720</v>
      </c>
      <c r="J690" t="s">
        <v>1721</v>
      </c>
      <c r="K690" t="s">
        <v>3148</v>
      </c>
      <c r="L690">
        <v>36557</v>
      </c>
      <c r="M690">
        <v>1</v>
      </c>
      <c r="N690">
        <v>0</v>
      </c>
      <c r="O690">
        <v>1</v>
      </c>
      <c r="P690" s="50">
        <f t="shared" si="20"/>
        <v>1</v>
      </c>
      <c r="Q690" s="50">
        <f t="shared" si="21"/>
        <v>1755</v>
      </c>
      <c r="R690" s="50">
        <f>COUNTIF(Generation!B:B,D690)-P690</f>
        <v>0</v>
      </c>
    </row>
    <row r="691" spans="1:18">
      <c r="A691">
        <v>25</v>
      </c>
      <c r="B691" t="s">
        <v>3088</v>
      </c>
      <c r="C691" t="s">
        <v>3149</v>
      </c>
      <c r="D691" t="s">
        <v>713</v>
      </c>
      <c r="E691" t="s">
        <v>3150</v>
      </c>
      <c r="F691" t="s">
        <v>3151</v>
      </c>
      <c r="G691" t="s">
        <v>3147</v>
      </c>
      <c r="H691" t="s">
        <v>944</v>
      </c>
      <c r="I691" t="s">
        <v>1720</v>
      </c>
      <c r="J691" t="s">
        <v>1721</v>
      </c>
      <c r="K691" t="s">
        <v>3152</v>
      </c>
      <c r="L691">
        <v>36557</v>
      </c>
      <c r="M691">
        <v>1</v>
      </c>
      <c r="N691">
        <v>0</v>
      </c>
      <c r="O691">
        <v>1</v>
      </c>
      <c r="P691" s="50">
        <f t="shared" si="20"/>
        <v>1</v>
      </c>
      <c r="Q691" s="50">
        <f t="shared" si="21"/>
        <v>1756</v>
      </c>
      <c r="R691" s="50">
        <f>COUNTIF(Generation!B:B,D691)-P691</f>
        <v>0</v>
      </c>
    </row>
    <row r="692" spans="1:18">
      <c r="A692">
        <v>25</v>
      </c>
      <c r="B692" t="s">
        <v>3088</v>
      </c>
      <c r="C692" t="s">
        <v>3153</v>
      </c>
      <c r="D692" t="s">
        <v>714</v>
      </c>
      <c r="E692" t="s">
        <v>3154</v>
      </c>
      <c r="F692" t="s">
        <v>3155</v>
      </c>
      <c r="G692" t="s">
        <v>3147</v>
      </c>
      <c r="H692" t="s">
        <v>944</v>
      </c>
      <c r="I692" t="s">
        <v>1720</v>
      </c>
      <c r="J692" t="s">
        <v>1721</v>
      </c>
      <c r="K692" t="s">
        <v>3156</v>
      </c>
      <c r="L692">
        <v>36600</v>
      </c>
      <c r="M692">
        <v>2</v>
      </c>
      <c r="N692">
        <v>0</v>
      </c>
      <c r="O692">
        <v>2</v>
      </c>
      <c r="P692" s="50">
        <f t="shared" si="20"/>
        <v>2</v>
      </c>
      <c r="Q692" s="50">
        <f t="shared" si="21"/>
        <v>1757</v>
      </c>
      <c r="R692" s="50">
        <f>COUNTIF(Generation!B:B,D692)-P692</f>
        <v>0</v>
      </c>
    </row>
    <row r="693" spans="1:18">
      <c r="A693">
        <v>25</v>
      </c>
      <c r="B693" t="s">
        <v>3088</v>
      </c>
      <c r="C693" t="s">
        <v>3157</v>
      </c>
      <c r="D693" t="s">
        <v>715</v>
      </c>
      <c r="E693" t="s">
        <v>3150</v>
      </c>
      <c r="F693" t="s">
        <v>3151</v>
      </c>
      <c r="G693" t="s">
        <v>3147</v>
      </c>
      <c r="H693" t="s">
        <v>944</v>
      </c>
      <c r="I693" t="s">
        <v>1720</v>
      </c>
      <c r="J693" t="s">
        <v>1721</v>
      </c>
      <c r="K693" t="s">
        <v>3158</v>
      </c>
      <c r="L693">
        <v>38944</v>
      </c>
      <c r="M693">
        <v>1</v>
      </c>
      <c r="N693">
        <v>0</v>
      </c>
      <c r="O693">
        <v>1</v>
      </c>
      <c r="P693" s="50">
        <f t="shared" si="20"/>
        <v>1</v>
      </c>
      <c r="Q693" s="50">
        <f t="shared" si="21"/>
        <v>1759</v>
      </c>
      <c r="R693" s="50">
        <f>COUNTIF(Generation!B:B,D693)-P693</f>
        <v>0</v>
      </c>
    </row>
    <row r="694" spans="1:18">
      <c r="A694">
        <v>25</v>
      </c>
      <c r="B694" t="s">
        <v>3088</v>
      </c>
      <c r="C694" t="s">
        <v>3159</v>
      </c>
      <c r="D694" t="s">
        <v>716</v>
      </c>
      <c r="E694" t="s">
        <v>3160</v>
      </c>
      <c r="F694" t="s">
        <v>3161</v>
      </c>
      <c r="G694" t="s">
        <v>3147</v>
      </c>
      <c r="H694" t="s">
        <v>944</v>
      </c>
      <c r="I694" t="s">
        <v>1720</v>
      </c>
      <c r="J694" t="s">
        <v>1721</v>
      </c>
      <c r="K694" t="s">
        <v>3162</v>
      </c>
      <c r="L694">
        <v>40246</v>
      </c>
      <c r="M694">
        <v>3</v>
      </c>
      <c r="N694">
        <v>0</v>
      </c>
      <c r="O694">
        <v>3</v>
      </c>
      <c r="P694" s="50">
        <f t="shared" si="20"/>
        <v>3</v>
      </c>
      <c r="Q694" s="50">
        <f t="shared" si="21"/>
        <v>1760</v>
      </c>
      <c r="R694" s="50">
        <f>COUNTIF(Generation!B:B,D694)-P694</f>
        <v>0</v>
      </c>
    </row>
    <row r="695" spans="1:18">
      <c r="A695">
        <v>25</v>
      </c>
      <c r="B695" t="s">
        <v>3088</v>
      </c>
      <c r="C695" t="s">
        <v>3163</v>
      </c>
      <c r="D695" t="s">
        <v>717</v>
      </c>
      <c r="E695" t="s">
        <v>3164</v>
      </c>
      <c r="F695" t="s">
        <v>3165</v>
      </c>
      <c r="G695" t="s">
        <v>3147</v>
      </c>
      <c r="H695" t="s">
        <v>944</v>
      </c>
      <c r="I695" t="s">
        <v>1720</v>
      </c>
      <c r="J695" t="s">
        <v>1721</v>
      </c>
      <c r="K695" t="s">
        <v>3166</v>
      </c>
      <c r="L695">
        <v>42299</v>
      </c>
      <c r="M695">
        <v>2</v>
      </c>
      <c r="N695">
        <v>0</v>
      </c>
      <c r="O695">
        <v>2</v>
      </c>
      <c r="P695" s="50">
        <f t="shared" si="20"/>
        <v>2</v>
      </c>
      <c r="Q695" s="50">
        <f t="shared" si="21"/>
        <v>1763</v>
      </c>
      <c r="R695" s="50">
        <f>COUNTIF(Generation!B:B,D695)-P695</f>
        <v>0</v>
      </c>
    </row>
    <row r="696" spans="1:18">
      <c r="A696">
        <v>25</v>
      </c>
      <c r="B696" t="s">
        <v>3088</v>
      </c>
      <c r="C696" t="s">
        <v>3167</v>
      </c>
      <c r="D696" t="s">
        <v>718</v>
      </c>
      <c r="E696" t="s">
        <v>3145</v>
      </c>
      <c r="F696" t="s">
        <v>3146</v>
      </c>
      <c r="G696" t="s">
        <v>3147</v>
      </c>
      <c r="H696" t="s">
        <v>944</v>
      </c>
      <c r="I696" t="s">
        <v>1720</v>
      </c>
      <c r="J696" t="s">
        <v>1721</v>
      </c>
      <c r="K696" t="s">
        <v>3168</v>
      </c>
      <c r="L696">
        <v>44377</v>
      </c>
      <c r="M696">
        <v>1</v>
      </c>
      <c r="N696">
        <v>0</v>
      </c>
      <c r="O696">
        <v>1</v>
      </c>
      <c r="P696" s="50">
        <f t="shared" si="20"/>
        <v>1</v>
      </c>
      <c r="Q696" s="50">
        <f t="shared" si="21"/>
        <v>1765</v>
      </c>
      <c r="R696" s="50">
        <f>COUNTIF(Generation!B:B,D696)-P696</f>
        <v>0</v>
      </c>
    </row>
    <row r="697" spans="1:18">
      <c r="A697">
        <v>25</v>
      </c>
      <c r="B697" t="s">
        <v>3088</v>
      </c>
      <c r="C697" t="s">
        <v>3169</v>
      </c>
      <c r="D697" t="s">
        <v>719</v>
      </c>
      <c r="E697" t="s">
        <v>3164</v>
      </c>
      <c r="F697" t="s">
        <v>3165</v>
      </c>
      <c r="G697" t="s">
        <v>3147</v>
      </c>
      <c r="H697" t="s">
        <v>944</v>
      </c>
      <c r="I697" t="s">
        <v>1720</v>
      </c>
      <c r="J697" t="s">
        <v>1721</v>
      </c>
      <c r="K697" t="s">
        <v>3170</v>
      </c>
      <c r="L697">
        <v>44459</v>
      </c>
      <c r="M697">
        <v>5</v>
      </c>
      <c r="N697">
        <v>0</v>
      </c>
      <c r="O697">
        <v>5</v>
      </c>
      <c r="P697" s="50">
        <f t="shared" si="20"/>
        <v>5</v>
      </c>
      <c r="Q697" s="50">
        <f t="shared" si="21"/>
        <v>1766</v>
      </c>
      <c r="R697" s="50">
        <f>COUNTIF(Generation!B:B,D697)-P697</f>
        <v>0</v>
      </c>
    </row>
    <row r="698" spans="1:18">
      <c r="A698">
        <v>25</v>
      </c>
      <c r="B698" t="s">
        <v>3088</v>
      </c>
      <c r="C698" t="s">
        <v>3171</v>
      </c>
      <c r="D698" t="s">
        <v>720</v>
      </c>
      <c r="E698" t="s">
        <v>3172</v>
      </c>
      <c r="F698" t="s">
        <v>3173</v>
      </c>
      <c r="G698" t="s">
        <v>3147</v>
      </c>
      <c r="H698" t="s">
        <v>944</v>
      </c>
      <c r="I698" t="s">
        <v>1720</v>
      </c>
      <c r="J698" t="s">
        <v>1721</v>
      </c>
      <c r="K698" t="s">
        <v>3174</v>
      </c>
      <c r="L698">
        <v>44567</v>
      </c>
      <c r="M698">
        <v>1</v>
      </c>
      <c r="N698">
        <v>0</v>
      </c>
      <c r="O698">
        <v>1</v>
      </c>
      <c r="P698" s="50">
        <f t="shared" si="20"/>
        <v>1</v>
      </c>
      <c r="Q698" s="50">
        <f t="shared" si="21"/>
        <v>1771</v>
      </c>
      <c r="R698" s="50">
        <f>COUNTIF(Generation!B:B,D698)-P698</f>
        <v>0</v>
      </c>
    </row>
    <row r="699" spans="1:18">
      <c r="A699">
        <v>25</v>
      </c>
      <c r="B699" t="s">
        <v>3088</v>
      </c>
      <c r="C699" t="s">
        <v>3175</v>
      </c>
      <c r="D699" t="s">
        <v>721</v>
      </c>
      <c r="E699" t="s">
        <v>3172</v>
      </c>
      <c r="F699" t="s">
        <v>3173</v>
      </c>
      <c r="G699" t="s">
        <v>3147</v>
      </c>
      <c r="H699" t="s">
        <v>944</v>
      </c>
      <c r="I699" t="s">
        <v>1720</v>
      </c>
      <c r="J699" t="s">
        <v>1721</v>
      </c>
      <c r="K699" t="s">
        <v>3176</v>
      </c>
      <c r="L699">
        <v>45520</v>
      </c>
      <c r="M699">
        <v>2</v>
      </c>
      <c r="N699">
        <v>0</v>
      </c>
      <c r="O699">
        <v>2</v>
      </c>
      <c r="P699" s="50">
        <f t="shared" si="20"/>
        <v>2</v>
      </c>
      <c r="Q699" s="50">
        <f t="shared" si="21"/>
        <v>1772</v>
      </c>
      <c r="R699" s="50">
        <f>COUNTIF(Generation!B:B,D699)-P699</f>
        <v>0</v>
      </c>
    </row>
    <row r="700" spans="1:18">
      <c r="A700">
        <v>25</v>
      </c>
      <c r="B700" t="s">
        <v>3088</v>
      </c>
      <c r="C700" t="s">
        <v>3177</v>
      </c>
      <c r="D700" t="s">
        <v>722</v>
      </c>
      <c r="E700" t="s">
        <v>3178</v>
      </c>
      <c r="F700" t="s">
        <v>3179</v>
      </c>
      <c r="G700" t="s">
        <v>3180</v>
      </c>
      <c r="H700" t="s">
        <v>944</v>
      </c>
      <c r="I700" t="s">
        <v>1720</v>
      </c>
      <c r="J700" t="s">
        <v>1721</v>
      </c>
      <c r="K700" t="s">
        <v>3181</v>
      </c>
      <c r="L700">
        <v>37194</v>
      </c>
      <c r="M700">
        <v>3</v>
      </c>
      <c r="N700">
        <v>0</v>
      </c>
      <c r="O700">
        <v>3</v>
      </c>
      <c r="P700" s="50">
        <f t="shared" si="20"/>
        <v>3</v>
      </c>
      <c r="Q700" s="50">
        <f t="shared" si="21"/>
        <v>1774</v>
      </c>
      <c r="R700" s="50">
        <f>COUNTIF(Generation!B:B,D700)-P700</f>
        <v>0</v>
      </c>
    </row>
    <row r="701" spans="1:18">
      <c r="A701">
        <v>25</v>
      </c>
      <c r="B701" t="s">
        <v>3088</v>
      </c>
      <c r="C701" t="s">
        <v>3182</v>
      </c>
      <c r="D701" t="s">
        <v>723</v>
      </c>
      <c r="E701" t="s">
        <v>3183</v>
      </c>
      <c r="F701" t="s">
        <v>3184</v>
      </c>
      <c r="G701" t="s">
        <v>3180</v>
      </c>
      <c r="H701" t="s">
        <v>944</v>
      </c>
      <c r="I701" t="s">
        <v>1720</v>
      </c>
      <c r="J701" t="s">
        <v>1721</v>
      </c>
      <c r="K701" t="s">
        <v>3185</v>
      </c>
      <c r="L701">
        <v>38867</v>
      </c>
      <c r="M701">
        <v>2</v>
      </c>
      <c r="N701">
        <v>0</v>
      </c>
      <c r="O701">
        <v>2</v>
      </c>
      <c r="P701" s="50">
        <f t="shared" si="20"/>
        <v>2</v>
      </c>
      <c r="Q701" s="50">
        <f t="shared" si="21"/>
        <v>1777</v>
      </c>
      <c r="R701" s="50">
        <f>COUNTIF(Generation!B:B,D701)-P701</f>
        <v>0</v>
      </c>
    </row>
    <row r="702" spans="1:18">
      <c r="A702">
        <v>25</v>
      </c>
      <c r="B702" t="s">
        <v>3088</v>
      </c>
      <c r="C702" t="s">
        <v>3186</v>
      </c>
      <c r="D702" t="s">
        <v>724</v>
      </c>
      <c r="E702" t="s">
        <v>3178</v>
      </c>
      <c r="F702" t="s">
        <v>3179</v>
      </c>
      <c r="G702" t="s">
        <v>3180</v>
      </c>
      <c r="H702" t="s">
        <v>944</v>
      </c>
      <c r="I702" t="s">
        <v>1720</v>
      </c>
      <c r="J702" t="s">
        <v>1721</v>
      </c>
      <c r="K702" t="s">
        <v>3187</v>
      </c>
      <c r="L702">
        <v>39280</v>
      </c>
      <c r="M702">
        <v>14</v>
      </c>
      <c r="N702">
        <v>0</v>
      </c>
      <c r="O702">
        <v>14</v>
      </c>
      <c r="P702" s="50">
        <f t="shared" si="20"/>
        <v>14</v>
      </c>
      <c r="Q702" s="50">
        <f t="shared" si="21"/>
        <v>1779</v>
      </c>
      <c r="R702" s="50">
        <f>COUNTIF(Generation!B:B,D702)-P702</f>
        <v>0</v>
      </c>
    </row>
    <row r="703" spans="1:18">
      <c r="A703">
        <v>25</v>
      </c>
      <c r="B703" t="s">
        <v>3088</v>
      </c>
      <c r="C703" t="s">
        <v>3188</v>
      </c>
      <c r="D703" t="s">
        <v>725</v>
      </c>
      <c r="E703" t="s">
        <v>3189</v>
      </c>
      <c r="F703" t="s">
        <v>3190</v>
      </c>
      <c r="G703" t="s">
        <v>3180</v>
      </c>
      <c r="H703" t="s">
        <v>944</v>
      </c>
      <c r="I703" t="s">
        <v>1720</v>
      </c>
      <c r="J703" t="s">
        <v>1721</v>
      </c>
      <c r="K703" t="s">
        <v>3191</v>
      </c>
      <c r="L703">
        <v>39714</v>
      </c>
      <c r="M703">
        <v>1</v>
      </c>
      <c r="N703">
        <v>0</v>
      </c>
      <c r="O703">
        <v>1</v>
      </c>
      <c r="P703" s="50">
        <f t="shared" si="20"/>
        <v>1</v>
      </c>
      <c r="Q703" s="50">
        <f t="shared" si="21"/>
        <v>1793</v>
      </c>
      <c r="R703" s="50">
        <f>COUNTIF(Generation!B:B,D703)-P703</f>
        <v>0</v>
      </c>
    </row>
    <row r="704" spans="1:18">
      <c r="A704">
        <v>25</v>
      </c>
      <c r="B704" t="s">
        <v>3088</v>
      </c>
      <c r="C704" t="s">
        <v>3192</v>
      </c>
      <c r="D704" t="s">
        <v>726</v>
      </c>
      <c r="E704" t="s">
        <v>3193</v>
      </c>
      <c r="F704" t="s">
        <v>3194</v>
      </c>
      <c r="G704" t="s">
        <v>3180</v>
      </c>
      <c r="H704" t="s">
        <v>944</v>
      </c>
      <c r="I704" t="s">
        <v>1720</v>
      </c>
      <c r="J704" t="s">
        <v>1721</v>
      </c>
      <c r="K704" t="s">
        <v>3195</v>
      </c>
      <c r="L704">
        <v>39889</v>
      </c>
      <c r="M704">
        <v>2</v>
      </c>
      <c r="N704">
        <v>0</v>
      </c>
      <c r="O704">
        <v>2</v>
      </c>
      <c r="P704" s="50">
        <f t="shared" si="20"/>
        <v>2</v>
      </c>
      <c r="Q704" s="50">
        <f t="shared" si="21"/>
        <v>1794</v>
      </c>
      <c r="R704" s="50">
        <f>COUNTIF(Generation!B:B,D704)-P704</f>
        <v>0</v>
      </c>
    </row>
    <row r="705" spans="1:18">
      <c r="A705">
        <v>25</v>
      </c>
      <c r="B705" t="s">
        <v>3088</v>
      </c>
      <c r="C705" t="s">
        <v>3196</v>
      </c>
      <c r="D705" t="s">
        <v>727</v>
      </c>
      <c r="E705" t="s">
        <v>3189</v>
      </c>
      <c r="F705" t="s">
        <v>3190</v>
      </c>
      <c r="G705" t="s">
        <v>3180</v>
      </c>
      <c r="H705" t="s">
        <v>944</v>
      </c>
      <c r="I705" t="s">
        <v>1720</v>
      </c>
      <c r="J705" t="s">
        <v>1721</v>
      </c>
      <c r="K705" t="s">
        <v>3197</v>
      </c>
      <c r="L705">
        <v>41950</v>
      </c>
      <c r="M705">
        <v>1</v>
      </c>
      <c r="N705">
        <v>0</v>
      </c>
      <c r="O705">
        <v>1</v>
      </c>
      <c r="P705" s="50">
        <f t="shared" si="20"/>
        <v>1</v>
      </c>
      <c r="Q705" s="50">
        <f t="shared" si="21"/>
        <v>1796</v>
      </c>
      <c r="R705" s="50">
        <f>COUNTIF(Generation!B:B,D705)-P705</f>
        <v>0</v>
      </c>
    </row>
    <row r="706" spans="1:18">
      <c r="A706">
        <v>25</v>
      </c>
      <c r="B706" t="s">
        <v>3088</v>
      </c>
      <c r="C706" t="s">
        <v>3198</v>
      </c>
      <c r="D706" t="s">
        <v>728</v>
      </c>
      <c r="E706" t="s">
        <v>3189</v>
      </c>
      <c r="F706" t="s">
        <v>3190</v>
      </c>
      <c r="G706" t="s">
        <v>3180</v>
      </c>
      <c r="H706" t="s">
        <v>944</v>
      </c>
      <c r="I706" t="s">
        <v>1720</v>
      </c>
      <c r="J706" t="s">
        <v>1721</v>
      </c>
      <c r="K706" t="s">
        <v>3199</v>
      </c>
      <c r="L706">
        <v>43362</v>
      </c>
      <c r="M706">
        <v>21</v>
      </c>
      <c r="N706">
        <v>0</v>
      </c>
      <c r="O706">
        <v>21</v>
      </c>
      <c r="P706" s="50">
        <f t="shared" ref="P706:P769" si="22">_xlfn.FLOOR.MATH(O706,1)</f>
        <v>21</v>
      </c>
      <c r="Q706" s="50">
        <f t="shared" si="21"/>
        <v>1797</v>
      </c>
      <c r="R706" s="50">
        <f>COUNTIF(Generation!B:B,D706)-P706</f>
        <v>0</v>
      </c>
    </row>
    <row r="707" spans="1:18">
      <c r="A707">
        <v>25</v>
      </c>
      <c r="B707" t="s">
        <v>3088</v>
      </c>
      <c r="C707" t="s">
        <v>3200</v>
      </c>
      <c r="D707" t="s">
        <v>729</v>
      </c>
      <c r="E707" t="s">
        <v>3189</v>
      </c>
      <c r="F707" t="s">
        <v>3190</v>
      </c>
      <c r="G707" t="s">
        <v>3180</v>
      </c>
      <c r="H707" t="s">
        <v>944</v>
      </c>
      <c r="I707" t="s">
        <v>1720</v>
      </c>
      <c r="J707" t="s">
        <v>1721</v>
      </c>
      <c r="K707" t="s">
        <v>3201</v>
      </c>
      <c r="L707">
        <v>44368</v>
      </c>
      <c r="M707">
        <v>1</v>
      </c>
      <c r="N707">
        <v>0</v>
      </c>
      <c r="O707">
        <v>1</v>
      </c>
      <c r="P707" s="50">
        <f t="shared" si="22"/>
        <v>1</v>
      </c>
      <c r="Q707" s="50">
        <f t="shared" ref="Q707:Q770" si="23">Q706+P706</f>
        <v>1818</v>
      </c>
      <c r="R707" s="50">
        <f>COUNTIF(Generation!B:B,D707)-P707</f>
        <v>0</v>
      </c>
    </row>
    <row r="708" spans="1:18">
      <c r="A708">
        <v>25</v>
      </c>
      <c r="B708" t="s">
        <v>3088</v>
      </c>
      <c r="C708" t="s">
        <v>3202</v>
      </c>
      <c r="D708" t="s">
        <v>730</v>
      </c>
      <c r="E708" t="s">
        <v>3203</v>
      </c>
      <c r="F708" t="s">
        <v>3204</v>
      </c>
      <c r="G708" t="s">
        <v>3180</v>
      </c>
      <c r="H708" t="s">
        <v>944</v>
      </c>
      <c r="I708" t="s">
        <v>1720</v>
      </c>
      <c r="J708" t="s">
        <v>1721</v>
      </c>
      <c r="K708" t="s">
        <v>3205</v>
      </c>
      <c r="L708">
        <v>45244</v>
      </c>
      <c r="M708">
        <v>2</v>
      </c>
      <c r="N708">
        <v>0</v>
      </c>
      <c r="O708">
        <v>2</v>
      </c>
      <c r="P708" s="50">
        <f t="shared" si="22"/>
        <v>2</v>
      </c>
      <c r="Q708" s="50">
        <f t="shared" si="23"/>
        <v>1819</v>
      </c>
      <c r="R708" s="50">
        <f>COUNTIF(Generation!B:B,D708)-P708</f>
        <v>0</v>
      </c>
    </row>
    <row r="709" spans="1:18">
      <c r="A709">
        <v>25</v>
      </c>
      <c r="B709" t="s">
        <v>3088</v>
      </c>
      <c r="C709" t="s">
        <v>3206</v>
      </c>
      <c r="D709" t="s">
        <v>731</v>
      </c>
      <c r="E709" t="s">
        <v>3189</v>
      </c>
      <c r="F709" t="s">
        <v>3190</v>
      </c>
      <c r="G709" t="s">
        <v>3180</v>
      </c>
      <c r="H709" t="s">
        <v>944</v>
      </c>
      <c r="I709" t="s">
        <v>1720</v>
      </c>
      <c r="J709" t="s">
        <v>1721</v>
      </c>
      <c r="K709" t="s">
        <v>3207</v>
      </c>
      <c r="L709">
        <v>45022</v>
      </c>
      <c r="M709">
        <v>2</v>
      </c>
      <c r="N709">
        <v>0</v>
      </c>
      <c r="O709">
        <v>2</v>
      </c>
      <c r="P709" s="50">
        <f t="shared" si="22"/>
        <v>2</v>
      </c>
      <c r="Q709" s="50">
        <f t="shared" si="23"/>
        <v>1821</v>
      </c>
      <c r="R709" s="50">
        <f>COUNTIF(Generation!B:B,D709)-P709</f>
        <v>0</v>
      </c>
    </row>
    <row r="710" spans="1:18">
      <c r="A710">
        <v>25</v>
      </c>
      <c r="B710" t="s">
        <v>3088</v>
      </c>
      <c r="C710" t="s">
        <v>3208</v>
      </c>
      <c r="D710" t="s">
        <v>732</v>
      </c>
      <c r="E710" t="s">
        <v>3203</v>
      </c>
      <c r="F710" t="s">
        <v>3204</v>
      </c>
      <c r="G710" t="s">
        <v>3180</v>
      </c>
      <c r="H710" t="s">
        <v>944</v>
      </c>
      <c r="I710" t="s">
        <v>1720</v>
      </c>
      <c r="J710" t="s">
        <v>1721</v>
      </c>
      <c r="K710" t="s">
        <v>3209</v>
      </c>
      <c r="L710">
        <v>45049</v>
      </c>
      <c r="M710">
        <v>2</v>
      </c>
      <c r="N710">
        <v>0</v>
      </c>
      <c r="O710">
        <v>2</v>
      </c>
      <c r="P710" s="50">
        <f t="shared" si="22"/>
        <v>2</v>
      </c>
      <c r="Q710" s="50">
        <f t="shared" si="23"/>
        <v>1823</v>
      </c>
      <c r="R710" s="50">
        <f>COUNTIF(Generation!B:B,D710)-P710</f>
        <v>0</v>
      </c>
    </row>
    <row r="711" spans="1:18">
      <c r="A711">
        <v>25</v>
      </c>
      <c r="B711" t="s">
        <v>3088</v>
      </c>
      <c r="C711" t="s">
        <v>3210</v>
      </c>
      <c r="D711" t="s">
        <v>733</v>
      </c>
      <c r="E711" t="s">
        <v>3211</v>
      </c>
      <c r="F711" t="s">
        <v>3212</v>
      </c>
      <c r="G711" t="s">
        <v>3180</v>
      </c>
      <c r="H711" t="s">
        <v>944</v>
      </c>
      <c r="I711" t="s">
        <v>1720</v>
      </c>
      <c r="J711" t="s">
        <v>1721</v>
      </c>
      <c r="K711" t="s">
        <v>3213</v>
      </c>
      <c r="L711">
        <v>45216</v>
      </c>
      <c r="M711">
        <v>1</v>
      </c>
      <c r="N711">
        <v>0</v>
      </c>
      <c r="O711">
        <v>1</v>
      </c>
      <c r="P711" s="50">
        <f t="shared" si="22"/>
        <v>1</v>
      </c>
      <c r="Q711" s="50">
        <f t="shared" si="23"/>
        <v>1825</v>
      </c>
      <c r="R711" s="50">
        <f>COUNTIF(Generation!B:B,D711)-P711</f>
        <v>0</v>
      </c>
    </row>
    <row r="712" spans="1:18">
      <c r="A712">
        <v>25</v>
      </c>
      <c r="B712" t="s">
        <v>3088</v>
      </c>
      <c r="C712" t="s">
        <v>3214</v>
      </c>
      <c r="D712" t="s">
        <v>734</v>
      </c>
      <c r="E712" t="s">
        <v>3203</v>
      </c>
      <c r="F712" t="s">
        <v>3204</v>
      </c>
      <c r="G712" t="s">
        <v>3180</v>
      </c>
      <c r="H712" t="s">
        <v>944</v>
      </c>
      <c r="I712" t="s">
        <v>1720</v>
      </c>
      <c r="J712" t="s">
        <v>1721</v>
      </c>
      <c r="K712" t="s">
        <v>3215</v>
      </c>
      <c r="L712">
        <v>45118</v>
      </c>
      <c r="M712">
        <v>6</v>
      </c>
      <c r="N712">
        <v>0</v>
      </c>
      <c r="O712">
        <v>6</v>
      </c>
      <c r="P712" s="50">
        <f t="shared" si="22"/>
        <v>6</v>
      </c>
      <c r="Q712" s="50">
        <f t="shared" si="23"/>
        <v>1826</v>
      </c>
      <c r="R712" s="50">
        <f>COUNTIF(Generation!B:B,D712)-P712</f>
        <v>0</v>
      </c>
    </row>
    <row r="713" spans="1:18">
      <c r="A713">
        <v>25</v>
      </c>
      <c r="B713" t="s">
        <v>3088</v>
      </c>
      <c r="C713" t="s">
        <v>3216</v>
      </c>
      <c r="D713" t="s">
        <v>735</v>
      </c>
      <c r="E713" t="s">
        <v>3203</v>
      </c>
      <c r="F713" t="s">
        <v>3204</v>
      </c>
      <c r="G713" t="s">
        <v>3180</v>
      </c>
      <c r="H713" t="s">
        <v>944</v>
      </c>
      <c r="I713" t="s">
        <v>1720</v>
      </c>
      <c r="J713" t="s">
        <v>1721</v>
      </c>
      <c r="K713" t="s">
        <v>3217</v>
      </c>
      <c r="L713">
        <v>45436</v>
      </c>
      <c r="M713">
        <v>4</v>
      </c>
      <c r="N713">
        <v>0</v>
      </c>
      <c r="O713">
        <v>4</v>
      </c>
      <c r="P713" s="50">
        <f t="shared" si="22"/>
        <v>4</v>
      </c>
      <c r="Q713" s="50">
        <f t="shared" si="23"/>
        <v>1832</v>
      </c>
      <c r="R713" s="50">
        <f>COUNTIF(Generation!B:B,D713)-P713</f>
        <v>0</v>
      </c>
    </row>
    <row r="714" spans="1:18">
      <c r="A714">
        <v>25</v>
      </c>
      <c r="B714" t="s">
        <v>3088</v>
      </c>
      <c r="C714" t="s">
        <v>3218</v>
      </c>
      <c r="D714" t="s">
        <v>736</v>
      </c>
      <c r="E714" t="s">
        <v>3219</v>
      </c>
      <c r="F714" t="s">
        <v>3220</v>
      </c>
      <c r="G714" t="s">
        <v>3221</v>
      </c>
      <c r="H714" t="s">
        <v>944</v>
      </c>
      <c r="I714" t="s">
        <v>1720</v>
      </c>
      <c r="J714" t="s">
        <v>1721</v>
      </c>
      <c r="K714" t="s">
        <v>3222</v>
      </c>
      <c r="L714">
        <v>43342</v>
      </c>
      <c r="M714">
        <v>13</v>
      </c>
      <c r="N714">
        <v>0</v>
      </c>
      <c r="O714">
        <v>13</v>
      </c>
      <c r="P714" s="50">
        <f t="shared" si="22"/>
        <v>13</v>
      </c>
      <c r="Q714" s="50">
        <f t="shared" si="23"/>
        <v>1836</v>
      </c>
      <c r="R714" s="50">
        <f>COUNTIF(Generation!B:B,D714)-P714</f>
        <v>0</v>
      </c>
    </row>
    <row r="715" spans="1:18">
      <c r="A715">
        <v>25</v>
      </c>
      <c r="B715" t="s">
        <v>3088</v>
      </c>
      <c r="C715" t="s">
        <v>3223</v>
      </c>
      <c r="D715" t="s">
        <v>737</v>
      </c>
      <c r="E715" t="s">
        <v>3224</v>
      </c>
      <c r="F715" t="s">
        <v>3225</v>
      </c>
      <c r="G715" t="s">
        <v>3221</v>
      </c>
      <c r="H715" t="s">
        <v>944</v>
      </c>
      <c r="I715" t="s">
        <v>1720</v>
      </c>
      <c r="J715" t="s">
        <v>1721</v>
      </c>
      <c r="K715" t="s">
        <v>3226</v>
      </c>
      <c r="L715">
        <v>43446</v>
      </c>
      <c r="M715">
        <v>2</v>
      </c>
      <c r="N715">
        <v>0</v>
      </c>
      <c r="O715">
        <v>2</v>
      </c>
      <c r="P715" s="50">
        <f t="shared" si="22"/>
        <v>2</v>
      </c>
      <c r="Q715" s="50">
        <f t="shared" si="23"/>
        <v>1849</v>
      </c>
      <c r="R715" s="50">
        <f>COUNTIF(Generation!B:B,D715)-P715</f>
        <v>0</v>
      </c>
    </row>
    <row r="716" spans="1:18">
      <c r="A716">
        <v>25</v>
      </c>
      <c r="B716" t="s">
        <v>3088</v>
      </c>
      <c r="C716" t="s">
        <v>3227</v>
      </c>
      <c r="D716" t="s">
        <v>738</v>
      </c>
      <c r="E716" t="s">
        <v>3224</v>
      </c>
      <c r="F716" t="s">
        <v>3225</v>
      </c>
      <c r="G716" t="s">
        <v>3221</v>
      </c>
      <c r="H716" t="s">
        <v>944</v>
      </c>
      <c r="I716" t="s">
        <v>1720</v>
      </c>
      <c r="J716" t="s">
        <v>1721</v>
      </c>
      <c r="K716" t="s">
        <v>3228</v>
      </c>
      <c r="L716">
        <v>45149</v>
      </c>
      <c r="M716">
        <v>6</v>
      </c>
      <c r="N716">
        <v>0</v>
      </c>
      <c r="O716">
        <v>6</v>
      </c>
      <c r="P716" s="50">
        <f t="shared" si="22"/>
        <v>6</v>
      </c>
      <c r="Q716" s="50">
        <f t="shared" si="23"/>
        <v>1851</v>
      </c>
      <c r="R716" s="50">
        <f>COUNTIF(Generation!B:B,D716)-P716</f>
        <v>0</v>
      </c>
    </row>
    <row r="717" spans="1:18">
      <c r="A717">
        <v>25</v>
      </c>
      <c r="B717" t="s">
        <v>3088</v>
      </c>
      <c r="C717" t="s">
        <v>3229</v>
      </c>
      <c r="D717" t="s">
        <v>739</v>
      </c>
      <c r="E717" t="s">
        <v>3230</v>
      </c>
      <c r="F717" t="s">
        <v>3231</v>
      </c>
      <c r="G717" t="s">
        <v>3221</v>
      </c>
      <c r="H717" t="s">
        <v>944</v>
      </c>
      <c r="I717" t="s">
        <v>1720</v>
      </c>
      <c r="J717" t="s">
        <v>1721</v>
      </c>
      <c r="K717" t="s">
        <v>3232</v>
      </c>
      <c r="L717">
        <v>44359</v>
      </c>
      <c r="M717">
        <v>6</v>
      </c>
      <c r="N717">
        <v>0</v>
      </c>
      <c r="O717">
        <v>6</v>
      </c>
      <c r="P717" s="50">
        <f t="shared" si="22"/>
        <v>6</v>
      </c>
      <c r="Q717" s="50">
        <f t="shared" si="23"/>
        <v>1857</v>
      </c>
      <c r="R717" s="50">
        <f>COUNTIF(Generation!B:B,D717)-P717</f>
        <v>0</v>
      </c>
    </row>
    <row r="718" spans="1:18">
      <c r="A718">
        <v>25</v>
      </c>
      <c r="B718" t="s">
        <v>3088</v>
      </c>
      <c r="C718" t="s">
        <v>3233</v>
      </c>
      <c r="D718" t="s">
        <v>740</v>
      </c>
      <c r="E718" t="s">
        <v>3219</v>
      </c>
      <c r="F718" t="s">
        <v>3220</v>
      </c>
      <c r="G718" t="s">
        <v>3221</v>
      </c>
      <c r="H718" t="s">
        <v>944</v>
      </c>
      <c r="I718" t="s">
        <v>1720</v>
      </c>
      <c r="J718" t="s">
        <v>1721</v>
      </c>
      <c r="K718" t="s">
        <v>3234</v>
      </c>
      <c r="L718">
        <v>44503</v>
      </c>
      <c r="M718">
        <v>1</v>
      </c>
      <c r="N718">
        <v>0</v>
      </c>
      <c r="O718">
        <v>1</v>
      </c>
      <c r="P718" s="50">
        <f t="shared" si="22"/>
        <v>1</v>
      </c>
      <c r="Q718" s="50">
        <f t="shared" si="23"/>
        <v>1863</v>
      </c>
      <c r="R718" s="50">
        <f>COUNTIF(Generation!B:B,D718)-P718</f>
        <v>0</v>
      </c>
    </row>
    <row r="719" spans="1:18">
      <c r="A719">
        <v>25</v>
      </c>
      <c r="B719" t="s">
        <v>3088</v>
      </c>
      <c r="C719" t="s">
        <v>3235</v>
      </c>
      <c r="D719" t="s">
        <v>741</v>
      </c>
      <c r="E719" t="s">
        <v>3219</v>
      </c>
      <c r="F719" t="s">
        <v>3220</v>
      </c>
      <c r="G719" t="s">
        <v>3221</v>
      </c>
      <c r="H719" t="s">
        <v>944</v>
      </c>
      <c r="I719" t="s">
        <v>1720</v>
      </c>
      <c r="J719" t="s">
        <v>1721</v>
      </c>
      <c r="K719" t="s">
        <v>3236</v>
      </c>
      <c r="L719">
        <v>45138</v>
      </c>
      <c r="M719">
        <v>3</v>
      </c>
      <c r="N719">
        <v>0</v>
      </c>
      <c r="O719">
        <v>3</v>
      </c>
      <c r="P719" s="50">
        <f t="shared" si="22"/>
        <v>3</v>
      </c>
      <c r="Q719" s="50">
        <f t="shared" si="23"/>
        <v>1864</v>
      </c>
      <c r="R719" s="50">
        <f>COUNTIF(Generation!B:B,D719)-P719</f>
        <v>0</v>
      </c>
    </row>
    <row r="720" spans="1:18">
      <c r="A720">
        <v>25</v>
      </c>
      <c r="B720" t="s">
        <v>3088</v>
      </c>
      <c r="C720" t="s">
        <v>3237</v>
      </c>
      <c r="D720" t="s">
        <v>742</v>
      </c>
      <c r="E720" t="s">
        <v>3230</v>
      </c>
      <c r="F720" t="s">
        <v>3231</v>
      </c>
      <c r="G720" t="s">
        <v>3221</v>
      </c>
      <c r="H720" t="s">
        <v>944</v>
      </c>
      <c r="I720" t="s">
        <v>1720</v>
      </c>
      <c r="J720" t="s">
        <v>1721</v>
      </c>
      <c r="K720" t="s">
        <v>3238</v>
      </c>
      <c r="L720">
        <v>45300</v>
      </c>
      <c r="M720">
        <v>3</v>
      </c>
      <c r="N720">
        <v>0</v>
      </c>
      <c r="O720">
        <v>3</v>
      </c>
      <c r="P720" s="50">
        <f t="shared" si="22"/>
        <v>3</v>
      </c>
      <c r="Q720" s="50">
        <f t="shared" si="23"/>
        <v>1867</v>
      </c>
      <c r="R720" s="50">
        <f>COUNTIF(Generation!B:B,D720)-P720</f>
        <v>0</v>
      </c>
    </row>
    <row r="721" spans="1:18">
      <c r="A721">
        <v>25</v>
      </c>
      <c r="B721" t="s">
        <v>3088</v>
      </c>
      <c r="C721" t="s">
        <v>3239</v>
      </c>
      <c r="D721" t="s">
        <v>743</v>
      </c>
      <c r="E721" t="s">
        <v>3240</v>
      </c>
      <c r="F721" t="s">
        <v>3241</v>
      </c>
      <c r="G721" t="s">
        <v>3242</v>
      </c>
      <c r="H721" t="s">
        <v>944</v>
      </c>
      <c r="I721" t="s">
        <v>1720</v>
      </c>
      <c r="J721" t="s">
        <v>1721</v>
      </c>
      <c r="K721" t="s">
        <v>3243</v>
      </c>
      <c r="L721">
        <v>36557</v>
      </c>
      <c r="M721">
        <v>1</v>
      </c>
      <c r="N721">
        <v>0</v>
      </c>
      <c r="O721">
        <v>1</v>
      </c>
      <c r="P721" s="50">
        <f t="shared" si="22"/>
        <v>1</v>
      </c>
      <c r="Q721" s="50">
        <f t="shared" si="23"/>
        <v>1870</v>
      </c>
      <c r="R721" s="50">
        <f>COUNTIF(Generation!B:B,D721)-P721</f>
        <v>0</v>
      </c>
    </row>
    <row r="722" spans="1:18">
      <c r="A722">
        <v>25</v>
      </c>
      <c r="B722" t="s">
        <v>3088</v>
      </c>
      <c r="C722" t="s">
        <v>3244</v>
      </c>
      <c r="D722" t="s">
        <v>744</v>
      </c>
      <c r="E722" t="s">
        <v>3245</v>
      </c>
      <c r="F722" t="s">
        <v>3246</v>
      </c>
      <c r="G722" t="s">
        <v>3242</v>
      </c>
      <c r="H722" t="s">
        <v>944</v>
      </c>
      <c r="I722" t="s">
        <v>1720</v>
      </c>
      <c r="J722" t="s">
        <v>1721</v>
      </c>
      <c r="K722" t="s">
        <v>3247</v>
      </c>
      <c r="L722">
        <v>41501</v>
      </c>
      <c r="M722">
        <v>1</v>
      </c>
      <c r="N722">
        <v>0</v>
      </c>
      <c r="O722">
        <v>1</v>
      </c>
      <c r="P722" s="50">
        <f t="shared" si="22"/>
        <v>1</v>
      </c>
      <c r="Q722" s="50">
        <f t="shared" si="23"/>
        <v>1871</v>
      </c>
      <c r="R722" s="50">
        <f>COUNTIF(Generation!B:B,D722)-P722</f>
        <v>0</v>
      </c>
    </row>
    <row r="723" spans="1:18">
      <c r="A723">
        <v>25</v>
      </c>
      <c r="B723" t="s">
        <v>3088</v>
      </c>
      <c r="C723" t="s">
        <v>3248</v>
      </c>
      <c r="D723" t="s">
        <v>745</v>
      </c>
      <c r="E723" t="s">
        <v>3249</v>
      </c>
      <c r="F723" t="s">
        <v>3250</v>
      </c>
      <c r="G723" t="s">
        <v>3242</v>
      </c>
      <c r="H723" t="s">
        <v>944</v>
      </c>
      <c r="I723" t="s">
        <v>1720</v>
      </c>
      <c r="J723" t="s">
        <v>1721</v>
      </c>
      <c r="K723" t="s">
        <v>3251</v>
      </c>
      <c r="L723">
        <v>42971</v>
      </c>
      <c r="M723">
        <v>1</v>
      </c>
      <c r="N723">
        <v>0</v>
      </c>
      <c r="O723">
        <v>1</v>
      </c>
      <c r="P723" s="50">
        <f t="shared" si="22"/>
        <v>1</v>
      </c>
      <c r="Q723" s="50">
        <f t="shared" si="23"/>
        <v>1872</v>
      </c>
      <c r="R723" s="50">
        <f>COUNTIF(Generation!B:B,D723)-P723</f>
        <v>0</v>
      </c>
    </row>
    <row r="724" spans="1:18">
      <c r="A724">
        <v>26</v>
      </c>
      <c r="B724" t="s">
        <v>3252</v>
      </c>
      <c r="C724" t="s">
        <v>3253</v>
      </c>
      <c r="D724" t="s">
        <v>746</v>
      </c>
      <c r="E724" t="s">
        <v>3254</v>
      </c>
      <c r="F724" t="s">
        <v>3255</v>
      </c>
      <c r="G724" t="s">
        <v>3252</v>
      </c>
      <c r="H724" t="s">
        <v>944</v>
      </c>
      <c r="I724" t="s">
        <v>2506</v>
      </c>
      <c r="J724" t="s">
        <v>2507</v>
      </c>
      <c r="K724" t="s">
        <v>3256</v>
      </c>
      <c r="L724">
        <v>36557</v>
      </c>
      <c r="M724">
        <v>1</v>
      </c>
      <c r="N724">
        <v>0</v>
      </c>
      <c r="O724">
        <v>1</v>
      </c>
      <c r="P724" s="50">
        <f t="shared" si="22"/>
        <v>1</v>
      </c>
      <c r="Q724" s="50">
        <f t="shared" si="23"/>
        <v>1873</v>
      </c>
      <c r="R724" s="50">
        <f>COUNTIF(Generation!B:B,D724)-P724</f>
        <v>0</v>
      </c>
    </row>
    <row r="725" spans="1:18">
      <c r="A725">
        <v>26</v>
      </c>
      <c r="B725" t="s">
        <v>3252</v>
      </c>
      <c r="C725" t="s">
        <v>3257</v>
      </c>
      <c r="D725" t="s">
        <v>748</v>
      </c>
      <c r="E725" t="s">
        <v>3258</v>
      </c>
      <c r="F725" t="s">
        <v>3259</v>
      </c>
      <c r="G725" t="s">
        <v>3252</v>
      </c>
      <c r="H725" t="s">
        <v>944</v>
      </c>
      <c r="I725" t="s">
        <v>2506</v>
      </c>
      <c r="J725" t="s">
        <v>2507</v>
      </c>
      <c r="K725" t="s">
        <v>3260</v>
      </c>
      <c r="L725">
        <v>36557</v>
      </c>
      <c r="M725">
        <v>1</v>
      </c>
      <c r="N725">
        <v>0</v>
      </c>
      <c r="O725">
        <v>1</v>
      </c>
      <c r="P725" s="50">
        <f t="shared" si="22"/>
        <v>1</v>
      </c>
      <c r="Q725" s="50">
        <f t="shared" si="23"/>
        <v>1874</v>
      </c>
      <c r="R725" s="50">
        <f>COUNTIF(Generation!B:B,D725)-P725</f>
        <v>0</v>
      </c>
    </row>
    <row r="726" spans="1:18">
      <c r="A726">
        <v>26</v>
      </c>
      <c r="B726" t="s">
        <v>3252</v>
      </c>
      <c r="C726" t="s">
        <v>3261</v>
      </c>
      <c r="D726" t="s">
        <v>749</v>
      </c>
      <c r="E726" t="s">
        <v>3262</v>
      </c>
      <c r="F726" t="s">
        <v>3263</v>
      </c>
      <c r="G726" t="s">
        <v>3252</v>
      </c>
      <c r="H726" t="s">
        <v>944</v>
      </c>
      <c r="I726" t="s">
        <v>2506</v>
      </c>
      <c r="J726" t="s">
        <v>2507</v>
      </c>
      <c r="K726" t="s">
        <v>3264</v>
      </c>
      <c r="L726">
        <v>36557</v>
      </c>
      <c r="M726">
        <v>1</v>
      </c>
      <c r="N726">
        <v>0</v>
      </c>
      <c r="O726">
        <v>1</v>
      </c>
      <c r="P726" s="50">
        <f t="shared" si="22"/>
        <v>1</v>
      </c>
      <c r="Q726" s="50">
        <f t="shared" si="23"/>
        <v>1875</v>
      </c>
      <c r="R726" s="50">
        <f>COUNTIF(Generation!B:B,D726)-P726</f>
        <v>0</v>
      </c>
    </row>
    <row r="727" spans="1:18">
      <c r="A727">
        <v>26</v>
      </c>
      <c r="B727" t="s">
        <v>3252</v>
      </c>
      <c r="C727" t="s">
        <v>3265</v>
      </c>
      <c r="D727" t="s">
        <v>750</v>
      </c>
      <c r="E727" t="s">
        <v>3266</v>
      </c>
      <c r="F727" t="s">
        <v>3267</v>
      </c>
      <c r="G727" t="s">
        <v>3252</v>
      </c>
      <c r="H727" t="s">
        <v>944</v>
      </c>
      <c r="I727" t="s">
        <v>2506</v>
      </c>
      <c r="J727" t="s">
        <v>2507</v>
      </c>
      <c r="K727" t="s">
        <v>3268</v>
      </c>
      <c r="L727">
        <v>36557</v>
      </c>
      <c r="M727">
        <v>1</v>
      </c>
      <c r="N727">
        <v>0</v>
      </c>
      <c r="O727">
        <v>1</v>
      </c>
      <c r="P727" s="50">
        <f t="shared" si="22"/>
        <v>1</v>
      </c>
      <c r="Q727" s="50">
        <f t="shared" si="23"/>
        <v>1876</v>
      </c>
      <c r="R727" s="50">
        <f>COUNTIF(Generation!B:B,D727)-P727</f>
        <v>0</v>
      </c>
    </row>
    <row r="728" spans="1:18">
      <c r="A728">
        <v>26</v>
      </c>
      <c r="B728" t="s">
        <v>3252</v>
      </c>
      <c r="C728" t="s">
        <v>3269</v>
      </c>
      <c r="D728" t="s">
        <v>751</v>
      </c>
      <c r="E728" t="s">
        <v>3266</v>
      </c>
      <c r="F728" t="s">
        <v>3267</v>
      </c>
      <c r="G728" t="s">
        <v>3252</v>
      </c>
      <c r="H728" t="s">
        <v>944</v>
      </c>
      <c r="I728" t="s">
        <v>2506</v>
      </c>
      <c r="J728" t="s">
        <v>2507</v>
      </c>
      <c r="K728" t="s">
        <v>3270</v>
      </c>
      <c r="L728">
        <v>36557</v>
      </c>
      <c r="M728">
        <v>3</v>
      </c>
      <c r="N728">
        <v>0</v>
      </c>
      <c r="O728">
        <v>3</v>
      </c>
      <c r="P728" s="50">
        <f t="shared" si="22"/>
        <v>3</v>
      </c>
      <c r="Q728" s="50">
        <f t="shared" si="23"/>
        <v>1877</v>
      </c>
      <c r="R728" s="50">
        <f>COUNTIF(Generation!B:B,D728)-P728</f>
        <v>0</v>
      </c>
    </row>
    <row r="729" spans="1:18">
      <c r="A729">
        <v>26</v>
      </c>
      <c r="B729" t="s">
        <v>3252</v>
      </c>
      <c r="C729" t="s">
        <v>3271</v>
      </c>
      <c r="D729" t="s">
        <v>752</v>
      </c>
      <c r="E729" t="s">
        <v>3272</v>
      </c>
      <c r="F729" t="s">
        <v>3273</v>
      </c>
      <c r="G729" t="s">
        <v>3252</v>
      </c>
      <c r="H729" t="s">
        <v>944</v>
      </c>
      <c r="I729" t="s">
        <v>2506</v>
      </c>
      <c r="J729" t="s">
        <v>2507</v>
      </c>
      <c r="K729" t="s">
        <v>3274</v>
      </c>
      <c r="L729">
        <v>36557</v>
      </c>
      <c r="M729">
        <v>2</v>
      </c>
      <c r="N729">
        <v>0</v>
      </c>
      <c r="O729">
        <v>2</v>
      </c>
      <c r="P729" s="50">
        <f t="shared" si="22"/>
        <v>2</v>
      </c>
      <c r="Q729" s="50">
        <f t="shared" si="23"/>
        <v>1880</v>
      </c>
      <c r="R729" s="50">
        <f>COUNTIF(Generation!B:B,D729)-P729</f>
        <v>0</v>
      </c>
    </row>
    <row r="730" spans="1:18">
      <c r="A730">
        <v>26</v>
      </c>
      <c r="B730" t="s">
        <v>3252</v>
      </c>
      <c r="C730" t="s">
        <v>3275</v>
      </c>
      <c r="D730" t="s">
        <v>753</v>
      </c>
      <c r="E730" t="s">
        <v>3254</v>
      </c>
      <c r="F730" t="s">
        <v>3255</v>
      </c>
      <c r="G730" t="s">
        <v>3252</v>
      </c>
      <c r="H730" t="s">
        <v>944</v>
      </c>
      <c r="I730" t="s">
        <v>2506</v>
      </c>
      <c r="J730" t="s">
        <v>2507</v>
      </c>
      <c r="K730" t="s">
        <v>3276</v>
      </c>
      <c r="L730">
        <v>37424</v>
      </c>
      <c r="M730">
        <v>2</v>
      </c>
      <c r="N730">
        <v>0</v>
      </c>
      <c r="O730">
        <v>2</v>
      </c>
      <c r="P730" s="50">
        <f t="shared" si="22"/>
        <v>2</v>
      </c>
      <c r="Q730" s="50">
        <f t="shared" si="23"/>
        <v>1882</v>
      </c>
      <c r="R730" s="50">
        <f>COUNTIF(Generation!B:B,D730)-P730</f>
        <v>0</v>
      </c>
    </row>
    <row r="731" spans="1:18">
      <c r="A731">
        <v>26</v>
      </c>
      <c r="B731" t="s">
        <v>3252</v>
      </c>
      <c r="C731" t="s">
        <v>3277</v>
      </c>
      <c r="D731" t="s">
        <v>754</v>
      </c>
      <c r="E731" t="s">
        <v>3278</v>
      </c>
      <c r="F731" t="s">
        <v>3279</v>
      </c>
      <c r="G731" t="s">
        <v>3252</v>
      </c>
      <c r="H731" t="s">
        <v>944</v>
      </c>
      <c r="I731" t="s">
        <v>2506</v>
      </c>
      <c r="J731" t="s">
        <v>2507</v>
      </c>
      <c r="K731" t="s">
        <v>3280</v>
      </c>
      <c r="L731">
        <v>38435</v>
      </c>
      <c r="M731">
        <v>1</v>
      </c>
      <c r="N731">
        <v>0</v>
      </c>
      <c r="O731">
        <v>1</v>
      </c>
      <c r="P731" s="50">
        <f t="shared" si="22"/>
        <v>1</v>
      </c>
      <c r="Q731" s="50">
        <f t="shared" si="23"/>
        <v>1884</v>
      </c>
      <c r="R731" s="50">
        <f>COUNTIF(Generation!B:B,D731)-P731</f>
        <v>0</v>
      </c>
    </row>
    <row r="732" spans="1:18">
      <c r="A732">
        <v>26</v>
      </c>
      <c r="B732" t="s">
        <v>3252</v>
      </c>
      <c r="C732" t="s">
        <v>3281</v>
      </c>
      <c r="D732" t="s">
        <v>755</v>
      </c>
      <c r="E732" t="s">
        <v>3282</v>
      </c>
      <c r="F732" t="s">
        <v>3283</v>
      </c>
      <c r="G732" t="s">
        <v>3252</v>
      </c>
      <c r="H732" t="s">
        <v>944</v>
      </c>
      <c r="I732" t="s">
        <v>2506</v>
      </c>
      <c r="J732" t="s">
        <v>2507</v>
      </c>
      <c r="K732" t="s">
        <v>3284</v>
      </c>
      <c r="L732">
        <v>42502</v>
      </c>
      <c r="M732">
        <v>1</v>
      </c>
      <c r="N732">
        <v>0</v>
      </c>
      <c r="O732">
        <v>1</v>
      </c>
      <c r="P732" s="50">
        <f t="shared" si="22"/>
        <v>1</v>
      </c>
      <c r="Q732" s="50">
        <f t="shared" si="23"/>
        <v>1885</v>
      </c>
      <c r="R732" s="50">
        <f>COUNTIF(Generation!B:B,D732)-P732</f>
        <v>0</v>
      </c>
    </row>
    <row r="733" spans="1:18">
      <c r="A733">
        <v>26</v>
      </c>
      <c r="B733" t="s">
        <v>3252</v>
      </c>
      <c r="C733" t="s">
        <v>3285</v>
      </c>
      <c r="D733" t="s">
        <v>756</v>
      </c>
      <c r="E733" t="s">
        <v>3286</v>
      </c>
      <c r="F733" t="s">
        <v>3287</v>
      </c>
      <c r="G733" t="s">
        <v>3252</v>
      </c>
      <c r="H733" t="s">
        <v>944</v>
      </c>
      <c r="I733" t="s">
        <v>2506</v>
      </c>
      <c r="J733" t="s">
        <v>2507</v>
      </c>
      <c r="K733" t="s">
        <v>3288</v>
      </c>
      <c r="L733">
        <v>39224</v>
      </c>
      <c r="M733">
        <v>1</v>
      </c>
      <c r="N733">
        <v>0</v>
      </c>
      <c r="O733">
        <v>1</v>
      </c>
      <c r="P733" s="50">
        <f t="shared" si="22"/>
        <v>1</v>
      </c>
      <c r="Q733" s="50">
        <f t="shared" si="23"/>
        <v>1886</v>
      </c>
      <c r="R733" s="50">
        <f>COUNTIF(Generation!B:B,D733)-P733</f>
        <v>0</v>
      </c>
    </row>
    <row r="734" spans="1:18">
      <c r="A734">
        <v>26</v>
      </c>
      <c r="B734" t="s">
        <v>3252</v>
      </c>
      <c r="C734" t="s">
        <v>3289</v>
      </c>
      <c r="D734" t="s">
        <v>757</v>
      </c>
      <c r="E734" t="s">
        <v>3290</v>
      </c>
      <c r="F734" t="s">
        <v>3291</v>
      </c>
      <c r="G734" t="s">
        <v>3252</v>
      </c>
      <c r="H734" t="s">
        <v>944</v>
      </c>
      <c r="I734" t="s">
        <v>2506</v>
      </c>
      <c r="J734" t="s">
        <v>2507</v>
      </c>
      <c r="K734" t="s">
        <v>3292</v>
      </c>
      <c r="L734">
        <v>39385</v>
      </c>
      <c r="M734">
        <v>1</v>
      </c>
      <c r="N734">
        <v>0</v>
      </c>
      <c r="O734">
        <v>1</v>
      </c>
      <c r="P734" s="50">
        <f t="shared" si="22"/>
        <v>1</v>
      </c>
      <c r="Q734" s="50">
        <f t="shared" si="23"/>
        <v>1887</v>
      </c>
      <c r="R734" s="50">
        <f>COUNTIF(Generation!B:B,D734)-P734</f>
        <v>0</v>
      </c>
    </row>
    <row r="735" spans="1:18">
      <c r="A735">
        <v>26</v>
      </c>
      <c r="B735" t="s">
        <v>3252</v>
      </c>
      <c r="C735" t="s">
        <v>3293</v>
      </c>
      <c r="D735" t="s">
        <v>758</v>
      </c>
      <c r="E735" t="s">
        <v>3294</v>
      </c>
      <c r="F735" t="s">
        <v>3295</v>
      </c>
      <c r="G735" t="s">
        <v>3252</v>
      </c>
      <c r="H735" t="s">
        <v>944</v>
      </c>
      <c r="I735" t="s">
        <v>2506</v>
      </c>
      <c r="J735" t="s">
        <v>2507</v>
      </c>
      <c r="K735" t="s">
        <v>3296</v>
      </c>
      <c r="L735">
        <v>40953</v>
      </c>
      <c r="M735">
        <v>6</v>
      </c>
      <c r="N735">
        <v>0</v>
      </c>
      <c r="O735">
        <v>6</v>
      </c>
      <c r="P735" s="50">
        <f t="shared" si="22"/>
        <v>6</v>
      </c>
      <c r="Q735" s="50">
        <f t="shared" si="23"/>
        <v>1888</v>
      </c>
      <c r="R735" s="50">
        <f>COUNTIF(Generation!B:B,D735)-P735</f>
        <v>0</v>
      </c>
    </row>
    <row r="736" spans="1:18">
      <c r="A736">
        <v>26</v>
      </c>
      <c r="B736" t="s">
        <v>3252</v>
      </c>
      <c r="C736" t="s">
        <v>3297</v>
      </c>
      <c r="D736" t="s">
        <v>759</v>
      </c>
      <c r="E736" t="s">
        <v>3298</v>
      </c>
      <c r="F736" t="s">
        <v>3299</v>
      </c>
      <c r="G736" t="s">
        <v>3252</v>
      </c>
      <c r="H736" t="s">
        <v>944</v>
      </c>
      <c r="I736" t="s">
        <v>2506</v>
      </c>
      <c r="J736" t="s">
        <v>2507</v>
      </c>
      <c r="K736" t="s">
        <v>3300</v>
      </c>
      <c r="L736">
        <v>42040</v>
      </c>
      <c r="M736">
        <v>1</v>
      </c>
      <c r="N736">
        <v>0</v>
      </c>
      <c r="O736">
        <v>1</v>
      </c>
      <c r="P736" s="50">
        <f t="shared" si="22"/>
        <v>1</v>
      </c>
      <c r="Q736" s="50">
        <f t="shared" si="23"/>
        <v>1894</v>
      </c>
      <c r="R736" s="50">
        <f>COUNTIF(Generation!B:B,D736)-P736</f>
        <v>0</v>
      </c>
    </row>
    <row r="737" spans="1:18">
      <c r="A737">
        <v>26</v>
      </c>
      <c r="B737" t="s">
        <v>3252</v>
      </c>
      <c r="C737" t="s">
        <v>3301</v>
      </c>
      <c r="D737" t="s">
        <v>760</v>
      </c>
      <c r="E737" t="s">
        <v>3272</v>
      </c>
      <c r="F737" t="s">
        <v>3273</v>
      </c>
      <c r="G737" t="s">
        <v>3252</v>
      </c>
      <c r="H737" t="s">
        <v>944</v>
      </c>
      <c r="I737" t="s">
        <v>2506</v>
      </c>
      <c r="J737" t="s">
        <v>2507</v>
      </c>
      <c r="K737" t="s">
        <v>3302</v>
      </c>
      <c r="L737">
        <v>41816</v>
      </c>
      <c r="M737">
        <v>1</v>
      </c>
      <c r="N737">
        <v>0</v>
      </c>
      <c r="O737">
        <v>1</v>
      </c>
      <c r="P737" s="50">
        <f t="shared" si="22"/>
        <v>1</v>
      </c>
      <c r="Q737" s="50">
        <f t="shared" si="23"/>
        <v>1895</v>
      </c>
      <c r="R737" s="50">
        <f>COUNTIF(Generation!B:B,D737)-P737</f>
        <v>0</v>
      </c>
    </row>
    <row r="738" spans="1:18">
      <c r="A738">
        <v>26</v>
      </c>
      <c r="B738" t="s">
        <v>3252</v>
      </c>
      <c r="C738" t="s">
        <v>3303</v>
      </c>
      <c r="D738" t="s">
        <v>761</v>
      </c>
      <c r="E738" t="s">
        <v>3304</v>
      </c>
      <c r="F738" t="s">
        <v>3305</v>
      </c>
      <c r="G738" t="s">
        <v>3252</v>
      </c>
      <c r="H738" t="s">
        <v>944</v>
      </c>
      <c r="I738" t="s">
        <v>2506</v>
      </c>
      <c r="J738" t="s">
        <v>2507</v>
      </c>
      <c r="K738" t="s">
        <v>3306</v>
      </c>
      <c r="L738">
        <v>42040</v>
      </c>
      <c r="M738">
        <v>9</v>
      </c>
      <c r="N738">
        <v>0</v>
      </c>
      <c r="O738">
        <v>9</v>
      </c>
      <c r="P738" s="50">
        <f t="shared" si="22"/>
        <v>9</v>
      </c>
      <c r="Q738" s="50">
        <f t="shared" si="23"/>
        <v>1896</v>
      </c>
      <c r="R738" s="50">
        <f>COUNTIF(Generation!B:B,D738)-P738</f>
        <v>0</v>
      </c>
    </row>
    <row r="739" spans="1:18">
      <c r="A739">
        <v>26</v>
      </c>
      <c r="B739" t="s">
        <v>3252</v>
      </c>
      <c r="C739" t="s">
        <v>3307</v>
      </c>
      <c r="D739" t="s">
        <v>762</v>
      </c>
      <c r="E739" t="s">
        <v>3308</v>
      </c>
      <c r="F739" t="s">
        <v>3309</v>
      </c>
      <c r="G739" t="s">
        <v>3252</v>
      </c>
      <c r="H739" t="s">
        <v>944</v>
      </c>
      <c r="I739" t="s">
        <v>2506</v>
      </c>
      <c r="J739" t="s">
        <v>2507</v>
      </c>
      <c r="K739" t="s">
        <v>3310</v>
      </c>
      <c r="L739">
        <v>42863</v>
      </c>
      <c r="M739">
        <v>1</v>
      </c>
      <c r="N739">
        <v>0</v>
      </c>
      <c r="O739">
        <v>1</v>
      </c>
      <c r="P739" s="50">
        <f t="shared" si="22"/>
        <v>1</v>
      </c>
      <c r="Q739" s="50">
        <f t="shared" si="23"/>
        <v>1905</v>
      </c>
      <c r="R739" s="50">
        <f>COUNTIF(Generation!B:B,D739)-P739</f>
        <v>0</v>
      </c>
    </row>
    <row r="740" spans="1:18">
      <c r="A740">
        <v>26</v>
      </c>
      <c r="B740" t="s">
        <v>3252</v>
      </c>
      <c r="C740" t="s">
        <v>3311</v>
      </c>
      <c r="D740" t="s">
        <v>763</v>
      </c>
      <c r="E740" t="s">
        <v>3282</v>
      </c>
      <c r="F740" t="s">
        <v>3283</v>
      </c>
      <c r="G740" t="s">
        <v>3252</v>
      </c>
      <c r="H740" t="s">
        <v>944</v>
      </c>
      <c r="I740" t="s">
        <v>2506</v>
      </c>
      <c r="J740" t="s">
        <v>2507</v>
      </c>
      <c r="K740" t="s">
        <v>3312</v>
      </c>
      <c r="L740">
        <v>42627</v>
      </c>
      <c r="M740">
        <v>1</v>
      </c>
      <c r="N740">
        <v>0</v>
      </c>
      <c r="O740">
        <v>1</v>
      </c>
      <c r="P740" s="50">
        <f t="shared" si="22"/>
        <v>1</v>
      </c>
      <c r="Q740" s="50">
        <f t="shared" si="23"/>
        <v>1906</v>
      </c>
      <c r="R740" s="50">
        <f>COUNTIF(Generation!B:B,D740)-P740</f>
        <v>0</v>
      </c>
    </row>
    <row r="741" spans="1:18">
      <c r="A741">
        <v>26</v>
      </c>
      <c r="B741" t="s">
        <v>3252</v>
      </c>
      <c r="C741" t="s">
        <v>3313</v>
      </c>
      <c r="D741" t="s">
        <v>764</v>
      </c>
      <c r="E741" t="s">
        <v>3314</v>
      </c>
      <c r="F741" t="s">
        <v>3315</v>
      </c>
      <c r="G741" t="s">
        <v>3252</v>
      </c>
      <c r="H741" t="s">
        <v>944</v>
      </c>
      <c r="I741" t="s">
        <v>2506</v>
      </c>
      <c r="J741" t="s">
        <v>2507</v>
      </c>
      <c r="K741" t="s">
        <v>3316</v>
      </c>
      <c r="L741">
        <v>42502</v>
      </c>
      <c r="M741">
        <v>8</v>
      </c>
      <c r="N741">
        <v>0</v>
      </c>
      <c r="O741">
        <v>8</v>
      </c>
      <c r="P741" s="50">
        <f t="shared" si="22"/>
        <v>8</v>
      </c>
      <c r="Q741" s="50">
        <f t="shared" si="23"/>
        <v>1907</v>
      </c>
      <c r="R741" s="50">
        <f>COUNTIF(Generation!B:B,D741)-P741</f>
        <v>0</v>
      </c>
    </row>
    <row r="742" spans="1:18">
      <c r="A742">
        <v>26</v>
      </c>
      <c r="B742" t="s">
        <v>3252</v>
      </c>
      <c r="C742" t="s">
        <v>3317</v>
      </c>
      <c r="D742" t="s">
        <v>765</v>
      </c>
      <c r="E742" t="s">
        <v>3314</v>
      </c>
      <c r="F742" t="s">
        <v>3315</v>
      </c>
      <c r="G742" t="s">
        <v>3252</v>
      </c>
      <c r="H742" t="s">
        <v>944</v>
      </c>
      <c r="I742" t="s">
        <v>2506</v>
      </c>
      <c r="J742" t="s">
        <v>2507</v>
      </c>
      <c r="K742" t="s">
        <v>3318</v>
      </c>
      <c r="L742">
        <v>42803</v>
      </c>
      <c r="M742">
        <v>2</v>
      </c>
      <c r="N742">
        <v>0</v>
      </c>
      <c r="O742">
        <v>2</v>
      </c>
      <c r="P742" s="50">
        <f t="shared" si="22"/>
        <v>2</v>
      </c>
      <c r="Q742" s="50">
        <f t="shared" si="23"/>
        <v>1915</v>
      </c>
      <c r="R742" s="50">
        <f>COUNTIF(Generation!B:B,D742)-P742</f>
        <v>0</v>
      </c>
    </row>
    <row r="743" spans="1:18">
      <c r="A743">
        <v>26</v>
      </c>
      <c r="B743" t="s">
        <v>3252</v>
      </c>
      <c r="C743" t="s">
        <v>3319</v>
      </c>
      <c r="D743" t="s">
        <v>766</v>
      </c>
      <c r="E743" t="s">
        <v>3314</v>
      </c>
      <c r="F743" t="s">
        <v>3315</v>
      </c>
      <c r="G743" t="s">
        <v>3252</v>
      </c>
      <c r="H743" t="s">
        <v>944</v>
      </c>
      <c r="I743" t="s">
        <v>2506</v>
      </c>
      <c r="J743" t="s">
        <v>2507</v>
      </c>
      <c r="K743" t="s">
        <v>3320</v>
      </c>
      <c r="L743">
        <v>43262</v>
      </c>
      <c r="M743">
        <v>21</v>
      </c>
      <c r="N743">
        <v>0</v>
      </c>
      <c r="O743">
        <v>21</v>
      </c>
      <c r="P743" s="50">
        <f t="shared" si="22"/>
        <v>21</v>
      </c>
      <c r="Q743" s="50">
        <f t="shared" si="23"/>
        <v>1917</v>
      </c>
      <c r="R743" s="50">
        <f>COUNTIF(Generation!B:B,D743)-P743</f>
        <v>0</v>
      </c>
    </row>
    <row r="744" spans="1:18">
      <c r="A744">
        <v>26</v>
      </c>
      <c r="B744" t="s">
        <v>3252</v>
      </c>
      <c r="C744" t="s">
        <v>3321</v>
      </c>
      <c r="D744" t="s">
        <v>767</v>
      </c>
      <c r="E744" t="s">
        <v>3322</v>
      </c>
      <c r="F744" t="s">
        <v>3323</v>
      </c>
      <c r="G744" t="s">
        <v>3252</v>
      </c>
      <c r="H744" t="s">
        <v>944</v>
      </c>
      <c r="I744" t="s">
        <v>2506</v>
      </c>
      <c r="J744" t="s">
        <v>2507</v>
      </c>
      <c r="K744" t="s">
        <v>3324</v>
      </c>
      <c r="L744">
        <v>44271</v>
      </c>
      <c r="M744">
        <v>6</v>
      </c>
      <c r="N744">
        <v>0</v>
      </c>
      <c r="O744">
        <v>6</v>
      </c>
      <c r="P744" s="50">
        <f t="shared" si="22"/>
        <v>6</v>
      </c>
      <c r="Q744" s="50">
        <f t="shared" si="23"/>
        <v>1938</v>
      </c>
      <c r="R744" s="50">
        <f>COUNTIF(Generation!B:B,D744)-P744</f>
        <v>0</v>
      </c>
    </row>
    <row r="745" spans="1:18">
      <c r="A745">
        <v>26</v>
      </c>
      <c r="B745" t="s">
        <v>3252</v>
      </c>
      <c r="C745" t="s">
        <v>3325</v>
      </c>
      <c r="D745" t="s">
        <v>768</v>
      </c>
      <c r="E745" t="s">
        <v>3326</v>
      </c>
      <c r="F745" t="s">
        <v>3327</v>
      </c>
      <c r="G745" t="s">
        <v>3252</v>
      </c>
      <c r="H745" t="s">
        <v>944</v>
      </c>
      <c r="I745" t="s">
        <v>2506</v>
      </c>
      <c r="J745" t="s">
        <v>2507</v>
      </c>
      <c r="K745" t="s">
        <v>3328</v>
      </c>
      <c r="L745">
        <v>43378</v>
      </c>
      <c r="M745">
        <v>1</v>
      </c>
      <c r="N745">
        <v>0</v>
      </c>
      <c r="O745">
        <v>1</v>
      </c>
      <c r="P745" s="50">
        <f t="shared" si="22"/>
        <v>1</v>
      </c>
      <c r="Q745" s="50">
        <f t="shared" si="23"/>
        <v>1944</v>
      </c>
      <c r="R745" s="50">
        <f>COUNTIF(Generation!B:B,D745)-P745</f>
        <v>0</v>
      </c>
    </row>
    <row r="746" spans="1:18">
      <c r="A746">
        <v>26</v>
      </c>
      <c r="B746" t="s">
        <v>3252</v>
      </c>
      <c r="C746" t="s">
        <v>3329</v>
      </c>
      <c r="D746" t="s">
        <v>769</v>
      </c>
      <c r="E746" t="s">
        <v>3330</v>
      </c>
      <c r="F746" t="s">
        <v>3331</v>
      </c>
      <c r="G746" t="s">
        <v>3252</v>
      </c>
      <c r="H746" t="s">
        <v>944</v>
      </c>
      <c r="I746" t="s">
        <v>2506</v>
      </c>
      <c r="J746" t="s">
        <v>2507</v>
      </c>
      <c r="K746" t="s">
        <v>3332</v>
      </c>
      <c r="L746">
        <v>43446</v>
      </c>
      <c r="M746">
        <v>3</v>
      </c>
      <c r="N746">
        <v>0</v>
      </c>
      <c r="O746">
        <v>3</v>
      </c>
      <c r="P746" s="50">
        <f t="shared" si="22"/>
        <v>3</v>
      </c>
      <c r="Q746" s="50">
        <f t="shared" si="23"/>
        <v>1945</v>
      </c>
      <c r="R746" s="50">
        <f>COUNTIF(Generation!B:B,D746)-P746</f>
        <v>0</v>
      </c>
    </row>
    <row r="747" spans="1:18">
      <c r="A747">
        <v>26</v>
      </c>
      <c r="B747" t="s">
        <v>3252</v>
      </c>
      <c r="C747" t="s">
        <v>3333</v>
      </c>
      <c r="D747" t="s">
        <v>770</v>
      </c>
      <c r="E747" t="s">
        <v>3326</v>
      </c>
      <c r="F747" t="s">
        <v>3327</v>
      </c>
      <c r="G747" t="s">
        <v>3252</v>
      </c>
      <c r="H747" t="s">
        <v>944</v>
      </c>
      <c r="I747" t="s">
        <v>2506</v>
      </c>
      <c r="J747" t="s">
        <v>2507</v>
      </c>
      <c r="K747" t="s">
        <v>3334</v>
      </c>
      <c r="L747">
        <v>44099</v>
      </c>
      <c r="M747">
        <v>10</v>
      </c>
      <c r="N747">
        <v>0</v>
      </c>
      <c r="O747">
        <v>10</v>
      </c>
      <c r="P747" s="50">
        <f t="shared" si="22"/>
        <v>10</v>
      </c>
      <c r="Q747" s="50">
        <f t="shared" si="23"/>
        <v>1948</v>
      </c>
      <c r="R747" s="50">
        <f>COUNTIF(Generation!B:B,D747)-P747</f>
        <v>0</v>
      </c>
    </row>
    <row r="748" spans="1:18">
      <c r="A748">
        <v>26</v>
      </c>
      <c r="B748" t="s">
        <v>3252</v>
      </c>
      <c r="C748" t="s">
        <v>3335</v>
      </c>
      <c r="D748" t="s">
        <v>771</v>
      </c>
      <c r="E748" t="s">
        <v>3278</v>
      </c>
      <c r="F748" t="s">
        <v>3279</v>
      </c>
      <c r="G748" t="s">
        <v>3252</v>
      </c>
      <c r="H748" t="s">
        <v>944</v>
      </c>
      <c r="I748" t="s">
        <v>2506</v>
      </c>
      <c r="J748" t="s">
        <v>2507</v>
      </c>
      <c r="K748" t="s">
        <v>3336</v>
      </c>
      <c r="L748">
        <v>42621</v>
      </c>
      <c r="M748">
        <v>4</v>
      </c>
      <c r="N748">
        <v>0</v>
      </c>
      <c r="O748">
        <v>4</v>
      </c>
      <c r="P748" s="50">
        <f t="shared" si="22"/>
        <v>4</v>
      </c>
      <c r="Q748" s="50">
        <f t="shared" si="23"/>
        <v>1958</v>
      </c>
      <c r="R748" s="50">
        <f>COUNTIF(Generation!B:B,D748)-P748</f>
        <v>0</v>
      </c>
    </row>
    <row r="749" spans="1:18">
      <c r="A749">
        <v>26</v>
      </c>
      <c r="B749" t="s">
        <v>3252</v>
      </c>
      <c r="C749" t="s">
        <v>3337</v>
      </c>
      <c r="D749" t="s">
        <v>772</v>
      </c>
      <c r="E749" t="s">
        <v>3338</v>
      </c>
      <c r="F749" t="s">
        <v>3339</v>
      </c>
      <c r="G749" t="s">
        <v>3252</v>
      </c>
      <c r="H749" t="s">
        <v>944</v>
      </c>
      <c r="I749" t="s">
        <v>2506</v>
      </c>
      <c r="J749" t="s">
        <v>2507</v>
      </c>
      <c r="K749" t="s">
        <v>3340</v>
      </c>
      <c r="L749">
        <v>44119</v>
      </c>
      <c r="M749">
        <v>8</v>
      </c>
      <c r="N749">
        <v>0</v>
      </c>
      <c r="O749">
        <v>8</v>
      </c>
      <c r="P749" s="50">
        <f t="shared" si="22"/>
        <v>8</v>
      </c>
      <c r="Q749" s="50">
        <f t="shared" si="23"/>
        <v>1962</v>
      </c>
      <c r="R749" s="50">
        <f>COUNTIF(Generation!B:B,D749)-P749</f>
        <v>0</v>
      </c>
    </row>
    <row r="750" spans="1:18">
      <c r="A750">
        <v>26</v>
      </c>
      <c r="B750" t="s">
        <v>3252</v>
      </c>
      <c r="C750" t="s">
        <v>3341</v>
      </c>
      <c r="D750" t="s">
        <v>773</v>
      </c>
      <c r="E750" t="s">
        <v>3308</v>
      </c>
      <c r="F750" t="s">
        <v>3309</v>
      </c>
      <c r="G750" t="s">
        <v>3252</v>
      </c>
      <c r="H750" t="s">
        <v>944</v>
      </c>
      <c r="I750" t="s">
        <v>2506</v>
      </c>
      <c r="J750" t="s">
        <v>2507</v>
      </c>
      <c r="K750" t="s">
        <v>3342</v>
      </c>
      <c r="L750">
        <v>44508</v>
      </c>
      <c r="M750">
        <v>1</v>
      </c>
      <c r="N750">
        <v>0</v>
      </c>
      <c r="O750">
        <v>1</v>
      </c>
      <c r="P750" s="50">
        <f t="shared" si="22"/>
        <v>1</v>
      </c>
      <c r="Q750" s="50">
        <f t="shared" si="23"/>
        <v>1970</v>
      </c>
      <c r="R750" s="50">
        <f>COUNTIF(Generation!B:B,D750)-P750</f>
        <v>0</v>
      </c>
    </row>
    <row r="751" spans="1:18">
      <c r="A751">
        <v>27</v>
      </c>
      <c r="B751" t="s">
        <v>3343</v>
      </c>
      <c r="C751" t="s">
        <v>3344</v>
      </c>
      <c r="D751" t="s">
        <v>774</v>
      </c>
      <c r="E751" t="s">
        <v>3345</v>
      </c>
      <c r="F751" t="s">
        <v>3346</v>
      </c>
      <c r="G751" t="s">
        <v>3343</v>
      </c>
      <c r="H751" t="s">
        <v>944</v>
      </c>
      <c r="I751" t="s">
        <v>2506</v>
      </c>
      <c r="J751" t="s">
        <v>2507</v>
      </c>
      <c r="K751" t="s">
        <v>3347</v>
      </c>
      <c r="L751">
        <v>36557</v>
      </c>
      <c r="M751">
        <v>1</v>
      </c>
      <c r="N751">
        <v>0</v>
      </c>
      <c r="O751">
        <v>1</v>
      </c>
      <c r="P751" s="50">
        <f t="shared" si="22"/>
        <v>1</v>
      </c>
      <c r="Q751" s="50">
        <f t="shared" si="23"/>
        <v>1971</v>
      </c>
      <c r="R751" s="50">
        <f>COUNTIF(Generation!B:B,D751)-P751</f>
        <v>0</v>
      </c>
    </row>
    <row r="752" spans="1:18">
      <c r="A752">
        <v>27</v>
      </c>
      <c r="B752" t="s">
        <v>3343</v>
      </c>
      <c r="C752" t="s">
        <v>3348</v>
      </c>
      <c r="D752" t="s">
        <v>775</v>
      </c>
      <c r="E752" t="s">
        <v>3349</v>
      </c>
      <c r="F752" t="s">
        <v>3350</v>
      </c>
      <c r="G752" t="s">
        <v>3343</v>
      </c>
      <c r="H752" t="s">
        <v>944</v>
      </c>
      <c r="I752" t="s">
        <v>2506</v>
      </c>
      <c r="J752" t="s">
        <v>2507</v>
      </c>
      <c r="K752" t="s">
        <v>3351</v>
      </c>
      <c r="L752">
        <v>36557</v>
      </c>
      <c r="M752">
        <v>1</v>
      </c>
      <c r="N752">
        <v>0</v>
      </c>
      <c r="O752">
        <v>1</v>
      </c>
      <c r="P752" s="50">
        <f t="shared" si="22"/>
        <v>1</v>
      </c>
      <c r="Q752" s="50">
        <f t="shared" si="23"/>
        <v>1972</v>
      </c>
      <c r="R752" s="50">
        <f>COUNTIF(Generation!B:B,D752)-P752</f>
        <v>0</v>
      </c>
    </row>
    <row r="753" spans="1:18">
      <c r="A753">
        <v>27</v>
      </c>
      <c r="B753" t="s">
        <v>3343</v>
      </c>
      <c r="C753" t="s">
        <v>3352</v>
      </c>
      <c r="D753" t="s">
        <v>776</v>
      </c>
      <c r="E753" t="s">
        <v>3345</v>
      </c>
      <c r="F753" t="s">
        <v>3346</v>
      </c>
      <c r="G753" t="s">
        <v>3343</v>
      </c>
      <c r="H753" t="s">
        <v>944</v>
      </c>
      <c r="I753" t="s">
        <v>2506</v>
      </c>
      <c r="J753" t="s">
        <v>2507</v>
      </c>
      <c r="K753" t="s">
        <v>3353</v>
      </c>
      <c r="L753">
        <v>36557</v>
      </c>
      <c r="M753">
        <v>1</v>
      </c>
      <c r="N753">
        <v>0</v>
      </c>
      <c r="O753">
        <v>1</v>
      </c>
      <c r="P753" s="50">
        <f t="shared" si="22"/>
        <v>1</v>
      </c>
      <c r="Q753" s="50">
        <f t="shared" si="23"/>
        <v>1973</v>
      </c>
      <c r="R753" s="50">
        <f>COUNTIF(Generation!B:B,D753)-P753</f>
        <v>0</v>
      </c>
    </row>
    <row r="754" spans="1:18">
      <c r="A754">
        <v>27</v>
      </c>
      <c r="B754" t="s">
        <v>3343</v>
      </c>
      <c r="C754" t="s">
        <v>3354</v>
      </c>
      <c r="D754" t="s">
        <v>777</v>
      </c>
      <c r="E754" t="s">
        <v>3355</v>
      </c>
      <c r="F754" t="s">
        <v>3356</v>
      </c>
      <c r="G754" t="s">
        <v>3343</v>
      </c>
      <c r="H754" t="s">
        <v>944</v>
      </c>
      <c r="I754" t="s">
        <v>2506</v>
      </c>
      <c r="J754" t="s">
        <v>2507</v>
      </c>
      <c r="K754" t="s">
        <v>3357</v>
      </c>
      <c r="L754">
        <v>39119</v>
      </c>
      <c r="M754">
        <v>1</v>
      </c>
      <c r="N754">
        <v>0</v>
      </c>
      <c r="O754">
        <v>1</v>
      </c>
      <c r="P754" s="50">
        <f t="shared" si="22"/>
        <v>1</v>
      </c>
      <c r="Q754" s="50">
        <f t="shared" si="23"/>
        <v>1974</v>
      </c>
      <c r="R754" s="50">
        <f>COUNTIF(Generation!B:B,D754)-P754</f>
        <v>0</v>
      </c>
    </row>
    <row r="755" spans="1:18">
      <c r="A755">
        <v>27</v>
      </c>
      <c r="B755" t="s">
        <v>3343</v>
      </c>
      <c r="C755" t="s">
        <v>3358</v>
      </c>
      <c r="D755" t="s">
        <v>778</v>
      </c>
      <c r="E755" t="s">
        <v>3359</v>
      </c>
      <c r="F755" t="s">
        <v>3360</v>
      </c>
      <c r="G755" t="s">
        <v>3343</v>
      </c>
      <c r="H755" t="s">
        <v>944</v>
      </c>
      <c r="I755" t="s">
        <v>2506</v>
      </c>
      <c r="J755" t="s">
        <v>2507</v>
      </c>
      <c r="K755" t="s">
        <v>3361</v>
      </c>
      <c r="L755">
        <v>40764</v>
      </c>
      <c r="M755">
        <v>1</v>
      </c>
      <c r="N755">
        <v>0</v>
      </c>
      <c r="O755">
        <v>1</v>
      </c>
      <c r="P755" s="50">
        <f t="shared" si="22"/>
        <v>1</v>
      </c>
      <c r="Q755" s="50">
        <f t="shared" si="23"/>
        <v>1975</v>
      </c>
      <c r="R755" s="50">
        <f>COUNTIF(Generation!B:B,D755)-P755</f>
        <v>0</v>
      </c>
    </row>
    <row r="756" spans="1:18">
      <c r="A756">
        <v>27</v>
      </c>
      <c r="B756" t="s">
        <v>3343</v>
      </c>
      <c r="C756" t="s">
        <v>3362</v>
      </c>
      <c r="D756" t="s">
        <v>779</v>
      </c>
      <c r="E756" t="s">
        <v>3349</v>
      </c>
      <c r="F756" t="s">
        <v>3350</v>
      </c>
      <c r="G756" t="s">
        <v>3343</v>
      </c>
      <c r="H756" t="s">
        <v>944</v>
      </c>
      <c r="I756" t="s">
        <v>2506</v>
      </c>
      <c r="J756" t="s">
        <v>2507</v>
      </c>
      <c r="K756" t="s">
        <v>3363</v>
      </c>
      <c r="L756">
        <v>43087</v>
      </c>
      <c r="M756">
        <v>2</v>
      </c>
      <c r="N756">
        <v>0</v>
      </c>
      <c r="O756">
        <v>2</v>
      </c>
      <c r="P756" s="50">
        <f t="shared" si="22"/>
        <v>2</v>
      </c>
      <c r="Q756" s="50">
        <f t="shared" si="23"/>
        <v>1976</v>
      </c>
      <c r="R756" s="50">
        <f>COUNTIF(Generation!B:B,D756)-P756</f>
        <v>0</v>
      </c>
    </row>
    <row r="757" spans="1:18">
      <c r="A757">
        <v>27</v>
      </c>
      <c r="B757" t="s">
        <v>3343</v>
      </c>
      <c r="C757" t="s">
        <v>3364</v>
      </c>
      <c r="D757" t="s">
        <v>780</v>
      </c>
      <c r="E757" t="s">
        <v>3355</v>
      </c>
      <c r="F757" t="s">
        <v>3356</v>
      </c>
      <c r="G757" t="s">
        <v>3343</v>
      </c>
      <c r="H757" t="s">
        <v>944</v>
      </c>
      <c r="I757" t="s">
        <v>2506</v>
      </c>
      <c r="J757" t="s">
        <v>2507</v>
      </c>
      <c r="K757" t="s">
        <v>3365</v>
      </c>
      <c r="L757">
        <v>41886</v>
      </c>
      <c r="M757">
        <v>2</v>
      </c>
      <c r="N757">
        <v>0</v>
      </c>
      <c r="O757">
        <v>2</v>
      </c>
      <c r="P757" s="50">
        <f t="shared" si="22"/>
        <v>2</v>
      </c>
      <c r="Q757" s="50">
        <f t="shared" si="23"/>
        <v>1978</v>
      </c>
      <c r="R757" s="50">
        <f>COUNTIF(Generation!B:B,D757)-P757</f>
        <v>0</v>
      </c>
    </row>
    <row r="758" spans="1:18">
      <c r="A758">
        <v>27</v>
      </c>
      <c r="B758" t="s">
        <v>3343</v>
      </c>
      <c r="C758" t="s">
        <v>3366</v>
      </c>
      <c r="D758" t="s">
        <v>781</v>
      </c>
      <c r="E758" t="s">
        <v>3355</v>
      </c>
      <c r="F758" t="s">
        <v>3356</v>
      </c>
      <c r="G758" t="s">
        <v>3343</v>
      </c>
      <c r="H758" t="s">
        <v>944</v>
      </c>
      <c r="I758" t="s">
        <v>2506</v>
      </c>
      <c r="J758" t="s">
        <v>2507</v>
      </c>
      <c r="K758" t="s">
        <v>3367</v>
      </c>
      <c r="L758">
        <v>42836</v>
      </c>
      <c r="M758">
        <v>4</v>
      </c>
      <c r="N758">
        <v>1</v>
      </c>
      <c r="O758">
        <v>3</v>
      </c>
      <c r="P758" s="50">
        <f t="shared" si="22"/>
        <v>3</v>
      </c>
      <c r="Q758" s="50">
        <f t="shared" si="23"/>
        <v>1980</v>
      </c>
      <c r="R758" s="50">
        <f>COUNTIF(Generation!B:B,D758)-P758</f>
        <v>0</v>
      </c>
    </row>
    <row r="759" spans="1:18">
      <c r="A759">
        <v>27</v>
      </c>
      <c r="B759" t="s">
        <v>3343</v>
      </c>
      <c r="C759" t="s">
        <v>3368</v>
      </c>
      <c r="D759" t="s">
        <v>782</v>
      </c>
      <c r="E759" t="s">
        <v>3349</v>
      </c>
      <c r="F759" t="s">
        <v>3350</v>
      </c>
      <c r="G759" t="s">
        <v>3343</v>
      </c>
      <c r="H759" t="s">
        <v>944</v>
      </c>
      <c r="I759" t="s">
        <v>2506</v>
      </c>
      <c r="J759" t="s">
        <v>2507</v>
      </c>
      <c r="K759" t="s">
        <v>3369</v>
      </c>
      <c r="L759">
        <v>43641</v>
      </c>
      <c r="M759">
        <v>1</v>
      </c>
      <c r="N759">
        <v>0</v>
      </c>
      <c r="O759">
        <v>1</v>
      </c>
      <c r="P759" s="50">
        <f t="shared" si="22"/>
        <v>1</v>
      </c>
      <c r="Q759" s="50">
        <f t="shared" si="23"/>
        <v>1983</v>
      </c>
      <c r="R759" s="50">
        <f>COUNTIF(Generation!B:B,D759)-P759</f>
        <v>0</v>
      </c>
    </row>
    <row r="760" spans="1:18">
      <c r="A760">
        <v>27</v>
      </c>
      <c r="B760" t="s">
        <v>3343</v>
      </c>
      <c r="C760" t="s">
        <v>3370</v>
      </c>
      <c r="D760" t="s">
        <v>783</v>
      </c>
      <c r="E760" t="s">
        <v>3371</v>
      </c>
      <c r="F760" t="s">
        <v>3372</v>
      </c>
      <c r="G760" t="s">
        <v>3343</v>
      </c>
      <c r="H760" t="s">
        <v>944</v>
      </c>
      <c r="I760" t="s">
        <v>2506</v>
      </c>
      <c r="J760" t="s">
        <v>2507</v>
      </c>
      <c r="K760" t="s">
        <v>3373</v>
      </c>
      <c r="L760">
        <v>44693</v>
      </c>
      <c r="M760">
        <v>2</v>
      </c>
      <c r="N760">
        <v>0</v>
      </c>
      <c r="O760">
        <v>2</v>
      </c>
      <c r="P760" s="50">
        <f t="shared" si="22"/>
        <v>2</v>
      </c>
      <c r="Q760" s="50">
        <f t="shared" si="23"/>
        <v>1984</v>
      </c>
      <c r="R760" s="50">
        <f>COUNTIF(Generation!B:B,D760)-P760</f>
        <v>0</v>
      </c>
    </row>
    <row r="761" spans="1:18">
      <c r="A761">
        <v>28</v>
      </c>
      <c r="B761" t="s">
        <v>3374</v>
      </c>
      <c r="C761" t="s">
        <v>3375</v>
      </c>
      <c r="D761" t="s">
        <v>784</v>
      </c>
      <c r="E761" t="s">
        <v>3376</v>
      </c>
      <c r="F761" t="s">
        <v>3377</v>
      </c>
      <c r="G761" t="s">
        <v>3378</v>
      </c>
      <c r="H761" t="s">
        <v>944</v>
      </c>
      <c r="I761" t="s">
        <v>945</v>
      </c>
      <c r="J761" t="s">
        <v>946</v>
      </c>
      <c r="K761" t="s">
        <v>3379</v>
      </c>
      <c r="L761">
        <v>41172</v>
      </c>
      <c r="M761">
        <v>1</v>
      </c>
      <c r="N761">
        <v>0</v>
      </c>
      <c r="O761">
        <v>1</v>
      </c>
      <c r="P761" s="50">
        <f t="shared" si="22"/>
        <v>1</v>
      </c>
      <c r="Q761" s="50">
        <f t="shared" si="23"/>
        <v>1986</v>
      </c>
      <c r="R761" s="50">
        <f>COUNTIF(Generation!B:B,D761)-P761</f>
        <v>0</v>
      </c>
    </row>
    <row r="762" spans="1:18">
      <c r="A762">
        <v>28</v>
      </c>
      <c r="B762" t="s">
        <v>3374</v>
      </c>
      <c r="C762" t="s">
        <v>3380</v>
      </c>
      <c r="D762" t="s">
        <v>785</v>
      </c>
      <c r="E762" t="s">
        <v>3381</v>
      </c>
      <c r="F762" t="s">
        <v>3382</v>
      </c>
      <c r="G762" t="s">
        <v>3378</v>
      </c>
      <c r="H762" t="s">
        <v>944</v>
      </c>
      <c r="I762" t="s">
        <v>945</v>
      </c>
      <c r="J762" t="s">
        <v>946</v>
      </c>
      <c r="K762" t="s">
        <v>3383</v>
      </c>
      <c r="L762">
        <v>42074</v>
      </c>
      <c r="M762">
        <v>2</v>
      </c>
      <c r="N762">
        <v>0</v>
      </c>
      <c r="O762">
        <v>2</v>
      </c>
      <c r="P762" s="50">
        <f t="shared" si="22"/>
        <v>2</v>
      </c>
      <c r="Q762" s="50">
        <f t="shared" si="23"/>
        <v>1987</v>
      </c>
      <c r="R762" s="50">
        <f>COUNTIF(Generation!B:B,D762)-P762</f>
        <v>0</v>
      </c>
    </row>
    <row r="763" spans="1:18">
      <c r="A763">
        <v>28</v>
      </c>
      <c r="B763" t="s">
        <v>3374</v>
      </c>
      <c r="C763" t="s">
        <v>3384</v>
      </c>
      <c r="D763" t="s">
        <v>786</v>
      </c>
      <c r="E763" t="s">
        <v>3376</v>
      </c>
      <c r="F763" t="s">
        <v>3377</v>
      </c>
      <c r="G763" t="s">
        <v>3378</v>
      </c>
      <c r="H763" t="s">
        <v>944</v>
      </c>
      <c r="I763" t="s">
        <v>945</v>
      </c>
      <c r="J763" t="s">
        <v>946</v>
      </c>
      <c r="K763" t="s">
        <v>3385</v>
      </c>
      <c r="L763">
        <v>42760</v>
      </c>
      <c r="M763">
        <v>1</v>
      </c>
      <c r="N763">
        <v>0</v>
      </c>
      <c r="O763">
        <v>1</v>
      </c>
      <c r="P763" s="50">
        <f t="shared" si="22"/>
        <v>1</v>
      </c>
      <c r="Q763" s="50">
        <f t="shared" si="23"/>
        <v>1989</v>
      </c>
      <c r="R763" s="50">
        <f>COUNTIF(Generation!B:B,D763)-P763</f>
        <v>0</v>
      </c>
    </row>
    <row r="764" spans="1:18">
      <c r="A764">
        <v>28</v>
      </c>
      <c r="B764" t="s">
        <v>3374</v>
      </c>
      <c r="C764" t="s">
        <v>3386</v>
      </c>
      <c r="D764" t="s">
        <v>787</v>
      </c>
      <c r="E764" t="s">
        <v>3387</v>
      </c>
      <c r="F764" t="s">
        <v>3388</v>
      </c>
      <c r="G764" t="s">
        <v>3378</v>
      </c>
      <c r="H764" t="s">
        <v>944</v>
      </c>
      <c r="I764" t="s">
        <v>945</v>
      </c>
      <c r="J764" t="s">
        <v>946</v>
      </c>
      <c r="K764" t="s">
        <v>3389</v>
      </c>
      <c r="L764">
        <v>42845</v>
      </c>
      <c r="M764">
        <v>21</v>
      </c>
      <c r="N764">
        <v>0</v>
      </c>
      <c r="O764">
        <v>21</v>
      </c>
      <c r="P764" s="50">
        <f t="shared" si="22"/>
        <v>21</v>
      </c>
      <c r="Q764" s="50">
        <f t="shared" si="23"/>
        <v>1990</v>
      </c>
      <c r="R764" s="50">
        <f>COUNTIF(Generation!B:B,D764)-P764</f>
        <v>0</v>
      </c>
    </row>
    <row r="765" spans="1:18">
      <c r="A765">
        <v>28</v>
      </c>
      <c r="B765" t="s">
        <v>3374</v>
      </c>
      <c r="C765" t="s">
        <v>3390</v>
      </c>
      <c r="D765" t="s">
        <v>788</v>
      </c>
      <c r="E765" t="s">
        <v>3387</v>
      </c>
      <c r="F765" t="s">
        <v>3388</v>
      </c>
      <c r="G765" t="s">
        <v>3378</v>
      </c>
      <c r="H765" t="s">
        <v>944</v>
      </c>
      <c r="I765" t="s">
        <v>945</v>
      </c>
      <c r="J765" t="s">
        <v>946</v>
      </c>
      <c r="K765" t="s">
        <v>3391</v>
      </c>
      <c r="L765">
        <v>43419</v>
      </c>
      <c r="M765">
        <v>5</v>
      </c>
      <c r="N765">
        <v>0</v>
      </c>
      <c r="O765">
        <v>5</v>
      </c>
      <c r="P765" s="50">
        <f t="shared" si="22"/>
        <v>5</v>
      </c>
      <c r="Q765" s="50">
        <f t="shared" si="23"/>
        <v>2011</v>
      </c>
      <c r="R765" s="50">
        <f>COUNTIF(Generation!B:B,D765)-P765</f>
        <v>0</v>
      </c>
    </row>
    <row r="766" spans="1:18">
      <c r="A766">
        <v>28</v>
      </c>
      <c r="B766" t="s">
        <v>3374</v>
      </c>
      <c r="C766" t="s">
        <v>3392</v>
      </c>
      <c r="D766" t="s">
        <v>789</v>
      </c>
      <c r="E766" t="s">
        <v>3393</v>
      </c>
      <c r="F766" t="s">
        <v>3394</v>
      </c>
      <c r="G766" t="s">
        <v>3378</v>
      </c>
      <c r="H766" t="s">
        <v>944</v>
      </c>
      <c r="I766" t="s">
        <v>945</v>
      </c>
      <c r="J766" t="s">
        <v>946</v>
      </c>
      <c r="K766" t="s">
        <v>3395</v>
      </c>
      <c r="L766">
        <v>44797</v>
      </c>
      <c r="M766">
        <v>4</v>
      </c>
      <c r="N766">
        <v>0</v>
      </c>
      <c r="O766">
        <v>4</v>
      </c>
      <c r="P766" s="50">
        <f t="shared" si="22"/>
        <v>4</v>
      </c>
      <c r="Q766" s="50">
        <f t="shared" si="23"/>
        <v>2016</v>
      </c>
      <c r="R766" s="50">
        <f>COUNTIF(Generation!B:B,D766)-P766</f>
        <v>0</v>
      </c>
    </row>
    <row r="767" spans="1:18">
      <c r="A767">
        <v>28</v>
      </c>
      <c r="B767" t="s">
        <v>3374</v>
      </c>
      <c r="C767" t="s">
        <v>3396</v>
      </c>
      <c r="D767" t="s">
        <v>790</v>
      </c>
      <c r="E767" t="s">
        <v>3376</v>
      </c>
      <c r="F767" t="s">
        <v>3377</v>
      </c>
      <c r="G767" t="s">
        <v>3378</v>
      </c>
      <c r="H767" t="s">
        <v>944</v>
      </c>
      <c r="I767" t="s">
        <v>945</v>
      </c>
      <c r="J767" t="s">
        <v>946</v>
      </c>
      <c r="K767" t="s">
        <v>3397</v>
      </c>
      <c r="L767">
        <v>44532</v>
      </c>
      <c r="M767">
        <v>5</v>
      </c>
      <c r="N767">
        <v>0</v>
      </c>
      <c r="O767">
        <v>5</v>
      </c>
      <c r="P767" s="50">
        <f t="shared" si="22"/>
        <v>5</v>
      </c>
      <c r="Q767" s="50">
        <f t="shared" si="23"/>
        <v>2020</v>
      </c>
      <c r="R767" s="50">
        <f>COUNTIF(Generation!B:B,D767)-P767</f>
        <v>0</v>
      </c>
    </row>
    <row r="768" spans="1:18">
      <c r="A768">
        <v>28</v>
      </c>
      <c r="B768" t="s">
        <v>3374</v>
      </c>
      <c r="C768" t="s">
        <v>3398</v>
      </c>
      <c r="D768" t="s">
        <v>791</v>
      </c>
      <c r="E768" t="s">
        <v>3376</v>
      </c>
      <c r="F768" t="s">
        <v>3377</v>
      </c>
      <c r="G768" t="s">
        <v>3378</v>
      </c>
      <c r="H768" t="s">
        <v>944</v>
      </c>
      <c r="I768" t="s">
        <v>945</v>
      </c>
      <c r="J768" t="s">
        <v>946</v>
      </c>
      <c r="K768" t="s">
        <v>3399</v>
      </c>
      <c r="L768">
        <v>45580</v>
      </c>
      <c r="M768">
        <v>4</v>
      </c>
      <c r="N768">
        <v>0</v>
      </c>
      <c r="O768">
        <v>4</v>
      </c>
      <c r="P768" s="50">
        <f t="shared" si="22"/>
        <v>4</v>
      </c>
      <c r="Q768" s="50">
        <f t="shared" si="23"/>
        <v>2025</v>
      </c>
      <c r="R768" s="50">
        <f>COUNTIF(Generation!B:B,D768)-P768</f>
        <v>0</v>
      </c>
    </row>
    <row r="769" spans="1:18">
      <c r="A769">
        <v>29</v>
      </c>
      <c r="B769" t="s">
        <v>3400</v>
      </c>
      <c r="C769" t="s">
        <v>3401</v>
      </c>
      <c r="D769" t="s">
        <v>792</v>
      </c>
      <c r="E769" t="s">
        <v>3402</v>
      </c>
      <c r="F769" t="s">
        <v>3403</v>
      </c>
      <c r="G769" t="s">
        <v>3404</v>
      </c>
      <c r="H769" t="s">
        <v>944</v>
      </c>
      <c r="I769" t="s">
        <v>945</v>
      </c>
      <c r="J769" t="s">
        <v>946</v>
      </c>
      <c r="K769" t="s">
        <v>3405</v>
      </c>
      <c r="L769">
        <v>43019</v>
      </c>
      <c r="M769">
        <v>1</v>
      </c>
      <c r="N769">
        <v>0</v>
      </c>
      <c r="O769">
        <v>1</v>
      </c>
      <c r="P769" s="50">
        <f t="shared" si="22"/>
        <v>1</v>
      </c>
      <c r="Q769" s="50">
        <f t="shared" si="23"/>
        <v>2029</v>
      </c>
      <c r="R769" s="50">
        <f>COUNTIF(Generation!B:B,D769)-P769</f>
        <v>0</v>
      </c>
    </row>
    <row r="770" spans="1:18">
      <c r="A770">
        <v>29</v>
      </c>
      <c r="B770" t="s">
        <v>3400</v>
      </c>
      <c r="C770" t="s">
        <v>3406</v>
      </c>
      <c r="D770" t="s">
        <v>793</v>
      </c>
      <c r="E770" t="s">
        <v>3407</v>
      </c>
      <c r="F770" t="s">
        <v>3408</v>
      </c>
      <c r="G770" t="s">
        <v>3404</v>
      </c>
      <c r="H770" t="s">
        <v>944</v>
      </c>
      <c r="I770" t="s">
        <v>945</v>
      </c>
      <c r="J770" t="s">
        <v>946</v>
      </c>
      <c r="K770" t="s">
        <v>3409</v>
      </c>
      <c r="L770">
        <v>44411</v>
      </c>
      <c r="M770">
        <v>1</v>
      </c>
      <c r="N770">
        <v>0</v>
      </c>
      <c r="O770">
        <v>1</v>
      </c>
      <c r="P770" s="50">
        <f t="shared" ref="P770:P833" si="24">_xlfn.FLOOR.MATH(O770,1)</f>
        <v>1</v>
      </c>
      <c r="Q770" s="50">
        <f t="shared" si="23"/>
        <v>2030</v>
      </c>
      <c r="R770" s="50">
        <f>COUNTIF(Generation!B:B,D770)-P770</f>
        <v>0</v>
      </c>
    </row>
    <row r="771" spans="1:18">
      <c r="A771">
        <v>29</v>
      </c>
      <c r="B771" t="s">
        <v>3400</v>
      </c>
      <c r="C771" t="s">
        <v>3410</v>
      </c>
      <c r="D771" t="s">
        <v>794</v>
      </c>
      <c r="E771" t="s">
        <v>3411</v>
      </c>
      <c r="F771" t="s">
        <v>3412</v>
      </c>
      <c r="G771" t="s">
        <v>3404</v>
      </c>
      <c r="H771" t="s">
        <v>944</v>
      </c>
      <c r="I771" t="s">
        <v>945</v>
      </c>
      <c r="J771" t="s">
        <v>946</v>
      </c>
      <c r="K771" t="s">
        <v>3413</v>
      </c>
      <c r="L771">
        <v>45701</v>
      </c>
      <c r="M771">
        <v>11</v>
      </c>
      <c r="N771">
        <v>0</v>
      </c>
      <c r="O771">
        <v>11</v>
      </c>
      <c r="P771" s="50">
        <f t="shared" si="24"/>
        <v>11</v>
      </c>
      <c r="Q771" s="50">
        <f t="shared" ref="Q771:Q834" si="25">Q770+P770</f>
        <v>2031</v>
      </c>
      <c r="R771" s="50">
        <f>COUNTIF(Generation!B:B,D771)-P771</f>
        <v>0</v>
      </c>
    </row>
    <row r="772" spans="1:18">
      <c r="A772">
        <v>29</v>
      </c>
      <c r="B772" t="s">
        <v>3400</v>
      </c>
      <c r="C772" t="s">
        <v>3414</v>
      </c>
      <c r="D772" t="s">
        <v>795</v>
      </c>
      <c r="E772" t="s">
        <v>3415</v>
      </c>
      <c r="F772" t="s">
        <v>3416</v>
      </c>
      <c r="G772" t="s">
        <v>3404</v>
      </c>
      <c r="H772" t="s">
        <v>944</v>
      </c>
      <c r="I772" t="s">
        <v>945</v>
      </c>
      <c r="J772" t="s">
        <v>946</v>
      </c>
      <c r="K772" t="s">
        <v>3417</v>
      </c>
      <c r="L772">
        <v>44741</v>
      </c>
      <c r="M772">
        <v>1</v>
      </c>
      <c r="N772">
        <v>0</v>
      </c>
      <c r="O772">
        <v>1</v>
      </c>
      <c r="P772" s="50">
        <f t="shared" si="24"/>
        <v>1</v>
      </c>
      <c r="Q772" s="50">
        <f t="shared" si="25"/>
        <v>2042</v>
      </c>
      <c r="R772" s="50">
        <f>COUNTIF(Generation!B:B,D772)-P772</f>
        <v>0</v>
      </c>
    </row>
    <row r="773" spans="1:18">
      <c r="A773">
        <v>29</v>
      </c>
      <c r="B773" t="s">
        <v>3400</v>
      </c>
      <c r="C773" t="s">
        <v>3418</v>
      </c>
      <c r="D773" t="s">
        <v>796</v>
      </c>
      <c r="E773" t="s">
        <v>3419</v>
      </c>
      <c r="F773" t="s">
        <v>3420</v>
      </c>
      <c r="G773" t="s">
        <v>3404</v>
      </c>
      <c r="H773" t="s">
        <v>944</v>
      </c>
      <c r="I773" t="s">
        <v>945</v>
      </c>
      <c r="J773" t="s">
        <v>946</v>
      </c>
      <c r="K773" t="s">
        <v>3421</v>
      </c>
      <c r="L773">
        <v>45238</v>
      </c>
      <c r="M773">
        <v>4</v>
      </c>
      <c r="N773">
        <v>0</v>
      </c>
      <c r="O773">
        <v>4</v>
      </c>
      <c r="P773" s="50">
        <f t="shared" si="24"/>
        <v>4</v>
      </c>
      <c r="Q773" s="50">
        <f t="shared" si="25"/>
        <v>2043</v>
      </c>
      <c r="R773" s="50">
        <f>COUNTIF(Generation!B:B,D773)-P773</f>
        <v>0</v>
      </c>
    </row>
    <row r="774" spans="1:18">
      <c r="A774">
        <v>29</v>
      </c>
      <c r="B774" t="s">
        <v>3400</v>
      </c>
      <c r="C774" t="s">
        <v>3422</v>
      </c>
      <c r="D774" t="s">
        <v>797</v>
      </c>
      <c r="E774" t="s">
        <v>3419</v>
      </c>
      <c r="F774" t="s">
        <v>3420</v>
      </c>
      <c r="G774" t="s">
        <v>3404</v>
      </c>
      <c r="H774" t="s">
        <v>944</v>
      </c>
      <c r="I774" t="s">
        <v>945</v>
      </c>
      <c r="J774" t="s">
        <v>946</v>
      </c>
      <c r="K774" t="s">
        <v>3423</v>
      </c>
      <c r="L774">
        <v>45600</v>
      </c>
      <c r="M774">
        <v>1</v>
      </c>
      <c r="N774">
        <v>0</v>
      </c>
      <c r="O774">
        <v>1</v>
      </c>
      <c r="P774" s="50">
        <f t="shared" si="24"/>
        <v>1</v>
      </c>
      <c r="Q774" s="50">
        <f t="shared" si="25"/>
        <v>2047</v>
      </c>
      <c r="R774" s="50">
        <f>COUNTIF(Generation!B:B,D774)-P774</f>
        <v>0</v>
      </c>
    </row>
    <row r="775" spans="1:18">
      <c r="A775">
        <v>30</v>
      </c>
      <c r="B775" t="s">
        <v>3424</v>
      </c>
      <c r="C775" t="s">
        <v>3425</v>
      </c>
      <c r="D775" t="s">
        <v>798</v>
      </c>
      <c r="E775" t="s">
        <v>3426</v>
      </c>
      <c r="F775" t="s">
        <v>3427</v>
      </c>
      <c r="G775" t="s">
        <v>3428</v>
      </c>
      <c r="H775" t="s">
        <v>944</v>
      </c>
      <c r="I775" t="s">
        <v>945</v>
      </c>
      <c r="J775" t="s">
        <v>946</v>
      </c>
      <c r="K775" t="s">
        <v>3429</v>
      </c>
      <c r="L775">
        <v>37302</v>
      </c>
      <c r="M775">
        <v>2</v>
      </c>
      <c r="N775">
        <v>0</v>
      </c>
      <c r="O775">
        <v>2</v>
      </c>
      <c r="P775" s="50">
        <f t="shared" si="24"/>
        <v>2</v>
      </c>
      <c r="Q775" s="50">
        <f t="shared" si="25"/>
        <v>2048</v>
      </c>
      <c r="R775" s="50">
        <f>COUNTIF(Generation!B:B,D775)-P775</f>
        <v>0</v>
      </c>
    </row>
    <row r="776" spans="1:18">
      <c r="A776">
        <v>30</v>
      </c>
      <c r="B776" t="s">
        <v>3424</v>
      </c>
      <c r="C776" t="s">
        <v>3430</v>
      </c>
      <c r="D776" t="s">
        <v>799</v>
      </c>
      <c r="E776" t="s">
        <v>3431</v>
      </c>
      <c r="F776" t="s">
        <v>3432</v>
      </c>
      <c r="G776" t="s">
        <v>3428</v>
      </c>
      <c r="H776" t="s">
        <v>944</v>
      </c>
      <c r="I776" t="s">
        <v>945</v>
      </c>
      <c r="J776" t="s">
        <v>946</v>
      </c>
      <c r="K776" t="s">
        <v>3433</v>
      </c>
      <c r="L776">
        <v>39135</v>
      </c>
      <c r="M776">
        <v>1</v>
      </c>
      <c r="N776">
        <v>0</v>
      </c>
      <c r="O776">
        <v>1</v>
      </c>
      <c r="P776" s="50">
        <f t="shared" si="24"/>
        <v>1</v>
      </c>
      <c r="Q776" s="50">
        <f t="shared" si="25"/>
        <v>2050</v>
      </c>
      <c r="R776" s="50">
        <f>COUNTIF(Generation!B:B,D776)-P776</f>
        <v>0</v>
      </c>
    </row>
    <row r="777" spans="1:18">
      <c r="A777">
        <v>30</v>
      </c>
      <c r="B777" t="s">
        <v>3424</v>
      </c>
      <c r="C777" t="s">
        <v>3434</v>
      </c>
      <c r="D777" t="s">
        <v>800</v>
      </c>
      <c r="E777" t="s">
        <v>3426</v>
      </c>
      <c r="F777" t="s">
        <v>3427</v>
      </c>
      <c r="G777" t="s">
        <v>3428</v>
      </c>
      <c r="H777" t="s">
        <v>944</v>
      </c>
      <c r="I777" t="s">
        <v>945</v>
      </c>
      <c r="J777" t="s">
        <v>946</v>
      </c>
      <c r="K777" t="s">
        <v>3435</v>
      </c>
      <c r="L777">
        <v>38471</v>
      </c>
      <c r="M777">
        <v>1</v>
      </c>
      <c r="N777">
        <v>0</v>
      </c>
      <c r="O777">
        <v>1</v>
      </c>
      <c r="P777" s="50">
        <f t="shared" si="24"/>
        <v>1</v>
      </c>
      <c r="Q777" s="50">
        <f t="shared" si="25"/>
        <v>2051</v>
      </c>
      <c r="R777" s="50">
        <f>COUNTIF(Generation!B:B,D777)-P777</f>
        <v>0</v>
      </c>
    </row>
    <row r="778" spans="1:18">
      <c r="A778">
        <v>30</v>
      </c>
      <c r="B778" t="s">
        <v>3424</v>
      </c>
      <c r="C778" t="s">
        <v>3436</v>
      </c>
      <c r="D778" t="s">
        <v>801</v>
      </c>
      <c r="E778" t="s">
        <v>3437</v>
      </c>
      <c r="F778" t="s">
        <v>3438</v>
      </c>
      <c r="G778" t="s">
        <v>3428</v>
      </c>
      <c r="H778" t="s">
        <v>944</v>
      </c>
      <c r="I778" t="s">
        <v>945</v>
      </c>
      <c r="J778" t="s">
        <v>946</v>
      </c>
      <c r="K778" t="s">
        <v>3439</v>
      </c>
      <c r="L778">
        <v>40386</v>
      </c>
      <c r="M778">
        <v>5</v>
      </c>
      <c r="N778">
        <v>0</v>
      </c>
      <c r="O778">
        <v>5</v>
      </c>
      <c r="P778" s="50">
        <f t="shared" si="24"/>
        <v>5</v>
      </c>
      <c r="Q778" s="50">
        <f t="shared" si="25"/>
        <v>2052</v>
      </c>
      <c r="R778" s="50">
        <f>COUNTIF(Generation!B:B,D778)-P778</f>
        <v>0</v>
      </c>
    </row>
    <row r="779" spans="1:18">
      <c r="A779">
        <v>30</v>
      </c>
      <c r="B779" t="s">
        <v>3424</v>
      </c>
      <c r="C779" t="s">
        <v>3440</v>
      </c>
      <c r="D779" t="s">
        <v>802</v>
      </c>
      <c r="E779" t="s">
        <v>3441</v>
      </c>
      <c r="F779" t="s">
        <v>3442</v>
      </c>
      <c r="G779" t="s">
        <v>3428</v>
      </c>
      <c r="H779" t="s">
        <v>944</v>
      </c>
      <c r="I779" t="s">
        <v>945</v>
      </c>
      <c r="J779" t="s">
        <v>946</v>
      </c>
      <c r="K779" t="s">
        <v>3443</v>
      </c>
      <c r="L779">
        <v>39973</v>
      </c>
      <c r="M779">
        <v>4</v>
      </c>
      <c r="N779">
        <v>0</v>
      </c>
      <c r="O779">
        <v>4</v>
      </c>
      <c r="P779" s="50">
        <f t="shared" si="24"/>
        <v>4</v>
      </c>
      <c r="Q779" s="50">
        <f t="shared" si="25"/>
        <v>2057</v>
      </c>
      <c r="R779" s="50">
        <f>COUNTIF(Generation!B:B,D779)-P779</f>
        <v>0</v>
      </c>
    </row>
    <row r="780" spans="1:18">
      <c r="A780">
        <v>30</v>
      </c>
      <c r="B780" t="s">
        <v>3424</v>
      </c>
      <c r="C780" t="s">
        <v>3444</v>
      </c>
      <c r="D780" t="s">
        <v>803</v>
      </c>
      <c r="E780" t="s">
        <v>3445</v>
      </c>
      <c r="F780" t="s">
        <v>3446</v>
      </c>
      <c r="G780" t="s">
        <v>3428</v>
      </c>
      <c r="H780" t="s">
        <v>944</v>
      </c>
      <c r="I780" t="s">
        <v>945</v>
      </c>
      <c r="J780" t="s">
        <v>946</v>
      </c>
      <c r="K780" t="s">
        <v>3447</v>
      </c>
      <c r="L780">
        <v>40197</v>
      </c>
      <c r="M780">
        <v>1</v>
      </c>
      <c r="N780">
        <v>0</v>
      </c>
      <c r="O780">
        <v>1</v>
      </c>
      <c r="P780" s="50">
        <f t="shared" si="24"/>
        <v>1</v>
      </c>
      <c r="Q780" s="50">
        <f t="shared" si="25"/>
        <v>2061</v>
      </c>
      <c r="R780" s="50">
        <f>COUNTIF(Generation!B:B,D780)-P780</f>
        <v>0</v>
      </c>
    </row>
    <row r="781" spans="1:18">
      <c r="A781">
        <v>30</v>
      </c>
      <c r="B781" t="s">
        <v>3424</v>
      </c>
      <c r="C781" t="s">
        <v>3448</v>
      </c>
      <c r="D781" t="s">
        <v>804</v>
      </c>
      <c r="E781" t="s">
        <v>3445</v>
      </c>
      <c r="F781" t="s">
        <v>3446</v>
      </c>
      <c r="G781" t="s">
        <v>3428</v>
      </c>
      <c r="H781" t="s">
        <v>944</v>
      </c>
      <c r="I781" t="s">
        <v>945</v>
      </c>
      <c r="J781" t="s">
        <v>946</v>
      </c>
      <c r="K781" t="s">
        <v>3449</v>
      </c>
      <c r="L781">
        <v>40197</v>
      </c>
      <c r="M781">
        <v>1</v>
      </c>
      <c r="N781">
        <v>0</v>
      </c>
      <c r="O781">
        <v>1</v>
      </c>
      <c r="P781" s="50">
        <f t="shared" si="24"/>
        <v>1</v>
      </c>
      <c r="Q781" s="50">
        <f t="shared" si="25"/>
        <v>2062</v>
      </c>
      <c r="R781" s="50">
        <f>COUNTIF(Generation!B:B,D781)-P781</f>
        <v>0</v>
      </c>
    </row>
    <row r="782" spans="1:18">
      <c r="A782">
        <v>30</v>
      </c>
      <c r="B782" t="s">
        <v>3424</v>
      </c>
      <c r="C782" t="s">
        <v>3450</v>
      </c>
      <c r="D782" t="s">
        <v>805</v>
      </c>
      <c r="E782" t="s">
        <v>3451</v>
      </c>
      <c r="F782" t="s">
        <v>3452</v>
      </c>
      <c r="G782" t="s">
        <v>3428</v>
      </c>
      <c r="H782" t="s">
        <v>944</v>
      </c>
      <c r="I782" t="s">
        <v>945</v>
      </c>
      <c r="J782" t="s">
        <v>946</v>
      </c>
      <c r="K782" t="s">
        <v>3453</v>
      </c>
      <c r="L782">
        <v>44848</v>
      </c>
      <c r="M782">
        <v>1</v>
      </c>
      <c r="N782">
        <v>0</v>
      </c>
      <c r="O782">
        <v>1</v>
      </c>
      <c r="P782" s="50">
        <f t="shared" si="24"/>
        <v>1</v>
      </c>
      <c r="Q782" s="50">
        <f t="shared" si="25"/>
        <v>2063</v>
      </c>
      <c r="R782" s="50">
        <f>COUNTIF(Generation!B:B,D782)-P782</f>
        <v>0</v>
      </c>
    </row>
    <row r="783" spans="1:18">
      <c r="A783">
        <v>30</v>
      </c>
      <c r="B783" t="s">
        <v>3424</v>
      </c>
      <c r="C783" t="s">
        <v>3454</v>
      </c>
      <c r="D783" t="s">
        <v>806</v>
      </c>
      <c r="E783" t="s">
        <v>3455</v>
      </c>
      <c r="F783" t="s">
        <v>3456</v>
      </c>
      <c r="G783" t="s">
        <v>3428</v>
      </c>
      <c r="H783" t="s">
        <v>944</v>
      </c>
      <c r="I783" t="s">
        <v>945</v>
      </c>
      <c r="J783" t="s">
        <v>946</v>
      </c>
      <c r="K783" t="s">
        <v>3457</v>
      </c>
      <c r="L783">
        <v>44349</v>
      </c>
      <c r="M783">
        <v>1</v>
      </c>
      <c r="N783">
        <v>0</v>
      </c>
      <c r="O783">
        <v>1</v>
      </c>
      <c r="P783" s="50">
        <f t="shared" si="24"/>
        <v>1</v>
      </c>
      <c r="Q783" s="50">
        <f t="shared" si="25"/>
        <v>2064</v>
      </c>
      <c r="R783" s="50">
        <f>COUNTIF(Generation!B:B,D783)-P783</f>
        <v>0</v>
      </c>
    </row>
    <row r="784" spans="1:18">
      <c r="A784">
        <v>30</v>
      </c>
      <c r="B784" t="s">
        <v>3424</v>
      </c>
      <c r="C784" t="s">
        <v>3458</v>
      </c>
      <c r="D784" t="s">
        <v>807</v>
      </c>
      <c r="E784" t="s">
        <v>3459</v>
      </c>
      <c r="F784" t="s">
        <v>3460</v>
      </c>
      <c r="G784" t="s">
        <v>3428</v>
      </c>
      <c r="H784" t="s">
        <v>944</v>
      </c>
      <c r="I784" t="s">
        <v>945</v>
      </c>
      <c r="J784" t="s">
        <v>946</v>
      </c>
      <c r="K784" t="s">
        <v>3461</v>
      </c>
      <c r="L784">
        <v>44042</v>
      </c>
      <c r="M784">
        <v>1</v>
      </c>
      <c r="N784">
        <v>0</v>
      </c>
      <c r="O784">
        <v>1</v>
      </c>
      <c r="P784" s="50">
        <f t="shared" si="24"/>
        <v>1</v>
      </c>
      <c r="Q784" s="50">
        <f t="shared" si="25"/>
        <v>2065</v>
      </c>
      <c r="R784" s="50">
        <f>COUNTIF(Generation!B:B,D784)-P784</f>
        <v>0</v>
      </c>
    </row>
    <row r="785" spans="1:18">
      <c r="A785">
        <v>30</v>
      </c>
      <c r="B785" t="s">
        <v>3424</v>
      </c>
      <c r="C785" t="s">
        <v>3462</v>
      </c>
      <c r="D785" t="s">
        <v>808</v>
      </c>
      <c r="E785" t="s">
        <v>3426</v>
      </c>
      <c r="F785" t="s">
        <v>3427</v>
      </c>
      <c r="G785" t="s">
        <v>3428</v>
      </c>
      <c r="H785" t="s">
        <v>944</v>
      </c>
      <c r="I785" t="s">
        <v>945</v>
      </c>
      <c r="J785" t="s">
        <v>946</v>
      </c>
      <c r="K785" t="s">
        <v>3463</v>
      </c>
      <c r="L785">
        <v>44119</v>
      </c>
      <c r="M785">
        <v>1</v>
      </c>
      <c r="N785">
        <v>0</v>
      </c>
      <c r="O785">
        <v>1</v>
      </c>
      <c r="P785" s="50">
        <f t="shared" si="24"/>
        <v>1</v>
      </c>
      <c r="Q785" s="50">
        <f t="shared" si="25"/>
        <v>2066</v>
      </c>
      <c r="R785" s="50">
        <f>COUNTIF(Generation!B:B,D785)-P785</f>
        <v>0</v>
      </c>
    </row>
    <row r="786" spans="1:18">
      <c r="A786">
        <v>30</v>
      </c>
      <c r="B786" t="s">
        <v>3424</v>
      </c>
      <c r="C786" t="s">
        <v>3464</v>
      </c>
      <c r="D786" t="s">
        <v>809</v>
      </c>
      <c r="E786" t="s">
        <v>3426</v>
      </c>
      <c r="F786" t="s">
        <v>3427</v>
      </c>
      <c r="G786" t="s">
        <v>3428</v>
      </c>
      <c r="H786" t="s">
        <v>944</v>
      </c>
      <c r="I786" t="s">
        <v>945</v>
      </c>
      <c r="J786" t="s">
        <v>946</v>
      </c>
      <c r="K786" t="s">
        <v>3465</v>
      </c>
      <c r="L786">
        <v>43962</v>
      </c>
      <c r="M786">
        <v>1</v>
      </c>
      <c r="N786">
        <v>0</v>
      </c>
      <c r="O786">
        <v>1</v>
      </c>
      <c r="P786" s="50">
        <f t="shared" si="24"/>
        <v>1</v>
      </c>
      <c r="Q786" s="50">
        <f t="shared" si="25"/>
        <v>2067</v>
      </c>
      <c r="R786" s="50">
        <f>COUNTIF(Generation!B:B,D786)-P786</f>
        <v>0</v>
      </c>
    </row>
    <row r="787" spans="1:18">
      <c r="A787">
        <v>30</v>
      </c>
      <c r="B787" t="s">
        <v>3424</v>
      </c>
      <c r="C787" t="s">
        <v>3466</v>
      </c>
      <c r="D787" t="s">
        <v>810</v>
      </c>
      <c r="E787" t="s">
        <v>3426</v>
      </c>
      <c r="F787" t="s">
        <v>3427</v>
      </c>
      <c r="G787" t="s">
        <v>3428</v>
      </c>
      <c r="H787" t="s">
        <v>944</v>
      </c>
      <c r="I787" t="s">
        <v>945</v>
      </c>
      <c r="J787" t="s">
        <v>946</v>
      </c>
      <c r="K787" t="s">
        <v>3467</v>
      </c>
      <c r="L787">
        <v>44119</v>
      </c>
      <c r="M787">
        <v>1</v>
      </c>
      <c r="N787">
        <v>0</v>
      </c>
      <c r="O787">
        <v>1</v>
      </c>
      <c r="P787" s="50">
        <f t="shared" si="24"/>
        <v>1</v>
      </c>
      <c r="Q787" s="50">
        <f t="shared" si="25"/>
        <v>2068</v>
      </c>
      <c r="R787" s="50">
        <f>COUNTIF(Generation!B:B,D787)-P787</f>
        <v>0</v>
      </c>
    </row>
    <row r="788" spans="1:18">
      <c r="A788">
        <v>30</v>
      </c>
      <c r="B788" t="s">
        <v>3424</v>
      </c>
      <c r="C788" t="s">
        <v>3468</v>
      </c>
      <c r="D788" t="s">
        <v>811</v>
      </c>
      <c r="E788" t="s">
        <v>3431</v>
      </c>
      <c r="F788" t="s">
        <v>3432</v>
      </c>
      <c r="G788" t="s">
        <v>3428</v>
      </c>
      <c r="H788" t="s">
        <v>944</v>
      </c>
      <c r="I788" t="s">
        <v>945</v>
      </c>
      <c r="J788" t="s">
        <v>946</v>
      </c>
      <c r="K788" t="s">
        <v>3469</v>
      </c>
      <c r="L788">
        <v>45457</v>
      </c>
      <c r="M788">
        <v>2</v>
      </c>
      <c r="N788">
        <v>0</v>
      </c>
      <c r="O788">
        <v>2</v>
      </c>
      <c r="P788" s="50">
        <f t="shared" si="24"/>
        <v>2</v>
      </c>
      <c r="Q788" s="50">
        <f t="shared" si="25"/>
        <v>2069</v>
      </c>
      <c r="R788" s="50">
        <f>COUNTIF(Generation!B:B,D788)-P788</f>
        <v>0</v>
      </c>
    </row>
    <row r="789" spans="1:18">
      <c r="A789">
        <v>31</v>
      </c>
      <c r="B789" t="s">
        <v>3470</v>
      </c>
      <c r="C789" t="s">
        <v>3471</v>
      </c>
      <c r="D789" t="s">
        <v>812</v>
      </c>
      <c r="E789" t="s">
        <v>3472</v>
      </c>
      <c r="F789" t="s">
        <v>3473</v>
      </c>
      <c r="G789" t="s">
        <v>3474</v>
      </c>
      <c r="H789" t="s">
        <v>944</v>
      </c>
      <c r="I789" t="s">
        <v>945</v>
      </c>
      <c r="J789" t="s">
        <v>946</v>
      </c>
      <c r="K789" t="s">
        <v>3475</v>
      </c>
      <c r="L789">
        <v>36557</v>
      </c>
      <c r="M789">
        <v>1</v>
      </c>
      <c r="N789">
        <v>0</v>
      </c>
      <c r="O789">
        <v>1</v>
      </c>
      <c r="P789" s="50">
        <f t="shared" si="24"/>
        <v>1</v>
      </c>
      <c r="Q789" s="50">
        <f t="shared" si="25"/>
        <v>2071</v>
      </c>
      <c r="R789" s="50">
        <f>COUNTIF(Generation!B:B,D789)-P789</f>
        <v>0</v>
      </c>
    </row>
    <row r="790" spans="1:18">
      <c r="A790">
        <v>31</v>
      </c>
      <c r="B790" t="s">
        <v>3470</v>
      </c>
      <c r="C790" t="s">
        <v>3476</v>
      </c>
      <c r="D790" t="s">
        <v>813</v>
      </c>
      <c r="E790" t="s">
        <v>3477</v>
      </c>
      <c r="F790" t="s">
        <v>3478</v>
      </c>
      <c r="G790" t="s">
        <v>3474</v>
      </c>
      <c r="H790" t="s">
        <v>944</v>
      </c>
      <c r="I790" t="s">
        <v>945</v>
      </c>
      <c r="J790" t="s">
        <v>946</v>
      </c>
      <c r="K790" t="s">
        <v>3479</v>
      </c>
      <c r="L790">
        <v>41767</v>
      </c>
      <c r="M790">
        <v>1</v>
      </c>
      <c r="N790">
        <v>0</v>
      </c>
      <c r="O790">
        <v>1</v>
      </c>
      <c r="P790" s="50">
        <f t="shared" si="24"/>
        <v>1</v>
      </c>
      <c r="Q790" s="50">
        <f t="shared" si="25"/>
        <v>2072</v>
      </c>
      <c r="R790" s="50">
        <f>COUNTIF(Generation!B:B,D790)-P790</f>
        <v>0</v>
      </c>
    </row>
    <row r="791" spans="1:18">
      <c r="A791">
        <v>31</v>
      </c>
      <c r="B791" t="s">
        <v>3470</v>
      </c>
      <c r="C791" t="s">
        <v>3480</v>
      </c>
      <c r="D791" t="s">
        <v>814</v>
      </c>
      <c r="E791" t="s">
        <v>3481</v>
      </c>
      <c r="F791" t="s">
        <v>3482</v>
      </c>
      <c r="G791" t="s">
        <v>3474</v>
      </c>
      <c r="H791" t="s">
        <v>944</v>
      </c>
      <c r="I791" t="s">
        <v>945</v>
      </c>
      <c r="J791" t="s">
        <v>946</v>
      </c>
      <c r="K791" t="s">
        <v>3483</v>
      </c>
      <c r="L791">
        <v>42955</v>
      </c>
      <c r="M791">
        <v>1</v>
      </c>
      <c r="N791">
        <v>0</v>
      </c>
      <c r="O791">
        <v>1</v>
      </c>
      <c r="P791" s="50">
        <f t="shared" si="24"/>
        <v>1</v>
      </c>
      <c r="Q791" s="50">
        <f t="shared" si="25"/>
        <v>2073</v>
      </c>
      <c r="R791" s="50">
        <f>COUNTIF(Generation!B:B,D791)-P791</f>
        <v>0</v>
      </c>
    </row>
    <row r="792" spans="1:18">
      <c r="A792">
        <v>31</v>
      </c>
      <c r="B792" t="s">
        <v>3470</v>
      </c>
      <c r="C792" t="s">
        <v>3484</v>
      </c>
      <c r="D792" t="s">
        <v>815</v>
      </c>
      <c r="E792" t="s">
        <v>3485</v>
      </c>
      <c r="F792" t="s">
        <v>3486</v>
      </c>
      <c r="G792" t="s">
        <v>3474</v>
      </c>
      <c r="H792" t="s">
        <v>944</v>
      </c>
      <c r="I792" t="s">
        <v>945</v>
      </c>
      <c r="J792" t="s">
        <v>946</v>
      </c>
      <c r="K792" t="s">
        <v>3487</v>
      </c>
      <c r="L792">
        <v>43055</v>
      </c>
      <c r="M792">
        <v>2</v>
      </c>
      <c r="N792">
        <v>0</v>
      </c>
      <c r="O792">
        <v>2</v>
      </c>
      <c r="P792" s="50">
        <f t="shared" si="24"/>
        <v>2</v>
      </c>
      <c r="Q792" s="50">
        <f t="shared" si="25"/>
        <v>2074</v>
      </c>
      <c r="R792" s="50">
        <f>COUNTIF(Generation!B:B,D792)-P792</f>
        <v>0</v>
      </c>
    </row>
    <row r="793" spans="1:18">
      <c r="A793">
        <v>31</v>
      </c>
      <c r="B793" t="s">
        <v>3470</v>
      </c>
      <c r="C793" t="s">
        <v>3488</v>
      </c>
      <c r="D793" t="s">
        <v>816</v>
      </c>
      <c r="E793" t="s">
        <v>3485</v>
      </c>
      <c r="F793" t="s">
        <v>3486</v>
      </c>
      <c r="G793" t="s">
        <v>3474</v>
      </c>
      <c r="H793" t="s">
        <v>944</v>
      </c>
      <c r="I793" t="s">
        <v>945</v>
      </c>
      <c r="J793" t="s">
        <v>946</v>
      </c>
      <c r="K793" t="s">
        <v>3489</v>
      </c>
      <c r="L793">
        <v>44424</v>
      </c>
      <c r="M793">
        <v>1</v>
      </c>
      <c r="N793">
        <v>0</v>
      </c>
      <c r="O793">
        <v>1</v>
      </c>
      <c r="P793" s="50">
        <f t="shared" si="24"/>
        <v>1</v>
      </c>
      <c r="Q793" s="50">
        <f t="shared" si="25"/>
        <v>2076</v>
      </c>
      <c r="R793" s="50">
        <f>COUNTIF(Generation!B:B,D793)-P793</f>
        <v>0</v>
      </c>
    </row>
    <row r="794" spans="1:18">
      <c r="A794">
        <v>31</v>
      </c>
      <c r="B794" t="s">
        <v>3470</v>
      </c>
      <c r="C794" t="s">
        <v>3490</v>
      </c>
      <c r="D794" t="s">
        <v>817</v>
      </c>
      <c r="E794" t="s">
        <v>3491</v>
      </c>
      <c r="F794" t="s">
        <v>3492</v>
      </c>
      <c r="G794" t="s">
        <v>3474</v>
      </c>
      <c r="H794" t="s">
        <v>944</v>
      </c>
      <c r="I794" t="s">
        <v>945</v>
      </c>
      <c r="J794" t="s">
        <v>946</v>
      </c>
      <c r="K794" t="s">
        <v>3493</v>
      </c>
      <c r="L794">
        <v>44621</v>
      </c>
      <c r="M794">
        <v>1</v>
      </c>
      <c r="N794">
        <v>0</v>
      </c>
      <c r="O794">
        <v>1</v>
      </c>
      <c r="P794" s="50">
        <f t="shared" si="24"/>
        <v>1</v>
      </c>
      <c r="Q794" s="50">
        <f t="shared" si="25"/>
        <v>2077</v>
      </c>
      <c r="R794" s="50">
        <f>COUNTIF(Generation!B:B,D794)-P794</f>
        <v>0</v>
      </c>
    </row>
    <row r="795" spans="1:18">
      <c r="A795">
        <v>31</v>
      </c>
      <c r="B795" t="s">
        <v>3470</v>
      </c>
      <c r="C795" t="s">
        <v>3494</v>
      </c>
      <c r="D795" t="s">
        <v>818</v>
      </c>
      <c r="E795" t="s">
        <v>3491</v>
      </c>
      <c r="F795" t="s">
        <v>3492</v>
      </c>
      <c r="G795" t="s">
        <v>3474</v>
      </c>
      <c r="H795" t="s">
        <v>944</v>
      </c>
      <c r="I795" t="s">
        <v>945</v>
      </c>
      <c r="J795" t="s">
        <v>946</v>
      </c>
      <c r="K795" t="s">
        <v>3495</v>
      </c>
      <c r="L795">
        <v>44729</v>
      </c>
      <c r="M795">
        <v>3</v>
      </c>
      <c r="N795">
        <v>0</v>
      </c>
      <c r="O795">
        <v>3</v>
      </c>
      <c r="P795" s="50">
        <f t="shared" si="24"/>
        <v>3</v>
      </c>
      <c r="Q795" s="50">
        <f t="shared" si="25"/>
        <v>2078</v>
      </c>
      <c r="R795" s="50">
        <f>COUNTIF(Generation!B:B,D795)-P795</f>
        <v>0</v>
      </c>
    </row>
    <row r="796" spans="1:18">
      <c r="A796">
        <v>31</v>
      </c>
      <c r="B796" t="s">
        <v>3470</v>
      </c>
      <c r="C796" t="s">
        <v>3496</v>
      </c>
      <c r="D796" t="s">
        <v>819</v>
      </c>
      <c r="E796" t="s">
        <v>3491</v>
      </c>
      <c r="F796" t="s">
        <v>3492</v>
      </c>
      <c r="G796" t="s">
        <v>3474</v>
      </c>
      <c r="H796" t="s">
        <v>944</v>
      </c>
      <c r="I796" t="s">
        <v>945</v>
      </c>
      <c r="J796" t="s">
        <v>946</v>
      </c>
      <c r="K796" t="s">
        <v>3497</v>
      </c>
      <c r="L796">
        <v>45022</v>
      </c>
      <c r="M796">
        <v>1</v>
      </c>
      <c r="N796">
        <v>0</v>
      </c>
      <c r="O796">
        <v>1</v>
      </c>
      <c r="P796" s="50">
        <f t="shared" si="24"/>
        <v>1</v>
      </c>
      <c r="Q796" s="50">
        <f t="shared" si="25"/>
        <v>2081</v>
      </c>
      <c r="R796" s="50">
        <f>COUNTIF(Generation!B:B,D796)-P796</f>
        <v>0</v>
      </c>
    </row>
    <row r="797" spans="1:18">
      <c r="A797">
        <v>31</v>
      </c>
      <c r="B797" t="s">
        <v>3470</v>
      </c>
      <c r="C797" t="s">
        <v>3498</v>
      </c>
      <c r="D797" t="s">
        <v>820</v>
      </c>
      <c r="E797" t="s">
        <v>3499</v>
      </c>
      <c r="F797" t="s">
        <v>3500</v>
      </c>
      <c r="G797" t="s">
        <v>3501</v>
      </c>
      <c r="H797" t="s">
        <v>944</v>
      </c>
      <c r="I797" t="s">
        <v>945</v>
      </c>
      <c r="J797" t="s">
        <v>946</v>
      </c>
      <c r="K797" t="s">
        <v>3502</v>
      </c>
      <c r="L797">
        <v>36557</v>
      </c>
      <c r="M797">
        <v>3</v>
      </c>
      <c r="N797">
        <v>0</v>
      </c>
      <c r="O797">
        <v>3</v>
      </c>
      <c r="P797" s="50">
        <f t="shared" si="24"/>
        <v>3</v>
      </c>
      <c r="Q797" s="50">
        <f t="shared" si="25"/>
        <v>2082</v>
      </c>
      <c r="R797" s="50">
        <f>COUNTIF(Generation!B:B,D797)-P797</f>
        <v>0</v>
      </c>
    </row>
    <row r="798" spans="1:18">
      <c r="A798">
        <v>31</v>
      </c>
      <c r="B798" t="s">
        <v>3470</v>
      </c>
      <c r="C798" t="s">
        <v>3503</v>
      </c>
      <c r="D798" t="s">
        <v>821</v>
      </c>
      <c r="E798" t="s">
        <v>3504</v>
      </c>
      <c r="F798" t="s">
        <v>3505</v>
      </c>
      <c r="G798" t="s">
        <v>3501</v>
      </c>
      <c r="H798" t="s">
        <v>944</v>
      </c>
      <c r="I798" t="s">
        <v>945</v>
      </c>
      <c r="J798" t="s">
        <v>946</v>
      </c>
      <c r="K798" t="s">
        <v>3506</v>
      </c>
      <c r="L798">
        <v>39806</v>
      </c>
      <c r="M798">
        <v>1</v>
      </c>
      <c r="N798">
        <v>0</v>
      </c>
      <c r="O798">
        <v>1</v>
      </c>
      <c r="P798" s="50">
        <f t="shared" si="24"/>
        <v>1</v>
      </c>
      <c r="Q798" s="50">
        <f t="shared" si="25"/>
        <v>2085</v>
      </c>
      <c r="R798" s="50">
        <f>COUNTIF(Generation!B:B,D798)-P798</f>
        <v>0</v>
      </c>
    </row>
    <row r="799" spans="1:18">
      <c r="A799">
        <v>31</v>
      </c>
      <c r="B799" t="s">
        <v>3470</v>
      </c>
      <c r="C799" t="s">
        <v>3507</v>
      </c>
      <c r="D799" t="s">
        <v>822</v>
      </c>
      <c r="E799" t="s">
        <v>3504</v>
      </c>
      <c r="F799" t="s">
        <v>3505</v>
      </c>
      <c r="G799" t="s">
        <v>3501</v>
      </c>
      <c r="H799" t="s">
        <v>944</v>
      </c>
      <c r="I799" t="s">
        <v>945</v>
      </c>
      <c r="J799" t="s">
        <v>946</v>
      </c>
      <c r="K799" t="s">
        <v>3508</v>
      </c>
      <c r="L799">
        <v>37565</v>
      </c>
      <c r="M799">
        <v>1</v>
      </c>
      <c r="N799">
        <v>0</v>
      </c>
      <c r="O799">
        <v>1</v>
      </c>
      <c r="P799" s="50">
        <f t="shared" si="24"/>
        <v>1</v>
      </c>
      <c r="Q799" s="50">
        <f t="shared" si="25"/>
        <v>2086</v>
      </c>
      <c r="R799" s="50">
        <f>COUNTIF(Generation!B:B,D799)-P799</f>
        <v>0</v>
      </c>
    </row>
    <row r="800" spans="1:18">
      <c r="A800">
        <v>31</v>
      </c>
      <c r="B800" t="s">
        <v>3470</v>
      </c>
      <c r="C800" t="s">
        <v>3509</v>
      </c>
      <c r="D800" t="s">
        <v>823</v>
      </c>
      <c r="E800" t="s">
        <v>3499</v>
      </c>
      <c r="F800" t="s">
        <v>3500</v>
      </c>
      <c r="G800" t="s">
        <v>3501</v>
      </c>
      <c r="H800" t="s">
        <v>944</v>
      </c>
      <c r="I800" t="s">
        <v>945</v>
      </c>
      <c r="J800" t="s">
        <v>946</v>
      </c>
      <c r="K800" t="s">
        <v>3510</v>
      </c>
      <c r="L800">
        <v>40429</v>
      </c>
      <c r="M800">
        <v>1</v>
      </c>
      <c r="N800">
        <v>0</v>
      </c>
      <c r="O800">
        <v>1</v>
      </c>
      <c r="P800" s="50">
        <f t="shared" si="24"/>
        <v>1</v>
      </c>
      <c r="Q800" s="50">
        <f t="shared" si="25"/>
        <v>2087</v>
      </c>
      <c r="R800" s="50">
        <f>COUNTIF(Generation!B:B,D800)-P800</f>
        <v>0</v>
      </c>
    </row>
    <row r="801" spans="1:18">
      <c r="A801">
        <v>31</v>
      </c>
      <c r="B801" t="s">
        <v>3470</v>
      </c>
      <c r="C801" t="s">
        <v>3511</v>
      </c>
      <c r="D801" t="s">
        <v>824</v>
      </c>
      <c r="E801" t="s">
        <v>3504</v>
      </c>
      <c r="F801" t="s">
        <v>3505</v>
      </c>
      <c r="G801" t="s">
        <v>3501</v>
      </c>
      <c r="H801" t="s">
        <v>944</v>
      </c>
      <c r="I801" t="s">
        <v>945</v>
      </c>
      <c r="J801" t="s">
        <v>946</v>
      </c>
      <c r="K801" t="s">
        <v>3512</v>
      </c>
      <c r="L801">
        <v>41332</v>
      </c>
      <c r="M801">
        <v>1</v>
      </c>
      <c r="N801">
        <v>0</v>
      </c>
      <c r="O801">
        <v>1</v>
      </c>
      <c r="P801" s="50">
        <f t="shared" si="24"/>
        <v>1</v>
      </c>
      <c r="Q801" s="50">
        <f t="shared" si="25"/>
        <v>2088</v>
      </c>
      <c r="R801" s="50">
        <f>COUNTIF(Generation!B:B,D801)-P801</f>
        <v>0</v>
      </c>
    </row>
    <row r="802" spans="1:18">
      <c r="A802">
        <v>31</v>
      </c>
      <c r="B802" t="s">
        <v>3470</v>
      </c>
      <c r="C802" t="s">
        <v>3513</v>
      </c>
      <c r="D802" t="s">
        <v>825</v>
      </c>
      <c r="E802" t="s">
        <v>3499</v>
      </c>
      <c r="F802" t="s">
        <v>3500</v>
      </c>
      <c r="G802" t="s">
        <v>3501</v>
      </c>
      <c r="H802" t="s">
        <v>944</v>
      </c>
      <c r="I802" t="s">
        <v>945</v>
      </c>
      <c r="J802" t="s">
        <v>946</v>
      </c>
      <c r="K802" t="s">
        <v>3514</v>
      </c>
      <c r="L802">
        <v>41360</v>
      </c>
      <c r="M802">
        <v>2</v>
      </c>
      <c r="N802">
        <v>0</v>
      </c>
      <c r="O802">
        <v>2</v>
      </c>
      <c r="P802" s="50">
        <f t="shared" si="24"/>
        <v>2</v>
      </c>
      <c r="Q802" s="50">
        <f t="shared" si="25"/>
        <v>2089</v>
      </c>
      <c r="R802" s="50">
        <f>COUNTIF(Generation!B:B,D802)-P802</f>
        <v>0</v>
      </c>
    </row>
    <row r="803" spans="1:18">
      <c r="A803">
        <v>31</v>
      </c>
      <c r="B803" t="s">
        <v>3470</v>
      </c>
      <c r="C803" t="s">
        <v>3515</v>
      </c>
      <c r="D803" t="s">
        <v>826</v>
      </c>
      <c r="E803" t="s">
        <v>3504</v>
      </c>
      <c r="F803" t="s">
        <v>3505</v>
      </c>
      <c r="G803" t="s">
        <v>3501</v>
      </c>
      <c r="H803" t="s">
        <v>944</v>
      </c>
      <c r="I803" t="s">
        <v>945</v>
      </c>
      <c r="J803" t="s">
        <v>946</v>
      </c>
      <c r="K803" t="s">
        <v>3516</v>
      </c>
      <c r="L803">
        <v>42145</v>
      </c>
      <c r="M803">
        <v>1</v>
      </c>
      <c r="N803">
        <v>0</v>
      </c>
      <c r="O803">
        <v>1</v>
      </c>
      <c r="P803" s="50">
        <f t="shared" si="24"/>
        <v>1</v>
      </c>
      <c r="Q803" s="50">
        <f t="shared" si="25"/>
        <v>2091</v>
      </c>
      <c r="R803" s="50">
        <f>COUNTIF(Generation!B:B,D803)-P803</f>
        <v>0</v>
      </c>
    </row>
    <row r="804" spans="1:18">
      <c r="A804">
        <v>31</v>
      </c>
      <c r="B804" t="s">
        <v>3470</v>
      </c>
      <c r="C804" t="s">
        <v>3517</v>
      </c>
      <c r="D804" t="s">
        <v>827</v>
      </c>
      <c r="E804" t="s">
        <v>3499</v>
      </c>
      <c r="F804" t="s">
        <v>3500</v>
      </c>
      <c r="G804" t="s">
        <v>3501</v>
      </c>
      <c r="H804" t="s">
        <v>944</v>
      </c>
      <c r="I804" t="s">
        <v>945</v>
      </c>
      <c r="J804" t="s">
        <v>946</v>
      </c>
      <c r="K804" t="s">
        <v>3518</v>
      </c>
      <c r="L804">
        <v>43850</v>
      </c>
      <c r="M804">
        <v>3</v>
      </c>
      <c r="N804">
        <v>0</v>
      </c>
      <c r="O804">
        <v>3</v>
      </c>
      <c r="P804" s="50">
        <f t="shared" si="24"/>
        <v>3</v>
      </c>
      <c r="Q804" s="50">
        <f t="shared" si="25"/>
        <v>2092</v>
      </c>
      <c r="R804" s="50">
        <f>COUNTIF(Generation!B:B,D804)-P804</f>
        <v>0</v>
      </c>
    </row>
    <row r="805" spans="1:18">
      <c r="A805">
        <v>32</v>
      </c>
      <c r="B805" t="s">
        <v>3519</v>
      </c>
      <c r="C805" t="s">
        <v>3520</v>
      </c>
      <c r="D805" t="s">
        <v>828</v>
      </c>
      <c r="E805" t="s">
        <v>3521</v>
      </c>
      <c r="F805" t="s">
        <v>3522</v>
      </c>
      <c r="G805" t="s">
        <v>3519</v>
      </c>
      <c r="H805" t="s">
        <v>944</v>
      </c>
      <c r="I805" t="s">
        <v>945</v>
      </c>
      <c r="J805" t="s">
        <v>946</v>
      </c>
      <c r="K805" t="s">
        <v>3523</v>
      </c>
      <c r="L805">
        <v>40757</v>
      </c>
      <c r="M805">
        <v>4</v>
      </c>
      <c r="N805">
        <v>0</v>
      </c>
      <c r="O805">
        <v>4</v>
      </c>
      <c r="P805" s="50">
        <f t="shared" si="24"/>
        <v>4</v>
      </c>
      <c r="Q805" s="50">
        <f t="shared" si="25"/>
        <v>2095</v>
      </c>
      <c r="R805" s="50">
        <f>COUNTIF(Generation!B:B,D805)-P805</f>
        <v>0</v>
      </c>
    </row>
    <row r="806" spans="1:18">
      <c r="A806">
        <v>32</v>
      </c>
      <c r="B806" t="s">
        <v>3519</v>
      </c>
      <c r="C806" t="s">
        <v>3524</v>
      </c>
      <c r="D806" t="s">
        <v>829</v>
      </c>
      <c r="E806" t="s">
        <v>3521</v>
      </c>
      <c r="F806" t="s">
        <v>3522</v>
      </c>
      <c r="G806" t="s">
        <v>3519</v>
      </c>
      <c r="H806" t="s">
        <v>944</v>
      </c>
      <c r="I806" t="s">
        <v>945</v>
      </c>
      <c r="J806" t="s">
        <v>946</v>
      </c>
      <c r="K806" t="s">
        <v>3525</v>
      </c>
      <c r="L806">
        <v>45231</v>
      </c>
      <c r="M806">
        <v>1</v>
      </c>
      <c r="N806">
        <v>0</v>
      </c>
      <c r="O806">
        <v>1</v>
      </c>
      <c r="P806" s="50">
        <f t="shared" si="24"/>
        <v>1</v>
      </c>
      <c r="Q806" s="50">
        <f t="shared" si="25"/>
        <v>2099</v>
      </c>
      <c r="R806" s="50">
        <f>COUNTIF(Generation!B:B,D806)-P806</f>
        <v>0</v>
      </c>
    </row>
    <row r="807" spans="1:18">
      <c r="A807">
        <v>32</v>
      </c>
      <c r="B807" t="s">
        <v>3519</v>
      </c>
      <c r="C807" t="s">
        <v>3526</v>
      </c>
      <c r="D807" t="s">
        <v>830</v>
      </c>
      <c r="E807" t="s">
        <v>3527</v>
      </c>
      <c r="F807" t="s">
        <v>3528</v>
      </c>
      <c r="G807" t="s">
        <v>3529</v>
      </c>
      <c r="H807" t="s">
        <v>944</v>
      </c>
      <c r="I807" t="s">
        <v>945</v>
      </c>
      <c r="J807" t="s">
        <v>946</v>
      </c>
      <c r="K807" t="s">
        <v>3530</v>
      </c>
      <c r="L807">
        <v>36668</v>
      </c>
      <c r="M807">
        <v>1</v>
      </c>
      <c r="N807">
        <v>0</v>
      </c>
      <c r="O807">
        <v>1</v>
      </c>
      <c r="P807" s="50">
        <f t="shared" si="24"/>
        <v>1</v>
      </c>
      <c r="Q807" s="50">
        <f t="shared" si="25"/>
        <v>2100</v>
      </c>
      <c r="R807" s="50">
        <f>COUNTIF(Generation!B:B,D807)-P807</f>
        <v>0</v>
      </c>
    </row>
    <row r="808" spans="1:18">
      <c r="A808">
        <v>32</v>
      </c>
      <c r="B808" t="s">
        <v>3519</v>
      </c>
      <c r="C808" t="s">
        <v>3531</v>
      </c>
      <c r="D808" t="s">
        <v>831</v>
      </c>
      <c r="E808" t="s">
        <v>3532</v>
      </c>
      <c r="F808" t="s">
        <v>3533</v>
      </c>
      <c r="G808" t="s">
        <v>3529</v>
      </c>
      <c r="H808" t="s">
        <v>944</v>
      </c>
      <c r="I808" t="s">
        <v>945</v>
      </c>
      <c r="J808" t="s">
        <v>946</v>
      </c>
      <c r="K808" t="s">
        <v>3534</v>
      </c>
      <c r="L808">
        <v>36557</v>
      </c>
      <c r="M808">
        <v>1</v>
      </c>
      <c r="N808">
        <v>0</v>
      </c>
      <c r="O808">
        <v>1</v>
      </c>
      <c r="P808" s="50">
        <f t="shared" si="24"/>
        <v>1</v>
      </c>
      <c r="Q808" s="50">
        <f t="shared" si="25"/>
        <v>2101</v>
      </c>
      <c r="R808" s="50">
        <f>COUNTIF(Generation!B:B,D808)-P808</f>
        <v>0</v>
      </c>
    </row>
    <row r="809" spans="1:18">
      <c r="A809">
        <v>32</v>
      </c>
      <c r="B809" t="s">
        <v>3519</v>
      </c>
      <c r="C809" t="s">
        <v>3535</v>
      </c>
      <c r="D809" t="s">
        <v>832</v>
      </c>
      <c r="E809" t="s">
        <v>3536</v>
      </c>
      <c r="F809" t="s">
        <v>3537</v>
      </c>
      <c r="G809" t="s">
        <v>3529</v>
      </c>
      <c r="H809" t="s">
        <v>944</v>
      </c>
      <c r="I809" t="s">
        <v>945</v>
      </c>
      <c r="J809" t="s">
        <v>946</v>
      </c>
      <c r="K809" t="s">
        <v>3538</v>
      </c>
      <c r="L809">
        <v>37027</v>
      </c>
      <c r="M809">
        <v>1</v>
      </c>
      <c r="N809">
        <v>0</v>
      </c>
      <c r="O809">
        <v>1</v>
      </c>
      <c r="P809" s="50">
        <f t="shared" si="24"/>
        <v>1</v>
      </c>
      <c r="Q809" s="50">
        <f t="shared" si="25"/>
        <v>2102</v>
      </c>
      <c r="R809" s="50">
        <f>COUNTIF(Generation!B:B,D809)-P809</f>
        <v>0</v>
      </c>
    </row>
    <row r="810" spans="1:18">
      <c r="A810">
        <v>32</v>
      </c>
      <c r="B810" t="s">
        <v>3519</v>
      </c>
      <c r="C810" t="s">
        <v>3539</v>
      </c>
      <c r="D810" t="s">
        <v>833</v>
      </c>
      <c r="E810" t="s">
        <v>3540</v>
      </c>
      <c r="F810" t="s">
        <v>3541</v>
      </c>
      <c r="G810" t="s">
        <v>3529</v>
      </c>
      <c r="H810" t="s">
        <v>944</v>
      </c>
      <c r="I810" t="s">
        <v>945</v>
      </c>
      <c r="J810" t="s">
        <v>946</v>
      </c>
      <c r="K810" t="s">
        <v>3542</v>
      </c>
      <c r="L810">
        <v>37751</v>
      </c>
      <c r="M810">
        <v>1</v>
      </c>
      <c r="N810">
        <v>0</v>
      </c>
      <c r="O810">
        <v>1</v>
      </c>
      <c r="P810" s="50">
        <f t="shared" si="24"/>
        <v>1</v>
      </c>
      <c r="Q810" s="50">
        <f t="shared" si="25"/>
        <v>2103</v>
      </c>
      <c r="R810" s="50">
        <f>COUNTIF(Generation!B:B,D810)-P810</f>
        <v>0</v>
      </c>
    </row>
    <row r="811" spans="1:18">
      <c r="A811">
        <v>32</v>
      </c>
      <c r="B811" t="s">
        <v>3519</v>
      </c>
      <c r="C811" t="s">
        <v>3543</v>
      </c>
      <c r="D811" t="s">
        <v>834</v>
      </c>
      <c r="E811" t="s">
        <v>3540</v>
      </c>
      <c r="F811" t="s">
        <v>3541</v>
      </c>
      <c r="G811" t="s">
        <v>3529</v>
      </c>
      <c r="H811" t="s">
        <v>944</v>
      </c>
      <c r="I811" t="s">
        <v>945</v>
      </c>
      <c r="J811" t="s">
        <v>946</v>
      </c>
      <c r="K811" t="s">
        <v>3544</v>
      </c>
      <c r="L811">
        <v>39267</v>
      </c>
      <c r="M811">
        <v>1</v>
      </c>
      <c r="N811">
        <v>0</v>
      </c>
      <c r="O811">
        <v>1</v>
      </c>
      <c r="P811" s="50">
        <f t="shared" si="24"/>
        <v>1</v>
      </c>
      <c r="Q811" s="50">
        <f t="shared" si="25"/>
        <v>2104</v>
      </c>
      <c r="R811" s="50">
        <f>COUNTIF(Generation!B:B,D811)-P811</f>
        <v>0</v>
      </c>
    </row>
    <row r="812" spans="1:18">
      <c r="A812">
        <v>32</v>
      </c>
      <c r="B812" t="s">
        <v>3519</v>
      </c>
      <c r="C812" t="s">
        <v>3545</v>
      </c>
      <c r="D812" t="s">
        <v>835</v>
      </c>
      <c r="E812" t="s">
        <v>3546</v>
      </c>
      <c r="F812" t="s">
        <v>3547</v>
      </c>
      <c r="G812" t="s">
        <v>3529</v>
      </c>
      <c r="H812" t="s">
        <v>944</v>
      </c>
      <c r="I812" t="s">
        <v>945</v>
      </c>
      <c r="J812" t="s">
        <v>946</v>
      </c>
      <c r="K812" t="s">
        <v>3548</v>
      </c>
      <c r="L812">
        <v>41360</v>
      </c>
      <c r="M812">
        <v>1</v>
      </c>
      <c r="N812">
        <v>0</v>
      </c>
      <c r="O812">
        <v>1</v>
      </c>
      <c r="P812" s="50">
        <f t="shared" si="24"/>
        <v>1</v>
      </c>
      <c r="Q812" s="50">
        <f t="shared" si="25"/>
        <v>2105</v>
      </c>
      <c r="R812" s="50">
        <f>COUNTIF(Generation!B:B,D812)-P812</f>
        <v>0</v>
      </c>
    </row>
    <row r="813" spans="1:18">
      <c r="A813">
        <v>32</v>
      </c>
      <c r="B813" t="s">
        <v>3519</v>
      </c>
      <c r="C813" t="s">
        <v>3549</v>
      </c>
      <c r="D813" t="s">
        <v>836</v>
      </c>
      <c r="E813" t="s">
        <v>3532</v>
      </c>
      <c r="F813" t="s">
        <v>3533</v>
      </c>
      <c r="G813" t="s">
        <v>3529</v>
      </c>
      <c r="H813" t="s">
        <v>944</v>
      </c>
      <c r="I813" t="s">
        <v>945</v>
      </c>
      <c r="J813" t="s">
        <v>946</v>
      </c>
      <c r="K813" t="s">
        <v>3550</v>
      </c>
      <c r="L813">
        <v>41514</v>
      </c>
      <c r="M813">
        <v>1</v>
      </c>
      <c r="N813">
        <v>0</v>
      </c>
      <c r="O813">
        <v>1</v>
      </c>
      <c r="P813" s="50">
        <f t="shared" si="24"/>
        <v>1</v>
      </c>
      <c r="Q813" s="50">
        <f t="shared" si="25"/>
        <v>2106</v>
      </c>
      <c r="R813" s="50">
        <f>COUNTIF(Generation!B:B,D813)-P813</f>
        <v>0</v>
      </c>
    </row>
    <row r="814" spans="1:18">
      <c r="A814">
        <v>32</v>
      </c>
      <c r="B814" t="s">
        <v>3519</v>
      </c>
      <c r="C814" t="s">
        <v>3551</v>
      </c>
      <c r="D814" t="s">
        <v>837</v>
      </c>
      <c r="E814" t="s">
        <v>3552</v>
      </c>
      <c r="F814" t="s">
        <v>3553</v>
      </c>
      <c r="G814" t="s">
        <v>3529</v>
      </c>
      <c r="H814" t="s">
        <v>944</v>
      </c>
      <c r="I814" t="s">
        <v>945</v>
      </c>
      <c r="J814" t="s">
        <v>946</v>
      </c>
      <c r="K814" t="s">
        <v>3554</v>
      </c>
      <c r="L814">
        <v>44139</v>
      </c>
      <c r="M814">
        <v>1</v>
      </c>
      <c r="N814">
        <v>0</v>
      </c>
      <c r="O814">
        <v>1</v>
      </c>
      <c r="P814" s="50">
        <f t="shared" si="24"/>
        <v>1</v>
      </c>
      <c r="Q814" s="50">
        <f t="shared" si="25"/>
        <v>2107</v>
      </c>
      <c r="R814" s="50">
        <f>COUNTIF(Generation!B:B,D814)-P814</f>
        <v>0</v>
      </c>
    </row>
    <row r="815" spans="1:18">
      <c r="A815">
        <v>32</v>
      </c>
      <c r="B815" t="s">
        <v>3519</v>
      </c>
      <c r="C815" t="s">
        <v>3555</v>
      </c>
      <c r="D815" t="s">
        <v>160</v>
      </c>
      <c r="E815" t="s">
        <v>3556</v>
      </c>
      <c r="F815" t="s">
        <v>3557</v>
      </c>
      <c r="G815" t="s">
        <v>3529</v>
      </c>
      <c r="H815" t="s">
        <v>944</v>
      </c>
      <c r="I815" t="s">
        <v>945</v>
      </c>
      <c r="J815" t="s">
        <v>946</v>
      </c>
      <c r="K815" t="s">
        <v>3558</v>
      </c>
      <c r="L815">
        <v>45394</v>
      </c>
      <c r="M815">
        <v>1</v>
      </c>
      <c r="N815">
        <v>0</v>
      </c>
      <c r="O815">
        <v>1</v>
      </c>
      <c r="P815" s="50">
        <f t="shared" si="24"/>
        <v>1</v>
      </c>
      <c r="Q815" s="50">
        <f t="shared" si="25"/>
        <v>2108</v>
      </c>
      <c r="R815" s="50">
        <f>COUNTIF(Generation!B:B,D815)-P815</f>
        <v>1</v>
      </c>
    </row>
    <row r="816" spans="1:18">
      <c r="A816">
        <v>34</v>
      </c>
      <c r="B816" t="s">
        <v>3559</v>
      </c>
      <c r="C816" t="s">
        <v>3560</v>
      </c>
      <c r="D816" t="s">
        <v>838</v>
      </c>
      <c r="E816" t="s">
        <v>3561</v>
      </c>
      <c r="F816" t="s">
        <v>3562</v>
      </c>
      <c r="G816" t="s">
        <v>3563</v>
      </c>
      <c r="H816" t="s">
        <v>944</v>
      </c>
      <c r="I816" t="s">
        <v>945</v>
      </c>
      <c r="J816" t="s">
        <v>946</v>
      </c>
      <c r="K816" t="s">
        <v>3564</v>
      </c>
      <c r="L816">
        <v>37127</v>
      </c>
      <c r="M816">
        <v>2</v>
      </c>
      <c r="N816">
        <v>0</v>
      </c>
      <c r="O816">
        <v>2</v>
      </c>
      <c r="P816" s="50">
        <f t="shared" si="24"/>
        <v>2</v>
      </c>
      <c r="Q816" s="50">
        <f t="shared" si="25"/>
        <v>2109</v>
      </c>
      <c r="R816" s="50">
        <f>COUNTIF(Generation!B:B,D816)-P816</f>
        <v>0</v>
      </c>
    </row>
    <row r="817" spans="1:18">
      <c r="A817">
        <v>34</v>
      </c>
      <c r="B817" t="s">
        <v>3559</v>
      </c>
      <c r="C817" t="s">
        <v>3565</v>
      </c>
      <c r="D817" t="s">
        <v>839</v>
      </c>
      <c r="E817" t="s">
        <v>3561</v>
      </c>
      <c r="F817" t="s">
        <v>3562</v>
      </c>
      <c r="G817" t="s">
        <v>3563</v>
      </c>
      <c r="H817" t="s">
        <v>944</v>
      </c>
      <c r="I817" t="s">
        <v>945</v>
      </c>
      <c r="J817" t="s">
        <v>946</v>
      </c>
      <c r="K817" t="s">
        <v>3566</v>
      </c>
      <c r="L817">
        <v>37042</v>
      </c>
      <c r="M817">
        <v>2</v>
      </c>
      <c r="N817">
        <v>0</v>
      </c>
      <c r="O817">
        <v>2</v>
      </c>
      <c r="P817" s="50">
        <f t="shared" si="24"/>
        <v>2</v>
      </c>
      <c r="Q817" s="50">
        <f t="shared" si="25"/>
        <v>2111</v>
      </c>
      <c r="R817" s="50">
        <f>COUNTIF(Generation!B:B,D817)-P817</f>
        <v>0</v>
      </c>
    </row>
    <row r="818" spans="1:18">
      <c r="A818">
        <v>34</v>
      </c>
      <c r="B818" t="s">
        <v>3559</v>
      </c>
      <c r="C818" t="s">
        <v>3567</v>
      </c>
      <c r="D818" t="s">
        <v>840</v>
      </c>
      <c r="E818" t="s">
        <v>3561</v>
      </c>
      <c r="F818" t="s">
        <v>3562</v>
      </c>
      <c r="G818" t="s">
        <v>3563</v>
      </c>
      <c r="H818" t="s">
        <v>944</v>
      </c>
      <c r="I818" t="s">
        <v>945</v>
      </c>
      <c r="J818" t="s">
        <v>946</v>
      </c>
      <c r="K818" t="s">
        <v>3568</v>
      </c>
      <c r="L818">
        <v>40834</v>
      </c>
      <c r="M818">
        <v>1</v>
      </c>
      <c r="N818">
        <v>0</v>
      </c>
      <c r="O818">
        <v>1</v>
      </c>
      <c r="P818" s="50">
        <f t="shared" si="24"/>
        <v>1</v>
      </c>
      <c r="Q818" s="50">
        <f t="shared" si="25"/>
        <v>2113</v>
      </c>
      <c r="R818" s="50">
        <f>COUNTIF(Generation!B:B,D818)-P818</f>
        <v>0</v>
      </c>
    </row>
    <row r="819" spans="1:18">
      <c r="A819">
        <v>34</v>
      </c>
      <c r="B819" t="s">
        <v>3559</v>
      </c>
      <c r="C819" t="s">
        <v>3569</v>
      </c>
      <c r="D819" t="s">
        <v>841</v>
      </c>
      <c r="E819" t="s">
        <v>3561</v>
      </c>
      <c r="F819" t="s">
        <v>3562</v>
      </c>
      <c r="G819" t="s">
        <v>3563</v>
      </c>
      <c r="H819" t="s">
        <v>944</v>
      </c>
      <c r="I819" t="s">
        <v>945</v>
      </c>
      <c r="J819" t="s">
        <v>946</v>
      </c>
      <c r="K819" t="s">
        <v>3570</v>
      </c>
      <c r="L819">
        <v>40519</v>
      </c>
      <c r="M819">
        <v>9</v>
      </c>
      <c r="N819">
        <v>0</v>
      </c>
      <c r="O819">
        <v>9</v>
      </c>
      <c r="P819" s="50">
        <f t="shared" si="24"/>
        <v>9</v>
      </c>
      <c r="Q819" s="50">
        <f t="shared" si="25"/>
        <v>2114</v>
      </c>
      <c r="R819" s="50">
        <f>COUNTIF(Generation!B:B,D819)-P819</f>
        <v>0</v>
      </c>
    </row>
    <row r="820" spans="1:18">
      <c r="A820">
        <v>34</v>
      </c>
      <c r="B820" t="s">
        <v>3559</v>
      </c>
      <c r="C820" t="s">
        <v>3571</v>
      </c>
      <c r="D820" t="s">
        <v>842</v>
      </c>
      <c r="E820" t="s">
        <v>3561</v>
      </c>
      <c r="F820" t="s">
        <v>3562</v>
      </c>
      <c r="G820" t="s">
        <v>3563</v>
      </c>
      <c r="H820" t="s">
        <v>944</v>
      </c>
      <c r="I820" t="s">
        <v>945</v>
      </c>
      <c r="J820" t="s">
        <v>946</v>
      </c>
      <c r="K820" t="s">
        <v>3572</v>
      </c>
      <c r="L820">
        <v>40674</v>
      </c>
      <c r="M820">
        <v>3</v>
      </c>
      <c r="N820">
        <v>0</v>
      </c>
      <c r="O820">
        <v>3</v>
      </c>
      <c r="P820" s="50">
        <f t="shared" si="24"/>
        <v>3</v>
      </c>
      <c r="Q820" s="50">
        <f t="shared" si="25"/>
        <v>2123</v>
      </c>
      <c r="R820" s="50">
        <f>COUNTIF(Generation!B:B,D820)-P820</f>
        <v>0</v>
      </c>
    </row>
    <row r="821" spans="1:18">
      <c r="A821">
        <v>34</v>
      </c>
      <c r="B821" t="s">
        <v>3559</v>
      </c>
      <c r="C821" t="s">
        <v>3573</v>
      </c>
      <c r="D821" t="s">
        <v>843</v>
      </c>
      <c r="E821" t="s">
        <v>3574</v>
      </c>
      <c r="F821" t="s">
        <v>3575</v>
      </c>
      <c r="G821" t="s">
        <v>3563</v>
      </c>
      <c r="H821" t="s">
        <v>944</v>
      </c>
      <c r="I821" t="s">
        <v>945</v>
      </c>
      <c r="J821" t="s">
        <v>946</v>
      </c>
      <c r="K821" t="s">
        <v>3576</v>
      </c>
      <c r="L821">
        <v>41158</v>
      </c>
      <c r="M821">
        <v>1</v>
      </c>
      <c r="N821">
        <v>0</v>
      </c>
      <c r="O821">
        <v>1</v>
      </c>
      <c r="P821" s="50">
        <f t="shared" si="24"/>
        <v>1</v>
      </c>
      <c r="Q821" s="50">
        <f t="shared" si="25"/>
        <v>2126</v>
      </c>
      <c r="R821" s="50">
        <f>COUNTIF(Generation!B:B,D821)-P821</f>
        <v>0</v>
      </c>
    </row>
    <row r="822" spans="1:18">
      <c r="A822">
        <v>34</v>
      </c>
      <c r="B822" t="s">
        <v>3559</v>
      </c>
      <c r="C822" t="s">
        <v>3577</v>
      </c>
      <c r="D822" t="s">
        <v>844</v>
      </c>
      <c r="E822" t="s">
        <v>3578</v>
      </c>
      <c r="F822" t="s">
        <v>3579</v>
      </c>
      <c r="G822" t="s">
        <v>3563</v>
      </c>
      <c r="H822" t="s">
        <v>944</v>
      </c>
      <c r="I822" t="s">
        <v>945</v>
      </c>
      <c r="J822" t="s">
        <v>946</v>
      </c>
      <c r="K822" t="s">
        <v>3580</v>
      </c>
      <c r="L822">
        <v>41283</v>
      </c>
      <c r="M822">
        <v>1</v>
      </c>
      <c r="N822">
        <v>0</v>
      </c>
      <c r="O822">
        <v>1</v>
      </c>
      <c r="P822" s="50">
        <f t="shared" si="24"/>
        <v>1</v>
      </c>
      <c r="Q822" s="50">
        <f t="shared" si="25"/>
        <v>2127</v>
      </c>
      <c r="R822" s="50">
        <f>COUNTIF(Generation!B:B,D822)-P822</f>
        <v>0</v>
      </c>
    </row>
    <row r="823" spans="1:18">
      <c r="A823">
        <v>34</v>
      </c>
      <c r="B823" t="s">
        <v>3559</v>
      </c>
      <c r="C823" t="s">
        <v>3581</v>
      </c>
      <c r="D823" t="s">
        <v>845</v>
      </c>
      <c r="E823" t="s">
        <v>3582</v>
      </c>
      <c r="F823" t="s">
        <v>3583</v>
      </c>
      <c r="G823" t="s">
        <v>3563</v>
      </c>
      <c r="H823" t="s">
        <v>944</v>
      </c>
      <c r="I823" t="s">
        <v>945</v>
      </c>
      <c r="J823" t="s">
        <v>946</v>
      </c>
      <c r="K823" t="s">
        <v>3584</v>
      </c>
      <c r="L823">
        <v>43692</v>
      </c>
      <c r="M823">
        <v>2</v>
      </c>
      <c r="N823">
        <v>0</v>
      </c>
      <c r="O823">
        <v>2</v>
      </c>
      <c r="P823" s="50">
        <f t="shared" si="24"/>
        <v>2</v>
      </c>
      <c r="Q823" s="50">
        <f t="shared" si="25"/>
        <v>2128</v>
      </c>
      <c r="R823" s="50">
        <f>COUNTIF(Generation!B:B,D823)-P823</f>
        <v>0</v>
      </c>
    </row>
    <row r="824" spans="1:18">
      <c r="A824">
        <v>34</v>
      </c>
      <c r="B824" t="s">
        <v>3559</v>
      </c>
      <c r="C824" t="s">
        <v>3585</v>
      </c>
      <c r="D824" t="s">
        <v>846</v>
      </c>
      <c r="E824" t="s">
        <v>3578</v>
      </c>
      <c r="F824" t="s">
        <v>3579</v>
      </c>
      <c r="G824" t="s">
        <v>3563</v>
      </c>
      <c r="H824" t="s">
        <v>944</v>
      </c>
      <c r="I824" t="s">
        <v>945</v>
      </c>
      <c r="J824" t="s">
        <v>946</v>
      </c>
      <c r="K824" t="s">
        <v>3586</v>
      </c>
      <c r="L824">
        <v>44141</v>
      </c>
      <c r="M824">
        <v>2</v>
      </c>
      <c r="N824">
        <v>0</v>
      </c>
      <c r="O824">
        <v>2</v>
      </c>
      <c r="P824" s="50">
        <f t="shared" si="24"/>
        <v>2</v>
      </c>
      <c r="Q824" s="50">
        <f t="shared" si="25"/>
        <v>2130</v>
      </c>
      <c r="R824" s="50">
        <f>COUNTIF(Generation!B:B,D824)-P824</f>
        <v>0</v>
      </c>
    </row>
    <row r="825" spans="1:18">
      <c r="A825">
        <v>34</v>
      </c>
      <c r="B825" t="s">
        <v>3559</v>
      </c>
      <c r="C825" t="s">
        <v>3587</v>
      </c>
      <c r="D825" t="s">
        <v>847</v>
      </c>
      <c r="E825" t="s">
        <v>3588</v>
      </c>
      <c r="F825" t="s">
        <v>3589</v>
      </c>
      <c r="G825" t="s">
        <v>3563</v>
      </c>
      <c r="H825" t="s">
        <v>944</v>
      </c>
      <c r="I825" t="s">
        <v>945</v>
      </c>
      <c r="J825" t="s">
        <v>946</v>
      </c>
      <c r="K825" t="s">
        <v>3590</v>
      </c>
      <c r="L825">
        <v>45188</v>
      </c>
      <c r="M825">
        <v>1</v>
      </c>
      <c r="N825">
        <v>0</v>
      </c>
      <c r="O825">
        <v>1</v>
      </c>
      <c r="P825" s="50">
        <f t="shared" si="24"/>
        <v>1</v>
      </c>
      <c r="Q825" s="50">
        <f t="shared" si="25"/>
        <v>2132</v>
      </c>
      <c r="R825" s="50">
        <f>COUNTIF(Generation!B:B,D825)-P825</f>
        <v>0</v>
      </c>
    </row>
    <row r="826" spans="1:18">
      <c r="A826">
        <v>34</v>
      </c>
      <c r="B826" t="s">
        <v>3559</v>
      </c>
      <c r="C826" t="s">
        <v>3591</v>
      </c>
      <c r="D826" t="s">
        <v>848</v>
      </c>
      <c r="E826" t="s">
        <v>3561</v>
      </c>
      <c r="F826" t="s">
        <v>3562</v>
      </c>
      <c r="G826" t="s">
        <v>3563</v>
      </c>
      <c r="H826" t="s">
        <v>944</v>
      </c>
      <c r="I826" t="s">
        <v>945</v>
      </c>
      <c r="J826" t="s">
        <v>946</v>
      </c>
      <c r="K826" t="s">
        <v>3592</v>
      </c>
      <c r="L826">
        <v>45581</v>
      </c>
      <c r="M826">
        <v>2</v>
      </c>
      <c r="N826">
        <v>0</v>
      </c>
      <c r="O826">
        <v>2</v>
      </c>
      <c r="P826" s="50">
        <f t="shared" si="24"/>
        <v>2</v>
      </c>
      <c r="Q826" s="50">
        <f t="shared" si="25"/>
        <v>2133</v>
      </c>
      <c r="R826" s="50">
        <f>COUNTIF(Generation!B:B,D826)-P826</f>
        <v>0</v>
      </c>
    </row>
    <row r="827" spans="1:18">
      <c r="A827">
        <v>34</v>
      </c>
      <c r="B827" t="s">
        <v>3559</v>
      </c>
      <c r="C827" t="s">
        <v>3593</v>
      </c>
      <c r="D827" t="s">
        <v>849</v>
      </c>
      <c r="E827" t="s">
        <v>3574</v>
      </c>
      <c r="F827" t="s">
        <v>3575</v>
      </c>
      <c r="G827" t="s">
        <v>3563</v>
      </c>
      <c r="H827" t="s">
        <v>944</v>
      </c>
      <c r="I827" t="s">
        <v>945</v>
      </c>
      <c r="J827" t="s">
        <v>946</v>
      </c>
      <c r="K827" t="s">
        <v>3594</v>
      </c>
      <c r="L827">
        <v>45693</v>
      </c>
      <c r="M827">
        <v>2</v>
      </c>
      <c r="N827">
        <v>0</v>
      </c>
      <c r="O827">
        <v>2</v>
      </c>
      <c r="P827" s="50">
        <f t="shared" si="24"/>
        <v>2</v>
      </c>
      <c r="Q827" s="50">
        <f t="shared" si="25"/>
        <v>2135</v>
      </c>
      <c r="R827" s="50">
        <f>COUNTIF(Generation!B:B,D827)-P827</f>
        <v>0</v>
      </c>
    </row>
    <row r="828" spans="1:18">
      <c r="A828">
        <v>35</v>
      </c>
      <c r="B828" t="s">
        <v>3595</v>
      </c>
      <c r="C828" t="s">
        <v>3596</v>
      </c>
      <c r="D828" t="s">
        <v>850</v>
      </c>
      <c r="E828" t="s">
        <v>3597</v>
      </c>
      <c r="F828" t="s">
        <v>3598</v>
      </c>
      <c r="G828" t="s">
        <v>3599</v>
      </c>
      <c r="H828" t="s">
        <v>944</v>
      </c>
      <c r="I828" t="s">
        <v>1152</v>
      </c>
      <c r="J828" t="s">
        <v>1153</v>
      </c>
      <c r="K828" t="s">
        <v>3600</v>
      </c>
      <c r="L828">
        <v>39533</v>
      </c>
      <c r="M828">
        <v>1</v>
      </c>
      <c r="N828">
        <v>0</v>
      </c>
      <c r="O828">
        <v>1</v>
      </c>
      <c r="P828" s="50">
        <f t="shared" si="24"/>
        <v>1</v>
      </c>
      <c r="Q828" s="50">
        <f t="shared" si="25"/>
        <v>2137</v>
      </c>
      <c r="R828" s="50">
        <f>COUNTIF(Generation!B:B,D828)-P828</f>
        <v>0</v>
      </c>
    </row>
    <row r="829" spans="1:18">
      <c r="A829">
        <v>35</v>
      </c>
      <c r="B829" t="s">
        <v>3595</v>
      </c>
      <c r="C829" t="s">
        <v>3601</v>
      </c>
      <c r="D829" t="s">
        <v>851</v>
      </c>
      <c r="E829" t="s">
        <v>3602</v>
      </c>
      <c r="F829" t="s">
        <v>3603</v>
      </c>
      <c r="G829" t="s">
        <v>3599</v>
      </c>
      <c r="H829" t="s">
        <v>944</v>
      </c>
      <c r="I829" t="s">
        <v>1152</v>
      </c>
      <c r="J829" t="s">
        <v>1153</v>
      </c>
      <c r="K829" t="s">
        <v>3604</v>
      </c>
      <c r="L829">
        <v>41325</v>
      </c>
      <c r="M829">
        <v>2</v>
      </c>
      <c r="N829">
        <v>0</v>
      </c>
      <c r="O829">
        <v>2</v>
      </c>
      <c r="P829" s="50">
        <f t="shared" si="24"/>
        <v>2</v>
      </c>
      <c r="Q829" s="50">
        <f t="shared" si="25"/>
        <v>2138</v>
      </c>
      <c r="R829" s="50">
        <f>COUNTIF(Generation!B:B,D829)-P829</f>
        <v>0</v>
      </c>
    </row>
    <row r="830" spans="1:18">
      <c r="A830">
        <v>35</v>
      </c>
      <c r="B830" t="s">
        <v>3595</v>
      </c>
      <c r="C830" t="s">
        <v>3605</v>
      </c>
      <c r="D830" t="s">
        <v>852</v>
      </c>
      <c r="E830" t="s">
        <v>3597</v>
      </c>
      <c r="F830" t="s">
        <v>3598</v>
      </c>
      <c r="G830" t="s">
        <v>3599</v>
      </c>
      <c r="H830" t="s">
        <v>944</v>
      </c>
      <c r="I830" t="s">
        <v>1152</v>
      </c>
      <c r="J830" t="s">
        <v>1153</v>
      </c>
      <c r="K830" t="s">
        <v>3606</v>
      </c>
      <c r="L830">
        <v>43921</v>
      </c>
      <c r="M830">
        <v>1</v>
      </c>
      <c r="N830">
        <v>0</v>
      </c>
      <c r="O830">
        <v>1</v>
      </c>
      <c r="P830" s="50">
        <f t="shared" si="24"/>
        <v>1</v>
      </c>
      <c r="Q830" s="50">
        <f t="shared" si="25"/>
        <v>2140</v>
      </c>
      <c r="R830" s="50">
        <f>COUNTIF(Generation!B:B,D830)-P830</f>
        <v>0</v>
      </c>
    </row>
    <row r="831" spans="1:18">
      <c r="A831">
        <v>35</v>
      </c>
      <c r="B831" t="s">
        <v>3595</v>
      </c>
      <c r="C831" t="s">
        <v>3607</v>
      </c>
      <c r="D831" t="s">
        <v>853</v>
      </c>
      <c r="E831" t="s">
        <v>3597</v>
      </c>
      <c r="F831" t="s">
        <v>3598</v>
      </c>
      <c r="G831" t="s">
        <v>3599</v>
      </c>
      <c r="H831" t="s">
        <v>944</v>
      </c>
      <c r="I831" t="s">
        <v>1152</v>
      </c>
      <c r="J831" t="s">
        <v>1153</v>
      </c>
      <c r="K831" t="s">
        <v>3608</v>
      </c>
      <c r="L831">
        <v>43539</v>
      </c>
      <c r="M831">
        <v>3</v>
      </c>
      <c r="N831">
        <v>0</v>
      </c>
      <c r="O831">
        <v>3</v>
      </c>
      <c r="P831" s="50">
        <f t="shared" si="24"/>
        <v>3</v>
      </c>
      <c r="Q831" s="50">
        <f t="shared" si="25"/>
        <v>2141</v>
      </c>
      <c r="R831" s="50">
        <f>COUNTIF(Generation!B:B,D831)-P831</f>
        <v>0</v>
      </c>
    </row>
    <row r="832" spans="1:18">
      <c r="A832">
        <v>35</v>
      </c>
      <c r="B832" t="s">
        <v>3595</v>
      </c>
      <c r="C832" t="s">
        <v>3609</v>
      </c>
      <c r="D832" t="s">
        <v>854</v>
      </c>
      <c r="E832" t="s">
        <v>3597</v>
      </c>
      <c r="F832" t="s">
        <v>3598</v>
      </c>
      <c r="G832" t="s">
        <v>3599</v>
      </c>
      <c r="H832" t="s">
        <v>944</v>
      </c>
      <c r="I832" t="s">
        <v>1152</v>
      </c>
      <c r="J832" t="s">
        <v>1153</v>
      </c>
      <c r="K832" t="s">
        <v>3610</v>
      </c>
      <c r="L832">
        <v>43692</v>
      </c>
      <c r="M832">
        <v>4</v>
      </c>
      <c r="N832">
        <v>0</v>
      </c>
      <c r="O832">
        <v>4</v>
      </c>
      <c r="P832" s="50">
        <f t="shared" si="24"/>
        <v>4</v>
      </c>
      <c r="Q832" s="50">
        <f t="shared" si="25"/>
        <v>2144</v>
      </c>
      <c r="R832" s="50">
        <f>COUNTIF(Generation!B:B,D832)-P832</f>
        <v>0</v>
      </c>
    </row>
    <row r="833" spans="1:18">
      <c r="A833">
        <v>35</v>
      </c>
      <c r="B833" t="s">
        <v>3595</v>
      </c>
      <c r="C833" t="s">
        <v>3611</v>
      </c>
      <c r="D833" t="s">
        <v>855</v>
      </c>
      <c r="E833" t="s">
        <v>3597</v>
      </c>
      <c r="F833" t="s">
        <v>3598</v>
      </c>
      <c r="G833" t="s">
        <v>3599</v>
      </c>
      <c r="H833" t="s">
        <v>944</v>
      </c>
      <c r="I833" t="s">
        <v>1152</v>
      </c>
      <c r="J833" t="s">
        <v>1153</v>
      </c>
      <c r="K833" t="s">
        <v>3612</v>
      </c>
      <c r="L833">
        <v>44134</v>
      </c>
      <c r="M833">
        <v>1</v>
      </c>
      <c r="N833">
        <v>0</v>
      </c>
      <c r="O833">
        <v>1</v>
      </c>
      <c r="P833" s="50">
        <f t="shared" si="24"/>
        <v>1</v>
      </c>
      <c r="Q833" s="50">
        <f t="shared" si="25"/>
        <v>2148</v>
      </c>
      <c r="R833" s="50">
        <f>COUNTIF(Generation!B:B,D833)-P833</f>
        <v>0</v>
      </c>
    </row>
    <row r="834" spans="1:18">
      <c r="A834">
        <v>35</v>
      </c>
      <c r="B834" t="s">
        <v>3595</v>
      </c>
      <c r="C834" t="s">
        <v>3613</v>
      </c>
      <c r="D834" t="s">
        <v>856</v>
      </c>
      <c r="E834" t="s">
        <v>3597</v>
      </c>
      <c r="F834" t="s">
        <v>3598</v>
      </c>
      <c r="G834" t="s">
        <v>3599</v>
      </c>
      <c r="H834" t="s">
        <v>944</v>
      </c>
      <c r="I834" t="s">
        <v>1152</v>
      </c>
      <c r="J834" t="s">
        <v>1153</v>
      </c>
      <c r="K834" t="s">
        <v>3614</v>
      </c>
      <c r="L834">
        <v>44099</v>
      </c>
      <c r="M834">
        <v>3</v>
      </c>
      <c r="N834">
        <v>0</v>
      </c>
      <c r="O834">
        <v>3</v>
      </c>
      <c r="P834" s="50">
        <f t="shared" ref="P834:P894" si="26">_xlfn.FLOOR.MATH(O834,1)</f>
        <v>3</v>
      </c>
      <c r="Q834" s="50">
        <f t="shared" si="25"/>
        <v>2149</v>
      </c>
      <c r="R834" s="50">
        <f>COUNTIF(Generation!B:B,D834)-P834</f>
        <v>0</v>
      </c>
    </row>
    <row r="835" spans="1:18">
      <c r="A835">
        <v>35</v>
      </c>
      <c r="B835" t="s">
        <v>3595</v>
      </c>
      <c r="C835" t="s">
        <v>3615</v>
      </c>
      <c r="D835" t="s">
        <v>857</v>
      </c>
      <c r="E835" t="s">
        <v>3597</v>
      </c>
      <c r="F835" t="s">
        <v>3598</v>
      </c>
      <c r="G835" t="s">
        <v>3599</v>
      </c>
      <c r="H835" t="s">
        <v>944</v>
      </c>
      <c r="I835" t="s">
        <v>1152</v>
      </c>
      <c r="J835" t="s">
        <v>1153</v>
      </c>
      <c r="K835" t="s">
        <v>3616</v>
      </c>
      <c r="L835">
        <v>44119</v>
      </c>
      <c r="M835">
        <v>4</v>
      </c>
      <c r="N835">
        <v>0</v>
      </c>
      <c r="O835">
        <v>4</v>
      </c>
      <c r="P835" s="50">
        <f t="shared" si="26"/>
        <v>4</v>
      </c>
      <c r="Q835" s="50">
        <f t="shared" ref="Q835:Q895" si="27">Q834+P834</f>
        <v>2152</v>
      </c>
      <c r="R835" s="50">
        <f>COUNTIF(Generation!B:B,D835)-P835</f>
        <v>0</v>
      </c>
    </row>
    <row r="836" spans="1:18">
      <c r="A836">
        <v>35</v>
      </c>
      <c r="B836" t="s">
        <v>3595</v>
      </c>
      <c r="C836" t="s">
        <v>3617</v>
      </c>
      <c r="D836" t="s">
        <v>858</v>
      </c>
      <c r="E836" t="s">
        <v>3597</v>
      </c>
      <c r="F836" t="s">
        <v>3598</v>
      </c>
      <c r="G836" t="s">
        <v>3599</v>
      </c>
      <c r="H836" t="s">
        <v>944</v>
      </c>
      <c r="I836" t="s">
        <v>1152</v>
      </c>
      <c r="J836" t="s">
        <v>1153</v>
      </c>
      <c r="K836" t="s">
        <v>3618</v>
      </c>
      <c r="L836">
        <v>45586</v>
      </c>
      <c r="M836">
        <v>1</v>
      </c>
      <c r="N836">
        <v>0</v>
      </c>
      <c r="O836">
        <v>1</v>
      </c>
      <c r="P836" s="50">
        <f t="shared" si="26"/>
        <v>1</v>
      </c>
      <c r="Q836" s="50">
        <f t="shared" si="27"/>
        <v>2156</v>
      </c>
      <c r="R836" s="50">
        <f>COUNTIF(Generation!B:B,D836)-P836</f>
        <v>0</v>
      </c>
    </row>
    <row r="837" spans="1:18">
      <c r="A837">
        <v>36</v>
      </c>
      <c r="B837" t="s">
        <v>3619</v>
      </c>
      <c r="C837" t="s">
        <v>3620</v>
      </c>
      <c r="D837" t="s">
        <v>859</v>
      </c>
      <c r="E837" t="s">
        <v>3621</v>
      </c>
      <c r="F837" t="s">
        <v>3622</v>
      </c>
      <c r="G837" t="s">
        <v>3619</v>
      </c>
      <c r="H837" t="s">
        <v>944</v>
      </c>
      <c r="I837" t="s">
        <v>945</v>
      </c>
      <c r="J837" t="s">
        <v>946</v>
      </c>
      <c r="K837" t="s">
        <v>3623</v>
      </c>
      <c r="L837">
        <v>40464</v>
      </c>
      <c r="M837">
        <v>1</v>
      </c>
      <c r="N837">
        <v>0</v>
      </c>
      <c r="O837">
        <v>1</v>
      </c>
      <c r="P837" s="50">
        <f t="shared" si="26"/>
        <v>1</v>
      </c>
      <c r="Q837" s="50">
        <f t="shared" si="27"/>
        <v>2157</v>
      </c>
      <c r="R837" s="50">
        <f>COUNTIF(Generation!B:B,D837)-P837</f>
        <v>0</v>
      </c>
    </row>
    <row r="838" spans="1:18">
      <c r="A838">
        <v>36</v>
      </c>
      <c r="B838" t="s">
        <v>3619</v>
      </c>
      <c r="C838" t="s">
        <v>3624</v>
      </c>
      <c r="D838" t="s">
        <v>860</v>
      </c>
      <c r="E838" t="s">
        <v>3625</v>
      </c>
      <c r="F838" t="s">
        <v>3626</v>
      </c>
      <c r="G838" t="s">
        <v>3619</v>
      </c>
      <c r="H838" t="s">
        <v>944</v>
      </c>
      <c r="I838" t="s">
        <v>945</v>
      </c>
      <c r="J838" t="s">
        <v>946</v>
      </c>
      <c r="K838" t="s">
        <v>3627</v>
      </c>
      <c r="L838">
        <v>40820</v>
      </c>
      <c r="M838">
        <v>1</v>
      </c>
      <c r="N838">
        <v>0</v>
      </c>
      <c r="O838">
        <v>1</v>
      </c>
      <c r="P838" s="50">
        <f t="shared" si="26"/>
        <v>1</v>
      </c>
      <c r="Q838" s="50">
        <f t="shared" si="27"/>
        <v>2158</v>
      </c>
      <c r="R838" s="50">
        <f>COUNTIF(Generation!B:B,D838)-P838</f>
        <v>0</v>
      </c>
    </row>
    <row r="839" spans="1:18">
      <c r="A839">
        <v>36</v>
      </c>
      <c r="B839" t="s">
        <v>3619</v>
      </c>
      <c r="C839" t="s">
        <v>3628</v>
      </c>
      <c r="D839" t="s">
        <v>861</v>
      </c>
      <c r="E839" t="s">
        <v>3629</v>
      </c>
      <c r="F839" t="s">
        <v>3630</v>
      </c>
      <c r="G839" t="s">
        <v>3619</v>
      </c>
      <c r="H839" t="s">
        <v>944</v>
      </c>
      <c r="I839" t="s">
        <v>945</v>
      </c>
      <c r="J839" t="s">
        <v>946</v>
      </c>
      <c r="K839" t="s">
        <v>3631</v>
      </c>
      <c r="L839">
        <v>41801</v>
      </c>
      <c r="M839">
        <v>1</v>
      </c>
      <c r="N839">
        <v>0</v>
      </c>
      <c r="O839">
        <v>1</v>
      </c>
      <c r="P839" s="50">
        <f t="shared" si="26"/>
        <v>1</v>
      </c>
      <c r="Q839" s="50">
        <f t="shared" si="27"/>
        <v>2159</v>
      </c>
      <c r="R839" s="50">
        <f>COUNTIF(Generation!B:B,D839)-P839</f>
        <v>0</v>
      </c>
    </row>
    <row r="840" spans="1:18">
      <c r="A840">
        <v>36</v>
      </c>
      <c r="B840" t="s">
        <v>3619</v>
      </c>
      <c r="C840" t="s">
        <v>3632</v>
      </c>
      <c r="D840" t="s">
        <v>862</v>
      </c>
      <c r="E840" t="s">
        <v>3633</v>
      </c>
      <c r="F840" t="s">
        <v>3634</v>
      </c>
      <c r="G840" t="s">
        <v>3619</v>
      </c>
      <c r="H840" t="s">
        <v>944</v>
      </c>
      <c r="I840" t="s">
        <v>945</v>
      </c>
      <c r="J840" t="s">
        <v>946</v>
      </c>
      <c r="K840" t="s">
        <v>3635</v>
      </c>
      <c r="L840">
        <v>42167</v>
      </c>
      <c r="M840">
        <v>1</v>
      </c>
      <c r="N840">
        <v>0</v>
      </c>
      <c r="O840">
        <v>1</v>
      </c>
      <c r="P840" s="50">
        <f t="shared" si="26"/>
        <v>1</v>
      </c>
      <c r="Q840" s="50">
        <f t="shared" si="27"/>
        <v>2160</v>
      </c>
      <c r="R840" s="50">
        <f>COUNTIF(Generation!B:B,D840)-P840</f>
        <v>0</v>
      </c>
    </row>
    <row r="841" spans="1:18">
      <c r="A841">
        <v>36</v>
      </c>
      <c r="B841" t="s">
        <v>3619</v>
      </c>
      <c r="C841" t="s">
        <v>3636</v>
      </c>
      <c r="D841" t="s">
        <v>863</v>
      </c>
      <c r="E841" t="s">
        <v>3629</v>
      </c>
      <c r="F841" t="s">
        <v>3630</v>
      </c>
      <c r="G841" t="s">
        <v>3619</v>
      </c>
      <c r="H841" t="s">
        <v>944</v>
      </c>
      <c r="I841" t="s">
        <v>945</v>
      </c>
      <c r="J841" t="s">
        <v>946</v>
      </c>
      <c r="K841" t="s">
        <v>3637</v>
      </c>
      <c r="L841">
        <v>42642</v>
      </c>
      <c r="M841">
        <v>1</v>
      </c>
      <c r="N841">
        <v>0</v>
      </c>
      <c r="O841">
        <v>1</v>
      </c>
      <c r="P841" s="50">
        <f t="shared" si="26"/>
        <v>1</v>
      </c>
      <c r="Q841" s="50">
        <f t="shared" si="27"/>
        <v>2161</v>
      </c>
      <c r="R841" s="50">
        <f>COUNTIF(Generation!B:B,D841)-P841</f>
        <v>0</v>
      </c>
    </row>
    <row r="842" spans="1:18">
      <c r="A842">
        <v>36</v>
      </c>
      <c r="B842" t="s">
        <v>3619</v>
      </c>
      <c r="C842" t="s">
        <v>3638</v>
      </c>
      <c r="D842" t="s">
        <v>864</v>
      </c>
      <c r="E842" t="s">
        <v>3639</v>
      </c>
      <c r="F842" t="s">
        <v>3640</v>
      </c>
      <c r="G842" t="s">
        <v>3619</v>
      </c>
      <c r="H842" t="s">
        <v>944</v>
      </c>
      <c r="I842" t="s">
        <v>945</v>
      </c>
      <c r="J842" t="s">
        <v>946</v>
      </c>
      <c r="K842" t="s">
        <v>3641</v>
      </c>
      <c r="L842">
        <v>42821</v>
      </c>
      <c r="M842">
        <v>1</v>
      </c>
      <c r="N842">
        <v>0</v>
      </c>
      <c r="O842">
        <v>1</v>
      </c>
      <c r="P842" s="50">
        <f t="shared" si="26"/>
        <v>1</v>
      </c>
      <c r="Q842" s="50">
        <f t="shared" si="27"/>
        <v>2162</v>
      </c>
      <c r="R842" s="50">
        <f>COUNTIF(Generation!B:B,D842)-P842</f>
        <v>0</v>
      </c>
    </row>
    <row r="843" spans="1:18">
      <c r="A843">
        <v>36</v>
      </c>
      <c r="B843" t="s">
        <v>3619</v>
      </c>
      <c r="C843" t="s">
        <v>3642</v>
      </c>
      <c r="D843" t="s">
        <v>865</v>
      </c>
      <c r="E843" t="s">
        <v>3643</v>
      </c>
      <c r="F843" t="s">
        <v>3644</v>
      </c>
      <c r="G843" t="s">
        <v>3619</v>
      </c>
      <c r="H843" t="s">
        <v>944</v>
      </c>
      <c r="I843" t="s">
        <v>945</v>
      </c>
      <c r="J843" t="s">
        <v>946</v>
      </c>
      <c r="K843" t="s">
        <v>3645</v>
      </c>
      <c r="L843">
        <v>43927</v>
      </c>
      <c r="M843">
        <v>1</v>
      </c>
      <c r="N843">
        <v>0</v>
      </c>
      <c r="O843">
        <v>1</v>
      </c>
      <c r="P843" s="50">
        <f t="shared" si="26"/>
        <v>1</v>
      </c>
      <c r="Q843" s="50">
        <f t="shared" si="27"/>
        <v>2163</v>
      </c>
      <c r="R843" s="50">
        <f>COUNTIF(Generation!B:B,D843)-P843</f>
        <v>0</v>
      </c>
    </row>
    <row r="844" spans="1:18">
      <c r="A844">
        <v>36</v>
      </c>
      <c r="B844" t="s">
        <v>3619</v>
      </c>
      <c r="C844" t="s">
        <v>3646</v>
      </c>
      <c r="D844" t="s">
        <v>866</v>
      </c>
      <c r="E844" t="s">
        <v>3621</v>
      </c>
      <c r="F844" t="s">
        <v>3622</v>
      </c>
      <c r="G844" t="s">
        <v>3619</v>
      </c>
      <c r="H844" t="s">
        <v>944</v>
      </c>
      <c r="I844" t="s">
        <v>945</v>
      </c>
      <c r="J844" t="s">
        <v>946</v>
      </c>
      <c r="K844" t="s">
        <v>3647</v>
      </c>
      <c r="L844">
        <v>43769</v>
      </c>
      <c r="M844">
        <v>1</v>
      </c>
      <c r="N844">
        <v>0</v>
      </c>
      <c r="O844">
        <v>1</v>
      </c>
      <c r="P844" s="50">
        <f t="shared" si="26"/>
        <v>1</v>
      </c>
      <c r="Q844" s="50">
        <f t="shared" si="27"/>
        <v>2164</v>
      </c>
      <c r="R844" s="50">
        <f>COUNTIF(Generation!B:B,D844)-P844</f>
        <v>0</v>
      </c>
    </row>
    <row r="845" spans="1:18">
      <c r="A845">
        <v>36</v>
      </c>
      <c r="B845" t="s">
        <v>3619</v>
      </c>
      <c r="C845" t="s">
        <v>3648</v>
      </c>
      <c r="D845" t="s">
        <v>867</v>
      </c>
      <c r="E845" t="s">
        <v>3649</v>
      </c>
      <c r="F845" t="s">
        <v>3650</v>
      </c>
      <c r="G845" t="s">
        <v>3619</v>
      </c>
      <c r="H845" t="s">
        <v>944</v>
      </c>
      <c r="I845" t="s">
        <v>945</v>
      </c>
      <c r="J845" t="s">
        <v>946</v>
      </c>
      <c r="K845" t="s">
        <v>3651</v>
      </c>
      <c r="L845">
        <v>43921</v>
      </c>
      <c r="M845">
        <v>1</v>
      </c>
      <c r="N845">
        <v>0</v>
      </c>
      <c r="O845">
        <v>1</v>
      </c>
      <c r="P845" s="50">
        <f t="shared" si="26"/>
        <v>1</v>
      </c>
      <c r="Q845" s="50">
        <f t="shared" si="27"/>
        <v>2165</v>
      </c>
      <c r="R845" s="50">
        <f>COUNTIF(Generation!B:B,D845)-P845</f>
        <v>0</v>
      </c>
    </row>
    <row r="846" spans="1:18">
      <c r="A846">
        <v>36</v>
      </c>
      <c r="B846" t="s">
        <v>3619</v>
      </c>
      <c r="C846" t="s">
        <v>3652</v>
      </c>
      <c r="D846" t="s">
        <v>868</v>
      </c>
      <c r="E846" t="s">
        <v>3653</v>
      </c>
      <c r="F846" t="s">
        <v>3654</v>
      </c>
      <c r="G846" t="s">
        <v>3619</v>
      </c>
      <c r="H846" t="s">
        <v>944</v>
      </c>
      <c r="I846" t="s">
        <v>945</v>
      </c>
      <c r="J846" t="s">
        <v>946</v>
      </c>
      <c r="K846" t="s">
        <v>3655</v>
      </c>
      <c r="L846">
        <v>43962</v>
      </c>
      <c r="M846">
        <v>1</v>
      </c>
      <c r="N846">
        <v>0</v>
      </c>
      <c r="O846">
        <v>1</v>
      </c>
      <c r="P846" s="50">
        <f t="shared" si="26"/>
        <v>1</v>
      </c>
      <c r="Q846" s="50">
        <f t="shared" si="27"/>
        <v>2166</v>
      </c>
      <c r="R846" s="50">
        <f>COUNTIF(Generation!B:B,D846)-P846</f>
        <v>0</v>
      </c>
    </row>
    <row r="847" spans="1:18">
      <c r="A847">
        <v>36</v>
      </c>
      <c r="B847" t="s">
        <v>3619</v>
      </c>
      <c r="C847" t="s">
        <v>3656</v>
      </c>
      <c r="D847" t="s">
        <v>869</v>
      </c>
      <c r="E847" t="s">
        <v>3643</v>
      </c>
      <c r="F847" t="s">
        <v>3644</v>
      </c>
      <c r="G847" t="s">
        <v>3619</v>
      </c>
      <c r="H847" t="s">
        <v>944</v>
      </c>
      <c r="I847" t="s">
        <v>945</v>
      </c>
      <c r="J847" t="s">
        <v>946</v>
      </c>
      <c r="K847" t="s">
        <v>3657</v>
      </c>
      <c r="L847">
        <v>44889</v>
      </c>
      <c r="M847">
        <v>1</v>
      </c>
      <c r="N847">
        <v>0</v>
      </c>
      <c r="O847">
        <v>1</v>
      </c>
      <c r="P847" s="50">
        <f t="shared" si="26"/>
        <v>1</v>
      </c>
      <c r="Q847" s="50">
        <f t="shared" si="27"/>
        <v>2167</v>
      </c>
      <c r="R847" s="50">
        <f>COUNTIF(Generation!B:B,D847)-P847</f>
        <v>0</v>
      </c>
    </row>
    <row r="848" spans="1:18">
      <c r="A848">
        <v>36</v>
      </c>
      <c r="B848" t="s">
        <v>3619</v>
      </c>
      <c r="C848" t="s">
        <v>3658</v>
      </c>
      <c r="D848" t="s">
        <v>870</v>
      </c>
      <c r="E848" t="s">
        <v>3629</v>
      </c>
      <c r="F848" t="s">
        <v>3630</v>
      </c>
      <c r="G848" t="s">
        <v>3619</v>
      </c>
      <c r="H848" t="s">
        <v>944</v>
      </c>
      <c r="I848" t="s">
        <v>945</v>
      </c>
      <c r="J848" t="s">
        <v>946</v>
      </c>
      <c r="K848" t="s">
        <v>3659</v>
      </c>
      <c r="L848">
        <v>44326</v>
      </c>
      <c r="M848">
        <v>6</v>
      </c>
      <c r="N848">
        <v>0</v>
      </c>
      <c r="O848">
        <v>6</v>
      </c>
      <c r="P848" s="50">
        <f t="shared" si="26"/>
        <v>6</v>
      </c>
      <c r="Q848" s="50">
        <f t="shared" si="27"/>
        <v>2168</v>
      </c>
      <c r="R848" s="50">
        <f>COUNTIF(Generation!B:B,D848)-P848</f>
        <v>0</v>
      </c>
    </row>
    <row r="849" spans="1:18">
      <c r="A849">
        <v>36</v>
      </c>
      <c r="B849" t="s">
        <v>3619</v>
      </c>
      <c r="C849" t="s">
        <v>3660</v>
      </c>
      <c r="D849" t="s">
        <v>871</v>
      </c>
      <c r="E849" t="s">
        <v>3649</v>
      </c>
      <c r="F849" t="s">
        <v>3650</v>
      </c>
      <c r="G849" t="s">
        <v>3619</v>
      </c>
      <c r="H849" t="s">
        <v>944</v>
      </c>
      <c r="I849" t="s">
        <v>945</v>
      </c>
      <c r="J849" t="s">
        <v>946</v>
      </c>
      <c r="K849" t="s">
        <v>3661</v>
      </c>
      <c r="L849">
        <v>44901</v>
      </c>
      <c r="M849">
        <v>4</v>
      </c>
      <c r="N849">
        <v>0</v>
      </c>
      <c r="O849">
        <v>4</v>
      </c>
      <c r="P849" s="50">
        <f t="shared" si="26"/>
        <v>4</v>
      </c>
      <c r="Q849" s="50">
        <f t="shared" si="27"/>
        <v>2174</v>
      </c>
      <c r="R849" s="50">
        <f>COUNTIF(Generation!B:B,D849)-P849</f>
        <v>0</v>
      </c>
    </row>
    <row r="850" spans="1:18">
      <c r="A850">
        <v>36</v>
      </c>
      <c r="B850" t="s">
        <v>3619</v>
      </c>
      <c r="C850" t="s">
        <v>3662</v>
      </c>
      <c r="D850" t="s">
        <v>872</v>
      </c>
      <c r="E850" t="s">
        <v>3643</v>
      </c>
      <c r="F850" t="s">
        <v>3644</v>
      </c>
      <c r="G850" t="s">
        <v>3619</v>
      </c>
      <c r="H850" t="s">
        <v>944</v>
      </c>
      <c r="I850" t="s">
        <v>945</v>
      </c>
      <c r="J850" t="s">
        <v>946</v>
      </c>
      <c r="K850" t="s">
        <v>3663</v>
      </c>
      <c r="L850">
        <v>45624</v>
      </c>
      <c r="M850">
        <v>3</v>
      </c>
      <c r="N850">
        <v>1</v>
      </c>
      <c r="O850">
        <v>2</v>
      </c>
      <c r="P850" s="50">
        <f t="shared" si="26"/>
        <v>2</v>
      </c>
      <c r="Q850" s="50">
        <f t="shared" si="27"/>
        <v>2178</v>
      </c>
      <c r="R850" s="50">
        <f>COUNTIF(Generation!B:B,D850)-P850</f>
        <v>0</v>
      </c>
    </row>
    <row r="851" spans="1:18">
      <c r="A851">
        <v>36</v>
      </c>
      <c r="B851" t="s">
        <v>3619</v>
      </c>
      <c r="C851" t="s">
        <v>3664</v>
      </c>
      <c r="D851" t="s">
        <v>873</v>
      </c>
      <c r="E851" t="s">
        <v>3649</v>
      </c>
      <c r="F851" t="s">
        <v>3650</v>
      </c>
      <c r="G851" t="s">
        <v>3619</v>
      </c>
      <c r="H851" t="s">
        <v>944</v>
      </c>
      <c r="I851" t="s">
        <v>945</v>
      </c>
      <c r="J851" t="s">
        <v>946</v>
      </c>
      <c r="K851" t="s">
        <v>3665</v>
      </c>
      <c r="L851">
        <v>45677</v>
      </c>
      <c r="M851">
        <v>6</v>
      </c>
      <c r="N851">
        <v>0</v>
      </c>
      <c r="O851">
        <v>6</v>
      </c>
      <c r="P851" s="50">
        <f t="shared" si="26"/>
        <v>6</v>
      </c>
      <c r="Q851" s="50">
        <f t="shared" si="27"/>
        <v>2180</v>
      </c>
      <c r="R851" s="50">
        <f>COUNTIF(Generation!B:B,D851)-P851</f>
        <v>0</v>
      </c>
    </row>
    <row r="852" spans="1:18">
      <c r="A852">
        <v>36</v>
      </c>
      <c r="B852" t="s">
        <v>3619</v>
      </c>
      <c r="C852" t="s">
        <v>3666</v>
      </c>
      <c r="D852" t="s">
        <v>874</v>
      </c>
      <c r="E852" t="s">
        <v>3649</v>
      </c>
      <c r="F852" t="s">
        <v>3650</v>
      </c>
      <c r="G852" t="s">
        <v>3619</v>
      </c>
      <c r="H852" t="s">
        <v>944</v>
      </c>
      <c r="I852" t="s">
        <v>945</v>
      </c>
      <c r="J852" t="s">
        <v>946</v>
      </c>
      <c r="K852" t="s">
        <v>3667</v>
      </c>
      <c r="L852">
        <v>45677</v>
      </c>
      <c r="M852">
        <v>1</v>
      </c>
      <c r="N852">
        <v>0</v>
      </c>
      <c r="O852">
        <v>1</v>
      </c>
      <c r="P852" s="50">
        <f t="shared" si="26"/>
        <v>1</v>
      </c>
      <c r="Q852" s="50">
        <f t="shared" si="27"/>
        <v>2186</v>
      </c>
      <c r="R852" s="50">
        <f>COUNTIF(Generation!B:B,D852)-P852</f>
        <v>0</v>
      </c>
    </row>
    <row r="853" spans="1:18">
      <c r="A853">
        <v>37</v>
      </c>
      <c r="B853" t="s">
        <v>3668</v>
      </c>
      <c r="C853" t="s">
        <v>3669</v>
      </c>
      <c r="D853" t="s">
        <v>875</v>
      </c>
      <c r="E853" t="s">
        <v>3670</v>
      </c>
      <c r="F853" t="s">
        <v>3671</v>
      </c>
      <c r="G853" t="s">
        <v>3672</v>
      </c>
      <c r="H853" t="s">
        <v>944</v>
      </c>
      <c r="I853" t="s">
        <v>945</v>
      </c>
      <c r="J853" t="s">
        <v>946</v>
      </c>
      <c r="K853" t="s">
        <v>3673</v>
      </c>
      <c r="L853">
        <v>40498</v>
      </c>
      <c r="M853">
        <v>1</v>
      </c>
      <c r="N853">
        <v>0</v>
      </c>
      <c r="O853">
        <v>1</v>
      </c>
      <c r="P853" s="50">
        <f t="shared" si="26"/>
        <v>1</v>
      </c>
      <c r="Q853" s="50">
        <f t="shared" si="27"/>
        <v>2187</v>
      </c>
      <c r="R853" s="50">
        <f>COUNTIF(Generation!B:B,D853)-P853</f>
        <v>0</v>
      </c>
    </row>
    <row r="854" spans="1:18">
      <c r="A854">
        <v>37</v>
      </c>
      <c r="B854" t="s">
        <v>3668</v>
      </c>
      <c r="C854" t="s">
        <v>3674</v>
      </c>
      <c r="D854" t="s">
        <v>876</v>
      </c>
      <c r="E854" t="s">
        <v>3670</v>
      </c>
      <c r="F854" t="s">
        <v>3671</v>
      </c>
      <c r="G854" t="s">
        <v>3672</v>
      </c>
      <c r="H854" t="s">
        <v>944</v>
      </c>
      <c r="I854" t="s">
        <v>945</v>
      </c>
      <c r="J854" t="s">
        <v>946</v>
      </c>
      <c r="K854" t="s">
        <v>3675</v>
      </c>
      <c r="L854">
        <v>41172</v>
      </c>
      <c r="M854">
        <v>1</v>
      </c>
      <c r="N854">
        <v>0</v>
      </c>
      <c r="O854">
        <v>1</v>
      </c>
      <c r="P854" s="50">
        <f t="shared" si="26"/>
        <v>1</v>
      </c>
      <c r="Q854" s="50">
        <f t="shared" si="27"/>
        <v>2188</v>
      </c>
      <c r="R854" s="50">
        <f>COUNTIF(Generation!B:B,D854)-P854</f>
        <v>0</v>
      </c>
    </row>
    <row r="855" spans="1:18">
      <c r="A855">
        <v>37</v>
      </c>
      <c r="B855" t="s">
        <v>3668</v>
      </c>
      <c r="C855" t="s">
        <v>3676</v>
      </c>
      <c r="D855" t="s">
        <v>877</v>
      </c>
      <c r="E855" t="s">
        <v>3670</v>
      </c>
      <c r="F855" t="s">
        <v>3671</v>
      </c>
      <c r="G855" t="s">
        <v>3672</v>
      </c>
      <c r="H855" t="s">
        <v>944</v>
      </c>
      <c r="I855" t="s">
        <v>945</v>
      </c>
      <c r="J855" t="s">
        <v>946</v>
      </c>
      <c r="K855" t="s">
        <v>3677</v>
      </c>
      <c r="L855">
        <v>42047</v>
      </c>
      <c r="M855">
        <v>1</v>
      </c>
      <c r="N855">
        <v>0</v>
      </c>
      <c r="O855">
        <v>1</v>
      </c>
      <c r="P855" s="50">
        <f t="shared" si="26"/>
        <v>1</v>
      </c>
      <c r="Q855" s="50">
        <f t="shared" si="27"/>
        <v>2189</v>
      </c>
      <c r="R855" s="50">
        <f>COUNTIF(Generation!B:B,D855)-P855</f>
        <v>0</v>
      </c>
    </row>
    <row r="856" spans="1:18">
      <c r="A856">
        <v>37</v>
      </c>
      <c r="B856" t="s">
        <v>3668</v>
      </c>
      <c r="C856" t="s">
        <v>3678</v>
      </c>
      <c r="D856" t="s">
        <v>878</v>
      </c>
      <c r="E856" t="s">
        <v>3679</v>
      </c>
      <c r="F856" t="s">
        <v>3680</v>
      </c>
      <c r="G856" t="s">
        <v>3672</v>
      </c>
      <c r="H856" t="s">
        <v>944</v>
      </c>
      <c r="I856" t="s">
        <v>945</v>
      </c>
      <c r="J856" t="s">
        <v>946</v>
      </c>
      <c r="K856" t="s">
        <v>3681</v>
      </c>
      <c r="L856">
        <v>42257</v>
      </c>
      <c r="M856">
        <v>1</v>
      </c>
      <c r="N856">
        <v>0</v>
      </c>
      <c r="O856">
        <v>1</v>
      </c>
      <c r="P856" s="50">
        <f t="shared" si="26"/>
        <v>1</v>
      </c>
      <c r="Q856" s="50">
        <f t="shared" si="27"/>
        <v>2190</v>
      </c>
      <c r="R856" s="50">
        <f>COUNTIF(Generation!B:B,D856)-P856</f>
        <v>0</v>
      </c>
    </row>
    <row r="857" spans="1:18">
      <c r="A857">
        <v>37</v>
      </c>
      <c r="B857" t="s">
        <v>3668</v>
      </c>
      <c r="C857" t="s">
        <v>3682</v>
      </c>
      <c r="D857" t="s">
        <v>879</v>
      </c>
      <c r="E857" t="s">
        <v>3683</v>
      </c>
      <c r="F857" t="s">
        <v>3684</v>
      </c>
      <c r="G857" t="s">
        <v>3672</v>
      </c>
      <c r="H857" t="s">
        <v>944</v>
      </c>
      <c r="I857" t="s">
        <v>945</v>
      </c>
      <c r="J857" t="s">
        <v>946</v>
      </c>
      <c r="K857" t="s">
        <v>3685</v>
      </c>
      <c r="L857">
        <v>42790</v>
      </c>
      <c r="M857">
        <v>1</v>
      </c>
      <c r="N857">
        <v>0</v>
      </c>
      <c r="O857">
        <v>1</v>
      </c>
      <c r="P857" s="50">
        <f t="shared" si="26"/>
        <v>1</v>
      </c>
      <c r="Q857" s="50">
        <f t="shared" si="27"/>
        <v>2191</v>
      </c>
      <c r="R857" s="50">
        <f>COUNTIF(Generation!B:B,D857)-P857</f>
        <v>0</v>
      </c>
    </row>
    <row r="858" spans="1:18">
      <c r="A858">
        <v>37</v>
      </c>
      <c r="B858" t="s">
        <v>3668</v>
      </c>
      <c r="C858" t="s">
        <v>3686</v>
      </c>
      <c r="D858" t="s">
        <v>880</v>
      </c>
      <c r="E858" t="s">
        <v>3687</v>
      </c>
      <c r="F858" t="s">
        <v>3688</v>
      </c>
      <c r="G858" t="s">
        <v>3672</v>
      </c>
      <c r="H858" t="s">
        <v>944</v>
      </c>
      <c r="I858" t="s">
        <v>945</v>
      </c>
      <c r="J858" t="s">
        <v>946</v>
      </c>
      <c r="K858" t="s">
        <v>3689</v>
      </c>
      <c r="L858">
        <v>43069</v>
      </c>
      <c r="M858">
        <v>1</v>
      </c>
      <c r="N858">
        <v>0</v>
      </c>
      <c r="O858">
        <v>1</v>
      </c>
      <c r="P858" s="50">
        <f t="shared" si="26"/>
        <v>1</v>
      </c>
      <c r="Q858" s="50">
        <f t="shared" si="27"/>
        <v>2192</v>
      </c>
      <c r="R858" s="50">
        <f>COUNTIF(Generation!B:B,D858)-P858</f>
        <v>0</v>
      </c>
    </row>
    <row r="859" spans="1:18">
      <c r="A859">
        <v>37</v>
      </c>
      <c r="B859" t="s">
        <v>3668</v>
      </c>
      <c r="C859" t="s">
        <v>3690</v>
      </c>
      <c r="D859" t="s">
        <v>881</v>
      </c>
      <c r="E859" t="s">
        <v>3691</v>
      </c>
      <c r="F859" t="s">
        <v>3692</v>
      </c>
      <c r="G859" t="s">
        <v>3672</v>
      </c>
      <c r="H859" t="s">
        <v>944</v>
      </c>
      <c r="I859" t="s">
        <v>945</v>
      </c>
      <c r="J859" t="s">
        <v>946</v>
      </c>
      <c r="K859" t="s">
        <v>3693</v>
      </c>
      <c r="L859">
        <v>43641</v>
      </c>
      <c r="M859">
        <v>1</v>
      </c>
      <c r="N859">
        <v>0</v>
      </c>
      <c r="O859">
        <v>1</v>
      </c>
      <c r="P859" s="50">
        <f t="shared" si="26"/>
        <v>1</v>
      </c>
      <c r="Q859" s="50">
        <f t="shared" si="27"/>
        <v>2193</v>
      </c>
      <c r="R859" s="50">
        <f>COUNTIF(Generation!B:B,D859)-P859</f>
        <v>0</v>
      </c>
    </row>
    <row r="860" spans="1:18">
      <c r="A860">
        <v>37</v>
      </c>
      <c r="B860" t="s">
        <v>3668</v>
      </c>
      <c r="C860" t="s">
        <v>3694</v>
      </c>
      <c r="D860" t="s">
        <v>882</v>
      </c>
      <c r="E860" t="s">
        <v>3683</v>
      </c>
      <c r="F860" t="s">
        <v>3684</v>
      </c>
      <c r="G860" t="s">
        <v>3672</v>
      </c>
      <c r="H860" t="s">
        <v>944</v>
      </c>
      <c r="I860" t="s">
        <v>945</v>
      </c>
      <c r="J860" t="s">
        <v>946</v>
      </c>
      <c r="K860" t="s">
        <v>3695</v>
      </c>
      <c r="L860">
        <v>45418</v>
      </c>
      <c r="M860">
        <v>4</v>
      </c>
      <c r="N860">
        <v>0</v>
      </c>
      <c r="O860">
        <v>4</v>
      </c>
      <c r="P860" s="50">
        <f t="shared" si="26"/>
        <v>4</v>
      </c>
      <c r="Q860" s="50">
        <f t="shared" si="27"/>
        <v>2194</v>
      </c>
      <c r="R860" s="50">
        <f>COUNTIF(Generation!B:B,D860)-P860</f>
        <v>0</v>
      </c>
    </row>
    <row r="861" spans="1:18">
      <c r="A861">
        <v>37</v>
      </c>
      <c r="B861" t="s">
        <v>3668</v>
      </c>
      <c r="C861" t="s">
        <v>3696</v>
      </c>
      <c r="D861" t="s">
        <v>883</v>
      </c>
      <c r="E861" t="s">
        <v>3679</v>
      </c>
      <c r="F861" t="s">
        <v>3680</v>
      </c>
      <c r="G861" t="s">
        <v>3672</v>
      </c>
      <c r="H861" t="s">
        <v>944</v>
      </c>
      <c r="I861" t="s">
        <v>945</v>
      </c>
      <c r="J861" t="s">
        <v>946</v>
      </c>
      <c r="K861" t="s">
        <v>3697</v>
      </c>
      <c r="L861">
        <v>45238</v>
      </c>
      <c r="M861">
        <v>2</v>
      </c>
      <c r="N861">
        <v>0</v>
      </c>
      <c r="O861">
        <v>2</v>
      </c>
      <c r="P861" s="50">
        <f t="shared" si="26"/>
        <v>2</v>
      </c>
      <c r="Q861" s="50">
        <f t="shared" si="27"/>
        <v>2198</v>
      </c>
      <c r="R861" s="50">
        <f>COUNTIF(Generation!B:B,D861)-P861</f>
        <v>0</v>
      </c>
    </row>
    <row r="862" spans="1:18">
      <c r="A862">
        <v>37</v>
      </c>
      <c r="B862" t="s">
        <v>3668</v>
      </c>
      <c r="C862" t="s">
        <v>3698</v>
      </c>
      <c r="D862" t="s">
        <v>884</v>
      </c>
      <c r="E862" t="s">
        <v>3699</v>
      </c>
      <c r="F862" t="s">
        <v>3700</v>
      </c>
      <c r="G862" t="s">
        <v>3672</v>
      </c>
      <c r="H862" t="s">
        <v>944</v>
      </c>
      <c r="I862" t="s">
        <v>945</v>
      </c>
      <c r="J862" t="s">
        <v>946</v>
      </c>
      <c r="K862" t="s">
        <v>3701</v>
      </c>
      <c r="L862">
        <v>45632</v>
      </c>
      <c r="M862">
        <v>1</v>
      </c>
      <c r="N862">
        <v>0</v>
      </c>
      <c r="O862">
        <v>1</v>
      </c>
      <c r="P862" s="50">
        <f t="shared" si="26"/>
        <v>1</v>
      </c>
      <c r="Q862" s="50">
        <f t="shared" si="27"/>
        <v>2200</v>
      </c>
      <c r="R862" s="50">
        <f>COUNTIF(Generation!B:B,D862)-P862</f>
        <v>0</v>
      </c>
    </row>
    <row r="863" spans="1:18">
      <c r="A863">
        <v>38</v>
      </c>
      <c r="B863" t="s">
        <v>3702</v>
      </c>
      <c r="C863" t="s">
        <v>3703</v>
      </c>
      <c r="D863" t="s">
        <v>885</v>
      </c>
      <c r="E863" t="s">
        <v>3704</v>
      </c>
      <c r="F863" t="s">
        <v>3705</v>
      </c>
      <c r="G863" t="s">
        <v>3706</v>
      </c>
      <c r="H863" t="s">
        <v>944</v>
      </c>
      <c r="I863" t="s">
        <v>945</v>
      </c>
      <c r="J863" t="s">
        <v>946</v>
      </c>
      <c r="K863" t="s">
        <v>3707</v>
      </c>
      <c r="L863">
        <v>36557</v>
      </c>
      <c r="M863">
        <v>1</v>
      </c>
      <c r="N863">
        <v>0</v>
      </c>
      <c r="O863">
        <v>1</v>
      </c>
      <c r="P863" s="50">
        <f t="shared" si="26"/>
        <v>1</v>
      </c>
      <c r="Q863" s="50">
        <f t="shared" si="27"/>
        <v>2201</v>
      </c>
      <c r="R863" s="50">
        <f>COUNTIF(Generation!B:B,D863)-P863</f>
        <v>0</v>
      </c>
    </row>
    <row r="864" spans="1:18">
      <c r="A864">
        <v>38</v>
      </c>
      <c r="B864" t="s">
        <v>3702</v>
      </c>
      <c r="C864" t="s">
        <v>3708</v>
      </c>
      <c r="D864" t="s">
        <v>886</v>
      </c>
      <c r="E864" t="s">
        <v>3709</v>
      </c>
      <c r="F864" t="s">
        <v>3710</v>
      </c>
      <c r="G864" t="s">
        <v>3706</v>
      </c>
      <c r="H864" t="s">
        <v>944</v>
      </c>
      <c r="I864" t="s">
        <v>945</v>
      </c>
      <c r="J864" t="s">
        <v>946</v>
      </c>
      <c r="K864" t="s">
        <v>3711</v>
      </c>
      <c r="L864">
        <v>36557</v>
      </c>
      <c r="M864">
        <v>1</v>
      </c>
      <c r="N864">
        <v>0</v>
      </c>
      <c r="O864">
        <v>1</v>
      </c>
      <c r="P864" s="50">
        <f t="shared" si="26"/>
        <v>1</v>
      </c>
      <c r="Q864" s="50">
        <f t="shared" si="27"/>
        <v>2202</v>
      </c>
      <c r="R864" s="50">
        <f>COUNTIF(Generation!B:B,D864)-P864</f>
        <v>0</v>
      </c>
    </row>
    <row r="865" spans="1:18">
      <c r="A865">
        <v>38</v>
      </c>
      <c r="B865" t="s">
        <v>3702</v>
      </c>
      <c r="C865" t="s">
        <v>3712</v>
      </c>
      <c r="D865" t="s">
        <v>887</v>
      </c>
      <c r="E865" t="s">
        <v>3704</v>
      </c>
      <c r="F865" t="s">
        <v>3705</v>
      </c>
      <c r="G865" t="s">
        <v>3706</v>
      </c>
      <c r="H865" t="s">
        <v>944</v>
      </c>
      <c r="I865" t="s">
        <v>945</v>
      </c>
      <c r="J865" t="s">
        <v>946</v>
      </c>
      <c r="K865" t="s">
        <v>3713</v>
      </c>
      <c r="L865">
        <v>36557</v>
      </c>
      <c r="M865">
        <v>1</v>
      </c>
      <c r="N865">
        <v>0</v>
      </c>
      <c r="O865">
        <v>1</v>
      </c>
      <c r="P865" s="50">
        <f t="shared" si="26"/>
        <v>1</v>
      </c>
      <c r="Q865" s="50">
        <f t="shared" si="27"/>
        <v>2203</v>
      </c>
      <c r="R865" s="50">
        <f>COUNTIF(Generation!B:B,D865)-P865</f>
        <v>0</v>
      </c>
    </row>
    <row r="866" spans="1:18">
      <c r="A866">
        <v>38</v>
      </c>
      <c r="B866" t="s">
        <v>3702</v>
      </c>
      <c r="C866" t="s">
        <v>3714</v>
      </c>
      <c r="D866" t="s">
        <v>888</v>
      </c>
      <c r="E866" t="s">
        <v>3704</v>
      </c>
      <c r="F866" t="s">
        <v>3705</v>
      </c>
      <c r="G866" t="s">
        <v>3706</v>
      </c>
      <c r="H866" t="s">
        <v>944</v>
      </c>
      <c r="I866" t="s">
        <v>945</v>
      </c>
      <c r="J866" t="s">
        <v>946</v>
      </c>
      <c r="K866" t="s">
        <v>3715</v>
      </c>
      <c r="L866">
        <v>39336</v>
      </c>
      <c r="M866">
        <v>1</v>
      </c>
      <c r="N866">
        <v>0</v>
      </c>
      <c r="O866">
        <v>1</v>
      </c>
      <c r="P866" s="50">
        <f t="shared" si="26"/>
        <v>1</v>
      </c>
      <c r="Q866" s="50">
        <f t="shared" si="27"/>
        <v>2204</v>
      </c>
      <c r="R866" s="50">
        <f>COUNTIF(Generation!B:B,D866)-P866</f>
        <v>0</v>
      </c>
    </row>
    <row r="867" spans="1:18">
      <c r="A867">
        <v>38</v>
      </c>
      <c r="B867" t="s">
        <v>3702</v>
      </c>
      <c r="C867" t="s">
        <v>3716</v>
      </c>
      <c r="D867" t="s">
        <v>889</v>
      </c>
      <c r="E867" t="s">
        <v>3704</v>
      </c>
      <c r="F867" t="s">
        <v>3705</v>
      </c>
      <c r="G867" t="s">
        <v>3706</v>
      </c>
      <c r="H867" t="s">
        <v>944</v>
      </c>
      <c r="I867" t="s">
        <v>945</v>
      </c>
      <c r="J867" t="s">
        <v>946</v>
      </c>
      <c r="K867" t="s">
        <v>3717</v>
      </c>
      <c r="L867">
        <v>36557</v>
      </c>
      <c r="M867">
        <v>1</v>
      </c>
      <c r="N867">
        <v>0</v>
      </c>
      <c r="O867">
        <v>1</v>
      </c>
      <c r="P867" s="50">
        <f t="shared" si="26"/>
        <v>1</v>
      </c>
      <c r="Q867" s="50">
        <f t="shared" si="27"/>
        <v>2205</v>
      </c>
      <c r="R867" s="50">
        <f>COUNTIF(Generation!B:B,D867)-P867</f>
        <v>0</v>
      </c>
    </row>
    <row r="868" spans="1:18">
      <c r="A868">
        <v>38</v>
      </c>
      <c r="B868" t="s">
        <v>3702</v>
      </c>
      <c r="C868" t="s">
        <v>3718</v>
      </c>
      <c r="D868" t="s">
        <v>890</v>
      </c>
      <c r="E868" t="s">
        <v>3709</v>
      </c>
      <c r="F868" t="s">
        <v>3710</v>
      </c>
      <c r="G868" t="s">
        <v>3706</v>
      </c>
      <c r="H868" t="s">
        <v>944</v>
      </c>
      <c r="I868" t="s">
        <v>945</v>
      </c>
      <c r="J868" t="s">
        <v>946</v>
      </c>
      <c r="K868" t="s">
        <v>3719</v>
      </c>
      <c r="L868">
        <v>36557</v>
      </c>
      <c r="M868">
        <v>1</v>
      </c>
      <c r="N868">
        <v>0</v>
      </c>
      <c r="O868">
        <v>1</v>
      </c>
      <c r="P868" s="50">
        <f t="shared" si="26"/>
        <v>1</v>
      </c>
      <c r="Q868" s="50">
        <f t="shared" si="27"/>
        <v>2206</v>
      </c>
      <c r="R868" s="50">
        <f>COUNTIF(Generation!B:B,D868)-P868</f>
        <v>0</v>
      </c>
    </row>
    <row r="869" spans="1:18">
      <c r="A869">
        <v>38</v>
      </c>
      <c r="B869" t="s">
        <v>3702</v>
      </c>
      <c r="C869" t="s">
        <v>3720</v>
      </c>
      <c r="D869" t="s">
        <v>891</v>
      </c>
      <c r="E869" t="s">
        <v>3709</v>
      </c>
      <c r="F869" t="s">
        <v>3710</v>
      </c>
      <c r="G869" t="s">
        <v>3706</v>
      </c>
      <c r="H869" t="s">
        <v>944</v>
      </c>
      <c r="I869" t="s">
        <v>945</v>
      </c>
      <c r="J869" t="s">
        <v>946</v>
      </c>
      <c r="K869" t="s">
        <v>3721</v>
      </c>
      <c r="L869">
        <v>36557</v>
      </c>
      <c r="M869">
        <v>1</v>
      </c>
      <c r="N869">
        <v>0</v>
      </c>
      <c r="O869">
        <v>1</v>
      </c>
      <c r="P869" s="50">
        <f t="shared" si="26"/>
        <v>1</v>
      </c>
      <c r="Q869" s="50">
        <f t="shared" si="27"/>
        <v>2207</v>
      </c>
      <c r="R869" s="50">
        <f>COUNTIF(Generation!B:B,D869)-P869</f>
        <v>0</v>
      </c>
    </row>
    <row r="870" spans="1:18">
      <c r="A870">
        <v>38</v>
      </c>
      <c r="B870" t="s">
        <v>3702</v>
      </c>
      <c r="C870" t="s">
        <v>3722</v>
      </c>
      <c r="D870" t="s">
        <v>892</v>
      </c>
      <c r="E870" t="s">
        <v>3709</v>
      </c>
      <c r="F870" t="s">
        <v>3710</v>
      </c>
      <c r="G870" t="s">
        <v>3706</v>
      </c>
      <c r="H870" t="s">
        <v>944</v>
      </c>
      <c r="I870" t="s">
        <v>945</v>
      </c>
      <c r="J870" t="s">
        <v>946</v>
      </c>
      <c r="K870" t="s">
        <v>3723</v>
      </c>
      <c r="L870">
        <v>36795</v>
      </c>
      <c r="M870">
        <v>1</v>
      </c>
      <c r="N870">
        <v>0</v>
      </c>
      <c r="O870">
        <v>1</v>
      </c>
      <c r="P870" s="50">
        <f t="shared" si="26"/>
        <v>1</v>
      </c>
      <c r="Q870" s="50">
        <f t="shared" si="27"/>
        <v>2208</v>
      </c>
      <c r="R870" s="50">
        <f>COUNTIF(Generation!B:B,D870)-P870</f>
        <v>0</v>
      </c>
    </row>
    <row r="871" spans="1:18">
      <c r="A871">
        <v>38</v>
      </c>
      <c r="B871" t="s">
        <v>3702</v>
      </c>
      <c r="C871" t="s">
        <v>3724</v>
      </c>
      <c r="D871" t="s">
        <v>893</v>
      </c>
      <c r="E871" t="s">
        <v>3725</v>
      </c>
      <c r="F871" t="s">
        <v>3726</v>
      </c>
      <c r="G871" t="s">
        <v>3706</v>
      </c>
      <c r="H871" t="s">
        <v>944</v>
      </c>
      <c r="I871" t="s">
        <v>945</v>
      </c>
      <c r="J871" t="s">
        <v>946</v>
      </c>
      <c r="K871" t="s">
        <v>3727</v>
      </c>
      <c r="L871">
        <v>38678</v>
      </c>
      <c r="M871">
        <v>2</v>
      </c>
      <c r="N871">
        <v>0</v>
      </c>
      <c r="O871">
        <v>2</v>
      </c>
      <c r="P871" s="50">
        <f t="shared" si="26"/>
        <v>2</v>
      </c>
      <c r="Q871" s="50">
        <f t="shared" si="27"/>
        <v>2209</v>
      </c>
      <c r="R871" s="50">
        <f>COUNTIF(Generation!B:B,D871)-P871</f>
        <v>0</v>
      </c>
    </row>
    <row r="872" spans="1:18">
      <c r="A872">
        <v>38</v>
      </c>
      <c r="B872" t="s">
        <v>3702</v>
      </c>
      <c r="C872" t="s">
        <v>3728</v>
      </c>
      <c r="D872" t="s">
        <v>894</v>
      </c>
      <c r="E872" t="s">
        <v>3725</v>
      </c>
      <c r="F872" t="s">
        <v>3726</v>
      </c>
      <c r="G872" t="s">
        <v>3706</v>
      </c>
      <c r="H872" t="s">
        <v>944</v>
      </c>
      <c r="I872" t="s">
        <v>945</v>
      </c>
      <c r="J872" t="s">
        <v>946</v>
      </c>
      <c r="K872" t="s">
        <v>3729</v>
      </c>
      <c r="L872">
        <v>39847</v>
      </c>
      <c r="M872">
        <v>2</v>
      </c>
      <c r="N872">
        <v>0</v>
      </c>
      <c r="O872">
        <v>2</v>
      </c>
      <c r="P872" s="50">
        <f t="shared" si="26"/>
        <v>2</v>
      </c>
      <c r="Q872" s="50">
        <f t="shared" si="27"/>
        <v>2211</v>
      </c>
      <c r="R872" s="50">
        <f>COUNTIF(Generation!B:B,D872)-P872</f>
        <v>0</v>
      </c>
    </row>
    <row r="873" spans="1:18">
      <c r="A873">
        <v>38</v>
      </c>
      <c r="B873" t="s">
        <v>3702</v>
      </c>
      <c r="C873" t="s">
        <v>3730</v>
      </c>
      <c r="D873" t="s">
        <v>895</v>
      </c>
      <c r="E873" t="s">
        <v>3731</v>
      </c>
      <c r="F873" t="s">
        <v>3732</v>
      </c>
      <c r="G873" t="s">
        <v>3706</v>
      </c>
      <c r="H873" t="s">
        <v>944</v>
      </c>
      <c r="I873" t="s">
        <v>945</v>
      </c>
      <c r="J873" t="s">
        <v>946</v>
      </c>
      <c r="K873" t="s">
        <v>3733</v>
      </c>
      <c r="L873">
        <v>43319</v>
      </c>
      <c r="M873">
        <v>3</v>
      </c>
      <c r="N873">
        <v>0</v>
      </c>
      <c r="O873">
        <v>3</v>
      </c>
      <c r="P873" s="50">
        <f t="shared" si="26"/>
        <v>3</v>
      </c>
      <c r="Q873" s="50">
        <f t="shared" si="27"/>
        <v>2213</v>
      </c>
      <c r="R873" s="50">
        <f>COUNTIF(Generation!B:B,D873)-P873</f>
        <v>0</v>
      </c>
    </row>
    <row r="874" spans="1:18">
      <c r="A874">
        <v>38</v>
      </c>
      <c r="B874" t="s">
        <v>3702</v>
      </c>
      <c r="C874" t="s">
        <v>3734</v>
      </c>
      <c r="D874" t="s">
        <v>896</v>
      </c>
      <c r="E874" t="s">
        <v>3731</v>
      </c>
      <c r="F874" t="s">
        <v>3732</v>
      </c>
      <c r="G874" t="s">
        <v>3706</v>
      </c>
      <c r="H874" t="s">
        <v>944</v>
      </c>
      <c r="I874" t="s">
        <v>945</v>
      </c>
      <c r="J874" t="s">
        <v>946</v>
      </c>
      <c r="K874" t="s">
        <v>3735</v>
      </c>
      <c r="L874">
        <v>44357</v>
      </c>
      <c r="M874">
        <v>1</v>
      </c>
      <c r="N874">
        <v>0</v>
      </c>
      <c r="O874">
        <v>1</v>
      </c>
      <c r="P874" s="50">
        <f t="shared" si="26"/>
        <v>1</v>
      </c>
      <c r="Q874" s="50">
        <f t="shared" si="27"/>
        <v>2216</v>
      </c>
      <c r="R874" s="50">
        <f>COUNTIF(Generation!B:B,D874)-P874</f>
        <v>0</v>
      </c>
    </row>
    <row r="875" spans="1:18">
      <c r="A875">
        <v>38</v>
      </c>
      <c r="B875" t="s">
        <v>3702</v>
      </c>
      <c r="C875" t="s">
        <v>3736</v>
      </c>
      <c r="D875" t="s">
        <v>897</v>
      </c>
      <c r="E875" t="s">
        <v>3731</v>
      </c>
      <c r="F875" t="s">
        <v>3732</v>
      </c>
      <c r="G875" t="s">
        <v>3706</v>
      </c>
      <c r="H875" t="s">
        <v>944</v>
      </c>
      <c r="I875" t="s">
        <v>945</v>
      </c>
      <c r="J875" t="s">
        <v>946</v>
      </c>
      <c r="K875" t="s">
        <v>3737</v>
      </c>
      <c r="L875">
        <v>44592</v>
      </c>
      <c r="M875">
        <v>1</v>
      </c>
      <c r="N875">
        <v>0</v>
      </c>
      <c r="O875">
        <v>1</v>
      </c>
      <c r="P875" s="50">
        <f t="shared" si="26"/>
        <v>1</v>
      </c>
      <c r="Q875" s="50">
        <f t="shared" si="27"/>
        <v>2217</v>
      </c>
      <c r="R875" s="50">
        <f>COUNTIF(Generation!B:B,D875)-P875</f>
        <v>0</v>
      </c>
    </row>
    <row r="876" spans="1:18">
      <c r="A876">
        <v>38</v>
      </c>
      <c r="B876" t="s">
        <v>3702</v>
      </c>
      <c r="C876" t="s">
        <v>3738</v>
      </c>
      <c r="D876" t="s">
        <v>898</v>
      </c>
      <c r="E876" t="s">
        <v>3704</v>
      </c>
      <c r="F876" t="s">
        <v>3705</v>
      </c>
      <c r="G876" t="s">
        <v>3706</v>
      </c>
      <c r="H876" t="s">
        <v>944</v>
      </c>
      <c r="I876" t="s">
        <v>945</v>
      </c>
      <c r="J876" t="s">
        <v>946</v>
      </c>
      <c r="K876" t="s">
        <v>3739</v>
      </c>
      <c r="L876">
        <v>45495</v>
      </c>
      <c r="M876">
        <v>1</v>
      </c>
      <c r="N876">
        <v>0</v>
      </c>
      <c r="O876">
        <v>1</v>
      </c>
      <c r="P876" s="50">
        <f t="shared" si="26"/>
        <v>1</v>
      </c>
      <c r="Q876" s="50">
        <f t="shared" si="27"/>
        <v>2218</v>
      </c>
      <c r="R876" s="50">
        <f>COUNTIF(Generation!B:B,D876)-P876</f>
        <v>0</v>
      </c>
    </row>
    <row r="877" spans="1:18">
      <c r="A877">
        <v>38</v>
      </c>
      <c r="B877" t="s">
        <v>3702</v>
      </c>
      <c r="C877" t="s">
        <v>3740</v>
      </c>
      <c r="D877" t="s">
        <v>899</v>
      </c>
      <c r="E877" t="s">
        <v>3741</v>
      </c>
      <c r="F877" t="s">
        <v>3742</v>
      </c>
      <c r="G877" t="s">
        <v>3743</v>
      </c>
      <c r="H877" t="s">
        <v>944</v>
      </c>
      <c r="I877" t="s">
        <v>945</v>
      </c>
      <c r="J877" t="s">
        <v>946</v>
      </c>
      <c r="K877" t="s">
        <v>3744</v>
      </c>
      <c r="L877">
        <v>42124</v>
      </c>
      <c r="M877">
        <v>2</v>
      </c>
      <c r="N877">
        <v>0</v>
      </c>
      <c r="O877">
        <v>2</v>
      </c>
      <c r="P877" s="50">
        <f t="shared" si="26"/>
        <v>2</v>
      </c>
      <c r="Q877" s="50">
        <f t="shared" si="27"/>
        <v>2219</v>
      </c>
      <c r="R877" s="50">
        <f>COUNTIF(Generation!B:B,D877)-P877</f>
        <v>0</v>
      </c>
    </row>
    <row r="878" spans="1:18">
      <c r="A878">
        <v>38</v>
      </c>
      <c r="B878" t="s">
        <v>3702</v>
      </c>
      <c r="C878" t="s">
        <v>3745</v>
      </c>
      <c r="D878" t="s">
        <v>900</v>
      </c>
      <c r="E878" t="s">
        <v>3746</v>
      </c>
      <c r="F878" t="s">
        <v>3747</v>
      </c>
      <c r="G878" t="s">
        <v>3743</v>
      </c>
      <c r="H878" t="s">
        <v>944</v>
      </c>
      <c r="I878" t="s">
        <v>945</v>
      </c>
      <c r="J878" t="s">
        <v>946</v>
      </c>
      <c r="K878" t="s">
        <v>3748</v>
      </c>
      <c r="L878">
        <v>44140</v>
      </c>
      <c r="M878">
        <v>2</v>
      </c>
      <c r="N878">
        <v>0</v>
      </c>
      <c r="O878">
        <v>2</v>
      </c>
      <c r="P878" s="50">
        <f t="shared" si="26"/>
        <v>2</v>
      </c>
      <c r="Q878" s="50">
        <f t="shared" si="27"/>
        <v>2221</v>
      </c>
      <c r="R878" s="50">
        <f>COUNTIF(Generation!B:B,D878)-P878</f>
        <v>0</v>
      </c>
    </row>
    <row r="879" spans="1:18">
      <c r="A879">
        <v>38</v>
      </c>
      <c r="B879" t="s">
        <v>3702</v>
      </c>
      <c r="C879" t="s">
        <v>3749</v>
      </c>
      <c r="D879" t="s">
        <v>901</v>
      </c>
      <c r="E879" t="s">
        <v>3750</v>
      </c>
      <c r="F879" t="s">
        <v>3751</v>
      </c>
      <c r="G879" t="s">
        <v>3743</v>
      </c>
      <c r="H879" t="s">
        <v>944</v>
      </c>
      <c r="I879" t="s">
        <v>945</v>
      </c>
      <c r="J879" t="s">
        <v>946</v>
      </c>
      <c r="K879" t="s">
        <v>3752</v>
      </c>
      <c r="L879">
        <v>45610</v>
      </c>
      <c r="M879">
        <v>1</v>
      </c>
      <c r="N879">
        <v>0</v>
      </c>
      <c r="O879">
        <v>1</v>
      </c>
      <c r="P879" s="50">
        <f t="shared" si="26"/>
        <v>1</v>
      </c>
      <c r="Q879" s="50">
        <f t="shared" si="27"/>
        <v>2223</v>
      </c>
      <c r="R879" s="50">
        <f>COUNTIF(Generation!B:B,D879)-P879</f>
        <v>0</v>
      </c>
    </row>
    <row r="880" spans="1:18">
      <c r="A880">
        <v>39</v>
      </c>
      <c r="B880" t="s">
        <v>3753</v>
      </c>
      <c r="C880" t="s">
        <v>3754</v>
      </c>
      <c r="D880" t="s">
        <v>902</v>
      </c>
      <c r="E880" t="s">
        <v>3755</v>
      </c>
      <c r="F880" t="s">
        <v>3756</v>
      </c>
      <c r="G880" t="s">
        <v>3757</v>
      </c>
      <c r="H880" t="s">
        <v>944</v>
      </c>
      <c r="I880" t="s">
        <v>1152</v>
      </c>
      <c r="J880" t="s">
        <v>1153</v>
      </c>
      <c r="K880" t="s">
        <v>3758</v>
      </c>
      <c r="L880">
        <v>36557</v>
      </c>
      <c r="M880">
        <v>2</v>
      </c>
      <c r="N880">
        <v>0</v>
      </c>
      <c r="O880">
        <v>2</v>
      </c>
      <c r="P880" s="50">
        <f t="shared" si="26"/>
        <v>2</v>
      </c>
      <c r="Q880" s="50">
        <f t="shared" si="27"/>
        <v>2224</v>
      </c>
      <c r="R880" s="50">
        <f>COUNTIF(Generation!B:B,D880)-P880</f>
        <v>0</v>
      </c>
    </row>
    <row r="881" spans="1:18">
      <c r="A881">
        <v>39</v>
      </c>
      <c r="B881" t="s">
        <v>3753</v>
      </c>
      <c r="C881" t="s">
        <v>3759</v>
      </c>
      <c r="D881" t="s">
        <v>903</v>
      </c>
      <c r="E881" t="s">
        <v>3755</v>
      </c>
      <c r="F881" t="s">
        <v>3756</v>
      </c>
      <c r="G881" t="s">
        <v>3757</v>
      </c>
      <c r="H881" t="s">
        <v>944</v>
      </c>
      <c r="I881" t="s">
        <v>1152</v>
      </c>
      <c r="J881" t="s">
        <v>1153</v>
      </c>
      <c r="K881" t="s">
        <v>3760</v>
      </c>
      <c r="L881">
        <v>36557</v>
      </c>
      <c r="M881">
        <v>10</v>
      </c>
      <c r="N881">
        <v>0</v>
      </c>
      <c r="O881">
        <v>10</v>
      </c>
      <c r="P881" s="50">
        <f t="shared" si="26"/>
        <v>10</v>
      </c>
      <c r="Q881" s="50">
        <f t="shared" si="27"/>
        <v>2226</v>
      </c>
      <c r="R881" s="50">
        <f>COUNTIF(Generation!B:B,D881)-P881</f>
        <v>0</v>
      </c>
    </row>
    <row r="882" spans="1:18">
      <c r="A882">
        <v>39</v>
      </c>
      <c r="B882" t="s">
        <v>3753</v>
      </c>
      <c r="C882" t="s">
        <v>3761</v>
      </c>
      <c r="D882" t="s">
        <v>904</v>
      </c>
      <c r="E882" t="s">
        <v>3762</v>
      </c>
      <c r="F882" t="s">
        <v>3763</v>
      </c>
      <c r="G882" t="s">
        <v>3757</v>
      </c>
      <c r="H882" t="s">
        <v>944</v>
      </c>
      <c r="I882" t="s">
        <v>1152</v>
      </c>
      <c r="J882" t="s">
        <v>1153</v>
      </c>
      <c r="K882" t="s">
        <v>3764</v>
      </c>
      <c r="L882">
        <v>39280</v>
      </c>
      <c r="M882">
        <v>3</v>
      </c>
      <c r="N882">
        <v>0</v>
      </c>
      <c r="O882">
        <v>3</v>
      </c>
      <c r="P882" s="50">
        <f t="shared" si="26"/>
        <v>3</v>
      </c>
      <c r="Q882" s="50">
        <f t="shared" si="27"/>
        <v>2236</v>
      </c>
      <c r="R882" s="50">
        <f>COUNTIF(Generation!B:B,D882)-P882</f>
        <v>0</v>
      </c>
    </row>
    <row r="883" spans="1:18">
      <c r="A883">
        <v>39</v>
      </c>
      <c r="B883" t="s">
        <v>3753</v>
      </c>
      <c r="C883" t="s">
        <v>3765</v>
      </c>
      <c r="D883" t="s">
        <v>905</v>
      </c>
      <c r="E883" t="s">
        <v>3762</v>
      </c>
      <c r="F883" t="s">
        <v>3763</v>
      </c>
      <c r="G883" t="s">
        <v>3757</v>
      </c>
      <c r="H883" t="s">
        <v>944</v>
      </c>
      <c r="I883" t="s">
        <v>1152</v>
      </c>
      <c r="J883" t="s">
        <v>1153</v>
      </c>
      <c r="K883" t="s">
        <v>3766</v>
      </c>
      <c r="L883">
        <v>39296</v>
      </c>
      <c r="M883">
        <v>8</v>
      </c>
      <c r="N883">
        <v>0</v>
      </c>
      <c r="O883">
        <v>8</v>
      </c>
      <c r="P883" s="50">
        <f t="shared" si="26"/>
        <v>8</v>
      </c>
      <c r="Q883" s="50">
        <f t="shared" si="27"/>
        <v>2239</v>
      </c>
      <c r="R883" s="50">
        <f>COUNTIF(Generation!B:B,D883)-P883</f>
        <v>0</v>
      </c>
    </row>
    <row r="884" spans="1:18">
      <c r="A884">
        <v>39</v>
      </c>
      <c r="B884" t="s">
        <v>3753</v>
      </c>
      <c r="C884" t="s">
        <v>3767</v>
      </c>
      <c r="D884" t="s">
        <v>906</v>
      </c>
      <c r="E884" t="s">
        <v>3768</v>
      </c>
      <c r="F884" t="s">
        <v>3769</v>
      </c>
      <c r="G884" t="s">
        <v>3757</v>
      </c>
      <c r="H884" t="s">
        <v>944</v>
      </c>
      <c r="I884" t="s">
        <v>1152</v>
      </c>
      <c r="J884" t="s">
        <v>1153</v>
      </c>
      <c r="K884" t="s">
        <v>3770</v>
      </c>
      <c r="L884">
        <v>40393</v>
      </c>
      <c r="M884">
        <v>2</v>
      </c>
      <c r="N884">
        <v>0</v>
      </c>
      <c r="O884">
        <v>2</v>
      </c>
      <c r="P884" s="50">
        <f t="shared" si="26"/>
        <v>2</v>
      </c>
      <c r="Q884" s="50">
        <f t="shared" si="27"/>
        <v>2247</v>
      </c>
      <c r="R884" s="50">
        <f>COUNTIF(Generation!B:B,D884)-P884</f>
        <v>0</v>
      </c>
    </row>
    <row r="885" spans="1:18">
      <c r="A885">
        <v>39</v>
      </c>
      <c r="B885" t="s">
        <v>3753</v>
      </c>
      <c r="C885" t="s">
        <v>3771</v>
      </c>
      <c r="D885" t="s">
        <v>907</v>
      </c>
      <c r="E885" t="s">
        <v>3755</v>
      </c>
      <c r="F885" t="s">
        <v>3756</v>
      </c>
      <c r="G885" t="s">
        <v>3757</v>
      </c>
      <c r="H885" t="s">
        <v>944</v>
      </c>
      <c r="I885" t="s">
        <v>1152</v>
      </c>
      <c r="J885" t="s">
        <v>1153</v>
      </c>
      <c r="K885" t="s">
        <v>3772</v>
      </c>
      <c r="L885">
        <v>41493</v>
      </c>
      <c r="M885">
        <v>2</v>
      </c>
      <c r="N885">
        <v>0</v>
      </c>
      <c r="O885">
        <v>2</v>
      </c>
      <c r="P885" s="50">
        <f t="shared" si="26"/>
        <v>2</v>
      </c>
      <c r="Q885" s="50">
        <f t="shared" si="27"/>
        <v>2249</v>
      </c>
      <c r="R885" s="50">
        <f>COUNTIF(Generation!B:B,D885)-P885</f>
        <v>0</v>
      </c>
    </row>
    <row r="886" spans="1:18">
      <c r="A886">
        <v>39</v>
      </c>
      <c r="B886" t="s">
        <v>3753</v>
      </c>
      <c r="C886" t="s">
        <v>3773</v>
      </c>
      <c r="D886" t="s">
        <v>908</v>
      </c>
      <c r="E886" t="s">
        <v>3774</v>
      </c>
      <c r="F886" t="s">
        <v>3775</v>
      </c>
      <c r="G886" t="s">
        <v>3757</v>
      </c>
      <c r="H886" t="s">
        <v>944</v>
      </c>
      <c r="I886" t="s">
        <v>1152</v>
      </c>
      <c r="J886" t="s">
        <v>1153</v>
      </c>
      <c r="K886" t="s">
        <v>3776</v>
      </c>
      <c r="L886">
        <v>42167</v>
      </c>
      <c r="M886">
        <v>3</v>
      </c>
      <c r="N886">
        <v>0</v>
      </c>
      <c r="O886">
        <v>3</v>
      </c>
      <c r="P886" s="50">
        <f t="shared" si="26"/>
        <v>3</v>
      </c>
      <c r="Q886" s="50">
        <f t="shared" si="27"/>
        <v>2251</v>
      </c>
      <c r="R886" s="50">
        <f>COUNTIF(Generation!B:B,D886)-P886</f>
        <v>0</v>
      </c>
    </row>
    <row r="887" spans="1:18">
      <c r="A887">
        <v>39</v>
      </c>
      <c r="B887" t="s">
        <v>3753</v>
      </c>
      <c r="C887" t="s">
        <v>3777</v>
      </c>
      <c r="D887" t="s">
        <v>909</v>
      </c>
      <c r="E887" t="s">
        <v>3778</v>
      </c>
      <c r="F887" t="s">
        <v>3779</v>
      </c>
      <c r="G887" t="s">
        <v>3757</v>
      </c>
      <c r="H887" t="s">
        <v>944</v>
      </c>
      <c r="I887" t="s">
        <v>1152</v>
      </c>
      <c r="J887" t="s">
        <v>1153</v>
      </c>
      <c r="K887" t="s">
        <v>3780</v>
      </c>
      <c r="L887">
        <v>42621</v>
      </c>
      <c r="M887">
        <v>3</v>
      </c>
      <c r="N887">
        <v>0</v>
      </c>
      <c r="O887">
        <v>3</v>
      </c>
      <c r="P887" s="50">
        <f t="shared" si="26"/>
        <v>3</v>
      </c>
      <c r="Q887" s="50">
        <f t="shared" si="27"/>
        <v>2254</v>
      </c>
      <c r="R887" s="50">
        <f>COUNTIF(Generation!B:B,D887)-P887</f>
        <v>0</v>
      </c>
    </row>
    <row r="888" spans="1:18">
      <c r="A888">
        <v>39</v>
      </c>
      <c r="B888" t="s">
        <v>3753</v>
      </c>
      <c r="C888" t="s">
        <v>3781</v>
      </c>
      <c r="D888" t="s">
        <v>910</v>
      </c>
      <c r="E888" t="s">
        <v>3768</v>
      </c>
      <c r="F888" t="s">
        <v>3769</v>
      </c>
      <c r="G888" t="s">
        <v>3757</v>
      </c>
      <c r="H888" t="s">
        <v>944</v>
      </c>
      <c r="I888" t="s">
        <v>1152</v>
      </c>
      <c r="J888" t="s">
        <v>1153</v>
      </c>
      <c r="K888" t="s">
        <v>3782</v>
      </c>
      <c r="L888">
        <v>43808</v>
      </c>
      <c r="M888">
        <v>2</v>
      </c>
      <c r="N888">
        <v>0</v>
      </c>
      <c r="O888">
        <v>2</v>
      </c>
      <c r="P888" s="50">
        <f t="shared" si="26"/>
        <v>2</v>
      </c>
      <c r="Q888" s="50">
        <f t="shared" si="27"/>
        <v>2257</v>
      </c>
      <c r="R888" s="50">
        <f>COUNTIF(Generation!B:B,D888)-P888</f>
        <v>0</v>
      </c>
    </row>
    <row r="889" spans="1:18">
      <c r="A889">
        <v>39</v>
      </c>
      <c r="B889" t="s">
        <v>3753</v>
      </c>
      <c r="C889" t="s">
        <v>3783</v>
      </c>
      <c r="D889" t="s">
        <v>911</v>
      </c>
      <c r="E889" t="s">
        <v>3778</v>
      </c>
      <c r="F889" t="s">
        <v>3779</v>
      </c>
      <c r="G889" t="s">
        <v>3757</v>
      </c>
      <c r="H889" t="s">
        <v>944</v>
      </c>
      <c r="I889" t="s">
        <v>1152</v>
      </c>
      <c r="J889" t="s">
        <v>1153</v>
      </c>
      <c r="K889" t="s">
        <v>3784</v>
      </c>
      <c r="L889">
        <v>45196</v>
      </c>
      <c r="M889">
        <v>2</v>
      </c>
      <c r="N889">
        <v>0</v>
      </c>
      <c r="O889">
        <v>2</v>
      </c>
      <c r="P889" s="50">
        <f t="shared" si="26"/>
        <v>2</v>
      </c>
      <c r="Q889" s="50">
        <f t="shared" si="27"/>
        <v>2259</v>
      </c>
      <c r="R889" s="50">
        <f>COUNTIF(Generation!B:B,D889)-P889</f>
        <v>0</v>
      </c>
    </row>
    <row r="890" spans="1:18">
      <c r="A890">
        <v>39</v>
      </c>
      <c r="B890" t="s">
        <v>3753</v>
      </c>
      <c r="C890" t="s">
        <v>3785</v>
      </c>
      <c r="D890" t="s">
        <v>912</v>
      </c>
      <c r="E890" t="s">
        <v>3786</v>
      </c>
      <c r="F890" t="s">
        <v>3787</v>
      </c>
      <c r="G890" t="s">
        <v>3757</v>
      </c>
      <c r="H890" t="s">
        <v>944</v>
      </c>
      <c r="I890" t="s">
        <v>1152</v>
      </c>
      <c r="J890" t="s">
        <v>1153</v>
      </c>
      <c r="K890" t="s">
        <v>3788</v>
      </c>
      <c r="L890">
        <v>45268</v>
      </c>
      <c r="M890">
        <v>1</v>
      </c>
      <c r="N890">
        <v>0</v>
      </c>
      <c r="O890">
        <v>1</v>
      </c>
      <c r="P890" s="50">
        <f t="shared" si="26"/>
        <v>1</v>
      </c>
      <c r="Q890" s="50">
        <f t="shared" si="27"/>
        <v>2261</v>
      </c>
      <c r="R890" s="50">
        <f>COUNTIF(Generation!B:B,D890)-P890</f>
        <v>0</v>
      </c>
    </row>
    <row r="891" spans="1:18">
      <c r="A891">
        <v>39</v>
      </c>
      <c r="B891" t="s">
        <v>3753</v>
      </c>
      <c r="C891" t="s">
        <v>3789</v>
      </c>
      <c r="D891" t="s">
        <v>913</v>
      </c>
      <c r="E891" t="s">
        <v>3778</v>
      </c>
      <c r="F891" t="s">
        <v>3779</v>
      </c>
      <c r="G891" t="s">
        <v>3757</v>
      </c>
      <c r="H891" t="s">
        <v>944</v>
      </c>
      <c r="I891" t="s">
        <v>1152</v>
      </c>
      <c r="J891" t="s">
        <v>1153</v>
      </c>
      <c r="K891" t="s">
        <v>3790</v>
      </c>
      <c r="L891">
        <v>44299</v>
      </c>
      <c r="M891">
        <v>1</v>
      </c>
      <c r="N891">
        <v>0</v>
      </c>
      <c r="O891">
        <v>1</v>
      </c>
      <c r="P891" s="50">
        <f t="shared" si="26"/>
        <v>1</v>
      </c>
      <c r="Q891" s="50">
        <f t="shared" si="27"/>
        <v>2262</v>
      </c>
      <c r="R891" s="50">
        <f>COUNTIF(Generation!B:B,D891)-P891</f>
        <v>0</v>
      </c>
    </row>
    <row r="892" spans="1:18">
      <c r="A892">
        <v>39</v>
      </c>
      <c r="B892" t="s">
        <v>3753</v>
      </c>
      <c r="C892" t="s">
        <v>3791</v>
      </c>
      <c r="D892" t="s">
        <v>914</v>
      </c>
      <c r="E892" t="s">
        <v>3778</v>
      </c>
      <c r="F892" t="s">
        <v>3779</v>
      </c>
      <c r="G892" t="s">
        <v>3757</v>
      </c>
      <c r="H892" t="s">
        <v>944</v>
      </c>
      <c r="I892" t="s">
        <v>1152</v>
      </c>
      <c r="J892" t="s">
        <v>1153</v>
      </c>
      <c r="K892" t="s">
        <v>3792</v>
      </c>
      <c r="L892">
        <v>44530</v>
      </c>
      <c r="M892">
        <v>8</v>
      </c>
      <c r="N892">
        <v>0</v>
      </c>
      <c r="O892">
        <v>8</v>
      </c>
      <c r="P892" s="50">
        <f t="shared" si="26"/>
        <v>8</v>
      </c>
      <c r="Q892" s="50">
        <f t="shared" si="27"/>
        <v>2263</v>
      </c>
      <c r="R892" s="50">
        <f>COUNTIF(Generation!B:B,D892)-P892</f>
        <v>0</v>
      </c>
    </row>
    <row r="893" spans="1:18">
      <c r="A893">
        <v>39</v>
      </c>
      <c r="B893" t="s">
        <v>3753</v>
      </c>
      <c r="C893" t="s">
        <v>3793</v>
      </c>
      <c r="D893" t="s">
        <v>915</v>
      </c>
      <c r="E893" t="s">
        <v>3794</v>
      </c>
      <c r="F893" t="s">
        <v>3795</v>
      </c>
      <c r="G893" t="s">
        <v>3757</v>
      </c>
      <c r="H893" t="s">
        <v>944</v>
      </c>
      <c r="I893" t="s">
        <v>1152</v>
      </c>
      <c r="J893" t="s">
        <v>1153</v>
      </c>
      <c r="K893" t="s">
        <v>3796</v>
      </c>
      <c r="L893">
        <v>45232</v>
      </c>
      <c r="M893">
        <v>1</v>
      </c>
      <c r="N893">
        <v>0</v>
      </c>
      <c r="O893">
        <v>1</v>
      </c>
      <c r="P893" s="50">
        <f t="shared" si="26"/>
        <v>1</v>
      </c>
      <c r="Q893" s="50">
        <f t="shared" si="27"/>
        <v>2271</v>
      </c>
      <c r="R893" s="50">
        <f>COUNTIF(Generation!B:B,D893)-P893</f>
        <v>0</v>
      </c>
    </row>
    <row r="894" spans="1:18">
      <c r="A894">
        <v>39</v>
      </c>
      <c r="B894" t="s">
        <v>3753</v>
      </c>
      <c r="C894" t="s">
        <v>3797</v>
      </c>
      <c r="D894" t="s">
        <v>916</v>
      </c>
      <c r="E894" t="s">
        <v>3786</v>
      </c>
      <c r="F894" t="s">
        <v>3787</v>
      </c>
      <c r="G894" t="s">
        <v>3757</v>
      </c>
      <c r="H894" t="s">
        <v>944</v>
      </c>
      <c r="I894" t="s">
        <v>1152</v>
      </c>
      <c r="J894" t="s">
        <v>1153</v>
      </c>
      <c r="K894" t="s">
        <v>3798</v>
      </c>
      <c r="L894">
        <v>45580</v>
      </c>
      <c r="M894">
        <v>1</v>
      </c>
      <c r="N894">
        <v>0</v>
      </c>
      <c r="O894">
        <v>1</v>
      </c>
      <c r="P894" s="50">
        <f t="shared" si="26"/>
        <v>1</v>
      </c>
      <c r="Q894" s="50">
        <f t="shared" si="27"/>
        <v>2272</v>
      </c>
      <c r="R894" s="50">
        <f>COUNTIF(Generation!B:B,D894)-P894</f>
        <v>0</v>
      </c>
    </row>
    <row r="895" spans="1:18">
      <c r="P895" s="50"/>
      <c r="Q895" s="50">
        <f t="shared" si="27"/>
        <v>2273</v>
      </c>
      <c r="R895" s="5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6DFE6-A9E5-4D12-92FC-EA17FDB28967}">
  <sheetPr>
    <tabColor theme="1"/>
  </sheetPr>
  <dimension ref="A1:AM41"/>
  <sheetViews>
    <sheetView tabSelected="1" topLeftCell="O1" workbookViewId="0">
      <selection activeCell="AK2" sqref="AK2"/>
    </sheetView>
  </sheetViews>
  <sheetFormatPr defaultRowHeight="9.9499999999999993"/>
  <cols>
    <col min="13" max="20" width="18.33203125" customWidth="1"/>
    <col min="22" max="22" width="19.1640625" bestFit="1" customWidth="1"/>
    <col min="23" max="23" width="16.6640625" bestFit="1" customWidth="1"/>
    <col min="24" max="24" width="5" bestFit="1" customWidth="1"/>
    <col min="25" max="27" width="4" bestFit="1" customWidth="1"/>
    <col min="28" max="28" width="5" bestFit="1" customWidth="1"/>
    <col min="29" max="30" width="10.83203125" bestFit="1" customWidth="1"/>
    <col min="32" max="32" width="17.6640625" bestFit="1" customWidth="1"/>
    <col min="33" max="33" width="16.6640625" bestFit="1" customWidth="1"/>
    <col min="34" max="34" width="5" bestFit="1" customWidth="1"/>
    <col min="35" max="37" width="4" bestFit="1" customWidth="1"/>
    <col min="38" max="38" width="5" bestFit="1" customWidth="1"/>
    <col min="39" max="39" width="10.83203125" bestFit="1" customWidth="1"/>
  </cols>
  <sheetData>
    <row r="1" spans="1:39">
      <c r="N1">
        <v>2</v>
      </c>
      <c r="O1">
        <v>3</v>
      </c>
      <c r="P1">
        <v>4</v>
      </c>
      <c r="Q1">
        <v>5</v>
      </c>
      <c r="R1">
        <v>6</v>
      </c>
      <c r="S1">
        <v>7</v>
      </c>
      <c r="T1">
        <v>8</v>
      </c>
      <c r="V1" s="48" t="s">
        <v>82</v>
      </c>
      <c r="W1" s="48" t="s">
        <v>922</v>
      </c>
      <c r="AF1" t="s">
        <v>940</v>
      </c>
    </row>
    <row r="2" spans="1:39">
      <c r="A2" t="s">
        <v>81</v>
      </c>
      <c r="B2" t="s">
        <v>924</v>
      </c>
      <c r="C2" t="s">
        <v>929</v>
      </c>
      <c r="D2" t="s">
        <v>931</v>
      </c>
      <c r="E2" t="s">
        <v>932</v>
      </c>
      <c r="F2" t="s">
        <v>3799</v>
      </c>
      <c r="G2" t="s">
        <v>3800</v>
      </c>
      <c r="H2" t="s">
        <v>935</v>
      </c>
      <c r="I2" t="s">
        <v>936</v>
      </c>
      <c r="J2" t="s">
        <v>937</v>
      </c>
      <c r="K2" t="s">
        <v>3801</v>
      </c>
      <c r="L2" t="s">
        <v>6</v>
      </c>
      <c r="M2" t="s">
        <v>84</v>
      </c>
      <c r="N2">
        <f>VLOOKUP($M2,'Lay See Combo'!$J:$Q,N$1,0)</f>
        <v>20</v>
      </c>
      <c r="O2">
        <f>VLOOKUP($M2,'Lay See Combo'!$J:$Q,O$1,0)</f>
        <v>50</v>
      </c>
      <c r="P2">
        <f>VLOOKUP($M2,'Lay See Combo'!$J:$Q,P$1,0)</f>
        <v>100</v>
      </c>
      <c r="Q2">
        <f>VLOOKUP($M2,'Lay See Combo'!$J:$Q,Q$1,0)</f>
        <v>200</v>
      </c>
      <c r="R2">
        <f>VLOOKUP($M2,'Lay See Combo'!$J:$Q,R$1,0)</f>
        <v>500</v>
      </c>
      <c r="S2">
        <f>VLOOKUP($M2,'Lay See Combo'!$J:$Q,S$1,0)</f>
        <v>1000</v>
      </c>
      <c r="T2" t="str">
        <f>VLOOKUP($M2,'Lay See Combo'!$J:$Q,T$1,0)</f>
        <v>Grand Total</v>
      </c>
      <c r="V2" s="48" t="s">
        <v>3802</v>
      </c>
      <c r="W2">
        <v>20</v>
      </c>
      <c r="X2">
        <v>50</v>
      </c>
      <c r="Y2">
        <v>100</v>
      </c>
      <c r="Z2">
        <v>200</v>
      </c>
      <c r="AA2">
        <v>500</v>
      </c>
      <c r="AB2">
        <v>1000</v>
      </c>
      <c r="AC2" t="s">
        <v>923</v>
      </c>
      <c r="AF2" t="str">
        <f t="shared" ref="AF2:AF40" si="0">V2</f>
        <v>Row Labels</v>
      </c>
      <c r="AG2">
        <f t="shared" ref="AG2" si="1">W2</f>
        <v>20</v>
      </c>
      <c r="AH2">
        <f t="shared" ref="AH2" si="2">X2</f>
        <v>50</v>
      </c>
      <c r="AI2">
        <f t="shared" ref="AI2" si="3">Y2</f>
        <v>100</v>
      </c>
      <c r="AJ2">
        <f t="shared" ref="AJ2" si="4">Z2</f>
        <v>200</v>
      </c>
      <c r="AK2">
        <f t="shared" ref="AK2" si="5">AA2</f>
        <v>500</v>
      </c>
      <c r="AL2">
        <f t="shared" ref="AL2" si="6">AB2</f>
        <v>1000</v>
      </c>
      <c r="AM2" t="str">
        <f t="shared" ref="AM2" si="7">AC2</f>
        <v>Grand Total</v>
      </c>
    </row>
    <row r="3" spans="1:39">
      <c r="A3">
        <v>1</v>
      </c>
      <c r="B3" t="s">
        <v>9</v>
      </c>
      <c r="C3" t="s">
        <v>9</v>
      </c>
      <c r="D3" t="s">
        <v>945</v>
      </c>
      <c r="E3" t="s">
        <v>946</v>
      </c>
      <c r="F3">
        <v>20000</v>
      </c>
      <c r="G3">
        <v>20</v>
      </c>
      <c r="H3">
        <v>72.5</v>
      </c>
      <c r="I3">
        <v>0</v>
      </c>
      <c r="J3">
        <v>72.5</v>
      </c>
      <c r="K3">
        <v>289</v>
      </c>
      <c r="L3">
        <v>20000</v>
      </c>
      <c r="M3" t="s">
        <v>87</v>
      </c>
      <c r="N3">
        <f>VLOOKUP($M3,'Lay See Combo'!$J:$Q,N$1,0)</f>
        <v>0</v>
      </c>
      <c r="O3">
        <f>VLOOKUP($M3,'Lay See Combo'!$J:$Q,O$1,0)</f>
        <v>264</v>
      </c>
      <c r="P3">
        <f>VLOOKUP($M3,'Lay See Combo'!$J:$Q,P$1,0)</f>
        <v>10</v>
      </c>
      <c r="Q3">
        <f>VLOOKUP($M3,'Lay See Combo'!$J:$Q,Q$1,0)</f>
        <v>9</v>
      </c>
      <c r="R3">
        <f>VLOOKUP($M3,'Lay See Combo'!$J:$Q,R$1,0)</f>
        <v>4</v>
      </c>
      <c r="S3">
        <f>VLOOKUP($M3,'Lay See Combo'!$J:$Q,S$1,0)</f>
        <v>2</v>
      </c>
      <c r="T3">
        <f>VLOOKUP($M3,'Lay See Combo'!$J:$Q,T$1,0)</f>
        <v>289</v>
      </c>
      <c r="V3" s="49">
        <v>1</v>
      </c>
      <c r="X3">
        <v>263</v>
      </c>
      <c r="Y3">
        <v>7</v>
      </c>
      <c r="Z3">
        <v>8</v>
      </c>
      <c r="AA3">
        <v>2</v>
      </c>
      <c r="AB3">
        <v>2</v>
      </c>
      <c r="AC3">
        <v>282</v>
      </c>
      <c r="AF3">
        <f t="shared" si="0"/>
        <v>1</v>
      </c>
      <c r="AG3">
        <f>N3-W3</f>
        <v>0</v>
      </c>
      <c r="AH3">
        <f t="shared" ref="AH3:AH40" si="8">O3-X3</f>
        <v>1</v>
      </c>
      <c r="AI3">
        <f t="shared" ref="AI3:AI40" si="9">P3-Y3</f>
        <v>3</v>
      </c>
      <c r="AJ3">
        <f t="shared" ref="AJ3:AJ40" si="10">Q3-Z3</f>
        <v>1</v>
      </c>
      <c r="AK3">
        <f t="shared" ref="AK3:AK40" si="11">R3-AA3</f>
        <v>2</v>
      </c>
      <c r="AL3">
        <f t="shared" ref="AL3:AL40" si="12">S3-AB3</f>
        <v>0</v>
      </c>
      <c r="AM3">
        <f t="shared" ref="AM3:AM40" si="13">T3-AC3</f>
        <v>7</v>
      </c>
    </row>
    <row r="4" spans="1:39">
      <c r="A4">
        <v>2</v>
      </c>
      <c r="B4" t="s">
        <v>1148</v>
      </c>
      <c r="C4" t="s">
        <v>1148</v>
      </c>
      <c r="D4" t="s">
        <v>1152</v>
      </c>
      <c r="E4" t="s">
        <v>1153</v>
      </c>
      <c r="F4">
        <v>20000</v>
      </c>
      <c r="G4">
        <v>26</v>
      </c>
      <c r="H4">
        <v>39</v>
      </c>
      <c r="I4">
        <v>1</v>
      </c>
      <c r="J4">
        <v>38</v>
      </c>
      <c r="K4">
        <v>132</v>
      </c>
      <c r="L4">
        <v>20000</v>
      </c>
      <c r="M4" t="s">
        <v>89</v>
      </c>
      <c r="N4">
        <f>VLOOKUP($M4,'Lay See Combo'!$J:$Q,N$1,0)</f>
        <v>0</v>
      </c>
      <c r="O4">
        <f>VLOOKUP($M4,'Lay See Combo'!$J:$Q,O$1,0)</f>
        <v>152</v>
      </c>
      <c r="P4">
        <f>VLOOKUP($M4,'Lay See Combo'!$J:$Q,P$1,0)</f>
        <v>34</v>
      </c>
      <c r="Q4">
        <f>VLOOKUP($M4,'Lay See Combo'!$J:$Q,Q$1,0)</f>
        <v>0</v>
      </c>
      <c r="R4">
        <f>VLOOKUP($M4,'Lay See Combo'!$J:$Q,R$1,0)</f>
        <v>10</v>
      </c>
      <c r="S4">
        <f>VLOOKUP($M4,'Lay See Combo'!$J:$Q,S$1,0)</f>
        <v>4</v>
      </c>
      <c r="T4">
        <f>VLOOKUP($M4,'Lay See Combo'!$J:$Q,T$1,0)</f>
        <v>200</v>
      </c>
      <c r="V4" s="49">
        <v>2</v>
      </c>
      <c r="X4">
        <v>100</v>
      </c>
      <c r="Y4">
        <v>21</v>
      </c>
      <c r="AA4">
        <v>8</v>
      </c>
      <c r="AB4">
        <v>3</v>
      </c>
      <c r="AC4">
        <v>132</v>
      </c>
      <c r="AF4">
        <f t="shared" si="0"/>
        <v>2</v>
      </c>
      <c r="AG4">
        <f t="shared" ref="AG4:AG40" si="14">N4-W4</f>
        <v>0</v>
      </c>
      <c r="AH4">
        <f t="shared" si="8"/>
        <v>52</v>
      </c>
      <c r="AI4">
        <f t="shared" si="9"/>
        <v>13</v>
      </c>
      <c r="AJ4">
        <f t="shared" si="10"/>
        <v>0</v>
      </c>
      <c r="AK4">
        <f t="shared" si="11"/>
        <v>2</v>
      </c>
      <c r="AL4">
        <f t="shared" si="12"/>
        <v>1</v>
      </c>
      <c r="AM4">
        <f t="shared" si="13"/>
        <v>68</v>
      </c>
    </row>
    <row r="5" spans="1:39">
      <c r="A5">
        <v>3</v>
      </c>
      <c r="B5" t="s">
        <v>10</v>
      </c>
      <c r="C5" t="s">
        <v>10</v>
      </c>
      <c r="D5" t="s">
        <v>1152</v>
      </c>
      <c r="E5" t="s">
        <v>1153</v>
      </c>
      <c r="F5">
        <v>10000</v>
      </c>
      <c r="G5">
        <v>4</v>
      </c>
      <c r="H5">
        <v>5</v>
      </c>
      <c r="I5">
        <v>0</v>
      </c>
      <c r="J5">
        <v>5</v>
      </c>
      <c r="K5">
        <v>58</v>
      </c>
      <c r="L5">
        <v>10000</v>
      </c>
      <c r="M5" t="s">
        <v>144</v>
      </c>
      <c r="N5">
        <f>VLOOKUP($M5,'Lay See Combo'!$J:$Q,N$1,0)</f>
        <v>0</v>
      </c>
      <c r="O5">
        <f>VLOOKUP($M5,'Lay See Combo'!$J:$Q,O$1,0)</f>
        <v>76</v>
      </c>
      <c r="P5">
        <f>VLOOKUP($M5,'Lay See Combo'!$J:$Q,P$1,0)</f>
        <v>17</v>
      </c>
      <c r="Q5">
        <f>VLOOKUP($M5,'Lay See Combo'!$J:$Q,Q$1,0)</f>
        <v>0</v>
      </c>
      <c r="R5">
        <f>VLOOKUP($M5,'Lay See Combo'!$J:$Q,R$1,0)</f>
        <v>5</v>
      </c>
      <c r="S5">
        <f>VLOOKUP($M5,'Lay See Combo'!$J:$Q,S$1,0)</f>
        <v>2</v>
      </c>
      <c r="T5">
        <f>VLOOKUP($M5,'Lay See Combo'!$J:$Q,T$1,0)</f>
        <v>100</v>
      </c>
      <c r="V5" s="49">
        <v>3</v>
      </c>
      <c r="X5">
        <v>41</v>
      </c>
      <c r="Y5">
        <v>12</v>
      </c>
      <c r="AA5">
        <v>5</v>
      </c>
      <c r="AB5">
        <v>1</v>
      </c>
      <c r="AC5">
        <v>59</v>
      </c>
      <c r="AF5">
        <f t="shared" si="0"/>
        <v>3</v>
      </c>
      <c r="AG5">
        <f t="shared" si="14"/>
        <v>0</v>
      </c>
      <c r="AH5">
        <f t="shared" si="8"/>
        <v>35</v>
      </c>
      <c r="AI5">
        <f t="shared" si="9"/>
        <v>5</v>
      </c>
      <c r="AJ5">
        <f t="shared" si="10"/>
        <v>0</v>
      </c>
      <c r="AK5">
        <f t="shared" si="11"/>
        <v>0</v>
      </c>
      <c r="AL5">
        <f t="shared" si="12"/>
        <v>1</v>
      </c>
      <c r="AM5">
        <f t="shared" si="13"/>
        <v>41</v>
      </c>
    </row>
    <row r="6" spans="1:39">
      <c r="A6">
        <v>4</v>
      </c>
      <c r="B6" t="s">
        <v>1459</v>
      </c>
      <c r="C6" t="s">
        <v>1459</v>
      </c>
      <c r="D6" t="s">
        <v>1152</v>
      </c>
      <c r="E6" t="s">
        <v>1153</v>
      </c>
      <c r="F6">
        <v>20000</v>
      </c>
      <c r="G6">
        <v>25</v>
      </c>
      <c r="H6">
        <v>48</v>
      </c>
      <c r="I6">
        <v>0</v>
      </c>
      <c r="J6">
        <v>48</v>
      </c>
      <c r="K6">
        <v>62</v>
      </c>
      <c r="L6">
        <v>20000</v>
      </c>
      <c r="M6" t="s">
        <v>89</v>
      </c>
      <c r="N6">
        <f>VLOOKUP($M6,'Lay See Combo'!$J:$Q,N$1,0)</f>
        <v>0</v>
      </c>
      <c r="O6">
        <f>VLOOKUP($M6,'Lay See Combo'!$J:$Q,O$1,0)</f>
        <v>152</v>
      </c>
      <c r="P6">
        <f>VLOOKUP($M6,'Lay See Combo'!$J:$Q,P$1,0)</f>
        <v>34</v>
      </c>
      <c r="Q6">
        <f>VLOOKUP($M6,'Lay See Combo'!$J:$Q,Q$1,0)</f>
        <v>0</v>
      </c>
      <c r="R6">
        <f>VLOOKUP($M6,'Lay See Combo'!$J:$Q,R$1,0)</f>
        <v>10</v>
      </c>
      <c r="S6">
        <f>VLOOKUP($M6,'Lay See Combo'!$J:$Q,S$1,0)</f>
        <v>4</v>
      </c>
      <c r="T6">
        <f>VLOOKUP($M6,'Lay See Combo'!$J:$Q,T$1,0)</f>
        <v>200</v>
      </c>
      <c r="V6" s="49">
        <v>4</v>
      </c>
      <c r="X6">
        <v>40</v>
      </c>
      <c r="Y6">
        <v>3</v>
      </c>
      <c r="AA6">
        <v>6</v>
      </c>
      <c r="AB6">
        <v>2</v>
      </c>
      <c r="AC6">
        <v>51</v>
      </c>
      <c r="AF6">
        <f t="shared" si="0"/>
        <v>4</v>
      </c>
      <c r="AG6">
        <f t="shared" si="14"/>
        <v>0</v>
      </c>
      <c r="AH6">
        <f t="shared" si="8"/>
        <v>112</v>
      </c>
      <c r="AI6">
        <f t="shared" si="9"/>
        <v>31</v>
      </c>
      <c r="AJ6">
        <f t="shared" si="10"/>
        <v>0</v>
      </c>
      <c r="AK6">
        <f t="shared" si="11"/>
        <v>4</v>
      </c>
      <c r="AL6">
        <f t="shared" si="12"/>
        <v>2</v>
      </c>
      <c r="AM6">
        <f t="shared" si="13"/>
        <v>149</v>
      </c>
    </row>
    <row r="7" spans="1:39">
      <c r="A7">
        <v>5</v>
      </c>
      <c r="B7" t="s">
        <v>1574</v>
      </c>
      <c r="C7" t="s">
        <v>1574</v>
      </c>
      <c r="D7" t="s">
        <v>945</v>
      </c>
      <c r="E7" t="s">
        <v>946</v>
      </c>
      <c r="F7">
        <v>10000</v>
      </c>
      <c r="G7">
        <v>8</v>
      </c>
      <c r="H7">
        <v>24</v>
      </c>
      <c r="I7">
        <v>0</v>
      </c>
      <c r="J7">
        <v>24</v>
      </c>
      <c r="K7">
        <v>24</v>
      </c>
      <c r="L7">
        <v>10000</v>
      </c>
      <c r="M7" t="s">
        <v>144</v>
      </c>
      <c r="N7">
        <f>VLOOKUP($M7,'Lay See Combo'!$J:$Q,N$1,0)</f>
        <v>0</v>
      </c>
      <c r="O7">
        <f>VLOOKUP($M7,'Lay See Combo'!$J:$Q,O$1,0)</f>
        <v>76</v>
      </c>
      <c r="P7">
        <f>VLOOKUP($M7,'Lay See Combo'!$J:$Q,P$1,0)</f>
        <v>17</v>
      </c>
      <c r="Q7">
        <f>VLOOKUP($M7,'Lay See Combo'!$J:$Q,Q$1,0)</f>
        <v>0</v>
      </c>
      <c r="R7">
        <f>VLOOKUP($M7,'Lay See Combo'!$J:$Q,R$1,0)</f>
        <v>5</v>
      </c>
      <c r="S7">
        <f>VLOOKUP($M7,'Lay See Combo'!$J:$Q,S$1,0)</f>
        <v>2</v>
      </c>
      <c r="T7">
        <f>VLOOKUP($M7,'Lay See Combo'!$J:$Q,T$1,0)</f>
        <v>100</v>
      </c>
      <c r="V7" s="49">
        <v>5</v>
      </c>
      <c r="X7">
        <v>17</v>
      </c>
      <c r="Y7">
        <v>5</v>
      </c>
      <c r="AA7">
        <v>2</v>
      </c>
      <c r="AC7">
        <v>24</v>
      </c>
      <c r="AF7">
        <f t="shared" si="0"/>
        <v>5</v>
      </c>
      <c r="AG7">
        <f t="shared" si="14"/>
        <v>0</v>
      </c>
      <c r="AH7">
        <f t="shared" si="8"/>
        <v>59</v>
      </c>
      <c r="AI7">
        <f t="shared" si="9"/>
        <v>12</v>
      </c>
      <c r="AJ7">
        <f t="shared" si="10"/>
        <v>0</v>
      </c>
      <c r="AK7">
        <f t="shared" si="11"/>
        <v>3</v>
      </c>
      <c r="AL7">
        <f t="shared" si="12"/>
        <v>2</v>
      </c>
      <c r="AM7">
        <f t="shared" si="13"/>
        <v>76</v>
      </c>
    </row>
    <row r="8" spans="1:39">
      <c r="A8">
        <v>6</v>
      </c>
      <c r="B8" t="s">
        <v>1601</v>
      </c>
      <c r="C8" t="s">
        <v>1601</v>
      </c>
      <c r="D8" t="s">
        <v>945</v>
      </c>
      <c r="E8" t="s">
        <v>946</v>
      </c>
      <c r="F8">
        <v>10000</v>
      </c>
      <c r="G8">
        <v>25</v>
      </c>
      <c r="H8">
        <v>94</v>
      </c>
      <c r="I8">
        <v>1</v>
      </c>
      <c r="J8">
        <v>93</v>
      </c>
      <c r="K8">
        <v>93</v>
      </c>
      <c r="L8">
        <v>10000</v>
      </c>
      <c r="M8" t="s">
        <v>144</v>
      </c>
      <c r="N8">
        <f>VLOOKUP($M8,'Lay See Combo'!$J:$Q,N$1,0)</f>
        <v>0</v>
      </c>
      <c r="O8">
        <f>VLOOKUP($M8,'Lay See Combo'!$J:$Q,O$1,0)</f>
        <v>76</v>
      </c>
      <c r="P8">
        <f>VLOOKUP($M8,'Lay See Combo'!$J:$Q,P$1,0)</f>
        <v>17</v>
      </c>
      <c r="Q8">
        <f>VLOOKUP($M8,'Lay See Combo'!$J:$Q,Q$1,0)</f>
        <v>0</v>
      </c>
      <c r="R8">
        <f>VLOOKUP($M8,'Lay See Combo'!$J:$Q,R$1,0)</f>
        <v>5</v>
      </c>
      <c r="S8">
        <f>VLOOKUP($M8,'Lay See Combo'!$J:$Q,S$1,0)</f>
        <v>2</v>
      </c>
      <c r="T8">
        <f>VLOOKUP($M8,'Lay See Combo'!$J:$Q,T$1,0)</f>
        <v>100</v>
      </c>
      <c r="V8" s="49">
        <v>6</v>
      </c>
      <c r="X8">
        <v>55</v>
      </c>
      <c r="Y8">
        <v>12</v>
      </c>
      <c r="AA8">
        <v>3</v>
      </c>
      <c r="AC8">
        <v>70</v>
      </c>
      <c r="AF8">
        <f t="shared" si="0"/>
        <v>6</v>
      </c>
      <c r="AG8">
        <f t="shared" si="14"/>
        <v>0</v>
      </c>
      <c r="AH8">
        <f t="shared" si="8"/>
        <v>21</v>
      </c>
      <c r="AI8">
        <f t="shared" si="9"/>
        <v>5</v>
      </c>
      <c r="AJ8">
        <f t="shared" si="10"/>
        <v>0</v>
      </c>
      <c r="AK8">
        <f t="shared" si="11"/>
        <v>2</v>
      </c>
      <c r="AL8">
        <f t="shared" si="12"/>
        <v>2</v>
      </c>
      <c r="AM8">
        <f t="shared" si="13"/>
        <v>30</v>
      </c>
    </row>
    <row r="9" spans="1:39">
      <c r="A9">
        <v>7</v>
      </c>
      <c r="B9" t="s">
        <v>3803</v>
      </c>
      <c r="C9" t="s">
        <v>1678</v>
      </c>
      <c r="D9" t="s">
        <v>1152</v>
      </c>
      <c r="E9" t="s">
        <v>1153</v>
      </c>
      <c r="F9">
        <v>10000</v>
      </c>
      <c r="G9">
        <v>5</v>
      </c>
      <c r="H9">
        <v>7</v>
      </c>
      <c r="I9">
        <v>1</v>
      </c>
      <c r="J9">
        <v>6</v>
      </c>
      <c r="K9">
        <v>39</v>
      </c>
      <c r="L9">
        <v>10000</v>
      </c>
      <c r="M9" t="s">
        <v>144</v>
      </c>
      <c r="N9">
        <f>VLOOKUP($M9,'Lay See Combo'!$J:$Q,N$1,0)</f>
        <v>0</v>
      </c>
      <c r="O9">
        <f>VLOOKUP($M9,'Lay See Combo'!$J:$Q,O$1,0)</f>
        <v>76</v>
      </c>
      <c r="P9">
        <f>VLOOKUP($M9,'Lay See Combo'!$J:$Q,P$1,0)</f>
        <v>17</v>
      </c>
      <c r="Q9">
        <f>VLOOKUP($M9,'Lay See Combo'!$J:$Q,Q$1,0)</f>
        <v>0</v>
      </c>
      <c r="R9">
        <f>VLOOKUP($M9,'Lay See Combo'!$J:$Q,R$1,0)</f>
        <v>5</v>
      </c>
      <c r="S9">
        <f>VLOOKUP($M9,'Lay See Combo'!$J:$Q,S$1,0)</f>
        <v>2</v>
      </c>
      <c r="T9">
        <f>VLOOKUP($M9,'Lay See Combo'!$J:$Q,T$1,0)</f>
        <v>100</v>
      </c>
      <c r="V9" s="49">
        <v>7</v>
      </c>
      <c r="X9">
        <v>27</v>
      </c>
      <c r="Y9">
        <v>5</v>
      </c>
      <c r="AC9">
        <v>32</v>
      </c>
      <c r="AF9">
        <f t="shared" si="0"/>
        <v>7</v>
      </c>
      <c r="AG9">
        <f t="shared" si="14"/>
        <v>0</v>
      </c>
      <c r="AH9">
        <f t="shared" si="8"/>
        <v>49</v>
      </c>
      <c r="AI9">
        <f t="shared" si="9"/>
        <v>12</v>
      </c>
      <c r="AJ9">
        <f t="shared" si="10"/>
        <v>0</v>
      </c>
      <c r="AK9">
        <f t="shared" si="11"/>
        <v>5</v>
      </c>
      <c r="AL9">
        <f t="shared" si="12"/>
        <v>2</v>
      </c>
      <c r="AM9">
        <f t="shared" si="13"/>
        <v>68</v>
      </c>
    </row>
    <row r="10" spans="1:39">
      <c r="A10">
        <v>8</v>
      </c>
      <c r="B10" t="s">
        <v>1716</v>
      </c>
      <c r="C10" t="s">
        <v>1716</v>
      </c>
      <c r="D10" t="s">
        <v>1720</v>
      </c>
      <c r="E10" t="s">
        <v>1721</v>
      </c>
      <c r="F10">
        <v>20000</v>
      </c>
      <c r="G10">
        <v>20</v>
      </c>
      <c r="H10">
        <v>30</v>
      </c>
      <c r="I10">
        <v>1</v>
      </c>
      <c r="J10">
        <v>29</v>
      </c>
      <c r="K10">
        <v>79</v>
      </c>
      <c r="L10">
        <v>20000</v>
      </c>
      <c r="M10" t="s">
        <v>89</v>
      </c>
      <c r="N10">
        <f>VLOOKUP($M10,'Lay See Combo'!$J:$Q,N$1,0)</f>
        <v>0</v>
      </c>
      <c r="O10">
        <f>VLOOKUP($M10,'Lay See Combo'!$J:$Q,O$1,0)</f>
        <v>152</v>
      </c>
      <c r="P10">
        <f>VLOOKUP($M10,'Lay See Combo'!$J:$Q,P$1,0)</f>
        <v>34</v>
      </c>
      <c r="Q10">
        <f>VLOOKUP($M10,'Lay See Combo'!$J:$Q,Q$1,0)</f>
        <v>0</v>
      </c>
      <c r="R10">
        <f>VLOOKUP($M10,'Lay See Combo'!$J:$Q,R$1,0)</f>
        <v>10</v>
      </c>
      <c r="S10">
        <f>VLOOKUP($M10,'Lay See Combo'!$J:$Q,S$1,0)</f>
        <v>4</v>
      </c>
      <c r="T10">
        <f>VLOOKUP($M10,'Lay See Combo'!$J:$Q,T$1,0)</f>
        <v>200</v>
      </c>
      <c r="V10" s="49">
        <v>8</v>
      </c>
      <c r="X10">
        <v>61</v>
      </c>
      <c r="Y10">
        <v>14</v>
      </c>
      <c r="AA10">
        <v>2</v>
      </c>
      <c r="AB10">
        <v>2</v>
      </c>
      <c r="AC10">
        <v>79</v>
      </c>
      <c r="AF10">
        <f t="shared" si="0"/>
        <v>8</v>
      </c>
      <c r="AG10">
        <f t="shared" si="14"/>
        <v>0</v>
      </c>
      <c r="AH10">
        <f t="shared" si="8"/>
        <v>91</v>
      </c>
      <c r="AI10">
        <f t="shared" si="9"/>
        <v>20</v>
      </c>
      <c r="AJ10">
        <f t="shared" si="10"/>
        <v>0</v>
      </c>
      <c r="AK10">
        <f t="shared" si="11"/>
        <v>8</v>
      </c>
      <c r="AL10">
        <f t="shared" si="12"/>
        <v>2</v>
      </c>
      <c r="AM10">
        <f t="shared" si="13"/>
        <v>121</v>
      </c>
    </row>
    <row r="11" spans="1:39">
      <c r="A11">
        <v>9</v>
      </c>
      <c r="B11" t="s">
        <v>1874</v>
      </c>
      <c r="C11" t="s">
        <v>1874</v>
      </c>
      <c r="D11" t="s">
        <v>1720</v>
      </c>
      <c r="E11" t="s">
        <v>1721</v>
      </c>
      <c r="F11">
        <v>20000</v>
      </c>
      <c r="G11">
        <v>10</v>
      </c>
      <c r="H11">
        <v>28</v>
      </c>
      <c r="I11">
        <v>0</v>
      </c>
      <c r="J11">
        <v>28</v>
      </c>
      <c r="K11">
        <v>117</v>
      </c>
      <c r="L11">
        <v>20000</v>
      </c>
      <c r="M11" t="s">
        <v>89</v>
      </c>
      <c r="N11">
        <f>VLOOKUP($M11,'Lay See Combo'!$J:$Q,N$1,0)</f>
        <v>0</v>
      </c>
      <c r="O11">
        <f>VLOOKUP($M11,'Lay See Combo'!$J:$Q,O$1,0)</f>
        <v>152</v>
      </c>
      <c r="P11">
        <f>VLOOKUP($M11,'Lay See Combo'!$J:$Q,P$1,0)</f>
        <v>34</v>
      </c>
      <c r="Q11">
        <f>VLOOKUP($M11,'Lay See Combo'!$J:$Q,Q$1,0)</f>
        <v>0</v>
      </c>
      <c r="R11">
        <f>VLOOKUP($M11,'Lay See Combo'!$J:$Q,R$1,0)</f>
        <v>10</v>
      </c>
      <c r="S11">
        <f>VLOOKUP($M11,'Lay See Combo'!$J:$Q,S$1,0)</f>
        <v>4</v>
      </c>
      <c r="T11">
        <f>VLOOKUP($M11,'Lay See Combo'!$J:$Q,T$1,0)</f>
        <v>200</v>
      </c>
      <c r="V11" s="49">
        <v>9</v>
      </c>
      <c r="X11">
        <v>83</v>
      </c>
      <c r="Y11">
        <v>14</v>
      </c>
      <c r="AA11">
        <v>6</v>
      </c>
      <c r="AB11">
        <v>3</v>
      </c>
      <c r="AC11">
        <v>106</v>
      </c>
      <c r="AF11">
        <f t="shared" si="0"/>
        <v>9</v>
      </c>
      <c r="AG11">
        <f t="shared" si="14"/>
        <v>0</v>
      </c>
      <c r="AH11">
        <f t="shared" si="8"/>
        <v>69</v>
      </c>
      <c r="AI11">
        <f t="shared" si="9"/>
        <v>20</v>
      </c>
      <c r="AJ11">
        <f t="shared" si="10"/>
        <v>0</v>
      </c>
      <c r="AK11">
        <f t="shared" si="11"/>
        <v>4</v>
      </c>
      <c r="AL11">
        <f t="shared" si="12"/>
        <v>1</v>
      </c>
      <c r="AM11">
        <f t="shared" si="13"/>
        <v>94</v>
      </c>
    </row>
    <row r="12" spans="1:39">
      <c r="A12">
        <v>10</v>
      </c>
      <c r="B12" t="s">
        <v>1990</v>
      </c>
      <c r="C12" t="s">
        <v>1990</v>
      </c>
      <c r="D12" t="s">
        <v>1720</v>
      </c>
      <c r="E12" t="s">
        <v>1721</v>
      </c>
      <c r="F12">
        <v>20000</v>
      </c>
      <c r="G12">
        <v>24</v>
      </c>
      <c r="H12">
        <v>108</v>
      </c>
      <c r="I12">
        <v>0</v>
      </c>
      <c r="J12">
        <v>108</v>
      </c>
      <c r="K12">
        <v>109</v>
      </c>
      <c r="L12">
        <v>20000</v>
      </c>
      <c r="M12" t="s">
        <v>89</v>
      </c>
      <c r="N12">
        <f>VLOOKUP($M12,'Lay See Combo'!$J:$Q,N$1,0)</f>
        <v>0</v>
      </c>
      <c r="O12">
        <f>VLOOKUP($M12,'Lay See Combo'!$J:$Q,O$1,0)</f>
        <v>152</v>
      </c>
      <c r="P12">
        <f>VLOOKUP($M12,'Lay See Combo'!$J:$Q,P$1,0)</f>
        <v>34</v>
      </c>
      <c r="Q12">
        <f>VLOOKUP($M12,'Lay See Combo'!$J:$Q,Q$1,0)</f>
        <v>0</v>
      </c>
      <c r="R12">
        <f>VLOOKUP($M12,'Lay See Combo'!$J:$Q,R$1,0)</f>
        <v>10</v>
      </c>
      <c r="S12">
        <f>VLOOKUP($M12,'Lay See Combo'!$J:$Q,S$1,0)</f>
        <v>4</v>
      </c>
      <c r="T12">
        <f>VLOOKUP($M12,'Lay See Combo'!$J:$Q,T$1,0)</f>
        <v>200</v>
      </c>
      <c r="V12" s="49">
        <v>10</v>
      </c>
      <c r="X12">
        <v>44</v>
      </c>
      <c r="Y12">
        <v>11</v>
      </c>
      <c r="AA12">
        <v>3</v>
      </c>
      <c r="AB12">
        <v>4</v>
      </c>
      <c r="AC12">
        <v>62</v>
      </c>
      <c r="AF12">
        <f t="shared" si="0"/>
        <v>10</v>
      </c>
      <c r="AG12">
        <f t="shared" si="14"/>
        <v>0</v>
      </c>
      <c r="AH12">
        <f t="shared" si="8"/>
        <v>108</v>
      </c>
      <c r="AI12">
        <f t="shared" si="9"/>
        <v>23</v>
      </c>
      <c r="AJ12">
        <f t="shared" si="10"/>
        <v>0</v>
      </c>
      <c r="AK12">
        <f t="shared" si="11"/>
        <v>7</v>
      </c>
      <c r="AL12">
        <f t="shared" si="12"/>
        <v>0</v>
      </c>
      <c r="AM12">
        <f t="shared" si="13"/>
        <v>138</v>
      </c>
    </row>
    <row r="13" spans="1:39">
      <c r="A13">
        <v>11</v>
      </c>
      <c r="B13" t="s">
        <v>2041</v>
      </c>
      <c r="C13" t="s">
        <v>2041</v>
      </c>
      <c r="D13" t="s">
        <v>1720</v>
      </c>
      <c r="E13" t="s">
        <v>1721</v>
      </c>
      <c r="F13">
        <v>10000</v>
      </c>
      <c r="G13">
        <v>8</v>
      </c>
      <c r="H13">
        <v>10</v>
      </c>
      <c r="I13">
        <v>0</v>
      </c>
      <c r="J13">
        <v>10</v>
      </c>
      <c r="K13">
        <v>19</v>
      </c>
      <c r="L13">
        <v>10000</v>
      </c>
      <c r="M13" t="s">
        <v>144</v>
      </c>
      <c r="N13">
        <f>VLOOKUP($M13,'Lay See Combo'!$J:$Q,N$1,0)</f>
        <v>0</v>
      </c>
      <c r="O13">
        <f>VLOOKUP($M13,'Lay See Combo'!$J:$Q,O$1,0)</f>
        <v>76</v>
      </c>
      <c r="P13">
        <f>VLOOKUP($M13,'Lay See Combo'!$J:$Q,P$1,0)</f>
        <v>17</v>
      </c>
      <c r="Q13">
        <f>VLOOKUP($M13,'Lay See Combo'!$J:$Q,Q$1,0)</f>
        <v>0</v>
      </c>
      <c r="R13">
        <f>VLOOKUP($M13,'Lay See Combo'!$J:$Q,R$1,0)</f>
        <v>5</v>
      </c>
      <c r="S13">
        <f>VLOOKUP($M13,'Lay See Combo'!$J:$Q,S$1,0)</f>
        <v>2</v>
      </c>
      <c r="T13">
        <f>VLOOKUP($M13,'Lay See Combo'!$J:$Q,T$1,0)</f>
        <v>100</v>
      </c>
      <c r="V13" s="49">
        <v>11</v>
      </c>
      <c r="X13">
        <v>16</v>
      </c>
      <c r="Y13">
        <v>2</v>
      </c>
      <c r="AA13">
        <v>2</v>
      </c>
      <c r="AC13">
        <v>20</v>
      </c>
      <c r="AF13">
        <f t="shared" si="0"/>
        <v>11</v>
      </c>
      <c r="AG13">
        <f t="shared" si="14"/>
        <v>0</v>
      </c>
      <c r="AH13">
        <f t="shared" si="8"/>
        <v>60</v>
      </c>
      <c r="AI13">
        <f t="shared" si="9"/>
        <v>15</v>
      </c>
      <c r="AJ13">
        <f t="shared" si="10"/>
        <v>0</v>
      </c>
      <c r="AK13">
        <f t="shared" si="11"/>
        <v>3</v>
      </c>
      <c r="AL13">
        <f t="shared" si="12"/>
        <v>2</v>
      </c>
      <c r="AM13">
        <f t="shared" si="13"/>
        <v>80</v>
      </c>
    </row>
    <row r="14" spans="1:39">
      <c r="A14">
        <v>12</v>
      </c>
      <c r="B14" t="s">
        <v>2090</v>
      </c>
      <c r="C14" t="s">
        <v>2090</v>
      </c>
      <c r="D14" t="s">
        <v>1720</v>
      </c>
      <c r="E14" t="s">
        <v>1721</v>
      </c>
      <c r="F14">
        <v>10000</v>
      </c>
      <c r="G14">
        <v>1</v>
      </c>
      <c r="H14">
        <v>2</v>
      </c>
      <c r="I14">
        <v>0</v>
      </c>
      <c r="J14">
        <v>2</v>
      </c>
      <c r="K14">
        <v>34</v>
      </c>
      <c r="L14">
        <v>10000</v>
      </c>
      <c r="M14" t="s">
        <v>144</v>
      </c>
      <c r="N14">
        <f>VLOOKUP($M14,'Lay See Combo'!$J:$Q,N$1,0)</f>
        <v>0</v>
      </c>
      <c r="O14">
        <f>VLOOKUP($M14,'Lay See Combo'!$J:$Q,O$1,0)</f>
        <v>76</v>
      </c>
      <c r="P14">
        <f>VLOOKUP($M14,'Lay See Combo'!$J:$Q,P$1,0)</f>
        <v>17</v>
      </c>
      <c r="Q14">
        <f>VLOOKUP($M14,'Lay See Combo'!$J:$Q,Q$1,0)</f>
        <v>0</v>
      </c>
      <c r="R14">
        <f>VLOOKUP($M14,'Lay See Combo'!$J:$Q,R$1,0)</f>
        <v>5</v>
      </c>
      <c r="S14">
        <f>VLOOKUP($M14,'Lay See Combo'!$J:$Q,S$1,0)</f>
        <v>2</v>
      </c>
      <c r="T14">
        <f>VLOOKUP($M14,'Lay See Combo'!$J:$Q,T$1,0)</f>
        <v>100</v>
      </c>
      <c r="V14" s="49">
        <v>12</v>
      </c>
      <c r="X14">
        <v>4</v>
      </c>
      <c r="Y14">
        <v>2</v>
      </c>
      <c r="AA14">
        <v>1</v>
      </c>
      <c r="AC14">
        <v>7</v>
      </c>
      <c r="AF14">
        <f t="shared" si="0"/>
        <v>12</v>
      </c>
      <c r="AG14">
        <f t="shared" si="14"/>
        <v>0</v>
      </c>
      <c r="AH14">
        <f t="shared" si="8"/>
        <v>72</v>
      </c>
      <c r="AI14">
        <f t="shared" si="9"/>
        <v>15</v>
      </c>
      <c r="AJ14">
        <f t="shared" si="10"/>
        <v>0</v>
      </c>
      <c r="AK14">
        <f t="shared" si="11"/>
        <v>4</v>
      </c>
      <c r="AL14">
        <f t="shared" si="12"/>
        <v>2</v>
      </c>
      <c r="AM14">
        <f t="shared" si="13"/>
        <v>93</v>
      </c>
    </row>
    <row r="15" spans="1:39">
      <c r="A15">
        <v>13</v>
      </c>
      <c r="B15" t="s">
        <v>2115</v>
      </c>
      <c r="C15" t="s">
        <v>2115</v>
      </c>
      <c r="D15" t="s">
        <v>1720</v>
      </c>
      <c r="E15" t="s">
        <v>1721</v>
      </c>
      <c r="F15">
        <v>20000</v>
      </c>
      <c r="G15">
        <v>10</v>
      </c>
      <c r="H15">
        <v>20</v>
      </c>
      <c r="I15">
        <v>0</v>
      </c>
      <c r="J15">
        <v>20</v>
      </c>
      <c r="K15">
        <v>54</v>
      </c>
      <c r="L15">
        <v>20000</v>
      </c>
      <c r="M15" t="s">
        <v>89</v>
      </c>
      <c r="N15">
        <f>VLOOKUP($M15,'Lay See Combo'!$J:$Q,N$1,0)</f>
        <v>0</v>
      </c>
      <c r="O15">
        <f>VLOOKUP($M15,'Lay See Combo'!$J:$Q,O$1,0)</f>
        <v>152</v>
      </c>
      <c r="P15">
        <f>VLOOKUP($M15,'Lay See Combo'!$J:$Q,P$1,0)</f>
        <v>34</v>
      </c>
      <c r="Q15">
        <f>VLOOKUP($M15,'Lay See Combo'!$J:$Q,Q$1,0)</f>
        <v>0</v>
      </c>
      <c r="R15">
        <f>VLOOKUP($M15,'Lay See Combo'!$J:$Q,R$1,0)</f>
        <v>10</v>
      </c>
      <c r="S15">
        <f>VLOOKUP($M15,'Lay See Combo'!$J:$Q,S$1,0)</f>
        <v>4</v>
      </c>
      <c r="T15">
        <f>VLOOKUP($M15,'Lay See Combo'!$J:$Q,T$1,0)</f>
        <v>200</v>
      </c>
      <c r="V15" s="49">
        <v>13</v>
      </c>
      <c r="X15">
        <v>42</v>
      </c>
      <c r="Y15">
        <v>8</v>
      </c>
      <c r="AA15">
        <v>2</v>
      </c>
      <c r="AB15">
        <v>2</v>
      </c>
      <c r="AC15">
        <v>54</v>
      </c>
      <c r="AF15">
        <f t="shared" si="0"/>
        <v>13</v>
      </c>
      <c r="AG15">
        <f t="shared" si="14"/>
        <v>0</v>
      </c>
      <c r="AH15">
        <f t="shared" si="8"/>
        <v>110</v>
      </c>
      <c r="AI15">
        <f t="shared" si="9"/>
        <v>26</v>
      </c>
      <c r="AJ15">
        <f t="shared" si="10"/>
        <v>0</v>
      </c>
      <c r="AK15">
        <f t="shared" si="11"/>
        <v>8</v>
      </c>
      <c r="AL15">
        <f t="shared" si="12"/>
        <v>2</v>
      </c>
      <c r="AM15">
        <f t="shared" si="13"/>
        <v>146</v>
      </c>
    </row>
    <row r="16" spans="1:39">
      <c r="A16">
        <v>14</v>
      </c>
      <c r="B16" t="s">
        <v>2201</v>
      </c>
      <c r="C16" t="s">
        <v>2201</v>
      </c>
      <c r="D16" t="s">
        <v>1720</v>
      </c>
      <c r="E16" t="s">
        <v>1721</v>
      </c>
      <c r="F16">
        <v>10000</v>
      </c>
      <c r="G16">
        <v>11</v>
      </c>
      <c r="H16">
        <v>30</v>
      </c>
      <c r="I16">
        <v>0</v>
      </c>
      <c r="J16">
        <v>30</v>
      </c>
      <c r="K16">
        <v>30</v>
      </c>
      <c r="L16">
        <v>10000</v>
      </c>
      <c r="M16" t="s">
        <v>144</v>
      </c>
      <c r="N16">
        <f>VLOOKUP($M16,'Lay See Combo'!$J:$Q,N$1,0)</f>
        <v>0</v>
      </c>
      <c r="O16">
        <f>VLOOKUP($M16,'Lay See Combo'!$J:$Q,O$1,0)</f>
        <v>76</v>
      </c>
      <c r="P16">
        <f>VLOOKUP($M16,'Lay See Combo'!$J:$Q,P$1,0)</f>
        <v>17</v>
      </c>
      <c r="Q16">
        <f>VLOOKUP($M16,'Lay See Combo'!$J:$Q,Q$1,0)</f>
        <v>0</v>
      </c>
      <c r="R16">
        <f>VLOOKUP($M16,'Lay See Combo'!$J:$Q,R$1,0)</f>
        <v>5</v>
      </c>
      <c r="S16">
        <f>VLOOKUP($M16,'Lay See Combo'!$J:$Q,S$1,0)</f>
        <v>2</v>
      </c>
      <c r="T16">
        <f>VLOOKUP($M16,'Lay See Combo'!$J:$Q,T$1,0)</f>
        <v>100</v>
      </c>
      <c r="V16" s="49">
        <v>14</v>
      </c>
      <c r="X16">
        <v>24</v>
      </c>
      <c r="Y16">
        <v>4</v>
      </c>
      <c r="AB16">
        <v>2</v>
      </c>
      <c r="AC16">
        <v>30</v>
      </c>
      <c r="AF16">
        <f t="shared" si="0"/>
        <v>14</v>
      </c>
      <c r="AG16">
        <f t="shared" si="14"/>
        <v>0</v>
      </c>
      <c r="AH16">
        <f t="shared" si="8"/>
        <v>52</v>
      </c>
      <c r="AI16">
        <f t="shared" si="9"/>
        <v>13</v>
      </c>
      <c r="AJ16">
        <f t="shared" si="10"/>
        <v>0</v>
      </c>
      <c r="AK16">
        <f t="shared" si="11"/>
        <v>5</v>
      </c>
      <c r="AL16">
        <f t="shared" si="12"/>
        <v>0</v>
      </c>
      <c r="AM16">
        <f t="shared" si="13"/>
        <v>70</v>
      </c>
    </row>
    <row r="17" spans="1:39">
      <c r="A17">
        <v>15</v>
      </c>
      <c r="B17" t="s">
        <v>2232</v>
      </c>
      <c r="C17" t="s">
        <v>2232</v>
      </c>
      <c r="D17" t="s">
        <v>1720</v>
      </c>
      <c r="E17" t="s">
        <v>1721</v>
      </c>
      <c r="F17">
        <v>10000</v>
      </c>
      <c r="G17">
        <v>7</v>
      </c>
      <c r="H17">
        <v>14</v>
      </c>
      <c r="I17">
        <v>0</v>
      </c>
      <c r="J17">
        <v>14</v>
      </c>
      <c r="K17">
        <v>43</v>
      </c>
      <c r="L17">
        <v>10000</v>
      </c>
      <c r="M17" t="s">
        <v>144</v>
      </c>
      <c r="N17">
        <f>VLOOKUP($M17,'Lay See Combo'!$J:$Q,N$1,0)</f>
        <v>0</v>
      </c>
      <c r="O17">
        <f>VLOOKUP($M17,'Lay See Combo'!$J:$Q,O$1,0)</f>
        <v>76</v>
      </c>
      <c r="P17">
        <f>VLOOKUP($M17,'Lay See Combo'!$J:$Q,P$1,0)</f>
        <v>17</v>
      </c>
      <c r="Q17">
        <f>VLOOKUP($M17,'Lay See Combo'!$J:$Q,Q$1,0)</f>
        <v>0</v>
      </c>
      <c r="R17">
        <f>VLOOKUP($M17,'Lay See Combo'!$J:$Q,R$1,0)</f>
        <v>5</v>
      </c>
      <c r="S17">
        <f>VLOOKUP($M17,'Lay See Combo'!$J:$Q,S$1,0)</f>
        <v>2</v>
      </c>
      <c r="T17">
        <f>VLOOKUP($M17,'Lay See Combo'!$J:$Q,T$1,0)</f>
        <v>100</v>
      </c>
      <c r="V17" s="49">
        <v>15</v>
      </c>
      <c r="X17">
        <v>35</v>
      </c>
      <c r="Y17">
        <v>4</v>
      </c>
      <c r="AA17">
        <v>2</v>
      </c>
      <c r="AB17">
        <v>2</v>
      </c>
      <c r="AC17">
        <v>43</v>
      </c>
      <c r="AF17">
        <f t="shared" si="0"/>
        <v>15</v>
      </c>
      <c r="AG17">
        <f t="shared" si="14"/>
        <v>0</v>
      </c>
      <c r="AH17">
        <f t="shared" si="8"/>
        <v>41</v>
      </c>
      <c r="AI17">
        <f t="shared" si="9"/>
        <v>13</v>
      </c>
      <c r="AJ17">
        <f t="shared" si="10"/>
        <v>0</v>
      </c>
      <c r="AK17">
        <f t="shared" si="11"/>
        <v>3</v>
      </c>
      <c r="AL17">
        <f t="shared" si="12"/>
        <v>0</v>
      </c>
      <c r="AM17">
        <f t="shared" si="13"/>
        <v>57</v>
      </c>
    </row>
    <row r="18" spans="1:39">
      <c r="A18">
        <v>16</v>
      </c>
      <c r="B18" t="s">
        <v>2302</v>
      </c>
      <c r="C18" t="s">
        <v>2302</v>
      </c>
      <c r="D18" t="s">
        <v>1720</v>
      </c>
      <c r="E18" t="s">
        <v>1721</v>
      </c>
      <c r="F18">
        <v>10000</v>
      </c>
      <c r="G18">
        <v>12</v>
      </c>
      <c r="H18">
        <v>51</v>
      </c>
      <c r="I18">
        <v>0</v>
      </c>
      <c r="J18">
        <v>51</v>
      </c>
      <c r="K18">
        <v>51</v>
      </c>
      <c r="L18">
        <v>10000</v>
      </c>
      <c r="M18" t="s">
        <v>144</v>
      </c>
      <c r="N18">
        <f>VLOOKUP($M18,'Lay See Combo'!$J:$Q,N$1,0)</f>
        <v>0</v>
      </c>
      <c r="O18">
        <f>VLOOKUP($M18,'Lay See Combo'!$J:$Q,O$1,0)</f>
        <v>76</v>
      </c>
      <c r="P18">
        <f>VLOOKUP($M18,'Lay See Combo'!$J:$Q,P$1,0)</f>
        <v>17</v>
      </c>
      <c r="Q18">
        <f>VLOOKUP($M18,'Lay See Combo'!$J:$Q,Q$1,0)</f>
        <v>0</v>
      </c>
      <c r="R18">
        <f>VLOOKUP($M18,'Lay See Combo'!$J:$Q,R$1,0)</f>
        <v>5</v>
      </c>
      <c r="S18">
        <f>VLOOKUP($M18,'Lay See Combo'!$J:$Q,S$1,0)</f>
        <v>2</v>
      </c>
      <c r="T18">
        <f>VLOOKUP($M18,'Lay See Combo'!$J:$Q,T$1,0)</f>
        <v>100</v>
      </c>
      <c r="V18" s="49">
        <v>16</v>
      </c>
      <c r="X18">
        <v>24</v>
      </c>
      <c r="Y18">
        <v>9</v>
      </c>
      <c r="AA18">
        <v>2</v>
      </c>
      <c r="AB18">
        <v>2</v>
      </c>
      <c r="AC18">
        <v>37</v>
      </c>
      <c r="AF18">
        <f t="shared" si="0"/>
        <v>16</v>
      </c>
      <c r="AG18">
        <f t="shared" si="14"/>
        <v>0</v>
      </c>
      <c r="AH18">
        <f t="shared" si="8"/>
        <v>52</v>
      </c>
      <c r="AI18">
        <f t="shared" si="9"/>
        <v>8</v>
      </c>
      <c r="AJ18">
        <f t="shared" si="10"/>
        <v>0</v>
      </c>
      <c r="AK18">
        <f t="shared" si="11"/>
        <v>3</v>
      </c>
      <c r="AL18">
        <f t="shared" si="12"/>
        <v>0</v>
      </c>
      <c r="AM18">
        <f t="shared" si="13"/>
        <v>63</v>
      </c>
    </row>
    <row r="19" spans="1:39">
      <c r="A19">
        <v>17</v>
      </c>
      <c r="B19" t="s">
        <v>2335</v>
      </c>
      <c r="C19" t="s">
        <v>2335</v>
      </c>
      <c r="D19" t="s">
        <v>1720</v>
      </c>
      <c r="E19" t="s">
        <v>1721</v>
      </c>
      <c r="F19">
        <v>10000</v>
      </c>
      <c r="G19">
        <v>7</v>
      </c>
      <c r="H19">
        <v>10</v>
      </c>
      <c r="I19">
        <v>0</v>
      </c>
      <c r="J19">
        <v>10</v>
      </c>
      <c r="K19">
        <v>10</v>
      </c>
      <c r="L19">
        <v>10000</v>
      </c>
      <c r="M19" t="s">
        <v>144</v>
      </c>
      <c r="N19">
        <f>VLOOKUP($M19,'Lay See Combo'!$J:$Q,N$1,0)</f>
        <v>0</v>
      </c>
      <c r="O19">
        <f>VLOOKUP($M19,'Lay See Combo'!$J:$Q,O$1,0)</f>
        <v>76</v>
      </c>
      <c r="P19">
        <f>VLOOKUP($M19,'Lay See Combo'!$J:$Q,P$1,0)</f>
        <v>17</v>
      </c>
      <c r="Q19">
        <f>VLOOKUP($M19,'Lay See Combo'!$J:$Q,Q$1,0)</f>
        <v>0</v>
      </c>
      <c r="R19">
        <f>VLOOKUP($M19,'Lay See Combo'!$J:$Q,R$1,0)</f>
        <v>5</v>
      </c>
      <c r="S19">
        <f>VLOOKUP($M19,'Lay See Combo'!$J:$Q,S$1,0)</f>
        <v>2</v>
      </c>
      <c r="T19">
        <f>VLOOKUP($M19,'Lay See Combo'!$J:$Q,T$1,0)</f>
        <v>100</v>
      </c>
      <c r="V19" s="49">
        <v>17</v>
      </c>
      <c r="X19">
        <v>9</v>
      </c>
      <c r="Y19">
        <v>1</v>
      </c>
      <c r="AC19">
        <v>10</v>
      </c>
      <c r="AF19">
        <f t="shared" si="0"/>
        <v>17</v>
      </c>
      <c r="AG19">
        <f t="shared" si="14"/>
        <v>0</v>
      </c>
      <c r="AH19">
        <f t="shared" si="8"/>
        <v>67</v>
      </c>
      <c r="AI19">
        <f t="shared" si="9"/>
        <v>16</v>
      </c>
      <c r="AJ19">
        <f t="shared" si="10"/>
        <v>0</v>
      </c>
      <c r="AK19">
        <f t="shared" si="11"/>
        <v>5</v>
      </c>
      <c r="AL19">
        <f t="shared" si="12"/>
        <v>2</v>
      </c>
      <c r="AM19">
        <f t="shared" si="13"/>
        <v>90</v>
      </c>
    </row>
    <row r="20" spans="1:39">
      <c r="A20">
        <v>18</v>
      </c>
      <c r="B20" t="s">
        <v>2362</v>
      </c>
      <c r="C20" t="s">
        <v>2362</v>
      </c>
      <c r="D20" t="s">
        <v>1720</v>
      </c>
      <c r="E20" t="s">
        <v>1721</v>
      </c>
      <c r="F20">
        <v>10000</v>
      </c>
      <c r="G20">
        <v>4</v>
      </c>
      <c r="H20">
        <v>11</v>
      </c>
      <c r="I20">
        <v>0</v>
      </c>
      <c r="J20">
        <v>11</v>
      </c>
      <c r="K20">
        <v>17</v>
      </c>
      <c r="L20">
        <v>10000</v>
      </c>
      <c r="M20" t="s">
        <v>144</v>
      </c>
      <c r="N20">
        <f>VLOOKUP($M20,'Lay See Combo'!$J:$Q,N$1,0)</f>
        <v>0</v>
      </c>
      <c r="O20">
        <f>VLOOKUP($M20,'Lay See Combo'!$J:$Q,O$1,0)</f>
        <v>76</v>
      </c>
      <c r="P20">
        <f>VLOOKUP($M20,'Lay See Combo'!$J:$Q,P$1,0)</f>
        <v>17</v>
      </c>
      <c r="Q20">
        <f>VLOOKUP($M20,'Lay See Combo'!$J:$Q,Q$1,0)</f>
        <v>0</v>
      </c>
      <c r="R20">
        <f>VLOOKUP($M20,'Lay See Combo'!$J:$Q,R$1,0)</f>
        <v>5</v>
      </c>
      <c r="S20">
        <f>VLOOKUP($M20,'Lay See Combo'!$J:$Q,S$1,0)</f>
        <v>2</v>
      </c>
      <c r="T20">
        <f>VLOOKUP($M20,'Lay See Combo'!$J:$Q,T$1,0)</f>
        <v>100</v>
      </c>
      <c r="V20" s="49">
        <v>18</v>
      </c>
      <c r="X20">
        <v>12</v>
      </c>
      <c r="Y20">
        <v>4</v>
      </c>
      <c r="AB20">
        <v>1</v>
      </c>
      <c r="AC20">
        <v>17</v>
      </c>
      <c r="AF20">
        <f t="shared" si="0"/>
        <v>18</v>
      </c>
      <c r="AG20">
        <f t="shared" si="14"/>
        <v>0</v>
      </c>
      <c r="AH20">
        <f t="shared" si="8"/>
        <v>64</v>
      </c>
      <c r="AI20">
        <f t="shared" si="9"/>
        <v>13</v>
      </c>
      <c r="AJ20">
        <f t="shared" si="10"/>
        <v>0</v>
      </c>
      <c r="AK20">
        <f t="shared" si="11"/>
        <v>5</v>
      </c>
      <c r="AL20">
        <f t="shared" si="12"/>
        <v>1</v>
      </c>
      <c r="AM20">
        <f t="shared" si="13"/>
        <v>83</v>
      </c>
    </row>
    <row r="21" spans="1:39">
      <c r="A21">
        <v>19</v>
      </c>
      <c r="B21" t="s">
        <v>2388</v>
      </c>
      <c r="C21" t="s">
        <v>2388</v>
      </c>
      <c r="D21" t="s">
        <v>1720</v>
      </c>
      <c r="E21" t="s">
        <v>1721</v>
      </c>
      <c r="F21">
        <v>10000</v>
      </c>
      <c r="G21">
        <v>4</v>
      </c>
      <c r="H21">
        <v>20</v>
      </c>
      <c r="I21">
        <v>0</v>
      </c>
      <c r="J21">
        <v>20</v>
      </c>
      <c r="K21">
        <v>61</v>
      </c>
      <c r="L21">
        <v>10000</v>
      </c>
      <c r="M21" t="s">
        <v>144</v>
      </c>
      <c r="N21">
        <f>VLOOKUP($M21,'Lay See Combo'!$J:$Q,N$1,0)</f>
        <v>0</v>
      </c>
      <c r="O21">
        <f>VLOOKUP($M21,'Lay See Combo'!$J:$Q,O$1,0)</f>
        <v>76</v>
      </c>
      <c r="P21">
        <f>VLOOKUP($M21,'Lay See Combo'!$J:$Q,P$1,0)</f>
        <v>17</v>
      </c>
      <c r="Q21">
        <f>VLOOKUP($M21,'Lay See Combo'!$J:$Q,Q$1,0)</f>
        <v>0</v>
      </c>
      <c r="R21">
        <f>VLOOKUP($M21,'Lay See Combo'!$J:$Q,R$1,0)</f>
        <v>5</v>
      </c>
      <c r="S21">
        <f>VLOOKUP($M21,'Lay See Combo'!$J:$Q,S$1,0)</f>
        <v>2</v>
      </c>
      <c r="T21">
        <f>VLOOKUP($M21,'Lay See Combo'!$J:$Q,T$1,0)</f>
        <v>100</v>
      </c>
      <c r="V21" s="49">
        <v>19</v>
      </c>
      <c r="X21">
        <v>31</v>
      </c>
      <c r="Y21">
        <v>7</v>
      </c>
      <c r="AB21">
        <v>1</v>
      </c>
      <c r="AC21">
        <v>39</v>
      </c>
      <c r="AF21">
        <f t="shared" si="0"/>
        <v>19</v>
      </c>
      <c r="AG21">
        <f t="shared" si="14"/>
        <v>0</v>
      </c>
      <c r="AH21">
        <f t="shared" si="8"/>
        <v>45</v>
      </c>
      <c r="AI21">
        <f t="shared" si="9"/>
        <v>10</v>
      </c>
      <c r="AJ21">
        <f t="shared" si="10"/>
        <v>0</v>
      </c>
      <c r="AK21">
        <f t="shared" si="11"/>
        <v>5</v>
      </c>
      <c r="AL21">
        <f t="shared" si="12"/>
        <v>1</v>
      </c>
      <c r="AM21">
        <f t="shared" si="13"/>
        <v>61</v>
      </c>
    </row>
    <row r="22" spans="1:39">
      <c r="A22">
        <v>20</v>
      </c>
      <c r="B22" t="s">
        <v>2420</v>
      </c>
      <c r="C22" t="s">
        <v>2420</v>
      </c>
      <c r="D22" t="s">
        <v>1152</v>
      </c>
      <c r="E22" t="s">
        <v>1153</v>
      </c>
      <c r="F22">
        <v>10000</v>
      </c>
      <c r="G22">
        <v>17</v>
      </c>
      <c r="H22">
        <v>53</v>
      </c>
      <c r="I22">
        <v>0</v>
      </c>
      <c r="J22">
        <v>53</v>
      </c>
      <c r="K22">
        <v>53</v>
      </c>
      <c r="L22">
        <v>10000</v>
      </c>
      <c r="M22" t="s">
        <v>144</v>
      </c>
      <c r="N22">
        <f>VLOOKUP($M22,'Lay See Combo'!$J:$Q,N$1,0)</f>
        <v>0</v>
      </c>
      <c r="O22">
        <f>VLOOKUP($M22,'Lay See Combo'!$J:$Q,O$1,0)</f>
        <v>76</v>
      </c>
      <c r="P22">
        <f>VLOOKUP($M22,'Lay See Combo'!$J:$Q,P$1,0)</f>
        <v>17</v>
      </c>
      <c r="Q22">
        <f>VLOOKUP($M22,'Lay See Combo'!$J:$Q,Q$1,0)</f>
        <v>0</v>
      </c>
      <c r="R22">
        <f>VLOOKUP($M22,'Lay See Combo'!$J:$Q,R$1,0)</f>
        <v>5</v>
      </c>
      <c r="S22">
        <f>VLOOKUP($M22,'Lay See Combo'!$J:$Q,S$1,0)</f>
        <v>2</v>
      </c>
      <c r="T22">
        <f>VLOOKUP($M22,'Lay See Combo'!$J:$Q,T$1,0)</f>
        <v>100</v>
      </c>
      <c r="V22" s="49">
        <v>20</v>
      </c>
      <c r="X22">
        <v>35</v>
      </c>
      <c r="Y22">
        <v>14</v>
      </c>
      <c r="AA22">
        <v>2</v>
      </c>
      <c r="AB22">
        <v>2</v>
      </c>
      <c r="AC22">
        <v>53</v>
      </c>
      <c r="AF22">
        <f t="shared" si="0"/>
        <v>20</v>
      </c>
      <c r="AG22">
        <f t="shared" si="14"/>
        <v>0</v>
      </c>
      <c r="AH22">
        <f t="shared" si="8"/>
        <v>41</v>
      </c>
      <c r="AI22">
        <f t="shared" si="9"/>
        <v>3</v>
      </c>
      <c r="AJ22">
        <f t="shared" si="10"/>
        <v>0</v>
      </c>
      <c r="AK22">
        <f t="shared" si="11"/>
        <v>3</v>
      </c>
      <c r="AL22">
        <f t="shared" si="12"/>
        <v>0</v>
      </c>
      <c r="AM22">
        <f t="shared" si="13"/>
        <v>47</v>
      </c>
    </row>
    <row r="23" spans="1:39">
      <c r="A23">
        <v>21</v>
      </c>
      <c r="B23" t="s">
        <v>2463</v>
      </c>
      <c r="C23" t="s">
        <v>2463</v>
      </c>
      <c r="D23" t="s">
        <v>1720</v>
      </c>
      <c r="E23" t="s">
        <v>1721</v>
      </c>
      <c r="F23">
        <v>10000</v>
      </c>
      <c r="G23">
        <v>13</v>
      </c>
      <c r="H23">
        <v>39</v>
      </c>
      <c r="I23">
        <v>0</v>
      </c>
      <c r="J23">
        <v>39</v>
      </c>
      <c r="K23">
        <v>39</v>
      </c>
      <c r="L23">
        <v>10000</v>
      </c>
      <c r="M23" t="s">
        <v>144</v>
      </c>
      <c r="N23">
        <f>VLOOKUP($M23,'Lay See Combo'!$J:$Q,N$1,0)</f>
        <v>0</v>
      </c>
      <c r="O23">
        <f>VLOOKUP($M23,'Lay See Combo'!$J:$Q,O$1,0)</f>
        <v>76</v>
      </c>
      <c r="P23">
        <f>VLOOKUP($M23,'Lay See Combo'!$J:$Q,P$1,0)</f>
        <v>17</v>
      </c>
      <c r="Q23">
        <f>VLOOKUP($M23,'Lay See Combo'!$J:$Q,Q$1,0)</f>
        <v>0</v>
      </c>
      <c r="R23">
        <f>VLOOKUP($M23,'Lay See Combo'!$J:$Q,R$1,0)</f>
        <v>5</v>
      </c>
      <c r="S23">
        <f>VLOOKUP($M23,'Lay See Combo'!$J:$Q,S$1,0)</f>
        <v>2</v>
      </c>
      <c r="T23">
        <f>VLOOKUP($M23,'Lay See Combo'!$J:$Q,T$1,0)</f>
        <v>100</v>
      </c>
      <c r="V23" s="49">
        <v>21</v>
      </c>
      <c r="X23">
        <v>17</v>
      </c>
      <c r="Y23">
        <v>6</v>
      </c>
      <c r="AA23">
        <v>4</v>
      </c>
      <c r="AC23">
        <v>27</v>
      </c>
      <c r="AF23">
        <f t="shared" si="0"/>
        <v>21</v>
      </c>
      <c r="AG23">
        <f t="shared" si="14"/>
        <v>0</v>
      </c>
      <c r="AH23">
        <f t="shared" si="8"/>
        <v>59</v>
      </c>
      <c r="AI23">
        <f t="shared" si="9"/>
        <v>11</v>
      </c>
      <c r="AJ23">
        <f t="shared" si="10"/>
        <v>0</v>
      </c>
      <c r="AK23">
        <f t="shared" si="11"/>
        <v>1</v>
      </c>
      <c r="AL23">
        <f t="shared" si="12"/>
        <v>2</v>
      </c>
      <c r="AM23">
        <f t="shared" si="13"/>
        <v>73</v>
      </c>
    </row>
    <row r="24" spans="1:39">
      <c r="A24">
        <v>22</v>
      </c>
      <c r="B24" t="s">
        <v>2501</v>
      </c>
      <c r="C24" t="s">
        <v>2505</v>
      </c>
      <c r="D24" t="s">
        <v>2506</v>
      </c>
      <c r="E24" t="s">
        <v>2507</v>
      </c>
      <c r="F24">
        <v>10000</v>
      </c>
      <c r="G24">
        <v>22</v>
      </c>
      <c r="H24">
        <v>41</v>
      </c>
      <c r="I24">
        <v>0</v>
      </c>
      <c r="J24">
        <v>41</v>
      </c>
      <c r="K24">
        <v>41</v>
      </c>
      <c r="L24">
        <v>10000</v>
      </c>
      <c r="M24" t="s">
        <v>144</v>
      </c>
      <c r="N24">
        <f>VLOOKUP($M24,'Lay See Combo'!$J:$Q,N$1,0)</f>
        <v>0</v>
      </c>
      <c r="O24">
        <f>VLOOKUP($M24,'Lay See Combo'!$J:$Q,O$1,0)</f>
        <v>76</v>
      </c>
      <c r="P24">
        <f>VLOOKUP($M24,'Lay See Combo'!$J:$Q,P$1,0)</f>
        <v>17</v>
      </c>
      <c r="Q24">
        <f>VLOOKUP($M24,'Lay See Combo'!$J:$Q,Q$1,0)</f>
        <v>0</v>
      </c>
      <c r="R24">
        <f>VLOOKUP($M24,'Lay See Combo'!$J:$Q,R$1,0)</f>
        <v>5</v>
      </c>
      <c r="S24">
        <f>VLOOKUP($M24,'Lay See Combo'!$J:$Q,S$1,0)</f>
        <v>2</v>
      </c>
      <c r="T24">
        <f>VLOOKUP($M24,'Lay See Combo'!$J:$Q,T$1,0)</f>
        <v>100</v>
      </c>
      <c r="V24" s="49">
        <v>22</v>
      </c>
      <c r="X24">
        <v>32</v>
      </c>
      <c r="Y24">
        <v>5</v>
      </c>
      <c r="AA24">
        <v>2</v>
      </c>
      <c r="AB24">
        <v>2</v>
      </c>
      <c r="AC24">
        <v>41</v>
      </c>
      <c r="AF24">
        <f t="shared" si="0"/>
        <v>22</v>
      </c>
      <c r="AG24">
        <f t="shared" si="14"/>
        <v>0</v>
      </c>
      <c r="AH24">
        <f t="shared" si="8"/>
        <v>44</v>
      </c>
      <c r="AI24">
        <f t="shared" si="9"/>
        <v>12</v>
      </c>
      <c r="AJ24">
        <f t="shared" si="10"/>
        <v>0</v>
      </c>
      <c r="AK24">
        <f t="shared" si="11"/>
        <v>3</v>
      </c>
      <c r="AL24">
        <f t="shared" si="12"/>
        <v>0</v>
      </c>
      <c r="AM24">
        <f t="shared" si="13"/>
        <v>59</v>
      </c>
    </row>
    <row r="25" spans="1:39">
      <c r="A25">
        <v>23</v>
      </c>
      <c r="B25" t="s">
        <v>3804</v>
      </c>
      <c r="C25" t="s">
        <v>2568</v>
      </c>
      <c r="D25" t="s">
        <v>2506</v>
      </c>
      <c r="E25" t="s">
        <v>2507</v>
      </c>
      <c r="F25">
        <v>20000</v>
      </c>
      <c r="G25">
        <v>28</v>
      </c>
      <c r="H25">
        <v>72</v>
      </c>
      <c r="I25">
        <v>0</v>
      </c>
      <c r="J25">
        <v>72</v>
      </c>
      <c r="K25">
        <v>99</v>
      </c>
      <c r="L25">
        <v>20000</v>
      </c>
      <c r="M25" t="s">
        <v>89</v>
      </c>
      <c r="N25">
        <f>VLOOKUP($M25,'Lay See Combo'!$J:$Q,N$1,0)</f>
        <v>0</v>
      </c>
      <c r="O25">
        <f>VLOOKUP($M25,'Lay See Combo'!$J:$Q,O$1,0)</f>
        <v>152</v>
      </c>
      <c r="P25">
        <f>VLOOKUP($M25,'Lay See Combo'!$J:$Q,P$1,0)</f>
        <v>34</v>
      </c>
      <c r="Q25">
        <f>VLOOKUP($M25,'Lay See Combo'!$J:$Q,Q$1,0)</f>
        <v>0</v>
      </c>
      <c r="R25">
        <f>VLOOKUP($M25,'Lay See Combo'!$J:$Q,R$1,0)</f>
        <v>10</v>
      </c>
      <c r="S25">
        <f>VLOOKUP($M25,'Lay See Combo'!$J:$Q,S$1,0)</f>
        <v>4</v>
      </c>
      <c r="T25">
        <f>VLOOKUP($M25,'Lay See Combo'!$J:$Q,T$1,0)</f>
        <v>200</v>
      </c>
      <c r="V25" s="49">
        <v>23</v>
      </c>
      <c r="X25">
        <v>75</v>
      </c>
      <c r="Y25">
        <v>15</v>
      </c>
      <c r="AA25">
        <v>8</v>
      </c>
      <c r="AC25">
        <v>98</v>
      </c>
      <c r="AF25">
        <f t="shared" si="0"/>
        <v>23</v>
      </c>
      <c r="AG25">
        <f t="shared" si="14"/>
        <v>0</v>
      </c>
      <c r="AH25">
        <f t="shared" si="8"/>
        <v>77</v>
      </c>
      <c r="AI25">
        <f t="shared" si="9"/>
        <v>19</v>
      </c>
      <c r="AJ25">
        <f t="shared" si="10"/>
        <v>0</v>
      </c>
      <c r="AK25">
        <f t="shared" si="11"/>
        <v>2</v>
      </c>
      <c r="AL25">
        <f t="shared" si="12"/>
        <v>4</v>
      </c>
      <c r="AM25">
        <f t="shared" si="13"/>
        <v>102</v>
      </c>
    </row>
    <row r="26" spans="1:39">
      <c r="A26">
        <v>24</v>
      </c>
      <c r="B26" t="s">
        <v>1</v>
      </c>
      <c r="C26" t="s">
        <v>1</v>
      </c>
      <c r="D26" t="s">
        <v>2506</v>
      </c>
      <c r="E26" t="s">
        <v>2507</v>
      </c>
      <c r="F26">
        <v>30000</v>
      </c>
      <c r="G26">
        <v>30</v>
      </c>
      <c r="H26">
        <v>119</v>
      </c>
      <c r="I26">
        <v>0</v>
      </c>
      <c r="J26">
        <v>119</v>
      </c>
      <c r="K26">
        <v>509</v>
      </c>
      <c r="L26">
        <v>30000</v>
      </c>
      <c r="M26" t="s">
        <v>559</v>
      </c>
      <c r="N26">
        <f>VLOOKUP($M26,'Lay See Combo'!$J:$Q,N$1,0)</f>
        <v>0</v>
      </c>
      <c r="O26">
        <f>VLOOKUP($M26,'Lay See Combo'!$J:$Q,O$1,0)</f>
        <v>492</v>
      </c>
      <c r="P26">
        <f>VLOOKUP($M26,'Lay See Combo'!$J:$Q,P$1,0)</f>
        <v>2</v>
      </c>
      <c r="Q26">
        <f>VLOOKUP($M26,'Lay See Combo'!$J:$Q,Q$1,0)</f>
        <v>11</v>
      </c>
      <c r="R26">
        <f>VLOOKUP($M26,'Lay See Combo'!$J:$Q,R$1,0)</f>
        <v>2</v>
      </c>
      <c r="S26">
        <f>VLOOKUP($M26,'Lay See Combo'!$J:$Q,S$1,0)</f>
        <v>2</v>
      </c>
      <c r="T26">
        <f>VLOOKUP($M26,'Lay See Combo'!$J:$Q,T$1,0)</f>
        <v>509</v>
      </c>
      <c r="V26" s="49">
        <v>24</v>
      </c>
      <c r="X26">
        <v>348</v>
      </c>
      <c r="Y26">
        <v>2</v>
      </c>
      <c r="Z26">
        <v>9</v>
      </c>
      <c r="AA26">
        <v>1</v>
      </c>
      <c r="AB26">
        <v>2</v>
      </c>
      <c r="AC26">
        <v>362</v>
      </c>
      <c r="AF26">
        <f t="shared" si="0"/>
        <v>24</v>
      </c>
      <c r="AG26">
        <f t="shared" si="14"/>
        <v>0</v>
      </c>
      <c r="AH26">
        <f t="shared" si="8"/>
        <v>144</v>
      </c>
      <c r="AI26">
        <f t="shared" si="9"/>
        <v>0</v>
      </c>
      <c r="AJ26">
        <f t="shared" si="10"/>
        <v>2</v>
      </c>
      <c r="AK26">
        <f t="shared" si="11"/>
        <v>1</v>
      </c>
      <c r="AL26">
        <f t="shared" si="12"/>
        <v>0</v>
      </c>
      <c r="AM26">
        <f t="shared" si="13"/>
        <v>147</v>
      </c>
    </row>
    <row r="27" spans="1:39">
      <c r="A27">
        <v>25</v>
      </c>
      <c r="B27" t="s">
        <v>3088</v>
      </c>
      <c r="C27" t="s">
        <v>3088</v>
      </c>
      <c r="D27" t="s">
        <v>1720</v>
      </c>
      <c r="E27" t="s">
        <v>1721</v>
      </c>
      <c r="F27">
        <v>10000</v>
      </c>
      <c r="G27">
        <v>15</v>
      </c>
      <c r="H27">
        <v>25</v>
      </c>
      <c r="I27">
        <v>0</v>
      </c>
      <c r="J27">
        <v>25</v>
      </c>
      <c r="K27">
        <v>207</v>
      </c>
      <c r="L27">
        <v>10000</v>
      </c>
      <c r="M27" t="s">
        <v>697</v>
      </c>
      <c r="N27">
        <f>VLOOKUP($M27,'Lay See Combo'!$J:$Q,N$1,0)</f>
        <v>170</v>
      </c>
      <c r="O27">
        <f>VLOOKUP($M27,'Lay See Combo'!$J:$Q,O$1,0)</f>
        <v>2</v>
      </c>
      <c r="P27">
        <f>VLOOKUP($M27,'Lay See Combo'!$J:$Q,P$1,0)</f>
        <v>30</v>
      </c>
      <c r="Q27">
        <f>VLOOKUP($M27,'Lay See Combo'!$J:$Q,Q$1,0)</f>
        <v>0</v>
      </c>
      <c r="R27">
        <f>VLOOKUP($M27,'Lay See Combo'!$J:$Q,R$1,0)</f>
        <v>3</v>
      </c>
      <c r="S27">
        <f>VLOOKUP($M27,'Lay See Combo'!$J:$Q,S$1,0)</f>
        <v>2</v>
      </c>
      <c r="T27">
        <f>VLOOKUP($M27,'Lay See Combo'!$J:$Q,T$1,0)</f>
        <v>207</v>
      </c>
      <c r="V27" s="49">
        <v>25</v>
      </c>
      <c r="W27">
        <v>114</v>
      </c>
      <c r="X27">
        <v>1</v>
      </c>
      <c r="Y27">
        <v>22</v>
      </c>
      <c r="AA27">
        <v>1</v>
      </c>
      <c r="AC27">
        <v>138</v>
      </c>
      <c r="AF27">
        <f t="shared" si="0"/>
        <v>25</v>
      </c>
      <c r="AG27">
        <f t="shared" si="14"/>
        <v>56</v>
      </c>
      <c r="AH27">
        <f t="shared" si="8"/>
        <v>1</v>
      </c>
      <c r="AI27">
        <f t="shared" si="9"/>
        <v>8</v>
      </c>
      <c r="AJ27">
        <f t="shared" si="10"/>
        <v>0</v>
      </c>
      <c r="AK27">
        <f t="shared" si="11"/>
        <v>2</v>
      </c>
      <c r="AL27">
        <f t="shared" si="12"/>
        <v>2</v>
      </c>
      <c r="AM27">
        <f t="shared" si="13"/>
        <v>69</v>
      </c>
    </row>
    <row r="28" spans="1:39">
      <c r="A28">
        <v>26</v>
      </c>
      <c r="B28" t="s">
        <v>3252</v>
      </c>
      <c r="C28" t="s">
        <v>3252</v>
      </c>
      <c r="D28" t="s">
        <v>2506</v>
      </c>
      <c r="E28" t="s">
        <v>2507</v>
      </c>
      <c r="F28">
        <v>10000</v>
      </c>
      <c r="G28">
        <v>33</v>
      </c>
      <c r="H28">
        <v>192</v>
      </c>
      <c r="I28">
        <v>0</v>
      </c>
      <c r="J28">
        <v>192</v>
      </c>
      <c r="K28">
        <v>192</v>
      </c>
      <c r="L28">
        <v>10000</v>
      </c>
      <c r="M28" t="s">
        <v>747</v>
      </c>
      <c r="N28">
        <f>VLOOKUP($M28,'Lay See Combo'!$J:$Q,N$1,0)</f>
        <v>115</v>
      </c>
      <c r="O28">
        <f>VLOOKUP($M28,'Lay See Combo'!$J:$Q,O$1,0)</f>
        <v>36</v>
      </c>
      <c r="P28">
        <f>VLOOKUP($M28,'Lay See Combo'!$J:$Q,P$1,0)</f>
        <v>39</v>
      </c>
      <c r="Q28">
        <f>VLOOKUP($M28,'Lay See Combo'!$J:$Q,Q$1,0)</f>
        <v>0</v>
      </c>
      <c r="R28">
        <f>VLOOKUP($M28,'Lay See Combo'!$J:$Q,R$1,0)</f>
        <v>0</v>
      </c>
      <c r="S28">
        <f>VLOOKUP($M28,'Lay See Combo'!$J:$Q,S$1,0)</f>
        <v>2</v>
      </c>
      <c r="T28">
        <f>VLOOKUP($M28,'Lay See Combo'!$J:$Q,T$1,0)</f>
        <v>192</v>
      </c>
      <c r="V28" s="49">
        <v>26</v>
      </c>
      <c r="W28">
        <v>59</v>
      </c>
      <c r="X28">
        <v>19</v>
      </c>
      <c r="Y28">
        <v>18</v>
      </c>
      <c r="AB28">
        <v>2</v>
      </c>
      <c r="AC28">
        <v>98</v>
      </c>
      <c r="AF28">
        <f t="shared" si="0"/>
        <v>26</v>
      </c>
      <c r="AG28">
        <f t="shared" si="14"/>
        <v>56</v>
      </c>
      <c r="AH28">
        <f t="shared" si="8"/>
        <v>17</v>
      </c>
      <c r="AI28">
        <f t="shared" si="9"/>
        <v>21</v>
      </c>
      <c r="AJ28">
        <f t="shared" si="10"/>
        <v>0</v>
      </c>
      <c r="AK28">
        <f t="shared" si="11"/>
        <v>0</v>
      </c>
      <c r="AL28">
        <f t="shared" si="12"/>
        <v>0</v>
      </c>
      <c r="AM28">
        <f t="shared" si="13"/>
        <v>94</v>
      </c>
    </row>
    <row r="29" spans="1:39">
      <c r="A29">
        <v>27</v>
      </c>
      <c r="B29" t="s">
        <v>3343</v>
      </c>
      <c r="C29" t="s">
        <v>3343</v>
      </c>
      <c r="D29" t="s">
        <v>2506</v>
      </c>
      <c r="E29" t="s">
        <v>2507</v>
      </c>
      <c r="F29">
        <v>10000</v>
      </c>
      <c r="G29">
        <v>10</v>
      </c>
      <c r="H29">
        <v>16</v>
      </c>
      <c r="I29">
        <v>1</v>
      </c>
      <c r="J29">
        <v>15</v>
      </c>
      <c r="K29">
        <v>15</v>
      </c>
      <c r="L29">
        <v>10000</v>
      </c>
      <c r="M29" t="s">
        <v>144</v>
      </c>
      <c r="N29">
        <f>VLOOKUP($M29,'Lay See Combo'!$J:$Q,N$1,0)</f>
        <v>0</v>
      </c>
      <c r="O29">
        <f>VLOOKUP($M29,'Lay See Combo'!$J:$Q,O$1,0)</f>
        <v>76</v>
      </c>
      <c r="P29">
        <f>VLOOKUP($M29,'Lay See Combo'!$J:$Q,P$1,0)</f>
        <v>17</v>
      </c>
      <c r="Q29">
        <f>VLOOKUP($M29,'Lay See Combo'!$J:$Q,Q$1,0)</f>
        <v>0</v>
      </c>
      <c r="R29">
        <f>VLOOKUP($M29,'Lay See Combo'!$J:$Q,R$1,0)</f>
        <v>5</v>
      </c>
      <c r="S29">
        <f>VLOOKUP($M29,'Lay See Combo'!$J:$Q,S$1,0)</f>
        <v>2</v>
      </c>
      <c r="T29">
        <f>VLOOKUP($M29,'Lay See Combo'!$J:$Q,T$1,0)</f>
        <v>100</v>
      </c>
      <c r="V29" s="49">
        <v>27</v>
      </c>
      <c r="X29">
        <v>8</v>
      </c>
      <c r="Y29">
        <v>6</v>
      </c>
      <c r="AA29">
        <v>1</v>
      </c>
      <c r="AC29">
        <v>15</v>
      </c>
      <c r="AF29">
        <f t="shared" si="0"/>
        <v>27</v>
      </c>
      <c r="AG29">
        <f t="shared" si="14"/>
        <v>0</v>
      </c>
      <c r="AH29">
        <f t="shared" si="8"/>
        <v>68</v>
      </c>
      <c r="AI29">
        <f t="shared" si="9"/>
        <v>11</v>
      </c>
      <c r="AJ29">
        <f t="shared" si="10"/>
        <v>0</v>
      </c>
      <c r="AK29">
        <f t="shared" si="11"/>
        <v>4</v>
      </c>
      <c r="AL29">
        <f t="shared" si="12"/>
        <v>2</v>
      </c>
      <c r="AM29">
        <f t="shared" si="13"/>
        <v>85</v>
      </c>
    </row>
    <row r="30" spans="1:39">
      <c r="A30">
        <v>28</v>
      </c>
      <c r="B30" t="s">
        <v>3374</v>
      </c>
      <c r="C30" t="s">
        <v>3378</v>
      </c>
      <c r="D30" t="s">
        <v>945</v>
      </c>
      <c r="E30" t="s">
        <v>946</v>
      </c>
      <c r="F30">
        <v>10000</v>
      </c>
      <c r="G30">
        <v>9</v>
      </c>
      <c r="H30">
        <v>60</v>
      </c>
      <c r="I30">
        <v>0</v>
      </c>
      <c r="J30">
        <v>60</v>
      </c>
      <c r="K30">
        <v>60</v>
      </c>
      <c r="L30">
        <v>10000</v>
      </c>
      <c r="M30" t="s">
        <v>144</v>
      </c>
      <c r="N30">
        <f>VLOOKUP($M30,'Lay See Combo'!$J:$Q,N$1,0)</f>
        <v>0</v>
      </c>
      <c r="O30">
        <f>VLOOKUP($M30,'Lay See Combo'!$J:$Q,O$1,0)</f>
        <v>76</v>
      </c>
      <c r="P30">
        <f>VLOOKUP($M30,'Lay See Combo'!$J:$Q,P$1,0)</f>
        <v>17</v>
      </c>
      <c r="Q30">
        <f>VLOOKUP($M30,'Lay See Combo'!$J:$Q,Q$1,0)</f>
        <v>0</v>
      </c>
      <c r="R30">
        <f>VLOOKUP($M30,'Lay See Combo'!$J:$Q,R$1,0)</f>
        <v>5</v>
      </c>
      <c r="S30">
        <f>VLOOKUP($M30,'Lay See Combo'!$J:$Q,S$1,0)</f>
        <v>2</v>
      </c>
      <c r="T30">
        <f>VLOOKUP($M30,'Lay See Combo'!$J:$Q,T$1,0)</f>
        <v>100</v>
      </c>
      <c r="V30" s="49">
        <v>28</v>
      </c>
      <c r="X30">
        <v>32</v>
      </c>
      <c r="Y30">
        <v>9</v>
      </c>
      <c r="AA30">
        <v>2</v>
      </c>
      <c r="AC30">
        <v>43</v>
      </c>
      <c r="AF30">
        <f t="shared" si="0"/>
        <v>28</v>
      </c>
      <c r="AG30">
        <f t="shared" si="14"/>
        <v>0</v>
      </c>
      <c r="AH30">
        <f t="shared" si="8"/>
        <v>44</v>
      </c>
      <c r="AI30">
        <f t="shared" si="9"/>
        <v>8</v>
      </c>
      <c r="AJ30">
        <f t="shared" si="10"/>
        <v>0</v>
      </c>
      <c r="AK30">
        <f t="shared" si="11"/>
        <v>3</v>
      </c>
      <c r="AL30">
        <f t="shared" si="12"/>
        <v>2</v>
      </c>
      <c r="AM30">
        <f t="shared" si="13"/>
        <v>57</v>
      </c>
    </row>
    <row r="31" spans="1:39">
      <c r="A31">
        <v>29</v>
      </c>
      <c r="B31" t="s">
        <v>3400</v>
      </c>
      <c r="C31" t="s">
        <v>3404</v>
      </c>
      <c r="D31" t="s">
        <v>945</v>
      </c>
      <c r="E31" t="s">
        <v>946</v>
      </c>
      <c r="F31">
        <v>10000</v>
      </c>
      <c r="G31">
        <v>6</v>
      </c>
      <c r="H31">
        <v>19</v>
      </c>
      <c r="I31">
        <v>0</v>
      </c>
      <c r="J31">
        <v>19</v>
      </c>
      <c r="K31">
        <v>19</v>
      </c>
      <c r="L31">
        <v>10000</v>
      </c>
      <c r="M31" t="s">
        <v>144</v>
      </c>
      <c r="N31">
        <f>VLOOKUP($M31,'Lay See Combo'!$J:$Q,N$1,0)</f>
        <v>0</v>
      </c>
      <c r="O31">
        <f>VLOOKUP($M31,'Lay See Combo'!$J:$Q,O$1,0)</f>
        <v>76</v>
      </c>
      <c r="P31">
        <f>VLOOKUP($M31,'Lay See Combo'!$J:$Q,P$1,0)</f>
        <v>17</v>
      </c>
      <c r="Q31">
        <f>VLOOKUP($M31,'Lay See Combo'!$J:$Q,Q$1,0)</f>
        <v>0</v>
      </c>
      <c r="R31">
        <f>VLOOKUP($M31,'Lay See Combo'!$J:$Q,R$1,0)</f>
        <v>5</v>
      </c>
      <c r="S31">
        <f>VLOOKUP($M31,'Lay See Combo'!$J:$Q,S$1,0)</f>
        <v>2</v>
      </c>
      <c r="T31">
        <f>VLOOKUP($M31,'Lay See Combo'!$J:$Q,T$1,0)</f>
        <v>100</v>
      </c>
      <c r="V31" s="49">
        <v>29</v>
      </c>
      <c r="X31">
        <v>14</v>
      </c>
      <c r="Y31">
        <v>2</v>
      </c>
      <c r="AA31">
        <v>3</v>
      </c>
      <c r="AC31">
        <v>19</v>
      </c>
      <c r="AF31">
        <f t="shared" si="0"/>
        <v>29</v>
      </c>
      <c r="AG31">
        <f t="shared" si="14"/>
        <v>0</v>
      </c>
      <c r="AH31">
        <f t="shared" si="8"/>
        <v>62</v>
      </c>
      <c r="AI31">
        <f t="shared" si="9"/>
        <v>15</v>
      </c>
      <c r="AJ31">
        <f t="shared" si="10"/>
        <v>0</v>
      </c>
      <c r="AK31">
        <f t="shared" si="11"/>
        <v>2</v>
      </c>
      <c r="AL31">
        <f t="shared" si="12"/>
        <v>2</v>
      </c>
      <c r="AM31">
        <f t="shared" si="13"/>
        <v>81</v>
      </c>
    </row>
    <row r="32" spans="1:39">
      <c r="A32">
        <v>30</v>
      </c>
      <c r="B32" t="s">
        <v>3424</v>
      </c>
      <c r="C32" t="s">
        <v>3428</v>
      </c>
      <c r="D32" t="s">
        <v>945</v>
      </c>
      <c r="E32" t="s">
        <v>946</v>
      </c>
      <c r="F32">
        <v>10000</v>
      </c>
      <c r="G32">
        <v>14</v>
      </c>
      <c r="H32">
        <v>23</v>
      </c>
      <c r="I32">
        <v>0</v>
      </c>
      <c r="J32">
        <v>23</v>
      </c>
      <c r="K32">
        <v>23</v>
      </c>
      <c r="L32">
        <v>10000</v>
      </c>
      <c r="M32" t="s">
        <v>144</v>
      </c>
      <c r="N32">
        <f>VLOOKUP($M32,'Lay See Combo'!$J:$Q,N$1,0)</f>
        <v>0</v>
      </c>
      <c r="O32">
        <f>VLOOKUP($M32,'Lay See Combo'!$J:$Q,O$1,0)</f>
        <v>76</v>
      </c>
      <c r="P32">
        <f>VLOOKUP($M32,'Lay See Combo'!$J:$Q,P$1,0)</f>
        <v>17</v>
      </c>
      <c r="Q32">
        <f>VLOOKUP($M32,'Lay See Combo'!$J:$Q,Q$1,0)</f>
        <v>0</v>
      </c>
      <c r="R32">
        <f>VLOOKUP($M32,'Lay See Combo'!$J:$Q,R$1,0)</f>
        <v>5</v>
      </c>
      <c r="S32">
        <f>VLOOKUP($M32,'Lay See Combo'!$J:$Q,S$1,0)</f>
        <v>2</v>
      </c>
      <c r="T32">
        <f>VLOOKUP($M32,'Lay See Combo'!$J:$Q,T$1,0)</f>
        <v>100</v>
      </c>
      <c r="V32" s="49">
        <v>30</v>
      </c>
      <c r="X32">
        <v>18</v>
      </c>
      <c r="Y32">
        <v>3</v>
      </c>
      <c r="AA32">
        <v>2</v>
      </c>
      <c r="AC32">
        <v>23</v>
      </c>
      <c r="AF32">
        <f t="shared" si="0"/>
        <v>30</v>
      </c>
      <c r="AG32">
        <f t="shared" si="14"/>
        <v>0</v>
      </c>
      <c r="AH32">
        <f t="shared" si="8"/>
        <v>58</v>
      </c>
      <c r="AI32">
        <f t="shared" si="9"/>
        <v>14</v>
      </c>
      <c r="AJ32">
        <f t="shared" si="10"/>
        <v>0</v>
      </c>
      <c r="AK32">
        <f t="shared" si="11"/>
        <v>3</v>
      </c>
      <c r="AL32">
        <f t="shared" si="12"/>
        <v>2</v>
      </c>
      <c r="AM32">
        <f t="shared" si="13"/>
        <v>77</v>
      </c>
    </row>
    <row r="33" spans="1:39">
      <c r="A33">
        <v>31</v>
      </c>
      <c r="B33" t="s">
        <v>3470</v>
      </c>
      <c r="C33" t="s">
        <v>3474</v>
      </c>
      <c r="D33" t="s">
        <v>945</v>
      </c>
      <c r="E33" t="s">
        <v>946</v>
      </c>
      <c r="F33">
        <v>10000</v>
      </c>
      <c r="G33">
        <v>8</v>
      </c>
      <c r="H33">
        <v>11</v>
      </c>
      <c r="I33">
        <v>0</v>
      </c>
      <c r="J33">
        <v>11</v>
      </c>
      <c r="K33">
        <v>24</v>
      </c>
      <c r="L33">
        <v>10000</v>
      </c>
      <c r="M33" t="s">
        <v>144</v>
      </c>
      <c r="N33">
        <f>VLOOKUP($M33,'Lay See Combo'!$J:$Q,N$1,0)</f>
        <v>0</v>
      </c>
      <c r="O33">
        <f>VLOOKUP($M33,'Lay See Combo'!$J:$Q,O$1,0)</f>
        <v>76</v>
      </c>
      <c r="P33">
        <f>VLOOKUP($M33,'Lay See Combo'!$J:$Q,P$1,0)</f>
        <v>17</v>
      </c>
      <c r="Q33">
        <f>VLOOKUP($M33,'Lay See Combo'!$J:$Q,Q$1,0)</f>
        <v>0</v>
      </c>
      <c r="R33">
        <f>VLOOKUP($M33,'Lay See Combo'!$J:$Q,R$1,0)</f>
        <v>5</v>
      </c>
      <c r="S33">
        <f>VLOOKUP($M33,'Lay See Combo'!$J:$Q,S$1,0)</f>
        <v>2</v>
      </c>
      <c r="T33">
        <f>VLOOKUP($M33,'Lay See Combo'!$J:$Q,T$1,0)</f>
        <v>100</v>
      </c>
      <c r="V33" s="49">
        <v>31</v>
      </c>
      <c r="X33">
        <v>19</v>
      </c>
      <c r="Y33">
        <v>5</v>
      </c>
      <c r="AC33">
        <v>24</v>
      </c>
      <c r="AF33">
        <f t="shared" si="0"/>
        <v>31</v>
      </c>
      <c r="AG33">
        <f t="shared" si="14"/>
        <v>0</v>
      </c>
      <c r="AH33">
        <f t="shared" si="8"/>
        <v>57</v>
      </c>
      <c r="AI33">
        <f t="shared" si="9"/>
        <v>12</v>
      </c>
      <c r="AJ33">
        <f t="shared" si="10"/>
        <v>0</v>
      </c>
      <c r="AK33">
        <f t="shared" si="11"/>
        <v>5</v>
      </c>
      <c r="AL33">
        <f t="shared" si="12"/>
        <v>2</v>
      </c>
      <c r="AM33">
        <f t="shared" si="13"/>
        <v>76</v>
      </c>
    </row>
    <row r="34" spans="1:39">
      <c r="A34">
        <v>32</v>
      </c>
      <c r="B34" t="s">
        <v>3805</v>
      </c>
      <c r="C34" t="s">
        <v>3519</v>
      </c>
      <c r="D34" t="s">
        <v>945</v>
      </c>
      <c r="E34" t="s">
        <v>946</v>
      </c>
      <c r="F34">
        <v>10000</v>
      </c>
      <c r="G34">
        <v>2</v>
      </c>
      <c r="H34">
        <v>5</v>
      </c>
      <c r="I34">
        <v>0</v>
      </c>
      <c r="J34">
        <v>5</v>
      </c>
      <c r="K34">
        <v>14</v>
      </c>
      <c r="L34">
        <v>10000</v>
      </c>
      <c r="M34" t="s">
        <v>144</v>
      </c>
      <c r="N34">
        <f>VLOOKUP($M34,'Lay See Combo'!$J:$Q,N$1,0)</f>
        <v>0</v>
      </c>
      <c r="O34">
        <f>VLOOKUP($M34,'Lay See Combo'!$J:$Q,O$1,0)</f>
        <v>76</v>
      </c>
      <c r="P34">
        <f>VLOOKUP($M34,'Lay See Combo'!$J:$Q,P$1,0)</f>
        <v>17</v>
      </c>
      <c r="Q34">
        <f>VLOOKUP($M34,'Lay See Combo'!$J:$Q,Q$1,0)</f>
        <v>0</v>
      </c>
      <c r="R34">
        <f>VLOOKUP($M34,'Lay See Combo'!$J:$Q,R$1,0)</f>
        <v>5</v>
      </c>
      <c r="S34">
        <f>VLOOKUP($M34,'Lay See Combo'!$J:$Q,S$1,0)</f>
        <v>2</v>
      </c>
      <c r="T34">
        <f>VLOOKUP($M34,'Lay See Combo'!$J:$Q,T$1,0)</f>
        <v>100</v>
      </c>
      <c r="V34" s="49">
        <v>32</v>
      </c>
      <c r="X34">
        <v>10</v>
      </c>
      <c r="Y34">
        <v>3</v>
      </c>
      <c r="AC34">
        <v>13</v>
      </c>
      <c r="AF34">
        <f t="shared" si="0"/>
        <v>32</v>
      </c>
      <c r="AG34">
        <f t="shared" si="14"/>
        <v>0</v>
      </c>
      <c r="AH34">
        <f t="shared" si="8"/>
        <v>66</v>
      </c>
      <c r="AI34">
        <f t="shared" si="9"/>
        <v>14</v>
      </c>
      <c r="AJ34">
        <f t="shared" si="10"/>
        <v>0</v>
      </c>
      <c r="AK34">
        <f t="shared" si="11"/>
        <v>5</v>
      </c>
      <c r="AL34">
        <f t="shared" si="12"/>
        <v>2</v>
      </c>
      <c r="AM34">
        <f t="shared" si="13"/>
        <v>87</v>
      </c>
    </row>
    <row r="35" spans="1:39">
      <c r="A35">
        <v>34</v>
      </c>
      <c r="B35" t="s">
        <v>3559</v>
      </c>
      <c r="C35" t="s">
        <v>3563</v>
      </c>
      <c r="D35" t="s">
        <v>945</v>
      </c>
      <c r="E35" t="s">
        <v>946</v>
      </c>
      <c r="F35">
        <v>10000</v>
      </c>
      <c r="G35">
        <v>14</v>
      </c>
      <c r="H35">
        <v>72</v>
      </c>
      <c r="I35">
        <v>0</v>
      </c>
      <c r="J35">
        <v>72</v>
      </c>
      <c r="K35">
        <v>72</v>
      </c>
      <c r="L35">
        <v>10000</v>
      </c>
      <c r="M35" t="s">
        <v>144</v>
      </c>
      <c r="N35">
        <f>VLOOKUP($M35,'Lay See Combo'!$J:$Q,N$1,0)</f>
        <v>0</v>
      </c>
      <c r="O35">
        <f>VLOOKUP($M35,'Lay See Combo'!$J:$Q,O$1,0)</f>
        <v>76</v>
      </c>
      <c r="P35">
        <f>VLOOKUP($M35,'Lay See Combo'!$J:$Q,P$1,0)</f>
        <v>17</v>
      </c>
      <c r="Q35">
        <f>VLOOKUP($M35,'Lay See Combo'!$J:$Q,Q$1,0)</f>
        <v>0</v>
      </c>
      <c r="R35">
        <f>VLOOKUP($M35,'Lay See Combo'!$J:$Q,R$1,0)</f>
        <v>5</v>
      </c>
      <c r="S35">
        <f>VLOOKUP($M35,'Lay See Combo'!$J:$Q,S$1,0)</f>
        <v>2</v>
      </c>
      <c r="T35">
        <f>VLOOKUP($M35,'Lay See Combo'!$J:$Q,T$1,0)</f>
        <v>100</v>
      </c>
      <c r="V35" s="49">
        <v>34</v>
      </c>
      <c r="X35">
        <v>22</v>
      </c>
      <c r="Y35">
        <v>3</v>
      </c>
      <c r="AA35">
        <v>2</v>
      </c>
      <c r="AB35">
        <v>1</v>
      </c>
      <c r="AC35">
        <v>28</v>
      </c>
      <c r="AF35">
        <f t="shared" si="0"/>
        <v>34</v>
      </c>
      <c r="AG35">
        <f t="shared" si="14"/>
        <v>0</v>
      </c>
      <c r="AH35">
        <f t="shared" si="8"/>
        <v>54</v>
      </c>
      <c r="AI35">
        <f t="shared" si="9"/>
        <v>14</v>
      </c>
      <c r="AJ35">
        <f t="shared" si="10"/>
        <v>0</v>
      </c>
      <c r="AK35">
        <f t="shared" si="11"/>
        <v>3</v>
      </c>
      <c r="AL35">
        <f t="shared" si="12"/>
        <v>1</v>
      </c>
      <c r="AM35">
        <f t="shared" si="13"/>
        <v>72</v>
      </c>
    </row>
    <row r="36" spans="1:39">
      <c r="A36">
        <v>35</v>
      </c>
      <c r="B36" t="s">
        <v>3595</v>
      </c>
      <c r="C36" t="s">
        <v>3599</v>
      </c>
      <c r="D36" t="s">
        <v>1152</v>
      </c>
      <c r="E36" t="s">
        <v>1153</v>
      </c>
      <c r="F36">
        <v>10000</v>
      </c>
      <c r="G36">
        <v>11</v>
      </c>
      <c r="H36">
        <v>73</v>
      </c>
      <c r="I36">
        <v>0</v>
      </c>
      <c r="J36">
        <v>73</v>
      </c>
      <c r="K36">
        <v>73</v>
      </c>
      <c r="L36">
        <v>10000</v>
      </c>
      <c r="M36" t="s">
        <v>144</v>
      </c>
      <c r="N36">
        <f>VLOOKUP($M36,'Lay See Combo'!$J:$Q,N$1,0)</f>
        <v>0</v>
      </c>
      <c r="O36">
        <f>VLOOKUP($M36,'Lay See Combo'!$J:$Q,O$1,0)</f>
        <v>76</v>
      </c>
      <c r="P36">
        <f>VLOOKUP($M36,'Lay See Combo'!$J:$Q,P$1,0)</f>
        <v>17</v>
      </c>
      <c r="Q36">
        <f>VLOOKUP($M36,'Lay See Combo'!$J:$Q,Q$1,0)</f>
        <v>0</v>
      </c>
      <c r="R36">
        <f>VLOOKUP($M36,'Lay See Combo'!$J:$Q,R$1,0)</f>
        <v>5</v>
      </c>
      <c r="S36">
        <f>VLOOKUP($M36,'Lay See Combo'!$J:$Q,S$1,0)</f>
        <v>2</v>
      </c>
      <c r="T36">
        <f>VLOOKUP($M36,'Lay See Combo'!$J:$Q,T$1,0)</f>
        <v>100</v>
      </c>
      <c r="V36" s="49">
        <v>35</v>
      </c>
      <c r="X36">
        <v>11</v>
      </c>
      <c r="Y36">
        <v>3</v>
      </c>
      <c r="AA36">
        <v>5</v>
      </c>
      <c r="AB36">
        <v>1</v>
      </c>
      <c r="AC36">
        <v>20</v>
      </c>
      <c r="AF36">
        <f t="shared" si="0"/>
        <v>35</v>
      </c>
      <c r="AG36">
        <f t="shared" si="14"/>
        <v>0</v>
      </c>
      <c r="AH36">
        <f t="shared" si="8"/>
        <v>65</v>
      </c>
      <c r="AI36">
        <f t="shared" si="9"/>
        <v>14</v>
      </c>
      <c r="AJ36">
        <f t="shared" si="10"/>
        <v>0</v>
      </c>
      <c r="AK36">
        <f t="shared" si="11"/>
        <v>0</v>
      </c>
      <c r="AL36">
        <f t="shared" si="12"/>
        <v>1</v>
      </c>
      <c r="AM36">
        <f t="shared" si="13"/>
        <v>80</v>
      </c>
    </row>
    <row r="37" spans="1:39">
      <c r="A37">
        <v>36</v>
      </c>
      <c r="B37" t="s">
        <v>3619</v>
      </c>
      <c r="C37" t="s">
        <v>3619</v>
      </c>
      <c r="D37" t="s">
        <v>945</v>
      </c>
      <c r="E37" t="s">
        <v>946</v>
      </c>
      <c r="F37">
        <v>10000</v>
      </c>
      <c r="G37">
        <v>17</v>
      </c>
      <c r="H37">
        <v>38</v>
      </c>
      <c r="I37">
        <v>1</v>
      </c>
      <c r="J37">
        <v>37</v>
      </c>
      <c r="K37">
        <v>37</v>
      </c>
      <c r="L37">
        <v>10000</v>
      </c>
      <c r="M37" t="s">
        <v>144</v>
      </c>
      <c r="N37">
        <f>VLOOKUP($M37,'Lay See Combo'!$J:$Q,N$1,0)</f>
        <v>0</v>
      </c>
      <c r="O37">
        <f>VLOOKUP($M37,'Lay See Combo'!$J:$Q,O$1,0)</f>
        <v>76</v>
      </c>
      <c r="P37">
        <f>VLOOKUP($M37,'Lay See Combo'!$J:$Q,P$1,0)</f>
        <v>17</v>
      </c>
      <c r="Q37">
        <f>VLOOKUP($M37,'Lay See Combo'!$J:$Q,Q$1,0)</f>
        <v>0</v>
      </c>
      <c r="R37">
        <f>VLOOKUP($M37,'Lay See Combo'!$J:$Q,R$1,0)</f>
        <v>5</v>
      </c>
      <c r="S37">
        <f>VLOOKUP($M37,'Lay See Combo'!$J:$Q,S$1,0)</f>
        <v>2</v>
      </c>
      <c r="T37">
        <f>VLOOKUP($M37,'Lay See Combo'!$J:$Q,T$1,0)</f>
        <v>100</v>
      </c>
      <c r="V37" s="49">
        <v>36</v>
      </c>
      <c r="X37">
        <v>22</v>
      </c>
      <c r="Y37">
        <v>7</v>
      </c>
      <c r="AA37">
        <v>1</v>
      </c>
      <c r="AC37">
        <v>30</v>
      </c>
      <c r="AF37">
        <f t="shared" si="0"/>
        <v>36</v>
      </c>
      <c r="AG37">
        <f t="shared" si="14"/>
        <v>0</v>
      </c>
      <c r="AH37">
        <f t="shared" si="8"/>
        <v>54</v>
      </c>
      <c r="AI37">
        <f t="shared" si="9"/>
        <v>10</v>
      </c>
      <c r="AJ37">
        <f t="shared" si="10"/>
        <v>0</v>
      </c>
      <c r="AK37">
        <f t="shared" si="11"/>
        <v>4</v>
      </c>
      <c r="AL37">
        <f t="shared" si="12"/>
        <v>2</v>
      </c>
      <c r="AM37">
        <f t="shared" si="13"/>
        <v>70</v>
      </c>
    </row>
    <row r="38" spans="1:39">
      <c r="A38">
        <v>37</v>
      </c>
      <c r="B38" t="s">
        <v>3668</v>
      </c>
      <c r="C38" t="s">
        <v>3672</v>
      </c>
      <c r="D38" t="s">
        <v>945</v>
      </c>
      <c r="E38" t="s">
        <v>946</v>
      </c>
      <c r="F38">
        <v>10000</v>
      </c>
      <c r="G38">
        <v>12</v>
      </c>
      <c r="H38">
        <v>88</v>
      </c>
      <c r="I38">
        <v>0</v>
      </c>
      <c r="J38">
        <v>88</v>
      </c>
      <c r="K38">
        <v>88</v>
      </c>
      <c r="L38">
        <v>10000</v>
      </c>
      <c r="M38" t="s">
        <v>144</v>
      </c>
      <c r="N38">
        <f>VLOOKUP($M38,'Lay See Combo'!$J:$Q,N$1,0)</f>
        <v>0</v>
      </c>
      <c r="O38">
        <f>VLOOKUP($M38,'Lay See Combo'!$J:$Q,O$1,0)</f>
        <v>76</v>
      </c>
      <c r="P38">
        <f>VLOOKUP($M38,'Lay See Combo'!$J:$Q,P$1,0)</f>
        <v>17</v>
      </c>
      <c r="Q38">
        <f>VLOOKUP($M38,'Lay See Combo'!$J:$Q,Q$1,0)</f>
        <v>0</v>
      </c>
      <c r="R38">
        <f>VLOOKUP($M38,'Lay See Combo'!$J:$Q,R$1,0)</f>
        <v>5</v>
      </c>
      <c r="S38">
        <f>VLOOKUP($M38,'Lay See Combo'!$J:$Q,S$1,0)</f>
        <v>2</v>
      </c>
      <c r="T38">
        <f>VLOOKUP($M38,'Lay See Combo'!$J:$Q,T$1,0)</f>
        <v>100</v>
      </c>
      <c r="V38" s="49">
        <v>37</v>
      </c>
      <c r="X38">
        <v>11</v>
      </c>
      <c r="Y38">
        <v>2</v>
      </c>
      <c r="AA38">
        <v>1</v>
      </c>
      <c r="AC38">
        <v>14</v>
      </c>
      <c r="AF38">
        <f t="shared" si="0"/>
        <v>37</v>
      </c>
      <c r="AG38">
        <f t="shared" si="14"/>
        <v>0</v>
      </c>
      <c r="AH38">
        <f t="shared" si="8"/>
        <v>65</v>
      </c>
      <c r="AI38">
        <f t="shared" si="9"/>
        <v>15</v>
      </c>
      <c r="AJ38">
        <f t="shared" si="10"/>
        <v>0</v>
      </c>
      <c r="AK38">
        <f t="shared" si="11"/>
        <v>4</v>
      </c>
      <c r="AL38">
        <f t="shared" si="12"/>
        <v>2</v>
      </c>
      <c r="AM38">
        <f t="shared" si="13"/>
        <v>86</v>
      </c>
    </row>
    <row r="39" spans="1:39">
      <c r="A39">
        <v>38</v>
      </c>
      <c r="B39" t="s">
        <v>3806</v>
      </c>
      <c r="C39" t="s">
        <v>3706</v>
      </c>
      <c r="D39" t="s">
        <v>945</v>
      </c>
      <c r="E39" t="s">
        <v>946</v>
      </c>
      <c r="F39">
        <v>10000</v>
      </c>
      <c r="G39">
        <v>14</v>
      </c>
      <c r="H39">
        <v>18</v>
      </c>
      <c r="I39">
        <v>0</v>
      </c>
      <c r="J39">
        <v>18</v>
      </c>
      <c r="K39">
        <v>23</v>
      </c>
      <c r="L39">
        <v>10000</v>
      </c>
      <c r="M39" t="s">
        <v>144</v>
      </c>
      <c r="N39">
        <f>VLOOKUP($M39,'Lay See Combo'!$J:$Q,N$1,0)</f>
        <v>0</v>
      </c>
      <c r="O39">
        <f>VLOOKUP($M39,'Lay See Combo'!$J:$Q,O$1,0)</f>
        <v>76</v>
      </c>
      <c r="P39">
        <f>VLOOKUP($M39,'Lay See Combo'!$J:$Q,P$1,0)</f>
        <v>17</v>
      </c>
      <c r="Q39">
        <f>VLOOKUP($M39,'Lay See Combo'!$J:$Q,Q$1,0)</f>
        <v>0</v>
      </c>
      <c r="R39">
        <f>VLOOKUP($M39,'Lay See Combo'!$J:$Q,R$1,0)</f>
        <v>5</v>
      </c>
      <c r="S39">
        <f>VLOOKUP($M39,'Lay See Combo'!$J:$Q,S$1,0)</f>
        <v>2</v>
      </c>
      <c r="T39">
        <f>VLOOKUP($M39,'Lay See Combo'!$J:$Q,T$1,0)</f>
        <v>100</v>
      </c>
      <c r="V39" s="49">
        <v>38</v>
      </c>
      <c r="X39">
        <v>22</v>
      </c>
      <c r="AB39">
        <v>1</v>
      </c>
      <c r="AC39">
        <v>23</v>
      </c>
      <c r="AF39">
        <f t="shared" si="0"/>
        <v>38</v>
      </c>
      <c r="AG39">
        <f t="shared" si="14"/>
        <v>0</v>
      </c>
      <c r="AH39">
        <f t="shared" si="8"/>
        <v>54</v>
      </c>
      <c r="AI39">
        <f t="shared" si="9"/>
        <v>17</v>
      </c>
      <c r="AJ39">
        <f t="shared" si="10"/>
        <v>0</v>
      </c>
      <c r="AK39">
        <f t="shared" si="11"/>
        <v>5</v>
      </c>
      <c r="AL39">
        <f t="shared" si="12"/>
        <v>1</v>
      </c>
      <c r="AM39">
        <f t="shared" si="13"/>
        <v>77</v>
      </c>
    </row>
    <row r="40" spans="1:39">
      <c r="A40">
        <v>39</v>
      </c>
      <c r="B40" t="s">
        <v>3753</v>
      </c>
      <c r="C40" t="s">
        <v>3757</v>
      </c>
      <c r="D40" t="s">
        <v>1152</v>
      </c>
      <c r="E40" t="s">
        <v>1153</v>
      </c>
      <c r="F40">
        <v>10000</v>
      </c>
      <c r="G40">
        <v>15</v>
      </c>
      <c r="H40">
        <v>49</v>
      </c>
      <c r="I40">
        <v>0</v>
      </c>
      <c r="J40">
        <v>49</v>
      </c>
      <c r="K40">
        <v>49</v>
      </c>
      <c r="L40">
        <v>10000</v>
      </c>
      <c r="M40" t="s">
        <v>144</v>
      </c>
      <c r="N40">
        <f>VLOOKUP($M40,'Lay See Combo'!$J:$Q,N$1,0)</f>
        <v>0</v>
      </c>
      <c r="O40">
        <f>VLOOKUP($M40,'Lay See Combo'!$J:$Q,O$1,0)</f>
        <v>76</v>
      </c>
      <c r="P40">
        <f>VLOOKUP($M40,'Lay See Combo'!$J:$Q,P$1,0)</f>
        <v>17</v>
      </c>
      <c r="Q40">
        <f>VLOOKUP($M40,'Lay See Combo'!$J:$Q,Q$1,0)</f>
        <v>0</v>
      </c>
      <c r="R40">
        <f>VLOOKUP($M40,'Lay See Combo'!$J:$Q,R$1,0)</f>
        <v>5</v>
      </c>
      <c r="S40">
        <f>VLOOKUP($M40,'Lay See Combo'!$J:$Q,S$1,0)</f>
        <v>2</v>
      </c>
      <c r="T40">
        <f>VLOOKUP($M40,'Lay See Combo'!$J:$Q,T$1,0)</f>
        <v>100</v>
      </c>
      <c r="V40" s="49">
        <v>39</v>
      </c>
      <c r="X40">
        <v>33</v>
      </c>
      <c r="Y40">
        <v>11</v>
      </c>
      <c r="AA40">
        <v>3</v>
      </c>
      <c r="AB40">
        <v>2</v>
      </c>
      <c r="AC40">
        <v>49</v>
      </c>
      <c r="AF40">
        <f t="shared" si="0"/>
        <v>39</v>
      </c>
      <c r="AG40">
        <f t="shared" si="14"/>
        <v>0</v>
      </c>
      <c r="AH40">
        <f t="shared" si="8"/>
        <v>43</v>
      </c>
      <c r="AI40">
        <f t="shared" si="9"/>
        <v>6</v>
      </c>
      <c r="AJ40">
        <f t="shared" si="10"/>
        <v>0</v>
      </c>
      <c r="AK40">
        <f t="shared" si="11"/>
        <v>2</v>
      </c>
      <c r="AL40">
        <f t="shared" si="12"/>
        <v>0</v>
      </c>
      <c r="AM40">
        <f t="shared" si="13"/>
        <v>51</v>
      </c>
    </row>
    <row r="41" spans="1:39">
      <c r="V41" s="49" t="s">
        <v>923</v>
      </c>
      <c r="W41">
        <v>173</v>
      </c>
      <c r="X41">
        <v>1677</v>
      </c>
      <c r="Y41">
        <v>281</v>
      </c>
      <c r="Z41">
        <v>17</v>
      </c>
      <c r="AA41">
        <v>84</v>
      </c>
      <c r="AB41">
        <v>40</v>
      </c>
      <c r="AC41">
        <v>2272</v>
      </c>
    </row>
  </sheetData>
  <conditionalFormatting sqref="AG3:AM40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974FA-E3D1-4E17-B5CC-D96659676496}">
  <sheetPr codeName="Sheet13"/>
  <dimension ref="C5:BO44"/>
  <sheetViews>
    <sheetView workbookViewId="0">
      <selection sqref="A1:XFD1048576"/>
    </sheetView>
  </sheetViews>
  <sheetFormatPr defaultRowHeight="9.9499999999999993"/>
  <cols>
    <col min="3" max="3" width="19.83203125" bestFit="1" customWidth="1"/>
    <col min="4" max="4" width="24.33203125" bestFit="1" customWidth="1"/>
    <col min="6" max="6" width="14.6640625" bestFit="1" customWidth="1"/>
    <col min="7" max="7" width="8.5" bestFit="1" customWidth="1"/>
    <col min="8" max="8" width="12.1640625" bestFit="1" customWidth="1"/>
    <col min="11" max="47" width="0" hidden="1" customWidth="1"/>
    <col min="48" max="48" width="13.1640625" hidden="1" customWidth="1"/>
    <col min="49" max="51" width="0" hidden="1" customWidth="1"/>
    <col min="52" max="52" width="13.1640625" hidden="1" customWidth="1"/>
    <col min="53" max="55" width="0" hidden="1" customWidth="1"/>
    <col min="56" max="56" width="13.1640625" hidden="1" customWidth="1"/>
    <col min="59" max="59" width="13.1640625" bestFit="1" customWidth="1"/>
  </cols>
  <sheetData>
    <row r="5" spans="3:67" ht="10.5">
      <c r="C5" t="s">
        <v>0</v>
      </c>
      <c r="D5" s="35" t="s">
        <v>3088</v>
      </c>
      <c r="F5" s="44" t="s">
        <v>2</v>
      </c>
      <c r="G5" s="45" t="s">
        <v>3</v>
      </c>
      <c r="H5" s="45" t="s">
        <v>4</v>
      </c>
      <c r="K5" s="44" t="s">
        <v>2</v>
      </c>
      <c r="L5" s="45" t="s">
        <v>3</v>
      </c>
      <c r="M5" s="45" t="s">
        <v>4</v>
      </c>
      <c r="O5" s="44" t="s">
        <v>2</v>
      </c>
      <c r="P5" s="45" t="s">
        <v>3</v>
      </c>
      <c r="Q5" s="45" t="s">
        <v>4</v>
      </c>
      <c r="S5" s="44" t="s">
        <v>2</v>
      </c>
      <c r="T5" s="45" t="s">
        <v>3</v>
      </c>
      <c r="U5" s="45" t="s">
        <v>4</v>
      </c>
      <c r="V5" s="44" t="s">
        <v>2</v>
      </c>
      <c r="W5" s="45" t="s">
        <v>3</v>
      </c>
      <c r="X5" s="45" t="s">
        <v>4</v>
      </c>
      <c r="Z5" s="44" t="s">
        <v>2</v>
      </c>
      <c r="AA5" s="45" t="s">
        <v>3</v>
      </c>
      <c r="AB5" s="45" t="s">
        <v>4</v>
      </c>
      <c r="AD5" s="44" t="s">
        <v>2</v>
      </c>
      <c r="AE5" s="45" t="s">
        <v>3</v>
      </c>
      <c r="AF5" s="45" t="s">
        <v>4</v>
      </c>
      <c r="AI5" s="44" t="s">
        <v>2</v>
      </c>
      <c r="AJ5" s="45" t="s">
        <v>3</v>
      </c>
      <c r="AK5" s="45" t="s">
        <v>4</v>
      </c>
      <c r="AM5" s="44" t="s">
        <v>2</v>
      </c>
      <c r="AN5" s="45" t="s">
        <v>3</v>
      </c>
      <c r="AO5" s="45" t="s">
        <v>4</v>
      </c>
      <c r="AQ5" s="44" t="s">
        <v>2</v>
      </c>
      <c r="AR5" s="45" t="s">
        <v>3</v>
      </c>
      <c r="AS5" s="45" t="s">
        <v>4</v>
      </c>
      <c r="AT5" s="44" t="s">
        <v>2</v>
      </c>
      <c r="AU5" s="45" t="s">
        <v>3</v>
      </c>
      <c r="AV5" s="45" t="s">
        <v>4</v>
      </c>
      <c r="AX5" s="44" t="s">
        <v>2</v>
      </c>
      <c r="AY5" s="45" t="s">
        <v>3</v>
      </c>
      <c r="AZ5" s="45" t="s">
        <v>4</v>
      </c>
      <c r="BB5" s="44" t="s">
        <v>2</v>
      </c>
      <c r="BC5" s="45" t="s">
        <v>3</v>
      </c>
      <c r="BD5" s="45" t="s">
        <v>4</v>
      </c>
      <c r="BE5" s="44" t="s">
        <v>2</v>
      </c>
      <c r="BF5" s="45" t="s">
        <v>3</v>
      </c>
      <c r="BG5" s="45" t="s">
        <v>4</v>
      </c>
      <c r="BI5" s="44" t="s">
        <v>2</v>
      </c>
      <c r="BJ5" s="45" t="s">
        <v>3</v>
      </c>
      <c r="BK5" s="45" t="s">
        <v>4</v>
      </c>
      <c r="BM5" s="44" t="s">
        <v>2</v>
      </c>
      <c r="BN5" s="45" t="s">
        <v>3</v>
      </c>
      <c r="BO5" s="45" t="s">
        <v>4</v>
      </c>
    </row>
    <row r="6" spans="3:67">
      <c r="D6" s="2"/>
      <c r="E6" s="2"/>
      <c r="F6" s="39">
        <v>20</v>
      </c>
      <c r="G6" s="42">
        <v>145</v>
      </c>
      <c r="H6" s="36">
        <v>2900</v>
      </c>
      <c r="K6" s="39">
        <v>20</v>
      </c>
      <c r="L6" s="42">
        <v>5</v>
      </c>
      <c r="M6" s="36">
        <v>100</v>
      </c>
      <c r="O6" s="39">
        <v>20</v>
      </c>
      <c r="P6" s="42">
        <v>5</v>
      </c>
      <c r="Q6" s="36">
        <v>100</v>
      </c>
      <c r="S6" s="39">
        <v>20</v>
      </c>
      <c r="T6" s="42">
        <v>25</v>
      </c>
      <c r="U6" s="36">
        <v>500</v>
      </c>
      <c r="V6" s="39">
        <v>50</v>
      </c>
      <c r="W6" s="42">
        <v>30</v>
      </c>
      <c r="X6" s="36">
        <v>1500</v>
      </c>
      <c r="Z6" s="39">
        <v>50</v>
      </c>
      <c r="AA6" s="42">
        <v>28</v>
      </c>
      <c r="AB6" s="36">
        <v>1400</v>
      </c>
      <c r="AD6" s="39">
        <v>50</v>
      </c>
      <c r="AE6" s="42">
        <v>26</v>
      </c>
      <c r="AF6" s="36">
        <v>1300</v>
      </c>
      <c r="AI6" s="39">
        <v>100</v>
      </c>
      <c r="AJ6" s="42">
        <v>30</v>
      </c>
      <c r="AK6" s="36">
        <v>3000</v>
      </c>
      <c r="AM6" s="39">
        <v>100</v>
      </c>
      <c r="AN6" s="42">
        <v>27</v>
      </c>
      <c r="AO6" s="36">
        <v>2700</v>
      </c>
      <c r="AQ6" s="39">
        <v>100</v>
      </c>
      <c r="AR6" s="42">
        <v>24</v>
      </c>
      <c r="AS6" s="36">
        <v>2400</v>
      </c>
      <c r="AT6" s="39">
        <v>50</v>
      </c>
      <c r="AU6" s="42">
        <v>92</v>
      </c>
      <c r="AV6" s="36">
        <v>4600</v>
      </c>
      <c r="AX6" s="39">
        <v>50</v>
      </c>
      <c r="AY6" s="42">
        <v>88</v>
      </c>
      <c r="AZ6" s="36">
        <v>4400</v>
      </c>
      <c r="BB6" s="39">
        <v>50</v>
      </c>
      <c r="BC6" s="42">
        <v>82</v>
      </c>
      <c r="BD6" s="36">
        <v>4100</v>
      </c>
      <c r="BE6" s="39">
        <v>20</v>
      </c>
      <c r="BF6" s="42">
        <v>180</v>
      </c>
      <c r="BG6" s="36">
        <v>3600</v>
      </c>
      <c r="BI6" s="39">
        <v>20</v>
      </c>
      <c r="BJ6" s="42">
        <v>180</v>
      </c>
      <c r="BK6" s="36">
        <v>3600</v>
      </c>
      <c r="BM6" s="39">
        <v>20</v>
      </c>
      <c r="BN6" s="42">
        <v>175</v>
      </c>
      <c r="BO6" s="36">
        <v>3500</v>
      </c>
    </row>
    <row r="7" spans="3:67">
      <c r="C7" t="s">
        <v>5</v>
      </c>
      <c r="D7" s="46">
        <v>207</v>
      </c>
      <c r="E7" s="2"/>
      <c r="F7" s="39">
        <v>50</v>
      </c>
      <c r="G7" s="42">
        <v>22</v>
      </c>
      <c r="H7" s="36">
        <v>1100</v>
      </c>
      <c r="K7" s="39">
        <v>50</v>
      </c>
      <c r="L7" s="42">
        <v>12</v>
      </c>
      <c r="M7" s="36">
        <v>600</v>
      </c>
      <c r="O7" s="39">
        <v>50</v>
      </c>
      <c r="P7" s="42">
        <v>14</v>
      </c>
      <c r="Q7" s="36">
        <v>700</v>
      </c>
      <c r="S7" s="39">
        <v>50</v>
      </c>
      <c r="T7" s="42">
        <v>0</v>
      </c>
      <c r="U7" s="36">
        <v>0</v>
      </c>
      <c r="V7" s="39">
        <v>100</v>
      </c>
      <c r="W7" s="42">
        <v>0</v>
      </c>
      <c r="X7" s="36">
        <v>0</v>
      </c>
      <c r="Z7" s="39">
        <v>100</v>
      </c>
      <c r="AA7" s="42">
        <v>1</v>
      </c>
      <c r="AB7" s="36">
        <v>100</v>
      </c>
      <c r="AD7" s="39">
        <v>100</v>
      </c>
      <c r="AE7" s="42">
        <v>2</v>
      </c>
      <c r="AF7" s="36">
        <v>200</v>
      </c>
      <c r="AI7" s="39">
        <v>200</v>
      </c>
      <c r="AJ7" s="42">
        <v>1</v>
      </c>
      <c r="AK7" s="36">
        <v>200</v>
      </c>
      <c r="AM7" s="39">
        <v>200</v>
      </c>
      <c r="AN7" s="42">
        <v>2</v>
      </c>
      <c r="AO7" s="36">
        <v>400</v>
      </c>
      <c r="AQ7" s="39">
        <v>200</v>
      </c>
      <c r="AR7" s="42">
        <v>1</v>
      </c>
      <c r="AS7" s="36">
        <v>200</v>
      </c>
      <c r="AT7" s="39">
        <v>100</v>
      </c>
      <c r="AU7" s="42">
        <v>2</v>
      </c>
      <c r="AV7" s="36">
        <v>200</v>
      </c>
      <c r="AX7" s="39">
        <v>100</v>
      </c>
      <c r="AY7" s="42">
        <v>3</v>
      </c>
      <c r="AZ7" s="36">
        <v>300</v>
      </c>
      <c r="BB7" s="39">
        <v>100</v>
      </c>
      <c r="BC7" s="42">
        <v>4</v>
      </c>
      <c r="BD7" s="36">
        <v>400</v>
      </c>
      <c r="BE7" s="39">
        <v>50</v>
      </c>
      <c r="BF7" s="42">
        <v>14</v>
      </c>
      <c r="BG7" s="36">
        <v>700</v>
      </c>
      <c r="BI7" s="39">
        <v>50</v>
      </c>
      <c r="BJ7" s="42">
        <v>6</v>
      </c>
      <c r="BK7" s="36">
        <v>300</v>
      </c>
      <c r="BM7" s="39">
        <v>50</v>
      </c>
      <c r="BN7" s="42">
        <v>6</v>
      </c>
      <c r="BO7" s="36">
        <v>300</v>
      </c>
    </row>
    <row r="8" spans="3:67">
      <c r="D8" s="2"/>
      <c r="E8" s="2"/>
      <c r="F8" s="39">
        <v>100</v>
      </c>
      <c r="G8" s="42">
        <v>35</v>
      </c>
      <c r="H8" s="36">
        <v>3500</v>
      </c>
      <c r="K8" s="39">
        <v>100</v>
      </c>
      <c r="L8" s="42">
        <v>13</v>
      </c>
      <c r="M8" s="36">
        <v>1300</v>
      </c>
      <c r="O8" s="39">
        <v>100</v>
      </c>
      <c r="P8" s="42">
        <v>12</v>
      </c>
      <c r="Q8" s="36">
        <v>1200</v>
      </c>
      <c r="S8" s="39">
        <v>100</v>
      </c>
      <c r="T8" s="42">
        <v>5</v>
      </c>
      <c r="U8" s="36">
        <v>500</v>
      </c>
      <c r="V8" s="39">
        <v>200</v>
      </c>
      <c r="W8" s="42">
        <v>0</v>
      </c>
      <c r="X8" s="36">
        <v>0</v>
      </c>
      <c r="Z8" s="39">
        <v>200</v>
      </c>
      <c r="AA8" s="42">
        <v>0</v>
      </c>
      <c r="AB8" s="36">
        <v>0</v>
      </c>
      <c r="AD8" s="39">
        <v>200</v>
      </c>
      <c r="AE8" s="42">
        <v>0</v>
      </c>
      <c r="AF8" s="36">
        <v>0</v>
      </c>
      <c r="AI8" s="39">
        <v>300</v>
      </c>
      <c r="AJ8" s="42">
        <v>1</v>
      </c>
      <c r="AK8" s="36">
        <v>300</v>
      </c>
      <c r="AM8" s="39">
        <v>300</v>
      </c>
      <c r="AN8" s="42">
        <v>3</v>
      </c>
      <c r="AO8" s="36">
        <v>900</v>
      </c>
      <c r="AQ8" s="39">
        <v>300</v>
      </c>
      <c r="AR8" s="42">
        <v>8</v>
      </c>
      <c r="AS8" s="36">
        <v>2400</v>
      </c>
      <c r="AT8" s="39">
        <v>200</v>
      </c>
      <c r="AU8" s="42">
        <v>1</v>
      </c>
      <c r="AV8" s="36">
        <v>200</v>
      </c>
      <c r="AX8" s="39">
        <v>200</v>
      </c>
      <c r="AY8" s="42">
        <v>4</v>
      </c>
      <c r="AZ8" s="36">
        <v>800</v>
      </c>
      <c r="BB8" s="39">
        <v>200</v>
      </c>
      <c r="BC8" s="42">
        <v>10</v>
      </c>
      <c r="BD8" s="36">
        <v>2000</v>
      </c>
      <c r="BE8" s="39">
        <v>100</v>
      </c>
      <c r="BF8" s="42">
        <v>2</v>
      </c>
      <c r="BG8" s="36">
        <v>200</v>
      </c>
      <c r="BI8" s="39">
        <v>100</v>
      </c>
      <c r="BJ8" s="42">
        <v>11</v>
      </c>
      <c r="BK8" s="36">
        <v>1100</v>
      </c>
      <c r="BM8" s="39">
        <v>100</v>
      </c>
      <c r="BN8" s="42">
        <v>17</v>
      </c>
      <c r="BO8" s="36">
        <v>1700</v>
      </c>
    </row>
    <row r="9" spans="3:67">
      <c r="C9" t="s">
        <v>6</v>
      </c>
      <c r="D9" s="2">
        <v>10000</v>
      </c>
      <c r="E9" s="2"/>
      <c r="F9" s="39">
        <v>500</v>
      </c>
      <c r="G9" s="42">
        <v>5</v>
      </c>
      <c r="H9" s="36">
        <v>2500</v>
      </c>
      <c r="K9" s="39">
        <v>500</v>
      </c>
      <c r="L9" s="42">
        <v>2</v>
      </c>
      <c r="M9" s="36">
        <v>1000</v>
      </c>
      <c r="O9" s="39">
        <v>500</v>
      </c>
      <c r="P9" s="42">
        <v>0</v>
      </c>
      <c r="Q9" s="36">
        <v>0</v>
      </c>
      <c r="S9" s="39">
        <v>500</v>
      </c>
      <c r="T9" s="42">
        <v>0</v>
      </c>
      <c r="U9" s="36">
        <v>0</v>
      </c>
      <c r="V9" s="39">
        <v>500</v>
      </c>
      <c r="W9" s="42">
        <v>1</v>
      </c>
      <c r="X9" s="36">
        <v>500</v>
      </c>
      <c r="Z9" s="39">
        <v>500</v>
      </c>
      <c r="AA9" s="42">
        <v>3</v>
      </c>
      <c r="AB9" s="36">
        <v>1500</v>
      </c>
      <c r="AD9" s="39">
        <v>500</v>
      </c>
      <c r="AE9" s="42">
        <v>5</v>
      </c>
      <c r="AF9" s="36">
        <v>2500</v>
      </c>
      <c r="AI9" s="39">
        <v>500</v>
      </c>
      <c r="AJ9" s="42">
        <v>1</v>
      </c>
      <c r="AK9" s="36">
        <v>500</v>
      </c>
      <c r="AM9" s="39">
        <v>500</v>
      </c>
      <c r="AN9" s="42">
        <v>2</v>
      </c>
      <c r="AO9" s="36">
        <v>1000</v>
      </c>
      <c r="AQ9" s="39">
        <v>500</v>
      </c>
      <c r="AR9" s="42">
        <v>2</v>
      </c>
      <c r="AS9" s="36">
        <v>1000</v>
      </c>
      <c r="AT9" s="39">
        <v>500</v>
      </c>
      <c r="AU9" s="42">
        <v>0</v>
      </c>
      <c r="AV9" s="36">
        <v>0</v>
      </c>
      <c r="AX9" s="39">
        <v>500</v>
      </c>
      <c r="AY9" s="42">
        <v>1</v>
      </c>
      <c r="AZ9" s="36">
        <v>500</v>
      </c>
      <c r="BB9" s="39">
        <v>500</v>
      </c>
      <c r="BC9" s="42">
        <v>1</v>
      </c>
      <c r="BD9" s="36">
        <v>500</v>
      </c>
      <c r="BE9" s="39">
        <v>500</v>
      </c>
      <c r="BF9" s="42">
        <v>11</v>
      </c>
      <c r="BG9" s="36">
        <v>5500</v>
      </c>
      <c r="BI9" s="39">
        <v>500</v>
      </c>
      <c r="BJ9" s="42">
        <v>10</v>
      </c>
      <c r="BK9" s="36">
        <v>5000</v>
      </c>
      <c r="BM9" s="39">
        <v>500</v>
      </c>
      <c r="BN9" s="42">
        <v>9</v>
      </c>
      <c r="BO9" s="36">
        <v>4500</v>
      </c>
    </row>
    <row r="10" spans="3:67">
      <c r="D10" s="2"/>
      <c r="E10" s="2"/>
      <c r="F10" s="40">
        <v>1000</v>
      </c>
      <c r="G10" s="43">
        <v>0</v>
      </c>
      <c r="H10" s="38">
        <v>0</v>
      </c>
      <c r="K10" s="40">
        <v>1000</v>
      </c>
      <c r="L10" s="43">
        <v>7</v>
      </c>
      <c r="M10" s="38">
        <v>7000</v>
      </c>
      <c r="O10" s="40">
        <v>1000</v>
      </c>
      <c r="P10" s="43">
        <v>8</v>
      </c>
      <c r="Q10" s="38">
        <v>8000</v>
      </c>
      <c r="S10" s="40">
        <v>1000</v>
      </c>
      <c r="T10" s="43">
        <v>9</v>
      </c>
      <c r="U10" s="38">
        <v>9000</v>
      </c>
      <c r="V10" s="40">
        <v>1000</v>
      </c>
      <c r="W10" s="43">
        <v>8</v>
      </c>
      <c r="X10" s="38">
        <v>8000</v>
      </c>
      <c r="Z10" s="40">
        <v>1000</v>
      </c>
      <c r="AA10" s="43">
        <v>7</v>
      </c>
      <c r="AB10" s="38">
        <v>7000</v>
      </c>
      <c r="AD10" s="40">
        <v>1000</v>
      </c>
      <c r="AE10" s="43">
        <v>6</v>
      </c>
      <c r="AF10" s="38">
        <v>6000</v>
      </c>
      <c r="AI10" s="40">
        <v>1000</v>
      </c>
      <c r="AJ10" s="43">
        <v>6</v>
      </c>
      <c r="AK10" s="38">
        <v>6000</v>
      </c>
      <c r="AM10" s="40">
        <v>1000</v>
      </c>
      <c r="AN10" s="43">
        <v>5</v>
      </c>
      <c r="AO10" s="38">
        <v>5000</v>
      </c>
      <c r="AQ10" s="40">
        <v>1000</v>
      </c>
      <c r="AR10" s="43">
        <v>4</v>
      </c>
      <c r="AS10" s="38">
        <v>4000</v>
      </c>
      <c r="AT10" s="40">
        <v>1000</v>
      </c>
      <c r="AU10" s="43">
        <v>5</v>
      </c>
      <c r="AV10" s="38">
        <v>5000</v>
      </c>
      <c r="AX10" s="40">
        <v>1000</v>
      </c>
      <c r="AY10" s="43">
        <v>4</v>
      </c>
      <c r="AZ10" s="38">
        <v>4000</v>
      </c>
      <c r="BB10" s="40">
        <v>1000</v>
      </c>
      <c r="BC10" s="43">
        <v>3</v>
      </c>
      <c r="BD10" s="38">
        <v>3000</v>
      </c>
      <c r="BE10" s="40">
        <v>1000</v>
      </c>
      <c r="BF10" s="43">
        <v>0</v>
      </c>
      <c r="BG10" s="38">
        <v>0</v>
      </c>
      <c r="BI10" s="40">
        <v>1000</v>
      </c>
      <c r="BJ10" s="43">
        <v>0</v>
      </c>
      <c r="BK10" s="38">
        <v>0</v>
      </c>
      <c r="BM10" s="40">
        <v>1000</v>
      </c>
      <c r="BN10" s="43">
        <v>0</v>
      </c>
      <c r="BO10" s="38">
        <v>0</v>
      </c>
    </row>
    <row r="11" spans="3:67">
      <c r="D11" s="2"/>
      <c r="E11" s="2"/>
      <c r="F11" s="41" t="s">
        <v>7</v>
      </c>
      <c r="G11" s="37">
        <v>207</v>
      </c>
      <c r="H11" s="37">
        <v>10000</v>
      </c>
      <c r="K11" s="41" t="s">
        <v>7</v>
      </c>
      <c r="L11" s="37">
        <v>39</v>
      </c>
      <c r="M11" s="37">
        <v>10000</v>
      </c>
      <c r="O11" s="41" t="s">
        <v>7</v>
      </c>
      <c r="P11" s="37">
        <v>39</v>
      </c>
      <c r="Q11" s="37">
        <v>10000</v>
      </c>
      <c r="S11" s="41" t="s">
        <v>7</v>
      </c>
      <c r="T11" s="37">
        <v>39</v>
      </c>
      <c r="U11" s="37">
        <v>10000</v>
      </c>
      <c r="V11" s="41" t="s">
        <v>7</v>
      </c>
      <c r="W11" s="37">
        <v>39</v>
      </c>
      <c r="X11" s="37">
        <v>10000</v>
      </c>
      <c r="Z11" s="41" t="s">
        <v>7</v>
      </c>
      <c r="AA11" s="37">
        <v>39</v>
      </c>
      <c r="AB11" s="37">
        <v>10000</v>
      </c>
      <c r="AD11" s="41" t="s">
        <v>7</v>
      </c>
      <c r="AE11" s="37">
        <v>39</v>
      </c>
      <c r="AF11" s="37">
        <v>10000</v>
      </c>
      <c r="AI11" s="41" t="s">
        <v>7</v>
      </c>
      <c r="AJ11" s="37">
        <v>39</v>
      </c>
      <c r="AK11" s="37">
        <v>10000</v>
      </c>
      <c r="AM11" s="41" t="s">
        <v>7</v>
      </c>
      <c r="AN11" s="37">
        <v>39</v>
      </c>
      <c r="AO11" s="37">
        <v>10000</v>
      </c>
      <c r="AQ11" s="41" t="s">
        <v>7</v>
      </c>
      <c r="AR11" s="37">
        <v>39</v>
      </c>
      <c r="AS11" s="37">
        <v>10000</v>
      </c>
      <c r="AT11" s="41" t="s">
        <v>7</v>
      </c>
      <c r="AU11" s="37">
        <v>100</v>
      </c>
      <c r="AV11" s="37">
        <v>10000</v>
      </c>
      <c r="AX11" s="41" t="s">
        <v>7</v>
      </c>
      <c r="AY11" s="37">
        <v>100</v>
      </c>
      <c r="AZ11" s="37">
        <v>10000</v>
      </c>
      <c r="BB11" s="41" t="s">
        <v>7</v>
      </c>
      <c r="BC11" s="37">
        <v>100</v>
      </c>
      <c r="BD11" s="37">
        <v>10000</v>
      </c>
      <c r="BE11" s="41" t="s">
        <v>7</v>
      </c>
      <c r="BF11" s="37">
        <v>207</v>
      </c>
      <c r="BG11" s="37">
        <v>10000</v>
      </c>
      <c r="BI11" s="41" t="s">
        <v>7</v>
      </c>
      <c r="BJ11" s="37">
        <v>207</v>
      </c>
      <c r="BK11" s="37">
        <v>10000</v>
      </c>
      <c r="BM11" s="41" t="s">
        <v>7</v>
      </c>
      <c r="BN11" s="37">
        <v>207</v>
      </c>
      <c r="BO11" s="37">
        <v>10000</v>
      </c>
    </row>
    <row r="13" spans="3:67">
      <c r="F13" t="s">
        <v>8</v>
      </c>
      <c r="G13" t="b">
        <v>1</v>
      </c>
      <c r="H13" t="b">
        <v>1</v>
      </c>
    </row>
    <row r="15" spans="3:67" ht="10.5">
      <c r="V15" s="44" t="s">
        <v>2</v>
      </c>
      <c r="W15" s="45" t="s">
        <v>3</v>
      </c>
      <c r="X15" s="45" t="s">
        <v>4</v>
      </c>
      <c r="Z15" s="44" t="s">
        <v>2</v>
      </c>
      <c r="AA15" s="45" t="s">
        <v>3</v>
      </c>
      <c r="AB15" s="45" t="s">
        <v>4</v>
      </c>
      <c r="AD15" s="44" t="s">
        <v>2</v>
      </c>
      <c r="AE15" s="45" t="s">
        <v>3</v>
      </c>
      <c r="AF15" s="45" t="s">
        <v>4</v>
      </c>
      <c r="AI15" s="44" t="s">
        <v>2</v>
      </c>
      <c r="AJ15" s="45" t="s">
        <v>3</v>
      </c>
      <c r="AK15" s="45" t="s">
        <v>4</v>
      </c>
      <c r="AM15" s="44" t="s">
        <v>2</v>
      </c>
      <c r="AN15" s="45" t="s">
        <v>3</v>
      </c>
      <c r="AO15" s="45" t="s">
        <v>4</v>
      </c>
      <c r="AQ15" s="44" t="s">
        <v>2</v>
      </c>
      <c r="AR15" s="45" t="s">
        <v>3</v>
      </c>
      <c r="AS15" s="45" t="s">
        <v>4</v>
      </c>
      <c r="AT15" s="44" t="s">
        <v>2</v>
      </c>
      <c r="AU15" s="45" t="s">
        <v>3</v>
      </c>
      <c r="AV15" s="45" t="s">
        <v>4</v>
      </c>
      <c r="AX15" s="44" t="s">
        <v>2</v>
      </c>
      <c r="AY15" s="45" t="s">
        <v>3</v>
      </c>
      <c r="AZ15" s="45" t="s">
        <v>4</v>
      </c>
      <c r="BB15" s="44" t="s">
        <v>2</v>
      </c>
      <c r="BC15" s="45" t="s">
        <v>3</v>
      </c>
      <c r="BD15" s="45" t="s">
        <v>4</v>
      </c>
      <c r="BE15" s="44" t="s">
        <v>2</v>
      </c>
      <c r="BF15" s="45" t="s">
        <v>3</v>
      </c>
      <c r="BG15" s="45" t="s">
        <v>4</v>
      </c>
      <c r="BI15" s="44" t="s">
        <v>2</v>
      </c>
      <c r="BJ15" s="45" t="s">
        <v>3</v>
      </c>
      <c r="BK15" s="45" t="s">
        <v>4</v>
      </c>
      <c r="BM15" s="44" t="s">
        <v>2</v>
      </c>
      <c r="BN15" s="45" t="s">
        <v>3</v>
      </c>
      <c r="BO15" s="45" t="s">
        <v>4</v>
      </c>
    </row>
    <row r="16" spans="3:67" ht="10.5">
      <c r="K16" s="44" t="s">
        <v>2</v>
      </c>
      <c r="L16" s="45" t="s">
        <v>3</v>
      </c>
      <c r="M16" s="45" t="s">
        <v>4</v>
      </c>
      <c r="O16" s="44" t="s">
        <v>2</v>
      </c>
      <c r="P16" s="45" t="s">
        <v>3</v>
      </c>
      <c r="Q16" s="45" t="s">
        <v>4</v>
      </c>
      <c r="S16" s="44" t="s">
        <v>2</v>
      </c>
      <c r="T16" s="45" t="s">
        <v>3</v>
      </c>
      <c r="U16" s="45" t="s">
        <v>4</v>
      </c>
      <c r="V16" s="39">
        <v>50</v>
      </c>
      <c r="W16" s="42">
        <v>24</v>
      </c>
      <c r="X16" s="36">
        <v>1200</v>
      </c>
      <c r="Z16" s="39">
        <v>50</v>
      </c>
      <c r="AA16" s="42">
        <v>22</v>
      </c>
      <c r="AB16" s="36">
        <v>1100</v>
      </c>
      <c r="AD16" s="39">
        <v>50</v>
      </c>
      <c r="AE16" s="42">
        <v>20</v>
      </c>
      <c r="AF16" s="36">
        <v>1000</v>
      </c>
      <c r="AI16" s="39">
        <v>100</v>
      </c>
      <c r="AJ16" s="42">
        <v>20</v>
      </c>
      <c r="AK16" s="36">
        <v>2000</v>
      </c>
      <c r="AM16" s="39">
        <v>100</v>
      </c>
      <c r="AN16" s="42">
        <v>16</v>
      </c>
      <c r="AO16" s="36">
        <v>1600</v>
      </c>
      <c r="AQ16" s="39">
        <v>100</v>
      </c>
      <c r="AR16" s="42">
        <v>12</v>
      </c>
      <c r="AS16" s="36">
        <v>1200</v>
      </c>
      <c r="AT16" s="39">
        <v>50</v>
      </c>
      <c r="AU16" s="42">
        <v>76</v>
      </c>
      <c r="AV16" s="36">
        <v>3800</v>
      </c>
      <c r="AX16" s="39">
        <v>50</v>
      </c>
      <c r="AY16" s="42">
        <v>70</v>
      </c>
      <c r="AZ16" s="36">
        <v>3500</v>
      </c>
      <c r="BB16" s="39">
        <v>50</v>
      </c>
      <c r="BC16" s="42">
        <v>64</v>
      </c>
      <c r="BD16" s="36">
        <v>3200</v>
      </c>
      <c r="BE16" s="39">
        <v>20</v>
      </c>
      <c r="BF16" s="42">
        <v>170</v>
      </c>
      <c r="BG16" s="36">
        <v>3400</v>
      </c>
      <c r="BI16" s="39">
        <v>20</v>
      </c>
      <c r="BJ16" s="42">
        <v>165</v>
      </c>
      <c r="BK16" s="36">
        <v>3300</v>
      </c>
      <c r="BM16" s="39">
        <v>20</v>
      </c>
      <c r="BN16" s="42">
        <v>155</v>
      </c>
      <c r="BO16" s="36">
        <v>3100</v>
      </c>
    </row>
    <row r="17" spans="11:67">
      <c r="K17" s="39">
        <v>20</v>
      </c>
      <c r="L17" s="42">
        <v>15</v>
      </c>
      <c r="M17" s="36">
        <v>300</v>
      </c>
      <c r="O17" s="39">
        <v>20</v>
      </c>
      <c r="P17" s="42">
        <v>25</v>
      </c>
      <c r="Q17" s="36">
        <v>500</v>
      </c>
      <c r="S17" s="39">
        <v>20</v>
      </c>
      <c r="T17" s="42">
        <v>5</v>
      </c>
      <c r="U17" s="36">
        <v>100</v>
      </c>
      <c r="V17" s="39">
        <v>100</v>
      </c>
      <c r="W17" s="42">
        <v>3</v>
      </c>
      <c r="X17" s="36">
        <v>300</v>
      </c>
      <c r="Z17" s="39">
        <v>100</v>
      </c>
      <c r="AA17" s="42">
        <v>4</v>
      </c>
      <c r="AB17" s="36">
        <v>400</v>
      </c>
      <c r="AD17" s="39">
        <v>100</v>
      </c>
      <c r="AE17" s="42">
        <v>5</v>
      </c>
      <c r="AF17" s="36">
        <v>500</v>
      </c>
      <c r="AI17" s="39">
        <v>200</v>
      </c>
      <c r="AJ17" s="42">
        <v>0</v>
      </c>
      <c r="AK17" s="36">
        <v>0</v>
      </c>
      <c r="AM17" s="39">
        <v>200</v>
      </c>
      <c r="AN17" s="42">
        <v>1</v>
      </c>
      <c r="AO17" s="36">
        <v>200</v>
      </c>
      <c r="AQ17" s="39">
        <v>200</v>
      </c>
      <c r="AR17" s="42">
        <v>0</v>
      </c>
      <c r="AS17" s="36">
        <v>0</v>
      </c>
      <c r="AT17" s="39">
        <v>100</v>
      </c>
      <c r="AU17" s="42">
        <v>5</v>
      </c>
      <c r="AV17" s="36">
        <v>500</v>
      </c>
      <c r="AX17" s="39">
        <v>100</v>
      </c>
      <c r="AY17" s="42">
        <v>3</v>
      </c>
      <c r="AZ17" s="36">
        <v>300</v>
      </c>
      <c r="BB17" s="39">
        <v>100</v>
      </c>
      <c r="BC17" s="42">
        <v>4</v>
      </c>
      <c r="BD17" s="36">
        <v>400</v>
      </c>
      <c r="BE17" s="39">
        <v>50</v>
      </c>
      <c r="BF17" s="42">
        <v>6</v>
      </c>
      <c r="BG17" s="36">
        <v>300</v>
      </c>
      <c r="BI17" s="39">
        <v>50</v>
      </c>
      <c r="BJ17" s="42">
        <v>6</v>
      </c>
      <c r="BK17" s="36">
        <v>300</v>
      </c>
      <c r="BM17" s="39">
        <v>50</v>
      </c>
      <c r="BN17" s="42">
        <v>14</v>
      </c>
      <c r="BO17" s="36">
        <v>700</v>
      </c>
    </row>
    <row r="18" spans="11:67">
      <c r="K18" s="39">
        <v>50</v>
      </c>
      <c r="L18" s="42">
        <v>6</v>
      </c>
      <c r="M18" s="36">
        <v>300</v>
      </c>
      <c r="O18" s="39">
        <v>50</v>
      </c>
      <c r="P18" s="42">
        <v>0</v>
      </c>
      <c r="Q18" s="36">
        <v>0</v>
      </c>
      <c r="S18" s="39">
        <v>50</v>
      </c>
      <c r="T18" s="42">
        <v>18</v>
      </c>
      <c r="U18" s="36">
        <v>900</v>
      </c>
      <c r="V18" s="39">
        <v>200</v>
      </c>
      <c r="W18" s="42">
        <v>0</v>
      </c>
      <c r="X18" s="36">
        <v>0</v>
      </c>
      <c r="Z18" s="39">
        <v>200</v>
      </c>
      <c r="AA18" s="42">
        <v>0</v>
      </c>
      <c r="AB18" s="36">
        <v>0</v>
      </c>
      <c r="AD18" s="39">
        <v>200</v>
      </c>
      <c r="AE18" s="42">
        <v>0</v>
      </c>
      <c r="AF18" s="36">
        <v>0</v>
      </c>
      <c r="AI18" s="39">
        <v>300</v>
      </c>
      <c r="AJ18" s="42">
        <v>15</v>
      </c>
      <c r="AK18" s="36">
        <v>4500</v>
      </c>
      <c r="AM18" s="39">
        <v>300</v>
      </c>
      <c r="AN18" s="42">
        <v>19</v>
      </c>
      <c r="AO18" s="36">
        <v>5700</v>
      </c>
      <c r="AQ18" s="39">
        <v>300</v>
      </c>
      <c r="AR18" s="42">
        <v>26</v>
      </c>
      <c r="AS18" s="36">
        <v>7800</v>
      </c>
      <c r="AT18" s="39">
        <v>200</v>
      </c>
      <c r="AU18" s="42">
        <v>16</v>
      </c>
      <c r="AV18" s="36">
        <v>3200</v>
      </c>
      <c r="AX18" s="39">
        <v>200</v>
      </c>
      <c r="AY18" s="42">
        <v>26</v>
      </c>
      <c r="AZ18" s="36">
        <v>5200</v>
      </c>
      <c r="BB18" s="39">
        <v>200</v>
      </c>
      <c r="BC18" s="42">
        <v>32</v>
      </c>
      <c r="BD18" s="36">
        <v>6400</v>
      </c>
      <c r="BE18" s="39">
        <v>100</v>
      </c>
      <c r="BF18" s="42">
        <v>23</v>
      </c>
      <c r="BG18" s="36">
        <v>2300</v>
      </c>
      <c r="BI18" s="39">
        <v>100</v>
      </c>
      <c r="BJ18" s="42">
        <v>29</v>
      </c>
      <c r="BK18" s="36">
        <v>2900</v>
      </c>
      <c r="BM18" s="39">
        <v>100</v>
      </c>
      <c r="BN18" s="42">
        <v>32</v>
      </c>
      <c r="BO18" s="36">
        <v>3200</v>
      </c>
    </row>
    <row r="19" spans="11:67">
      <c r="K19" s="39">
        <v>100</v>
      </c>
      <c r="L19" s="42">
        <v>4</v>
      </c>
      <c r="M19" s="36">
        <v>400</v>
      </c>
      <c r="O19" s="39">
        <v>100</v>
      </c>
      <c r="P19" s="42">
        <v>0</v>
      </c>
      <c r="Q19" s="36">
        <v>0</v>
      </c>
      <c r="S19" s="39">
        <v>100</v>
      </c>
      <c r="T19" s="42">
        <v>5</v>
      </c>
      <c r="U19" s="36">
        <v>500</v>
      </c>
      <c r="V19" s="39">
        <v>500</v>
      </c>
      <c r="W19" s="42">
        <v>7</v>
      </c>
      <c r="X19" s="36">
        <v>3500</v>
      </c>
      <c r="Z19" s="39">
        <v>500</v>
      </c>
      <c r="AA19" s="42">
        <v>9</v>
      </c>
      <c r="AB19" s="36">
        <v>4500</v>
      </c>
      <c r="AD19" s="39">
        <v>500</v>
      </c>
      <c r="AE19" s="42">
        <v>11</v>
      </c>
      <c r="AF19" s="36">
        <v>5500</v>
      </c>
      <c r="AI19" s="39">
        <v>500</v>
      </c>
      <c r="AJ19" s="42">
        <v>1</v>
      </c>
      <c r="AK19" s="36">
        <v>500</v>
      </c>
      <c r="AM19" s="39">
        <v>500</v>
      </c>
      <c r="AN19" s="42">
        <v>1</v>
      </c>
      <c r="AO19" s="36">
        <v>500</v>
      </c>
      <c r="AQ19" s="39">
        <v>500</v>
      </c>
      <c r="AR19" s="42">
        <v>0</v>
      </c>
      <c r="AS19" s="36">
        <v>0</v>
      </c>
      <c r="AT19" s="39">
        <v>500</v>
      </c>
      <c r="AU19" s="42">
        <v>1</v>
      </c>
      <c r="AV19" s="36">
        <v>500</v>
      </c>
      <c r="AX19" s="39">
        <v>500</v>
      </c>
      <c r="AY19" s="42">
        <v>0</v>
      </c>
      <c r="AZ19" s="36">
        <v>0</v>
      </c>
      <c r="BB19" s="39">
        <v>500</v>
      </c>
      <c r="BC19" s="42">
        <v>0</v>
      </c>
      <c r="BD19" s="36">
        <v>0</v>
      </c>
      <c r="BE19" s="39">
        <v>500</v>
      </c>
      <c r="BF19" s="42">
        <v>8</v>
      </c>
      <c r="BG19" s="36">
        <v>4000</v>
      </c>
      <c r="BI19" s="39">
        <v>500</v>
      </c>
      <c r="BJ19" s="42">
        <v>7</v>
      </c>
      <c r="BK19" s="36">
        <v>3500</v>
      </c>
      <c r="BM19" s="39">
        <v>500</v>
      </c>
      <c r="BN19" s="42">
        <v>6</v>
      </c>
      <c r="BO19" s="36">
        <v>3000</v>
      </c>
    </row>
    <row r="20" spans="11:67">
      <c r="K20" s="39">
        <v>500</v>
      </c>
      <c r="L20" s="42">
        <v>10</v>
      </c>
      <c r="M20" s="36">
        <v>5000</v>
      </c>
      <c r="O20" s="39">
        <v>500</v>
      </c>
      <c r="P20" s="42">
        <v>9</v>
      </c>
      <c r="Q20" s="36">
        <v>4500</v>
      </c>
      <c r="S20" s="39">
        <v>500</v>
      </c>
      <c r="T20" s="42">
        <v>5</v>
      </c>
      <c r="U20" s="36">
        <v>2500</v>
      </c>
      <c r="V20" s="40">
        <v>1000</v>
      </c>
      <c r="W20" s="43">
        <v>5</v>
      </c>
      <c r="X20" s="38">
        <v>5000</v>
      </c>
      <c r="Z20" s="40">
        <v>1000</v>
      </c>
      <c r="AA20" s="43">
        <v>4</v>
      </c>
      <c r="AB20" s="38">
        <v>4000</v>
      </c>
      <c r="AD20" s="40">
        <v>1000</v>
      </c>
      <c r="AE20" s="43">
        <v>3</v>
      </c>
      <c r="AF20" s="38">
        <v>3000</v>
      </c>
      <c r="AI20" s="40">
        <v>1000</v>
      </c>
      <c r="AJ20" s="43">
        <v>3</v>
      </c>
      <c r="AK20" s="38">
        <v>3000</v>
      </c>
      <c r="AM20" s="40">
        <v>1000</v>
      </c>
      <c r="AN20" s="43">
        <v>2</v>
      </c>
      <c r="AO20" s="38">
        <v>2000</v>
      </c>
      <c r="AQ20" s="40">
        <v>1000</v>
      </c>
      <c r="AR20" s="43">
        <v>1</v>
      </c>
      <c r="AS20" s="38">
        <v>1000</v>
      </c>
      <c r="AT20" s="40">
        <v>1000</v>
      </c>
      <c r="AU20" s="43">
        <v>2</v>
      </c>
      <c r="AV20" s="38">
        <v>2000</v>
      </c>
      <c r="AX20" s="40">
        <v>1000</v>
      </c>
      <c r="AY20" s="43">
        <v>1</v>
      </c>
      <c r="AZ20" s="38">
        <v>1000</v>
      </c>
      <c r="BB20" s="40">
        <v>1000</v>
      </c>
      <c r="BC20" s="43">
        <v>0</v>
      </c>
      <c r="BD20" s="38">
        <v>0</v>
      </c>
      <c r="BE20" s="40">
        <v>1000</v>
      </c>
      <c r="BF20" s="43">
        <v>0</v>
      </c>
      <c r="BG20" s="38">
        <v>0</v>
      </c>
      <c r="BI20" s="40">
        <v>1000</v>
      </c>
      <c r="BJ20" s="43">
        <v>0</v>
      </c>
      <c r="BK20" s="38">
        <v>0</v>
      </c>
      <c r="BM20" s="40">
        <v>1000</v>
      </c>
      <c r="BN20" s="43">
        <v>0</v>
      </c>
      <c r="BO20" s="38">
        <v>0</v>
      </c>
    </row>
    <row r="21" spans="11:67">
      <c r="K21" s="40">
        <v>1000</v>
      </c>
      <c r="L21" s="43">
        <v>4</v>
      </c>
      <c r="M21" s="38">
        <v>4000</v>
      </c>
      <c r="O21" s="40">
        <v>1000</v>
      </c>
      <c r="P21" s="43">
        <v>5</v>
      </c>
      <c r="Q21" s="38">
        <v>5000</v>
      </c>
      <c r="S21" s="40">
        <v>1000</v>
      </c>
      <c r="T21" s="43">
        <v>6</v>
      </c>
      <c r="U21" s="38">
        <v>6000</v>
      </c>
      <c r="V21" s="41" t="s">
        <v>7</v>
      </c>
      <c r="W21" s="37">
        <v>39</v>
      </c>
      <c r="X21" s="37">
        <v>10000</v>
      </c>
      <c r="Z21" s="41" t="s">
        <v>7</v>
      </c>
      <c r="AA21" s="37">
        <v>39</v>
      </c>
      <c r="AB21" s="37">
        <v>10000</v>
      </c>
      <c r="AD21" s="41" t="s">
        <v>7</v>
      </c>
      <c r="AE21" s="37">
        <v>39</v>
      </c>
      <c r="AF21" s="37">
        <v>10000</v>
      </c>
      <c r="AI21" s="41" t="s">
        <v>7</v>
      </c>
      <c r="AJ21" s="37">
        <v>39</v>
      </c>
      <c r="AK21" s="37">
        <v>10000</v>
      </c>
      <c r="AM21" s="41" t="s">
        <v>7</v>
      </c>
      <c r="AN21" s="37">
        <v>39</v>
      </c>
      <c r="AO21" s="37">
        <v>10000</v>
      </c>
      <c r="AQ21" s="41" t="s">
        <v>7</v>
      </c>
      <c r="AR21" s="37">
        <v>39</v>
      </c>
      <c r="AS21" s="37">
        <v>10000</v>
      </c>
      <c r="AT21" s="41" t="s">
        <v>7</v>
      </c>
      <c r="AU21" s="37">
        <v>100</v>
      </c>
      <c r="AV21" s="37">
        <v>10000</v>
      </c>
      <c r="AX21" s="41" t="s">
        <v>7</v>
      </c>
      <c r="AY21" s="37">
        <v>100</v>
      </c>
      <c r="AZ21" s="37">
        <v>10000</v>
      </c>
      <c r="BB21" s="41" t="s">
        <v>7</v>
      </c>
      <c r="BC21" s="37">
        <v>100</v>
      </c>
      <c r="BD21" s="37">
        <v>10000</v>
      </c>
      <c r="BE21" s="41" t="s">
        <v>7</v>
      </c>
      <c r="BF21" s="37">
        <v>207</v>
      </c>
      <c r="BG21" s="37">
        <v>10000</v>
      </c>
      <c r="BI21" s="41" t="s">
        <v>7</v>
      </c>
      <c r="BJ21" s="37">
        <v>207</v>
      </c>
      <c r="BK21" s="37">
        <v>10000</v>
      </c>
      <c r="BM21" s="41" t="s">
        <v>7</v>
      </c>
      <c r="BN21" s="37">
        <v>207</v>
      </c>
      <c r="BO21" s="37">
        <v>10000</v>
      </c>
    </row>
    <row r="22" spans="11:67">
      <c r="K22" s="41" t="s">
        <v>7</v>
      </c>
      <c r="L22" s="37">
        <v>39</v>
      </c>
      <c r="M22" s="37">
        <v>10000</v>
      </c>
      <c r="O22" s="41" t="s">
        <v>7</v>
      </c>
      <c r="P22" s="37">
        <v>39</v>
      </c>
      <c r="Q22" s="37">
        <v>10000</v>
      </c>
      <c r="S22" s="41" t="s">
        <v>7</v>
      </c>
      <c r="T22" s="37">
        <v>39</v>
      </c>
      <c r="U22" s="37">
        <v>10000</v>
      </c>
    </row>
    <row r="25" spans="11:67" ht="10.5">
      <c r="V25" s="44" t="s">
        <v>2</v>
      </c>
      <c r="W25" s="45" t="s">
        <v>3</v>
      </c>
      <c r="X25" s="45" t="s">
        <v>4</v>
      </c>
      <c r="Z25" s="44" t="s">
        <v>2</v>
      </c>
      <c r="AA25" s="45" t="s">
        <v>3</v>
      </c>
      <c r="AB25" s="45" t="s">
        <v>4</v>
      </c>
      <c r="AD25" s="44" t="s">
        <v>2</v>
      </c>
      <c r="AE25" s="45" t="s">
        <v>3</v>
      </c>
      <c r="AF25" s="45" t="s">
        <v>4</v>
      </c>
      <c r="AI25" s="44" t="s">
        <v>2</v>
      </c>
      <c r="AJ25" s="45" t="s">
        <v>3</v>
      </c>
      <c r="AK25" s="45" t="s">
        <v>4</v>
      </c>
      <c r="BE25" s="44" t="s">
        <v>2</v>
      </c>
      <c r="BF25" s="45" t="s">
        <v>3</v>
      </c>
      <c r="BG25" s="45" t="s">
        <v>4</v>
      </c>
    </row>
    <row r="26" spans="11:67">
      <c r="V26" s="39">
        <v>50</v>
      </c>
      <c r="W26" s="42">
        <v>18</v>
      </c>
      <c r="X26" s="36">
        <v>900</v>
      </c>
      <c r="Z26" s="39">
        <v>50</v>
      </c>
      <c r="AA26" s="42">
        <v>16</v>
      </c>
      <c r="AB26" s="36">
        <v>800</v>
      </c>
      <c r="AD26" s="39">
        <v>50</v>
      </c>
      <c r="AE26" s="42">
        <v>14</v>
      </c>
      <c r="AF26" s="36">
        <v>700</v>
      </c>
      <c r="AI26" s="39">
        <v>100</v>
      </c>
      <c r="AJ26" s="42">
        <v>8</v>
      </c>
      <c r="AK26" s="36">
        <v>800</v>
      </c>
      <c r="BE26" s="39">
        <v>20</v>
      </c>
      <c r="BF26" s="42">
        <v>145</v>
      </c>
      <c r="BG26" s="36">
        <v>2900</v>
      </c>
    </row>
    <row r="27" spans="11:67" ht="10.5">
      <c r="K27" s="44" t="s">
        <v>2</v>
      </c>
      <c r="L27" s="45" t="s">
        <v>3</v>
      </c>
      <c r="M27" s="45" t="s">
        <v>4</v>
      </c>
      <c r="O27" s="44" t="s">
        <v>2</v>
      </c>
      <c r="P27" s="45" t="s">
        <v>3</v>
      </c>
      <c r="Q27" s="45" t="s">
        <v>4</v>
      </c>
      <c r="S27" s="44" t="s">
        <v>2</v>
      </c>
      <c r="T27" s="45" t="s">
        <v>3</v>
      </c>
      <c r="U27" s="45" t="s">
        <v>4</v>
      </c>
      <c r="V27" s="39">
        <v>100</v>
      </c>
      <c r="W27" s="42">
        <v>6</v>
      </c>
      <c r="X27" s="36">
        <v>600</v>
      </c>
      <c r="Z27" s="39">
        <v>100</v>
      </c>
      <c r="AA27" s="42">
        <v>7</v>
      </c>
      <c r="AB27" s="36">
        <v>700</v>
      </c>
      <c r="AD27" s="39">
        <v>100</v>
      </c>
      <c r="AE27" s="42">
        <v>8</v>
      </c>
      <c r="AF27" s="36">
        <v>800</v>
      </c>
      <c r="AI27" s="39">
        <v>200</v>
      </c>
      <c r="AJ27" s="42">
        <v>1</v>
      </c>
      <c r="AK27" s="36">
        <v>200</v>
      </c>
      <c r="BE27" s="39">
        <v>50</v>
      </c>
      <c r="BF27" s="42">
        <v>22</v>
      </c>
      <c r="BG27" s="36">
        <v>1100</v>
      </c>
    </row>
    <row r="28" spans="11:67">
      <c r="K28" s="39">
        <v>20</v>
      </c>
      <c r="L28" s="42">
        <v>5</v>
      </c>
      <c r="M28" s="36">
        <v>100</v>
      </c>
      <c r="O28" s="39">
        <v>20</v>
      </c>
      <c r="P28" s="42">
        <v>10</v>
      </c>
      <c r="Q28" s="36">
        <v>200</v>
      </c>
      <c r="S28" s="39">
        <v>20</v>
      </c>
      <c r="T28" s="42">
        <v>15</v>
      </c>
      <c r="U28" s="36">
        <v>300</v>
      </c>
      <c r="V28" s="39">
        <v>200</v>
      </c>
      <c r="W28" s="42">
        <v>0</v>
      </c>
      <c r="X28" s="36">
        <v>0</v>
      </c>
      <c r="Z28" s="39">
        <v>200</v>
      </c>
      <c r="AA28" s="42">
        <v>0</v>
      </c>
      <c r="AB28" s="36">
        <v>0</v>
      </c>
      <c r="AD28" s="39">
        <v>200</v>
      </c>
      <c r="AE28" s="42">
        <v>0</v>
      </c>
      <c r="AF28" s="36">
        <v>0</v>
      </c>
      <c r="AI28" s="39">
        <v>300</v>
      </c>
      <c r="AJ28" s="42">
        <v>30</v>
      </c>
      <c r="AK28" s="36">
        <v>9000</v>
      </c>
      <c r="BE28" s="39">
        <v>100</v>
      </c>
      <c r="BF28" s="42">
        <v>35</v>
      </c>
      <c r="BG28" s="36">
        <v>3500</v>
      </c>
    </row>
    <row r="29" spans="11:67">
      <c r="K29" s="39">
        <v>50</v>
      </c>
      <c r="L29" s="42">
        <v>0</v>
      </c>
      <c r="M29" s="36">
        <v>0</v>
      </c>
      <c r="O29" s="39">
        <v>50</v>
      </c>
      <c r="P29" s="42">
        <v>2</v>
      </c>
      <c r="Q29" s="36">
        <v>100</v>
      </c>
      <c r="S29" s="39">
        <v>50</v>
      </c>
      <c r="T29" s="42">
        <v>4</v>
      </c>
      <c r="U29" s="36">
        <v>200</v>
      </c>
      <c r="V29" s="39">
        <v>500</v>
      </c>
      <c r="W29" s="42">
        <v>13</v>
      </c>
      <c r="X29" s="36">
        <v>6500</v>
      </c>
      <c r="Z29" s="39">
        <v>500</v>
      </c>
      <c r="AA29" s="42">
        <v>15</v>
      </c>
      <c r="AB29" s="36">
        <v>7500</v>
      </c>
      <c r="AD29" s="39">
        <v>500</v>
      </c>
      <c r="AE29" s="42">
        <v>17</v>
      </c>
      <c r="AF29" s="36">
        <v>8500</v>
      </c>
      <c r="AI29" s="39">
        <v>500</v>
      </c>
      <c r="AJ29" s="42">
        <v>0</v>
      </c>
      <c r="AK29" s="36">
        <v>0</v>
      </c>
      <c r="BE29" s="39">
        <v>500</v>
      </c>
      <c r="BF29" s="42">
        <v>5</v>
      </c>
      <c r="BG29" s="36">
        <v>2500</v>
      </c>
    </row>
    <row r="30" spans="11:67">
      <c r="K30" s="39">
        <v>100</v>
      </c>
      <c r="L30" s="42">
        <v>19</v>
      </c>
      <c r="M30" s="36">
        <v>1900</v>
      </c>
      <c r="O30" s="39">
        <v>100</v>
      </c>
      <c r="P30" s="42">
        <v>12</v>
      </c>
      <c r="Q30" s="36">
        <v>1200</v>
      </c>
      <c r="S30" s="39">
        <v>100</v>
      </c>
      <c r="T30" s="42">
        <v>5</v>
      </c>
      <c r="U30" s="36">
        <v>500</v>
      </c>
      <c r="V30" s="40">
        <v>1000</v>
      </c>
      <c r="W30" s="43">
        <v>2</v>
      </c>
      <c r="X30" s="38">
        <v>2000</v>
      </c>
      <c r="Z30" s="40">
        <v>1000</v>
      </c>
      <c r="AA30" s="43">
        <v>1</v>
      </c>
      <c r="AB30" s="38">
        <v>1000</v>
      </c>
      <c r="AD30" s="40">
        <v>1000</v>
      </c>
      <c r="AE30" s="43">
        <v>0</v>
      </c>
      <c r="AF30" s="38">
        <v>0</v>
      </c>
      <c r="AI30" s="40">
        <v>1000</v>
      </c>
      <c r="AJ30" s="43">
        <v>0</v>
      </c>
      <c r="AK30" s="38">
        <v>0</v>
      </c>
      <c r="BE30" s="40">
        <v>1000</v>
      </c>
      <c r="BF30" s="43">
        <v>0</v>
      </c>
      <c r="BG30" s="38">
        <v>0</v>
      </c>
    </row>
    <row r="31" spans="11:67">
      <c r="K31" s="39">
        <v>500</v>
      </c>
      <c r="L31" s="42">
        <v>14</v>
      </c>
      <c r="M31" s="36">
        <v>7000</v>
      </c>
      <c r="O31" s="39">
        <v>500</v>
      </c>
      <c r="P31" s="42">
        <v>13</v>
      </c>
      <c r="Q31" s="36">
        <v>6500</v>
      </c>
      <c r="S31" s="39">
        <v>500</v>
      </c>
      <c r="T31" s="42">
        <v>12</v>
      </c>
      <c r="U31" s="36">
        <v>6000</v>
      </c>
      <c r="V31" s="41" t="s">
        <v>7</v>
      </c>
      <c r="W31" s="37">
        <v>39</v>
      </c>
      <c r="X31" s="37">
        <v>10000</v>
      </c>
      <c r="Z31" s="41" t="s">
        <v>7</v>
      </c>
      <c r="AA31" s="37">
        <v>39</v>
      </c>
      <c r="AB31" s="37">
        <v>10000</v>
      </c>
      <c r="AD31" s="41" t="s">
        <v>7</v>
      </c>
      <c r="AE31" s="37">
        <v>39</v>
      </c>
      <c r="AF31" s="37">
        <v>10000</v>
      </c>
      <c r="AI31" s="41" t="s">
        <v>7</v>
      </c>
      <c r="AJ31" s="37">
        <v>39</v>
      </c>
      <c r="AK31" s="37">
        <v>10000</v>
      </c>
      <c r="BE31" s="41" t="s">
        <v>7</v>
      </c>
      <c r="BF31" s="37">
        <v>207</v>
      </c>
      <c r="BG31" s="37">
        <v>10000</v>
      </c>
    </row>
    <row r="32" spans="11:67">
      <c r="K32" s="40">
        <v>1000</v>
      </c>
      <c r="L32" s="43">
        <v>1</v>
      </c>
      <c r="M32" s="38">
        <v>1000</v>
      </c>
      <c r="O32" s="40">
        <v>1000</v>
      </c>
      <c r="P32" s="43">
        <v>2</v>
      </c>
      <c r="Q32" s="38">
        <v>2000</v>
      </c>
      <c r="S32" s="40">
        <v>1000</v>
      </c>
      <c r="T32" s="43">
        <v>3</v>
      </c>
      <c r="U32" s="38">
        <v>3000</v>
      </c>
    </row>
    <row r="33" spans="11:21">
      <c r="K33" s="41" t="s">
        <v>7</v>
      </c>
      <c r="L33" s="37">
        <v>39</v>
      </c>
      <c r="M33" s="37">
        <v>10000</v>
      </c>
      <c r="O33" s="41" t="s">
        <v>7</v>
      </c>
      <c r="P33" s="37">
        <v>39</v>
      </c>
      <c r="Q33" s="37">
        <v>10000</v>
      </c>
      <c r="S33" s="41" t="s">
        <v>7</v>
      </c>
      <c r="T33" s="37">
        <v>39</v>
      </c>
      <c r="U33" s="37">
        <v>10000</v>
      </c>
    </row>
    <row r="38" spans="11:21" ht="10.5">
      <c r="K38" s="44" t="s">
        <v>2</v>
      </c>
      <c r="L38" s="45" t="s">
        <v>3</v>
      </c>
      <c r="M38" s="45" t="s">
        <v>4</v>
      </c>
    </row>
    <row r="39" spans="11:21">
      <c r="K39" s="39">
        <v>20</v>
      </c>
      <c r="L39" s="42">
        <v>0</v>
      </c>
      <c r="M39" s="36">
        <v>0</v>
      </c>
    </row>
    <row r="40" spans="11:21">
      <c r="K40" s="39">
        <v>50</v>
      </c>
      <c r="L40" s="42">
        <v>6</v>
      </c>
      <c r="M40" s="36">
        <v>300</v>
      </c>
    </row>
    <row r="41" spans="11:21">
      <c r="K41" s="39">
        <v>100</v>
      </c>
      <c r="L41" s="42">
        <v>17</v>
      </c>
      <c r="M41" s="36">
        <v>1700</v>
      </c>
    </row>
    <row r="42" spans="11:21">
      <c r="K42" s="39">
        <v>500</v>
      </c>
      <c r="L42" s="42">
        <v>16</v>
      </c>
      <c r="M42" s="36">
        <v>8000</v>
      </c>
    </row>
    <row r="43" spans="11:21">
      <c r="K43" s="40">
        <v>1000</v>
      </c>
      <c r="L43" s="43">
        <v>0</v>
      </c>
      <c r="M43" s="38">
        <v>0</v>
      </c>
    </row>
    <row r="44" spans="11:21">
      <c r="K44" s="41" t="s">
        <v>7</v>
      </c>
      <c r="L44" s="37">
        <v>39</v>
      </c>
      <c r="M44" s="37">
        <v>10000</v>
      </c>
    </row>
  </sheetData>
  <conditionalFormatting sqref="G13:H13">
    <cfRule type="expression" dxfId="1" priority="1">
      <formula>$G$13&lt;&gt;TRUE</formula>
    </cfRule>
  </conditionalFormatting>
  <pageMargins left="0.7" right="0.7" top="0.75" bottom="0.75" header="0.3" footer="0.3"/>
  <headerFooter>
    <oddFooter>&amp;L_x000D_&amp;1#&amp;"Calibri"&amp;8&amp;K000000 [AIA - INTERNAL]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E9800-25A8-4B86-9E8C-54041A5FC9C4}">
  <sheetPr codeName="Sheet2">
    <tabColor theme="9" tint="0.79998168889431442"/>
  </sheetPr>
  <dimension ref="C5:DG44"/>
  <sheetViews>
    <sheetView workbookViewId="0">
      <selection activeCell="C9" sqref="C9"/>
    </sheetView>
  </sheetViews>
  <sheetFormatPr defaultRowHeight="9.9499999999999993"/>
  <cols>
    <col min="3" max="3" width="19.83203125" bestFit="1" customWidth="1"/>
    <col min="4" max="4" width="24.33203125" bestFit="1" customWidth="1"/>
    <col min="6" max="6" width="14.6640625" bestFit="1" customWidth="1"/>
    <col min="7" max="7" width="8.5" bestFit="1" customWidth="1"/>
    <col min="8" max="8" width="12.1640625" bestFit="1" customWidth="1"/>
    <col min="11" max="47" width="0" hidden="1" customWidth="1"/>
    <col min="48" max="48" width="13.1640625" hidden="1" customWidth="1"/>
    <col min="49" max="51" width="0" hidden="1" customWidth="1"/>
    <col min="52" max="52" width="13.1640625" hidden="1" customWidth="1"/>
    <col min="53" max="55" width="0" hidden="1" customWidth="1"/>
    <col min="56" max="56" width="13.1640625" hidden="1" customWidth="1"/>
    <col min="57" max="58" width="0" hidden="1" customWidth="1"/>
    <col min="59" max="59" width="13.1640625" hidden="1" customWidth="1"/>
    <col min="60" max="111" width="0" hidden="1" customWidth="1"/>
  </cols>
  <sheetData>
    <row r="5" spans="3:111" ht="10.5">
      <c r="C5" t="s">
        <v>0</v>
      </c>
      <c r="D5" s="35" t="s">
        <v>1</v>
      </c>
      <c r="F5" s="44" t="s">
        <v>2</v>
      </c>
      <c r="G5" s="45" t="s">
        <v>3</v>
      </c>
      <c r="H5" s="45" t="s">
        <v>4</v>
      </c>
      <c r="K5" s="44" t="s">
        <v>2</v>
      </c>
      <c r="L5" s="45" t="s">
        <v>3</v>
      </c>
      <c r="M5" s="45" t="s">
        <v>4</v>
      </c>
      <c r="O5" s="44" t="s">
        <v>2</v>
      </c>
      <c r="P5" s="45" t="s">
        <v>3</v>
      </c>
      <c r="Q5" s="45" t="s">
        <v>4</v>
      </c>
      <c r="S5" s="44" t="s">
        <v>2</v>
      </c>
      <c r="T5" s="45" t="s">
        <v>3</v>
      </c>
      <c r="U5" s="45" t="s">
        <v>4</v>
      </c>
      <c r="V5" s="44" t="s">
        <v>2</v>
      </c>
      <c r="W5" s="45" t="s">
        <v>3</v>
      </c>
      <c r="X5" s="45" t="s">
        <v>4</v>
      </c>
      <c r="Z5" s="44" t="s">
        <v>2</v>
      </c>
      <c r="AA5" s="45" t="s">
        <v>3</v>
      </c>
      <c r="AB5" s="45" t="s">
        <v>4</v>
      </c>
      <c r="AD5" s="44" t="s">
        <v>2</v>
      </c>
      <c r="AE5" s="45" t="s">
        <v>3</v>
      </c>
      <c r="AF5" s="45" t="s">
        <v>4</v>
      </c>
      <c r="AI5" s="44" t="s">
        <v>2</v>
      </c>
      <c r="AJ5" s="45" t="s">
        <v>3</v>
      </c>
      <c r="AK5" s="45" t="s">
        <v>4</v>
      </c>
      <c r="AM5" s="44" t="s">
        <v>2</v>
      </c>
      <c r="AN5" s="45" t="s">
        <v>3</v>
      </c>
      <c r="AO5" s="45" t="s">
        <v>4</v>
      </c>
      <c r="AQ5" s="44" t="s">
        <v>2</v>
      </c>
      <c r="AR5" s="45" t="s">
        <v>3</v>
      </c>
      <c r="AS5" s="45" t="s">
        <v>4</v>
      </c>
      <c r="AT5" s="44" t="s">
        <v>2</v>
      </c>
      <c r="AU5" s="45" t="s">
        <v>3</v>
      </c>
      <c r="AV5" s="45" t="s">
        <v>4</v>
      </c>
      <c r="AX5" s="44" t="s">
        <v>2</v>
      </c>
      <c r="AY5" s="45" t="s">
        <v>3</v>
      </c>
      <c r="AZ5" s="45" t="s">
        <v>4</v>
      </c>
      <c r="BB5" s="44" t="s">
        <v>2</v>
      </c>
      <c r="BC5" s="45" t="s">
        <v>3</v>
      </c>
      <c r="BD5" s="45" t="s">
        <v>4</v>
      </c>
      <c r="BE5" s="44" t="s">
        <v>2</v>
      </c>
      <c r="BF5" s="45" t="s">
        <v>3</v>
      </c>
      <c r="BG5" s="45" t="s">
        <v>4</v>
      </c>
      <c r="BI5" s="44" t="s">
        <v>2</v>
      </c>
      <c r="BJ5" s="45" t="s">
        <v>3</v>
      </c>
      <c r="BK5" s="45" t="s">
        <v>4</v>
      </c>
      <c r="BM5" s="44" t="s">
        <v>2</v>
      </c>
      <c r="BN5" s="45" t="s">
        <v>3</v>
      </c>
      <c r="BO5" s="45" t="s">
        <v>4</v>
      </c>
      <c r="BP5" s="44" t="s">
        <v>2</v>
      </c>
      <c r="BQ5" s="45" t="s">
        <v>3</v>
      </c>
      <c r="BR5" s="45" t="s">
        <v>4</v>
      </c>
      <c r="BT5" s="44" t="s">
        <v>2</v>
      </c>
      <c r="BU5" s="45" t="s">
        <v>3</v>
      </c>
      <c r="BV5" s="45" t="s">
        <v>4</v>
      </c>
      <c r="BX5" s="44" t="s">
        <v>2</v>
      </c>
      <c r="BY5" s="45" t="s">
        <v>3</v>
      </c>
      <c r="BZ5" s="45" t="s">
        <v>4</v>
      </c>
      <c r="CA5" s="44" t="s">
        <v>2</v>
      </c>
      <c r="CB5" s="45" t="s">
        <v>3</v>
      </c>
      <c r="CC5" s="45" t="s">
        <v>4</v>
      </c>
      <c r="CE5" s="44" t="s">
        <v>2</v>
      </c>
      <c r="CF5" s="45" t="s">
        <v>3</v>
      </c>
      <c r="CG5" s="45" t="s">
        <v>4</v>
      </c>
      <c r="CI5" s="44" t="s">
        <v>2</v>
      </c>
      <c r="CJ5" s="45" t="s">
        <v>3</v>
      </c>
      <c r="CK5" s="45" t="s">
        <v>4</v>
      </c>
      <c r="CL5" s="44" t="s">
        <v>2</v>
      </c>
      <c r="CM5" s="45" t="s">
        <v>3</v>
      </c>
      <c r="CN5" s="45" t="s">
        <v>4</v>
      </c>
      <c r="CP5" s="44" t="s">
        <v>2</v>
      </c>
      <c r="CQ5" s="45" t="s">
        <v>3</v>
      </c>
      <c r="CR5" s="45" t="s">
        <v>4</v>
      </c>
      <c r="CT5" s="44" t="s">
        <v>2</v>
      </c>
      <c r="CU5" s="45" t="s">
        <v>3</v>
      </c>
      <c r="CV5" s="45" t="s">
        <v>4</v>
      </c>
      <c r="CW5" s="44" t="s">
        <v>2</v>
      </c>
      <c r="CX5" s="45" t="s">
        <v>3</v>
      </c>
      <c r="CY5" s="45" t="s">
        <v>4</v>
      </c>
      <c r="DA5" s="44" t="s">
        <v>2</v>
      </c>
      <c r="DB5" s="45" t="s">
        <v>3</v>
      </c>
      <c r="DC5" s="45" t="s">
        <v>4</v>
      </c>
      <c r="DE5" s="44" t="s">
        <v>2</v>
      </c>
      <c r="DF5" s="45" t="s">
        <v>3</v>
      </c>
      <c r="DG5" s="45" t="s">
        <v>4</v>
      </c>
    </row>
    <row r="6" spans="3:111">
      <c r="D6" s="2"/>
      <c r="E6" s="2"/>
      <c r="F6" s="39">
        <v>50</v>
      </c>
      <c r="G6" s="42">
        <v>492</v>
      </c>
      <c r="H6" s="36">
        <f>F6*G6</f>
        <v>24600</v>
      </c>
      <c r="K6" s="39">
        <v>20</v>
      </c>
      <c r="L6" s="42">
        <v>5</v>
      </c>
      <c r="M6" s="36">
        <v>100</v>
      </c>
      <c r="O6" s="39">
        <v>20</v>
      </c>
      <c r="P6" s="42">
        <v>5</v>
      </c>
      <c r="Q6" s="36">
        <v>100</v>
      </c>
      <c r="S6" s="39">
        <v>20</v>
      </c>
      <c r="T6" s="42">
        <v>25</v>
      </c>
      <c r="U6" s="36">
        <v>500</v>
      </c>
      <c r="V6" s="39">
        <v>50</v>
      </c>
      <c r="W6" s="42">
        <v>30</v>
      </c>
      <c r="X6" s="36">
        <v>1500</v>
      </c>
      <c r="Z6" s="39">
        <v>50</v>
      </c>
      <c r="AA6" s="42">
        <v>28</v>
      </c>
      <c r="AB6" s="36">
        <v>1400</v>
      </c>
      <c r="AD6" s="39">
        <v>50</v>
      </c>
      <c r="AE6" s="42">
        <v>26</v>
      </c>
      <c r="AF6" s="36">
        <v>1300</v>
      </c>
      <c r="AI6" s="39">
        <v>100</v>
      </c>
      <c r="AJ6" s="42">
        <v>30</v>
      </c>
      <c r="AK6" s="36">
        <v>3000</v>
      </c>
      <c r="AM6" s="39">
        <v>100</v>
      </c>
      <c r="AN6" s="42">
        <v>27</v>
      </c>
      <c r="AO6" s="36">
        <v>2700</v>
      </c>
      <c r="AQ6" s="39">
        <v>100</v>
      </c>
      <c r="AR6" s="42">
        <v>24</v>
      </c>
      <c r="AS6" s="36">
        <v>2400</v>
      </c>
      <c r="AT6" s="39">
        <v>50</v>
      </c>
      <c r="AU6" s="42">
        <v>92</v>
      </c>
      <c r="AV6" s="36">
        <v>4600</v>
      </c>
      <c r="AX6" s="39">
        <v>50</v>
      </c>
      <c r="AY6" s="42">
        <v>88</v>
      </c>
      <c r="AZ6" s="36">
        <v>4400</v>
      </c>
      <c r="BB6" s="39">
        <v>50</v>
      </c>
      <c r="BC6" s="42">
        <v>82</v>
      </c>
      <c r="BD6" s="36">
        <v>4100</v>
      </c>
      <c r="BE6" s="39">
        <v>20</v>
      </c>
      <c r="BF6" s="42">
        <v>180</v>
      </c>
      <c r="BG6" s="36">
        <v>3600</v>
      </c>
      <c r="BI6" s="39">
        <v>20</v>
      </c>
      <c r="BJ6" s="42">
        <v>180</v>
      </c>
      <c r="BK6" s="36">
        <v>3600</v>
      </c>
      <c r="BM6" s="39">
        <v>20</v>
      </c>
      <c r="BN6" s="42">
        <v>175</v>
      </c>
      <c r="BO6" s="36">
        <v>3500</v>
      </c>
      <c r="BP6" s="39">
        <v>20</v>
      </c>
      <c r="BQ6" s="42">
        <v>200</v>
      </c>
      <c r="BR6" s="36">
        <v>4000</v>
      </c>
      <c r="BT6" s="39">
        <v>20</v>
      </c>
      <c r="BU6" s="42">
        <v>190</v>
      </c>
      <c r="BV6" s="36">
        <v>3800</v>
      </c>
      <c r="BX6" s="39">
        <v>20</v>
      </c>
      <c r="BY6" s="42">
        <v>180</v>
      </c>
      <c r="BZ6" s="36">
        <v>3600</v>
      </c>
      <c r="CA6" s="39">
        <v>20</v>
      </c>
      <c r="CB6" s="42">
        <v>180</v>
      </c>
      <c r="CC6" s="36">
        <v>3600</v>
      </c>
      <c r="CE6" s="39">
        <v>20</v>
      </c>
      <c r="CF6" s="42">
        <v>175</v>
      </c>
      <c r="CG6" s="36">
        <v>3500</v>
      </c>
      <c r="CI6" s="39">
        <v>20</v>
      </c>
      <c r="CJ6" s="42">
        <v>165</v>
      </c>
      <c r="CK6" s="36">
        <v>3300</v>
      </c>
      <c r="CL6" s="39">
        <v>50</v>
      </c>
      <c r="CM6" s="42">
        <v>280</v>
      </c>
      <c r="CN6" s="36">
        <v>14000</v>
      </c>
      <c r="CP6" s="39">
        <v>50</v>
      </c>
      <c r="CQ6" s="42">
        <v>276</v>
      </c>
      <c r="CR6" s="36">
        <v>13800</v>
      </c>
      <c r="CT6" s="39">
        <v>50</v>
      </c>
      <c r="CU6" s="42">
        <v>272</v>
      </c>
      <c r="CV6" s="36">
        <v>13600</v>
      </c>
      <c r="CW6" s="39">
        <v>50</v>
      </c>
      <c r="CX6" s="42">
        <v>502</v>
      </c>
      <c r="CY6" s="36">
        <v>25100</v>
      </c>
      <c r="DA6" s="39">
        <v>50</v>
      </c>
      <c r="DB6" s="42">
        <v>496</v>
      </c>
      <c r="DC6" s="36">
        <v>24800</v>
      </c>
      <c r="DE6" s="39">
        <v>50</v>
      </c>
      <c r="DF6" s="42">
        <v>492</v>
      </c>
      <c r="DG6" s="36">
        <v>24600</v>
      </c>
    </row>
    <row r="7" spans="3:111">
      <c r="C7" t="s">
        <v>5</v>
      </c>
      <c r="D7" s="46">
        <v>509</v>
      </c>
      <c r="E7" s="2"/>
      <c r="F7" s="39">
        <v>100</v>
      </c>
      <c r="G7" s="42">
        <v>2</v>
      </c>
      <c r="H7" s="36">
        <f>F7*G7</f>
        <v>200</v>
      </c>
      <c r="K7" s="39">
        <v>50</v>
      </c>
      <c r="L7" s="42">
        <v>12</v>
      </c>
      <c r="M7" s="36">
        <v>600</v>
      </c>
      <c r="O7" s="39">
        <v>50</v>
      </c>
      <c r="P7" s="42">
        <v>14</v>
      </c>
      <c r="Q7" s="36">
        <v>700</v>
      </c>
      <c r="S7" s="39">
        <v>50</v>
      </c>
      <c r="T7" s="42">
        <v>0</v>
      </c>
      <c r="U7" s="36">
        <v>0</v>
      </c>
      <c r="V7" s="39">
        <v>100</v>
      </c>
      <c r="W7" s="42">
        <v>0</v>
      </c>
      <c r="X7" s="36">
        <v>0</v>
      </c>
      <c r="Z7" s="39">
        <v>100</v>
      </c>
      <c r="AA7" s="42">
        <v>1</v>
      </c>
      <c r="AB7" s="36">
        <v>100</v>
      </c>
      <c r="AD7" s="39">
        <v>100</v>
      </c>
      <c r="AE7" s="42">
        <v>2</v>
      </c>
      <c r="AF7" s="36">
        <v>200</v>
      </c>
      <c r="AI7" s="39">
        <v>200</v>
      </c>
      <c r="AJ7" s="42">
        <v>1</v>
      </c>
      <c r="AK7" s="36">
        <v>200</v>
      </c>
      <c r="AM7" s="39">
        <v>200</v>
      </c>
      <c r="AN7" s="42">
        <v>2</v>
      </c>
      <c r="AO7" s="36">
        <v>400</v>
      </c>
      <c r="AQ7" s="39">
        <v>200</v>
      </c>
      <c r="AR7" s="42">
        <v>1</v>
      </c>
      <c r="AS7" s="36">
        <v>200</v>
      </c>
      <c r="AT7" s="39">
        <v>100</v>
      </c>
      <c r="AU7" s="42">
        <v>2</v>
      </c>
      <c r="AV7" s="36">
        <v>200</v>
      </c>
      <c r="AX7" s="39">
        <v>100</v>
      </c>
      <c r="AY7" s="42">
        <v>3</v>
      </c>
      <c r="AZ7" s="36">
        <v>300</v>
      </c>
      <c r="BB7" s="39">
        <v>100</v>
      </c>
      <c r="BC7" s="42">
        <v>4</v>
      </c>
      <c r="BD7" s="36">
        <v>400</v>
      </c>
      <c r="BE7" s="39">
        <v>50</v>
      </c>
      <c r="BF7" s="42">
        <v>14</v>
      </c>
      <c r="BG7" s="36">
        <v>700</v>
      </c>
      <c r="BI7" s="39">
        <v>50</v>
      </c>
      <c r="BJ7" s="42">
        <v>6</v>
      </c>
      <c r="BK7" s="36">
        <v>300</v>
      </c>
      <c r="BM7" s="39">
        <v>50</v>
      </c>
      <c r="BN7" s="42">
        <v>6</v>
      </c>
      <c r="BO7" s="36">
        <v>300</v>
      </c>
      <c r="BP7" s="39">
        <v>50</v>
      </c>
      <c r="BQ7" s="42">
        <v>0</v>
      </c>
      <c r="BR7" s="36">
        <v>0</v>
      </c>
      <c r="BT7" s="39">
        <v>50</v>
      </c>
      <c r="BU7" s="42">
        <v>6</v>
      </c>
      <c r="BV7" s="36">
        <v>300</v>
      </c>
      <c r="BX7" s="39">
        <v>50</v>
      </c>
      <c r="BY7" s="42">
        <v>4</v>
      </c>
      <c r="BZ7" s="36">
        <v>200</v>
      </c>
      <c r="CA7" s="39">
        <v>50</v>
      </c>
      <c r="CB7" s="42">
        <v>4</v>
      </c>
      <c r="CC7" s="36">
        <v>200</v>
      </c>
      <c r="CE7" s="39">
        <v>50</v>
      </c>
      <c r="CF7" s="42">
        <v>2</v>
      </c>
      <c r="CG7" s="36">
        <v>100</v>
      </c>
      <c r="CI7" s="39">
        <v>50</v>
      </c>
      <c r="CJ7" s="42">
        <v>0</v>
      </c>
      <c r="CK7" s="36">
        <v>0</v>
      </c>
      <c r="CL7" s="39">
        <v>100</v>
      </c>
      <c r="CM7" s="42">
        <v>1</v>
      </c>
      <c r="CN7" s="36">
        <v>100</v>
      </c>
      <c r="CP7" s="39">
        <v>100</v>
      </c>
      <c r="CQ7" s="42">
        <v>2</v>
      </c>
      <c r="CR7" s="36">
        <v>200</v>
      </c>
      <c r="CT7" s="39">
        <v>100</v>
      </c>
      <c r="CU7" s="42">
        <v>0</v>
      </c>
      <c r="CV7" s="36">
        <v>0</v>
      </c>
      <c r="CW7" s="39">
        <v>100</v>
      </c>
      <c r="CX7" s="42">
        <v>0</v>
      </c>
      <c r="CY7" s="36">
        <v>0</v>
      </c>
      <c r="DA7" s="39">
        <v>100</v>
      </c>
      <c r="DB7" s="42">
        <v>4</v>
      </c>
      <c r="DC7" s="36">
        <v>400</v>
      </c>
      <c r="DE7" s="39">
        <v>100</v>
      </c>
      <c r="DF7" s="42">
        <v>2</v>
      </c>
      <c r="DG7" s="36">
        <v>200</v>
      </c>
    </row>
    <row r="8" spans="3:111">
      <c r="D8" s="2"/>
      <c r="E8" s="2"/>
      <c r="F8" s="39">
        <v>200</v>
      </c>
      <c r="G8" s="42">
        <v>11</v>
      </c>
      <c r="H8" s="36">
        <f>F8*G8</f>
        <v>2200</v>
      </c>
      <c r="K8" s="39">
        <v>100</v>
      </c>
      <c r="L8" s="42">
        <v>13</v>
      </c>
      <c r="M8" s="36">
        <v>1300</v>
      </c>
      <c r="O8" s="39">
        <v>100</v>
      </c>
      <c r="P8" s="42">
        <v>12</v>
      </c>
      <c r="Q8" s="36">
        <v>1200</v>
      </c>
      <c r="S8" s="39">
        <v>100</v>
      </c>
      <c r="T8" s="42">
        <v>5</v>
      </c>
      <c r="U8" s="36">
        <v>500</v>
      </c>
      <c r="V8" s="39">
        <v>200</v>
      </c>
      <c r="W8" s="42">
        <v>0</v>
      </c>
      <c r="X8" s="36">
        <v>0</v>
      </c>
      <c r="Z8" s="39">
        <v>200</v>
      </c>
      <c r="AA8" s="42">
        <v>0</v>
      </c>
      <c r="AB8" s="36">
        <v>0</v>
      </c>
      <c r="AD8" s="39">
        <v>200</v>
      </c>
      <c r="AE8" s="42">
        <v>0</v>
      </c>
      <c r="AF8" s="36">
        <v>0</v>
      </c>
      <c r="AI8" s="39">
        <v>300</v>
      </c>
      <c r="AJ8" s="42">
        <v>1</v>
      </c>
      <c r="AK8" s="36">
        <v>300</v>
      </c>
      <c r="AM8" s="39">
        <v>300</v>
      </c>
      <c r="AN8" s="42">
        <v>3</v>
      </c>
      <c r="AO8" s="36">
        <v>900</v>
      </c>
      <c r="AQ8" s="39">
        <v>300</v>
      </c>
      <c r="AR8" s="42">
        <v>8</v>
      </c>
      <c r="AS8" s="36">
        <v>2400</v>
      </c>
      <c r="AT8" s="39">
        <v>200</v>
      </c>
      <c r="AU8" s="42">
        <v>1</v>
      </c>
      <c r="AV8" s="36">
        <v>200</v>
      </c>
      <c r="AX8" s="39">
        <v>200</v>
      </c>
      <c r="AY8" s="42">
        <v>4</v>
      </c>
      <c r="AZ8" s="36">
        <v>800</v>
      </c>
      <c r="BB8" s="39">
        <v>200</v>
      </c>
      <c r="BC8" s="42">
        <v>10</v>
      </c>
      <c r="BD8" s="36">
        <v>2000</v>
      </c>
      <c r="BE8" s="39">
        <v>100</v>
      </c>
      <c r="BF8" s="42">
        <v>2</v>
      </c>
      <c r="BG8" s="36">
        <v>200</v>
      </c>
      <c r="BI8" s="39">
        <v>100</v>
      </c>
      <c r="BJ8" s="42">
        <v>11</v>
      </c>
      <c r="BK8" s="36">
        <v>1100</v>
      </c>
      <c r="BM8" s="39">
        <v>100</v>
      </c>
      <c r="BN8" s="42">
        <v>17</v>
      </c>
      <c r="BO8" s="36">
        <v>1700</v>
      </c>
      <c r="BP8" s="39">
        <v>100</v>
      </c>
      <c r="BQ8" s="42">
        <v>0</v>
      </c>
      <c r="BR8" s="36">
        <v>0</v>
      </c>
      <c r="BT8" s="39">
        <v>100</v>
      </c>
      <c r="BU8" s="42">
        <v>4</v>
      </c>
      <c r="BV8" s="36">
        <v>400</v>
      </c>
      <c r="BX8" s="39">
        <v>100</v>
      </c>
      <c r="BY8" s="42">
        <v>17</v>
      </c>
      <c r="BZ8" s="36">
        <v>1700</v>
      </c>
      <c r="CA8" s="39">
        <v>100</v>
      </c>
      <c r="CB8" s="42">
        <v>2</v>
      </c>
      <c r="CC8" s="36">
        <v>200</v>
      </c>
      <c r="CE8" s="39">
        <v>100</v>
      </c>
      <c r="CF8" s="42">
        <v>9</v>
      </c>
      <c r="CG8" s="36">
        <v>900</v>
      </c>
      <c r="CI8" s="39">
        <v>100</v>
      </c>
      <c r="CJ8" s="42">
        <v>22</v>
      </c>
      <c r="CK8" s="36">
        <v>2200</v>
      </c>
      <c r="CL8" s="39">
        <v>200</v>
      </c>
      <c r="CM8" s="42">
        <v>2</v>
      </c>
      <c r="CN8" s="36">
        <v>400</v>
      </c>
      <c r="CP8" s="39">
        <v>200</v>
      </c>
      <c r="CQ8" s="42">
        <v>5</v>
      </c>
      <c r="CR8" s="36">
        <v>1000</v>
      </c>
      <c r="CT8" s="39">
        <v>200</v>
      </c>
      <c r="CU8" s="42">
        <v>12</v>
      </c>
      <c r="CV8" s="36">
        <v>2400</v>
      </c>
      <c r="CW8" s="39">
        <v>200</v>
      </c>
      <c r="CX8" s="42">
        <v>2</v>
      </c>
      <c r="CY8" s="36">
        <v>400</v>
      </c>
      <c r="DA8" s="39">
        <v>200</v>
      </c>
      <c r="DB8" s="42">
        <v>4</v>
      </c>
      <c r="DC8" s="36">
        <v>800</v>
      </c>
      <c r="DE8" s="39">
        <v>200</v>
      </c>
      <c r="DF8" s="42">
        <v>11</v>
      </c>
      <c r="DG8" s="36">
        <v>2200</v>
      </c>
    </row>
    <row r="9" spans="3:111">
      <c r="C9" t="s">
        <v>6</v>
      </c>
      <c r="D9" s="46">
        <v>30000</v>
      </c>
      <c r="E9" s="2"/>
      <c r="F9" s="39">
        <v>500</v>
      </c>
      <c r="G9" s="42">
        <v>2</v>
      </c>
      <c r="H9" s="36">
        <f>F9*G9</f>
        <v>1000</v>
      </c>
      <c r="K9" s="39">
        <v>500</v>
      </c>
      <c r="L9" s="42">
        <v>2</v>
      </c>
      <c r="M9" s="36">
        <v>1000</v>
      </c>
      <c r="O9" s="39">
        <v>500</v>
      </c>
      <c r="P9" s="42">
        <v>0</v>
      </c>
      <c r="Q9" s="36">
        <v>0</v>
      </c>
      <c r="S9" s="39">
        <v>500</v>
      </c>
      <c r="T9" s="42">
        <v>0</v>
      </c>
      <c r="U9" s="36">
        <v>0</v>
      </c>
      <c r="V9" s="39">
        <v>500</v>
      </c>
      <c r="W9" s="42">
        <v>1</v>
      </c>
      <c r="X9" s="36">
        <v>500</v>
      </c>
      <c r="Z9" s="39">
        <v>500</v>
      </c>
      <c r="AA9" s="42">
        <v>3</v>
      </c>
      <c r="AB9" s="36">
        <v>1500</v>
      </c>
      <c r="AD9" s="39">
        <v>500</v>
      </c>
      <c r="AE9" s="42">
        <v>5</v>
      </c>
      <c r="AF9" s="36">
        <v>2500</v>
      </c>
      <c r="AI9" s="39">
        <v>500</v>
      </c>
      <c r="AJ9" s="42">
        <v>1</v>
      </c>
      <c r="AK9" s="36">
        <v>500</v>
      </c>
      <c r="AM9" s="39">
        <v>500</v>
      </c>
      <c r="AN9" s="42">
        <v>2</v>
      </c>
      <c r="AO9" s="36">
        <v>1000</v>
      </c>
      <c r="AQ9" s="39">
        <v>500</v>
      </c>
      <c r="AR9" s="42">
        <v>2</v>
      </c>
      <c r="AS9" s="36">
        <v>1000</v>
      </c>
      <c r="AT9" s="39">
        <v>500</v>
      </c>
      <c r="AU9" s="42">
        <v>0</v>
      </c>
      <c r="AV9" s="36">
        <v>0</v>
      </c>
      <c r="AX9" s="39">
        <v>500</v>
      </c>
      <c r="AY9" s="42">
        <v>1</v>
      </c>
      <c r="AZ9" s="36">
        <v>500</v>
      </c>
      <c r="BB9" s="39">
        <v>500</v>
      </c>
      <c r="BC9" s="42">
        <v>1</v>
      </c>
      <c r="BD9" s="36">
        <v>500</v>
      </c>
      <c r="BE9" s="39">
        <v>500</v>
      </c>
      <c r="BF9" s="42">
        <v>11</v>
      </c>
      <c r="BG9" s="36">
        <v>5500</v>
      </c>
      <c r="BI9" s="39">
        <v>500</v>
      </c>
      <c r="BJ9" s="42">
        <v>10</v>
      </c>
      <c r="BK9" s="36">
        <v>5000</v>
      </c>
      <c r="BM9" s="39">
        <v>500</v>
      </c>
      <c r="BN9" s="42">
        <v>9</v>
      </c>
      <c r="BO9" s="36">
        <v>4500</v>
      </c>
      <c r="BP9" s="39">
        <v>500</v>
      </c>
      <c r="BQ9" s="42">
        <v>2</v>
      </c>
      <c r="BR9" s="36">
        <v>1000</v>
      </c>
      <c r="BT9" s="39">
        <v>500</v>
      </c>
      <c r="BU9" s="42">
        <v>3</v>
      </c>
      <c r="BV9" s="36">
        <v>1500</v>
      </c>
      <c r="BX9" s="39">
        <v>500</v>
      </c>
      <c r="BY9" s="42">
        <v>3</v>
      </c>
      <c r="BZ9" s="36">
        <v>1500</v>
      </c>
      <c r="CA9" s="39">
        <v>500</v>
      </c>
      <c r="CB9" s="42">
        <v>0</v>
      </c>
      <c r="CC9" s="36">
        <v>0</v>
      </c>
      <c r="CE9" s="39">
        <v>500</v>
      </c>
      <c r="CF9" s="42">
        <v>1</v>
      </c>
      <c r="CG9" s="36">
        <v>500</v>
      </c>
      <c r="CI9" s="39">
        <v>500</v>
      </c>
      <c r="CJ9" s="42">
        <v>1</v>
      </c>
      <c r="CK9" s="36">
        <v>500</v>
      </c>
      <c r="CL9" s="39">
        <v>500</v>
      </c>
      <c r="CM9" s="42">
        <v>1</v>
      </c>
      <c r="CN9" s="36">
        <v>500</v>
      </c>
      <c r="CP9" s="39">
        <v>500</v>
      </c>
      <c r="CQ9" s="42">
        <v>2</v>
      </c>
      <c r="CR9" s="36">
        <v>1000</v>
      </c>
      <c r="CT9" s="39">
        <v>500</v>
      </c>
      <c r="CU9" s="42">
        <v>2</v>
      </c>
      <c r="CV9" s="36">
        <v>1000</v>
      </c>
      <c r="CW9" s="39">
        <v>500</v>
      </c>
      <c r="CX9" s="42">
        <v>1</v>
      </c>
      <c r="CY9" s="36">
        <v>500</v>
      </c>
      <c r="DA9" s="39">
        <v>500</v>
      </c>
      <c r="DB9" s="42">
        <v>2</v>
      </c>
      <c r="DC9" s="36">
        <v>1000</v>
      </c>
      <c r="DE9" s="39">
        <v>500</v>
      </c>
      <c r="DF9" s="42">
        <v>2</v>
      </c>
      <c r="DG9" s="36">
        <v>1000</v>
      </c>
    </row>
    <row r="10" spans="3:111">
      <c r="D10" s="2"/>
      <c r="E10" s="2"/>
      <c r="F10" s="40">
        <v>1000</v>
      </c>
      <c r="G10" s="47">
        <v>2</v>
      </c>
      <c r="H10" s="38">
        <f>F10*G10</f>
        <v>2000</v>
      </c>
      <c r="K10" s="40">
        <v>1000</v>
      </c>
      <c r="L10" s="43">
        <v>7</v>
      </c>
      <c r="M10" s="38">
        <v>7000</v>
      </c>
      <c r="O10" s="40">
        <v>1000</v>
      </c>
      <c r="P10" s="43">
        <v>8</v>
      </c>
      <c r="Q10" s="38">
        <v>8000</v>
      </c>
      <c r="S10" s="40">
        <v>1000</v>
      </c>
      <c r="T10" s="43">
        <v>9</v>
      </c>
      <c r="U10" s="38">
        <v>9000</v>
      </c>
      <c r="V10" s="40">
        <v>1000</v>
      </c>
      <c r="W10" s="43">
        <v>8</v>
      </c>
      <c r="X10" s="38">
        <v>8000</v>
      </c>
      <c r="Z10" s="40">
        <v>1000</v>
      </c>
      <c r="AA10" s="43">
        <v>7</v>
      </c>
      <c r="AB10" s="38">
        <v>7000</v>
      </c>
      <c r="AD10" s="40">
        <v>1000</v>
      </c>
      <c r="AE10" s="43">
        <v>6</v>
      </c>
      <c r="AF10" s="38">
        <v>6000</v>
      </c>
      <c r="AI10" s="40">
        <v>1000</v>
      </c>
      <c r="AJ10" s="43">
        <v>6</v>
      </c>
      <c r="AK10" s="38">
        <v>6000</v>
      </c>
      <c r="AM10" s="40">
        <v>1000</v>
      </c>
      <c r="AN10" s="43">
        <v>5</v>
      </c>
      <c r="AO10" s="38">
        <v>5000</v>
      </c>
      <c r="AQ10" s="40">
        <v>1000</v>
      </c>
      <c r="AR10" s="43">
        <v>4</v>
      </c>
      <c r="AS10" s="38">
        <v>4000</v>
      </c>
      <c r="AT10" s="40">
        <v>1000</v>
      </c>
      <c r="AU10" s="43">
        <v>5</v>
      </c>
      <c r="AV10" s="38">
        <v>5000</v>
      </c>
      <c r="AX10" s="40">
        <v>1000</v>
      </c>
      <c r="AY10" s="43">
        <v>4</v>
      </c>
      <c r="AZ10" s="38">
        <v>4000</v>
      </c>
      <c r="BB10" s="40">
        <v>1000</v>
      </c>
      <c r="BC10" s="43">
        <v>3</v>
      </c>
      <c r="BD10" s="38">
        <v>3000</v>
      </c>
      <c r="BE10" s="40">
        <v>1000</v>
      </c>
      <c r="BF10" s="43">
        <v>0</v>
      </c>
      <c r="BG10" s="38">
        <v>0</v>
      </c>
      <c r="BI10" s="40">
        <v>1000</v>
      </c>
      <c r="BJ10" s="43">
        <v>0</v>
      </c>
      <c r="BK10" s="38">
        <v>0</v>
      </c>
      <c r="BM10" s="40">
        <v>1000</v>
      </c>
      <c r="BN10" s="43">
        <v>0</v>
      </c>
      <c r="BO10" s="38">
        <v>0</v>
      </c>
      <c r="BP10" s="40">
        <v>1000</v>
      </c>
      <c r="BQ10" s="43">
        <v>5</v>
      </c>
      <c r="BR10" s="38">
        <v>5000</v>
      </c>
      <c r="BT10" s="40">
        <v>1000</v>
      </c>
      <c r="BU10" s="43">
        <v>4</v>
      </c>
      <c r="BV10" s="38">
        <v>4000</v>
      </c>
      <c r="BX10" s="40">
        <v>1000</v>
      </c>
      <c r="BY10" s="43">
        <v>3</v>
      </c>
      <c r="BZ10" s="38">
        <v>3000</v>
      </c>
      <c r="CA10" s="40">
        <v>1000</v>
      </c>
      <c r="CB10" s="43">
        <v>6</v>
      </c>
      <c r="CC10" s="38">
        <v>6000</v>
      </c>
      <c r="CE10" s="40">
        <v>1000</v>
      </c>
      <c r="CF10" s="43">
        <v>5</v>
      </c>
      <c r="CG10" s="38">
        <v>5000</v>
      </c>
      <c r="CI10" s="40">
        <v>1000</v>
      </c>
      <c r="CJ10" s="43">
        <v>4</v>
      </c>
      <c r="CK10" s="38">
        <v>4000</v>
      </c>
      <c r="CL10" s="40">
        <v>1000</v>
      </c>
      <c r="CM10" s="47">
        <v>5</v>
      </c>
      <c r="CN10" s="38">
        <v>5000</v>
      </c>
      <c r="CP10" s="40">
        <v>1000</v>
      </c>
      <c r="CQ10" s="47">
        <v>4</v>
      </c>
      <c r="CR10" s="38">
        <v>4000</v>
      </c>
      <c r="CT10" s="40">
        <v>1000</v>
      </c>
      <c r="CU10" s="47">
        <v>3</v>
      </c>
      <c r="CV10" s="38">
        <v>3000</v>
      </c>
      <c r="CW10" s="40">
        <v>1000</v>
      </c>
      <c r="CX10" s="47">
        <v>4</v>
      </c>
      <c r="CY10" s="38">
        <v>4000</v>
      </c>
      <c r="DA10" s="40">
        <v>1000</v>
      </c>
      <c r="DB10" s="47">
        <v>3</v>
      </c>
      <c r="DC10" s="38">
        <v>3000</v>
      </c>
      <c r="DE10" s="40">
        <v>1000</v>
      </c>
      <c r="DF10" s="47">
        <v>2</v>
      </c>
      <c r="DG10" s="38">
        <v>2000</v>
      </c>
    </row>
    <row r="11" spans="3:111">
      <c r="D11" s="2"/>
      <c r="E11" s="2"/>
      <c r="F11" s="41" t="s">
        <v>7</v>
      </c>
      <c r="G11" s="37">
        <f>SUM(G6:G10)</f>
        <v>509</v>
      </c>
      <c r="H11" s="37">
        <f>SUM(H6:H10)</f>
        <v>30000</v>
      </c>
      <c r="K11" s="41" t="s">
        <v>7</v>
      </c>
      <c r="L11" s="37">
        <v>39</v>
      </c>
      <c r="M11" s="37">
        <v>10000</v>
      </c>
      <c r="O11" s="41" t="s">
        <v>7</v>
      </c>
      <c r="P11" s="37">
        <v>39</v>
      </c>
      <c r="Q11" s="37">
        <v>10000</v>
      </c>
      <c r="S11" s="41" t="s">
        <v>7</v>
      </c>
      <c r="T11" s="37">
        <v>39</v>
      </c>
      <c r="U11" s="37">
        <v>10000</v>
      </c>
      <c r="V11" s="41" t="s">
        <v>7</v>
      </c>
      <c r="W11" s="37">
        <v>39</v>
      </c>
      <c r="X11" s="37">
        <v>10000</v>
      </c>
      <c r="Z11" s="41" t="s">
        <v>7</v>
      </c>
      <c r="AA11" s="37">
        <v>39</v>
      </c>
      <c r="AB11" s="37">
        <v>10000</v>
      </c>
      <c r="AD11" s="41" t="s">
        <v>7</v>
      </c>
      <c r="AE11" s="37">
        <v>39</v>
      </c>
      <c r="AF11" s="37">
        <v>10000</v>
      </c>
      <c r="AI11" s="41" t="s">
        <v>7</v>
      </c>
      <c r="AJ11" s="37">
        <v>39</v>
      </c>
      <c r="AK11" s="37">
        <v>10000</v>
      </c>
      <c r="AM11" s="41" t="s">
        <v>7</v>
      </c>
      <c r="AN11" s="37">
        <v>39</v>
      </c>
      <c r="AO11" s="37">
        <v>10000</v>
      </c>
      <c r="AQ11" s="41" t="s">
        <v>7</v>
      </c>
      <c r="AR11" s="37">
        <v>39</v>
      </c>
      <c r="AS11" s="37">
        <v>10000</v>
      </c>
      <c r="AT11" s="41" t="s">
        <v>7</v>
      </c>
      <c r="AU11" s="37">
        <v>100</v>
      </c>
      <c r="AV11" s="37">
        <v>10000</v>
      </c>
      <c r="AX11" s="41" t="s">
        <v>7</v>
      </c>
      <c r="AY11" s="37">
        <v>100</v>
      </c>
      <c r="AZ11" s="37">
        <v>10000</v>
      </c>
      <c r="BB11" s="41" t="s">
        <v>7</v>
      </c>
      <c r="BC11" s="37">
        <v>100</v>
      </c>
      <c r="BD11" s="37">
        <v>10000</v>
      </c>
      <c r="BE11" s="41" t="s">
        <v>7</v>
      </c>
      <c r="BF11" s="37">
        <v>207</v>
      </c>
      <c r="BG11" s="37">
        <v>10000</v>
      </c>
      <c r="BI11" s="41" t="s">
        <v>7</v>
      </c>
      <c r="BJ11" s="37">
        <v>207</v>
      </c>
      <c r="BK11" s="37">
        <v>10000</v>
      </c>
      <c r="BM11" s="41" t="s">
        <v>7</v>
      </c>
      <c r="BN11" s="37">
        <v>207</v>
      </c>
      <c r="BO11" s="37">
        <v>10000</v>
      </c>
      <c r="BP11" s="41" t="s">
        <v>7</v>
      </c>
      <c r="BQ11" s="37">
        <v>207</v>
      </c>
      <c r="BR11" s="37">
        <v>10000</v>
      </c>
      <c r="BT11" s="41" t="s">
        <v>7</v>
      </c>
      <c r="BU11" s="37">
        <v>207</v>
      </c>
      <c r="BV11" s="37">
        <v>10000</v>
      </c>
      <c r="BX11" s="41" t="s">
        <v>7</v>
      </c>
      <c r="BY11" s="37">
        <v>207</v>
      </c>
      <c r="BZ11" s="37">
        <v>10000</v>
      </c>
      <c r="CA11" s="41" t="s">
        <v>7</v>
      </c>
      <c r="CB11" s="37">
        <v>192</v>
      </c>
      <c r="CC11" s="37">
        <v>10000</v>
      </c>
      <c r="CE11" s="41" t="s">
        <v>7</v>
      </c>
      <c r="CF11" s="37">
        <v>192</v>
      </c>
      <c r="CG11" s="37">
        <v>10000</v>
      </c>
      <c r="CI11" s="41" t="s">
        <v>7</v>
      </c>
      <c r="CJ11" s="37">
        <v>192</v>
      </c>
      <c r="CK11" s="37">
        <v>10000</v>
      </c>
      <c r="CL11" s="41" t="s">
        <v>7</v>
      </c>
      <c r="CM11" s="37">
        <v>289</v>
      </c>
      <c r="CN11" s="37">
        <v>20000</v>
      </c>
      <c r="CP11" s="41" t="s">
        <v>7</v>
      </c>
      <c r="CQ11" s="37">
        <v>289</v>
      </c>
      <c r="CR11" s="37">
        <v>20000</v>
      </c>
      <c r="CT11" s="41" t="s">
        <v>7</v>
      </c>
      <c r="CU11" s="37">
        <v>289</v>
      </c>
      <c r="CV11" s="37">
        <v>20000</v>
      </c>
      <c r="CW11" s="41" t="s">
        <v>7</v>
      </c>
      <c r="CX11" s="37">
        <v>509</v>
      </c>
      <c r="CY11" s="37">
        <v>30000</v>
      </c>
      <c r="DA11" s="41" t="s">
        <v>7</v>
      </c>
      <c r="DB11" s="37">
        <v>509</v>
      </c>
      <c r="DC11" s="37">
        <v>30000</v>
      </c>
      <c r="DE11" s="41" t="s">
        <v>7</v>
      </c>
      <c r="DF11" s="37">
        <v>509</v>
      </c>
      <c r="DG11" s="37">
        <v>30000</v>
      </c>
    </row>
    <row r="13" spans="3:111">
      <c r="F13" t="s">
        <v>8</v>
      </c>
      <c r="G13" t="b">
        <f>G11=D7</f>
        <v>1</v>
      </c>
      <c r="H13" t="b">
        <f>H11=D9</f>
        <v>1</v>
      </c>
    </row>
    <row r="14" spans="3:111" ht="10.5">
      <c r="BP14" s="44" t="s">
        <v>2</v>
      </c>
      <c r="BQ14" s="45" t="s">
        <v>3</v>
      </c>
      <c r="BR14" s="45" t="s">
        <v>4</v>
      </c>
    </row>
    <row r="15" spans="3:111" ht="10.5">
      <c r="V15" s="44" t="s">
        <v>2</v>
      </c>
      <c r="W15" s="45" t="s">
        <v>3</v>
      </c>
      <c r="X15" s="45" t="s">
        <v>4</v>
      </c>
      <c r="Z15" s="44" t="s">
        <v>2</v>
      </c>
      <c r="AA15" s="45" t="s">
        <v>3</v>
      </c>
      <c r="AB15" s="45" t="s">
        <v>4</v>
      </c>
      <c r="AD15" s="44" t="s">
        <v>2</v>
      </c>
      <c r="AE15" s="45" t="s">
        <v>3</v>
      </c>
      <c r="AF15" s="45" t="s">
        <v>4</v>
      </c>
      <c r="AI15" s="44" t="s">
        <v>2</v>
      </c>
      <c r="AJ15" s="45" t="s">
        <v>3</v>
      </c>
      <c r="AK15" s="45" t="s">
        <v>4</v>
      </c>
      <c r="AM15" s="44" t="s">
        <v>2</v>
      </c>
      <c r="AN15" s="45" t="s">
        <v>3</v>
      </c>
      <c r="AO15" s="45" t="s">
        <v>4</v>
      </c>
      <c r="AQ15" s="44" t="s">
        <v>2</v>
      </c>
      <c r="AR15" s="45" t="s">
        <v>3</v>
      </c>
      <c r="AS15" s="45" t="s">
        <v>4</v>
      </c>
      <c r="AT15" s="44" t="s">
        <v>2</v>
      </c>
      <c r="AU15" s="45" t="s">
        <v>3</v>
      </c>
      <c r="AV15" s="45" t="s">
        <v>4</v>
      </c>
      <c r="AX15" s="44" t="s">
        <v>2</v>
      </c>
      <c r="AY15" s="45" t="s">
        <v>3</v>
      </c>
      <c r="AZ15" s="45" t="s">
        <v>4</v>
      </c>
      <c r="BB15" s="44" t="s">
        <v>2</v>
      </c>
      <c r="BC15" s="45" t="s">
        <v>3</v>
      </c>
      <c r="BD15" s="45" t="s">
        <v>4</v>
      </c>
      <c r="BE15" s="44" t="s">
        <v>2</v>
      </c>
      <c r="BF15" s="45" t="s">
        <v>3</v>
      </c>
      <c r="BG15" s="45" t="s">
        <v>4</v>
      </c>
      <c r="BI15" s="44" t="s">
        <v>2</v>
      </c>
      <c r="BJ15" s="45" t="s">
        <v>3</v>
      </c>
      <c r="BK15" s="45" t="s">
        <v>4</v>
      </c>
      <c r="BM15" s="44" t="s">
        <v>2</v>
      </c>
      <c r="BN15" s="45" t="s">
        <v>3</v>
      </c>
      <c r="BO15" s="45" t="s">
        <v>4</v>
      </c>
      <c r="BP15" s="39">
        <v>20</v>
      </c>
      <c r="BQ15" s="42">
        <v>170</v>
      </c>
      <c r="BR15" s="36">
        <v>3400</v>
      </c>
      <c r="CA15" s="44" t="s">
        <v>2</v>
      </c>
      <c r="CB15" s="45" t="s">
        <v>3</v>
      </c>
      <c r="CC15" s="45" t="s">
        <v>4</v>
      </c>
      <c r="CE15" s="44" t="s">
        <v>2</v>
      </c>
      <c r="CF15" s="45" t="s">
        <v>3</v>
      </c>
      <c r="CG15" s="45" t="s">
        <v>4</v>
      </c>
      <c r="CL15" s="44" t="s">
        <v>2</v>
      </c>
      <c r="CM15" s="45" t="s">
        <v>3</v>
      </c>
      <c r="CN15" s="45" t="s">
        <v>4</v>
      </c>
      <c r="CW15" s="44" t="s">
        <v>2</v>
      </c>
      <c r="CX15" s="45" t="s">
        <v>3</v>
      </c>
      <c r="CY15" s="45" t="s">
        <v>4</v>
      </c>
    </row>
    <row r="16" spans="3:111" ht="10.5">
      <c r="K16" s="44" t="s">
        <v>2</v>
      </c>
      <c r="L16" s="45" t="s">
        <v>3</v>
      </c>
      <c r="M16" s="45" t="s">
        <v>4</v>
      </c>
      <c r="O16" s="44" t="s">
        <v>2</v>
      </c>
      <c r="P16" s="45" t="s">
        <v>3</v>
      </c>
      <c r="Q16" s="45" t="s">
        <v>4</v>
      </c>
      <c r="S16" s="44" t="s">
        <v>2</v>
      </c>
      <c r="T16" s="45" t="s">
        <v>3</v>
      </c>
      <c r="U16" s="45" t="s">
        <v>4</v>
      </c>
      <c r="V16" s="39">
        <v>50</v>
      </c>
      <c r="W16" s="42">
        <v>24</v>
      </c>
      <c r="X16" s="36">
        <v>1200</v>
      </c>
      <c r="Z16" s="39">
        <v>50</v>
      </c>
      <c r="AA16" s="42">
        <v>22</v>
      </c>
      <c r="AB16" s="36">
        <v>1100</v>
      </c>
      <c r="AD16" s="39">
        <v>50</v>
      </c>
      <c r="AE16" s="42">
        <v>20</v>
      </c>
      <c r="AF16" s="36">
        <v>1000</v>
      </c>
      <c r="AI16" s="39">
        <v>100</v>
      </c>
      <c r="AJ16" s="42">
        <v>20</v>
      </c>
      <c r="AK16" s="36">
        <v>2000</v>
      </c>
      <c r="AM16" s="39">
        <v>100</v>
      </c>
      <c r="AN16" s="42">
        <v>16</v>
      </c>
      <c r="AO16" s="36">
        <v>1600</v>
      </c>
      <c r="AQ16" s="39">
        <v>100</v>
      </c>
      <c r="AR16" s="42">
        <v>12</v>
      </c>
      <c r="AS16" s="36">
        <v>1200</v>
      </c>
      <c r="AT16" s="39">
        <v>50</v>
      </c>
      <c r="AU16" s="42">
        <v>76</v>
      </c>
      <c r="AV16" s="36">
        <v>3800</v>
      </c>
      <c r="AX16" s="39">
        <v>50</v>
      </c>
      <c r="AY16" s="42">
        <v>70</v>
      </c>
      <c r="AZ16" s="36">
        <v>3500</v>
      </c>
      <c r="BB16" s="39">
        <v>50</v>
      </c>
      <c r="BC16" s="42">
        <v>64</v>
      </c>
      <c r="BD16" s="36">
        <v>3200</v>
      </c>
      <c r="BE16" s="39">
        <v>20</v>
      </c>
      <c r="BF16" s="42">
        <v>170</v>
      </c>
      <c r="BG16" s="36">
        <v>3400</v>
      </c>
      <c r="BI16" s="39">
        <v>20</v>
      </c>
      <c r="BJ16" s="42">
        <v>165</v>
      </c>
      <c r="BK16" s="36">
        <v>3300</v>
      </c>
      <c r="BM16" s="39">
        <v>20</v>
      </c>
      <c r="BN16" s="42">
        <v>155</v>
      </c>
      <c r="BO16" s="36">
        <v>3100</v>
      </c>
      <c r="BP16" s="39">
        <v>50</v>
      </c>
      <c r="BQ16" s="42">
        <v>2</v>
      </c>
      <c r="BR16" s="36">
        <v>100</v>
      </c>
      <c r="CA16" s="39">
        <v>20</v>
      </c>
      <c r="CB16" s="42">
        <v>135</v>
      </c>
      <c r="CC16" s="36">
        <v>2700</v>
      </c>
      <c r="CE16" s="39">
        <v>20</v>
      </c>
      <c r="CF16" s="42">
        <v>115</v>
      </c>
      <c r="CG16" s="36">
        <v>2300</v>
      </c>
      <c r="CL16" s="39">
        <v>50</v>
      </c>
      <c r="CM16" s="42">
        <v>264</v>
      </c>
      <c r="CN16" s="36">
        <v>13200</v>
      </c>
      <c r="CW16" s="39">
        <v>50</v>
      </c>
      <c r="CX16" s="42">
        <v>486</v>
      </c>
      <c r="CY16" s="36">
        <v>24300</v>
      </c>
    </row>
    <row r="17" spans="11:103">
      <c r="K17" s="39">
        <v>20</v>
      </c>
      <c r="L17" s="42">
        <v>15</v>
      </c>
      <c r="M17" s="36">
        <v>300</v>
      </c>
      <c r="O17" s="39">
        <v>20</v>
      </c>
      <c r="P17" s="42">
        <v>25</v>
      </c>
      <c r="Q17" s="36">
        <v>500</v>
      </c>
      <c r="S17" s="39">
        <v>20</v>
      </c>
      <c r="T17" s="42">
        <v>5</v>
      </c>
      <c r="U17" s="36">
        <v>100</v>
      </c>
      <c r="V17" s="39">
        <v>100</v>
      </c>
      <c r="W17" s="42">
        <v>3</v>
      </c>
      <c r="X17" s="36">
        <v>300</v>
      </c>
      <c r="Z17" s="39">
        <v>100</v>
      </c>
      <c r="AA17" s="42">
        <v>4</v>
      </c>
      <c r="AB17" s="36">
        <v>400</v>
      </c>
      <c r="AD17" s="39">
        <v>100</v>
      </c>
      <c r="AE17" s="42">
        <v>5</v>
      </c>
      <c r="AF17" s="36">
        <v>500</v>
      </c>
      <c r="AI17" s="39">
        <v>200</v>
      </c>
      <c r="AJ17" s="42">
        <v>0</v>
      </c>
      <c r="AK17" s="36">
        <v>0</v>
      </c>
      <c r="AM17" s="39">
        <v>200</v>
      </c>
      <c r="AN17" s="42">
        <v>1</v>
      </c>
      <c r="AO17" s="36">
        <v>200</v>
      </c>
      <c r="AQ17" s="39">
        <v>200</v>
      </c>
      <c r="AR17" s="42">
        <v>0</v>
      </c>
      <c r="AS17" s="36">
        <v>0</v>
      </c>
      <c r="AT17" s="39">
        <v>100</v>
      </c>
      <c r="AU17" s="42">
        <v>5</v>
      </c>
      <c r="AV17" s="36">
        <v>500</v>
      </c>
      <c r="AX17" s="39">
        <v>100</v>
      </c>
      <c r="AY17" s="42">
        <v>3</v>
      </c>
      <c r="AZ17" s="36">
        <v>300</v>
      </c>
      <c r="BB17" s="39">
        <v>100</v>
      </c>
      <c r="BC17" s="42">
        <v>4</v>
      </c>
      <c r="BD17" s="36">
        <v>400</v>
      </c>
      <c r="BE17" s="39">
        <v>50</v>
      </c>
      <c r="BF17" s="42">
        <v>6</v>
      </c>
      <c r="BG17" s="36">
        <v>300</v>
      </c>
      <c r="BI17" s="39">
        <v>50</v>
      </c>
      <c r="BJ17" s="42">
        <v>6</v>
      </c>
      <c r="BK17" s="36">
        <v>300</v>
      </c>
      <c r="BM17" s="39">
        <v>50</v>
      </c>
      <c r="BN17" s="42">
        <v>14</v>
      </c>
      <c r="BO17" s="36">
        <v>700</v>
      </c>
      <c r="BP17" s="39">
        <v>100</v>
      </c>
      <c r="BQ17" s="42">
        <v>30</v>
      </c>
      <c r="BR17" s="36">
        <v>3000</v>
      </c>
      <c r="CA17" s="39">
        <v>50</v>
      </c>
      <c r="CB17" s="42">
        <v>38</v>
      </c>
      <c r="CC17" s="36">
        <v>1900</v>
      </c>
      <c r="CE17" s="39">
        <v>50</v>
      </c>
      <c r="CF17" s="42">
        <v>36</v>
      </c>
      <c r="CG17" s="36">
        <v>1800</v>
      </c>
      <c r="CL17" s="39">
        <v>100</v>
      </c>
      <c r="CM17" s="42">
        <v>10</v>
      </c>
      <c r="CN17" s="36">
        <v>1000</v>
      </c>
      <c r="CW17" s="39">
        <v>100</v>
      </c>
      <c r="CX17" s="42">
        <v>0</v>
      </c>
      <c r="CY17" s="36">
        <v>0</v>
      </c>
    </row>
    <row r="18" spans="11:103">
      <c r="K18" s="39">
        <v>50</v>
      </c>
      <c r="L18" s="42">
        <v>6</v>
      </c>
      <c r="M18" s="36">
        <v>300</v>
      </c>
      <c r="O18" s="39">
        <v>50</v>
      </c>
      <c r="P18" s="42">
        <v>0</v>
      </c>
      <c r="Q18" s="36">
        <v>0</v>
      </c>
      <c r="S18" s="39">
        <v>50</v>
      </c>
      <c r="T18" s="42">
        <v>18</v>
      </c>
      <c r="U18" s="36">
        <v>900</v>
      </c>
      <c r="V18" s="39">
        <v>200</v>
      </c>
      <c r="W18" s="42">
        <v>0</v>
      </c>
      <c r="X18" s="36">
        <v>0</v>
      </c>
      <c r="Z18" s="39">
        <v>200</v>
      </c>
      <c r="AA18" s="42">
        <v>0</v>
      </c>
      <c r="AB18" s="36">
        <v>0</v>
      </c>
      <c r="AD18" s="39">
        <v>200</v>
      </c>
      <c r="AE18" s="42">
        <v>0</v>
      </c>
      <c r="AF18" s="36">
        <v>0</v>
      </c>
      <c r="AI18" s="39">
        <v>300</v>
      </c>
      <c r="AJ18" s="42">
        <v>15</v>
      </c>
      <c r="AK18" s="36">
        <v>4500</v>
      </c>
      <c r="AM18" s="39">
        <v>300</v>
      </c>
      <c r="AN18" s="42">
        <v>19</v>
      </c>
      <c r="AO18" s="36">
        <v>5700</v>
      </c>
      <c r="AQ18" s="39">
        <v>300</v>
      </c>
      <c r="AR18" s="42">
        <v>26</v>
      </c>
      <c r="AS18" s="36">
        <v>7800</v>
      </c>
      <c r="AT18" s="39">
        <v>200</v>
      </c>
      <c r="AU18" s="42">
        <v>16</v>
      </c>
      <c r="AV18" s="36">
        <v>3200</v>
      </c>
      <c r="AX18" s="39">
        <v>200</v>
      </c>
      <c r="AY18" s="42">
        <v>26</v>
      </c>
      <c r="AZ18" s="36">
        <v>5200</v>
      </c>
      <c r="BB18" s="39">
        <v>200</v>
      </c>
      <c r="BC18" s="42">
        <v>32</v>
      </c>
      <c r="BD18" s="36">
        <v>6400</v>
      </c>
      <c r="BE18" s="39">
        <v>100</v>
      </c>
      <c r="BF18" s="42">
        <v>23</v>
      </c>
      <c r="BG18" s="36">
        <v>2300</v>
      </c>
      <c r="BI18" s="39">
        <v>100</v>
      </c>
      <c r="BJ18" s="42">
        <v>29</v>
      </c>
      <c r="BK18" s="36">
        <v>2900</v>
      </c>
      <c r="BM18" s="39">
        <v>100</v>
      </c>
      <c r="BN18" s="42">
        <v>32</v>
      </c>
      <c r="BO18" s="36">
        <v>3200</v>
      </c>
      <c r="BP18" s="39">
        <v>500</v>
      </c>
      <c r="BQ18" s="42">
        <v>3</v>
      </c>
      <c r="BR18" s="36">
        <v>1500</v>
      </c>
      <c r="CA18" s="39">
        <v>100</v>
      </c>
      <c r="CB18" s="42">
        <v>14</v>
      </c>
      <c r="CC18" s="36">
        <v>1400</v>
      </c>
      <c r="CE18" s="39">
        <v>100</v>
      </c>
      <c r="CF18" s="42">
        <v>39</v>
      </c>
      <c r="CG18" s="36">
        <v>3900</v>
      </c>
      <c r="CL18" s="39">
        <v>200</v>
      </c>
      <c r="CM18" s="42">
        <v>9</v>
      </c>
      <c r="CN18" s="36">
        <v>1800</v>
      </c>
      <c r="CW18" s="39">
        <v>200</v>
      </c>
      <c r="CX18" s="42">
        <v>21</v>
      </c>
      <c r="CY18" s="36">
        <v>4200</v>
      </c>
    </row>
    <row r="19" spans="11:103">
      <c r="K19" s="39">
        <v>100</v>
      </c>
      <c r="L19" s="42">
        <v>4</v>
      </c>
      <c r="M19" s="36">
        <v>400</v>
      </c>
      <c r="O19" s="39">
        <v>100</v>
      </c>
      <c r="P19" s="42">
        <v>0</v>
      </c>
      <c r="Q19" s="36">
        <v>0</v>
      </c>
      <c r="S19" s="39">
        <v>100</v>
      </c>
      <c r="T19" s="42">
        <v>5</v>
      </c>
      <c r="U19" s="36">
        <v>500</v>
      </c>
      <c r="V19" s="39">
        <v>500</v>
      </c>
      <c r="W19" s="42">
        <v>7</v>
      </c>
      <c r="X19" s="36">
        <v>3500</v>
      </c>
      <c r="Z19" s="39">
        <v>500</v>
      </c>
      <c r="AA19" s="42">
        <v>9</v>
      </c>
      <c r="AB19" s="36">
        <v>4500</v>
      </c>
      <c r="AD19" s="39">
        <v>500</v>
      </c>
      <c r="AE19" s="42">
        <v>11</v>
      </c>
      <c r="AF19" s="36">
        <v>5500</v>
      </c>
      <c r="AI19" s="39">
        <v>500</v>
      </c>
      <c r="AJ19" s="42">
        <v>1</v>
      </c>
      <c r="AK19" s="36">
        <v>500</v>
      </c>
      <c r="AM19" s="39">
        <v>500</v>
      </c>
      <c r="AN19" s="42">
        <v>1</v>
      </c>
      <c r="AO19" s="36">
        <v>500</v>
      </c>
      <c r="AQ19" s="39">
        <v>500</v>
      </c>
      <c r="AR19" s="42">
        <v>0</v>
      </c>
      <c r="AS19" s="36">
        <v>0</v>
      </c>
      <c r="AT19" s="39">
        <v>500</v>
      </c>
      <c r="AU19" s="42">
        <v>1</v>
      </c>
      <c r="AV19" s="36">
        <v>500</v>
      </c>
      <c r="AX19" s="39">
        <v>500</v>
      </c>
      <c r="AY19" s="42">
        <v>0</v>
      </c>
      <c r="AZ19" s="36">
        <v>0</v>
      </c>
      <c r="BB19" s="39">
        <v>500</v>
      </c>
      <c r="BC19" s="42">
        <v>0</v>
      </c>
      <c r="BD19" s="36">
        <v>0</v>
      </c>
      <c r="BE19" s="39">
        <v>500</v>
      </c>
      <c r="BF19" s="42">
        <v>8</v>
      </c>
      <c r="BG19" s="36">
        <v>4000</v>
      </c>
      <c r="BI19" s="39">
        <v>500</v>
      </c>
      <c r="BJ19" s="42">
        <v>7</v>
      </c>
      <c r="BK19" s="36">
        <v>3500</v>
      </c>
      <c r="BM19" s="39">
        <v>500</v>
      </c>
      <c r="BN19" s="42">
        <v>6</v>
      </c>
      <c r="BO19" s="36">
        <v>3000</v>
      </c>
      <c r="BP19" s="40">
        <v>1000</v>
      </c>
      <c r="BQ19" s="43">
        <v>2</v>
      </c>
      <c r="BR19" s="38">
        <v>2000</v>
      </c>
      <c r="CA19" s="39">
        <v>500</v>
      </c>
      <c r="CB19" s="42">
        <v>2</v>
      </c>
      <c r="CC19" s="36">
        <v>1000</v>
      </c>
      <c r="CE19" s="39">
        <v>500</v>
      </c>
      <c r="CF19" s="42">
        <v>0</v>
      </c>
      <c r="CG19" s="36">
        <v>0</v>
      </c>
      <c r="CL19" s="39">
        <v>500</v>
      </c>
      <c r="CM19" s="42">
        <v>4</v>
      </c>
      <c r="CN19" s="36">
        <v>2000</v>
      </c>
      <c r="CW19" s="39">
        <v>500</v>
      </c>
      <c r="CX19" s="42">
        <v>1</v>
      </c>
      <c r="CY19" s="36">
        <v>500</v>
      </c>
    </row>
    <row r="20" spans="11:103">
      <c r="K20" s="39">
        <v>500</v>
      </c>
      <c r="L20" s="42">
        <v>10</v>
      </c>
      <c r="M20" s="36">
        <v>5000</v>
      </c>
      <c r="O20" s="39">
        <v>500</v>
      </c>
      <c r="P20" s="42">
        <v>9</v>
      </c>
      <c r="Q20" s="36">
        <v>4500</v>
      </c>
      <c r="S20" s="39">
        <v>500</v>
      </c>
      <c r="T20" s="42">
        <v>5</v>
      </c>
      <c r="U20" s="36">
        <v>2500</v>
      </c>
      <c r="V20" s="40">
        <v>1000</v>
      </c>
      <c r="W20" s="43">
        <v>5</v>
      </c>
      <c r="X20" s="38">
        <v>5000</v>
      </c>
      <c r="Z20" s="40">
        <v>1000</v>
      </c>
      <c r="AA20" s="43">
        <v>4</v>
      </c>
      <c r="AB20" s="38">
        <v>4000</v>
      </c>
      <c r="AD20" s="40">
        <v>1000</v>
      </c>
      <c r="AE20" s="43">
        <v>3</v>
      </c>
      <c r="AF20" s="38">
        <v>3000</v>
      </c>
      <c r="AI20" s="40">
        <v>1000</v>
      </c>
      <c r="AJ20" s="43">
        <v>3</v>
      </c>
      <c r="AK20" s="38">
        <v>3000</v>
      </c>
      <c r="AM20" s="40">
        <v>1000</v>
      </c>
      <c r="AN20" s="43">
        <v>2</v>
      </c>
      <c r="AO20" s="38">
        <v>2000</v>
      </c>
      <c r="AQ20" s="40">
        <v>1000</v>
      </c>
      <c r="AR20" s="43">
        <v>1</v>
      </c>
      <c r="AS20" s="38">
        <v>1000</v>
      </c>
      <c r="AT20" s="40">
        <v>1000</v>
      </c>
      <c r="AU20" s="43">
        <v>2</v>
      </c>
      <c r="AV20" s="38">
        <v>2000</v>
      </c>
      <c r="AX20" s="40">
        <v>1000</v>
      </c>
      <c r="AY20" s="43">
        <v>1</v>
      </c>
      <c r="AZ20" s="38">
        <v>1000</v>
      </c>
      <c r="BB20" s="40">
        <v>1000</v>
      </c>
      <c r="BC20" s="43">
        <v>0</v>
      </c>
      <c r="BD20" s="38">
        <v>0</v>
      </c>
      <c r="BE20" s="40">
        <v>1000</v>
      </c>
      <c r="BF20" s="43">
        <v>0</v>
      </c>
      <c r="BG20" s="38">
        <v>0</v>
      </c>
      <c r="BI20" s="40">
        <v>1000</v>
      </c>
      <c r="BJ20" s="43">
        <v>0</v>
      </c>
      <c r="BK20" s="38">
        <v>0</v>
      </c>
      <c r="BM20" s="40">
        <v>1000</v>
      </c>
      <c r="BN20" s="43">
        <v>0</v>
      </c>
      <c r="BO20" s="38">
        <v>0</v>
      </c>
      <c r="BP20" s="41" t="s">
        <v>7</v>
      </c>
      <c r="BQ20" s="37">
        <v>207</v>
      </c>
      <c r="BR20" s="37">
        <v>10000</v>
      </c>
      <c r="CA20" s="40">
        <v>1000</v>
      </c>
      <c r="CB20" s="43">
        <v>3</v>
      </c>
      <c r="CC20" s="38">
        <v>3000</v>
      </c>
      <c r="CE20" s="40">
        <v>1000</v>
      </c>
      <c r="CF20" s="43">
        <v>2</v>
      </c>
      <c r="CG20" s="38">
        <v>2000</v>
      </c>
      <c r="CL20" s="40">
        <v>1000</v>
      </c>
      <c r="CM20" s="47">
        <v>2</v>
      </c>
      <c r="CN20" s="38">
        <v>2000</v>
      </c>
      <c r="CW20" s="40">
        <v>1000</v>
      </c>
      <c r="CX20" s="47">
        <v>1</v>
      </c>
      <c r="CY20" s="38">
        <v>1000</v>
      </c>
    </row>
    <row r="21" spans="11:103">
      <c r="K21" s="40">
        <v>1000</v>
      </c>
      <c r="L21" s="43">
        <v>4</v>
      </c>
      <c r="M21" s="38">
        <v>4000</v>
      </c>
      <c r="O21" s="40">
        <v>1000</v>
      </c>
      <c r="P21" s="43">
        <v>5</v>
      </c>
      <c r="Q21" s="38">
        <v>5000</v>
      </c>
      <c r="S21" s="40">
        <v>1000</v>
      </c>
      <c r="T21" s="43">
        <v>6</v>
      </c>
      <c r="U21" s="38">
        <v>6000</v>
      </c>
      <c r="V21" s="41" t="s">
        <v>7</v>
      </c>
      <c r="W21" s="37">
        <v>39</v>
      </c>
      <c r="X21" s="37">
        <v>10000</v>
      </c>
      <c r="Z21" s="41" t="s">
        <v>7</v>
      </c>
      <c r="AA21" s="37">
        <v>39</v>
      </c>
      <c r="AB21" s="37">
        <v>10000</v>
      </c>
      <c r="AD21" s="41" t="s">
        <v>7</v>
      </c>
      <c r="AE21" s="37">
        <v>39</v>
      </c>
      <c r="AF21" s="37">
        <v>10000</v>
      </c>
      <c r="AI21" s="41" t="s">
        <v>7</v>
      </c>
      <c r="AJ21" s="37">
        <v>39</v>
      </c>
      <c r="AK21" s="37">
        <v>10000</v>
      </c>
      <c r="AM21" s="41" t="s">
        <v>7</v>
      </c>
      <c r="AN21" s="37">
        <v>39</v>
      </c>
      <c r="AO21" s="37">
        <v>10000</v>
      </c>
      <c r="AQ21" s="41" t="s">
        <v>7</v>
      </c>
      <c r="AR21" s="37">
        <v>39</v>
      </c>
      <c r="AS21" s="37">
        <v>10000</v>
      </c>
      <c r="AT21" s="41" t="s">
        <v>7</v>
      </c>
      <c r="AU21" s="37">
        <v>100</v>
      </c>
      <c r="AV21" s="37">
        <v>10000</v>
      </c>
      <c r="AX21" s="41" t="s">
        <v>7</v>
      </c>
      <c r="AY21" s="37">
        <v>100</v>
      </c>
      <c r="AZ21" s="37">
        <v>10000</v>
      </c>
      <c r="BB21" s="41" t="s">
        <v>7</v>
      </c>
      <c r="BC21" s="37">
        <v>100</v>
      </c>
      <c r="BD21" s="37">
        <v>10000</v>
      </c>
      <c r="BE21" s="41" t="s">
        <v>7</v>
      </c>
      <c r="BF21" s="37">
        <v>207</v>
      </c>
      <c r="BG21" s="37">
        <v>10000</v>
      </c>
      <c r="BI21" s="41" t="s">
        <v>7</v>
      </c>
      <c r="BJ21" s="37">
        <v>207</v>
      </c>
      <c r="BK21" s="37">
        <v>10000</v>
      </c>
      <c r="BM21" s="41" t="s">
        <v>7</v>
      </c>
      <c r="BN21" s="37">
        <v>207</v>
      </c>
      <c r="BO21" s="37">
        <v>10000</v>
      </c>
      <c r="CA21" s="41" t="s">
        <v>7</v>
      </c>
      <c r="CB21" s="37">
        <v>192</v>
      </c>
      <c r="CC21" s="37">
        <v>10000</v>
      </c>
      <c r="CE21" s="41" t="s">
        <v>7</v>
      </c>
      <c r="CF21" s="37">
        <v>192</v>
      </c>
      <c r="CG21" s="37">
        <v>10000</v>
      </c>
      <c r="CL21" s="41" t="s">
        <v>7</v>
      </c>
      <c r="CM21" s="37">
        <v>289</v>
      </c>
      <c r="CN21" s="37">
        <v>20000</v>
      </c>
      <c r="CW21" s="41" t="s">
        <v>7</v>
      </c>
      <c r="CX21" s="37">
        <v>509</v>
      </c>
      <c r="CY21" s="37">
        <v>30000</v>
      </c>
    </row>
    <row r="22" spans="11:103">
      <c r="K22" s="41" t="s">
        <v>7</v>
      </c>
      <c r="L22" s="37">
        <v>39</v>
      </c>
      <c r="M22" s="37">
        <v>10000</v>
      </c>
      <c r="O22" s="41" t="s">
        <v>7</v>
      </c>
      <c r="P22" s="37">
        <v>39</v>
      </c>
      <c r="Q22" s="37">
        <v>10000</v>
      </c>
      <c r="S22" s="41" t="s">
        <v>7</v>
      </c>
      <c r="T22" s="37">
        <v>39</v>
      </c>
      <c r="U22" s="37">
        <v>10000</v>
      </c>
    </row>
    <row r="25" spans="11:103" ht="10.5">
      <c r="V25" s="44" t="s">
        <v>2</v>
      </c>
      <c r="W25" s="45" t="s">
        <v>3</v>
      </c>
      <c r="X25" s="45" t="s">
        <v>4</v>
      </c>
      <c r="Z25" s="44" t="s">
        <v>2</v>
      </c>
      <c r="AA25" s="45" t="s">
        <v>3</v>
      </c>
      <c r="AB25" s="45" t="s">
        <v>4</v>
      </c>
      <c r="AD25" s="44" t="s">
        <v>2</v>
      </c>
      <c r="AE25" s="45" t="s">
        <v>3</v>
      </c>
      <c r="AF25" s="45" t="s">
        <v>4</v>
      </c>
      <c r="AI25" s="44" t="s">
        <v>2</v>
      </c>
      <c r="AJ25" s="45" t="s">
        <v>3</v>
      </c>
      <c r="AK25" s="45" t="s">
        <v>4</v>
      </c>
      <c r="BE25" s="44" t="s">
        <v>2</v>
      </c>
      <c r="BF25" s="45" t="s">
        <v>3</v>
      </c>
      <c r="BG25" s="45" t="s">
        <v>4</v>
      </c>
    </row>
    <row r="26" spans="11:103">
      <c r="V26" s="39">
        <v>50</v>
      </c>
      <c r="W26" s="42">
        <v>18</v>
      </c>
      <c r="X26" s="36">
        <v>900</v>
      </c>
      <c r="Z26" s="39">
        <v>50</v>
      </c>
      <c r="AA26" s="42">
        <v>16</v>
      </c>
      <c r="AB26" s="36">
        <v>800</v>
      </c>
      <c r="AD26" s="39">
        <v>50</v>
      </c>
      <c r="AE26" s="42">
        <v>14</v>
      </c>
      <c r="AF26" s="36">
        <v>700</v>
      </c>
      <c r="AI26" s="39">
        <v>100</v>
      </c>
      <c r="AJ26" s="42">
        <v>8</v>
      </c>
      <c r="AK26" s="36">
        <v>800</v>
      </c>
      <c r="BE26" s="39">
        <v>20</v>
      </c>
      <c r="BF26" s="42">
        <v>145</v>
      </c>
      <c r="BG26" s="36">
        <v>2900</v>
      </c>
    </row>
    <row r="27" spans="11:103" ht="10.5">
      <c r="K27" s="44" t="s">
        <v>2</v>
      </c>
      <c r="L27" s="45" t="s">
        <v>3</v>
      </c>
      <c r="M27" s="45" t="s">
        <v>4</v>
      </c>
      <c r="O27" s="44" t="s">
        <v>2</v>
      </c>
      <c r="P27" s="45" t="s">
        <v>3</v>
      </c>
      <c r="Q27" s="45" t="s">
        <v>4</v>
      </c>
      <c r="S27" s="44" t="s">
        <v>2</v>
      </c>
      <c r="T27" s="45" t="s">
        <v>3</v>
      </c>
      <c r="U27" s="45" t="s">
        <v>4</v>
      </c>
      <c r="V27" s="39">
        <v>100</v>
      </c>
      <c r="W27" s="42">
        <v>6</v>
      </c>
      <c r="X27" s="36">
        <v>600</v>
      </c>
      <c r="Z27" s="39">
        <v>100</v>
      </c>
      <c r="AA27" s="42">
        <v>7</v>
      </c>
      <c r="AB27" s="36">
        <v>700</v>
      </c>
      <c r="AD27" s="39">
        <v>100</v>
      </c>
      <c r="AE27" s="42">
        <v>8</v>
      </c>
      <c r="AF27" s="36">
        <v>800</v>
      </c>
      <c r="AI27" s="39">
        <v>200</v>
      </c>
      <c r="AJ27" s="42">
        <v>1</v>
      </c>
      <c r="AK27" s="36">
        <v>200</v>
      </c>
      <c r="BE27" s="39">
        <v>50</v>
      </c>
      <c r="BF27" s="42">
        <v>22</v>
      </c>
      <c r="BG27" s="36">
        <v>1100</v>
      </c>
    </row>
    <row r="28" spans="11:103">
      <c r="K28" s="39">
        <v>20</v>
      </c>
      <c r="L28" s="42">
        <v>5</v>
      </c>
      <c r="M28" s="36">
        <v>100</v>
      </c>
      <c r="O28" s="39">
        <v>20</v>
      </c>
      <c r="P28" s="42">
        <v>10</v>
      </c>
      <c r="Q28" s="36">
        <v>200</v>
      </c>
      <c r="S28" s="39">
        <v>20</v>
      </c>
      <c r="T28" s="42">
        <v>15</v>
      </c>
      <c r="U28" s="36">
        <v>300</v>
      </c>
      <c r="V28" s="39">
        <v>200</v>
      </c>
      <c r="W28" s="42">
        <v>0</v>
      </c>
      <c r="X28" s="36">
        <v>0</v>
      </c>
      <c r="Z28" s="39">
        <v>200</v>
      </c>
      <c r="AA28" s="42">
        <v>0</v>
      </c>
      <c r="AB28" s="36">
        <v>0</v>
      </c>
      <c r="AD28" s="39">
        <v>200</v>
      </c>
      <c r="AE28" s="42">
        <v>0</v>
      </c>
      <c r="AF28" s="36">
        <v>0</v>
      </c>
      <c r="AI28" s="39">
        <v>300</v>
      </c>
      <c r="AJ28" s="42">
        <v>30</v>
      </c>
      <c r="AK28" s="36">
        <v>9000</v>
      </c>
      <c r="BE28" s="39">
        <v>100</v>
      </c>
      <c r="BF28" s="42">
        <v>35</v>
      </c>
      <c r="BG28" s="36">
        <v>3500</v>
      </c>
    </row>
    <row r="29" spans="11:103">
      <c r="K29" s="39">
        <v>50</v>
      </c>
      <c r="L29" s="42">
        <v>0</v>
      </c>
      <c r="M29" s="36">
        <v>0</v>
      </c>
      <c r="O29" s="39">
        <v>50</v>
      </c>
      <c r="P29" s="42">
        <v>2</v>
      </c>
      <c r="Q29" s="36">
        <v>100</v>
      </c>
      <c r="S29" s="39">
        <v>50</v>
      </c>
      <c r="T29" s="42">
        <v>4</v>
      </c>
      <c r="U29" s="36">
        <v>200</v>
      </c>
      <c r="V29" s="39">
        <v>500</v>
      </c>
      <c r="W29" s="42">
        <v>13</v>
      </c>
      <c r="X29" s="36">
        <v>6500</v>
      </c>
      <c r="Z29" s="39">
        <v>500</v>
      </c>
      <c r="AA29" s="42">
        <v>15</v>
      </c>
      <c r="AB29" s="36">
        <v>7500</v>
      </c>
      <c r="AD29" s="39">
        <v>500</v>
      </c>
      <c r="AE29" s="42">
        <v>17</v>
      </c>
      <c r="AF29" s="36">
        <v>8500</v>
      </c>
      <c r="AI29" s="39">
        <v>500</v>
      </c>
      <c r="AJ29" s="42">
        <v>0</v>
      </c>
      <c r="AK29" s="36">
        <v>0</v>
      </c>
      <c r="BE29" s="39">
        <v>500</v>
      </c>
      <c r="BF29" s="42">
        <v>5</v>
      </c>
      <c r="BG29" s="36">
        <v>2500</v>
      </c>
    </row>
    <row r="30" spans="11:103">
      <c r="K30" s="39">
        <v>100</v>
      </c>
      <c r="L30" s="42">
        <v>19</v>
      </c>
      <c r="M30" s="36">
        <v>1900</v>
      </c>
      <c r="O30" s="39">
        <v>100</v>
      </c>
      <c r="P30" s="42">
        <v>12</v>
      </c>
      <c r="Q30" s="36">
        <v>1200</v>
      </c>
      <c r="S30" s="39">
        <v>100</v>
      </c>
      <c r="T30" s="42">
        <v>5</v>
      </c>
      <c r="U30" s="36">
        <v>500</v>
      </c>
      <c r="V30" s="40">
        <v>1000</v>
      </c>
      <c r="W30" s="43">
        <v>2</v>
      </c>
      <c r="X30" s="38">
        <v>2000</v>
      </c>
      <c r="Z30" s="40">
        <v>1000</v>
      </c>
      <c r="AA30" s="43">
        <v>1</v>
      </c>
      <c r="AB30" s="38">
        <v>1000</v>
      </c>
      <c r="AD30" s="40">
        <v>1000</v>
      </c>
      <c r="AE30" s="43">
        <v>0</v>
      </c>
      <c r="AF30" s="38">
        <v>0</v>
      </c>
      <c r="AI30" s="40">
        <v>1000</v>
      </c>
      <c r="AJ30" s="43">
        <v>0</v>
      </c>
      <c r="AK30" s="38">
        <v>0</v>
      </c>
      <c r="BE30" s="40">
        <v>1000</v>
      </c>
      <c r="BF30" s="43">
        <v>0</v>
      </c>
      <c r="BG30" s="38">
        <v>0</v>
      </c>
    </row>
    <row r="31" spans="11:103">
      <c r="K31" s="39">
        <v>500</v>
      </c>
      <c r="L31" s="42">
        <v>14</v>
      </c>
      <c r="M31" s="36">
        <v>7000</v>
      </c>
      <c r="O31" s="39">
        <v>500</v>
      </c>
      <c r="P31" s="42">
        <v>13</v>
      </c>
      <c r="Q31" s="36">
        <v>6500</v>
      </c>
      <c r="S31" s="39">
        <v>500</v>
      </c>
      <c r="T31" s="42">
        <v>12</v>
      </c>
      <c r="U31" s="36">
        <v>6000</v>
      </c>
      <c r="V31" s="41" t="s">
        <v>7</v>
      </c>
      <c r="W31" s="37">
        <v>39</v>
      </c>
      <c r="X31" s="37">
        <v>10000</v>
      </c>
      <c r="Z31" s="41" t="s">
        <v>7</v>
      </c>
      <c r="AA31" s="37">
        <v>39</v>
      </c>
      <c r="AB31" s="37">
        <v>10000</v>
      </c>
      <c r="AD31" s="41" t="s">
        <v>7</v>
      </c>
      <c r="AE31" s="37">
        <v>39</v>
      </c>
      <c r="AF31" s="37">
        <v>10000</v>
      </c>
      <c r="AI31" s="41" t="s">
        <v>7</v>
      </c>
      <c r="AJ31" s="37">
        <v>39</v>
      </c>
      <c r="AK31" s="37">
        <v>10000</v>
      </c>
      <c r="BE31" s="41" t="s">
        <v>7</v>
      </c>
      <c r="BF31" s="37">
        <v>207</v>
      </c>
      <c r="BG31" s="37">
        <v>10000</v>
      </c>
    </row>
    <row r="32" spans="11:103">
      <c r="K32" s="40">
        <v>1000</v>
      </c>
      <c r="L32" s="43">
        <v>1</v>
      </c>
      <c r="M32" s="38">
        <v>1000</v>
      </c>
      <c r="O32" s="40">
        <v>1000</v>
      </c>
      <c r="P32" s="43">
        <v>2</v>
      </c>
      <c r="Q32" s="38">
        <v>2000</v>
      </c>
      <c r="S32" s="40">
        <v>1000</v>
      </c>
      <c r="T32" s="43">
        <v>3</v>
      </c>
      <c r="U32" s="38">
        <v>3000</v>
      </c>
    </row>
    <row r="33" spans="11:21">
      <c r="K33" s="41" t="s">
        <v>7</v>
      </c>
      <c r="L33" s="37">
        <v>39</v>
      </c>
      <c r="M33" s="37">
        <v>10000</v>
      </c>
      <c r="O33" s="41" t="s">
        <v>7</v>
      </c>
      <c r="P33" s="37">
        <v>39</v>
      </c>
      <c r="Q33" s="37">
        <v>10000</v>
      </c>
      <c r="S33" s="41" t="s">
        <v>7</v>
      </c>
      <c r="T33" s="37">
        <v>39</v>
      </c>
      <c r="U33" s="37">
        <v>10000</v>
      </c>
    </row>
    <row r="38" spans="11:21" ht="10.5">
      <c r="K38" s="44" t="s">
        <v>2</v>
      </c>
      <c r="L38" s="45" t="s">
        <v>3</v>
      </c>
      <c r="M38" s="45" t="s">
        <v>4</v>
      </c>
    </row>
    <row r="39" spans="11:21">
      <c r="K39" s="39">
        <v>20</v>
      </c>
      <c r="L39" s="42">
        <v>0</v>
      </c>
      <c r="M39" s="36">
        <v>0</v>
      </c>
    </row>
    <row r="40" spans="11:21">
      <c r="K40" s="39">
        <v>50</v>
      </c>
      <c r="L40" s="42">
        <v>6</v>
      </c>
      <c r="M40" s="36">
        <v>300</v>
      </c>
    </row>
    <row r="41" spans="11:21">
      <c r="K41" s="39">
        <v>100</v>
      </c>
      <c r="L41" s="42">
        <v>17</v>
      </c>
      <c r="M41" s="36">
        <v>1700</v>
      </c>
    </row>
    <row r="42" spans="11:21">
      <c r="K42" s="39">
        <v>500</v>
      </c>
      <c r="L42" s="42">
        <v>16</v>
      </c>
      <c r="M42" s="36">
        <v>8000</v>
      </c>
    </row>
    <row r="43" spans="11:21">
      <c r="K43" s="40">
        <v>1000</v>
      </c>
      <c r="L43" s="43">
        <v>0</v>
      </c>
      <c r="M43" s="38">
        <v>0</v>
      </c>
    </row>
    <row r="44" spans="11:21">
      <c r="K44" s="41" t="s">
        <v>7</v>
      </c>
      <c r="L44" s="37">
        <v>39</v>
      </c>
      <c r="M44" s="37">
        <v>10000</v>
      </c>
    </row>
  </sheetData>
  <conditionalFormatting sqref="G13:H13">
    <cfRule type="expression" dxfId="0" priority="1">
      <formula>$G$13&lt;&gt;TRUE</formula>
    </cfRule>
  </conditionalFormatting>
  <pageMargins left="0.7" right="0.7" top="0.75" bottom="0.75" header="0.3" footer="0.3"/>
  <headerFooter>
    <oddFooter>&amp;L_x000D_&amp;1#&amp;"Calibri"&amp;8&amp;K000000 [AIA - INTERNAL]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580577-106A-4656-92B2-BC1BE38741D9}">
          <x14:formula1>
            <xm:f>Groups!$G$1:$G$38</xm:f>
          </x14:formula1>
          <xm:sqref>D5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5A86E-8ABB-4483-968D-50278C8DAFEB}">
  <sheetPr codeName="Sheet4"/>
  <dimension ref="A1:G109"/>
  <sheetViews>
    <sheetView workbookViewId="0">
      <selection activeCell="G1" sqref="G1"/>
    </sheetView>
  </sheetViews>
  <sheetFormatPr defaultRowHeight="9.9499999999999993"/>
  <cols>
    <col min="1" max="1" width="29" bestFit="1" customWidth="1"/>
    <col min="2" max="2" width="20.83203125" bestFit="1" customWidth="1"/>
  </cols>
  <sheetData>
    <row r="1" spans="1:7" ht="15" thickBot="1">
      <c r="A1" s="18" t="s">
        <v>9</v>
      </c>
      <c r="B1" s="75">
        <v>20000</v>
      </c>
      <c r="G1" t="s">
        <v>9</v>
      </c>
    </row>
    <row r="2" spans="1:7" ht="15" thickBot="1">
      <c r="A2" s="19" t="s">
        <v>1009</v>
      </c>
      <c r="B2" s="76"/>
      <c r="G2" t="s">
        <v>1148</v>
      </c>
    </row>
    <row r="3" spans="1:7" ht="15" thickBot="1">
      <c r="A3" s="19" t="s">
        <v>1036</v>
      </c>
      <c r="B3" s="76"/>
      <c r="G3" t="s">
        <v>10</v>
      </c>
    </row>
    <row r="4" spans="1:7" ht="15" thickBot="1">
      <c r="A4" s="19" t="s">
        <v>1097</v>
      </c>
      <c r="B4" s="76"/>
      <c r="G4" t="s">
        <v>1459</v>
      </c>
    </row>
    <row r="5" spans="1:7" ht="15" thickBot="1">
      <c r="A5" s="19" t="s">
        <v>1106</v>
      </c>
      <c r="B5" s="77"/>
      <c r="G5" t="s">
        <v>1574</v>
      </c>
    </row>
    <row r="6" spans="1:7" ht="15" thickBot="1">
      <c r="A6" s="20" t="s">
        <v>1148</v>
      </c>
      <c r="B6" s="60">
        <v>20000</v>
      </c>
      <c r="G6" t="s">
        <v>1601</v>
      </c>
    </row>
    <row r="7" spans="1:7" ht="15" thickBot="1">
      <c r="A7" s="20" t="s">
        <v>1238</v>
      </c>
      <c r="B7" s="61"/>
      <c r="G7" t="s">
        <v>3803</v>
      </c>
    </row>
    <row r="8" spans="1:7" ht="15" thickBot="1">
      <c r="A8" s="20" t="s">
        <v>1245</v>
      </c>
      <c r="B8" s="61"/>
      <c r="G8" t="s">
        <v>1716</v>
      </c>
    </row>
    <row r="9" spans="1:7" ht="15" thickBot="1">
      <c r="A9" s="20" t="s">
        <v>1250</v>
      </c>
      <c r="B9" s="61"/>
      <c r="G9" t="s">
        <v>1874</v>
      </c>
    </row>
    <row r="10" spans="1:7" ht="15" thickBot="1">
      <c r="A10" s="20" t="s">
        <v>1269</v>
      </c>
      <c r="B10" s="61"/>
      <c r="G10" t="s">
        <v>1990</v>
      </c>
    </row>
    <row r="11" spans="1:7" ht="15" thickBot="1">
      <c r="A11" s="20" t="s">
        <v>1280</v>
      </c>
      <c r="B11" s="61"/>
      <c r="G11" t="s">
        <v>2041</v>
      </c>
    </row>
    <row r="12" spans="1:7" ht="15" thickBot="1">
      <c r="A12" s="20" t="s">
        <v>1297</v>
      </c>
      <c r="B12" s="61"/>
      <c r="G12" t="s">
        <v>2090</v>
      </c>
    </row>
    <row r="13" spans="1:7" ht="15" thickBot="1">
      <c r="A13" s="20" t="s">
        <v>3807</v>
      </c>
      <c r="B13" s="61"/>
      <c r="G13" t="s">
        <v>2115</v>
      </c>
    </row>
    <row r="14" spans="1:7" ht="15" thickBot="1">
      <c r="A14" s="20" t="s">
        <v>3808</v>
      </c>
      <c r="B14" s="61"/>
      <c r="G14" t="s">
        <v>2201</v>
      </c>
    </row>
    <row r="15" spans="1:7" ht="15" thickBot="1">
      <c r="A15" s="20" t="s">
        <v>3809</v>
      </c>
      <c r="B15" s="61"/>
      <c r="G15" t="s">
        <v>2232</v>
      </c>
    </row>
    <row r="16" spans="1:7" ht="15" thickBot="1">
      <c r="A16" s="20" t="s">
        <v>1314</v>
      </c>
      <c r="B16" s="61"/>
      <c r="G16" t="s">
        <v>2302</v>
      </c>
    </row>
    <row r="17" spans="1:7" ht="15" thickBot="1">
      <c r="A17" s="20" t="s">
        <v>1319</v>
      </c>
      <c r="B17" s="61"/>
      <c r="G17" t="s">
        <v>2335</v>
      </c>
    </row>
    <row r="18" spans="1:7" ht="15" thickBot="1">
      <c r="A18" s="20" t="s">
        <v>3810</v>
      </c>
      <c r="B18" s="61"/>
      <c r="G18" t="s">
        <v>2362</v>
      </c>
    </row>
    <row r="19" spans="1:7" ht="15" thickBot="1">
      <c r="A19" s="20" t="s">
        <v>1324</v>
      </c>
      <c r="B19" s="61"/>
      <c r="G19" t="s">
        <v>2388</v>
      </c>
    </row>
    <row r="20" spans="1:7" ht="15" thickBot="1">
      <c r="A20" s="20" t="s">
        <v>3811</v>
      </c>
      <c r="B20" s="62"/>
      <c r="G20" t="s">
        <v>2420</v>
      </c>
    </row>
    <row r="21" spans="1:7" ht="15" thickBot="1">
      <c r="A21" s="20" t="s">
        <v>10</v>
      </c>
      <c r="B21" s="60">
        <v>10000</v>
      </c>
      <c r="G21" t="s">
        <v>2463</v>
      </c>
    </row>
    <row r="22" spans="1:7" ht="15" thickBot="1">
      <c r="A22" s="20" t="s">
        <v>1357</v>
      </c>
      <c r="B22" s="61"/>
      <c r="G22" t="s">
        <v>2501</v>
      </c>
    </row>
    <row r="23" spans="1:7" ht="15" thickBot="1">
      <c r="A23" s="20" t="s">
        <v>1366</v>
      </c>
      <c r="B23" s="61"/>
      <c r="G23" t="s">
        <v>3804</v>
      </c>
    </row>
    <row r="24" spans="1:7" ht="15" thickBot="1">
      <c r="A24" s="20" t="s">
        <v>1375</v>
      </c>
      <c r="B24" s="61"/>
      <c r="G24" t="s">
        <v>1</v>
      </c>
    </row>
    <row r="25" spans="1:7" ht="15" thickBot="1">
      <c r="A25" s="20" t="s">
        <v>3812</v>
      </c>
      <c r="B25" s="61"/>
      <c r="G25" t="s">
        <v>3088</v>
      </c>
    </row>
    <row r="26" spans="1:7" ht="15" thickBot="1">
      <c r="A26" s="20" t="s">
        <v>1380</v>
      </c>
      <c r="B26" s="61"/>
      <c r="G26" t="s">
        <v>3252</v>
      </c>
    </row>
    <row r="27" spans="1:7" ht="15" thickBot="1">
      <c r="A27" s="20" t="s">
        <v>1391</v>
      </c>
      <c r="B27" s="61"/>
      <c r="G27" t="s">
        <v>3343</v>
      </c>
    </row>
    <row r="28" spans="1:7" ht="15" thickBot="1">
      <c r="A28" s="20" t="s">
        <v>1400</v>
      </c>
      <c r="B28" s="61"/>
      <c r="G28" t="s">
        <v>3374</v>
      </c>
    </row>
    <row r="29" spans="1:7" ht="15" thickBot="1">
      <c r="A29" s="20" t="s">
        <v>1445</v>
      </c>
      <c r="B29" s="61"/>
      <c r="G29" t="s">
        <v>3400</v>
      </c>
    </row>
    <row r="30" spans="1:7" ht="15" thickBot="1">
      <c r="A30" s="20" t="s">
        <v>3813</v>
      </c>
      <c r="B30" s="61"/>
      <c r="G30" t="s">
        <v>3424</v>
      </c>
    </row>
    <row r="31" spans="1:7" ht="15" thickBot="1">
      <c r="A31" s="20" t="s">
        <v>3814</v>
      </c>
      <c r="B31" s="62"/>
      <c r="G31" t="s">
        <v>3470</v>
      </c>
    </row>
    <row r="32" spans="1:7" ht="15" thickBot="1">
      <c r="A32" s="20" t="s">
        <v>1459</v>
      </c>
      <c r="B32" s="60">
        <v>20000</v>
      </c>
      <c r="G32" t="s">
        <v>3805</v>
      </c>
    </row>
    <row r="33" spans="1:7" ht="15" thickBot="1">
      <c r="A33" s="20" t="s">
        <v>1531</v>
      </c>
      <c r="B33" s="61"/>
      <c r="G33" t="s">
        <v>3559</v>
      </c>
    </row>
    <row r="34" spans="1:7" ht="15" thickBot="1">
      <c r="A34" s="20" t="s">
        <v>1540</v>
      </c>
      <c r="B34" s="61"/>
      <c r="G34" t="s">
        <v>3595</v>
      </c>
    </row>
    <row r="35" spans="1:7" ht="15" thickBot="1">
      <c r="A35" s="20" t="s">
        <v>1557</v>
      </c>
      <c r="B35" s="61"/>
      <c r="G35" t="s">
        <v>3619</v>
      </c>
    </row>
    <row r="36" spans="1:7" ht="15" thickBot="1">
      <c r="A36" s="20" t="s">
        <v>3815</v>
      </c>
      <c r="B36" s="61"/>
      <c r="G36" t="s">
        <v>3668</v>
      </c>
    </row>
    <row r="37" spans="1:7" ht="15" thickBot="1">
      <c r="A37" s="20" t="s">
        <v>1566</v>
      </c>
      <c r="B37" s="61"/>
      <c r="G37" t="s">
        <v>3806</v>
      </c>
    </row>
    <row r="38" spans="1:7" ht="15" thickBot="1">
      <c r="A38" s="20" t="s">
        <v>3816</v>
      </c>
      <c r="B38" s="62"/>
      <c r="G38" t="s">
        <v>3753</v>
      </c>
    </row>
    <row r="39" spans="1:7" ht="15" thickBot="1">
      <c r="A39" s="21" t="s">
        <v>1574</v>
      </c>
      <c r="B39" s="22">
        <v>10000</v>
      </c>
    </row>
    <row r="40" spans="1:7" ht="15" thickBot="1">
      <c r="A40" s="23" t="s">
        <v>1601</v>
      </c>
      <c r="B40" s="24">
        <v>10000</v>
      </c>
    </row>
    <row r="41" spans="1:7" ht="15" thickBot="1">
      <c r="A41" s="23" t="s">
        <v>3803</v>
      </c>
      <c r="B41" s="24">
        <v>10000</v>
      </c>
    </row>
    <row r="42" spans="1:7" ht="15" thickBot="1">
      <c r="A42" s="18" t="s">
        <v>1716</v>
      </c>
      <c r="B42" s="65">
        <v>20000</v>
      </c>
    </row>
    <row r="43" spans="1:7" ht="15" thickBot="1">
      <c r="A43" s="19" t="s">
        <v>1784</v>
      </c>
      <c r="B43" s="66"/>
    </row>
    <row r="44" spans="1:7" ht="15" thickBot="1">
      <c r="A44" s="19" t="s">
        <v>1795</v>
      </c>
      <c r="B44" s="66"/>
    </row>
    <row r="45" spans="1:7" ht="15" thickBot="1">
      <c r="A45" s="19" t="s">
        <v>1820</v>
      </c>
      <c r="B45" s="66"/>
    </row>
    <row r="46" spans="1:7" ht="15" thickBot="1">
      <c r="A46" s="19" t="s">
        <v>1843</v>
      </c>
      <c r="B46" s="66"/>
    </row>
    <row r="47" spans="1:7" ht="15" thickBot="1">
      <c r="A47" s="19" t="s">
        <v>1850</v>
      </c>
      <c r="B47" s="67"/>
    </row>
    <row r="48" spans="1:7" ht="15" thickBot="1">
      <c r="A48" s="23" t="s">
        <v>1874</v>
      </c>
      <c r="B48" s="71">
        <v>20000</v>
      </c>
    </row>
    <row r="49" spans="1:2" ht="15" thickBot="1">
      <c r="A49" s="23" t="s">
        <v>1908</v>
      </c>
      <c r="B49" s="72"/>
    </row>
    <row r="50" spans="1:2" ht="15" thickBot="1">
      <c r="A50" s="23" t="s">
        <v>1990</v>
      </c>
      <c r="B50" s="65">
        <v>20000</v>
      </c>
    </row>
    <row r="51" spans="1:2" ht="15" thickBot="1">
      <c r="A51" s="23" t="s">
        <v>3817</v>
      </c>
      <c r="B51" s="66"/>
    </row>
    <row r="52" spans="1:2" ht="15" thickBot="1">
      <c r="A52" s="23" t="s">
        <v>2039</v>
      </c>
      <c r="B52" s="67"/>
    </row>
    <row r="53" spans="1:2" ht="15" thickBot="1">
      <c r="A53" s="19" t="s">
        <v>2041</v>
      </c>
      <c r="B53" s="65">
        <v>10000</v>
      </c>
    </row>
    <row r="54" spans="1:2" ht="15" thickBot="1">
      <c r="A54" s="19" t="s">
        <v>2073</v>
      </c>
      <c r="B54" s="66"/>
    </row>
    <row r="55" spans="1:2" ht="15" thickBot="1">
      <c r="A55" s="19" t="s">
        <v>3818</v>
      </c>
      <c r="B55" s="66"/>
    </row>
    <row r="56" spans="1:2" ht="15" thickBot="1">
      <c r="A56" s="19" t="s">
        <v>2088</v>
      </c>
      <c r="B56" s="67"/>
    </row>
    <row r="57" spans="1:2" ht="15" thickBot="1">
      <c r="A57" s="25" t="s">
        <v>2090</v>
      </c>
      <c r="B57" s="68">
        <v>10000</v>
      </c>
    </row>
    <row r="58" spans="1:2" ht="15" thickBot="1">
      <c r="A58" s="25" t="s">
        <v>2098</v>
      </c>
      <c r="B58" s="69"/>
    </row>
    <row r="59" spans="1:2" ht="15" thickBot="1">
      <c r="A59" s="25" t="s">
        <v>2113</v>
      </c>
      <c r="B59" s="70"/>
    </row>
    <row r="60" spans="1:2" ht="15" thickBot="1">
      <c r="A60" s="19" t="s">
        <v>2115</v>
      </c>
      <c r="B60" s="71">
        <v>20000</v>
      </c>
    </row>
    <row r="61" spans="1:2" ht="15" thickBot="1">
      <c r="A61" s="19" t="s">
        <v>2153</v>
      </c>
      <c r="B61" s="72"/>
    </row>
    <row r="62" spans="1:2" ht="15" thickBot="1">
      <c r="A62" s="23" t="s">
        <v>2201</v>
      </c>
      <c r="B62" s="26">
        <v>10000</v>
      </c>
    </row>
    <row r="63" spans="1:2" ht="15" thickBot="1">
      <c r="A63" s="23" t="s">
        <v>2232</v>
      </c>
      <c r="B63" s="71">
        <v>10000</v>
      </c>
    </row>
    <row r="64" spans="1:2" ht="15" thickBot="1">
      <c r="A64" s="19" t="s">
        <v>2256</v>
      </c>
      <c r="B64" s="73"/>
    </row>
    <row r="65" spans="1:2" ht="15" thickBot="1">
      <c r="A65" s="23" t="s">
        <v>2271</v>
      </c>
      <c r="B65" s="73"/>
    </row>
    <row r="66" spans="1:2" ht="15" thickBot="1">
      <c r="A66" s="23" t="s">
        <v>2294</v>
      </c>
      <c r="B66" s="74"/>
    </row>
    <row r="67" spans="1:2" ht="15" thickBot="1">
      <c r="A67" s="19" t="s">
        <v>2302</v>
      </c>
      <c r="B67" s="26">
        <v>10000</v>
      </c>
    </row>
    <row r="68" spans="1:2" ht="15" thickBot="1">
      <c r="A68" s="23" t="s">
        <v>2335</v>
      </c>
      <c r="B68" s="26">
        <v>10000</v>
      </c>
    </row>
    <row r="69" spans="1:2" ht="15" thickBot="1">
      <c r="A69" s="23" t="s">
        <v>2362</v>
      </c>
      <c r="B69" s="65">
        <v>10000</v>
      </c>
    </row>
    <row r="70" spans="1:2" ht="15" thickBot="1">
      <c r="A70" s="23" t="s">
        <v>3819</v>
      </c>
      <c r="B70" s="66"/>
    </row>
    <row r="71" spans="1:2" ht="15" thickBot="1">
      <c r="A71" s="23" t="s">
        <v>2376</v>
      </c>
      <c r="B71" s="67"/>
    </row>
    <row r="72" spans="1:2" ht="15" thickBot="1">
      <c r="A72" s="21" t="s">
        <v>2388</v>
      </c>
      <c r="B72" s="55">
        <v>10000</v>
      </c>
    </row>
    <row r="73" spans="1:2" ht="15" thickBot="1">
      <c r="A73" s="21" t="s">
        <v>2404</v>
      </c>
      <c r="B73" s="56"/>
    </row>
    <row r="74" spans="1:2" ht="15" thickBot="1">
      <c r="A74" s="23" t="s">
        <v>2420</v>
      </c>
      <c r="B74" s="26">
        <v>10000</v>
      </c>
    </row>
    <row r="75" spans="1:2" ht="15" thickBot="1">
      <c r="A75" s="23" t="s">
        <v>2463</v>
      </c>
      <c r="B75" s="26">
        <v>10000</v>
      </c>
    </row>
    <row r="76" spans="1:2" ht="15" thickBot="1">
      <c r="A76" s="18" t="s">
        <v>2501</v>
      </c>
      <c r="B76" s="27">
        <v>10000</v>
      </c>
    </row>
    <row r="77" spans="1:2" ht="15" thickBot="1">
      <c r="A77" s="23" t="s">
        <v>3804</v>
      </c>
      <c r="B77" s="24">
        <v>20000</v>
      </c>
    </row>
    <row r="78" spans="1:2" ht="15" thickBot="1">
      <c r="A78" s="20" t="s">
        <v>1</v>
      </c>
      <c r="B78" s="57" t="s">
        <v>3820</v>
      </c>
    </row>
    <row r="79" spans="1:2" ht="15" thickBot="1">
      <c r="A79" s="20" t="s">
        <v>2781</v>
      </c>
      <c r="B79" s="58"/>
    </row>
    <row r="80" spans="1:2" ht="15" thickBot="1">
      <c r="A80" s="20" t="s">
        <v>2759</v>
      </c>
      <c r="B80" s="58"/>
    </row>
    <row r="81" spans="1:2" ht="15" thickBot="1">
      <c r="A81" s="20" t="s">
        <v>2824</v>
      </c>
      <c r="B81" s="58"/>
    </row>
    <row r="82" spans="1:2" ht="15" thickBot="1">
      <c r="A82" s="20" t="s">
        <v>2853</v>
      </c>
      <c r="B82" s="58"/>
    </row>
    <row r="83" spans="1:2" ht="15" thickBot="1">
      <c r="A83" s="20" t="s">
        <v>2914</v>
      </c>
      <c r="B83" s="58"/>
    </row>
    <row r="84" spans="1:2" ht="15" thickBot="1">
      <c r="A84" s="20" t="s">
        <v>2935</v>
      </c>
      <c r="B84" s="58"/>
    </row>
    <row r="85" spans="1:2" ht="15" thickBot="1">
      <c r="A85" s="20" t="s">
        <v>3821</v>
      </c>
      <c r="B85" s="58"/>
    </row>
    <row r="86" spans="1:2" ht="15" thickBot="1">
      <c r="A86" s="20" t="s">
        <v>2970</v>
      </c>
      <c r="B86" s="58"/>
    </row>
    <row r="87" spans="1:2" ht="15" thickBot="1">
      <c r="A87" s="20" t="s">
        <v>3021</v>
      </c>
      <c r="B87" s="58"/>
    </row>
    <row r="88" spans="1:2" ht="15" thickBot="1">
      <c r="A88" s="20" t="s">
        <v>3050</v>
      </c>
      <c r="B88" s="59"/>
    </row>
    <row r="89" spans="1:2" ht="15" thickBot="1">
      <c r="A89" s="20" t="s">
        <v>3088</v>
      </c>
      <c r="B89" s="60">
        <v>10000</v>
      </c>
    </row>
    <row r="90" spans="1:2" ht="15" thickBot="1">
      <c r="A90" s="20" t="s">
        <v>3142</v>
      </c>
      <c r="B90" s="61"/>
    </row>
    <row r="91" spans="1:2" ht="15" thickBot="1">
      <c r="A91" s="20" t="s">
        <v>3147</v>
      </c>
      <c r="B91" s="61"/>
    </row>
    <row r="92" spans="1:2" ht="15" thickBot="1">
      <c r="A92" s="20" t="s">
        <v>3180</v>
      </c>
      <c r="B92" s="61"/>
    </row>
    <row r="93" spans="1:2" ht="15" thickBot="1">
      <c r="A93" s="20" t="s">
        <v>3221</v>
      </c>
      <c r="B93" s="61"/>
    </row>
    <row r="94" spans="1:2" ht="15" thickBot="1">
      <c r="A94" s="20" t="s">
        <v>3242</v>
      </c>
      <c r="B94" s="61"/>
    </row>
    <row r="95" spans="1:2" ht="15" thickBot="1">
      <c r="A95" s="20" t="s">
        <v>3822</v>
      </c>
      <c r="B95" s="62"/>
    </row>
    <row r="96" spans="1:2" ht="15" thickBot="1">
      <c r="A96" s="23" t="s">
        <v>3252</v>
      </c>
      <c r="B96" s="24">
        <v>10000</v>
      </c>
    </row>
    <row r="97" spans="1:2" ht="15" thickBot="1">
      <c r="A97" s="21" t="s">
        <v>3343</v>
      </c>
      <c r="B97" s="22">
        <v>10000</v>
      </c>
    </row>
    <row r="98" spans="1:2" ht="15" thickBot="1">
      <c r="A98" s="28" t="s">
        <v>3374</v>
      </c>
      <c r="B98" s="29">
        <v>10000</v>
      </c>
    </row>
    <row r="99" spans="1:2" ht="15" thickBot="1">
      <c r="A99" s="30" t="s">
        <v>3400</v>
      </c>
      <c r="B99" s="31">
        <v>10000</v>
      </c>
    </row>
    <row r="100" spans="1:2" ht="15" thickBot="1">
      <c r="A100" s="30" t="s">
        <v>3424</v>
      </c>
      <c r="B100" s="31">
        <v>10000</v>
      </c>
    </row>
    <row r="101" spans="1:2" ht="14.45">
      <c r="A101" s="32" t="s">
        <v>3470</v>
      </c>
      <c r="B101" s="63">
        <v>10000</v>
      </c>
    </row>
    <row r="102" spans="1:2" ht="15" thickBot="1">
      <c r="A102" s="30" t="s">
        <v>3823</v>
      </c>
      <c r="B102" s="64"/>
    </row>
    <row r="103" spans="1:2" ht="15" thickBot="1">
      <c r="A103" s="30" t="s">
        <v>3805</v>
      </c>
      <c r="B103" s="31">
        <v>10000</v>
      </c>
    </row>
    <row r="104" spans="1:2" ht="15" thickBot="1">
      <c r="A104" s="30" t="s">
        <v>3559</v>
      </c>
      <c r="B104" s="31">
        <v>10000</v>
      </c>
    </row>
    <row r="105" spans="1:2" ht="15" thickBot="1">
      <c r="A105" s="30" t="s">
        <v>3595</v>
      </c>
      <c r="B105" s="31">
        <v>10000</v>
      </c>
    </row>
    <row r="106" spans="1:2" ht="15" thickBot="1">
      <c r="A106" s="33" t="s">
        <v>3619</v>
      </c>
      <c r="B106" s="34">
        <v>10000</v>
      </c>
    </row>
    <row r="107" spans="1:2" ht="15" thickBot="1">
      <c r="A107" s="30" t="s">
        <v>3668</v>
      </c>
      <c r="B107" s="31">
        <v>10000</v>
      </c>
    </row>
    <row r="108" spans="1:2" ht="15" thickBot="1">
      <c r="A108" s="30" t="s">
        <v>3806</v>
      </c>
      <c r="B108" s="31">
        <v>10000</v>
      </c>
    </row>
    <row r="109" spans="1:2" ht="15" thickBot="1">
      <c r="A109" s="30" t="s">
        <v>3753</v>
      </c>
      <c r="B109" s="31">
        <v>10000</v>
      </c>
    </row>
  </sheetData>
  <mergeCells count="16">
    <mergeCell ref="B48:B49"/>
    <mergeCell ref="B1:B5"/>
    <mergeCell ref="B6:B20"/>
    <mergeCell ref="B21:B31"/>
    <mergeCell ref="B32:B38"/>
    <mergeCell ref="B42:B47"/>
    <mergeCell ref="B72:B73"/>
    <mergeCell ref="B78:B88"/>
    <mergeCell ref="B89:B95"/>
    <mergeCell ref="B101:B102"/>
    <mergeCell ref="B50:B52"/>
    <mergeCell ref="B53:B56"/>
    <mergeCell ref="B57:B59"/>
    <mergeCell ref="B60:B61"/>
    <mergeCell ref="B63:B66"/>
    <mergeCell ref="B69:B71"/>
  </mergeCells>
  <pageMargins left="0.7" right="0.7" top="0.75" bottom="0.75" header="0.3" footer="0.3"/>
  <headerFooter>
    <oddFooter>&amp;L_x000D_&amp;1#&amp;"Calibri"&amp;8&amp;K000000 [AIA - INTERNAL]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92A33-505F-4D88-8E7C-BFC3601EB7B2}">
  <sheetPr codeName="Sheet18"/>
  <dimension ref="C3:F41"/>
  <sheetViews>
    <sheetView workbookViewId="0">
      <selection activeCell="C4" sqref="C4:C41"/>
    </sheetView>
  </sheetViews>
  <sheetFormatPr defaultRowHeight="9.9499999999999993"/>
  <cols>
    <col min="4" max="4" width="28.5" bestFit="1" customWidth="1"/>
    <col min="6" max="6" width="18.5" bestFit="1" customWidth="1"/>
  </cols>
  <sheetData>
    <row r="3" spans="3:6">
      <c r="D3" t="s">
        <v>3801</v>
      </c>
    </row>
    <row r="4" spans="3:6">
      <c r="C4" t="str">
        <f>D4&amp;E4</f>
        <v>1010000</v>
      </c>
      <c r="D4">
        <v>10</v>
      </c>
      <c r="E4">
        <v>10000</v>
      </c>
      <c r="F4" t="s">
        <v>144</v>
      </c>
    </row>
    <row r="5" spans="3:6">
      <c r="C5" t="str">
        <f t="shared" ref="C5:C41" si="0">D5&amp;E5</f>
        <v>1410000</v>
      </c>
      <c r="D5">
        <v>14</v>
      </c>
      <c r="E5">
        <v>10000</v>
      </c>
      <c r="F5" t="s">
        <v>144</v>
      </c>
    </row>
    <row r="6" spans="3:6">
      <c r="C6" t="str">
        <f t="shared" si="0"/>
        <v>1510000</v>
      </c>
      <c r="D6">
        <v>15</v>
      </c>
      <c r="E6">
        <v>10000</v>
      </c>
      <c r="F6" t="s">
        <v>144</v>
      </c>
    </row>
    <row r="7" spans="3:6">
      <c r="C7" t="str">
        <f t="shared" si="0"/>
        <v>1710000</v>
      </c>
      <c r="D7">
        <v>17</v>
      </c>
      <c r="E7">
        <v>10000</v>
      </c>
      <c r="F7" t="s">
        <v>144</v>
      </c>
    </row>
    <row r="8" spans="3:6">
      <c r="C8" t="str">
        <f t="shared" si="0"/>
        <v>1910000</v>
      </c>
      <c r="D8">
        <v>19</v>
      </c>
      <c r="E8">
        <v>10000</v>
      </c>
      <c r="F8" t="s">
        <v>144</v>
      </c>
    </row>
    <row r="9" spans="3:6">
      <c r="C9" t="str">
        <f t="shared" si="0"/>
        <v>1910000</v>
      </c>
      <c r="D9">
        <v>19</v>
      </c>
      <c r="E9">
        <v>10000</v>
      </c>
      <c r="F9" t="s">
        <v>144</v>
      </c>
    </row>
    <row r="10" spans="3:6">
      <c r="C10" t="str">
        <f t="shared" si="0"/>
        <v>2310000</v>
      </c>
      <c r="D10">
        <v>23</v>
      </c>
      <c r="E10">
        <v>10000</v>
      </c>
      <c r="F10" t="s">
        <v>144</v>
      </c>
    </row>
    <row r="11" spans="3:6">
      <c r="C11" t="str">
        <f t="shared" si="0"/>
        <v>2310000</v>
      </c>
      <c r="D11">
        <v>23</v>
      </c>
      <c r="E11">
        <v>10000</v>
      </c>
      <c r="F11" t="s">
        <v>144</v>
      </c>
    </row>
    <row r="12" spans="3:6">
      <c r="C12" t="str">
        <f t="shared" si="0"/>
        <v>2410000</v>
      </c>
      <c r="D12">
        <v>24</v>
      </c>
      <c r="E12">
        <v>10000</v>
      </c>
      <c r="F12" t="s">
        <v>144</v>
      </c>
    </row>
    <row r="13" spans="3:6">
      <c r="C13" t="str">
        <f t="shared" si="0"/>
        <v>2410000</v>
      </c>
      <c r="D13">
        <v>24</v>
      </c>
      <c r="E13">
        <v>10000</v>
      </c>
      <c r="F13" t="s">
        <v>144</v>
      </c>
    </row>
    <row r="14" spans="3:6">
      <c r="C14" t="str">
        <f t="shared" si="0"/>
        <v>3010000</v>
      </c>
      <c r="D14">
        <v>30</v>
      </c>
      <c r="E14">
        <v>10000</v>
      </c>
      <c r="F14" t="s">
        <v>144</v>
      </c>
    </row>
    <row r="15" spans="3:6">
      <c r="C15" t="str">
        <f t="shared" si="0"/>
        <v>3410000</v>
      </c>
      <c r="D15">
        <v>34</v>
      </c>
      <c r="E15">
        <v>10000</v>
      </c>
      <c r="F15" t="s">
        <v>144</v>
      </c>
    </row>
    <row r="16" spans="3:6">
      <c r="C16" t="str">
        <f t="shared" si="0"/>
        <v>3710000</v>
      </c>
      <c r="D16">
        <v>37</v>
      </c>
      <c r="E16">
        <v>10000</v>
      </c>
      <c r="F16" t="s">
        <v>144</v>
      </c>
    </row>
    <row r="17" spans="3:6">
      <c r="C17" t="str">
        <f t="shared" si="0"/>
        <v>3910000</v>
      </c>
      <c r="D17">
        <v>39</v>
      </c>
      <c r="E17">
        <v>10000</v>
      </c>
      <c r="F17" t="s">
        <v>144</v>
      </c>
    </row>
    <row r="18" spans="3:6">
      <c r="C18" t="str">
        <f t="shared" si="0"/>
        <v>3910000</v>
      </c>
      <c r="D18">
        <v>39</v>
      </c>
      <c r="E18">
        <v>10000</v>
      </c>
      <c r="F18" t="s">
        <v>144</v>
      </c>
    </row>
    <row r="19" spans="3:6">
      <c r="C19" t="str">
        <f t="shared" si="0"/>
        <v>4110000</v>
      </c>
      <c r="D19">
        <v>41</v>
      </c>
      <c r="E19">
        <v>10000</v>
      </c>
      <c r="F19" t="s">
        <v>144</v>
      </c>
    </row>
    <row r="20" spans="3:6">
      <c r="C20" t="str">
        <f t="shared" si="0"/>
        <v>4310000</v>
      </c>
      <c r="D20">
        <v>43</v>
      </c>
      <c r="E20">
        <v>10000</v>
      </c>
      <c r="F20" t="s">
        <v>144</v>
      </c>
    </row>
    <row r="21" spans="3:6">
      <c r="C21" t="str">
        <f t="shared" si="0"/>
        <v>4910000</v>
      </c>
      <c r="D21">
        <v>49</v>
      </c>
      <c r="E21">
        <v>10000</v>
      </c>
      <c r="F21" t="s">
        <v>144</v>
      </c>
    </row>
    <row r="22" spans="3:6">
      <c r="C22" t="str">
        <f t="shared" si="0"/>
        <v>5110000</v>
      </c>
      <c r="D22">
        <v>51</v>
      </c>
      <c r="E22">
        <v>10000</v>
      </c>
      <c r="F22" t="s">
        <v>144</v>
      </c>
    </row>
    <row r="23" spans="3:6">
      <c r="C23" t="str">
        <f t="shared" si="0"/>
        <v>5310000</v>
      </c>
      <c r="D23">
        <v>53</v>
      </c>
      <c r="E23">
        <v>10000</v>
      </c>
      <c r="F23" t="s">
        <v>144</v>
      </c>
    </row>
    <row r="24" spans="3:6">
      <c r="C24" t="str">
        <f t="shared" si="0"/>
        <v>5810000</v>
      </c>
      <c r="D24">
        <v>58</v>
      </c>
      <c r="E24">
        <v>10000</v>
      </c>
      <c r="F24" t="s">
        <v>144</v>
      </c>
    </row>
    <row r="25" spans="3:6">
      <c r="C25" t="str">
        <f t="shared" si="0"/>
        <v>6010000</v>
      </c>
      <c r="D25">
        <v>60</v>
      </c>
      <c r="E25">
        <v>10000</v>
      </c>
      <c r="F25" t="s">
        <v>144</v>
      </c>
    </row>
    <row r="26" spans="3:6">
      <c r="C26" t="str">
        <f t="shared" si="0"/>
        <v>6110000</v>
      </c>
      <c r="D26">
        <v>61</v>
      </c>
      <c r="E26">
        <v>10000</v>
      </c>
      <c r="F26" t="s">
        <v>144</v>
      </c>
    </row>
    <row r="27" spans="3:6">
      <c r="C27" t="str">
        <f t="shared" si="0"/>
        <v>7210000</v>
      </c>
      <c r="D27">
        <v>72</v>
      </c>
      <c r="E27">
        <v>10000</v>
      </c>
      <c r="F27" t="s">
        <v>144</v>
      </c>
    </row>
    <row r="28" spans="3:6">
      <c r="C28" t="str">
        <f t="shared" si="0"/>
        <v>7310000</v>
      </c>
      <c r="D28">
        <v>73</v>
      </c>
      <c r="E28">
        <v>10000</v>
      </c>
      <c r="F28" t="s">
        <v>144</v>
      </c>
    </row>
    <row r="29" spans="3:6">
      <c r="C29" t="str">
        <f t="shared" si="0"/>
        <v>8810000</v>
      </c>
      <c r="D29">
        <v>88</v>
      </c>
      <c r="E29">
        <v>10000</v>
      </c>
      <c r="F29" t="s">
        <v>144</v>
      </c>
    </row>
    <row r="30" spans="3:6">
      <c r="C30" t="str">
        <f t="shared" si="0"/>
        <v>9310000</v>
      </c>
      <c r="D30">
        <v>93</v>
      </c>
      <c r="E30">
        <v>10000</v>
      </c>
      <c r="F30" t="s">
        <v>144</v>
      </c>
    </row>
    <row r="31" spans="3:6">
      <c r="C31" t="str">
        <f t="shared" si="0"/>
        <v>19210000</v>
      </c>
      <c r="D31">
        <v>192</v>
      </c>
      <c r="E31">
        <v>10000</v>
      </c>
      <c r="F31" t="s">
        <v>747</v>
      </c>
    </row>
    <row r="32" spans="3:6">
      <c r="C32" t="str">
        <f t="shared" si="0"/>
        <v>20710000</v>
      </c>
      <c r="D32">
        <v>207</v>
      </c>
      <c r="E32">
        <v>10000</v>
      </c>
      <c r="F32" t="s">
        <v>697</v>
      </c>
    </row>
    <row r="33" spans="3:6">
      <c r="C33" t="str">
        <f t="shared" si="0"/>
        <v>5420000</v>
      </c>
      <c r="D33">
        <v>54</v>
      </c>
      <c r="E33">
        <v>20000</v>
      </c>
      <c r="F33" t="s">
        <v>89</v>
      </c>
    </row>
    <row r="34" spans="3:6">
      <c r="C34" t="str">
        <f t="shared" si="0"/>
        <v>6220000</v>
      </c>
      <c r="D34">
        <v>62</v>
      </c>
      <c r="E34">
        <v>20000</v>
      </c>
      <c r="F34" t="s">
        <v>89</v>
      </c>
    </row>
    <row r="35" spans="3:6">
      <c r="C35" t="str">
        <f t="shared" si="0"/>
        <v>7920000</v>
      </c>
      <c r="D35">
        <v>79</v>
      </c>
      <c r="E35">
        <v>20000</v>
      </c>
      <c r="F35" t="s">
        <v>89</v>
      </c>
    </row>
    <row r="36" spans="3:6">
      <c r="C36" t="str">
        <f t="shared" si="0"/>
        <v>9920000</v>
      </c>
      <c r="D36">
        <v>99</v>
      </c>
      <c r="E36">
        <v>20000</v>
      </c>
      <c r="F36" t="s">
        <v>89</v>
      </c>
    </row>
    <row r="37" spans="3:6">
      <c r="C37" t="str">
        <f t="shared" si="0"/>
        <v>10920000</v>
      </c>
      <c r="D37">
        <v>109</v>
      </c>
      <c r="E37">
        <v>20000</v>
      </c>
      <c r="F37" t="s">
        <v>89</v>
      </c>
    </row>
    <row r="38" spans="3:6">
      <c r="C38" t="str">
        <f t="shared" si="0"/>
        <v>11720000</v>
      </c>
      <c r="D38">
        <v>117</v>
      </c>
      <c r="E38">
        <v>20000</v>
      </c>
      <c r="F38" t="s">
        <v>89</v>
      </c>
    </row>
    <row r="39" spans="3:6">
      <c r="C39" t="str">
        <f t="shared" si="0"/>
        <v>13220000</v>
      </c>
      <c r="D39">
        <v>132</v>
      </c>
      <c r="E39">
        <v>20000</v>
      </c>
      <c r="F39" t="s">
        <v>89</v>
      </c>
    </row>
    <row r="40" spans="3:6">
      <c r="C40" t="str">
        <f t="shared" si="0"/>
        <v>28920000</v>
      </c>
      <c r="D40">
        <v>289</v>
      </c>
      <c r="E40">
        <v>20000</v>
      </c>
      <c r="F40" t="s">
        <v>87</v>
      </c>
    </row>
    <row r="41" spans="3:6">
      <c r="C41" t="str">
        <f t="shared" si="0"/>
        <v>50930000</v>
      </c>
      <c r="D41">
        <v>509</v>
      </c>
      <c r="E41">
        <v>30000</v>
      </c>
      <c r="F41" t="s">
        <v>559</v>
      </c>
    </row>
  </sheetData>
  <autoFilter ref="D3:E3" xr:uid="{0C592A33-505F-4D88-8E7C-BFC3601EB7B2}">
    <sortState xmlns:xlrd2="http://schemas.microsoft.com/office/spreadsheetml/2017/richdata2" ref="D4:E41">
      <sortCondition ref="E3"/>
    </sortState>
  </autoFilter>
  <pageMargins left="0.7" right="0.7" top="0.75" bottom="0.75" header="0.3" footer="0.3"/>
  <headerFooter>
    <oddFooter>&amp;L_x000D_&amp;1#&amp;"Calibri"&amp;8&amp;K000000 [AIA - INTERNAL]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A5DB8-7ED4-44DC-A7EF-6201070A0EA7}">
  <sheetPr codeName="Sheet3"/>
  <dimension ref="A1:O16979"/>
  <sheetViews>
    <sheetView workbookViewId="0">
      <pane xSplit="4" ySplit="7" topLeftCell="G8" activePane="bottomRight" state="frozen"/>
      <selection pane="bottomRight" activeCell="L27" sqref="L27"/>
      <selection pane="bottomLeft" activeCell="A7" sqref="A7"/>
      <selection pane="topRight" activeCell="C1" sqref="C1"/>
    </sheetView>
  </sheetViews>
  <sheetFormatPr defaultColWidth="9.33203125" defaultRowHeight="9.9499999999999993"/>
  <cols>
    <col min="1" max="1" width="13.83203125" customWidth="1"/>
    <col min="2" max="2" width="14.33203125" customWidth="1"/>
    <col min="3" max="3" width="17" customWidth="1"/>
    <col min="4" max="4" width="27.83203125" customWidth="1"/>
    <col min="5" max="5" width="13" bestFit="1" customWidth="1"/>
    <col min="6" max="6" width="29.5" customWidth="1"/>
    <col min="7" max="7" width="28.5" customWidth="1"/>
    <col min="8" max="8" width="10" bestFit="1" customWidth="1"/>
    <col min="9" max="9" width="12.6640625" customWidth="1"/>
    <col min="10" max="10" width="13.5" customWidth="1"/>
    <col min="11" max="11" width="13" customWidth="1"/>
    <col min="12" max="12" width="13" style="3" customWidth="1"/>
    <col min="13" max="13" width="13.33203125" customWidth="1"/>
    <col min="14" max="14" width="20.1640625" style="5" customWidth="1"/>
    <col min="15" max="15" width="10.6640625" style="7" bestFit="1" customWidth="1"/>
  </cols>
  <sheetData>
    <row r="1" spans="1:15" ht="15.6">
      <c r="A1" s="10" t="s">
        <v>3824</v>
      </c>
      <c r="N1" s="11"/>
      <c r="O1"/>
    </row>
    <row r="2" spans="1:15" ht="11.45">
      <c r="A2" s="6" t="s">
        <v>3825</v>
      </c>
      <c r="B2" s="6"/>
      <c r="O2"/>
    </row>
    <row r="3" spans="1:15" ht="11.45">
      <c r="A3" s="6" t="s">
        <v>3826</v>
      </c>
      <c r="B3" s="6"/>
    </row>
    <row r="4" spans="1:15" ht="11.45">
      <c r="A4" s="6" t="s">
        <v>3827</v>
      </c>
      <c r="B4" s="6"/>
    </row>
    <row r="5" spans="1:15" ht="11.45">
      <c r="A5" s="6" t="s">
        <v>3828</v>
      </c>
      <c r="B5" s="8">
        <v>45754</v>
      </c>
      <c r="N5" s="5">
        <v>0</v>
      </c>
      <c r="O5" s="7">
        <v>0</v>
      </c>
    </row>
    <row r="6" spans="1:15" ht="12" customHeight="1">
      <c r="G6" s="4"/>
      <c r="L6"/>
      <c r="M6" s="5">
        <v>2967</v>
      </c>
      <c r="N6" s="5">
        <v>9</v>
      </c>
      <c r="O6" s="5">
        <v>2958</v>
      </c>
    </row>
    <row r="7" spans="1:15" s="1" customFormat="1" ht="31.5">
      <c r="A7" s="78" t="s">
        <v>81</v>
      </c>
      <c r="B7" s="78" t="s">
        <v>924</v>
      </c>
      <c r="C7" s="78" t="s">
        <v>925</v>
      </c>
      <c r="D7" s="78" t="s">
        <v>926</v>
      </c>
      <c r="E7" s="78" t="s">
        <v>927</v>
      </c>
      <c r="F7" s="78" t="s">
        <v>928</v>
      </c>
      <c r="G7" s="78" t="s">
        <v>929</v>
      </c>
      <c r="H7" s="78" t="s">
        <v>930</v>
      </c>
      <c r="I7" s="78" t="s">
        <v>931</v>
      </c>
      <c r="J7" s="78" t="s">
        <v>932</v>
      </c>
      <c r="K7" s="79" t="s">
        <v>933</v>
      </c>
      <c r="L7" s="80" t="s">
        <v>934</v>
      </c>
      <c r="M7" s="13" t="s">
        <v>935</v>
      </c>
      <c r="N7" s="14" t="s">
        <v>936</v>
      </c>
      <c r="O7" s="15" t="s">
        <v>937</v>
      </c>
    </row>
    <row r="8" spans="1:15">
      <c r="A8">
        <v>1</v>
      </c>
      <c r="B8" t="s">
        <v>9</v>
      </c>
      <c r="C8" t="s">
        <v>3829</v>
      </c>
      <c r="D8" t="s">
        <v>3830</v>
      </c>
      <c r="E8" t="s">
        <v>3831</v>
      </c>
      <c r="F8" t="s">
        <v>3832</v>
      </c>
      <c r="G8" t="s">
        <v>9</v>
      </c>
      <c r="H8" t="s">
        <v>944</v>
      </c>
      <c r="I8" t="s">
        <v>945</v>
      </c>
      <c r="J8" t="s">
        <v>946</v>
      </c>
      <c r="K8" t="s">
        <v>3833</v>
      </c>
      <c r="L8" s="3">
        <v>40051</v>
      </c>
      <c r="M8" s="9">
        <v>0</v>
      </c>
      <c r="N8" s="5">
        <v>0</v>
      </c>
      <c r="O8" s="7">
        <v>0</v>
      </c>
    </row>
    <row r="9" spans="1:15">
      <c r="A9">
        <v>1</v>
      </c>
      <c r="B9" t="s">
        <v>9</v>
      </c>
      <c r="C9" t="s">
        <v>3834</v>
      </c>
      <c r="D9" t="s">
        <v>3835</v>
      </c>
      <c r="E9" t="s">
        <v>3831</v>
      </c>
      <c r="F9" t="s">
        <v>3832</v>
      </c>
      <c r="G9" t="s">
        <v>9</v>
      </c>
      <c r="H9" t="s">
        <v>944</v>
      </c>
      <c r="I9" t="s">
        <v>945</v>
      </c>
      <c r="J9" t="s">
        <v>946</v>
      </c>
      <c r="K9" t="s">
        <v>3836</v>
      </c>
      <c r="L9" s="3">
        <v>40051</v>
      </c>
      <c r="M9" s="9">
        <v>0</v>
      </c>
      <c r="N9" s="5">
        <v>0</v>
      </c>
      <c r="O9" s="7">
        <v>0</v>
      </c>
    </row>
    <row r="10" spans="1:15">
      <c r="A10">
        <v>1</v>
      </c>
      <c r="B10" t="s">
        <v>9</v>
      </c>
      <c r="C10" t="s">
        <v>3837</v>
      </c>
      <c r="D10" t="s">
        <v>3838</v>
      </c>
      <c r="E10" t="s">
        <v>3839</v>
      </c>
      <c r="F10" t="s">
        <v>3840</v>
      </c>
      <c r="G10" t="s">
        <v>9</v>
      </c>
      <c r="H10" t="s">
        <v>944</v>
      </c>
      <c r="I10" t="s">
        <v>945</v>
      </c>
      <c r="J10" t="s">
        <v>946</v>
      </c>
      <c r="K10" t="s">
        <v>3841</v>
      </c>
      <c r="L10" s="3">
        <v>40073</v>
      </c>
      <c r="M10" s="9">
        <v>0</v>
      </c>
      <c r="N10" s="5">
        <v>0</v>
      </c>
      <c r="O10" s="7">
        <v>0</v>
      </c>
    </row>
    <row r="11" spans="1:15">
      <c r="A11">
        <v>1</v>
      </c>
      <c r="B11" t="s">
        <v>9</v>
      </c>
      <c r="C11" t="s">
        <v>3842</v>
      </c>
      <c r="D11" t="s">
        <v>3843</v>
      </c>
      <c r="E11" t="s">
        <v>3839</v>
      </c>
      <c r="F11" t="s">
        <v>3840</v>
      </c>
      <c r="G11" t="s">
        <v>9</v>
      </c>
      <c r="H11" t="s">
        <v>944</v>
      </c>
      <c r="I11" t="s">
        <v>945</v>
      </c>
      <c r="J11" t="s">
        <v>946</v>
      </c>
      <c r="K11" t="s">
        <v>3844</v>
      </c>
      <c r="L11" s="3">
        <v>40073</v>
      </c>
      <c r="M11" s="9">
        <v>0</v>
      </c>
      <c r="N11" s="5">
        <v>0</v>
      </c>
      <c r="O11" s="7">
        <v>0</v>
      </c>
    </row>
    <row r="12" spans="1:15">
      <c r="A12">
        <v>1</v>
      </c>
      <c r="B12" t="s">
        <v>9</v>
      </c>
      <c r="C12" t="s">
        <v>3845</v>
      </c>
      <c r="D12" t="s">
        <v>3846</v>
      </c>
      <c r="E12" t="s">
        <v>3847</v>
      </c>
      <c r="F12" t="s">
        <v>3848</v>
      </c>
      <c r="G12" t="s">
        <v>9</v>
      </c>
      <c r="H12" t="s">
        <v>944</v>
      </c>
      <c r="I12" t="s">
        <v>945</v>
      </c>
      <c r="J12" t="s">
        <v>946</v>
      </c>
      <c r="K12" t="s">
        <v>3849</v>
      </c>
      <c r="L12" s="3">
        <v>40190</v>
      </c>
      <c r="M12" s="9">
        <v>0</v>
      </c>
      <c r="N12" s="5">
        <v>0</v>
      </c>
      <c r="O12" s="7">
        <v>0</v>
      </c>
    </row>
    <row r="13" spans="1:15">
      <c r="A13">
        <v>1</v>
      </c>
      <c r="B13" t="s">
        <v>9</v>
      </c>
      <c r="C13" t="s">
        <v>941</v>
      </c>
      <c r="D13" t="s">
        <v>30</v>
      </c>
      <c r="E13" t="s">
        <v>942</v>
      </c>
      <c r="F13" t="s">
        <v>943</v>
      </c>
      <c r="G13" t="s">
        <v>9</v>
      </c>
      <c r="H13" t="s">
        <v>944</v>
      </c>
      <c r="I13" t="s">
        <v>945</v>
      </c>
      <c r="J13" t="s">
        <v>946</v>
      </c>
      <c r="K13" t="s">
        <v>947</v>
      </c>
      <c r="L13" s="3">
        <v>40190</v>
      </c>
      <c r="M13" s="9">
        <v>1</v>
      </c>
      <c r="N13" s="5">
        <v>0</v>
      </c>
      <c r="O13" s="7">
        <v>1</v>
      </c>
    </row>
    <row r="14" spans="1:15">
      <c r="A14">
        <v>1</v>
      </c>
      <c r="B14" t="s">
        <v>9</v>
      </c>
      <c r="C14" t="s">
        <v>3850</v>
      </c>
      <c r="D14" t="s">
        <v>3851</v>
      </c>
      <c r="E14" t="s">
        <v>942</v>
      </c>
      <c r="F14" t="s">
        <v>943</v>
      </c>
      <c r="G14" t="s">
        <v>9</v>
      </c>
      <c r="H14" t="s">
        <v>944</v>
      </c>
      <c r="I14" t="s">
        <v>945</v>
      </c>
      <c r="J14" t="s">
        <v>946</v>
      </c>
      <c r="K14" t="s">
        <v>3852</v>
      </c>
      <c r="L14" s="3">
        <v>40190</v>
      </c>
      <c r="M14" s="9">
        <v>0</v>
      </c>
      <c r="N14" s="5">
        <v>0</v>
      </c>
      <c r="O14" s="7">
        <v>0</v>
      </c>
    </row>
    <row r="15" spans="1:15">
      <c r="A15">
        <v>1</v>
      </c>
      <c r="B15" t="s">
        <v>9</v>
      </c>
      <c r="C15" t="s">
        <v>3853</v>
      </c>
      <c r="D15" t="s">
        <v>3854</v>
      </c>
      <c r="E15" t="s">
        <v>949</v>
      </c>
      <c r="F15" t="s">
        <v>950</v>
      </c>
      <c r="G15" t="s">
        <v>9</v>
      </c>
      <c r="H15" t="s">
        <v>944</v>
      </c>
      <c r="I15" t="s">
        <v>945</v>
      </c>
      <c r="J15" t="s">
        <v>946</v>
      </c>
      <c r="K15" t="s">
        <v>3855</v>
      </c>
      <c r="L15" s="3">
        <v>40953</v>
      </c>
      <c r="M15" s="9">
        <v>0</v>
      </c>
      <c r="N15" s="5">
        <v>0</v>
      </c>
      <c r="O15" s="7">
        <v>0</v>
      </c>
    </row>
    <row r="16" spans="1:15">
      <c r="A16">
        <v>1</v>
      </c>
      <c r="B16" t="s">
        <v>9</v>
      </c>
      <c r="C16" t="s">
        <v>3856</v>
      </c>
      <c r="D16" t="s">
        <v>3857</v>
      </c>
      <c r="E16" t="s">
        <v>3858</v>
      </c>
      <c r="F16" t="s">
        <v>3859</v>
      </c>
      <c r="G16" t="s">
        <v>9</v>
      </c>
      <c r="H16" t="s">
        <v>944</v>
      </c>
      <c r="I16" t="s">
        <v>945</v>
      </c>
      <c r="J16" t="s">
        <v>946</v>
      </c>
      <c r="K16" t="s">
        <v>3860</v>
      </c>
      <c r="L16" s="3">
        <v>40351</v>
      </c>
      <c r="M16" s="9">
        <v>0</v>
      </c>
      <c r="N16" s="5">
        <v>0</v>
      </c>
      <c r="O16" s="7">
        <v>0</v>
      </c>
    </row>
    <row r="17" spans="1:15">
      <c r="A17">
        <v>1</v>
      </c>
      <c r="B17" t="s">
        <v>9</v>
      </c>
      <c r="C17" t="s">
        <v>948</v>
      </c>
      <c r="D17" t="s">
        <v>38</v>
      </c>
      <c r="E17" t="s">
        <v>949</v>
      </c>
      <c r="F17" t="s">
        <v>950</v>
      </c>
      <c r="G17" t="s">
        <v>9</v>
      </c>
      <c r="H17" t="s">
        <v>944</v>
      </c>
      <c r="I17" t="s">
        <v>945</v>
      </c>
      <c r="J17" t="s">
        <v>946</v>
      </c>
      <c r="K17" t="s">
        <v>951</v>
      </c>
      <c r="L17" s="3">
        <v>40204</v>
      </c>
      <c r="M17" s="9">
        <v>29</v>
      </c>
      <c r="N17" s="5">
        <v>0</v>
      </c>
      <c r="O17" s="7">
        <v>29</v>
      </c>
    </row>
    <row r="18" spans="1:15">
      <c r="A18">
        <v>1</v>
      </c>
      <c r="B18" t="s">
        <v>9</v>
      </c>
      <c r="C18" t="s">
        <v>3861</v>
      </c>
      <c r="D18" t="s">
        <v>3862</v>
      </c>
      <c r="E18" t="s">
        <v>3863</v>
      </c>
      <c r="F18" t="s">
        <v>3864</v>
      </c>
      <c r="G18" t="s">
        <v>9</v>
      </c>
      <c r="H18" t="s">
        <v>944</v>
      </c>
      <c r="I18" t="s">
        <v>945</v>
      </c>
      <c r="J18" t="s">
        <v>946</v>
      </c>
      <c r="K18" t="s">
        <v>3865</v>
      </c>
      <c r="L18" s="3">
        <v>40253</v>
      </c>
      <c r="M18" s="9">
        <v>0</v>
      </c>
      <c r="N18" s="5">
        <v>0</v>
      </c>
      <c r="O18" s="7">
        <v>0</v>
      </c>
    </row>
    <row r="19" spans="1:15">
      <c r="A19">
        <v>1</v>
      </c>
      <c r="B19" t="s">
        <v>9</v>
      </c>
      <c r="C19" t="s">
        <v>3866</v>
      </c>
      <c r="D19" t="s">
        <v>3867</v>
      </c>
      <c r="E19" t="s">
        <v>957</v>
      </c>
      <c r="F19" t="s">
        <v>958</v>
      </c>
      <c r="G19" t="s">
        <v>9</v>
      </c>
      <c r="H19" t="s">
        <v>944</v>
      </c>
      <c r="I19" t="s">
        <v>945</v>
      </c>
      <c r="J19" t="s">
        <v>946</v>
      </c>
      <c r="K19" t="s">
        <v>3868</v>
      </c>
      <c r="L19" s="3">
        <v>40259</v>
      </c>
      <c r="M19" s="9">
        <v>0</v>
      </c>
      <c r="N19" s="5">
        <v>0</v>
      </c>
      <c r="O19" s="7">
        <v>0</v>
      </c>
    </row>
    <row r="20" spans="1:15">
      <c r="A20">
        <v>1</v>
      </c>
      <c r="B20" t="s">
        <v>9</v>
      </c>
      <c r="C20" t="s">
        <v>3869</v>
      </c>
      <c r="D20" t="s">
        <v>3870</v>
      </c>
      <c r="E20" t="s">
        <v>3863</v>
      </c>
      <c r="F20" t="s">
        <v>3864</v>
      </c>
      <c r="G20" t="s">
        <v>9</v>
      </c>
      <c r="H20" t="s">
        <v>944</v>
      </c>
      <c r="I20" t="s">
        <v>945</v>
      </c>
      <c r="J20" t="s">
        <v>946</v>
      </c>
      <c r="K20" t="s">
        <v>3871</v>
      </c>
      <c r="L20" s="3">
        <v>40197</v>
      </c>
      <c r="M20" s="9">
        <v>0</v>
      </c>
      <c r="N20" s="5">
        <v>0</v>
      </c>
      <c r="O20" s="7">
        <v>0</v>
      </c>
    </row>
    <row r="21" spans="1:15">
      <c r="A21">
        <v>1</v>
      </c>
      <c r="B21" t="s">
        <v>9</v>
      </c>
      <c r="C21" t="s">
        <v>3872</v>
      </c>
      <c r="D21" t="s">
        <v>3873</v>
      </c>
      <c r="E21" t="s">
        <v>957</v>
      </c>
      <c r="F21" t="s">
        <v>958</v>
      </c>
      <c r="G21" t="s">
        <v>9</v>
      </c>
      <c r="H21" t="s">
        <v>944</v>
      </c>
      <c r="I21" t="s">
        <v>945</v>
      </c>
      <c r="J21" t="s">
        <v>946</v>
      </c>
      <c r="K21" t="s">
        <v>3874</v>
      </c>
      <c r="L21" s="3">
        <v>40259</v>
      </c>
      <c r="M21" s="9">
        <v>0</v>
      </c>
      <c r="N21" s="5">
        <v>0</v>
      </c>
      <c r="O21" s="7">
        <v>0</v>
      </c>
    </row>
    <row r="22" spans="1:15">
      <c r="A22">
        <v>1</v>
      </c>
      <c r="B22" t="s">
        <v>9</v>
      </c>
      <c r="C22" t="s">
        <v>3875</v>
      </c>
      <c r="D22" t="s">
        <v>3876</v>
      </c>
      <c r="E22" t="s">
        <v>3858</v>
      </c>
      <c r="F22" t="s">
        <v>3859</v>
      </c>
      <c r="G22" t="s">
        <v>9</v>
      </c>
      <c r="H22" t="s">
        <v>944</v>
      </c>
      <c r="I22" t="s">
        <v>945</v>
      </c>
      <c r="J22" t="s">
        <v>946</v>
      </c>
      <c r="K22" t="s">
        <v>3877</v>
      </c>
      <c r="L22" s="3">
        <v>40351</v>
      </c>
      <c r="M22" s="9">
        <v>0</v>
      </c>
      <c r="N22" s="5">
        <v>0</v>
      </c>
      <c r="O22" s="7">
        <v>0</v>
      </c>
    </row>
    <row r="23" spans="1:15">
      <c r="A23">
        <v>1</v>
      </c>
      <c r="B23" t="s">
        <v>9</v>
      </c>
      <c r="C23" t="s">
        <v>952</v>
      </c>
      <c r="D23" t="s">
        <v>26</v>
      </c>
      <c r="E23" t="s">
        <v>953</v>
      </c>
      <c r="F23" t="s">
        <v>954</v>
      </c>
      <c r="G23" t="s">
        <v>9</v>
      </c>
      <c r="H23" t="s">
        <v>944</v>
      </c>
      <c r="I23" t="s">
        <v>945</v>
      </c>
      <c r="J23" t="s">
        <v>946</v>
      </c>
      <c r="K23" t="s">
        <v>955</v>
      </c>
      <c r="L23" s="3">
        <v>40197</v>
      </c>
      <c r="M23" s="9">
        <v>1.5</v>
      </c>
      <c r="N23" s="5">
        <v>0</v>
      </c>
      <c r="O23" s="7">
        <v>1.5</v>
      </c>
    </row>
    <row r="24" spans="1:15">
      <c r="A24">
        <v>1</v>
      </c>
      <c r="B24" t="s">
        <v>9</v>
      </c>
      <c r="C24" t="s">
        <v>956</v>
      </c>
      <c r="D24" t="s">
        <v>61</v>
      </c>
      <c r="E24" t="s">
        <v>957</v>
      </c>
      <c r="F24" t="s">
        <v>958</v>
      </c>
      <c r="G24" t="s">
        <v>9</v>
      </c>
      <c r="H24" t="s">
        <v>944</v>
      </c>
      <c r="I24" t="s">
        <v>945</v>
      </c>
      <c r="J24" t="s">
        <v>946</v>
      </c>
      <c r="K24" t="s">
        <v>959</v>
      </c>
      <c r="L24" s="3">
        <v>40190</v>
      </c>
      <c r="M24" s="9">
        <v>1</v>
      </c>
      <c r="N24" s="5">
        <v>0</v>
      </c>
      <c r="O24" s="7">
        <v>1</v>
      </c>
    </row>
    <row r="25" spans="1:15">
      <c r="A25">
        <v>1</v>
      </c>
      <c r="B25" t="s">
        <v>9</v>
      </c>
      <c r="C25" t="s">
        <v>3878</v>
      </c>
      <c r="D25" t="s">
        <v>3879</v>
      </c>
      <c r="E25" t="s">
        <v>957</v>
      </c>
      <c r="F25" t="s">
        <v>958</v>
      </c>
      <c r="G25" t="s">
        <v>9</v>
      </c>
      <c r="H25" t="s">
        <v>944</v>
      </c>
      <c r="I25" t="s">
        <v>945</v>
      </c>
      <c r="J25" t="s">
        <v>946</v>
      </c>
      <c r="K25" t="s">
        <v>3880</v>
      </c>
      <c r="L25" s="3" t="s">
        <v>2494</v>
      </c>
      <c r="M25" s="9">
        <v>0</v>
      </c>
      <c r="N25" s="5">
        <v>0</v>
      </c>
      <c r="O25" s="7">
        <v>0</v>
      </c>
    </row>
    <row r="26" spans="1:15">
      <c r="A26">
        <v>1</v>
      </c>
      <c r="B26" t="s">
        <v>9</v>
      </c>
      <c r="C26" t="s">
        <v>3881</v>
      </c>
      <c r="D26" t="s">
        <v>3882</v>
      </c>
      <c r="E26" t="s">
        <v>942</v>
      </c>
      <c r="F26" t="s">
        <v>943</v>
      </c>
      <c r="G26" t="s">
        <v>9</v>
      </c>
      <c r="H26" t="s">
        <v>944</v>
      </c>
      <c r="I26" t="s">
        <v>945</v>
      </c>
      <c r="J26" t="s">
        <v>946</v>
      </c>
      <c r="K26" t="s">
        <v>3883</v>
      </c>
      <c r="L26" s="3">
        <v>41738</v>
      </c>
      <c r="M26" s="9">
        <v>0</v>
      </c>
      <c r="N26" s="5">
        <v>0</v>
      </c>
      <c r="O26" s="7">
        <v>0</v>
      </c>
    </row>
    <row r="27" spans="1:15">
      <c r="A27">
        <v>1</v>
      </c>
      <c r="B27" t="s">
        <v>9</v>
      </c>
      <c r="C27" t="s">
        <v>3884</v>
      </c>
      <c r="D27" t="s">
        <v>3885</v>
      </c>
      <c r="E27" t="s">
        <v>3886</v>
      </c>
      <c r="F27" t="s">
        <v>3887</v>
      </c>
      <c r="G27" t="s">
        <v>9</v>
      </c>
      <c r="H27" t="s">
        <v>944</v>
      </c>
      <c r="I27" t="s">
        <v>945</v>
      </c>
      <c r="J27" t="s">
        <v>946</v>
      </c>
      <c r="K27" t="s">
        <v>3888</v>
      </c>
      <c r="L27" s="3">
        <v>40505</v>
      </c>
      <c r="M27" s="9">
        <v>0</v>
      </c>
      <c r="N27" s="5">
        <v>0</v>
      </c>
      <c r="O27" s="7">
        <v>0</v>
      </c>
    </row>
    <row r="28" spans="1:15">
      <c r="A28">
        <v>1</v>
      </c>
      <c r="B28" t="s">
        <v>9</v>
      </c>
      <c r="C28" t="s">
        <v>3889</v>
      </c>
      <c r="D28" t="s">
        <v>3890</v>
      </c>
      <c r="E28" t="s">
        <v>3831</v>
      </c>
      <c r="F28" t="s">
        <v>3832</v>
      </c>
      <c r="G28" t="s">
        <v>9</v>
      </c>
      <c r="H28" t="s">
        <v>944</v>
      </c>
      <c r="I28" t="s">
        <v>945</v>
      </c>
      <c r="J28" t="s">
        <v>946</v>
      </c>
      <c r="K28" t="s">
        <v>3891</v>
      </c>
      <c r="L28" s="3">
        <v>40400</v>
      </c>
      <c r="M28" s="9">
        <v>0</v>
      </c>
      <c r="N28" s="5">
        <v>0</v>
      </c>
      <c r="O28" s="7">
        <v>0</v>
      </c>
    </row>
    <row r="29" spans="1:15">
      <c r="A29">
        <v>1</v>
      </c>
      <c r="B29" t="s">
        <v>9</v>
      </c>
      <c r="C29" t="s">
        <v>3892</v>
      </c>
      <c r="D29" t="s">
        <v>3893</v>
      </c>
      <c r="E29" t="s">
        <v>957</v>
      </c>
      <c r="F29" t="s">
        <v>958</v>
      </c>
      <c r="G29" t="s">
        <v>9</v>
      </c>
      <c r="H29" t="s">
        <v>944</v>
      </c>
      <c r="I29" t="s">
        <v>945</v>
      </c>
      <c r="J29" t="s">
        <v>946</v>
      </c>
      <c r="K29" t="s">
        <v>3894</v>
      </c>
      <c r="L29" s="3">
        <v>40463</v>
      </c>
      <c r="M29" s="9">
        <v>0</v>
      </c>
      <c r="N29" s="5">
        <v>0</v>
      </c>
      <c r="O29" s="7">
        <v>0</v>
      </c>
    </row>
    <row r="30" spans="1:15">
      <c r="A30">
        <v>1</v>
      </c>
      <c r="B30" t="s">
        <v>9</v>
      </c>
      <c r="C30" t="s">
        <v>3895</v>
      </c>
      <c r="D30" t="s">
        <v>3896</v>
      </c>
      <c r="E30" t="s">
        <v>957</v>
      </c>
      <c r="F30" t="s">
        <v>958</v>
      </c>
      <c r="G30" t="s">
        <v>9</v>
      </c>
      <c r="H30" t="s">
        <v>944</v>
      </c>
      <c r="I30" t="s">
        <v>945</v>
      </c>
      <c r="J30" t="s">
        <v>946</v>
      </c>
      <c r="K30" t="s">
        <v>3897</v>
      </c>
      <c r="L30" s="3">
        <v>40526</v>
      </c>
      <c r="M30" s="9">
        <v>0</v>
      </c>
      <c r="N30" s="5">
        <v>0</v>
      </c>
      <c r="O30" s="7">
        <v>0</v>
      </c>
    </row>
    <row r="31" spans="1:15">
      <c r="A31">
        <v>1</v>
      </c>
      <c r="B31" t="s">
        <v>9</v>
      </c>
      <c r="C31" t="s">
        <v>3898</v>
      </c>
      <c r="D31" t="s">
        <v>3899</v>
      </c>
      <c r="E31" t="s">
        <v>3886</v>
      </c>
      <c r="F31" t="s">
        <v>3887</v>
      </c>
      <c r="G31" t="s">
        <v>9</v>
      </c>
      <c r="H31" t="s">
        <v>944</v>
      </c>
      <c r="I31" t="s">
        <v>945</v>
      </c>
      <c r="J31" t="s">
        <v>946</v>
      </c>
      <c r="K31" t="s">
        <v>3900</v>
      </c>
      <c r="L31" s="3">
        <v>40596</v>
      </c>
      <c r="M31" s="9">
        <v>0</v>
      </c>
      <c r="N31" s="5">
        <v>0</v>
      </c>
      <c r="O31" s="7">
        <v>0</v>
      </c>
    </row>
    <row r="32" spans="1:15">
      <c r="A32">
        <v>1</v>
      </c>
      <c r="B32" t="s">
        <v>9</v>
      </c>
      <c r="C32" t="s">
        <v>3901</v>
      </c>
      <c r="D32" t="s">
        <v>3902</v>
      </c>
      <c r="E32" t="s">
        <v>957</v>
      </c>
      <c r="F32" t="s">
        <v>958</v>
      </c>
      <c r="G32" t="s">
        <v>9</v>
      </c>
      <c r="H32" t="s">
        <v>944</v>
      </c>
      <c r="I32" t="s">
        <v>945</v>
      </c>
      <c r="J32" t="s">
        <v>946</v>
      </c>
      <c r="K32" t="s">
        <v>3903</v>
      </c>
      <c r="L32" s="3">
        <v>40561</v>
      </c>
      <c r="M32" s="9">
        <v>0</v>
      </c>
      <c r="N32" s="5">
        <v>0</v>
      </c>
      <c r="O32" s="7">
        <v>0</v>
      </c>
    </row>
    <row r="33" spans="1:15">
      <c r="A33">
        <v>1</v>
      </c>
      <c r="B33" t="s">
        <v>9</v>
      </c>
      <c r="C33" t="s">
        <v>3904</v>
      </c>
      <c r="D33" t="s">
        <v>3905</v>
      </c>
      <c r="E33" t="s">
        <v>957</v>
      </c>
      <c r="F33" t="s">
        <v>958</v>
      </c>
      <c r="G33" t="s">
        <v>9</v>
      </c>
      <c r="H33" t="s">
        <v>944</v>
      </c>
      <c r="I33" t="s">
        <v>945</v>
      </c>
      <c r="J33" t="s">
        <v>946</v>
      </c>
      <c r="K33" t="s">
        <v>3906</v>
      </c>
      <c r="L33" s="3" t="s">
        <v>2494</v>
      </c>
      <c r="M33" s="9">
        <v>0</v>
      </c>
      <c r="N33" s="5">
        <v>0</v>
      </c>
      <c r="O33" s="7">
        <v>0</v>
      </c>
    </row>
    <row r="34" spans="1:15">
      <c r="A34">
        <v>1</v>
      </c>
      <c r="B34" t="s">
        <v>9</v>
      </c>
      <c r="C34" t="s">
        <v>3907</v>
      </c>
      <c r="D34" t="s">
        <v>3908</v>
      </c>
      <c r="E34" t="s">
        <v>977</v>
      </c>
      <c r="F34" t="s">
        <v>978</v>
      </c>
      <c r="G34" t="s">
        <v>9</v>
      </c>
      <c r="H34" t="s">
        <v>944</v>
      </c>
      <c r="I34" t="s">
        <v>945</v>
      </c>
      <c r="J34" t="s">
        <v>946</v>
      </c>
      <c r="K34" t="s">
        <v>3909</v>
      </c>
      <c r="L34" s="3">
        <v>40743</v>
      </c>
      <c r="M34" s="9">
        <v>0</v>
      </c>
      <c r="N34" s="5">
        <v>0</v>
      </c>
      <c r="O34" s="7">
        <v>0</v>
      </c>
    </row>
    <row r="35" spans="1:15">
      <c r="A35">
        <v>1</v>
      </c>
      <c r="B35" t="s">
        <v>9</v>
      </c>
      <c r="C35" t="s">
        <v>3910</v>
      </c>
      <c r="D35" t="s">
        <v>519</v>
      </c>
      <c r="E35" t="s">
        <v>957</v>
      </c>
      <c r="F35" t="s">
        <v>958</v>
      </c>
      <c r="G35" t="s">
        <v>9</v>
      </c>
      <c r="H35" t="s">
        <v>944</v>
      </c>
      <c r="I35" t="s">
        <v>945</v>
      </c>
      <c r="J35" t="s">
        <v>946</v>
      </c>
      <c r="K35" t="s">
        <v>3911</v>
      </c>
      <c r="L35" s="3">
        <v>41033</v>
      </c>
      <c r="M35" s="9">
        <v>0</v>
      </c>
      <c r="N35" s="5">
        <v>0</v>
      </c>
      <c r="O35" s="7">
        <v>0</v>
      </c>
    </row>
    <row r="36" spans="1:15">
      <c r="A36">
        <v>1</v>
      </c>
      <c r="B36" t="s">
        <v>9</v>
      </c>
      <c r="C36" t="s">
        <v>3912</v>
      </c>
      <c r="D36" t="s">
        <v>3913</v>
      </c>
      <c r="E36" t="s">
        <v>989</v>
      </c>
      <c r="F36" t="s">
        <v>990</v>
      </c>
      <c r="G36" t="s">
        <v>9</v>
      </c>
      <c r="H36" t="s">
        <v>944</v>
      </c>
      <c r="I36" t="s">
        <v>945</v>
      </c>
      <c r="J36" t="s">
        <v>946</v>
      </c>
      <c r="K36" t="s">
        <v>3914</v>
      </c>
      <c r="L36" s="3">
        <v>40849</v>
      </c>
      <c r="M36" s="9">
        <v>0.5</v>
      </c>
      <c r="N36" s="5">
        <v>0</v>
      </c>
      <c r="O36" s="7">
        <v>0.5</v>
      </c>
    </row>
    <row r="37" spans="1:15">
      <c r="A37">
        <v>1</v>
      </c>
      <c r="B37" t="s">
        <v>9</v>
      </c>
      <c r="C37" t="s">
        <v>3915</v>
      </c>
      <c r="D37" t="s">
        <v>3916</v>
      </c>
      <c r="E37" t="s">
        <v>3863</v>
      </c>
      <c r="F37" t="s">
        <v>3864</v>
      </c>
      <c r="G37" t="s">
        <v>9</v>
      </c>
      <c r="H37" t="s">
        <v>944</v>
      </c>
      <c r="I37" t="s">
        <v>945</v>
      </c>
      <c r="J37" t="s">
        <v>946</v>
      </c>
      <c r="K37" t="s">
        <v>3917</v>
      </c>
      <c r="L37" s="3">
        <v>40869</v>
      </c>
      <c r="M37" s="9">
        <v>0</v>
      </c>
      <c r="N37" s="5">
        <v>0</v>
      </c>
      <c r="O37" s="7">
        <v>0</v>
      </c>
    </row>
    <row r="38" spans="1:15">
      <c r="A38">
        <v>1</v>
      </c>
      <c r="B38" t="s">
        <v>9</v>
      </c>
      <c r="C38" t="s">
        <v>3918</v>
      </c>
      <c r="D38" t="s">
        <v>3919</v>
      </c>
      <c r="E38" t="s">
        <v>3886</v>
      </c>
      <c r="F38" t="s">
        <v>3887</v>
      </c>
      <c r="G38" t="s">
        <v>9</v>
      </c>
      <c r="H38" t="s">
        <v>944</v>
      </c>
      <c r="I38" t="s">
        <v>945</v>
      </c>
      <c r="J38" t="s">
        <v>946</v>
      </c>
      <c r="K38" t="s">
        <v>3920</v>
      </c>
      <c r="L38" s="3">
        <v>41158</v>
      </c>
      <c r="M38" s="9">
        <v>0</v>
      </c>
      <c r="N38" s="5">
        <v>0</v>
      </c>
      <c r="O38" s="7">
        <v>0</v>
      </c>
    </row>
    <row r="39" spans="1:15">
      <c r="A39">
        <v>1</v>
      </c>
      <c r="B39" t="s">
        <v>9</v>
      </c>
      <c r="C39" t="s">
        <v>960</v>
      </c>
      <c r="D39" t="s">
        <v>46</v>
      </c>
      <c r="E39" t="s">
        <v>957</v>
      </c>
      <c r="F39" t="s">
        <v>958</v>
      </c>
      <c r="G39" t="s">
        <v>9</v>
      </c>
      <c r="H39" t="s">
        <v>944</v>
      </c>
      <c r="I39" t="s">
        <v>945</v>
      </c>
      <c r="J39" t="s">
        <v>946</v>
      </c>
      <c r="K39" t="s">
        <v>961</v>
      </c>
      <c r="L39" s="3">
        <v>40995</v>
      </c>
      <c r="M39" s="9">
        <v>1</v>
      </c>
      <c r="N39" s="5">
        <v>0</v>
      </c>
      <c r="O39" s="7">
        <v>1</v>
      </c>
    </row>
    <row r="40" spans="1:15">
      <c r="A40">
        <v>1</v>
      </c>
      <c r="B40" t="s">
        <v>9</v>
      </c>
      <c r="C40" t="s">
        <v>962</v>
      </c>
      <c r="D40" t="s">
        <v>53</v>
      </c>
      <c r="E40" t="s">
        <v>942</v>
      </c>
      <c r="F40" t="s">
        <v>943</v>
      </c>
      <c r="G40" t="s">
        <v>9</v>
      </c>
      <c r="H40" t="s">
        <v>944</v>
      </c>
      <c r="I40" t="s">
        <v>945</v>
      </c>
      <c r="J40" t="s">
        <v>946</v>
      </c>
      <c r="K40" t="s">
        <v>963</v>
      </c>
      <c r="L40" s="3">
        <v>41143</v>
      </c>
      <c r="M40" s="9">
        <v>1</v>
      </c>
      <c r="N40" s="5">
        <v>0</v>
      </c>
      <c r="O40" s="7">
        <v>1</v>
      </c>
    </row>
    <row r="41" spans="1:15">
      <c r="A41">
        <v>1</v>
      </c>
      <c r="B41" t="s">
        <v>9</v>
      </c>
      <c r="C41" t="s">
        <v>3921</v>
      </c>
      <c r="D41" t="s">
        <v>3922</v>
      </c>
      <c r="E41" t="s">
        <v>3858</v>
      </c>
      <c r="F41" t="s">
        <v>3859</v>
      </c>
      <c r="G41" t="s">
        <v>9</v>
      </c>
      <c r="H41" t="s">
        <v>944</v>
      </c>
      <c r="I41" t="s">
        <v>945</v>
      </c>
      <c r="J41" t="s">
        <v>946</v>
      </c>
      <c r="K41" t="s">
        <v>3923</v>
      </c>
      <c r="L41" s="3">
        <v>41172</v>
      </c>
      <c r="M41" s="9">
        <v>0</v>
      </c>
      <c r="N41" s="5">
        <v>0</v>
      </c>
      <c r="O41" s="7">
        <v>0</v>
      </c>
    </row>
    <row r="42" spans="1:15">
      <c r="A42">
        <v>1</v>
      </c>
      <c r="B42" t="s">
        <v>9</v>
      </c>
      <c r="C42" t="s">
        <v>964</v>
      </c>
      <c r="D42" t="s">
        <v>36</v>
      </c>
      <c r="E42" t="s">
        <v>953</v>
      </c>
      <c r="F42" t="s">
        <v>954</v>
      </c>
      <c r="G42" t="s">
        <v>9</v>
      </c>
      <c r="H42" t="s">
        <v>944</v>
      </c>
      <c r="I42" t="s">
        <v>945</v>
      </c>
      <c r="J42" t="s">
        <v>946</v>
      </c>
      <c r="K42" t="s">
        <v>965</v>
      </c>
      <c r="L42" s="3">
        <v>41283</v>
      </c>
      <c r="M42" s="9">
        <v>1</v>
      </c>
      <c r="N42" s="5">
        <v>0</v>
      </c>
      <c r="O42" s="7">
        <v>1</v>
      </c>
    </row>
    <row r="43" spans="1:15">
      <c r="A43">
        <v>1</v>
      </c>
      <c r="B43" t="s">
        <v>9</v>
      </c>
      <c r="C43" t="s">
        <v>3924</v>
      </c>
      <c r="D43" t="s">
        <v>3925</v>
      </c>
      <c r="E43" t="s">
        <v>3926</v>
      </c>
      <c r="F43" t="s">
        <v>3927</v>
      </c>
      <c r="G43" t="s">
        <v>9</v>
      </c>
      <c r="H43" t="s">
        <v>944</v>
      </c>
      <c r="I43" t="s">
        <v>945</v>
      </c>
      <c r="J43" t="s">
        <v>946</v>
      </c>
      <c r="K43" t="s">
        <v>3928</v>
      </c>
      <c r="L43" s="3">
        <v>41346</v>
      </c>
      <c r="M43" s="9">
        <v>0</v>
      </c>
      <c r="N43" s="5">
        <v>0</v>
      </c>
      <c r="O43" s="7">
        <v>0</v>
      </c>
    </row>
    <row r="44" spans="1:15">
      <c r="A44">
        <v>1</v>
      </c>
      <c r="B44" t="s">
        <v>9</v>
      </c>
      <c r="C44" t="s">
        <v>3929</v>
      </c>
      <c r="D44" t="s">
        <v>3930</v>
      </c>
      <c r="E44" t="s">
        <v>977</v>
      </c>
      <c r="F44" t="s">
        <v>978</v>
      </c>
      <c r="G44" t="s">
        <v>9</v>
      </c>
      <c r="H44" t="s">
        <v>944</v>
      </c>
      <c r="I44" t="s">
        <v>945</v>
      </c>
      <c r="J44" t="s">
        <v>946</v>
      </c>
      <c r="K44" t="s">
        <v>3931</v>
      </c>
      <c r="L44" s="3">
        <v>41682</v>
      </c>
      <c r="M44" s="9">
        <v>0</v>
      </c>
      <c r="N44" s="5">
        <v>0</v>
      </c>
      <c r="O44" s="7">
        <v>0</v>
      </c>
    </row>
    <row r="45" spans="1:15">
      <c r="A45">
        <v>1</v>
      </c>
      <c r="B45" t="s">
        <v>9</v>
      </c>
      <c r="C45" t="s">
        <v>3932</v>
      </c>
      <c r="D45" t="s">
        <v>3933</v>
      </c>
      <c r="E45" t="s">
        <v>3847</v>
      </c>
      <c r="F45" t="s">
        <v>3848</v>
      </c>
      <c r="G45" t="s">
        <v>9</v>
      </c>
      <c r="H45" t="s">
        <v>944</v>
      </c>
      <c r="I45" t="s">
        <v>945</v>
      </c>
      <c r="J45" t="s">
        <v>946</v>
      </c>
      <c r="K45" t="s">
        <v>3934</v>
      </c>
      <c r="L45" s="3">
        <v>41346</v>
      </c>
      <c r="M45" s="9">
        <v>0</v>
      </c>
      <c r="N45" s="5">
        <v>0</v>
      </c>
      <c r="O45" s="7">
        <v>0</v>
      </c>
    </row>
    <row r="46" spans="1:15">
      <c r="A46">
        <v>1</v>
      </c>
      <c r="B46" t="s">
        <v>9</v>
      </c>
      <c r="C46" t="s">
        <v>3935</v>
      </c>
      <c r="D46" t="s">
        <v>3936</v>
      </c>
      <c r="E46" t="s">
        <v>3926</v>
      </c>
      <c r="F46" t="s">
        <v>3927</v>
      </c>
      <c r="G46" t="s">
        <v>9</v>
      </c>
      <c r="H46" t="s">
        <v>944</v>
      </c>
      <c r="I46" t="s">
        <v>945</v>
      </c>
      <c r="J46" t="s">
        <v>946</v>
      </c>
      <c r="K46" t="s">
        <v>3937</v>
      </c>
      <c r="L46" s="3" t="s">
        <v>2494</v>
      </c>
      <c r="M46" s="9">
        <v>0</v>
      </c>
      <c r="N46" s="5">
        <v>0</v>
      </c>
      <c r="O46" s="7">
        <v>0</v>
      </c>
    </row>
    <row r="47" spans="1:15">
      <c r="A47">
        <v>1</v>
      </c>
      <c r="B47" t="s">
        <v>9</v>
      </c>
      <c r="C47" t="s">
        <v>3938</v>
      </c>
      <c r="D47" t="s">
        <v>3939</v>
      </c>
      <c r="E47" t="s">
        <v>3847</v>
      </c>
      <c r="F47" t="s">
        <v>3848</v>
      </c>
      <c r="G47" t="s">
        <v>9</v>
      </c>
      <c r="H47" t="s">
        <v>944</v>
      </c>
      <c r="I47" t="s">
        <v>945</v>
      </c>
      <c r="J47" t="s">
        <v>946</v>
      </c>
      <c r="K47" t="s">
        <v>3940</v>
      </c>
      <c r="L47" s="3">
        <v>42515</v>
      </c>
      <c r="M47" s="9">
        <v>0</v>
      </c>
      <c r="N47" s="5">
        <v>0</v>
      </c>
      <c r="O47" s="7">
        <v>0</v>
      </c>
    </row>
    <row r="48" spans="1:15">
      <c r="A48">
        <v>1</v>
      </c>
      <c r="B48" t="s">
        <v>9</v>
      </c>
      <c r="C48" t="s">
        <v>966</v>
      </c>
      <c r="D48" t="s">
        <v>16</v>
      </c>
      <c r="E48" t="s">
        <v>957</v>
      </c>
      <c r="F48" t="s">
        <v>958</v>
      </c>
      <c r="G48" t="s">
        <v>9</v>
      </c>
      <c r="H48" t="s">
        <v>944</v>
      </c>
      <c r="I48" t="s">
        <v>945</v>
      </c>
      <c r="J48" t="s">
        <v>946</v>
      </c>
      <c r="K48" t="s">
        <v>967</v>
      </c>
      <c r="L48" s="3">
        <v>42285</v>
      </c>
      <c r="M48" s="9">
        <v>1</v>
      </c>
      <c r="N48" s="5">
        <v>0</v>
      </c>
      <c r="O48" s="7">
        <v>1</v>
      </c>
    </row>
    <row r="49" spans="1:15">
      <c r="A49">
        <v>1</v>
      </c>
      <c r="B49" t="s">
        <v>9</v>
      </c>
      <c r="C49" t="s">
        <v>968</v>
      </c>
      <c r="D49" t="s">
        <v>64</v>
      </c>
      <c r="E49" t="s">
        <v>957</v>
      </c>
      <c r="F49" t="s">
        <v>958</v>
      </c>
      <c r="G49" t="s">
        <v>9</v>
      </c>
      <c r="H49" t="s">
        <v>944</v>
      </c>
      <c r="I49" t="s">
        <v>945</v>
      </c>
      <c r="J49" t="s">
        <v>946</v>
      </c>
      <c r="K49" t="s">
        <v>969</v>
      </c>
      <c r="L49" s="3">
        <v>41969</v>
      </c>
      <c r="M49" s="9">
        <v>1</v>
      </c>
      <c r="N49" s="5">
        <v>0</v>
      </c>
      <c r="O49" s="7">
        <v>1</v>
      </c>
    </row>
    <row r="50" spans="1:15">
      <c r="A50">
        <v>1</v>
      </c>
      <c r="B50" t="s">
        <v>9</v>
      </c>
      <c r="C50" t="s">
        <v>3941</v>
      </c>
      <c r="D50" t="s">
        <v>3942</v>
      </c>
      <c r="E50" t="s">
        <v>3858</v>
      </c>
      <c r="F50" t="s">
        <v>3859</v>
      </c>
      <c r="G50" t="s">
        <v>9</v>
      </c>
      <c r="H50" t="s">
        <v>944</v>
      </c>
      <c r="I50" t="s">
        <v>945</v>
      </c>
      <c r="J50" t="s">
        <v>946</v>
      </c>
      <c r="K50" t="s">
        <v>3943</v>
      </c>
      <c r="L50" s="3">
        <v>41956</v>
      </c>
      <c r="M50" s="9">
        <v>0</v>
      </c>
      <c r="N50" s="5">
        <v>0</v>
      </c>
      <c r="O50" s="7">
        <v>0</v>
      </c>
    </row>
    <row r="51" spans="1:15">
      <c r="A51">
        <v>1</v>
      </c>
      <c r="B51" t="s">
        <v>9</v>
      </c>
      <c r="C51" t="s">
        <v>3944</v>
      </c>
      <c r="D51" t="s">
        <v>3945</v>
      </c>
      <c r="E51" t="s">
        <v>957</v>
      </c>
      <c r="F51" t="s">
        <v>958</v>
      </c>
      <c r="G51" t="s">
        <v>9</v>
      </c>
      <c r="H51" t="s">
        <v>944</v>
      </c>
      <c r="I51" t="s">
        <v>945</v>
      </c>
      <c r="J51" t="s">
        <v>946</v>
      </c>
      <c r="K51" t="s">
        <v>3946</v>
      </c>
      <c r="L51" s="3">
        <v>42172</v>
      </c>
      <c r="M51" s="9">
        <v>0</v>
      </c>
      <c r="N51" s="5">
        <v>0</v>
      </c>
      <c r="O51" s="7">
        <v>0</v>
      </c>
    </row>
    <row r="52" spans="1:15">
      <c r="A52">
        <v>1</v>
      </c>
      <c r="B52" t="s">
        <v>9</v>
      </c>
      <c r="C52" t="s">
        <v>3947</v>
      </c>
      <c r="D52" t="s">
        <v>3948</v>
      </c>
      <c r="E52" t="s">
        <v>3863</v>
      </c>
      <c r="F52" t="s">
        <v>3864</v>
      </c>
      <c r="G52" t="s">
        <v>9</v>
      </c>
      <c r="H52" t="s">
        <v>944</v>
      </c>
      <c r="I52" t="s">
        <v>945</v>
      </c>
      <c r="J52" t="s">
        <v>946</v>
      </c>
      <c r="K52" t="s">
        <v>3949</v>
      </c>
      <c r="L52" s="3">
        <v>42242</v>
      </c>
      <c r="M52" s="9">
        <v>0</v>
      </c>
      <c r="N52" s="5">
        <v>0</v>
      </c>
      <c r="O52" s="7">
        <v>0</v>
      </c>
    </row>
    <row r="53" spans="1:15">
      <c r="A53">
        <v>1</v>
      </c>
      <c r="B53" t="s">
        <v>9</v>
      </c>
      <c r="C53" t="s">
        <v>3950</v>
      </c>
      <c r="D53" t="s">
        <v>3951</v>
      </c>
      <c r="E53" t="s">
        <v>953</v>
      </c>
      <c r="F53" t="s">
        <v>954</v>
      </c>
      <c r="G53" t="s">
        <v>9</v>
      </c>
      <c r="H53" t="s">
        <v>944</v>
      </c>
      <c r="I53" t="s">
        <v>945</v>
      </c>
      <c r="J53" t="s">
        <v>946</v>
      </c>
      <c r="K53" t="s">
        <v>3952</v>
      </c>
      <c r="L53" s="3">
        <v>42216</v>
      </c>
      <c r="M53" s="9">
        <v>0</v>
      </c>
      <c r="N53" s="5">
        <v>0</v>
      </c>
      <c r="O53" s="7">
        <v>0</v>
      </c>
    </row>
    <row r="54" spans="1:15">
      <c r="A54">
        <v>1</v>
      </c>
      <c r="B54" t="s">
        <v>9</v>
      </c>
      <c r="C54" t="s">
        <v>3953</v>
      </c>
      <c r="D54" t="s">
        <v>3954</v>
      </c>
      <c r="E54" t="s">
        <v>957</v>
      </c>
      <c r="F54" t="s">
        <v>958</v>
      </c>
      <c r="G54" t="s">
        <v>9</v>
      </c>
      <c r="H54" t="s">
        <v>944</v>
      </c>
      <c r="I54" t="s">
        <v>945</v>
      </c>
      <c r="J54" t="s">
        <v>946</v>
      </c>
      <c r="K54" t="s">
        <v>3955</v>
      </c>
      <c r="L54" s="3">
        <v>42285</v>
      </c>
      <c r="M54" s="9">
        <v>0</v>
      </c>
      <c r="N54" s="5">
        <v>0</v>
      </c>
      <c r="O54" s="7">
        <v>0</v>
      </c>
    </row>
    <row r="55" spans="1:15">
      <c r="A55">
        <v>1</v>
      </c>
      <c r="B55" t="s">
        <v>9</v>
      </c>
      <c r="C55" t="s">
        <v>3956</v>
      </c>
      <c r="D55" t="s">
        <v>3957</v>
      </c>
      <c r="E55" t="s">
        <v>957</v>
      </c>
      <c r="F55" t="s">
        <v>958</v>
      </c>
      <c r="G55" t="s">
        <v>9</v>
      </c>
      <c r="H55" t="s">
        <v>944</v>
      </c>
      <c r="I55" t="s">
        <v>945</v>
      </c>
      <c r="J55" t="s">
        <v>946</v>
      </c>
      <c r="K55" t="s">
        <v>3958</v>
      </c>
      <c r="L55" s="3">
        <v>42348</v>
      </c>
      <c r="M55" s="9">
        <v>0</v>
      </c>
      <c r="N55" s="5">
        <v>0</v>
      </c>
      <c r="O55" s="7">
        <v>0</v>
      </c>
    </row>
    <row r="56" spans="1:15">
      <c r="A56">
        <v>1</v>
      </c>
      <c r="B56" t="s">
        <v>9</v>
      </c>
      <c r="C56" t="s">
        <v>3959</v>
      </c>
      <c r="D56" t="s">
        <v>3960</v>
      </c>
      <c r="E56" t="s">
        <v>957</v>
      </c>
      <c r="F56" t="s">
        <v>958</v>
      </c>
      <c r="G56" t="s">
        <v>9</v>
      </c>
      <c r="H56" t="s">
        <v>944</v>
      </c>
      <c r="I56" t="s">
        <v>945</v>
      </c>
      <c r="J56" t="s">
        <v>946</v>
      </c>
      <c r="K56" t="s">
        <v>3961</v>
      </c>
      <c r="L56" s="3" t="s">
        <v>2494</v>
      </c>
      <c r="M56" s="9">
        <v>0</v>
      </c>
      <c r="N56" s="5">
        <v>0</v>
      </c>
      <c r="O56" s="7">
        <v>0</v>
      </c>
    </row>
    <row r="57" spans="1:15">
      <c r="A57">
        <v>1</v>
      </c>
      <c r="B57" t="s">
        <v>9</v>
      </c>
      <c r="C57" t="s">
        <v>3962</v>
      </c>
      <c r="D57" t="s">
        <v>3963</v>
      </c>
      <c r="E57" t="s">
        <v>957</v>
      </c>
      <c r="F57" t="s">
        <v>958</v>
      </c>
      <c r="G57" t="s">
        <v>9</v>
      </c>
      <c r="H57" t="s">
        <v>944</v>
      </c>
      <c r="I57" t="s">
        <v>945</v>
      </c>
      <c r="J57" t="s">
        <v>946</v>
      </c>
      <c r="K57" t="s">
        <v>3964</v>
      </c>
      <c r="L57" s="3">
        <v>42348</v>
      </c>
      <c r="M57" s="9">
        <v>0</v>
      </c>
      <c r="N57" s="5">
        <v>0</v>
      </c>
      <c r="O57" s="7">
        <v>0</v>
      </c>
    </row>
    <row r="58" spans="1:15">
      <c r="A58">
        <v>1</v>
      </c>
      <c r="B58" t="s">
        <v>9</v>
      </c>
      <c r="C58" t="s">
        <v>3965</v>
      </c>
      <c r="D58" t="s">
        <v>3966</v>
      </c>
      <c r="E58" t="s">
        <v>957</v>
      </c>
      <c r="F58" t="s">
        <v>958</v>
      </c>
      <c r="G58" t="s">
        <v>9</v>
      </c>
      <c r="H58" t="s">
        <v>944</v>
      </c>
      <c r="I58" t="s">
        <v>945</v>
      </c>
      <c r="J58" t="s">
        <v>946</v>
      </c>
      <c r="K58" t="s">
        <v>3967</v>
      </c>
      <c r="L58" s="3" t="s">
        <v>2494</v>
      </c>
      <c r="M58" s="9">
        <v>0</v>
      </c>
      <c r="N58" s="5">
        <v>0</v>
      </c>
      <c r="O58" s="7">
        <v>0</v>
      </c>
    </row>
    <row r="59" spans="1:15">
      <c r="A59">
        <v>1</v>
      </c>
      <c r="B59" t="s">
        <v>9</v>
      </c>
      <c r="C59" t="s">
        <v>3968</v>
      </c>
      <c r="D59" t="s">
        <v>3969</v>
      </c>
      <c r="E59" t="s">
        <v>3970</v>
      </c>
      <c r="F59" t="s">
        <v>3971</v>
      </c>
      <c r="G59" t="s">
        <v>9</v>
      </c>
      <c r="H59" t="s">
        <v>944</v>
      </c>
      <c r="I59" t="s">
        <v>945</v>
      </c>
      <c r="J59" t="s">
        <v>946</v>
      </c>
      <c r="K59" t="s">
        <v>3972</v>
      </c>
      <c r="L59" s="3">
        <v>42557</v>
      </c>
      <c r="M59" s="9">
        <v>0</v>
      </c>
      <c r="N59" s="5">
        <v>0</v>
      </c>
      <c r="O59" s="7">
        <v>0</v>
      </c>
    </row>
    <row r="60" spans="1:15">
      <c r="A60">
        <v>1</v>
      </c>
      <c r="B60" t="s">
        <v>9</v>
      </c>
      <c r="C60" t="s">
        <v>3973</v>
      </c>
      <c r="D60" t="s">
        <v>3974</v>
      </c>
      <c r="E60" t="s">
        <v>3970</v>
      </c>
      <c r="F60" t="s">
        <v>3971</v>
      </c>
      <c r="G60" t="s">
        <v>9</v>
      </c>
      <c r="H60" t="s">
        <v>944</v>
      </c>
      <c r="I60" t="s">
        <v>945</v>
      </c>
      <c r="J60" t="s">
        <v>946</v>
      </c>
      <c r="K60" t="s">
        <v>3975</v>
      </c>
      <c r="L60" s="3">
        <v>42557</v>
      </c>
      <c r="M60" s="9">
        <v>0</v>
      </c>
      <c r="N60" s="5">
        <v>0</v>
      </c>
      <c r="O60" s="7">
        <v>0</v>
      </c>
    </row>
    <row r="61" spans="1:15">
      <c r="A61">
        <v>1</v>
      </c>
      <c r="B61" t="s">
        <v>9</v>
      </c>
      <c r="C61" t="s">
        <v>3976</v>
      </c>
      <c r="D61" t="s">
        <v>3977</v>
      </c>
      <c r="E61" t="s">
        <v>3831</v>
      </c>
      <c r="F61" t="s">
        <v>3832</v>
      </c>
      <c r="G61" t="s">
        <v>9</v>
      </c>
      <c r="H61" t="s">
        <v>944</v>
      </c>
      <c r="I61" t="s">
        <v>945</v>
      </c>
      <c r="J61" t="s">
        <v>946</v>
      </c>
      <c r="K61" t="s">
        <v>3978</v>
      </c>
      <c r="L61" s="3" t="s">
        <v>2494</v>
      </c>
      <c r="M61" s="9">
        <v>0</v>
      </c>
      <c r="N61" s="5">
        <v>0</v>
      </c>
      <c r="O61" s="7">
        <v>0</v>
      </c>
    </row>
    <row r="62" spans="1:15">
      <c r="A62">
        <v>1</v>
      </c>
      <c r="B62" t="s">
        <v>9</v>
      </c>
      <c r="C62" t="s">
        <v>3979</v>
      </c>
      <c r="D62" t="s">
        <v>3980</v>
      </c>
      <c r="E62" t="s">
        <v>3847</v>
      </c>
      <c r="F62" t="s">
        <v>3848</v>
      </c>
      <c r="G62" t="s">
        <v>9</v>
      </c>
      <c r="H62" t="s">
        <v>944</v>
      </c>
      <c r="I62" t="s">
        <v>945</v>
      </c>
      <c r="J62" t="s">
        <v>946</v>
      </c>
      <c r="K62" t="s">
        <v>3981</v>
      </c>
      <c r="L62" s="3">
        <v>42902</v>
      </c>
      <c r="M62" s="9">
        <v>0</v>
      </c>
      <c r="N62" s="5">
        <v>0</v>
      </c>
      <c r="O62" s="7">
        <v>0</v>
      </c>
    </row>
    <row r="63" spans="1:15">
      <c r="A63">
        <v>1</v>
      </c>
      <c r="B63" t="s">
        <v>9</v>
      </c>
      <c r="C63" t="s">
        <v>3982</v>
      </c>
      <c r="D63" t="s">
        <v>3983</v>
      </c>
      <c r="E63" t="s">
        <v>3839</v>
      </c>
      <c r="F63" t="s">
        <v>3840</v>
      </c>
      <c r="G63" t="s">
        <v>9</v>
      </c>
      <c r="H63" t="s">
        <v>944</v>
      </c>
      <c r="I63" t="s">
        <v>945</v>
      </c>
      <c r="J63" t="s">
        <v>946</v>
      </c>
      <c r="K63" t="s">
        <v>3984</v>
      </c>
      <c r="L63" s="3">
        <v>43721</v>
      </c>
      <c r="M63" s="9">
        <v>0</v>
      </c>
      <c r="N63" s="5">
        <v>0</v>
      </c>
      <c r="O63" s="7">
        <v>0</v>
      </c>
    </row>
    <row r="64" spans="1:15">
      <c r="A64">
        <v>1</v>
      </c>
      <c r="B64" t="s">
        <v>9</v>
      </c>
      <c r="C64" t="s">
        <v>970</v>
      </c>
      <c r="D64" t="s">
        <v>57</v>
      </c>
      <c r="E64" t="s">
        <v>949</v>
      </c>
      <c r="F64" t="s">
        <v>950</v>
      </c>
      <c r="G64" t="s">
        <v>9</v>
      </c>
      <c r="H64" t="s">
        <v>944</v>
      </c>
      <c r="I64" t="s">
        <v>945</v>
      </c>
      <c r="J64" t="s">
        <v>946</v>
      </c>
      <c r="K64" t="s">
        <v>971</v>
      </c>
      <c r="L64" s="3">
        <v>42898</v>
      </c>
      <c r="M64" s="9">
        <v>2</v>
      </c>
      <c r="N64" s="5">
        <v>0</v>
      </c>
      <c r="O64" s="7">
        <v>2</v>
      </c>
    </row>
    <row r="65" spans="1:15">
      <c r="A65">
        <v>1</v>
      </c>
      <c r="B65" t="s">
        <v>9</v>
      </c>
      <c r="C65" t="s">
        <v>3985</v>
      </c>
      <c r="D65" t="s">
        <v>3986</v>
      </c>
      <c r="E65" t="s">
        <v>3987</v>
      </c>
      <c r="F65" t="s">
        <v>3988</v>
      </c>
      <c r="G65" t="s">
        <v>9</v>
      </c>
      <c r="H65" t="s">
        <v>944</v>
      </c>
      <c r="I65" t="s">
        <v>945</v>
      </c>
      <c r="J65" t="s">
        <v>946</v>
      </c>
      <c r="K65" t="s">
        <v>3989</v>
      </c>
      <c r="L65" s="3">
        <v>43055</v>
      </c>
      <c r="M65" s="9">
        <v>0</v>
      </c>
      <c r="N65" s="5">
        <v>0</v>
      </c>
      <c r="O65" s="7">
        <v>0</v>
      </c>
    </row>
    <row r="66" spans="1:15">
      <c r="A66">
        <v>1</v>
      </c>
      <c r="B66" t="s">
        <v>9</v>
      </c>
      <c r="C66" t="s">
        <v>3990</v>
      </c>
      <c r="D66" t="s">
        <v>3991</v>
      </c>
      <c r="E66" t="s">
        <v>3926</v>
      </c>
      <c r="F66" t="s">
        <v>3927</v>
      </c>
      <c r="G66" t="s">
        <v>9</v>
      </c>
      <c r="H66" t="s">
        <v>944</v>
      </c>
      <c r="I66" t="s">
        <v>945</v>
      </c>
      <c r="J66" t="s">
        <v>946</v>
      </c>
      <c r="K66" t="s">
        <v>3992</v>
      </c>
      <c r="L66" s="3" t="s">
        <v>2494</v>
      </c>
      <c r="M66" s="9">
        <v>0</v>
      </c>
      <c r="N66" s="5">
        <v>0</v>
      </c>
      <c r="O66" s="7">
        <v>0</v>
      </c>
    </row>
    <row r="67" spans="1:15">
      <c r="A67">
        <v>1</v>
      </c>
      <c r="B67" t="s">
        <v>9</v>
      </c>
      <c r="C67" t="s">
        <v>3993</v>
      </c>
      <c r="D67" t="s">
        <v>3994</v>
      </c>
      <c r="E67" t="s">
        <v>3995</v>
      </c>
      <c r="F67" t="s">
        <v>3996</v>
      </c>
      <c r="G67" t="s">
        <v>9</v>
      </c>
      <c r="H67" t="s">
        <v>944</v>
      </c>
      <c r="I67" t="s">
        <v>945</v>
      </c>
      <c r="J67" t="s">
        <v>946</v>
      </c>
      <c r="K67" t="s">
        <v>3997</v>
      </c>
      <c r="L67" s="3">
        <v>43055</v>
      </c>
      <c r="M67" s="9">
        <v>0</v>
      </c>
      <c r="N67" s="5">
        <v>0</v>
      </c>
      <c r="O67" s="7">
        <v>0</v>
      </c>
    </row>
    <row r="68" spans="1:15">
      <c r="A68">
        <v>1</v>
      </c>
      <c r="B68" t="s">
        <v>9</v>
      </c>
      <c r="C68" t="s">
        <v>3998</v>
      </c>
      <c r="D68" t="s">
        <v>3999</v>
      </c>
      <c r="E68" t="s">
        <v>942</v>
      </c>
      <c r="F68" t="s">
        <v>943</v>
      </c>
      <c r="G68" t="s">
        <v>9</v>
      </c>
      <c r="H68" t="s">
        <v>944</v>
      </c>
      <c r="I68" t="s">
        <v>945</v>
      </c>
      <c r="J68" t="s">
        <v>946</v>
      </c>
      <c r="K68" t="s">
        <v>4000</v>
      </c>
      <c r="L68" s="3">
        <v>43077</v>
      </c>
      <c r="M68" s="9">
        <v>0</v>
      </c>
      <c r="N68" s="5">
        <v>0</v>
      </c>
      <c r="O68" s="7">
        <v>0</v>
      </c>
    </row>
    <row r="69" spans="1:15">
      <c r="A69">
        <v>1</v>
      </c>
      <c r="B69" t="s">
        <v>9</v>
      </c>
      <c r="C69" t="s">
        <v>4001</v>
      </c>
      <c r="D69" t="s">
        <v>4002</v>
      </c>
      <c r="E69" t="s">
        <v>953</v>
      </c>
      <c r="F69" t="s">
        <v>954</v>
      </c>
      <c r="G69" t="s">
        <v>9</v>
      </c>
      <c r="H69" t="s">
        <v>944</v>
      </c>
      <c r="I69" t="s">
        <v>945</v>
      </c>
      <c r="J69" t="s">
        <v>946</v>
      </c>
      <c r="K69" t="s">
        <v>4003</v>
      </c>
      <c r="L69" s="3">
        <v>43168</v>
      </c>
      <c r="M69" s="9">
        <v>0</v>
      </c>
      <c r="N69" s="5">
        <v>0</v>
      </c>
      <c r="O69" s="7">
        <v>0</v>
      </c>
    </row>
    <row r="70" spans="1:15">
      <c r="A70">
        <v>1</v>
      </c>
      <c r="B70" t="s">
        <v>9</v>
      </c>
      <c r="C70" t="s">
        <v>4004</v>
      </c>
      <c r="D70" t="s">
        <v>4005</v>
      </c>
      <c r="E70" t="s">
        <v>3926</v>
      </c>
      <c r="F70" t="s">
        <v>3927</v>
      </c>
      <c r="G70" t="s">
        <v>9</v>
      </c>
      <c r="H70" t="s">
        <v>944</v>
      </c>
      <c r="I70" t="s">
        <v>945</v>
      </c>
      <c r="J70" t="s">
        <v>946</v>
      </c>
      <c r="K70" t="s">
        <v>4006</v>
      </c>
      <c r="L70" s="3">
        <v>43943</v>
      </c>
      <c r="M70" s="9">
        <v>0</v>
      </c>
      <c r="N70" s="5">
        <v>0</v>
      </c>
      <c r="O70" s="7">
        <v>0</v>
      </c>
    </row>
    <row r="71" spans="1:15">
      <c r="A71">
        <v>1</v>
      </c>
      <c r="B71" t="s">
        <v>9</v>
      </c>
      <c r="C71" t="s">
        <v>4007</v>
      </c>
      <c r="D71" t="s">
        <v>4008</v>
      </c>
      <c r="E71" t="s">
        <v>4009</v>
      </c>
      <c r="F71" t="s">
        <v>4010</v>
      </c>
      <c r="G71" t="s">
        <v>9</v>
      </c>
      <c r="H71" t="s">
        <v>944</v>
      </c>
      <c r="I71" t="s">
        <v>945</v>
      </c>
      <c r="J71" t="s">
        <v>946</v>
      </c>
      <c r="K71" t="s">
        <v>4011</v>
      </c>
      <c r="L71" s="3">
        <v>43262</v>
      </c>
      <c r="M71" s="9">
        <v>0</v>
      </c>
      <c r="N71" s="5">
        <v>0</v>
      </c>
      <c r="O71" s="7">
        <v>0</v>
      </c>
    </row>
    <row r="72" spans="1:15">
      <c r="A72">
        <v>1</v>
      </c>
      <c r="B72" t="s">
        <v>9</v>
      </c>
      <c r="C72" t="s">
        <v>972</v>
      </c>
      <c r="D72" t="s">
        <v>19</v>
      </c>
      <c r="E72" t="s">
        <v>973</v>
      </c>
      <c r="F72" t="s">
        <v>974</v>
      </c>
      <c r="G72" t="s">
        <v>9</v>
      </c>
      <c r="H72" t="s">
        <v>944</v>
      </c>
      <c r="I72" t="s">
        <v>945</v>
      </c>
      <c r="J72" t="s">
        <v>946</v>
      </c>
      <c r="K72" t="s">
        <v>975</v>
      </c>
      <c r="L72" s="3">
        <v>43335</v>
      </c>
      <c r="M72" s="9">
        <v>1.5</v>
      </c>
      <c r="N72" s="5">
        <v>0</v>
      </c>
      <c r="O72" s="7">
        <v>1.5</v>
      </c>
    </row>
    <row r="73" spans="1:15">
      <c r="A73">
        <v>1</v>
      </c>
      <c r="B73" t="s">
        <v>9</v>
      </c>
      <c r="C73" t="s">
        <v>976</v>
      </c>
      <c r="D73" t="s">
        <v>55</v>
      </c>
      <c r="E73" t="s">
        <v>977</v>
      </c>
      <c r="F73" t="s">
        <v>978</v>
      </c>
      <c r="G73" t="s">
        <v>9</v>
      </c>
      <c r="H73" t="s">
        <v>944</v>
      </c>
      <c r="I73" t="s">
        <v>945</v>
      </c>
      <c r="J73" t="s">
        <v>946</v>
      </c>
      <c r="K73" t="s">
        <v>979</v>
      </c>
      <c r="L73" s="3">
        <v>43294</v>
      </c>
      <c r="M73" s="9">
        <v>2</v>
      </c>
      <c r="N73" s="5">
        <v>0</v>
      </c>
      <c r="O73" s="7">
        <v>2</v>
      </c>
    </row>
    <row r="74" spans="1:15">
      <c r="A74">
        <v>1</v>
      </c>
      <c r="B74" t="s">
        <v>9</v>
      </c>
      <c r="C74" t="s">
        <v>4012</v>
      </c>
      <c r="D74" t="s">
        <v>4013</v>
      </c>
      <c r="E74" t="s">
        <v>3987</v>
      </c>
      <c r="F74" t="s">
        <v>3988</v>
      </c>
      <c r="G74" t="s">
        <v>9</v>
      </c>
      <c r="H74" t="s">
        <v>2493</v>
      </c>
      <c r="I74" t="s">
        <v>945</v>
      </c>
      <c r="J74" t="s">
        <v>946</v>
      </c>
      <c r="K74" t="s">
        <v>2494</v>
      </c>
      <c r="L74" s="3" t="s">
        <v>2494</v>
      </c>
      <c r="M74" s="9">
        <v>0</v>
      </c>
      <c r="N74" s="5">
        <v>0</v>
      </c>
      <c r="O74" s="7">
        <v>0</v>
      </c>
    </row>
    <row r="75" spans="1:15">
      <c r="A75">
        <v>1</v>
      </c>
      <c r="B75" t="s">
        <v>9</v>
      </c>
      <c r="C75" t="s">
        <v>4014</v>
      </c>
      <c r="D75" t="s">
        <v>4015</v>
      </c>
      <c r="E75" t="s">
        <v>4009</v>
      </c>
      <c r="F75" t="s">
        <v>4010</v>
      </c>
      <c r="G75" t="s">
        <v>9</v>
      </c>
      <c r="H75" t="s">
        <v>944</v>
      </c>
      <c r="I75" t="s">
        <v>945</v>
      </c>
      <c r="J75" t="s">
        <v>946</v>
      </c>
      <c r="K75" t="s">
        <v>4016</v>
      </c>
      <c r="L75" s="3">
        <v>43677</v>
      </c>
      <c r="M75" s="9">
        <v>0</v>
      </c>
      <c r="N75" s="5">
        <v>0</v>
      </c>
      <c r="O75" s="7">
        <v>0</v>
      </c>
    </row>
    <row r="76" spans="1:15">
      <c r="A76">
        <v>1</v>
      </c>
      <c r="B76" t="s">
        <v>9</v>
      </c>
      <c r="C76" t="s">
        <v>4017</v>
      </c>
      <c r="D76" t="s">
        <v>4018</v>
      </c>
      <c r="E76" t="s">
        <v>3995</v>
      </c>
      <c r="F76" t="s">
        <v>3996</v>
      </c>
      <c r="G76" t="s">
        <v>9</v>
      </c>
      <c r="H76" t="s">
        <v>944</v>
      </c>
      <c r="I76" t="s">
        <v>945</v>
      </c>
      <c r="J76" t="s">
        <v>946</v>
      </c>
      <c r="K76" t="s">
        <v>4019</v>
      </c>
      <c r="L76" s="3">
        <v>43448</v>
      </c>
      <c r="M76" s="9">
        <v>0</v>
      </c>
      <c r="N76" s="5">
        <v>0</v>
      </c>
      <c r="O76" s="7">
        <v>0</v>
      </c>
    </row>
    <row r="77" spans="1:15">
      <c r="A77">
        <v>1</v>
      </c>
      <c r="B77" t="s">
        <v>9</v>
      </c>
      <c r="C77" t="s">
        <v>980</v>
      </c>
      <c r="D77" t="s">
        <v>59</v>
      </c>
      <c r="E77" t="s">
        <v>977</v>
      </c>
      <c r="F77" t="s">
        <v>978</v>
      </c>
      <c r="G77" t="s">
        <v>9</v>
      </c>
      <c r="H77" t="s">
        <v>944</v>
      </c>
      <c r="I77" t="s">
        <v>945</v>
      </c>
      <c r="J77" t="s">
        <v>946</v>
      </c>
      <c r="K77" t="s">
        <v>981</v>
      </c>
      <c r="L77" s="3">
        <v>43440</v>
      </c>
      <c r="M77" s="9">
        <v>1</v>
      </c>
      <c r="N77" s="5">
        <v>0</v>
      </c>
      <c r="O77" s="7">
        <v>1</v>
      </c>
    </row>
    <row r="78" spans="1:15">
      <c r="A78">
        <v>1</v>
      </c>
      <c r="B78" t="s">
        <v>9</v>
      </c>
      <c r="C78" t="s">
        <v>4020</v>
      </c>
      <c r="D78" t="s">
        <v>4021</v>
      </c>
      <c r="E78" t="s">
        <v>942</v>
      </c>
      <c r="F78" t="s">
        <v>943</v>
      </c>
      <c r="G78" t="s">
        <v>9</v>
      </c>
      <c r="H78" t="s">
        <v>944</v>
      </c>
      <c r="I78" t="s">
        <v>945</v>
      </c>
      <c r="J78" t="s">
        <v>946</v>
      </c>
      <c r="K78" t="s">
        <v>4022</v>
      </c>
      <c r="L78" s="3" t="s">
        <v>2494</v>
      </c>
      <c r="M78" s="9">
        <v>0</v>
      </c>
      <c r="N78" s="5">
        <v>0</v>
      </c>
      <c r="O78" s="7">
        <v>0</v>
      </c>
    </row>
    <row r="79" spans="1:15">
      <c r="A79">
        <v>1</v>
      </c>
      <c r="B79" t="s">
        <v>9</v>
      </c>
      <c r="C79" t="s">
        <v>4023</v>
      </c>
      <c r="D79" t="s">
        <v>4024</v>
      </c>
      <c r="E79" t="s">
        <v>957</v>
      </c>
      <c r="F79" t="s">
        <v>958</v>
      </c>
      <c r="G79" t="s">
        <v>9</v>
      </c>
      <c r="H79" t="s">
        <v>944</v>
      </c>
      <c r="I79" t="s">
        <v>945</v>
      </c>
      <c r="J79" t="s">
        <v>946</v>
      </c>
      <c r="K79" t="s">
        <v>4025</v>
      </c>
      <c r="L79" s="3">
        <v>43563</v>
      </c>
      <c r="M79" s="9">
        <v>0</v>
      </c>
      <c r="N79" s="5">
        <v>0</v>
      </c>
      <c r="O79" s="7">
        <v>0</v>
      </c>
    </row>
    <row r="80" spans="1:15">
      <c r="A80">
        <v>1</v>
      </c>
      <c r="B80" t="s">
        <v>9</v>
      </c>
      <c r="C80" t="s">
        <v>4026</v>
      </c>
      <c r="D80" t="s">
        <v>4027</v>
      </c>
      <c r="E80" t="s">
        <v>977</v>
      </c>
      <c r="F80" t="s">
        <v>978</v>
      </c>
      <c r="G80" t="s">
        <v>9</v>
      </c>
      <c r="H80" t="s">
        <v>944</v>
      </c>
      <c r="I80" t="s">
        <v>945</v>
      </c>
      <c r="J80" t="s">
        <v>946</v>
      </c>
      <c r="K80" t="s">
        <v>4028</v>
      </c>
      <c r="L80" s="3">
        <v>45322</v>
      </c>
      <c r="M80" s="9">
        <v>0</v>
      </c>
      <c r="N80" s="5">
        <v>0</v>
      </c>
      <c r="O80" s="7">
        <v>0</v>
      </c>
    </row>
    <row r="81" spans="1:15">
      <c r="A81">
        <v>1</v>
      </c>
      <c r="B81" t="s">
        <v>9</v>
      </c>
      <c r="C81" t="s">
        <v>4029</v>
      </c>
      <c r="D81" t="s">
        <v>4030</v>
      </c>
      <c r="E81" t="s">
        <v>989</v>
      </c>
      <c r="F81" t="s">
        <v>990</v>
      </c>
      <c r="G81" t="s">
        <v>9</v>
      </c>
      <c r="H81" t="s">
        <v>944</v>
      </c>
      <c r="I81" t="s">
        <v>945</v>
      </c>
      <c r="J81" t="s">
        <v>946</v>
      </c>
      <c r="K81" t="s">
        <v>4031</v>
      </c>
      <c r="L81" s="3">
        <v>43686</v>
      </c>
      <c r="M81" s="9">
        <v>0</v>
      </c>
      <c r="N81" s="5">
        <v>0</v>
      </c>
      <c r="O81" s="7">
        <v>0</v>
      </c>
    </row>
    <row r="82" spans="1:15">
      <c r="A82">
        <v>1</v>
      </c>
      <c r="B82" t="s">
        <v>9</v>
      </c>
      <c r="C82" t="s">
        <v>4032</v>
      </c>
      <c r="D82" t="s">
        <v>4033</v>
      </c>
      <c r="E82" t="s">
        <v>3831</v>
      </c>
      <c r="F82" t="s">
        <v>3832</v>
      </c>
      <c r="G82" t="s">
        <v>9</v>
      </c>
      <c r="H82" t="s">
        <v>944</v>
      </c>
      <c r="I82" t="s">
        <v>945</v>
      </c>
      <c r="J82" t="s">
        <v>946</v>
      </c>
      <c r="K82" t="s">
        <v>4034</v>
      </c>
      <c r="L82" s="3">
        <v>43704</v>
      </c>
      <c r="M82" s="9">
        <v>0</v>
      </c>
      <c r="N82" s="5">
        <v>0</v>
      </c>
      <c r="O82" s="7">
        <v>0</v>
      </c>
    </row>
    <row r="83" spans="1:15">
      <c r="A83">
        <v>1</v>
      </c>
      <c r="B83" t="s">
        <v>9</v>
      </c>
      <c r="C83" t="s">
        <v>4035</v>
      </c>
      <c r="D83" t="s">
        <v>4036</v>
      </c>
      <c r="E83" t="s">
        <v>3863</v>
      </c>
      <c r="F83" t="s">
        <v>3864</v>
      </c>
      <c r="G83" t="s">
        <v>9</v>
      </c>
      <c r="H83" t="s">
        <v>944</v>
      </c>
      <c r="I83" t="s">
        <v>945</v>
      </c>
      <c r="J83" t="s">
        <v>946</v>
      </c>
      <c r="K83" t="s">
        <v>4037</v>
      </c>
      <c r="L83" s="3">
        <v>44005</v>
      </c>
      <c r="M83" s="9">
        <v>0</v>
      </c>
      <c r="N83" s="5">
        <v>0</v>
      </c>
      <c r="O83" s="7">
        <v>0</v>
      </c>
    </row>
    <row r="84" spans="1:15">
      <c r="A84">
        <v>1</v>
      </c>
      <c r="B84" t="s">
        <v>9</v>
      </c>
      <c r="C84" t="s">
        <v>4038</v>
      </c>
      <c r="D84" t="s">
        <v>4039</v>
      </c>
      <c r="E84" t="s">
        <v>3831</v>
      </c>
      <c r="F84" t="s">
        <v>3832</v>
      </c>
      <c r="G84" t="s">
        <v>9</v>
      </c>
      <c r="H84" t="s">
        <v>944</v>
      </c>
      <c r="I84" t="s">
        <v>945</v>
      </c>
      <c r="J84" t="s">
        <v>946</v>
      </c>
      <c r="K84" t="s">
        <v>4040</v>
      </c>
      <c r="L84" s="3">
        <v>44026</v>
      </c>
      <c r="M84" s="9">
        <v>0</v>
      </c>
      <c r="N84" s="5">
        <v>0</v>
      </c>
      <c r="O84" s="7">
        <v>0</v>
      </c>
    </row>
    <row r="85" spans="1:15">
      <c r="A85">
        <v>1</v>
      </c>
      <c r="B85" t="s">
        <v>9</v>
      </c>
      <c r="C85" t="s">
        <v>982</v>
      </c>
      <c r="D85" t="s">
        <v>22</v>
      </c>
      <c r="E85" t="s">
        <v>957</v>
      </c>
      <c r="F85" t="s">
        <v>958</v>
      </c>
      <c r="G85" t="s">
        <v>9</v>
      </c>
      <c r="H85" t="s">
        <v>944</v>
      </c>
      <c r="I85" t="s">
        <v>945</v>
      </c>
      <c r="J85" t="s">
        <v>946</v>
      </c>
      <c r="K85" t="s">
        <v>983</v>
      </c>
      <c r="L85" s="3">
        <v>43906</v>
      </c>
      <c r="M85" s="9">
        <v>4</v>
      </c>
      <c r="N85" s="5">
        <v>0</v>
      </c>
      <c r="O85" s="7">
        <v>4</v>
      </c>
    </row>
    <row r="86" spans="1:15">
      <c r="A86">
        <v>1</v>
      </c>
      <c r="B86" t="s">
        <v>9</v>
      </c>
      <c r="C86" t="s">
        <v>4041</v>
      </c>
      <c r="D86" t="s">
        <v>4042</v>
      </c>
      <c r="E86" t="s">
        <v>953</v>
      </c>
      <c r="F86" t="s">
        <v>954</v>
      </c>
      <c r="G86" t="s">
        <v>9</v>
      </c>
      <c r="H86" t="s">
        <v>944</v>
      </c>
      <c r="I86" t="s">
        <v>945</v>
      </c>
      <c r="J86" t="s">
        <v>946</v>
      </c>
      <c r="K86" t="s">
        <v>4043</v>
      </c>
      <c r="L86" s="3" t="s">
        <v>2494</v>
      </c>
      <c r="M86" s="9">
        <v>0</v>
      </c>
      <c r="N86" s="5">
        <v>0</v>
      </c>
      <c r="O86" s="7">
        <v>0</v>
      </c>
    </row>
    <row r="87" spans="1:15">
      <c r="A87">
        <v>1</v>
      </c>
      <c r="B87" t="s">
        <v>9</v>
      </c>
      <c r="C87" t="s">
        <v>4044</v>
      </c>
      <c r="D87" t="s">
        <v>4045</v>
      </c>
      <c r="E87" t="s">
        <v>3987</v>
      </c>
      <c r="F87" t="s">
        <v>3988</v>
      </c>
      <c r="G87" t="s">
        <v>9</v>
      </c>
      <c r="H87" t="s">
        <v>944</v>
      </c>
      <c r="I87" t="s">
        <v>945</v>
      </c>
      <c r="J87" t="s">
        <v>946</v>
      </c>
      <c r="K87" t="s">
        <v>4046</v>
      </c>
      <c r="L87" s="3">
        <v>45138</v>
      </c>
      <c r="M87" s="9">
        <v>0</v>
      </c>
      <c r="N87" s="5">
        <v>0</v>
      </c>
      <c r="O87" s="7">
        <v>0</v>
      </c>
    </row>
    <row r="88" spans="1:15">
      <c r="A88">
        <v>1</v>
      </c>
      <c r="B88" t="s">
        <v>9</v>
      </c>
      <c r="C88" t="s">
        <v>4047</v>
      </c>
      <c r="D88" t="s">
        <v>4048</v>
      </c>
      <c r="E88" t="s">
        <v>989</v>
      </c>
      <c r="F88" t="s">
        <v>990</v>
      </c>
      <c r="G88" t="s">
        <v>9</v>
      </c>
      <c r="H88" t="s">
        <v>944</v>
      </c>
      <c r="I88" t="s">
        <v>945</v>
      </c>
      <c r="J88" t="s">
        <v>946</v>
      </c>
      <c r="K88" t="s">
        <v>4049</v>
      </c>
      <c r="L88" s="3">
        <v>45307</v>
      </c>
      <c r="M88" s="9">
        <v>0</v>
      </c>
      <c r="N88" s="5">
        <v>0</v>
      </c>
      <c r="O88" s="7">
        <v>0</v>
      </c>
    </row>
    <row r="89" spans="1:15">
      <c r="A89">
        <v>1</v>
      </c>
      <c r="B89" t="s">
        <v>9</v>
      </c>
      <c r="C89" t="s">
        <v>4050</v>
      </c>
      <c r="D89" t="s">
        <v>4051</v>
      </c>
      <c r="E89" t="s">
        <v>977</v>
      </c>
      <c r="F89" t="s">
        <v>978</v>
      </c>
      <c r="G89" t="s">
        <v>9</v>
      </c>
      <c r="H89" t="s">
        <v>944</v>
      </c>
      <c r="I89" t="s">
        <v>945</v>
      </c>
      <c r="J89" t="s">
        <v>946</v>
      </c>
      <c r="K89" t="s">
        <v>4052</v>
      </c>
      <c r="L89" s="3">
        <v>45121</v>
      </c>
      <c r="M89" s="9">
        <v>0</v>
      </c>
      <c r="N89" s="5">
        <v>0</v>
      </c>
      <c r="O89" s="7">
        <v>0</v>
      </c>
    </row>
    <row r="90" spans="1:15">
      <c r="A90">
        <v>1</v>
      </c>
      <c r="B90" t="s">
        <v>9</v>
      </c>
      <c r="C90" t="s">
        <v>4053</v>
      </c>
      <c r="D90" t="s">
        <v>4054</v>
      </c>
      <c r="E90" t="s">
        <v>4055</v>
      </c>
      <c r="F90" t="s">
        <v>4056</v>
      </c>
      <c r="G90" t="s">
        <v>9</v>
      </c>
      <c r="H90" t="s">
        <v>944</v>
      </c>
      <c r="I90" t="s">
        <v>945</v>
      </c>
      <c r="J90" t="s">
        <v>946</v>
      </c>
      <c r="K90" t="s">
        <v>4057</v>
      </c>
      <c r="L90" s="3" t="s">
        <v>2494</v>
      </c>
      <c r="M90" s="9">
        <v>0</v>
      </c>
      <c r="N90" s="5">
        <v>0</v>
      </c>
      <c r="O90" s="7">
        <v>0</v>
      </c>
    </row>
    <row r="91" spans="1:15">
      <c r="A91">
        <v>1</v>
      </c>
      <c r="B91" t="s">
        <v>9</v>
      </c>
      <c r="C91" t="s">
        <v>4058</v>
      </c>
      <c r="D91" t="s">
        <v>4059</v>
      </c>
      <c r="E91" t="s">
        <v>4060</v>
      </c>
      <c r="F91" t="s">
        <v>4061</v>
      </c>
      <c r="G91" t="s">
        <v>9</v>
      </c>
      <c r="H91" t="s">
        <v>944</v>
      </c>
      <c r="I91" t="s">
        <v>945</v>
      </c>
      <c r="J91" t="s">
        <v>946</v>
      </c>
      <c r="K91" t="s">
        <v>4062</v>
      </c>
      <c r="L91" s="3" t="s">
        <v>2494</v>
      </c>
      <c r="M91" s="9">
        <v>0</v>
      </c>
      <c r="N91" s="5">
        <v>0</v>
      </c>
      <c r="O91" s="7">
        <v>0</v>
      </c>
    </row>
    <row r="92" spans="1:15">
      <c r="A92">
        <v>1</v>
      </c>
      <c r="B92" t="s">
        <v>9</v>
      </c>
      <c r="C92" t="s">
        <v>4063</v>
      </c>
      <c r="D92" t="s">
        <v>4064</v>
      </c>
      <c r="E92" t="s">
        <v>3995</v>
      </c>
      <c r="F92" t="s">
        <v>3996</v>
      </c>
      <c r="G92" t="s">
        <v>9</v>
      </c>
      <c r="H92" t="s">
        <v>944</v>
      </c>
      <c r="I92" t="s">
        <v>945</v>
      </c>
      <c r="J92" t="s">
        <v>946</v>
      </c>
      <c r="K92" t="s">
        <v>4065</v>
      </c>
      <c r="L92" s="3" t="s">
        <v>2494</v>
      </c>
      <c r="M92" s="9">
        <v>0</v>
      </c>
      <c r="N92" s="5">
        <v>0</v>
      </c>
      <c r="O92" s="7">
        <v>0</v>
      </c>
    </row>
    <row r="93" spans="1:15">
      <c r="A93">
        <v>1</v>
      </c>
      <c r="B93" t="s">
        <v>9</v>
      </c>
      <c r="C93" t="s">
        <v>4066</v>
      </c>
      <c r="D93" t="s">
        <v>4067</v>
      </c>
      <c r="E93" t="s">
        <v>957</v>
      </c>
      <c r="F93" t="s">
        <v>958</v>
      </c>
      <c r="G93" t="s">
        <v>9</v>
      </c>
      <c r="H93" t="s">
        <v>944</v>
      </c>
      <c r="I93" t="s">
        <v>945</v>
      </c>
      <c r="J93" t="s">
        <v>946</v>
      </c>
      <c r="K93" t="s">
        <v>4068</v>
      </c>
      <c r="L93" s="3">
        <v>44099</v>
      </c>
      <c r="M93" s="9">
        <v>0</v>
      </c>
      <c r="N93" s="5">
        <v>0</v>
      </c>
      <c r="O93" s="7">
        <v>0</v>
      </c>
    </row>
    <row r="94" spans="1:15">
      <c r="A94">
        <v>1</v>
      </c>
      <c r="B94" t="s">
        <v>9</v>
      </c>
      <c r="C94" t="s">
        <v>4069</v>
      </c>
      <c r="D94" t="s">
        <v>4070</v>
      </c>
      <c r="E94" t="s">
        <v>953</v>
      </c>
      <c r="F94" t="s">
        <v>954</v>
      </c>
      <c r="G94" t="s">
        <v>9</v>
      </c>
      <c r="H94" t="s">
        <v>944</v>
      </c>
      <c r="I94" t="s">
        <v>945</v>
      </c>
      <c r="J94" t="s">
        <v>946</v>
      </c>
      <c r="K94" t="s">
        <v>4071</v>
      </c>
      <c r="L94" s="3">
        <v>44155</v>
      </c>
      <c r="M94" s="9">
        <v>0</v>
      </c>
      <c r="N94" s="5">
        <v>0</v>
      </c>
      <c r="O94" s="7">
        <v>0</v>
      </c>
    </row>
    <row r="95" spans="1:15">
      <c r="A95">
        <v>1</v>
      </c>
      <c r="B95" t="s">
        <v>9</v>
      </c>
      <c r="C95" t="s">
        <v>4072</v>
      </c>
      <c r="D95" t="s">
        <v>4073</v>
      </c>
      <c r="E95" t="s">
        <v>993</v>
      </c>
      <c r="F95" t="s">
        <v>994</v>
      </c>
      <c r="G95" t="s">
        <v>9</v>
      </c>
      <c r="H95" t="s">
        <v>944</v>
      </c>
      <c r="I95" t="s">
        <v>945</v>
      </c>
      <c r="J95" t="s">
        <v>946</v>
      </c>
      <c r="K95" t="s">
        <v>4074</v>
      </c>
      <c r="L95" s="3">
        <v>44390</v>
      </c>
      <c r="M95" s="9">
        <v>0</v>
      </c>
      <c r="N95" s="5">
        <v>0</v>
      </c>
      <c r="O95" s="7">
        <v>0</v>
      </c>
    </row>
    <row r="96" spans="1:15">
      <c r="A96">
        <v>1</v>
      </c>
      <c r="B96" t="s">
        <v>9</v>
      </c>
      <c r="C96" t="s">
        <v>4075</v>
      </c>
      <c r="D96" t="s">
        <v>4076</v>
      </c>
      <c r="E96" t="s">
        <v>4077</v>
      </c>
      <c r="F96" t="s">
        <v>4078</v>
      </c>
      <c r="G96" t="s">
        <v>9</v>
      </c>
      <c r="H96" t="s">
        <v>944</v>
      </c>
      <c r="I96" t="s">
        <v>945</v>
      </c>
      <c r="J96" t="s">
        <v>946</v>
      </c>
      <c r="K96" t="s">
        <v>4079</v>
      </c>
      <c r="L96" s="3">
        <v>44368</v>
      </c>
      <c r="M96" s="9">
        <v>0</v>
      </c>
      <c r="N96" s="5">
        <v>0</v>
      </c>
      <c r="O96" s="7">
        <v>0</v>
      </c>
    </row>
    <row r="97" spans="1:15">
      <c r="A97">
        <v>1</v>
      </c>
      <c r="B97" t="s">
        <v>9</v>
      </c>
      <c r="C97" t="s">
        <v>4080</v>
      </c>
      <c r="D97" t="s">
        <v>4081</v>
      </c>
      <c r="E97" t="s">
        <v>957</v>
      </c>
      <c r="F97" t="s">
        <v>958</v>
      </c>
      <c r="G97" t="s">
        <v>9</v>
      </c>
      <c r="H97" t="s">
        <v>944</v>
      </c>
      <c r="I97" t="s">
        <v>945</v>
      </c>
      <c r="J97" t="s">
        <v>946</v>
      </c>
      <c r="K97" t="s">
        <v>4082</v>
      </c>
      <c r="L97" s="3">
        <v>44349</v>
      </c>
      <c r="M97" s="9">
        <v>0</v>
      </c>
      <c r="N97" s="5">
        <v>0</v>
      </c>
      <c r="O97" s="7">
        <v>0</v>
      </c>
    </row>
    <row r="98" spans="1:15">
      <c r="A98">
        <v>1</v>
      </c>
      <c r="B98" t="s">
        <v>9</v>
      </c>
      <c r="C98" t="s">
        <v>4083</v>
      </c>
      <c r="D98" t="s">
        <v>4084</v>
      </c>
      <c r="E98" t="s">
        <v>3863</v>
      </c>
      <c r="F98" t="s">
        <v>3864</v>
      </c>
      <c r="G98" t="s">
        <v>9</v>
      </c>
      <c r="H98" t="s">
        <v>944</v>
      </c>
      <c r="I98" t="s">
        <v>945</v>
      </c>
      <c r="J98" t="s">
        <v>946</v>
      </c>
      <c r="K98" t="s">
        <v>4085</v>
      </c>
      <c r="L98" s="3">
        <v>44411</v>
      </c>
      <c r="M98" s="9">
        <v>0</v>
      </c>
      <c r="N98" s="5">
        <v>0</v>
      </c>
      <c r="O98" s="7">
        <v>0</v>
      </c>
    </row>
    <row r="99" spans="1:15">
      <c r="A99">
        <v>1</v>
      </c>
      <c r="B99" t="s">
        <v>9</v>
      </c>
      <c r="C99" t="s">
        <v>4086</v>
      </c>
      <c r="D99" t="s">
        <v>4087</v>
      </c>
      <c r="E99" t="s">
        <v>973</v>
      </c>
      <c r="F99" t="s">
        <v>974</v>
      </c>
      <c r="G99" t="s">
        <v>9</v>
      </c>
      <c r="H99" t="s">
        <v>944</v>
      </c>
      <c r="I99" t="s">
        <v>945</v>
      </c>
      <c r="J99" t="s">
        <v>946</v>
      </c>
      <c r="K99" t="s">
        <v>4088</v>
      </c>
      <c r="L99" s="3">
        <v>44368</v>
      </c>
      <c r="M99" s="9">
        <v>0</v>
      </c>
      <c r="N99" s="5">
        <v>0</v>
      </c>
      <c r="O99" s="7">
        <v>0</v>
      </c>
    </row>
    <row r="100" spans="1:15">
      <c r="A100">
        <v>1</v>
      </c>
      <c r="B100" t="s">
        <v>9</v>
      </c>
      <c r="C100" t="s">
        <v>4089</v>
      </c>
      <c r="D100" t="s">
        <v>4090</v>
      </c>
      <c r="E100" t="s">
        <v>957</v>
      </c>
      <c r="F100" t="s">
        <v>958</v>
      </c>
      <c r="G100" t="s">
        <v>9</v>
      </c>
      <c r="H100" t="s">
        <v>944</v>
      </c>
      <c r="I100" t="s">
        <v>945</v>
      </c>
      <c r="J100" t="s">
        <v>946</v>
      </c>
      <c r="K100" t="s">
        <v>4091</v>
      </c>
      <c r="L100" s="3" t="s">
        <v>2494</v>
      </c>
      <c r="M100" s="9">
        <v>0</v>
      </c>
      <c r="N100" s="5">
        <v>0</v>
      </c>
      <c r="O100" s="7">
        <v>0</v>
      </c>
    </row>
    <row r="101" spans="1:15">
      <c r="A101">
        <v>1</v>
      </c>
      <c r="B101" t="s">
        <v>9</v>
      </c>
      <c r="C101" t="s">
        <v>4092</v>
      </c>
      <c r="D101" t="s">
        <v>4093</v>
      </c>
      <c r="E101" t="s">
        <v>985</v>
      </c>
      <c r="F101" t="s">
        <v>986</v>
      </c>
      <c r="G101" t="s">
        <v>9</v>
      </c>
      <c r="H101" t="s">
        <v>944</v>
      </c>
      <c r="I101" t="s">
        <v>945</v>
      </c>
      <c r="J101" t="s">
        <v>946</v>
      </c>
      <c r="K101" t="s">
        <v>4094</v>
      </c>
      <c r="L101" s="3">
        <v>44386</v>
      </c>
      <c r="M101" s="9">
        <v>0</v>
      </c>
      <c r="N101" s="5">
        <v>0</v>
      </c>
      <c r="O101" s="7">
        <v>0</v>
      </c>
    </row>
    <row r="102" spans="1:15">
      <c r="A102">
        <v>1</v>
      </c>
      <c r="B102" t="s">
        <v>9</v>
      </c>
      <c r="C102" t="s">
        <v>4095</v>
      </c>
      <c r="D102" t="s">
        <v>4096</v>
      </c>
      <c r="E102" t="s">
        <v>985</v>
      </c>
      <c r="F102" t="s">
        <v>986</v>
      </c>
      <c r="G102" t="s">
        <v>9</v>
      </c>
      <c r="H102" t="s">
        <v>944</v>
      </c>
      <c r="I102" t="s">
        <v>945</v>
      </c>
      <c r="J102" t="s">
        <v>946</v>
      </c>
      <c r="K102" t="s">
        <v>4097</v>
      </c>
      <c r="L102" s="3">
        <v>44467</v>
      </c>
      <c r="M102" s="9">
        <v>0</v>
      </c>
      <c r="N102" s="5">
        <v>0</v>
      </c>
      <c r="O102" s="7">
        <v>0</v>
      </c>
    </row>
    <row r="103" spans="1:15">
      <c r="A103">
        <v>1</v>
      </c>
      <c r="B103" t="s">
        <v>9</v>
      </c>
      <c r="C103" t="s">
        <v>4098</v>
      </c>
      <c r="D103" t="s">
        <v>4099</v>
      </c>
      <c r="E103" t="s">
        <v>942</v>
      </c>
      <c r="F103" t="s">
        <v>943</v>
      </c>
      <c r="G103" t="s">
        <v>9</v>
      </c>
      <c r="H103" t="s">
        <v>944</v>
      </c>
      <c r="I103" t="s">
        <v>945</v>
      </c>
      <c r="J103" t="s">
        <v>946</v>
      </c>
      <c r="K103" t="s">
        <v>4100</v>
      </c>
      <c r="L103" s="3">
        <v>44424</v>
      </c>
      <c r="M103" s="9">
        <v>0</v>
      </c>
      <c r="N103" s="5">
        <v>0</v>
      </c>
      <c r="O103" s="7">
        <v>0</v>
      </c>
    </row>
    <row r="104" spans="1:15">
      <c r="A104">
        <v>1</v>
      </c>
      <c r="B104" t="s">
        <v>9</v>
      </c>
      <c r="C104" t="s">
        <v>4101</v>
      </c>
      <c r="D104" t="s">
        <v>4102</v>
      </c>
      <c r="E104" t="s">
        <v>957</v>
      </c>
      <c r="F104" t="s">
        <v>958</v>
      </c>
      <c r="G104" t="s">
        <v>9</v>
      </c>
      <c r="H104" t="s">
        <v>944</v>
      </c>
      <c r="I104" t="s">
        <v>945</v>
      </c>
      <c r="J104" t="s">
        <v>946</v>
      </c>
      <c r="K104" t="s">
        <v>4103</v>
      </c>
      <c r="L104" s="3" t="s">
        <v>2494</v>
      </c>
      <c r="M104" s="9">
        <v>0</v>
      </c>
      <c r="N104" s="5">
        <v>0</v>
      </c>
      <c r="O104" s="7">
        <v>0</v>
      </c>
    </row>
    <row r="105" spans="1:15">
      <c r="A105">
        <v>1</v>
      </c>
      <c r="B105" t="s">
        <v>9</v>
      </c>
      <c r="C105" t="s">
        <v>4104</v>
      </c>
      <c r="D105" t="s">
        <v>4105</v>
      </c>
      <c r="E105" t="s">
        <v>949</v>
      </c>
      <c r="F105" t="s">
        <v>950</v>
      </c>
      <c r="G105" t="s">
        <v>9</v>
      </c>
      <c r="H105" t="s">
        <v>944</v>
      </c>
      <c r="I105" t="s">
        <v>945</v>
      </c>
      <c r="J105" t="s">
        <v>946</v>
      </c>
      <c r="K105" t="s">
        <v>4106</v>
      </c>
      <c r="L105" s="3">
        <v>45159</v>
      </c>
      <c r="M105" s="9">
        <v>0</v>
      </c>
      <c r="N105" s="5">
        <v>0</v>
      </c>
      <c r="O105" s="7">
        <v>0</v>
      </c>
    </row>
    <row r="106" spans="1:15">
      <c r="A106">
        <v>1</v>
      </c>
      <c r="B106" t="s">
        <v>9</v>
      </c>
      <c r="C106" t="s">
        <v>4107</v>
      </c>
      <c r="D106" t="s">
        <v>4108</v>
      </c>
      <c r="E106" t="s">
        <v>942</v>
      </c>
      <c r="F106" t="s">
        <v>943</v>
      </c>
      <c r="G106" t="s">
        <v>9</v>
      </c>
      <c r="H106" t="s">
        <v>944</v>
      </c>
      <c r="I106" t="s">
        <v>945</v>
      </c>
      <c r="J106" t="s">
        <v>946</v>
      </c>
      <c r="K106" t="s">
        <v>4109</v>
      </c>
      <c r="L106" s="3" t="s">
        <v>2494</v>
      </c>
      <c r="M106" s="9">
        <v>0</v>
      </c>
      <c r="N106" s="5">
        <v>0</v>
      </c>
      <c r="O106" s="7">
        <v>0</v>
      </c>
    </row>
    <row r="107" spans="1:15">
      <c r="A107">
        <v>1</v>
      </c>
      <c r="B107" t="s">
        <v>9</v>
      </c>
      <c r="C107" t="s">
        <v>4110</v>
      </c>
      <c r="D107" t="s">
        <v>4111</v>
      </c>
      <c r="E107" t="s">
        <v>3987</v>
      </c>
      <c r="F107" t="s">
        <v>3988</v>
      </c>
      <c r="G107" t="s">
        <v>9</v>
      </c>
      <c r="H107" t="s">
        <v>944</v>
      </c>
      <c r="I107" t="s">
        <v>945</v>
      </c>
      <c r="J107" t="s">
        <v>946</v>
      </c>
      <c r="K107" t="s">
        <v>4112</v>
      </c>
      <c r="L107" s="3">
        <v>44606</v>
      </c>
      <c r="M107" s="9">
        <v>0</v>
      </c>
      <c r="N107" s="5">
        <v>0</v>
      </c>
      <c r="O107" s="7">
        <v>0</v>
      </c>
    </row>
    <row r="108" spans="1:15">
      <c r="A108">
        <v>1</v>
      </c>
      <c r="B108" t="s">
        <v>9</v>
      </c>
      <c r="C108" t="s">
        <v>4113</v>
      </c>
      <c r="D108" t="s">
        <v>4114</v>
      </c>
      <c r="E108" t="s">
        <v>4077</v>
      </c>
      <c r="F108" t="s">
        <v>4078</v>
      </c>
      <c r="G108" t="s">
        <v>9</v>
      </c>
      <c r="H108" t="s">
        <v>944</v>
      </c>
      <c r="I108" t="s">
        <v>945</v>
      </c>
      <c r="J108" t="s">
        <v>946</v>
      </c>
      <c r="K108" t="s">
        <v>4115</v>
      </c>
      <c r="L108" s="3" t="s">
        <v>2494</v>
      </c>
      <c r="M108" s="9">
        <v>0</v>
      </c>
      <c r="N108" s="5">
        <v>0</v>
      </c>
      <c r="O108" s="7">
        <v>0</v>
      </c>
    </row>
    <row r="109" spans="1:15">
      <c r="A109">
        <v>1</v>
      </c>
      <c r="B109" t="s">
        <v>9</v>
      </c>
      <c r="C109" t="s">
        <v>4116</v>
      </c>
      <c r="D109" t="s">
        <v>4117</v>
      </c>
      <c r="E109" t="s">
        <v>977</v>
      </c>
      <c r="F109" t="s">
        <v>978</v>
      </c>
      <c r="G109" t="s">
        <v>9</v>
      </c>
      <c r="H109" t="s">
        <v>944</v>
      </c>
      <c r="I109" t="s">
        <v>945</v>
      </c>
      <c r="J109" t="s">
        <v>946</v>
      </c>
      <c r="K109" t="s">
        <v>4118</v>
      </c>
      <c r="L109" s="3">
        <v>44693</v>
      </c>
      <c r="M109" s="9">
        <v>0</v>
      </c>
      <c r="N109" s="5">
        <v>0</v>
      </c>
      <c r="O109" s="7">
        <v>0</v>
      </c>
    </row>
    <row r="110" spans="1:15">
      <c r="A110">
        <v>1</v>
      </c>
      <c r="B110" t="s">
        <v>9</v>
      </c>
      <c r="C110" t="s">
        <v>4119</v>
      </c>
      <c r="D110" t="s">
        <v>4120</v>
      </c>
      <c r="E110" t="s">
        <v>942</v>
      </c>
      <c r="F110" t="s">
        <v>943</v>
      </c>
      <c r="G110" t="s">
        <v>9</v>
      </c>
      <c r="H110" t="s">
        <v>944</v>
      </c>
      <c r="I110" t="s">
        <v>945</v>
      </c>
      <c r="J110" t="s">
        <v>946</v>
      </c>
      <c r="K110" t="s">
        <v>4121</v>
      </c>
      <c r="L110" s="3">
        <v>44621</v>
      </c>
      <c r="M110" s="9">
        <v>0</v>
      </c>
      <c r="N110" s="5">
        <v>0</v>
      </c>
      <c r="O110" s="7">
        <v>0</v>
      </c>
    </row>
    <row r="111" spans="1:15">
      <c r="A111">
        <v>1</v>
      </c>
      <c r="B111" t="s">
        <v>9</v>
      </c>
      <c r="C111" t="s">
        <v>4122</v>
      </c>
      <c r="D111" t="s">
        <v>4123</v>
      </c>
      <c r="E111" t="s">
        <v>957</v>
      </c>
      <c r="F111" t="s">
        <v>958</v>
      </c>
      <c r="G111" t="s">
        <v>9</v>
      </c>
      <c r="H111" t="s">
        <v>944</v>
      </c>
      <c r="I111" t="s">
        <v>945</v>
      </c>
      <c r="J111" t="s">
        <v>946</v>
      </c>
      <c r="K111" t="s">
        <v>4124</v>
      </c>
      <c r="L111" s="3">
        <v>44844</v>
      </c>
      <c r="M111" s="9">
        <v>0</v>
      </c>
      <c r="N111" s="5">
        <v>0</v>
      </c>
      <c r="O111" s="7">
        <v>0</v>
      </c>
    </row>
    <row r="112" spans="1:15">
      <c r="A112">
        <v>1</v>
      </c>
      <c r="B112" t="s">
        <v>9</v>
      </c>
      <c r="C112" t="s">
        <v>4125</v>
      </c>
      <c r="D112" t="s">
        <v>4126</v>
      </c>
      <c r="E112" t="s">
        <v>3831</v>
      </c>
      <c r="F112" t="s">
        <v>3832</v>
      </c>
      <c r="G112" t="s">
        <v>9</v>
      </c>
      <c r="H112" t="s">
        <v>944</v>
      </c>
      <c r="I112" t="s">
        <v>945</v>
      </c>
      <c r="J112" t="s">
        <v>946</v>
      </c>
      <c r="K112" t="s">
        <v>4127</v>
      </c>
      <c r="L112" s="3">
        <v>44672</v>
      </c>
      <c r="M112" s="9">
        <v>0</v>
      </c>
      <c r="N112" s="5">
        <v>0</v>
      </c>
      <c r="O112" s="7">
        <v>0</v>
      </c>
    </row>
    <row r="113" spans="1:15">
      <c r="A113">
        <v>1</v>
      </c>
      <c r="B113" t="s">
        <v>9</v>
      </c>
      <c r="C113" t="s">
        <v>4128</v>
      </c>
      <c r="D113" t="s">
        <v>4129</v>
      </c>
      <c r="E113" t="s">
        <v>973</v>
      </c>
      <c r="F113" t="s">
        <v>974</v>
      </c>
      <c r="G113" t="s">
        <v>9</v>
      </c>
      <c r="H113" t="s">
        <v>944</v>
      </c>
      <c r="I113" t="s">
        <v>945</v>
      </c>
      <c r="J113" t="s">
        <v>946</v>
      </c>
      <c r="K113" t="s">
        <v>4130</v>
      </c>
      <c r="L113" s="3">
        <v>44729</v>
      </c>
      <c r="M113" s="9">
        <v>0</v>
      </c>
      <c r="N113" s="5">
        <v>0</v>
      </c>
      <c r="O113" s="7">
        <v>0</v>
      </c>
    </row>
    <row r="114" spans="1:15">
      <c r="A114">
        <v>1</v>
      </c>
      <c r="B114" t="s">
        <v>9</v>
      </c>
      <c r="C114" t="s">
        <v>984</v>
      </c>
      <c r="D114" t="s">
        <v>70</v>
      </c>
      <c r="E114" t="s">
        <v>985</v>
      </c>
      <c r="F114" t="s">
        <v>986</v>
      </c>
      <c r="G114" t="s">
        <v>9</v>
      </c>
      <c r="H114" t="s">
        <v>944</v>
      </c>
      <c r="I114" t="s">
        <v>945</v>
      </c>
      <c r="J114" t="s">
        <v>946</v>
      </c>
      <c r="K114" t="s">
        <v>987</v>
      </c>
      <c r="L114" s="3">
        <v>44741</v>
      </c>
      <c r="M114" s="9">
        <v>1</v>
      </c>
      <c r="N114" s="5">
        <v>0</v>
      </c>
      <c r="O114" s="7">
        <v>1</v>
      </c>
    </row>
    <row r="115" spans="1:15">
      <c r="A115">
        <v>1</v>
      </c>
      <c r="B115" t="s">
        <v>9</v>
      </c>
      <c r="C115" t="s">
        <v>4131</v>
      </c>
      <c r="D115" t="s">
        <v>4132</v>
      </c>
      <c r="E115" t="s">
        <v>3863</v>
      </c>
      <c r="F115" t="s">
        <v>3864</v>
      </c>
      <c r="G115" t="s">
        <v>9</v>
      </c>
      <c r="H115" t="s">
        <v>944</v>
      </c>
      <c r="I115" t="s">
        <v>945</v>
      </c>
      <c r="J115" t="s">
        <v>946</v>
      </c>
      <c r="K115" t="s">
        <v>4133</v>
      </c>
      <c r="L115" s="3">
        <v>44861</v>
      </c>
      <c r="M115" s="9">
        <v>0</v>
      </c>
      <c r="N115" s="5">
        <v>0</v>
      </c>
      <c r="O115" s="7">
        <v>0</v>
      </c>
    </row>
    <row r="116" spans="1:15">
      <c r="A116">
        <v>1</v>
      </c>
      <c r="B116" t="s">
        <v>9</v>
      </c>
      <c r="C116" t="s">
        <v>4134</v>
      </c>
      <c r="D116" t="s">
        <v>4135</v>
      </c>
      <c r="E116" t="s">
        <v>989</v>
      </c>
      <c r="F116" t="s">
        <v>990</v>
      </c>
      <c r="G116" t="s">
        <v>9</v>
      </c>
      <c r="H116" t="s">
        <v>944</v>
      </c>
      <c r="I116" t="s">
        <v>945</v>
      </c>
      <c r="J116" t="s">
        <v>946</v>
      </c>
      <c r="K116" t="s">
        <v>4136</v>
      </c>
      <c r="L116" s="3">
        <v>44882</v>
      </c>
      <c r="M116" s="9">
        <v>0</v>
      </c>
      <c r="N116" s="5">
        <v>0</v>
      </c>
      <c r="O116" s="7">
        <v>0</v>
      </c>
    </row>
    <row r="117" spans="1:15">
      <c r="A117">
        <v>1</v>
      </c>
      <c r="B117" t="s">
        <v>9</v>
      </c>
      <c r="C117" t="s">
        <v>988</v>
      </c>
      <c r="D117" t="s">
        <v>32</v>
      </c>
      <c r="E117" t="s">
        <v>989</v>
      </c>
      <c r="F117" t="s">
        <v>990</v>
      </c>
      <c r="G117" t="s">
        <v>9</v>
      </c>
      <c r="H117" t="s">
        <v>944</v>
      </c>
      <c r="I117" t="s">
        <v>945</v>
      </c>
      <c r="J117" t="s">
        <v>946</v>
      </c>
      <c r="K117" t="s">
        <v>991</v>
      </c>
      <c r="L117" s="3">
        <v>44868</v>
      </c>
      <c r="M117" s="9">
        <v>1</v>
      </c>
      <c r="N117" s="5">
        <v>0</v>
      </c>
      <c r="O117" s="7">
        <v>1</v>
      </c>
    </row>
    <row r="118" spans="1:15">
      <c r="A118">
        <v>1</v>
      </c>
      <c r="B118" t="s">
        <v>9</v>
      </c>
      <c r="C118" t="s">
        <v>4137</v>
      </c>
      <c r="D118" t="s">
        <v>4138</v>
      </c>
      <c r="E118" t="s">
        <v>957</v>
      </c>
      <c r="F118" t="s">
        <v>958</v>
      </c>
      <c r="G118" t="s">
        <v>9</v>
      </c>
      <c r="H118" t="s">
        <v>944</v>
      </c>
      <c r="I118" t="s">
        <v>945</v>
      </c>
      <c r="J118" t="s">
        <v>946</v>
      </c>
      <c r="K118" t="s">
        <v>4139</v>
      </c>
      <c r="L118" s="3">
        <v>44879</v>
      </c>
      <c r="M118" s="9">
        <v>0</v>
      </c>
      <c r="N118" s="5">
        <v>0</v>
      </c>
      <c r="O118" s="7">
        <v>0</v>
      </c>
    </row>
    <row r="119" spans="1:15">
      <c r="A119">
        <v>1</v>
      </c>
      <c r="B119" t="s">
        <v>9</v>
      </c>
      <c r="C119" t="s">
        <v>4140</v>
      </c>
      <c r="D119" t="s">
        <v>4141</v>
      </c>
      <c r="E119" t="s">
        <v>989</v>
      </c>
      <c r="F119" t="s">
        <v>990</v>
      </c>
      <c r="G119" t="s">
        <v>9</v>
      </c>
      <c r="H119" t="s">
        <v>944</v>
      </c>
      <c r="I119" t="s">
        <v>945</v>
      </c>
      <c r="J119" t="s">
        <v>946</v>
      </c>
      <c r="K119" t="s">
        <v>4142</v>
      </c>
      <c r="L119" s="3">
        <v>44882</v>
      </c>
      <c r="M119" s="9">
        <v>0</v>
      </c>
      <c r="N119" s="5">
        <v>0</v>
      </c>
      <c r="O119" s="7">
        <v>0</v>
      </c>
    </row>
    <row r="120" spans="1:15">
      <c r="A120">
        <v>1</v>
      </c>
      <c r="B120" t="s">
        <v>9</v>
      </c>
      <c r="C120" t="s">
        <v>4143</v>
      </c>
      <c r="D120" t="s">
        <v>4144</v>
      </c>
      <c r="E120" t="s">
        <v>985</v>
      </c>
      <c r="F120" t="s">
        <v>986</v>
      </c>
      <c r="G120" t="s">
        <v>9</v>
      </c>
      <c r="H120" t="s">
        <v>944</v>
      </c>
      <c r="I120" t="s">
        <v>945</v>
      </c>
      <c r="J120" t="s">
        <v>946</v>
      </c>
      <c r="K120" t="s">
        <v>4145</v>
      </c>
      <c r="L120" s="3">
        <v>45049</v>
      </c>
      <c r="M120" s="9">
        <v>0</v>
      </c>
      <c r="N120" s="5">
        <v>0</v>
      </c>
      <c r="O120" s="7">
        <v>0</v>
      </c>
    </row>
    <row r="121" spans="1:15">
      <c r="A121">
        <v>1</v>
      </c>
      <c r="B121" t="s">
        <v>9</v>
      </c>
      <c r="C121" t="s">
        <v>4146</v>
      </c>
      <c r="D121" t="s">
        <v>4147</v>
      </c>
      <c r="E121" t="s">
        <v>973</v>
      </c>
      <c r="F121" t="s">
        <v>974</v>
      </c>
      <c r="G121" t="s">
        <v>9</v>
      </c>
      <c r="H121" t="s">
        <v>944</v>
      </c>
      <c r="I121" t="s">
        <v>945</v>
      </c>
      <c r="J121" t="s">
        <v>946</v>
      </c>
      <c r="K121" t="s">
        <v>4148</v>
      </c>
      <c r="L121" s="3">
        <v>44957</v>
      </c>
      <c r="M121" s="9">
        <v>0</v>
      </c>
      <c r="N121" s="5">
        <v>0</v>
      </c>
      <c r="O121" s="7">
        <v>0</v>
      </c>
    </row>
    <row r="122" spans="1:15">
      <c r="A122">
        <v>1</v>
      </c>
      <c r="B122" t="s">
        <v>9</v>
      </c>
      <c r="C122" t="s">
        <v>4149</v>
      </c>
      <c r="D122" t="s">
        <v>4150</v>
      </c>
      <c r="E122" t="s">
        <v>3831</v>
      </c>
      <c r="F122" t="s">
        <v>3832</v>
      </c>
      <c r="G122" t="s">
        <v>9</v>
      </c>
      <c r="H122" t="s">
        <v>944</v>
      </c>
      <c r="I122" t="s">
        <v>945</v>
      </c>
      <c r="J122" t="s">
        <v>946</v>
      </c>
      <c r="K122" t="s">
        <v>4151</v>
      </c>
      <c r="L122" s="3">
        <v>45016</v>
      </c>
      <c r="M122" s="9">
        <v>0</v>
      </c>
      <c r="N122" s="5">
        <v>0</v>
      </c>
      <c r="O122" s="7">
        <v>0</v>
      </c>
    </row>
    <row r="123" spans="1:15">
      <c r="A123">
        <v>1</v>
      </c>
      <c r="B123" t="s">
        <v>9</v>
      </c>
      <c r="C123" t="s">
        <v>4152</v>
      </c>
      <c r="D123" t="s">
        <v>4153</v>
      </c>
      <c r="E123" t="s">
        <v>3926</v>
      </c>
      <c r="F123" t="s">
        <v>3927</v>
      </c>
      <c r="G123" t="s">
        <v>9</v>
      </c>
      <c r="H123" t="s">
        <v>944</v>
      </c>
      <c r="I123" t="s">
        <v>945</v>
      </c>
      <c r="J123" t="s">
        <v>946</v>
      </c>
      <c r="K123" t="s">
        <v>4154</v>
      </c>
      <c r="L123" s="3">
        <v>45022</v>
      </c>
      <c r="M123" s="9">
        <v>0</v>
      </c>
      <c r="N123" s="5">
        <v>0</v>
      </c>
      <c r="O123" s="7">
        <v>0</v>
      </c>
    </row>
    <row r="124" spans="1:15">
      <c r="A124">
        <v>1</v>
      </c>
      <c r="B124" t="s">
        <v>9</v>
      </c>
      <c r="C124" t="s">
        <v>4155</v>
      </c>
      <c r="D124" t="s">
        <v>4156</v>
      </c>
      <c r="E124" t="s">
        <v>3926</v>
      </c>
      <c r="F124" t="s">
        <v>3927</v>
      </c>
      <c r="G124" t="s">
        <v>9</v>
      </c>
      <c r="H124" t="s">
        <v>944</v>
      </c>
      <c r="I124" t="s">
        <v>945</v>
      </c>
      <c r="J124" t="s">
        <v>946</v>
      </c>
      <c r="K124" t="s">
        <v>4157</v>
      </c>
      <c r="L124" s="3">
        <v>44992</v>
      </c>
      <c r="M124" s="9">
        <v>0</v>
      </c>
      <c r="N124" s="5">
        <v>0</v>
      </c>
      <c r="O124" s="7">
        <v>0</v>
      </c>
    </row>
    <row r="125" spans="1:15">
      <c r="A125">
        <v>1</v>
      </c>
      <c r="B125" t="s">
        <v>9</v>
      </c>
      <c r="C125" t="s">
        <v>4158</v>
      </c>
      <c r="D125" t="s">
        <v>4159</v>
      </c>
      <c r="E125" t="s">
        <v>989</v>
      </c>
      <c r="F125" t="s">
        <v>990</v>
      </c>
      <c r="G125" t="s">
        <v>9</v>
      </c>
      <c r="H125" t="s">
        <v>944</v>
      </c>
      <c r="I125" t="s">
        <v>945</v>
      </c>
      <c r="J125" t="s">
        <v>946</v>
      </c>
      <c r="K125" t="s">
        <v>4160</v>
      </c>
      <c r="L125" s="3" t="s">
        <v>2494</v>
      </c>
      <c r="M125" s="9">
        <v>0</v>
      </c>
      <c r="N125" s="5">
        <v>0</v>
      </c>
      <c r="O125" s="7">
        <v>0</v>
      </c>
    </row>
    <row r="126" spans="1:15">
      <c r="A126">
        <v>1</v>
      </c>
      <c r="B126" t="s">
        <v>9</v>
      </c>
      <c r="C126" t="s">
        <v>4161</v>
      </c>
      <c r="D126" t="s">
        <v>4162</v>
      </c>
      <c r="E126" t="s">
        <v>957</v>
      </c>
      <c r="F126" t="s">
        <v>958</v>
      </c>
      <c r="G126" t="s">
        <v>9</v>
      </c>
      <c r="H126" t="s">
        <v>944</v>
      </c>
      <c r="I126" t="s">
        <v>945</v>
      </c>
      <c r="J126" t="s">
        <v>946</v>
      </c>
      <c r="K126" t="s">
        <v>4163</v>
      </c>
      <c r="L126" s="3" t="s">
        <v>2494</v>
      </c>
      <c r="M126" s="9">
        <v>0</v>
      </c>
      <c r="N126" s="5">
        <v>0</v>
      </c>
      <c r="O126" s="7">
        <v>0</v>
      </c>
    </row>
    <row r="127" spans="1:15">
      <c r="A127">
        <v>1</v>
      </c>
      <c r="B127" t="s">
        <v>9</v>
      </c>
      <c r="C127" t="s">
        <v>4164</v>
      </c>
      <c r="D127" t="s">
        <v>4165</v>
      </c>
      <c r="E127" t="s">
        <v>3995</v>
      </c>
      <c r="F127" t="s">
        <v>3996</v>
      </c>
      <c r="G127" t="s">
        <v>9</v>
      </c>
      <c r="H127" t="s">
        <v>944</v>
      </c>
      <c r="I127" t="s">
        <v>945</v>
      </c>
      <c r="J127" t="s">
        <v>946</v>
      </c>
      <c r="K127" t="s">
        <v>4166</v>
      </c>
      <c r="L127" s="3">
        <v>45268</v>
      </c>
      <c r="M127" s="9">
        <v>0</v>
      </c>
      <c r="N127" s="5">
        <v>0</v>
      </c>
      <c r="O127" s="7">
        <v>0</v>
      </c>
    </row>
    <row r="128" spans="1:15">
      <c r="A128">
        <v>1</v>
      </c>
      <c r="B128" t="s">
        <v>9</v>
      </c>
      <c r="C128" t="s">
        <v>4167</v>
      </c>
      <c r="D128" t="s">
        <v>4168</v>
      </c>
      <c r="E128" t="s">
        <v>957</v>
      </c>
      <c r="F128" t="s">
        <v>958</v>
      </c>
      <c r="G128" t="s">
        <v>9</v>
      </c>
      <c r="H128" t="s">
        <v>944</v>
      </c>
      <c r="I128" t="s">
        <v>945</v>
      </c>
      <c r="J128" t="s">
        <v>946</v>
      </c>
      <c r="K128" t="s">
        <v>4169</v>
      </c>
      <c r="L128" s="3">
        <v>45244</v>
      </c>
      <c r="M128" s="9">
        <v>0</v>
      </c>
      <c r="N128" s="5">
        <v>0</v>
      </c>
      <c r="O128" s="7">
        <v>0</v>
      </c>
    </row>
    <row r="129" spans="1:15">
      <c r="A129">
        <v>1</v>
      </c>
      <c r="B129" t="s">
        <v>9</v>
      </c>
      <c r="C129" t="s">
        <v>4170</v>
      </c>
      <c r="D129" t="s">
        <v>4171</v>
      </c>
      <c r="E129" t="s">
        <v>957</v>
      </c>
      <c r="F129" t="s">
        <v>958</v>
      </c>
      <c r="G129" t="s">
        <v>9</v>
      </c>
      <c r="H129" t="s">
        <v>944</v>
      </c>
      <c r="I129" t="s">
        <v>945</v>
      </c>
      <c r="J129" t="s">
        <v>946</v>
      </c>
      <c r="K129" t="s">
        <v>4172</v>
      </c>
      <c r="L129" s="3">
        <v>45406</v>
      </c>
      <c r="M129" s="9">
        <v>0</v>
      </c>
      <c r="N129" s="5">
        <v>0</v>
      </c>
      <c r="O129" s="7">
        <v>0</v>
      </c>
    </row>
    <row r="130" spans="1:15">
      <c r="A130">
        <v>1</v>
      </c>
      <c r="B130" t="s">
        <v>9</v>
      </c>
      <c r="C130" t="s">
        <v>992</v>
      </c>
      <c r="D130" t="s">
        <v>67</v>
      </c>
      <c r="E130" t="s">
        <v>993</v>
      </c>
      <c r="F130" t="s">
        <v>994</v>
      </c>
      <c r="G130" t="s">
        <v>9</v>
      </c>
      <c r="H130" t="s">
        <v>944</v>
      </c>
      <c r="I130" t="s">
        <v>945</v>
      </c>
      <c r="J130" t="s">
        <v>946</v>
      </c>
      <c r="K130" t="s">
        <v>995</v>
      </c>
      <c r="L130" s="3">
        <v>45499</v>
      </c>
      <c r="M130" s="9">
        <v>14</v>
      </c>
      <c r="N130" s="5">
        <v>0</v>
      </c>
      <c r="O130" s="7">
        <v>14</v>
      </c>
    </row>
    <row r="131" spans="1:15">
      <c r="A131">
        <v>1</v>
      </c>
      <c r="B131" t="s">
        <v>9</v>
      </c>
      <c r="C131" t="s">
        <v>4173</v>
      </c>
      <c r="D131" t="s">
        <v>4174</v>
      </c>
      <c r="E131" t="s">
        <v>957</v>
      </c>
      <c r="F131" t="s">
        <v>958</v>
      </c>
      <c r="G131" t="s">
        <v>9</v>
      </c>
      <c r="H131" t="s">
        <v>944</v>
      </c>
      <c r="I131" t="s">
        <v>945</v>
      </c>
      <c r="J131" t="s">
        <v>946</v>
      </c>
      <c r="K131" t="s">
        <v>4175</v>
      </c>
      <c r="L131" s="3">
        <v>45280</v>
      </c>
      <c r="M131" s="9">
        <v>0</v>
      </c>
      <c r="N131" s="5">
        <v>0</v>
      </c>
      <c r="O131" s="7">
        <v>0</v>
      </c>
    </row>
    <row r="132" spans="1:15">
      <c r="A132">
        <v>1</v>
      </c>
      <c r="B132" t="s">
        <v>9</v>
      </c>
      <c r="C132" t="s">
        <v>4176</v>
      </c>
      <c r="D132" t="s">
        <v>4177</v>
      </c>
      <c r="E132" t="s">
        <v>985</v>
      </c>
      <c r="F132" t="s">
        <v>986</v>
      </c>
      <c r="G132" t="s">
        <v>9</v>
      </c>
      <c r="H132" t="s">
        <v>944</v>
      </c>
      <c r="I132" t="s">
        <v>945</v>
      </c>
      <c r="J132" t="s">
        <v>946</v>
      </c>
      <c r="K132" t="s">
        <v>4178</v>
      </c>
      <c r="L132" s="3" t="s">
        <v>2494</v>
      </c>
      <c r="M132" s="9">
        <v>0</v>
      </c>
      <c r="N132" s="5">
        <v>0</v>
      </c>
      <c r="O132" s="7">
        <v>0</v>
      </c>
    </row>
    <row r="133" spans="1:15">
      <c r="A133">
        <v>1</v>
      </c>
      <c r="B133" t="s">
        <v>9</v>
      </c>
      <c r="C133" t="s">
        <v>4179</v>
      </c>
      <c r="D133" t="s">
        <v>4180</v>
      </c>
      <c r="E133" t="s">
        <v>4055</v>
      </c>
      <c r="F133" t="s">
        <v>4056</v>
      </c>
      <c r="G133" t="s">
        <v>9</v>
      </c>
      <c r="H133" t="s">
        <v>944</v>
      </c>
      <c r="I133" t="s">
        <v>945</v>
      </c>
      <c r="J133" t="s">
        <v>946</v>
      </c>
      <c r="K133" t="s">
        <v>4181</v>
      </c>
      <c r="L133" s="3">
        <v>45322</v>
      </c>
      <c r="M133" s="9">
        <v>0</v>
      </c>
      <c r="N133" s="5">
        <v>0</v>
      </c>
      <c r="O133" s="7">
        <v>0</v>
      </c>
    </row>
    <row r="134" spans="1:15">
      <c r="A134">
        <v>1</v>
      </c>
      <c r="B134" t="s">
        <v>9</v>
      </c>
      <c r="C134" t="s">
        <v>4182</v>
      </c>
      <c r="D134" t="s">
        <v>4183</v>
      </c>
      <c r="E134" t="s">
        <v>4077</v>
      </c>
      <c r="F134" t="s">
        <v>4078</v>
      </c>
      <c r="G134" t="s">
        <v>9</v>
      </c>
      <c r="H134" t="s">
        <v>944</v>
      </c>
      <c r="I134" t="s">
        <v>945</v>
      </c>
      <c r="J134" t="s">
        <v>946</v>
      </c>
      <c r="K134" t="s">
        <v>4184</v>
      </c>
      <c r="L134" s="3" t="s">
        <v>2494</v>
      </c>
      <c r="M134" s="9">
        <v>0</v>
      </c>
      <c r="N134" s="5">
        <v>0</v>
      </c>
      <c r="O134" s="7">
        <v>0</v>
      </c>
    </row>
    <row r="135" spans="1:15">
      <c r="A135">
        <v>1</v>
      </c>
      <c r="B135" t="s">
        <v>9</v>
      </c>
      <c r="C135" t="s">
        <v>4185</v>
      </c>
      <c r="D135" t="s">
        <v>4186</v>
      </c>
      <c r="E135" t="s">
        <v>4077</v>
      </c>
      <c r="F135" t="s">
        <v>4078</v>
      </c>
      <c r="G135" t="s">
        <v>9</v>
      </c>
      <c r="H135" t="s">
        <v>944</v>
      </c>
      <c r="I135" t="s">
        <v>945</v>
      </c>
      <c r="J135" t="s">
        <v>946</v>
      </c>
      <c r="K135" t="s">
        <v>4187</v>
      </c>
      <c r="L135" s="3" t="s">
        <v>2494</v>
      </c>
      <c r="M135" s="9">
        <v>0</v>
      </c>
      <c r="N135" s="5">
        <v>0</v>
      </c>
      <c r="O135" s="7">
        <v>0</v>
      </c>
    </row>
    <row r="136" spans="1:15">
      <c r="A136">
        <v>1</v>
      </c>
      <c r="B136" t="s">
        <v>9</v>
      </c>
      <c r="C136" t="s">
        <v>4188</v>
      </c>
      <c r="D136" t="s">
        <v>4189</v>
      </c>
      <c r="E136" t="s">
        <v>4060</v>
      </c>
      <c r="F136" t="s">
        <v>4061</v>
      </c>
      <c r="G136" t="s">
        <v>9</v>
      </c>
      <c r="H136" t="s">
        <v>944</v>
      </c>
      <c r="I136" t="s">
        <v>945</v>
      </c>
      <c r="J136" t="s">
        <v>946</v>
      </c>
      <c r="K136" t="s">
        <v>4190</v>
      </c>
      <c r="L136" s="3">
        <v>45404</v>
      </c>
      <c r="M136" s="9">
        <v>0</v>
      </c>
      <c r="N136" s="5">
        <v>0</v>
      </c>
      <c r="O136" s="7">
        <v>0</v>
      </c>
    </row>
    <row r="137" spans="1:15">
      <c r="A137">
        <v>1</v>
      </c>
      <c r="B137" t="s">
        <v>9</v>
      </c>
      <c r="C137" t="s">
        <v>4191</v>
      </c>
      <c r="D137" t="s">
        <v>4192</v>
      </c>
      <c r="E137" t="s">
        <v>957</v>
      </c>
      <c r="F137" t="s">
        <v>958</v>
      </c>
      <c r="G137" t="s">
        <v>9</v>
      </c>
      <c r="H137" t="s">
        <v>944</v>
      </c>
      <c r="I137" t="s">
        <v>945</v>
      </c>
      <c r="J137" t="s">
        <v>946</v>
      </c>
      <c r="K137" t="s">
        <v>4193</v>
      </c>
      <c r="L137" s="3">
        <v>45632</v>
      </c>
      <c r="M137" s="9">
        <v>0</v>
      </c>
      <c r="N137" s="5">
        <v>0</v>
      </c>
      <c r="O137" s="7">
        <v>0</v>
      </c>
    </row>
    <row r="138" spans="1:15">
      <c r="A138">
        <v>1</v>
      </c>
      <c r="B138" t="s">
        <v>9</v>
      </c>
      <c r="C138" t="s">
        <v>4194</v>
      </c>
      <c r="D138" t="s">
        <v>4195</v>
      </c>
      <c r="E138" t="s">
        <v>953</v>
      </c>
      <c r="F138" t="s">
        <v>954</v>
      </c>
      <c r="G138" t="s">
        <v>9</v>
      </c>
      <c r="H138" t="s">
        <v>944</v>
      </c>
      <c r="I138" t="s">
        <v>945</v>
      </c>
      <c r="J138" t="s">
        <v>946</v>
      </c>
      <c r="K138" t="s">
        <v>4196</v>
      </c>
      <c r="L138" s="3">
        <v>45483</v>
      </c>
      <c r="M138" s="9">
        <v>0</v>
      </c>
      <c r="N138" s="5">
        <v>0</v>
      </c>
      <c r="O138" s="7">
        <v>0</v>
      </c>
    </row>
    <row r="139" spans="1:15">
      <c r="A139">
        <v>1</v>
      </c>
      <c r="B139" t="s">
        <v>9</v>
      </c>
      <c r="C139" t="s">
        <v>996</v>
      </c>
      <c r="D139" t="s">
        <v>37</v>
      </c>
      <c r="E139" t="s">
        <v>997</v>
      </c>
      <c r="F139" t="s">
        <v>998</v>
      </c>
      <c r="G139" t="s">
        <v>9</v>
      </c>
      <c r="H139" t="s">
        <v>944</v>
      </c>
      <c r="I139" t="s">
        <v>945</v>
      </c>
      <c r="J139" t="s">
        <v>946</v>
      </c>
      <c r="K139" t="s">
        <v>999</v>
      </c>
      <c r="L139" s="3">
        <v>45435</v>
      </c>
      <c r="M139" s="9">
        <v>1</v>
      </c>
      <c r="N139" s="5">
        <v>0</v>
      </c>
      <c r="O139" s="7">
        <v>1</v>
      </c>
    </row>
    <row r="140" spans="1:15">
      <c r="A140">
        <v>1</v>
      </c>
      <c r="B140" t="s">
        <v>9</v>
      </c>
      <c r="C140" t="s">
        <v>4197</v>
      </c>
      <c r="D140" t="s">
        <v>4198</v>
      </c>
      <c r="E140" t="s">
        <v>4060</v>
      </c>
      <c r="F140" t="s">
        <v>4061</v>
      </c>
      <c r="G140" t="s">
        <v>9</v>
      </c>
      <c r="H140" t="s">
        <v>944</v>
      </c>
      <c r="I140" t="s">
        <v>945</v>
      </c>
      <c r="J140" t="s">
        <v>946</v>
      </c>
      <c r="K140" t="s">
        <v>4199</v>
      </c>
      <c r="L140" s="3">
        <v>45428</v>
      </c>
      <c r="M140" s="9">
        <v>0</v>
      </c>
      <c r="N140" s="5">
        <v>0</v>
      </c>
      <c r="O140" s="7">
        <v>0</v>
      </c>
    </row>
    <row r="141" spans="1:15">
      <c r="A141">
        <v>1</v>
      </c>
      <c r="B141" t="s">
        <v>9</v>
      </c>
      <c r="C141" t="s">
        <v>4200</v>
      </c>
      <c r="D141" t="s">
        <v>4201</v>
      </c>
      <c r="E141" t="s">
        <v>989</v>
      </c>
      <c r="F141" t="s">
        <v>990</v>
      </c>
      <c r="G141" t="s">
        <v>9</v>
      </c>
      <c r="H141" t="s">
        <v>944</v>
      </c>
      <c r="I141" t="s">
        <v>945</v>
      </c>
      <c r="J141" t="s">
        <v>946</v>
      </c>
      <c r="K141" t="s">
        <v>4202</v>
      </c>
      <c r="L141" s="3">
        <v>45512</v>
      </c>
      <c r="M141" s="9">
        <v>0</v>
      </c>
      <c r="N141" s="5">
        <v>0</v>
      </c>
      <c r="O141" s="7">
        <v>0</v>
      </c>
    </row>
    <row r="142" spans="1:15">
      <c r="A142">
        <v>1</v>
      </c>
      <c r="B142" t="s">
        <v>9</v>
      </c>
      <c r="C142" t="s">
        <v>4203</v>
      </c>
      <c r="D142" t="s">
        <v>4204</v>
      </c>
      <c r="E142" t="s">
        <v>4205</v>
      </c>
      <c r="F142" t="s">
        <v>4206</v>
      </c>
      <c r="G142" t="s">
        <v>9</v>
      </c>
      <c r="H142" t="s">
        <v>944</v>
      </c>
      <c r="I142" t="s">
        <v>945</v>
      </c>
      <c r="J142" t="s">
        <v>946</v>
      </c>
      <c r="K142" t="s">
        <v>4207</v>
      </c>
      <c r="L142" s="3">
        <v>45428</v>
      </c>
      <c r="M142" s="9">
        <v>0</v>
      </c>
      <c r="N142" s="5">
        <v>0</v>
      </c>
      <c r="O142" s="7">
        <v>0</v>
      </c>
    </row>
    <row r="143" spans="1:15">
      <c r="A143">
        <v>1</v>
      </c>
      <c r="B143" t="s">
        <v>9</v>
      </c>
      <c r="C143" t="s">
        <v>4208</v>
      </c>
      <c r="D143" t="s">
        <v>4209</v>
      </c>
      <c r="E143" t="s">
        <v>3926</v>
      </c>
      <c r="F143" t="s">
        <v>3927</v>
      </c>
      <c r="G143" t="s">
        <v>9</v>
      </c>
      <c r="H143" t="s">
        <v>944</v>
      </c>
      <c r="I143" t="s">
        <v>945</v>
      </c>
      <c r="J143" t="s">
        <v>946</v>
      </c>
      <c r="K143" t="s">
        <v>4210</v>
      </c>
      <c r="L143" s="3" t="s">
        <v>2494</v>
      </c>
      <c r="M143" s="9">
        <v>0</v>
      </c>
      <c r="N143" s="5">
        <v>0</v>
      </c>
      <c r="O143" s="7">
        <v>0</v>
      </c>
    </row>
    <row r="144" spans="1:15">
      <c r="A144">
        <v>1</v>
      </c>
      <c r="B144" t="s">
        <v>9</v>
      </c>
      <c r="C144" t="s">
        <v>4211</v>
      </c>
      <c r="D144" t="s">
        <v>4212</v>
      </c>
      <c r="E144" t="s">
        <v>3926</v>
      </c>
      <c r="F144" t="s">
        <v>3927</v>
      </c>
      <c r="G144" t="s">
        <v>9</v>
      </c>
      <c r="H144" t="s">
        <v>944</v>
      </c>
      <c r="I144" t="s">
        <v>945</v>
      </c>
      <c r="J144" t="s">
        <v>946</v>
      </c>
      <c r="K144" t="s">
        <v>4213</v>
      </c>
      <c r="L144" s="3" t="s">
        <v>2494</v>
      </c>
      <c r="M144" s="9">
        <v>0</v>
      </c>
      <c r="N144" s="5">
        <v>0</v>
      </c>
      <c r="O144" s="7">
        <v>0</v>
      </c>
    </row>
    <row r="145" spans="1:15">
      <c r="A145">
        <v>1</v>
      </c>
      <c r="B145" t="s">
        <v>9</v>
      </c>
      <c r="C145" t="s">
        <v>1000</v>
      </c>
      <c r="D145" t="s">
        <v>69</v>
      </c>
      <c r="E145" t="s">
        <v>1001</v>
      </c>
      <c r="F145" t="s">
        <v>1002</v>
      </c>
      <c r="G145" t="s">
        <v>9</v>
      </c>
      <c r="H145" t="s">
        <v>944</v>
      </c>
      <c r="I145" t="s">
        <v>945</v>
      </c>
      <c r="J145" t="s">
        <v>946</v>
      </c>
      <c r="K145" t="s">
        <v>1003</v>
      </c>
      <c r="L145" s="3">
        <v>45448</v>
      </c>
      <c r="M145" s="9">
        <v>5</v>
      </c>
      <c r="N145" s="5">
        <v>0</v>
      </c>
      <c r="O145" s="7">
        <v>5</v>
      </c>
    </row>
    <row r="146" spans="1:15">
      <c r="A146">
        <v>1</v>
      </c>
      <c r="B146" t="s">
        <v>9</v>
      </c>
      <c r="C146" t="s">
        <v>4214</v>
      </c>
      <c r="D146" t="s">
        <v>4215</v>
      </c>
      <c r="E146" t="s">
        <v>4060</v>
      </c>
      <c r="F146" t="s">
        <v>4061</v>
      </c>
      <c r="G146" t="s">
        <v>9</v>
      </c>
      <c r="H146" t="s">
        <v>944</v>
      </c>
      <c r="I146" t="s">
        <v>945</v>
      </c>
      <c r="J146" t="s">
        <v>946</v>
      </c>
      <c r="K146" t="s">
        <v>4216</v>
      </c>
      <c r="L146" s="3">
        <v>45435</v>
      </c>
      <c r="M146" s="9">
        <v>0</v>
      </c>
      <c r="N146" s="5">
        <v>0</v>
      </c>
      <c r="O146" s="7">
        <v>0</v>
      </c>
    </row>
    <row r="147" spans="1:15">
      <c r="A147">
        <v>1</v>
      </c>
      <c r="B147" t="s">
        <v>9</v>
      </c>
      <c r="C147" t="s">
        <v>4217</v>
      </c>
      <c r="D147" t="s">
        <v>4218</v>
      </c>
      <c r="E147" t="s">
        <v>1001</v>
      </c>
      <c r="F147" t="s">
        <v>1002</v>
      </c>
      <c r="G147" t="s">
        <v>9</v>
      </c>
      <c r="H147" t="s">
        <v>944</v>
      </c>
      <c r="I147" t="s">
        <v>945</v>
      </c>
      <c r="J147" t="s">
        <v>946</v>
      </c>
      <c r="K147" t="s">
        <v>4219</v>
      </c>
      <c r="L147" s="3">
        <v>45442</v>
      </c>
      <c r="M147" s="9">
        <v>0</v>
      </c>
      <c r="N147" s="5">
        <v>0</v>
      </c>
      <c r="O147" s="7">
        <v>0</v>
      </c>
    </row>
    <row r="148" spans="1:15">
      <c r="A148">
        <v>1</v>
      </c>
      <c r="B148" t="s">
        <v>9</v>
      </c>
      <c r="C148" t="s">
        <v>4220</v>
      </c>
      <c r="D148" t="s">
        <v>4221</v>
      </c>
      <c r="E148" t="s">
        <v>4060</v>
      </c>
      <c r="F148" t="s">
        <v>4061</v>
      </c>
      <c r="G148" t="s">
        <v>9</v>
      </c>
      <c r="H148" t="s">
        <v>944</v>
      </c>
      <c r="I148" t="s">
        <v>945</v>
      </c>
      <c r="J148" t="s">
        <v>946</v>
      </c>
      <c r="K148" t="s">
        <v>4222</v>
      </c>
      <c r="L148" s="3">
        <v>45464</v>
      </c>
      <c r="M148" s="9">
        <v>0</v>
      </c>
      <c r="N148" s="5">
        <v>0</v>
      </c>
      <c r="O148" s="7">
        <v>0</v>
      </c>
    </row>
    <row r="149" spans="1:15">
      <c r="A149">
        <v>1</v>
      </c>
      <c r="B149" t="s">
        <v>9</v>
      </c>
      <c r="C149" t="s">
        <v>4223</v>
      </c>
      <c r="D149" t="s">
        <v>4224</v>
      </c>
      <c r="E149" t="s">
        <v>957</v>
      </c>
      <c r="F149" t="s">
        <v>958</v>
      </c>
      <c r="G149" t="s">
        <v>9</v>
      </c>
      <c r="H149" t="s">
        <v>944</v>
      </c>
      <c r="I149" t="s">
        <v>945</v>
      </c>
      <c r="J149" t="s">
        <v>946</v>
      </c>
      <c r="K149" t="s">
        <v>4225</v>
      </c>
      <c r="L149" s="3" t="s">
        <v>2494</v>
      </c>
      <c r="M149" s="9">
        <v>0</v>
      </c>
      <c r="N149" s="5">
        <v>0</v>
      </c>
      <c r="O149" s="7">
        <v>0</v>
      </c>
    </row>
    <row r="150" spans="1:15">
      <c r="A150">
        <v>1</v>
      </c>
      <c r="B150" t="s">
        <v>9</v>
      </c>
      <c r="C150" t="s">
        <v>4226</v>
      </c>
      <c r="D150" t="s">
        <v>4227</v>
      </c>
      <c r="E150" t="s">
        <v>953</v>
      </c>
      <c r="F150" t="s">
        <v>954</v>
      </c>
      <c r="G150" t="s">
        <v>9</v>
      </c>
      <c r="H150" t="s">
        <v>944</v>
      </c>
      <c r="I150" t="s">
        <v>945</v>
      </c>
      <c r="J150" t="s">
        <v>946</v>
      </c>
      <c r="K150" t="s">
        <v>4228</v>
      </c>
      <c r="L150" s="3" t="s">
        <v>2494</v>
      </c>
      <c r="M150" s="9">
        <v>0</v>
      </c>
      <c r="N150" s="5">
        <v>0</v>
      </c>
      <c r="O150" s="7">
        <v>0</v>
      </c>
    </row>
    <row r="151" spans="1:15">
      <c r="A151">
        <v>1</v>
      </c>
      <c r="B151" t="s">
        <v>9</v>
      </c>
      <c r="C151" t="s">
        <v>4229</v>
      </c>
      <c r="D151" t="s">
        <v>4230</v>
      </c>
      <c r="E151" t="s">
        <v>953</v>
      </c>
      <c r="F151" t="s">
        <v>954</v>
      </c>
      <c r="G151" t="s">
        <v>9</v>
      </c>
      <c r="H151" t="s">
        <v>944</v>
      </c>
      <c r="I151" t="s">
        <v>945</v>
      </c>
      <c r="J151" t="s">
        <v>946</v>
      </c>
      <c r="K151" t="s">
        <v>4231</v>
      </c>
      <c r="L151" s="3" t="s">
        <v>2494</v>
      </c>
      <c r="M151" s="9">
        <v>0</v>
      </c>
      <c r="N151" s="5">
        <v>0</v>
      </c>
      <c r="O151" s="7">
        <v>0</v>
      </c>
    </row>
    <row r="152" spans="1:15">
      <c r="A152">
        <v>1</v>
      </c>
      <c r="B152" t="s">
        <v>9</v>
      </c>
      <c r="C152" t="s">
        <v>4232</v>
      </c>
      <c r="D152" t="s">
        <v>4233</v>
      </c>
      <c r="E152" t="s">
        <v>973</v>
      </c>
      <c r="F152" t="s">
        <v>974</v>
      </c>
      <c r="G152" t="s">
        <v>9</v>
      </c>
      <c r="H152" t="s">
        <v>2493</v>
      </c>
      <c r="I152" t="s">
        <v>945</v>
      </c>
      <c r="J152" t="s">
        <v>946</v>
      </c>
      <c r="K152" t="s">
        <v>2494</v>
      </c>
      <c r="L152" s="3" t="s">
        <v>2494</v>
      </c>
      <c r="M152" s="9">
        <v>0</v>
      </c>
      <c r="N152" s="5">
        <v>0</v>
      </c>
      <c r="O152" s="7">
        <v>0</v>
      </c>
    </row>
    <row r="153" spans="1:15">
      <c r="A153">
        <v>1</v>
      </c>
      <c r="B153" t="s">
        <v>9</v>
      </c>
      <c r="C153" t="s">
        <v>4234</v>
      </c>
      <c r="D153" t="s">
        <v>4235</v>
      </c>
      <c r="E153" t="s">
        <v>953</v>
      </c>
      <c r="F153" t="s">
        <v>954</v>
      </c>
      <c r="G153" t="s">
        <v>9</v>
      </c>
      <c r="H153" t="s">
        <v>2493</v>
      </c>
      <c r="I153" t="s">
        <v>945</v>
      </c>
      <c r="J153" t="s">
        <v>946</v>
      </c>
      <c r="K153" t="s">
        <v>2494</v>
      </c>
      <c r="L153" s="3" t="s">
        <v>2494</v>
      </c>
      <c r="M153" s="9">
        <v>0</v>
      </c>
      <c r="N153" s="5">
        <v>0</v>
      </c>
      <c r="O153" s="7">
        <v>0</v>
      </c>
    </row>
    <row r="154" spans="1:15">
      <c r="A154">
        <v>1</v>
      </c>
      <c r="B154" t="s">
        <v>9</v>
      </c>
      <c r="C154" t="s">
        <v>4236</v>
      </c>
      <c r="D154" t="s">
        <v>4237</v>
      </c>
      <c r="E154" t="s">
        <v>4055</v>
      </c>
      <c r="F154" t="s">
        <v>4056</v>
      </c>
      <c r="G154" t="s">
        <v>9</v>
      </c>
      <c r="H154" t="s">
        <v>2493</v>
      </c>
      <c r="I154" t="s">
        <v>945</v>
      </c>
      <c r="J154" t="s">
        <v>946</v>
      </c>
      <c r="K154" t="s">
        <v>2494</v>
      </c>
      <c r="L154" s="3" t="s">
        <v>2494</v>
      </c>
      <c r="M154" s="9">
        <v>0</v>
      </c>
      <c r="N154" s="5">
        <v>0</v>
      </c>
      <c r="O154" s="7">
        <v>0</v>
      </c>
    </row>
    <row r="155" spans="1:15">
      <c r="A155">
        <v>1</v>
      </c>
      <c r="B155" t="s">
        <v>9</v>
      </c>
      <c r="C155" t="s">
        <v>4238</v>
      </c>
      <c r="D155" t="s">
        <v>4239</v>
      </c>
      <c r="E155" t="s">
        <v>953</v>
      </c>
      <c r="F155" t="s">
        <v>954</v>
      </c>
      <c r="G155" t="s">
        <v>9</v>
      </c>
      <c r="H155" t="s">
        <v>944</v>
      </c>
      <c r="I155" t="s">
        <v>945</v>
      </c>
      <c r="J155" t="s">
        <v>946</v>
      </c>
      <c r="K155" t="s">
        <v>4240</v>
      </c>
      <c r="L155" s="3" t="s">
        <v>2494</v>
      </c>
      <c r="M155" s="9">
        <v>0</v>
      </c>
      <c r="N155" s="5">
        <v>0</v>
      </c>
      <c r="O155" s="7">
        <v>0</v>
      </c>
    </row>
    <row r="156" spans="1:15">
      <c r="A156">
        <v>1</v>
      </c>
      <c r="B156" t="s">
        <v>9</v>
      </c>
      <c r="C156" t="s">
        <v>4241</v>
      </c>
      <c r="D156" t="s">
        <v>4242</v>
      </c>
      <c r="E156" t="s">
        <v>957</v>
      </c>
      <c r="F156" t="s">
        <v>958</v>
      </c>
      <c r="G156" t="s">
        <v>9</v>
      </c>
      <c r="H156" t="s">
        <v>944</v>
      </c>
      <c r="I156" t="s">
        <v>945</v>
      </c>
      <c r="J156" t="s">
        <v>946</v>
      </c>
      <c r="K156" t="s">
        <v>4243</v>
      </c>
      <c r="L156" s="3" t="s">
        <v>2494</v>
      </c>
      <c r="M156" s="9">
        <v>0</v>
      </c>
      <c r="N156" s="5">
        <v>0</v>
      </c>
      <c r="O156" s="7">
        <v>0</v>
      </c>
    </row>
    <row r="157" spans="1:15">
      <c r="A157">
        <v>1</v>
      </c>
      <c r="B157" t="s">
        <v>9</v>
      </c>
      <c r="C157" t="s">
        <v>4244</v>
      </c>
      <c r="D157" t="s">
        <v>4245</v>
      </c>
      <c r="E157" t="s">
        <v>957</v>
      </c>
      <c r="F157" t="s">
        <v>958</v>
      </c>
      <c r="G157" t="s">
        <v>9</v>
      </c>
      <c r="H157" t="s">
        <v>2493</v>
      </c>
      <c r="I157" t="s">
        <v>945</v>
      </c>
      <c r="J157" t="s">
        <v>946</v>
      </c>
      <c r="K157" t="s">
        <v>2494</v>
      </c>
      <c r="L157" s="3" t="s">
        <v>2494</v>
      </c>
      <c r="M157" s="9">
        <v>0</v>
      </c>
      <c r="N157" s="5">
        <v>0</v>
      </c>
      <c r="O157" s="7">
        <v>0</v>
      </c>
    </row>
    <row r="158" spans="1:15">
      <c r="A158">
        <v>1</v>
      </c>
      <c r="B158" t="s">
        <v>9</v>
      </c>
      <c r="C158" t="s">
        <v>4246</v>
      </c>
      <c r="D158" t="s">
        <v>4247</v>
      </c>
      <c r="E158" t="s">
        <v>3987</v>
      </c>
      <c r="F158" t="s">
        <v>3988</v>
      </c>
      <c r="G158" t="s">
        <v>9</v>
      </c>
      <c r="H158" t="s">
        <v>2493</v>
      </c>
      <c r="I158" t="s">
        <v>945</v>
      </c>
      <c r="J158" t="s">
        <v>946</v>
      </c>
      <c r="K158" t="s">
        <v>2494</v>
      </c>
      <c r="L158" s="3" t="s">
        <v>2494</v>
      </c>
      <c r="M158" s="9">
        <v>0</v>
      </c>
      <c r="N158" s="5">
        <v>0</v>
      </c>
      <c r="O158" s="7">
        <v>0</v>
      </c>
    </row>
    <row r="159" spans="1:15">
      <c r="A159">
        <v>1</v>
      </c>
      <c r="B159" t="s">
        <v>9</v>
      </c>
      <c r="C159" t="s">
        <v>1004</v>
      </c>
      <c r="D159" t="s">
        <v>79</v>
      </c>
      <c r="E159" t="s">
        <v>997</v>
      </c>
      <c r="F159" t="s">
        <v>998</v>
      </c>
      <c r="G159" t="s">
        <v>9</v>
      </c>
      <c r="H159" t="s">
        <v>944</v>
      </c>
      <c r="I159" t="s">
        <v>945</v>
      </c>
      <c r="J159" t="s">
        <v>946</v>
      </c>
      <c r="K159" t="s">
        <v>1005</v>
      </c>
      <c r="L159" s="3">
        <v>45610</v>
      </c>
      <c r="M159" s="9">
        <v>2</v>
      </c>
      <c r="N159" s="5">
        <v>0</v>
      </c>
      <c r="O159" s="7">
        <v>2</v>
      </c>
    </row>
    <row r="160" spans="1:15">
      <c r="A160">
        <v>1</v>
      </c>
      <c r="B160" t="s">
        <v>9</v>
      </c>
      <c r="C160" t="s">
        <v>4248</v>
      </c>
      <c r="D160" t="s">
        <v>4249</v>
      </c>
      <c r="E160" t="s">
        <v>985</v>
      </c>
      <c r="F160" t="s">
        <v>986</v>
      </c>
      <c r="G160" t="s">
        <v>9</v>
      </c>
      <c r="H160" t="s">
        <v>944</v>
      </c>
      <c r="I160" t="s">
        <v>945</v>
      </c>
      <c r="J160" t="s">
        <v>946</v>
      </c>
      <c r="K160" t="s">
        <v>4250</v>
      </c>
      <c r="L160" s="3">
        <v>45604</v>
      </c>
      <c r="M160" s="9">
        <v>0</v>
      </c>
      <c r="N160" s="5">
        <v>0</v>
      </c>
      <c r="O160" s="7">
        <v>0</v>
      </c>
    </row>
    <row r="161" spans="1:15">
      <c r="A161">
        <v>1</v>
      </c>
      <c r="B161" t="s">
        <v>9</v>
      </c>
      <c r="C161" t="s">
        <v>4251</v>
      </c>
      <c r="D161" t="s">
        <v>4252</v>
      </c>
      <c r="E161" t="s">
        <v>942</v>
      </c>
      <c r="F161" t="s">
        <v>943</v>
      </c>
      <c r="G161" t="s">
        <v>9</v>
      </c>
      <c r="H161" t="s">
        <v>2493</v>
      </c>
      <c r="I161" t="s">
        <v>945</v>
      </c>
      <c r="J161" t="s">
        <v>946</v>
      </c>
      <c r="K161" t="s">
        <v>2494</v>
      </c>
      <c r="L161" s="3" t="s">
        <v>2494</v>
      </c>
      <c r="M161" s="9">
        <v>0</v>
      </c>
      <c r="N161" s="5">
        <v>0</v>
      </c>
      <c r="O161" s="7">
        <v>0</v>
      </c>
    </row>
    <row r="162" spans="1:15">
      <c r="A162">
        <v>1</v>
      </c>
      <c r="B162" t="s">
        <v>9</v>
      </c>
      <c r="C162" t="s">
        <v>4253</v>
      </c>
      <c r="D162" t="s">
        <v>4254</v>
      </c>
      <c r="E162" t="s">
        <v>942</v>
      </c>
      <c r="F162" t="s">
        <v>943</v>
      </c>
      <c r="G162" t="s">
        <v>9</v>
      </c>
      <c r="H162" t="s">
        <v>944</v>
      </c>
      <c r="I162" t="s">
        <v>945</v>
      </c>
      <c r="J162" t="s">
        <v>946</v>
      </c>
      <c r="K162" t="s">
        <v>4255</v>
      </c>
      <c r="L162" s="3">
        <v>45726</v>
      </c>
      <c r="M162" s="9">
        <v>0</v>
      </c>
      <c r="N162" s="5">
        <v>0</v>
      </c>
      <c r="O162" s="7">
        <v>0</v>
      </c>
    </row>
    <row r="163" spans="1:15">
      <c r="A163">
        <v>1</v>
      </c>
      <c r="B163" t="s">
        <v>9</v>
      </c>
      <c r="C163" t="s">
        <v>4256</v>
      </c>
      <c r="D163" t="s">
        <v>4257</v>
      </c>
      <c r="E163" t="s">
        <v>957</v>
      </c>
      <c r="F163" t="s">
        <v>958</v>
      </c>
      <c r="G163" t="s">
        <v>9</v>
      </c>
      <c r="H163" t="s">
        <v>944</v>
      </c>
      <c r="I163" t="s">
        <v>945</v>
      </c>
      <c r="J163" t="s">
        <v>946</v>
      </c>
      <c r="K163" t="s">
        <v>4258</v>
      </c>
      <c r="L163" s="3" t="s">
        <v>2494</v>
      </c>
      <c r="M163" s="9">
        <v>0</v>
      </c>
      <c r="N163" s="5">
        <v>0</v>
      </c>
      <c r="O163" s="7">
        <v>0</v>
      </c>
    </row>
    <row r="164" spans="1:15">
      <c r="A164">
        <v>1</v>
      </c>
      <c r="B164" t="s">
        <v>9</v>
      </c>
      <c r="C164" t="s">
        <v>4259</v>
      </c>
      <c r="D164" t="s">
        <v>4260</v>
      </c>
      <c r="E164" t="s">
        <v>989</v>
      </c>
      <c r="F164" t="s">
        <v>990</v>
      </c>
      <c r="G164" t="s">
        <v>9</v>
      </c>
      <c r="H164" t="s">
        <v>944</v>
      </c>
      <c r="I164" t="s">
        <v>945</v>
      </c>
      <c r="J164" t="s">
        <v>946</v>
      </c>
      <c r="K164" t="s">
        <v>4261</v>
      </c>
      <c r="L164" s="3" t="s">
        <v>2494</v>
      </c>
      <c r="M164" s="9">
        <v>0</v>
      </c>
      <c r="N164" s="5">
        <v>0</v>
      </c>
      <c r="O164" s="7">
        <v>0</v>
      </c>
    </row>
    <row r="165" spans="1:15">
      <c r="A165">
        <v>1</v>
      </c>
      <c r="B165" t="s">
        <v>9</v>
      </c>
      <c r="C165" t="s">
        <v>4262</v>
      </c>
      <c r="D165" t="s">
        <v>4263</v>
      </c>
      <c r="E165" t="s">
        <v>985</v>
      </c>
      <c r="F165" t="s">
        <v>986</v>
      </c>
      <c r="G165" t="s">
        <v>9</v>
      </c>
      <c r="H165" t="s">
        <v>944</v>
      </c>
      <c r="I165" t="s">
        <v>945</v>
      </c>
      <c r="J165" t="s">
        <v>946</v>
      </c>
      <c r="K165" t="s">
        <v>4264</v>
      </c>
      <c r="L165" s="3" t="s">
        <v>2494</v>
      </c>
      <c r="M165" s="9">
        <v>0</v>
      </c>
      <c r="N165" s="5">
        <v>0</v>
      </c>
      <c r="O165" s="7">
        <v>0</v>
      </c>
    </row>
    <row r="166" spans="1:15">
      <c r="A166">
        <v>1</v>
      </c>
      <c r="B166" t="s">
        <v>9</v>
      </c>
      <c r="C166" t="s">
        <v>4265</v>
      </c>
      <c r="D166" t="s">
        <v>4266</v>
      </c>
      <c r="E166" t="s">
        <v>4205</v>
      </c>
      <c r="F166" t="s">
        <v>4206</v>
      </c>
      <c r="G166" t="s">
        <v>9</v>
      </c>
      <c r="H166" t="s">
        <v>944</v>
      </c>
      <c r="I166" t="s">
        <v>945</v>
      </c>
      <c r="J166" t="s">
        <v>946</v>
      </c>
      <c r="K166" t="s">
        <v>4267</v>
      </c>
      <c r="L166" s="3" t="s">
        <v>2494</v>
      </c>
      <c r="M166" s="9">
        <v>0</v>
      </c>
      <c r="N166" s="5">
        <v>0</v>
      </c>
      <c r="O166" s="7">
        <v>0</v>
      </c>
    </row>
    <row r="167" spans="1:15">
      <c r="A167">
        <v>1</v>
      </c>
      <c r="B167" t="s">
        <v>9</v>
      </c>
      <c r="C167" t="s">
        <v>4268</v>
      </c>
      <c r="D167" t="s">
        <v>4269</v>
      </c>
      <c r="E167" t="s">
        <v>989</v>
      </c>
      <c r="F167" t="s">
        <v>990</v>
      </c>
      <c r="G167" t="s">
        <v>9</v>
      </c>
      <c r="H167" t="s">
        <v>944</v>
      </c>
      <c r="I167" t="s">
        <v>945</v>
      </c>
      <c r="J167" t="s">
        <v>946</v>
      </c>
      <c r="K167" t="s">
        <v>4270</v>
      </c>
      <c r="L167" s="3" t="s">
        <v>2494</v>
      </c>
      <c r="M167" s="9">
        <v>0</v>
      </c>
      <c r="N167" s="5">
        <v>0</v>
      </c>
      <c r="O167" s="7">
        <v>0</v>
      </c>
    </row>
    <row r="168" spans="1:15">
      <c r="A168">
        <v>1</v>
      </c>
      <c r="B168" t="s">
        <v>9</v>
      </c>
      <c r="C168" t="s">
        <v>4271</v>
      </c>
      <c r="D168" t="s">
        <v>4272</v>
      </c>
      <c r="E168" t="s">
        <v>989</v>
      </c>
      <c r="F168" t="s">
        <v>990</v>
      </c>
      <c r="G168" t="s">
        <v>9</v>
      </c>
      <c r="H168" t="s">
        <v>944</v>
      </c>
      <c r="I168" t="s">
        <v>945</v>
      </c>
      <c r="J168" t="s">
        <v>946</v>
      </c>
      <c r="K168" t="s">
        <v>4273</v>
      </c>
      <c r="L168" s="3" t="s">
        <v>2494</v>
      </c>
      <c r="M168" s="9">
        <v>0</v>
      </c>
      <c r="N168" s="5">
        <v>0</v>
      </c>
      <c r="O168" s="7">
        <v>0</v>
      </c>
    </row>
    <row r="169" spans="1:15">
      <c r="A169">
        <v>1</v>
      </c>
      <c r="B169" t="s">
        <v>9</v>
      </c>
      <c r="C169" t="s">
        <v>4274</v>
      </c>
      <c r="D169" t="s">
        <v>4275</v>
      </c>
      <c r="E169" t="s">
        <v>989</v>
      </c>
      <c r="F169" t="s">
        <v>990</v>
      </c>
      <c r="G169" t="s">
        <v>9</v>
      </c>
      <c r="H169" t="s">
        <v>944</v>
      </c>
      <c r="I169" t="s">
        <v>945</v>
      </c>
      <c r="J169" t="s">
        <v>946</v>
      </c>
      <c r="K169" t="s">
        <v>4276</v>
      </c>
      <c r="L169" s="3" t="s">
        <v>2494</v>
      </c>
      <c r="M169" s="9">
        <v>0</v>
      </c>
      <c r="N169" s="5">
        <v>0</v>
      </c>
      <c r="O169" s="7">
        <v>0</v>
      </c>
    </row>
    <row r="170" spans="1:15">
      <c r="A170">
        <v>1</v>
      </c>
      <c r="B170" t="s">
        <v>9</v>
      </c>
      <c r="C170" t="s">
        <v>4277</v>
      </c>
      <c r="D170" t="s">
        <v>4278</v>
      </c>
      <c r="E170" t="s">
        <v>989</v>
      </c>
      <c r="F170" t="s">
        <v>990</v>
      </c>
      <c r="G170" t="s">
        <v>9</v>
      </c>
      <c r="H170" t="s">
        <v>944</v>
      </c>
      <c r="I170" t="s">
        <v>945</v>
      </c>
      <c r="J170" t="s">
        <v>946</v>
      </c>
      <c r="K170" t="s">
        <v>4279</v>
      </c>
      <c r="L170" s="3" t="s">
        <v>2494</v>
      </c>
      <c r="M170" s="9">
        <v>0</v>
      </c>
      <c r="N170" s="5">
        <v>0</v>
      </c>
      <c r="O170" s="7">
        <v>0</v>
      </c>
    </row>
    <row r="171" spans="1:15">
      <c r="A171">
        <v>1</v>
      </c>
      <c r="B171" t="s">
        <v>9</v>
      </c>
      <c r="C171" t="s">
        <v>4280</v>
      </c>
      <c r="D171" t="s">
        <v>4281</v>
      </c>
      <c r="E171" t="s">
        <v>3987</v>
      </c>
      <c r="F171" t="s">
        <v>3988</v>
      </c>
      <c r="G171" t="s">
        <v>9</v>
      </c>
      <c r="H171" t="s">
        <v>944</v>
      </c>
      <c r="I171" t="s">
        <v>945</v>
      </c>
      <c r="J171" t="s">
        <v>946</v>
      </c>
      <c r="K171" t="s">
        <v>4282</v>
      </c>
      <c r="L171" s="3" t="s">
        <v>2494</v>
      </c>
      <c r="M171" s="9">
        <v>0</v>
      </c>
      <c r="N171" s="5">
        <v>0</v>
      </c>
      <c r="O171" s="7">
        <v>0</v>
      </c>
    </row>
    <row r="172" spans="1:15">
      <c r="A172">
        <v>1</v>
      </c>
      <c r="B172" t="s">
        <v>9</v>
      </c>
      <c r="C172" t="s">
        <v>4283</v>
      </c>
      <c r="D172" t="s">
        <v>4284</v>
      </c>
      <c r="E172" t="s">
        <v>4055</v>
      </c>
      <c r="F172" t="s">
        <v>4056</v>
      </c>
      <c r="G172" t="s">
        <v>9</v>
      </c>
      <c r="H172" t="s">
        <v>944</v>
      </c>
      <c r="I172" t="s">
        <v>945</v>
      </c>
      <c r="J172" t="s">
        <v>946</v>
      </c>
      <c r="K172" t="s">
        <v>4285</v>
      </c>
      <c r="L172" s="3" t="s">
        <v>2494</v>
      </c>
      <c r="M172" s="9">
        <v>0</v>
      </c>
      <c r="N172" s="5">
        <v>0</v>
      </c>
      <c r="O172" s="7">
        <v>0</v>
      </c>
    </row>
    <row r="173" spans="1:15">
      <c r="A173">
        <v>1</v>
      </c>
      <c r="B173" t="s">
        <v>9</v>
      </c>
      <c r="C173" t="s">
        <v>4286</v>
      </c>
      <c r="D173" t="s">
        <v>4287</v>
      </c>
      <c r="E173" t="s">
        <v>3926</v>
      </c>
      <c r="F173" t="s">
        <v>3927</v>
      </c>
      <c r="G173" t="s">
        <v>9</v>
      </c>
      <c r="H173" t="s">
        <v>944</v>
      </c>
      <c r="I173" t="s">
        <v>945</v>
      </c>
      <c r="J173" t="s">
        <v>946</v>
      </c>
      <c r="K173" t="s">
        <v>4288</v>
      </c>
      <c r="L173" s="3" t="s">
        <v>2494</v>
      </c>
      <c r="M173" s="9">
        <v>0</v>
      </c>
      <c r="N173" s="5">
        <v>0</v>
      </c>
      <c r="O173" s="7">
        <v>0</v>
      </c>
    </row>
    <row r="174" spans="1:15">
      <c r="A174">
        <v>1</v>
      </c>
      <c r="B174" t="s">
        <v>9</v>
      </c>
      <c r="C174" t="s">
        <v>4289</v>
      </c>
      <c r="D174" t="s">
        <v>4290</v>
      </c>
      <c r="E174" t="s">
        <v>953</v>
      </c>
      <c r="F174" t="s">
        <v>954</v>
      </c>
      <c r="G174" t="s">
        <v>9</v>
      </c>
      <c r="H174" t="s">
        <v>944</v>
      </c>
      <c r="I174" t="s">
        <v>945</v>
      </c>
      <c r="J174" t="s">
        <v>946</v>
      </c>
      <c r="K174" t="s">
        <v>4291</v>
      </c>
      <c r="L174" s="3" t="s">
        <v>2494</v>
      </c>
      <c r="M174" s="9">
        <v>0</v>
      </c>
      <c r="N174" s="5">
        <v>0</v>
      </c>
      <c r="O174" s="7">
        <v>0</v>
      </c>
    </row>
    <row r="175" spans="1:15">
      <c r="A175">
        <v>1</v>
      </c>
      <c r="B175" t="s">
        <v>9</v>
      </c>
      <c r="C175" t="s">
        <v>4292</v>
      </c>
      <c r="D175" t="s">
        <v>4293</v>
      </c>
      <c r="E175" t="s">
        <v>4055</v>
      </c>
      <c r="F175" t="s">
        <v>4056</v>
      </c>
      <c r="G175" t="s">
        <v>9</v>
      </c>
      <c r="H175" t="s">
        <v>944</v>
      </c>
      <c r="I175" t="s">
        <v>945</v>
      </c>
      <c r="J175" t="s">
        <v>946</v>
      </c>
      <c r="K175" t="s">
        <v>4294</v>
      </c>
      <c r="L175" s="3" t="s">
        <v>2494</v>
      </c>
      <c r="M175" s="9">
        <v>0</v>
      </c>
      <c r="N175" s="5">
        <v>0</v>
      </c>
      <c r="O175" s="7">
        <v>0</v>
      </c>
    </row>
    <row r="176" spans="1:15">
      <c r="A176">
        <v>1</v>
      </c>
      <c r="B176" t="s">
        <v>9</v>
      </c>
      <c r="C176" t="s">
        <v>4295</v>
      </c>
      <c r="D176" t="s">
        <v>4296</v>
      </c>
      <c r="E176" t="s">
        <v>949</v>
      </c>
      <c r="F176" t="s">
        <v>950</v>
      </c>
      <c r="G176" t="s">
        <v>9</v>
      </c>
      <c r="H176" t="s">
        <v>944</v>
      </c>
      <c r="I176" t="s">
        <v>945</v>
      </c>
      <c r="J176" t="s">
        <v>946</v>
      </c>
      <c r="K176" t="s">
        <v>4297</v>
      </c>
      <c r="L176" s="3" t="s">
        <v>2494</v>
      </c>
      <c r="M176" s="9">
        <v>0</v>
      </c>
      <c r="N176" s="5">
        <v>0</v>
      </c>
      <c r="O176" s="7">
        <v>0</v>
      </c>
    </row>
    <row r="177" spans="1:15">
      <c r="A177">
        <v>1</v>
      </c>
      <c r="B177" t="s">
        <v>9</v>
      </c>
      <c r="C177" t="s">
        <v>4298</v>
      </c>
      <c r="D177" t="s">
        <v>4299</v>
      </c>
      <c r="E177" t="s">
        <v>949</v>
      </c>
      <c r="F177" t="s">
        <v>950</v>
      </c>
      <c r="G177" t="s">
        <v>9</v>
      </c>
      <c r="H177" t="s">
        <v>944</v>
      </c>
      <c r="I177" t="s">
        <v>945</v>
      </c>
      <c r="J177" t="s">
        <v>946</v>
      </c>
      <c r="K177" t="s">
        <v>4300</v>
      </c>
      <c r="L177" s="3" t="s">
        <v>2494</v>
      </c>
      <c r="M177" s="9">
        <v>0</v>
      </c>
      <c r="N177" s="5">
        <v>0</v>
      </c>
      <c r="O177" s="7">
        <v>0</v>
      </c>
    </row>
    <row r="178" spans="1:15">
      <c r="A178">
        <v>1</v>
      </c>
      <c r="B178" t="s">
        <v>9</v>
      </c>
      <c r="C178" t="s">
        <v>4301</v>
      </c>
      <c r="D178" t="s">
        <v>4302</v>
      </c>
      <c r="E178" t="s">
        <v>957</v>
      </c>
      <c r="F178" t="s">
        <v>958</v>
      </c>
      <c r="G178" t="s">
        <v>9</v>
      </c>
      <c r="H178" t="s">
        <v>944</v>
      </c>
      <c r="I178" t="s">
        <v>945</v>
      </c>
      <c r="J178" t="s">
        <v>946</v>
      </c>
      <c r="K178" t="s">
        <v>4303</v>
      </c>
      <c r="L178" s="3">
        <v>45708</v>
      </c>
      <c r="M178" s="9">
        <v>0</v>
      </c>
      <c r="N178" s="5">
        <v>0</v>
      </c>
      <c r="O178" s="7">
        <v>0</v>
      </c>
    </row>
    <row r="179" spans="1:15">
      <c r="A179">
        <v>1</v>
      </c>
      <c r="B179" t="s">
        <v>9</v>
      </c>
      <c r="C179" t="s">
        <v>4304</v>
      </c>
      <c r="D179" t="s">
        <v>4305</v>
      </c>
      <c r="E179" t="s">
        <v>4077</v>
      </c>
      <c r="F179" t="s">
        <v>4078</v>
      </c>
      <c r="G179" t="s">
        <v>9</v>
      </c>
      <c r="H179" t="s">
        <v>944</v>
      </c>
      <c r="I179" t="s">
        <v>945</v>
      </c>
      <c r="J179" t="s">
        <v>946</v>
      </c>
      <c r="K179" t="s">
        <v>4306</v>
      </c>
      <c r="L179" s="3" t="s">
        <v>2494</v>
      </c>
      <c r="M179" s="9">
        <v>0</v>
      </c>
      <c r="N179" s="5">
        <v>0</v>
      </c>
      <c r="O179" s="7">
        <v>0</v>
      </c>
    </row>
    <row r="180" spans="1:15">
      <c r="A180">
        <v>1</v>
      </c>
      <c r="B180" t="s">
        <v>9</v>
      </c>
      <c r="C180" t="s">
        <v>4307</v>
      </c>
      <c r="D180" t="s">
        <v>4308</v>
      </c>
      <c r="E180" t="s">
        <v>957</v>
      </c>
      <c r="F180" t="s">
        <v>958</v>
      </c>
      <c r="G180" t="s">
        <v>9</v>
      </c>
      <c r="H180" t="s">
        <v>944</v>
      </c>
      <c r="I180" t="s">
        <v>945</v>
      </c>
      <c r="J180" t="s">
        <v>946</v>
      </c>
      <c r="K180" t="s">
        <v>4309</v>
      </c>
      <c r="L180" s="3" t="s">
        <v>2494</v>
      </c>
      <c r="M180" s="9">
        <v>0</v>
      </c>
      <c r="N180" s="5">
        <v>0</v>
      </c>
      <c r="O180" s="7">
        <v>0</v>
      </c>
    </row>
    <row r="181" spans="1:15">
      <c r="A181">
        <v>1</v>
      </c>
      <c r="B181" t="s">
        <v>9</v>
      </c>
      <c r="C181" t="s">
        <v>4310</v>
      </c>
      <c r="D181" t="s">
        <v>4311</v>
      </c>
      <c r="E181" t="s">
        <v>4077</v>
      </c>
      <c r="F181" t="s">
        <v>4078</v>
      </c>
      <c r="G181" t="s">
        <v>9</v>
      </c>
      <c r="H181" t="s">
        <v>944</v>
      </c>
      <c r="I181" t="s">
        <v>945</v>
      </c>
      <c r="J181" t="s">
        <v>946</v>
      </c>
      <c r="K181" t="s">
        <v>4312</v>
      </c>
      <c r="L181" s="3" t="s">
        <v>2494</v>
      </c>
      <c r="M181" s="9">
        <v>0</v>
      </c>
      <c r="N181" s="5">
        <v>0</v>
      </c>
      <c r="O181" s="7">
        <v>0</v>
      </c>
    </row>
    <row r="182" spans="1:15">
      <c r="A182">
        <v>1</v>
      </c>
      <c r="B182" t="s">
        <v>9</v>
      </c>
      <c r="C182" t="s">
        <v>4313</v>
      </c>
      <c r="D182" t="s">
        <v>4314</v>
      </c>
      <c r="E182" t="s">
        <v>989</v>
      </c>
      <c r="F182" t="s">
        <v>990</v>
      </c>
      <c r="G182" t="s">
        <v>9</v>
      </c>
      <c r="H182" t="s">
        <v>944</v>
      </c>
      <c r="I182" t="s">
        <v>945</v>
      </c>
      <c r="J182" t="s">
        <v>946</v>
      </c>
      <c r="K182" t="s">
        <v>4315</v>
      </c>
      <c r="L182" s="3" t="s">
        <v>2494</v>
      </c>
      <c r="M182" s="9">
        <v>0</v>
      </c>
      <c r="N182" s="5">
        <v>0</v>
      </c>
      <c r="O182" s="7">
        <v>0</v>
      </c>
    </row>
    <row r="183" spans="1:15">
      <c r="A183">
        <v>1</v>
      </c>
      <c r="B183" t="s">
        <v>9</v>
      </c>
      <c r="C183" t="s">
        <v>4316</v>
      </c>
      <c r="D183" t="s">
        <v>4317</v>
      </c>
      <c r="E183" t="s">
        <v>957</v>
      </c>
      <c r="F183" t="s">
        <v>958</v>
      </c>
      <c r="G183" t="s">
        <v>9</v>
      </c>
      <c r="H183" t="s">
        <v>944</v>
      </c>
      <c r="I183" t="s">
        <v>945</v>
      </c>
      <c r="J183" t="s">
        <v>946</v>
      </c>
      <c r="K183" t="s">
        <v>4318</v>
      </c>
      <c r="L183" s="3" t="s">
        <v>2494</v>
      </c>
      <c r="M183" s="9">
        <v>0</v>
      </c>
      <c r="N183" s="5">
        <v>0</v>
      </c>
      <c r="O183" s="7">
        <v>0</v>
      </c>
    </row>
    <row r="184" spans="1:15">
      <c r="A184">
        <v>1</v>
      </c>
      <c r="B184" t="s">
        <v>9</v>
      </c>
      <c r="C184" t="s">
        <v>4319</v>
      </c>
      <c r="D184" t="s">
        <v>4320</v>
      </c>
      <c r="E184" t="s">
        <v>3926</v>
      </c>
      <c r="F184" t="s">
        <v>3927</v>
      </c>
      <c r="G184" t="s">
        <v>9</v>
      </c>
      <c r="H184" t="s">
        <v>944</v>
      </c>
      <c r="I184" t="s">
        <v>945</v>
      </c>
      <c r="J184" t="s">
        <v>946</v>
      </c>
      <c r="K184" t="s">
        <v>4321</v>
      </c>
      <c r="L184" s="3" t="s">
        <v>2494</v>
      </c>
      <c r="M184" s="9">
        <v>0</v>
      </c>
      <c r="N184" s="5">
        <v>0</v>
      </c>
      <c r="O184" s="7">
        <v>0</v>
      </c>
    </row>
    <row r="185" spans="1:15">
      <c r="A185">
        <v>1</v>
      </c>
      <c r="B185" t="s">
        <v>9</v>
      </c>
      <c r="C185" t="s">
        <v>4322</v>
      </c>
      <c r="D185" t="s">
        <v>4323</v>
      </c>
      <c r="E185" t="s">
        <v>1007</v>
      </c>
      <c r="F185" t="s">
        <v>1008</v>
      </c>
      <c r="G185" t="s">
        <v>1009</v>
      </c>
      <c r="H185" t="s">
        <v>944</v>
      </c>
      <c r="I185" t="s">
        <v>945</v>
      </c>
      <c r="J185" t="s">
        <v>946</v>
      </c>
      <c r="K185" t="s">
        <v>4324</v>
      </c>
      <c r="L185" s="3">
        <v>41134</v>
      </c>
      <c r="M185" s="9">
        <v>0</v>
      </c>
      <c r="N185" s="5">
        <v>0</v>
      </c>
      <c r="O185" s="7">
        <v>0</v>
      </c>
    </row>
    <row r="186" spans="1:15">
      <c r="A186">
        <v>1</v>
      </c>
      <c r="B186" t="s">
        <v>9</v>
      </c>
      <c r="C186" t="s">
        <v>4325</v>
      </c>
      <c r="D186" t="s">
        <v>4326</v>
      </c>
      <c r="E186" t="s">
        <v>1007</v>
      </c>
      <c r="F186" t="s">
        <v>1008</v>
      </c>
      <c r="G186" t="s">
        <v>1009</v>
      </c>
      <c r="H186" t="s">
        <v>944</v>
      </c>
      <c r="I186" t="s">
        <v>945</v>
      </c>
      <c r="J186" t="s">
        <v>946</v>
      </c>
      <c r="K186" t="s">
        <v>4327</v>
      </c>
      <c r="L186" s="3">
        <v>41128</v>
      </c>
      <c r="M186" s="9">
        <v>0</v>
      </c>
      <c r="N186" s="5">
        <v>0</v>
      </c>
      <c r="O186" s="7">
        <v>0</v>
      </c>
    </row>
    <row r="187" spans="1:15">
      <c r="A187">
        <v>1</v>
      </c>
      <c r="B187" t="s">
        <v>9</v>
      </c>
      <c r="C187" t="s">
        <v>4328</v>
      </c>
      <c r="D187" t="s">
        <v>4329</v>
      </c>
      <c r="E187" t="s">
        <v>1007</v>
      </c>
      <c r="F187" t="s">
        <v>1008</v>
      </c>
      <c r="G187" t="s">
        <v>1009</v>
      </c>
      <c r="H187" t="s">
        <v>944</v>
      </c>
      <c r="I187" t="s">
        <v>945</v>
      </c>
      <c r="J187" t="s">
        <v>946</v>
      </c>
      <c r="K187" t="s">
        <v>4330</v>
      </c>
      <c r="L187" s="3">
        <v>41270</v>
      </c>
      <c r="M187" s="9">
        <v>0.5</v>
      </c>
      <c r="N187" s="5">
        <v>0</v>
      </c>
      <c r="O187" s="7">
        <v>0.5</v>
      </c>
    </row>
    <row r="188" spans="1:15">
      <c r="A188">
        <v>1</v>
      </c>
      <c r="B188" t="s">
        <v>9</v>
      </c>
      <c r="C188" t="s">
        <v>4331</v>
      </c>
      <c r="D188" t="s">
        <v>4332</v>
      </c>
      <c r="E188" t="s">
        <v>1007</v>
      </c>
      <c r="F188" t="s">
        <v>1008</v>
      </c>
      <c r="G188" t="s">
        <v>1009</v>
      </c>
      <c r="H188" t="s">
        <v>944</v>
      </c>
      <c r="I188" t="s">
        <v>945</v>
      </c>
      <c r="J188" t="s">
        <v>946</v>
      </c>
      <c r="K188" t="s">
        <v>4333</v>
      </c>
      <c r="L188" s="3" t="s">
        <v>2494</v>
      </c>
      <c r="M188" s="9">
        <v>0</v>
      </c>
      <c r="N188" s="5">
        <v>0</v>
      </c>
      <c r="O188" s="7">
        <v>0</v>
      </c>
    </row>
    <row r="189" spans="1:15">
      <c r="A189">
        <v>1</v>
      </c>
      <c r="B189" t="s">
        <v>9</v>
      </c>
      <c r="C189" t="s">
        <v>4334</v>
      </c>
      <c r="D189" t="s">
        <v>4335</v>
      </c>
      <c r="E189" t="s">
        <v>1007</v>
      </c>
      <c r="F189" t="s">
        <v>1008</v>
      </c>
      <c r="G189" t="s">
        <v>1009</v>
      </c>
      <c r="H189" t="s">
        <v>944</v>
      </c>
      <c r="I189" t="s">
        <v>945</v>
      </c>
      <c r="J189" t="s">
        <v>946</v>
      </c>
      <c r="K189" t="s">
        <v>4336</v>
      </c>
      <c r="L189" s="3">
        <v>42538</v>
      </c>
      <c r="M189" s="9">
        <v>0</v>
      </c>
      <c r="N189" s="5">
        <v>0</v>
      </c>
      <c r="O189" s="7">
        <v>0</v>
      </c>
    </row>
    <row r="190" spans="1:15">
      <c r="A190">
        <v>1</v>
      </c>
      <c r="B190" t="s">
        <v>9</v>
      </c>
      <c r="C190" t="s">
        <v>4337</v>
      </c>
      <c r="D190" t="s">
        <v>4338</v>
      </c>
      <c r="E190" t="s">
        <v>1007</v>
      </c>
      <c r="F190" t="s">
        <v>1008</v>
      </c>
      <c r="G190" t="s">
        <v>1009</v>
      </c>
      <c r="H190" t="s">
        <v>944</v>
      </c>
      <c r="I190" t="s">
        <v>945</v>
      </c>
      <c r="J190" t="s">
        <v>946</v>
      </c>
      <c r="K190" t="s">
        <v>4339</v>
      </c>
      <c r="L190" s="3" t="s">
        <v>2494</v>
      </c>
      <c r="M190" s="9">
        <v>0</v>
      </c>
      <c r="N190" s="5">
        <v>0</v>
      </c>
      <c r="O190" s="7">
        <v>0</v>
      </c>
    </row>
    <row r="191" spans="1:15">
      <c r="A191">
        <v>1</v>
      </c>
      <c r="B191" t="s">
        <v>9</v>
      </c>
      <c r="C191" t="s">
        <v>4340</v>
      </c>
      <c r="D191" t="s">
        <v>4341</v>
      </c>
      <c r="E191" t="s">
        <v>1007</v>
      </c>
      <c r="F191" t="s">
        <v>1008</v>
      </c>
      <c r="G191" t="s">
        <v>1009</v>
      </c>
      <c r="H191" t="s">
        <v>944</v>
      </c>
      <c r="I191" t="s">
        <v>945</v>
      </c>
      <c r="J191" t="s">
        <v>946</v>
      </c>
      <c r="K191" t="s">
        <v>4342</v>
      </c>
      <c r="L191" s="3">
        <v>43055</v>
      </c>
      <c r="M191" s="9">
        <v>0</v>
      </c>
      <c r="N191" s="5">
        <v>0</v>
      </c>
      <c r="O191" s="7">
        <v>0</v>
      </c>
    </row>
    <row r="192" spans="1:15">
      <c r="A192">
        <v>1</v>
      </c>
      <c r="B192" t="s">
        <v>9</v>
      </c>
      <c r="C192" t="s">
        <v>4343</v>
      </c>
      <c r="D192" t="s">
        <v>4344</v>
      </c>
      <c r="E192" t="s">
        <v>1007</v>
      </c>
      <c r="F192" t="s">
        <v>1008</v>
      </c>
      <c r="G192" t="s">
        <v>1009</v>
      </c>
      <c r="H192" t="s">
        <v>944</v>
      </c>
      <c r="I192" t="s">
        <v>945</v>
      </c>
      <c r="J192" t="s">
        <v>946</v>
      </c>
      <c r="K192" t="s">
        <v>4345</v>
      </c>
      <c r="L192" s="3" t="s">
        <v>2494</v>
      </c>
      <c r="M192" s="9">
        <v>0</v>
      </c>
      <c r="N192" s="5">
        <v>0</v>
      </c>
      <c r="O192" s="7">
        <v>0</v>
      </c>
    </row>
    <row r="193" spans="1:15">
      <c r="A193">
        <v>1</v>
      </c>
      <c r="B193" t="s">
        <v>9</v>
      </c>
      <c r="C193" t="s">
        <v>4346</v>
      </c>
      <c r="D193" t="s">
        <v>4347</v>
      </c>
      <c r="E193" t="s">
        <v>1007</v>
      </c>
      <c r="F193" t="s">
        <v>1008</v>
      </c>
      <c r="G193" t="s">
        <v>1009</v>
      </c>
      <c r="H193" t="s">
        <v>944</v>
      </c>
      <c r="I193" t="s">
        <v>945</v>
      </c>
      <c r="J193" t="s">
        <v>946</v>
      </c>
      <c r="K193" t="s">
        <v>4348</v>
      </c>
      <c r="L193" s="3" t="s">
        <v>2494</v>
      </c>
      <c r="M193" s="9">
        <v>0</v>
      </c>
      <c r="N193" s="5">
        <v>0</v>
      </c>
      <c r="O193" s="7">
        <v>0</v>
      </c>
    </row>
    <row r="194" spans="1:15">
      <c r="A194">
        <v>1</v>
      </c>
      <c r="B194" t="s">
        <v>9</v>
      </c>
      <c r="C194" t="s">
        <v>4349</v>
      </c>
      <c r="D194" t="s">
        <v>4350</v>
      </c>
      <c r="E194" t="s">
        <v>1007</v>
      </c>
      <c r="F194" t="s">
        <v>1008</v>
      </c>
      <c r="G194" t="s">
        <v>1009</v>
      </c>
      <c r="H194" t="s">
        <v>944</v>
      </c>
      <c r="I194" t="s">
        <v>945</v>
      </c>
      <c r="J194" t="s">
        <v>946</v>
      </c>
      <c r="K194" t="s">
        <v>4351</v>
      </c>
      <c r="L194" s="3">
        <v>43319</v>
      </c>
      <c r="M194" s="9">
        <v>0</v>
      </c>
      <c r="N194" s="5">
        <v>0</v>
      </c>
      <c r="O194" s="7">
        <v>0</v>
      </c>
    </row>
    <row r="195" spans="1:15">
      <c r="A195">
        <v>1</v>
      </c>
      <c r="B195" t="s">
        <v>9</v>
      </c>
      <c r="C195" t="s">
        <v>4352</v>
      </c>
      <c r="D195" t="s">
        <v>4353</v>
      </c>
      <c r="E195" t="s">
        <v>1007</v>
      </c>
      <c r="F195" t="s">
        <v>1008</v>
      </c>
      <c r="G195" t="s">
        <v>1009</v>
      </c>
      <c r="H195" t="s">
        <v>944</v>
      </c>
      <c r="I195" t="s">
        <v>945</v>
      </c>
      <c r="J195" t="s">
        <v>946</v>
      </c>
      <c r="K195" t="s">
        <v>4354</v>
      </c>
      <c r="L195" s="3">
        <v>43440</v>
      </c>
      <c r="M195" s="9">
        <v>0</v>
      </c>
      <c r="N195" s="5">
        <v>0</v>
      </c>
      <c r="O195" s="7">
        <v>0</v>
      </c>
    </row>
    <row r="196" spans="1:15">
      <c r="A196">
        <v>1</v>
      </c>
      <c r="B196" t="s">
        <v>9</v>
      </c>
      <c r="C196" t="s">
        <v>4355</v>
      </c>
      <c r="D196" t="s">
        <v>4356</v>
      </c>
      <c r="E196" t="s">
        <v>1007</v>
      </c>
      <c r="F196" t="s">
        <v>1008</v>
      </c>
      <c r="G196" t="s">
        <v>1009</v>
      </c>
      <c r="H196" t="s">
        <v>944</v>
      </c>
      <c r="I196" t="s">
        <v>945</v>
      </c>
      <c r="J196" t="s">
        <v>946</v>
      </c>
      <c r="K196" t="s">
        <v>4357</v>
      </c>
      <c r="L196" s="3">
        <v>43762</v>
      </c>
      <c r="M196" s="9">
        <v>0</v>
      </c>
      <c r="N196" s="5">
        <v>0</v>
      </c>
      <c r="O196" s="7">
        <v>0</v>
      </c>
    </row>
    <row r="197" spans="1:15">
      <c r="A197">
        <v>1</v>
      </c>
      <c r="B197" t="s">
        <v>9</v>
      </c>
      <c r="C197" t="s">
        <v>4358</v>
      </c>
      <c r="D197" t="s">
        <v>4359</v>
      </c>
      <c r="E197" t="s">
        <v>1007</v>
      </c>
      <c r="F197" t="s">
        <v>1008</v>
      </c>
      <c r="G197" t="s">
        <v>1009</v>
      </c>
      <c r="H197" t="s">
        <v>944</v>
      </c>
      <c r="I197" t="s">
        <v>945</v>
      </c>
      <c r="J197" t="s">
        <v>946</v>
      </c>
      <c r="K197" t="s">
        <v>4360</v>
      </c>
      <c r="L197" s="3" t="s">
        <v>2494</v>
      </c>
      <c r="M197" s="9">
        <v>0</v>
      </c>
      <c r="N197" s="5">
        <v>0</v>
      </c>
      <c r="O197" s="7">
        <v>0</v>
      </c>
    </row>
    <row r="198" spans="1:15">
      <c r="A198">
        <v>1</v>
      </c>
      <c r="B198" t="s">
        <v>9</v>
      </c>
      <c r="C198" t="s">
        <v>1006</v>
      </c>
      <c r="D198" t="s">
        <v>39</v>
      </c>
      <c r="E198" t="s">
        <v>1007</v>
      </c>
      <c r="F198" t="s">
        <v>1008</v>
      </c>
      <c r="G198" t="s">
        <v>1009</v>
      </c>
      <c r="H198" t="s">
        <v>944</v>
      </c>
      <c r="I198" t="s">
        <v>945</v>
      </c>
      <c r="J198" t="s">
        <v>946</v>
      </c>
      <c r="K198" t="s">
        <v>1010</v>
      </c>
      <c r="L198" s="3">
        <v>44613</v>
      </c>
      <c r="M198" s="9">
        <v>2</v>
      </c>
      <c r="N198" s="5">
        <v>1</v>
      </c>
      <c r="O198" s="7">
        <v>1</v>
      </c>
    </row>
    <row r="199" spans="1:15">
      <c r="A199">
        <v>1</v>
      </c>
      <c r="B199" t="s">
        <v>9</v>
      </c>
      <c r="C199" t="s">
        <v>1011</v>
      </c>
      <c r="D199" t="s">
        <v>25</v>
      </c>
      <c r="E199" t="s">
        <v>1007</v>
      </c>
      <c r="F199" t="s">
        <v>1008</v>
      </c>
      <c r="G199" t="s">
        <v>1009</v>
      </c>
      <c r="H199" t="s">
        <v>944</v>
      </c>
      <c r="I199" t="s">
        <v>945</v>
      </c>
      <c r="J199" t="s">
        <v>946</v>
      </c>
      <c r="K199" t="s">
        <v>1012</v>
      </c>
      <c r="L199" s="3">
        <v>44621</v>
      </c>
      <c r="M199" s="9">
        <v>11</v>
      </c>
      <c r="N199" s="5">
        <v>0</v>
      </c>
      <c r="O199" s="7">
        <v>11</v>
      </c>
    </row>
    <row r="200" spans="1:15">
      <c r="A200">
        <v>1</v>
      </c>
      <c r="B200" t="s">
        <v>9</v>
      </c>
      <c r="C200" t="s">
        <v>4361</v>
      </c>
      <c r="D200" t="s">
        <v>4362</v>
      </c>
      <c r="E200" t="s">
        <v>1007</v>
      </c>
      <c r="F200" t="s">
        <v>1008</v>
      </c>
      <c r="G200" t="s">
        <v>1009</v>
      </c>
      <c r="H200" t="s">
        <v>944</v>
      </c>
      <c r="I200" t="s">
        <v>945</v>
      </c>
      <c r="J200" t="s">
        <v>946</v>
      </c>
      <c r="K200" t="s">
        <v>4363</v>
      </c>
      <c r="L200" s="3">
        <v>44945</v>
      </c>
      <c r="M200" s="9">
        <v>0</v>
      </c>
      <c r="N200" s="5">
        <v>0</v>
      </c>
      <c r="O200" s="7">
        <v>0</v>
      </c>
    </row>
    <row r="201" spans="1:15">
      <c r="A201">
        <v>1</v>
      </c>
      <c r="B201" t="s">
        <v>9</v>
      </c>
      <c r="C201" t="s">
        <v>4364</v>
      </c>
      <c r="D201" t="s">
        <v>4365</v>
      </c>
      <c r="E201" t="s">
        <v>1007</v>
      </c>
      <c r="F201" t="s">
        <v>1008</v>
      </c>
      <c r="G201" t="s">
        <v>1009</v>
      </c>
      <c r="H201" t="s">
        <v>944</v>
      </c>
      <c r="I201" t="s">
        <v>945</v>
      </c>
      <c r="J201" t="s">
        <v>946</v>
      </c>
      <c r="K201" t="s">
        <v>4366</v>
      </c>
      <c r="L201" s="3" t="s">
        <v>2494</v>
      </c>
      <c r="M201" s="9">
        <v>0</v>
      </c>
      <c r="N201" s="5">
        <v>0</v>
      </c>
      <c r="O201" s="7">
        <v>0</v>
      </c>
    </row>
    <row r="202" spans="1:15">
      <c r="A202">
        <v>1</v>
      </c>
      <c r="B202" t="s">
        <v>9</v>
      </c>
      <c r="C202" t="s">
        <v>4367</v>
      </c>
      <c r="D202" t="s">
        <v>4368</v>
      </c>
      <c r="E202" t="s">
        <v>1007</v>
      </c>
      <c r="F202" t="s">
        <v>1008</v>
      </c>
      <c r="G202" t="s">
        <v>1009</v>
      </c>
      <c r="H202" t="s">
        <v>944</v>
      </c>
      <c r="I202" t="s">
        <v>945</v>
      </c>
      <c r="J202" t="s">
        <v>946</v>
      </c>
      <c r="K202" t="s">
        <v>4369</v>
      </c>
      <c r="L202" s="3" t="s">
        <v>2494</v>
      </c>
      <c r="M202" s="9">
        <v>0</v>
      </c>
      <c r="N202" s="5">
        <v>0</v>
      </c>
      <c r="O202" s="7">
        <v>0</v>
      </c>
    </row>
    <row r="203" spans="1:15">
      <c r="A203">
        <v>1</v>
      </c>
      <c r="B203" t="s">
        <v>9</v>
      </c>
      <c r="C203" t="s">
        <v>4370</v>
      </c>
      <c r="D203" t="s">
        <v>4371</v>
      </c>
      <c r="E203" t="s">
        <v>1007</v>
      </c>
      <c r="F203" t="s">
        <v>1008</v>
      </c>
      <c r="G203" t="s">
        <v>1009</v>
      </c>
      <c r="H203" t="s">
        <v>944</v>
      </c>
      <c r="I203" t="s">
        <v>945</v>
      </c>
      <c r="J203" t="s">
        <v>946</v>
      </c>
      <c r="K203" t="s">
        <v>4372</v>
      </c>
      <c r="L203" s="3" t="s">
        <v>2494</v>
      </c>
      <c r="M203" s="9">
        <v>0</v>
      </c>
      <c r="N203" s="5">
        <v>0</v>
      </c>
      <c r="O203" s="7">
        <v>0</v>
      </c>
    </row>
    <row r="204" spans="1:15">
      <c r="A204">
        <v>1</v>
      </c>
      <c r="B204" t="s">
        <v>9</v>
      </c>
      <c r="C204" t="s">
        <v>4373</v>
      </c>
      <c r="D204" t="s">
        <v>4374</v>
      </c>
      <c r="E204" t="s">
        <v>1014</v>
      </c>
      <c r="F204" t="s">
        <v>1015</v>
      </c>
      <c r="G204" t="s">
        <v>1009</v>
      </c>
      <c r="H204" t="s">
        <v>944</v>
      </c>
      <c r="I204" t="s">
        <v>945</v>
      </c>
      <c r="J204" t="s">
        <v>946</v>
      </c>
      <c r="K204" t="s">
        <v>4375</v>
      </c>
      <c r="L204" s="3">
        <v>45680</v>
      </c>
      <c r="M204" s="9">
        <v>0</v>
      </c>
      <c r="N204" s="5">
        <v>0</v>
      </c>
      <c r="O204" s="7">
        <v>0</v>
      </c>
    </row>
    <row r="205" spans="1:15">
      <c r="A205">
        <v>1</v>
      </c>
      <c r="B205" t="s">
        <v>9</v>
      </c>
      <c r="C205" t="s">
        <v>1013</v>
      </c>
      <c r="D205" t="s">
        <v>80</v>
      </c>
      <c r="E205" t="s">
        <v>1014</v>
      </c>
      <c r="F205" t="s">
        <v>1015</v>
      </c>
      <c r="G205" t="s">
        <v>1009</v>
      </c>
      <c r="H205" t="s">
        <v>944</v>
      </c>
      <c r="I205" t="s">
        <v>945</v>
      </c>
      <c r="J205" t="s">
        <v>946</v>
      </c>
      <c r="K205" t="s">
        <v>1016</v>
      </c>
      <c r="L205" s="3">
        <v>45540</v>
      </c>
      <c r="M205" s="9">
        <v>9</v>
      </c>
      <c r="N205" s="5">
        <v>0</v>
      </c>
      <c r="O205" s="7">
        <v>9</v>
      </c>
    </row>
    <row r="206" spans="1:15">
      <c r="A206">
        <v>1</v>
      </c>
      <c r="B206" t="s">
        <v>9</v>
      </c>
      <c r="C206" t="s">
        <v>4376</v>
      </c>
      <c r="D206" t="s">
        <v>4377</v>
      </c>
      <c r="E206" t="s">
        <v>1007</v>
      </c>
      <c r="F206" t="s">
        <v>1008</v>
      </c>
      <c r="G206" t="s">
        <v>1009</v>
      </c>
      <c r="H206" t="s">
        <v>944</v>
      </c>
      <c r="I206" t="s">
        <v>945</v>
      </c>
      <c r="J206" t="s">
        <v>946</v>
      </c>
      <c r="K206" t="s">
        <v>4378</v>
      </c>
      <c r="L206" s="3" t="s">
        <v>2494</v>
      </c>
      <c r="M206" s="9">
        <v>0</v>
      </c>
      <c r="N206" s="5">
        <v>0</v>
      </c>
      <c r="O206" s="7">
        <v>0</v>
      </c>
    </row>
    <row r="207" spans="1:15">
      <c r="A207">
        <v>1</v>
      </c>
      <c r="B207" t="s">
        <v>9</v>
      </c>
      <c r="C207" t="s">
        <v>1017</v>
      </c>
      <c r="D207" t="s">
        <v>20</v>
      </c>
      <c r="E207" t="s">
        <v>1018</v>
      </c>
      <c r="F207" t="s">
        <v>1019</v>
      </c>
      <c r="G207" t="s">
        <v>1009</v>
      </c>
      <c r="H207" t="s">
        <v>944</v>
      </c>
      <c r="I207" t="s">
        <v>945</v>
      </c>
      <c r="J207" t="s">
        <v>946</v>
      </c>
      <c r="K207" t="s">
        <v>1020</v>
      </c>
      <c r="L207" s="3">
        <v>45526</v>
      </c>
      <c r="M207" s="9">
        <v>4</v>
      </c>
      <c r="N207" s="5">
        <v>0</v>
      </c>
      <c r="O207" s="7">
        <v>4</v>
      </c>
    </row>
    <row r="208" spans="1:15">
      <c r="A208">
        <v>1</v>
      </c>
      <c r="B208" t="s">
        <v>9</v>
      </c>
      <c r="C208" t="s">
        <v>1021</v>
      </c>
      <c r="D208" t="s">
        <v>71</v>
      </c>
      <c r="E208" t="s">
        <v>1018</v>
      </c>
      <c r="F208" t="s">
        <v>1019</v>
      </c>
      <c r="G208" t="s">
        <v>1009</v>
      </c>
      <c r="H208" t="s">
        <v>944</v>
      </c>
      <c r="I208" t="s">
        <v>945</v>
      </c>
      <c r="J208" t="s">
        <v>946</v>
      </c>
      <c r="K208" t="s">
        <v>1022</v>
      </c>
      <c r="L208" s="3">
        <v>45532</v>
      </c>
      <c r="M208" s="9">
        <v>10</v>
      </c>
      <c r="N208" s="5">
        <v>0</v>
      </c>
      <c r="O208" s="7">
        <v>10</v>
      </c>
    </row>
    <row r="209" spans="1:15">
      <c r="A209">
        <v>1</v>
      </c>
      <c r="B209" t="s">
        <v>9</v>
      </c>
      <c r="C209" t="s">
        <v>1023</v>
      </c>
      <c r="D209" t="s">
        <v>48</v>
      </c>
      <c r="E209" t="s">
        <v>1018</v>
      </c>
      <c r="F209" t="s">
        <v>1019</v>
      </c>
      <c r="G209" t="s">
        <v>1009</v>
      </c>
      <c r="H209" t="s">
        <v>944</v>
      </c>
      <c r="I209" t="s">
        <v>945</v>
      </c>
      <c r="J209" t="s">
        <v>946</v>
      </c>
      <c r="K209" t="s">
        <v>1024</v>
      </c>
      <c r="L209" s="3">
        <v>45526</v>
      </c>
      <c r="M209" s="9">
        <v>3</v>
      </c>
      <c r="N209" s="5">
        <v>0</v>
      </c>
      <c r="O209" s="7">
        <v>3</v>
      </c>
    </row>
    <row r="210" spans="1:15">
      <c r="A210">
        <v>1</v>
      </c>
      <c r="B210" t="s">
        <v>9</v>
      </c>
      <c r="C210" t="s">
        <v>4379</v>
      </c>
      <c r="D210" t="s">
        <v>4380</v>
      </c>
      <c r="E210" t="s">
        <v>1014</v>
      </c>
      <c r="F210" t="s">
        <v>1015</v>
      </c>
      <c r="G210" t="s">
        <v>1009</v>
      </c>
      <c r="H210" t="s">
        <v>944</v>
      </c>
      <c r="I210" t="s">
        <v>945</v>
      </c>
      <c r="J210" t="s">
        <v>946</v>
      </c>
      <c r="K210" t="s">
        <v>4381</v>
      </c>
      <c r="L210" s="3" t="s">
        <v>2494</v>
      </c>
      <c r="M210" s="9">
        <v>0</v>
      </c>
      <c r="N210" s="5">
        <v>0</v>
      </c>
      <c r="O210" s="7">
        <v>0</v>
      </c>
    </row>
    <row r="211" spans="1:15">
      <c r="A211">
        <v>1</v>
      </c>
      <c r="B211" t="s">
        <v>9</v>
      </c>
      <c r="C211" t="s">
        <v>4382</v>
      </c>
      <c r="D211" t="s">
        <v>4383</v>
      </c>
      <c r="E211" t="s">
        <v>1018</v>
      </c>
      <c r="F211" t="s">
        <v>1019</v>
      </c>
      <c r="G211" t="s">
        <v>1009</v>
      </c>
      <c r="H211" t="s">
        <v>944</v>
      </c>
      <c r="I211" t="s">
        <v>945</v>
      </c>
      <c r="J211" t="s">
        <v>946</v>
      </c>
      <c r="K211" t="s">
        <v>4384</v>
      </c>
      <c r="L211" s="3" t="s">
        <v>2494</v>
      </c>
      <c r="M211" s="9">
        <v>0</v>
      </c>
      <c r="N211" s="5">
        <v>0</v>
      </c>
      <c r="O211" s="7">
        <v>0</v>
      </c>
    </row>
    <row r="212" spans="1:15">
      <c r="A212">
        <v>1</v>
      </c>
      <c r="B212" t="s">
        <v>9</v>
      </c>
      <c r="C212" t="s">
        <v>4385</v>
      </c>
      <c r="D212" t="s">
        <v>4386</v>
      </c>
      <c r="E212" t="s">
        <v>1018</v>
      </c>
      <c r="F212" t="s">
        <v>1019</v>
      </c>
      <c r="G212" t="s">
        <v>1009</v>
      </c>
      <c r="H212" t="s">
        <v>944</v>
      </c>
      <c r="I212" t="s">
        <v>945</v>
      </c>
      <c r="J212" t="s">
        <v>946</v>
      </c>
      <c r="K212" t="s">
        <v>4387</v>
      </c>
      <c r="L212" s="3" t="s">
        <v>2494</v>
      </c>
      <c r="M212" s="9">
        <v>0</v>
      </c>
      <c r="N212" s="5">
        <v>0</v>
      </c>
      <c r="O212" s="7">
        <v>0</v>
      </c>
    </row>
    <row r="213" spans="1:15">
      <c r="A213">
        <v>1</v>
      </c>
      <c r="B213" t="s">
        <v>9</v>
      </c>
      <c r="C213" t="s">
        <v>4388</v>
      </c>
      <c r="D213" t="s">
        <v>4389</v>
      </c>
      <c r="E213" t="s">
        <v>1018</v>
      </c>
      <c r="F213" t="s">
        <v>1019</v>
      </c>
      <c r="G213" t="s">
        <v>1009</v>
      </c>
      <c r="H213" t="s">
        <v>944</v>
      </c>
      <c r="I213" t="s">
        <v>945</v>
      </c>
      <c r="J213" t="s">
        <v>946</v>
      </c>
      <c r="K213" t="s">
        <v>4390</v>
      </c>
      <c r="L213" s="3" t="s">
        <v>2494</v>
      </c>
      <c r="M213" s="9">
        <v>0</v>
      </c>
      <c r="N213" s="5">
        <v>0</v>
      </c>
      <c r="O213" s="7">
        <v>0</v>
      </c>
    </row>
    <row r="214" spans="1:15">
      <c r="A214">
        <v>1</v>
      </c>
      <c r="B214" t="s">
        <v>9</v>
      </c>
      <c r="C214" t="s">
        <v>4391</v>
      </c>
      <c r="D214" t="s">
        <v>4392</v>
      </c>
      <c r="E214" t="s">
        <v>1018</v>
      </c>
      <c r="F214" t="s">
        <v>1019</v>
      </c>
      <c r="G214" t="s">
        <v>1009</v>
      </c>
      <c r="H214" t="s">
        <v>944</v>
      </c>
      <c r="I214" t="s">
        <v>945</v>
      </c>
      <c r="J214" t="s">
        <v>946</v>
      </c>
      <c r="K214" t="s">
        <v>4393</v>
      </c>
      <c r="L214" s="3">
        <v>45547</v>
      </c>
      <c r="M214" s="9">
        <v>0</v>
      </c>
      <c r="N214" s="5">
        <v>0</v>
      </c>
      <c r="O214" s="7">
        <v>0</v>
      </c>
    </row>
    <row r="215" spans="1:15">
      <c r="A215">
        <v>1</v>
      </c>
      <c r="B215" t="s">
        <v>9</v>
      </c>
      <c r="C215" t="s">
        <v>4394</v>
      </c>
      <c r="D215" t="s">
        <v>4395</v>
      </c>
      <c r="E215" t="s">
        <v>1007</v>
      </c>
      <c r="F215" t="s">
        <v>1008</v>
      </c>
      <c r="G215" t="s">
        <v>1009</v>
      </c>
      <c r="H215" t="s">
        <v>944</v>
      </c>
      <c r="I215" t="s">
        <v>945</v>
      </c>
      <c r="J215" t="s">
        <v>946</v>
      </c>
      <c r="K215" t="s">
        <v>4396</v>
      </c>
      <c r="L215" s="3">
        <v>45677</v>
      </c>
      <c r="M215" s="9">
        <v>0</v>
      </c>
      <c r="N215" s="5">
        <v>0</v>
      </c>
      <c r="O215" s="7">
        <v>0</v>
      </c>
    </row>
    <row r="216" spans="1:15">
      <c r="A216">
        <v>1</v>
      </c>
      <c r="B216" t="s">
        <v>9</v>
      </c>
      <c r="C216" t="s">
        <v>1025</v>
      </c>
      <c r="D216" t="s">
        <v>45</v>
      </c>
      <c r="E216" t="s">
        <v>1018</v>
      </c>
      <c r="F216" t="s">
        <v>1019</v>
      </c>
      <c r="G216" t="s">
        <v>1009</v>
      </c>
      <c r="H216" t="s">
        <v>944</v>
      </c>
      <c r="I216" t="s">
        <v>945</v>
      </c>
      <c r="J216" t="s">
        <v>946</v>
      </c>
      <c r="K216" t="s">
        <v>1026</v>
      </c>
      <c r="L216" s="3">
        <v>45630</v>
      </c>
      <c r="M216" s="9">
        <v>8</v>
      </c>
      <c r="N216" s="5">
        <v>0</v>
      </c>
      <c r="O216" s="7">
        <v>8</v>
      </c>
    </row>
    <row r="217" spans="1:15">
      <c r="A217">
        <v>1</v>
      </c>
      <c r="B217" t="s">
        <v>9</v>
      </c>
      <c r="C217" t="s">
        <v>4397</v>
      </c>
      <c r="D217" t="s">
        <v>4398</v>
      </c>
      <c r="E217" t="s">
        <v>1018</v>
      </c>
      <c r="F217" t="s">
        <v>1019</v>
      </c>
      <c r="G217" t="s">
        <v>1009</v>
      </c>
      <c r="H217" t="s">
        <v>944</v>
      </c>
      <c r="I217" t="s">
        <v>945</v>
      </c>
      <c r="J217" t="s">
        <v>946</v>
      </c>
      <c r="K217" t="s">
        <v>4399</v>
      </c>
      <c r="L217" s="3" t="s">
        <v>2494</v>
      </c>
      <c r="M217" s="9">
        <v>0</v>
      </c>
      <c r="N217" s="5">
        <v>0</v>
      </c>
      <c r="O217" s="7">
        <v>0</v>
      </c>
    </row>
    <row r="218" spans="1:15">
      <c r="A218">
        <v>1</v>
      </c>
      <c r="B218" t="s">
        <v>9</v>
      </c>
      <c r="C218" t="s">
        <v>4400</v>
      </c>
      <c r="D218" t="s">
        <v>4401</v>
      </c>
      <c r="E218" t="s">
        <v>1014</v>
      </c>
      <c r="F218" t="s">
        <v>1015</v>
      </c>
      <c r="G218" t="s">
        <v>1009</v>
      </c>
      <c r="H218" t="s">
        <v>944</v>
      </c>
      <c r="I218" t="s">
        <v>945</v>
      </c>
      <c r="J218" t="s">
        <v>946</v>
      </c>
      <c r="K218" t="s">
        <v>4402</v>
      </c>
      <c r="L218" s="3" t="s">
        <v>2494</v>
      </c>
      <c r="M218" s="9">
        <v>0</v>
      </c>
      <c r="N218" s="5">
        <v>0</v>
      </c>
      <c r="O218" s="7">
        <v>0</v>
      </c>
    </row>
    <row r="219" spans="1:15">
      <c r="A219">
        <v>1</v>
      </c>
      <c r="B219" t="s">
        <v>9</v>
      </c>
      <c r="C219" t="s">
        <v>1027</v>
      </c>
      <c r="D219" t="s">
        <v>44</v>
      </c>
      <c r="E219" t="s">
        <v>1014</v>
      </c>
      <c r="F219" t="s">
        <v>1015</v>
      </c>
      <c r="G219" t="s">
        <v>1009</v>
      </c>
      <c r="H219" t="s">
        <v>944</v>
      </c>
      <c r="I219" t="s">
        <v>945</v>
      </c>
      <c r="J219" t="s">
        <v>946</v>
      </c>
      <c r="K219" t="s">
        <v>1028</v>
      </c>
      <c r="L219" s="3">
        <v>45643</v>
      </c>
      <c r="M219" s="9">
        <v>1</v>
      </c>
      <c r="N219" s="5">
        <v>0</v>
      </c>
      <c r="O219" s="7">
        <v>1</v>
      </c>
    </row>
    <row r="220" spans="1:15">
      <c r="A220">
        <v>1</v>
      </c>
      <c r="B220" t="s">
        <v>9</v>
      </c>
      <c r="C220" t="s">
        <v>1029</v>
      </c>
      <c r="D220" t="s">
        <v>60</v>
      </c>
      <c r="E220" t="s">
        <v>1014</v>
      </c>
      <c r="F220" t="s">
        <v>1015</v>
      </c>
      <c r="G220" t="s">
        <v>1009</v>
      </c>
      <c r="H220" t="s">
        <v>944</v>
      </c>
      <c r="I220" t="s">
        <v>945</v>
      </c>
      <c r="J220" t="s">
        <v>946</v>
      </c>
      <c r="K220" t="s">
        <v>1030</v>
      </c>
      <c r="L220" s="3">
        <v>45666</v>
      </c>
      <c r="M220" s="9">
        <v>8</v>
      </c>
      <c r="N220" s="5">
        <v>0</v>
      </c>
      <c r="O220" s="7">
        <v>8</v>
      </c>
    </row>
    <row r="221" spans="1:15">
      <c r="A221">
        <v>1</v>
      </c>
      <c r="B221" t="s">
        <v>9</v>
      </c>
      <c r="C221" t="s">
        <v>1031</v>
      </c>
      <c r="D221" t="s">
        <v>33</v>
      </c>
      <c r="E221" t="s">
        <v>1018</v>
      </c>
      <c r="F221" t="s">
        <v>1019</v>
      </c>
      <c r="G221" t="s">
        <v>1009</v>
      </c>
      <c r="H221" t="s">
        <v>944</v>
      </c>
      <c r="I221" t="s">
        <v>945</v>
      </c>
      <c r="J221" t="s">
        <v>946</v>
      </c>
      <c r="K221" t="s">
        <v>1032</v>
      </c>
      <c r="L221" s="3">
        <v>45678</v>
      </c>
      <c r="M221" s="9">
        <v>6</v>
      </c>
      <c r="N221" s="5">
        <v>0</v>
      </c>
      <c r="O221" s="7">
        <v>6</v>
      </c>
    </row>
    <row r="222" spans="1:15">
      <c r="A222">
        <v>1</v>
      </c>
      <c r="B222" t="s">
        <v>9</v>
      </c>
      <c r="C222" t="s">
        <v>4403</v>
      </c>
      <c r="D222" t="s">
        <v>4404</v>
      </c>
      <c r="E222" t="s">
        <v>4405</v>
      </c>
      <c r="F222" t="s">
        <v>4406</v>
      </c>
      <c r="G222" t="s">
        <v>1009</v>
      </c>
      <c r="H222" t="s">
        <v>944</v>
      </c>
      <c r="I222" t="s">
        <v>945</v>
      </c>
      <c r="J222" t="s">
        <v>946</v>
      </c>
      <c r="K222" t="s">
        <v>4407</v>
      </c>
      <c r="L222" s="3" t="s">
        <v>2494</v>
      </c>
      <c r="M222" s="9">
        <v>0</v>
      </c>
      <c r="N222" s="5">
        <v>0</v>
      </c>
      <c r="O222" s="7">
        <v>0</v>
      </c>
    </row>
    <row r="223" spans="1:15">
      <c r="A223">
        <v>1</v>
      </c>
      <c r="B223" t="s">
        <v>9</v>
      </c>
      <c r="C223" t="s">
        <v>1033</v>
      </c>
      <c r="D223" t="s">
        <v>77</v>
      </c>
      <c r="E223" t="s">
        <v>1034</v>
      </c>
      <c r="F223" t="s">
        <v>1035</v>
      </c>
      <c r="G223" t="s">
        <v>1036</v>
      </c>
      <c r="H223" t="s">
        <v>944</v>
      </c>
      <c r="I223" t="s">
        <v>945</v>
      </c>
      <c r="J223" t="s">
        <v>946</v>
      </c>
      <c r="K223" t="s">
        <v>1037</v>
      </c>
      <c r="L223" s="3">
        <v>40589</v>
      </c>
      <c r="M223" s="9">
        <v>3.5</v>
      </c>
      <c r="N223" s="5">
        <v>0</v>
      </c>
      <c r="O223" s="7">
        <v>3.5</v>
      </c>
    </row>
    <row r="224" spans="1:15">
      <c r="A224">
        <v>1</v>
      </c>
      <c r="B224" t="s">
        <v>9</v>
      </c>
      <c r="C224" t="s">
        <v>4408</v>
      </c>
      <c r="D224" t="s">
        <v>4409</v>
      </c>
      <c r="E224" t="s">
        <v>1039</v>
      </c>
      <c r="F224" t="s">
        <v>1040</v>
      </c>
      <c r="G224" t="s">
        <v>1036</v>
      </c>
      <c r="H224" t="s">
        <v>944</v>
      </c>
      <c r="I224" t="s">
        <v>945</v>
      </c>
      <c r="J224" t="s">
        <v>946</v>
      </c>
      <c r="K224" t="s">
        <v>4410</v>
      </c>
      <c r="L224" s="3">
        <v>41170</v>
      </c>
      <c r="M224" s="9">
        <v>0</v>
      </c>
      <c r="N224" s="5">
        <v>0</v>
      </c>
      <c r="O224" s="7">
        <v>0</v>
      </c>
    </row>
    <row r="225" spans="1:15">
      <c r="A225">
        <v>1</v>
      </c>
      <c r="B225" t="s">
        <v>9</v>
      </c>
      <c r="C225" t="s">
        <v>4411</v>
      </c>
      <c r="D225" t="s">
        <v>4412</v>
      </c>
      <c r="E225" t="s">
        <v>1034</v>
      </c>
      <c r="F225" t="s">
        <v>1035</v>
      </c>
      <c r="G225" t="s">
        <v>1036</v>
      </c>
      <c r="H225" t="s">
        <v>944</v>
      </c>
      <c r="I225" t="s">
        <v>945</v>
      </c>
      <c r="J225" t="s">
        <v>946</v>
      </c>
      <c r="K225" t="s">
        <v>4413</v>
      </c>
      <c r="L225" s="3">
        <v>41807</v>
      </c>
      <c r="M225" s="9">
        <v>0</v>
      </c>
      <c r="N225" s="5">
        <v>0</v>
      </c>
      <c r="O225" s="7">
        <v>0</v>
      </c>
    </row>
    <row r="226" spans="1:15">
      <c r="A226">
        <v>1</v>
      </c>
      <c r="B226" t="s">
        <v>9</v>
      </c>
      <c r="C226" t="s">
        <v>4414</v>
      </c>
      <c r="D226" t="s">
        <v>4415</v>
      </c>
      <c r="E226" t="s">
        <v>1034</v>
      </c>
      <c r="F226" t="s">
        <v>1035</v>
      </c>
      <c r="G226" t="s">
        <v>1036</v>
      </c>
      <c r="H226" t="s">
        <v>944</v>
      </c>
      <c r="I226" t="s">
        <v>945</v>
      </c>
      <c r="J226" t="s">
        <v>946</v>
      </c>
      <c r="K226" t="s">
        <v>4416</v>
      </c>
      <c r="L226" s="3">
        <v>42327</v>
      </c>
      <c r="M226" s="9">
        <v>0</v>
      </c>
      <c r="N226" s="5">
        <v>0</v>
      </c>
      <c r="O226" s="7">
        <v>0</v>
      </c>
    </row>
    <row r="227" spans="1:15">
      <c r="A227">
        <v>1</v>
      </c>
      <c r="B227" t="s">
        <v>9</v>
      </c>
      <c r="C227" t="s">
        <v>4417</v>
      </c>
      <c r="D227" t="s">
        <v>4418</v>
      </c>
      <c r="E227" t="s">
        <v>1034</v>
      </c>
      <c r="F227" t="s">
        <v>1035</v>
      </c>
      <c r="G227" t="s">
        <v>1036</v>
      </c>
      <c r="H227" t="s">
        <v>944</v>
      </c>
      <c r="I227" t="s">
        <v>945</v>
      </c>
      <c r="J227" t="s">
        <v>946</v>
      </c>
      <c r="K227" t="s">
        <v>4419</v>
      </c>
      <c r="L227" s="3">
        <v>42999</v>
      </c>
      <c r="M227" s="9">
        <v>0.5</v>
      </c>
      <c r="N227" s="5">
        <v>0</v>
      </c>
      <c r="O227" s="7">
        <v>0.5</v>
      </c>
    </row>
    <row r="228" spans="1:15">
      <c r="A228">
        <v>1</v>
      </c>
      <c r="B228" t="s">
        <v>9</v>
      </c>
      <c r="C228" t="s">
        <v>4420</v>
      </c>
      <c r="D228" t="s">
        <v>4421</v>
      </c>
      <c r="E228" t="s">
        <v>1034</v>
      </c>
      <c r="F228" t="s">
        <v>1035</v>
      </c>
      <c r="G228" t="s">
        <v>1036</v>
      </c>
      <c r="H228" t="s">
        <v>944</v>
      </c>
      <c r="I228" t="s">
        <v>945</v>
      </c>
      <c r="J228" t="s">
        <v>946</v>
      </c>
      <c r="K228" t="s">
        <v>4422</v>
      </c>
      <c r="L228" s="3">
        <v>44564</v>
      </c>
      <c r="M228" s="9">
        <v>0</v>
      </c>
      <c r="N228" s="5">
        <v>0</v>
      </c>
      <c r="O228" s="7">
        <v>0</v>
      </c>
    </row>
    <row r="229" spans="1:15">
      <c r="A229">
        <v>1</v>
      </c>
      <c r="B229" t="s">
        <v>9</v>
      </c>
      <c r="C229" t="s">
        <v>1038</v>
      </c>
      <c r="D229" t="s">
        <v>74</v>
      </c>
      <c r="E229" t="s">
        <v>1039</v>
      </c>
      <c r="F229" t="s">
        <v>1040</v>
      </c>
      <c r="G229" t="s">
        <v>1036</v>
      </c>
      <c r="H229" t="s">
        <v>944</v>
      </c>
      <c r="I229" t="s">
        <v>945</v>
      </c>
      <c r="J229" t="s">
        <v>946</v>
      </c>
      <c r="K229" t="s">
        <v>1041</v>
      </c>
      <c r="L229" s="3">
        <v>43628</v>
      </c>
      <c r="M229" s="9">
        <v>1</v>
      </c>
      <c r="N229" s="5">
        <v>0</v>
      </c>
      <c r="O229" s="7">
        <v>1</v>
      </c>
    </row>
    <row r="230" spans="1:15">
      <c r="A230">
        <v>1</v>
      </c>
      <c r="B230" t="s">
        <v>9</v>
      </c>
      <c r="C230" t="s">
        <v>4423</v>
      </c>
      <c r="D230" t="s">
        <v>4424</v>
      </c>
      <c r="E230" t="s">
        <v>1034</v>
      </c>
      <c r="F230" t="s">
        <v>1035</v>
      </c>
      <c r="G230" t="s">
        <v>1036</v>
      </c>
      <c r="H230" t="s">
        <v>944</v>
      </c>
      <c r="I230" t="s">
        <v>945</v>
      </c>
      <c r="J230" t="s">
        <v>946</v>
      </c>
      <c r="K230" t="s">
        <v>4425</v>
      </c>
      <c r="L230" s="3" t="s">
        <v>2494</v>
      </c>
      <c r="M230" s="9">
        <v>0</v>
      </c>
      <c r="N230" s="5">
        <v>0</v>
      </c>
      <c r="O230" s="7">
        <v>0</v>
      </c>
    </row>
    <row r="231" spans="1:15">
      <c r="A231">
        <v>1</v>
      </c>
      <c r="B231" t="s">
        <v>9</v>
      </c>
      <c r="C231" t="s">
        <v>1042</v>
      </c>
      <c r="D231" t="s">
        <v>24</v>
      </c>
      <c r="E231" t="s">
        <v>1043</v>
      </c>
      <c r="F231" t="s">
        <v>1044</v>
      </c>
      <c r="G231" t="s">
        <v>1036</v>
      </c>
      <c r="H231" t="s">
        <v>944</v>
      </c>
      <c r="I231" t="s">
        <v>945</v>
      </c>
      <c r="J231" t="s">
        <v>946</v>
      </c>
      <c r="K231" t="s">
        <v>1045</v>
      </c>
      <c r="L231" s="3">
        <v>43714</v>
      </c>
      <c r="M231" s="9">
        <v>21</v>
      </c>
      <c r="N231" s="5">
        <v>0</v>
      </c>
      <c r="O231" s="7">
        <v>21</v>
      </c>
    </row>
    <row r="232" spans="1:15">
      <c r="A232">
        <v>1</v>
      </c>
      <c r="B232" t="s">
        <v>9</v>
      </c>
      <c r="C232" t="s">
        <v>1046</v>
      </c>
      <c r="D232" t="s">
        <v>17</v>
      </c>
      <c r="E232" t="s">
        <v>1043</v>
      </c>
      <c r="F232" t="s">
        <v>1044</v>
      </c>
      <c r="G232" t="s">
        <v>1036</v>
      </c>
      <c r="H232" t="s">
        <v>944</v>
      </c>
      <c r="I232" t="s">
        <v>945</v>
      </c>
      <c r="J232" t="s">
        <v>946</v>
      </c>
      <c r="K232" t="s">
        <v>1047</v>
      </c>
      <c r="L232" s="3">
        <v>43703</v>
      </c>
      <c r="M232" s="9">
        <v>26</v>
      </c>
      <c r="N232" s="5">
        <v>0</v>
      </c>
      <c r="O232" s="7">
        <v>26</v>
      </c>
    </row>
    <row r="233" spans="1:15">
      <c r="A233">
        <v>1</v>
      </c>
      <c r="B233" t="s">
        <v>9</v>
      </c>
      <c r="C233" t="s">
        <v>4426</v>
      </c>
      <c r="D233" t="s">
        <v>4427</v>
      </c>
      <c r="E233" t="s">
        <v>1043</v>
      </c>
      <c r="F233" t="s">
        <v>1044</v>
      </c>
      <c r="G233" t="s">
        <v>1036</v>
      </c>
      <c r="H233" t="s">
        <v>944</v>
      </c>
      <c r="I233" t="s">
        <v>945</v>
      </c>
      <c r="J233" t="s">
        <v>946</v>
      </c>
      <c r="K233" t="s">
        <v>4428</v>
      </c>
      <c r="L233" s="3">
        <v>43795</v>
      </c>
      <c r="M233" s="9">
        <v>0</v>
      </c>
      <c r="N233" s="5">
        <v>0</v>
      </c>
      <c r="O233" s="7">
        <v>0</v>
      </c>
    </row>
    <row r="234" spans="1:15">
      <c r="A234">
        <v>1</v>
      </c>
      <c r="B234" t="s">
        <v>9</v>
      </c>
      <c r="C234" t="s">
        <v>4429</v>
      </c>
      <c r="D234" t="s">
        <v>4430</v>
      </c>
      <c r="E234" t="s">
        <v>4431</v>
      </c>
      <c r="F234" t="s">
        <v>4432</v>
      </c>
      <c r="G234" t="s">
        <v>1036</v>
      </c>
      <c r="H234" t="s">
        <v>944</v>
      </c>
      <c r="I234" t="s">
        <v>945</v>
      </c>
      <c r="J234" t="s">
        <v>946</v>
      </c>
      <c r="K234" t="s">
        <v>4433</v>
      </c>
      <c r="L234" s="3">
        <v>43852</v>
      </c>
      <c r="M234" s="9">
        <v>0</v>
      </c>
      <c r="N234" s="5">
        <v>0</v>
      </c>
      <c r="O234" s="7">
        <v>0</v>
      </c>
    </row>
    <row r="235" spans="1:15">
      <c r="A235">
        <v>1</v>
      </c>
      <c r="B235" t="s">
        <v>9</v>
      </c>
      <c r="C235" t="s">
        <v>4434</v>
      </c>
      <c r="D235" t="s">
        <v>4435</v>
      </c>
      <c r="E235" t="s">
        <v>1083</v>
      </c>
      <c r="F235" t="s">
        <v>1084</v>
      </c>
      <c r="G235" t="s">
        <v>1036</v>
      </c>
      <c r="H235" t="s">
        <v>944</v>
      </c>
      <c r="I235" t="s">
        <v>945</v>
      </c>
      <c r="J235" t="s">
        <v>946</v>
      </c>
      <c r="K235" t="s">
        <v>4436</v>
      </c>
      <c r="L235" s="3">
        <v>44064</v>
      </c>
      <c r="M235" s="9">
        <v>0</v>
      </c>
      <c r="N235" s="5">
        <v>0</v>
      </c>
      <c r="O235" s="7">
        <v>0</v>
      </c>
    </row>
    <row r="236" spans="1:15">
      <c r="A236">
        <v>1</v>
      </c>
      <c r="B236" t="s">
        <v>9</v>
      </c>
      <c r="C236" t="s">
        <v>1048</v>
      </c>
      <c r="D236" t="s">
        <v>41</v>
      </c>
      <c r="E236" t="s">
        <v>1049</v>
      </c>
      <c r="F236" t="s">
        <v>1050</v>
      </c>
      <c r="G236" t="s">
        <v>1036</v>
      </c>
      <c r="H236" t="s">
        <v>944</v>
      </c>
      <c r="I236" t="s">
        <v>945</v>
      </c>
      <c r="J236" t="s">
        <v>946</v>
      </c>
      <c r="K236" t="s">
        <v>1051</v>
      </c>
      <c r="L236" s="3">
        <v>44029</v>
      </c>
      <c r="M236" s="9">
        <v>1.5</v>
      </c>
      <c r="N236" s="5">
        <v>0</v>
      </c>
      <c r="O236" s="7">
        <v>1.5</v>
      </c>
    </row>
    <row r="237" spans="1:15">
      <c r="A237">
        <v>1</v>
      </c>
      <c r="B237" t="s">
        <v>9</v>
      </c>
      <c r="C237" t="s">
        <v>4437</v>
      </c>
      <c r="D237" t="s">
        <v>4438</v>
      </c>
      <c r="E237" t="s">
        <v>1073</v>
      </c>
      <c r="F237" t="s">
        <v>1074</v>
      </c>
      <c r="G237" t="s">
        <v>1036</v>
      </c>
      <c r="H237" t="s">
        <v>944</v>
      </c>
      <c r="I237" t="s">
        <v>945</v>
      </c>
      <c r="J237" t="s">
        <v>946</v>
      </c>
      <c r="K237" t="s">
        <v>4439</v>
      </c>
      <c r="L237" s="3">
        <v>43993</v>
      </c>
      <c r="M237" s="9">
        <v>0</v>
      </c>
      <c r="N237" s="5">
        <v>0</v>
      </c>
      <c r="O237" s="7">
        <v>0</v>
      </c>
    </row>
    <row r="238" spans="1:15">
      <c r="A238">
        <v>1</v>
      </c>
      <c r="B238" t="s">
        <v>9</v>
      </c>
      <c r="C238" t="s">
        <v>4440</v>
      </c>
      <c r="D238" t="s">
        <v>4441</v>
      </c>
      <c r="E238" t="s">
        <v>1049</v>
      </c>
      <c r="F238" t="s">
        <v>1050</v>
      </c>
      <c r="G238" t="s">
        <v>1036</v>
      </c>
      <c r="H238" t="s">
        <v>944</v>
      </c>
      <c r="I238" t="s">
        <v>945</v>
      </c>
      <c r="J238" t="s">
        <v>946</v>
      </c>
      <c r="K238" t="s">
        <v>4442</v>
      </c>
      <c r="L238" s="3">
        <v>43993</v>
      </c>
      <c r="M238" s="9">
        <v>0</v>
      </c>
      <c r="N238" s="5">
        <v>0</v>
      </c>
      <c r="O238" s="7">
        <v>0</v>
      </c>
    </row>
    <row r="239" spans="1:15">
      <c r="A239">
        <v>1</v>
      </c>
      <c r="B239" t="s">
        <v>9</v>
      </c>
      <c r="C239" t="s">
        <v>4443</v>
      </c>
      <c r="D239" t="s">
        <v>4444</v>
      </c>
      <c r="E239" t="s">
        <v>1069</v>
      </c>
      <c r="F239" t="s">
        <v>1070</v>
      </c>
      <c r="G239" t="s">
        <v>1036</v>
      </c>
      <c r="H239" t="s">
        <v>944</v>
      </c>
      <c r="I239" t="s">
        <v>945</v>
      </c>
      <c r="J239" t="s">
        <v>946</v>
      </c>
      <c r="K239" t="s">
        <v>4445</v>
      </c>
      <c r="L239" s="3">
        <v>44935</v>
      </c>
      <c r="M239" s="9">
        <v>0</v>
      </c>
      <c r="N239" s="5">
        <v>0</v>
      </c>
      <c r="O239" s="7">
        <v>0</v>
      </c>
    </row>
    <row r="240" spans="1:15">
      <c r="A240">
        <v>1</v>
      </c>
      <c r="B240" t="s">
        <v>9</v>
      </c>
      <c r="C240" t="s">
        <v>1052</v>
      </c>
      <c r="D240" t="s">
        <v>42</v>
      </c>
      <c r="E240" t="s">
        <v>1049</v>
      </c>
      <c r="F240" t="s">
        <v>1050</v>
      </c>
      <c r="G240" t="s">
        <v>1036</v>
      </c>
      <c r="H240" t="s">
        <v>944</v>
      </c>
      <c r="I240" t="s">
        <v>945</v>
      </c>
      <c r="J240" t="s">
        <v>946</v>
      </c>
      <c r="K240" t="s">
        <v>1053</v>
      </c>
      <c r="L240" s="3">
        <v>44063</v>
      </c>
      <c r="M240" s="9">
        <v>1.5</v>
      </c>
      <c r="N240" s="5">
        <v>0</v>
      </c>
      <c r="O240" s="7">
        <v>1.5</v>
      </c>
    </row>
    <row r="241" spans="1:15">
      <c r="A241">
        <v>1</v>
      </c>
      <c r="B241" t="s">
        <v>9</v>
      </c>
      <c r="C241" t="s">
        <v>4446</v>
      </c>
      <c r="D241" t="s">
        <v>4447</v>
      </c>
      <c r="E241" t="s">
        <v>1077</v>
      </c>
      <c r="F241" t="s">
        <v>1078</v>
      </c>
      <c r="G241" t="s">
        <v>1036</v>
      </c>
      <c r="H241" t="s">
        <v>944</v>
      </c>
      <c r="I241" t="s">
        <v>945</v>
      </c>
      <c r="J241" t="s">
        <v>946</v>
      </c>
      <c r="K241" t="s">
        <v>4448</v>
      </c>
      <c r="L241" s="3">
        <v>44140</v>
      </c>
      <c r="M241" s="9">
        <v>0</v>
      </c>
      <c r="N241" s="5">
        <v>0</v>
      </c>
      <c r="O241" s="7">
        <v>0</v>
      </c>
    </row>
    <row r="242" spans="1:15">
      <c r="A242">
        <v>1</v>
      </c>
      <c r="B242" t="s">
        <v>9</v>
      </c>
      <c r="C242" t="s">
        <v>1054</v>
      </c>
      <c r="D242" t="s">
        <v>51</v>
      </c>
      <c r="E242" t="s">
        <v>1039</v>
      </c>
      <c r="F242" t="s">
        <v>1040</v>
      </c>
      <c r="G242" t="s">
        <v>1036</v>
      </c>
      <c r="H242" t="s">
        <v>944</v>
      </c>
      <c r="I242" t="s">
        <v>945</v>
      </c>
      <c r="J242" t="s">
        <v>946</v>
      </c>
      <c r="K242" t="s">
        <v>1055</v>
      </c>
      <c r="L242" s="3">
        <v>44278</v>
      </c>
      <c r="M242" s="9">
        <v>1</v>
      </c>
      <c r="N242" s="5">
        <v>0</v>
      </c>
      <c r="O242" s="7">
        <v>1</v>
      </c>
    </row>
    <row r="243" spans="1:15">
      <c r="A243">
        <v>1</v>
      </c>
      <c r="B243" t="s">
        <v>9</v>
      </c>
      <c r="C243" t="s">
        <v>4449</v>
      </c>
      <c r="D243" t="s">
        <v>4450</v>
      </c>
      <c r="E243" t="s">
        <v>4431</v>
      </c>
      <c r="F243" t="s">
        <v>4432</v>
      </c>
      <c r="G243" t="s">
        <v>1036</v>
      </c>
      <c r="H243" t="s">
        <v>944</v>
      </c>
      <c r="I243" t="s">
        <v>945</v>
      </c>
      <c r="J243" t="s">
        <v>946</v>
      </c>
      <c r="K243" t="s">
        <v>4451</v>
      </c>
      <c r="L243" s="3" t="s">
        <v>2494</v>
      </c>
      <c r="M243" s="9">
        <v>0</v>
      </c>
      <c r="N243" s="5">
        <v>0</v>
      </c>
      <c r="O243" s="7">
        <v>0</v>
      </c>
    </row>
    <row r="244" spans="1:15">
      <c r="A244">
        <v>1</v>
      </c>
      <c r="B244" t="s">
        <v>9</v>
      </c>
      <c r="C244" t="s">
        <v>4452</v>
      </c>
      <c r="D244" t="s">
        <v>4453</v>
      </c>
      <c r="E244" t="s">
        <v>1034</v>
      </c>
      <c r="F244" t="s">
        <v>1035</v>
      </c>
      <c r="G244" t="s">
        <v>1036</v>
      </c>
      <c r="H244" t="s">
        <v>944</v>
      </c>
      <c r="I244" t="s">
        <v>945</v>
      </c>
      <c r="J244" t="s">
        <v>946</v>
      </c>
      <c r="K244" t="s">
        <v>4454</v>
      </c>
      <c r="L244" s="3">
        <v>44564</v>
      </c>
      <c r="M244" s="9">
        <v>0</v>
      </c>
      <c r="N244" s="5">
        <v>0</v>
      </c>
      <c r="O244" s="7">
        <v>0</v>
      </c>
    </row>
    <row r="245" spans="1:15">
      <c r="A245">
        <v>1</v>
      </c>
      <c r="B245" t="s">
        <v>9</v>
      </c>
      <c r="C245" t="s">
        <v>4455</v>
      </c>
      <c r="D245" t="s">
        <v>319</v>
      </c>
      <c r="E245" t="s">
        <v>1034</v>
      </c>
      <c r="F245" t="s">
        <v>1035</v>
      </c>
      <c r="G245" t="s">
        <v>1036</v>
      </c>
      <c r="H245" t="s">
        <v>944</v>
      </c>
      <c r="I245" t="s">
        <v>945</v>
      </c>
      <c r="J245" t="s">
        <v>946</v>
      </c>
      <c r="K245" t="s">
        <v>4456</v>
      </c>
      <c r="L245" s="3">
        <v>44320</v>
      </c>
      <c r="M245" s="9">
        <v>0</v>
      </c>
      <c r="N245" s="5">
        <v>0</v>
      </c>
      <c r="O245" s="7">
        <v>0</v>
      </c>
    </row>
    <row r="246" spans="1:15">
      <c r="A246">
        <v>1</v>
      </c>
      <c r="B246" t="s">
        <v>9</v>
      </c>
      <c r="C246" t="s">
        <v>1056</v>
      </c>
      <c r="D246" t="s">
        <v>28</v>
      </c>
      <c r="E246" t="s">
        <v>1049</v>
      </c>
      <c r="F246" t="s">
        <v>1050</v>
      </c>
      <c r="G246" t="s">
        <v>1036</v>
      </c>
      <c r="H246" t="s">
        <v>944</v>
      </c>
      <c r="I246" t="s">
        <v>945</v>
      </c>
      <c r="J246" t="s">
        <v>946</v>
      </c>
      <c r="K246" t="s">
        <v>1057</v>
      </c>
      <c r="L246" s="3">
        <v>44741</v>
      </c>
      <c r="M246" s="9">
        <v>1</v>
      </c>
      <c r="N246" s="5">
        <v>0</v>
      </c>
      <c r="O246" s="7">
        <v>1</v>
      </c>
    </row>
    <row r="247" spans="1:15">
      <c r="A247">
        <v>1</v>
      </c>
      <c r="B247" t="s">
        <v>9</v>
      </c>
      <c r="C247" t="s">
        <v>4457</v>
      </c>
      <c r="D247" t="s">
        <v>4458</v>
      </c>
      <c r="E247" t="s">
        <v>1083</v>
      </c>
      <c r="F247" t="s">
        <v>1084</v>
      </c>
      <c r="G247" t="s">
        <v>1036</v>
      </c>
      <c r="H247" t="s">
        <v>944</v>
      </c>
      <c r="I247" t="s">
        <v>945</v>
      </c>
      <c r="J247" t="s">
        <v>946</v>
      </c>
      <c r="K247" t="s">
        <v>4459</v>
      </c>
      <c r="L247" s="3">
        <v>44662</v>
      </c>
      <c r="M247" s="9">
        <v>0</v>
      </c>
      <c r="N247" s="5">
        <v>0</v>
      </c>
      <c r="O247" s="7">
        <v>0</v>
      </c>
    </row>
    <row r="248" spans="1:15">
      <c r="A248">
        <v>1</v>
      </c>
      <c r="B248" t="s">
        <v>9</v>
      </c>
      <c r="C248" t="s">
        <v>1058</v>
      </c>
      <c r="D248" t="s">
        <v>68</v>
      </c>
      <c r="E248" t="s">
        <v>1049</v>
      </c>
      <c r="F248" t="s">
        <v>1050</v>
      </c>
      <c r="G248" t="s">
        <v>1036</v>
      </c>
      <c r="H248" t="s">
        <v>944</v>
      </c>
      <c r="I248" t="s">
        <v>945</v>
      </c>
      <c r="J248" t="s">
        <v>946</v>
      </c>
      <c r="K248" t="s">
        <v>1059</v>
      </c>
      <c r="L248" s="3">
        <v>44721</v>
      </c>
      <c r="M248" s="9">
        <v>1</v>
      </c>
      <c r="N248" s="5">
        <v>0</v>
      </c>
      <c r="O248" s="7">
        <v>1</v>
      </c>
    </row>
    <row r="249" spans="1:15">
      <c r="A249">
        <v>1</v>
      </c>
      <c r="B249" t="s">
        <v>9</v>
      </c>
      <c r="C249" t="s">
        <v>4460</v>
      </c>
      <c r="D249" t="s">
        <v>4461</v>
      </c>
      <c r="E249" t="s">
        <v>1061</v>
      </c>
      <c r="F249" t="s">
        <v>1062</v>
      </c>
      <c r="G249" t="s">
        <v>1036</v>
      </c>
      <c r="H249" t="s">
        <v>944</v>
      </c>
      <c r="I249" t="s">
        <v>945</v>
      </c>
      <c r="J249" t="s">
        <v>946</v>
      </c>
      <c r="K249" t="s">
        <v>4462</v>
      </c>
      <c r="L249" s="3">
        <v>44708</v>
      </c>
      <c r="M249" s="9">
        <v>0</v>
      </c>
      <c r="N249" s="5">
        <v>0</v>
      </c>
      <c r="O249" s="7">
        <v>0</v>
      </c>
    </row>
    <row r="250" spans="1:15">
      <c r="A250">
        <v>1</v>
      </c>
      <c r="B250" t="s">
        <v>9</v>
      </c>
      <c r="C250" t="s">
        <v>4463</v>
      </c>
      <c r="D250" t="s">
        <v>4464</v>
      </c>
      <c r="E250" t="s">
        <v>1061</v>
      </c>
      <c r="F250" t="s">
        <v>1062</v>
      </c>
      <c r="G250" t="s">
        <v>1036</v>
      </c>
      <c r="H250" t="s">
        <v>944</v>
      </c>
      <c r="I250" t="s">
        <v>945</v>
      </c>
      <c r="J250" t="s">
        <v>946</v>
      </c>
      <c r="K250" t="s">
        <v>4465</v>
      </c>
      <c r="L250" s="3">
        <v>44750</v>
      </c>
      <c r="M250" s="9">
        <v>0</v>
      </c>
      <c r="N250" s="5">
        <v>0</v>
      </c>
      <c r="O250" s="7">
        <v>0</v>
      </c>
    </row>
    <row r="251" spans="1:15">
      <c r="A251">
        <v>1</v>
      </c>
      <c r="B251" t="s">
        <v>9</v>
      </c>
      <c r="C251" t="s">
        <v>4466</v>
      </c>
      <c r="D251" t="s">
        <v>4467</v>
      </c>
      <c r="E251" t="s">
        <v>1061</v>
      </c>
      <c r="F251" t="s">
        <v>1062</v>
      </c>
      <c r="G251" t="s">
        <v>1036</v>
      </c>
      <c r="H251" t="s">
        <v>944</v>
      </c>
      <c r="I251" t="s">
        <v>945</v>
      </c>
      <c r="J251" t="s">
        <v>946</v>
      </c>
      <c r="K251" t="s">
        <v>4468</v>
      </c>
      <c r="L251" s="3">
        <v>44755</v>
      </c>
      <c r="M251" s="9">
        <v>0</v>
      </c>
      <c r="N251" s="5">
        <v>0</v>
      </c>
      <c r="O251" s="7">
        <v>0</v>
      </c>
    </row>
    <row r="252" spans="1:15">
      <c r="A252">
        <v>1</v>
      </c>
      <c r="B252" t="s">
        <v>9</v>
      </c>
      <c r="C252" t="s">
        <v>4469</v>
      </c>
      <c r="D252" t="s">
        <v>4470</v>
      </c>
      <c r="E252" t="s">
        <v>1073</v>
      </c>
      <c r="F252" t="s">
        <v>1074</v>
      </c>
      <c r="G252" t="s">
        <v>1036</v>
      </c>
      <c r="H252" t="s">
        <v>944</v>
      </c>
      <c r="I252" t="s">
        <v>945</v>
      </c>
      <c r="J252" t="s">
        <v>946</v>
      </c>
      <c r="K252" t="s">
        <v>4471</v>
      </c>
      <c r="L252" s="3">
        <v>44747</v>
      </c>
      <c r="M252" s="9">
        <v>0</v>
      </c>
      <c r="N252" s="5">
        <v>0</v>
      </c>
      <c r="O252" s="7">
        <v>0</v>
      </c>
    </row>
    <row r="253" spans="1:15">
      <c r="A253">
        <v>1</v>
      </c>
      <c r="B253" t="s">
        <v>9</v>
      </c>
      <c r="C253" t="s">
        <v>4472</v>
      </c>
      <c r="D253" t="s">
        <v>4473</v>
      </c>
      <c r="E253" t="s">
        <v>4431</v>
      </c>
      <c r="F253" t="s">
        <v>4432</v>
      </c>
      <c r="G253" t="s">
        <v>1036</v>
      </c>
      <c r="H253" t="s">
        <v>944</v>
      </c>
      <c r="I253" t="s">
        <v>945</v>
      </c>
      <c r="J253" t="s">
        <v>946</v>
      </c>
      <c r="K253" t="s">
        <v>4474</v>
      </c>
      <c r="L253" s="3">
        <v>44774</v>
      </c>
      <c r="M253" s="9">
        <v>0</v>
      </c>
      <c r="N253" s="5">
        <v>0</v>
      </c>
      <c r="O253" s="7">
        <v>0</v>
      </c>
    </row>
    <row r="254" spans="1:15">
      <c r="A254">
        <v>1</v>
      </c>
      <c r="B254" t="s">
        <v>9</v>
      </c>
      <c r="C254" t="s">
        <v>1060</v>
      </c>
      <c r="D254" t="s">
        <v>54</v>
      </c>
      <c r="E254" t="s">
        <v>1061</v>
      </c>
      <c r="F254" t="s">
        <v>1062</v>
      </c>
      <c r="G254" t="s">
        <v>1036</v>
      </c>
      <c r="H254" t="s">
        <v>944</v>
      </c>
      <c r="I254" t="s">
        <v>945</v>
      </c>
      <c r="J254" t="s">
        <v>946</v>
      </c>
      <c r="K254" t="s">
        <v>1063</v>
      </c>
      <c r="L254" s="3">
        <v>44966</v>
      </c>
      <c r="M254" s="9">
        <v>1</v>
      </c>
      <c r="N254" s="5">
        <v>0</v>
      </c>
      <c r="O254" s="7">
        <v>1</v>
      </c>
    </row>
    <row r="255" spans="1:15">
      <c r="A255">
        <v>1</v>
      </c>
      <c r="B255" t="s">
        <v>9</v>
      </c>
      <c r="C255" t="s">
        <v>4475</v>
      </c>
      <c r="D255" t="s">
        <v>4476</v>
      </c>
      <c r="E255" t="s">
        <v>1069</v>
      </c>
      <c r="F255" t="s">
        <v>1070</v>
      </c>
      <c r="G255" t="s">
        <v>1036</v>
      </c>
      <c r="H255" t="s">
        <v>944</v>
      </c>
      <c r="I255" t="s">
        <v>945</v>
      </c>
      <c r="J255" t="s">
        <v>946</v>
      </c>
      <c r="K255" t="s">
        <v>4477</v>
      </c>
      <c r="L255" s="3" t="s">
        <v>2494</v>
      </c>
      <c r="M255" s="9">
        <v>0</v>
      </c>
      <c r="N255" s="5">
        <v>0</v>
      </c>
      <c r="O255" s="7">
        <v>0</v>
      </c>
    </row>
    <row r="256" spans="1:15">
      <c r="A256">
        <v>1</v>
      </c>
      <c r="B256" t="s">
        <v>9</v>
      </c>
      <c r="C256" t="s">
        <v>4478</v>
      </c>
      <c r="D256" t="s">
        <v>4479</v>
      </c>
      <c r="E256" t="s">
        <v>1061</v>
      </c>
      <c r="F256" t="s">
        <v>1062</v>
      </c>
      <c r="G256" t="s">
        <v>1036</v>
      </c>
      <c r="H256" t="s">
        <v>944</v>
      </c>
      <c r="I256" t="s">
        <v>945</v>
      </c>
      <c r="J256" t="s">
        <v>946</v>
      </c>
      <c r="K256" t="s">
        <v>4480</v>
      </c>
      <c r="L256" s="3">
        <v>44847</v>
      </c>
      <c r="M256" s="9">
        <v>0</v>
      </c>
      <c r="N256" s="5">
        <v>0</v>
      </c>
      <c r="O256" s="7">
        <v>0</v>
      </c>
    </row>
    <row r="257" spans="1:15">
      <c r="A257">
        <v>1</v>
      </c>
      <c r="B257" t="s">
        <v>9</v>
      </c>
      <c r="C257" t="s">
        <v>4481</v>
      </c>
      <c r="D257" t="s">
        <v>4482</v>
      </c>
      <c r="E257" t="s">
        <v>1039</v>
      </c>
      <c r="F257" t="s">
        <v>1040</v>
      </c>
      <c r="G257" t="s">
        <v>1036</v>
      </c>
      <c r="H257" t="s">
        <v>944</v>
      </c>
      <c r="I257" t="s">
        <v>945</v>
      </c>
      <c r="J257" t="s">
        <v>946</v>
      </c>
      <c r="K257" t="s">
        <v>4483</v>
      </c>
      <c r="L257" s="3">
        <v>44847</v>
      </c>
      <c r="M257" s="9">
        <v>0</v>
      </c>
      <c r="N257" s="5">
        <v>0</v>
      </c>
      <c r="O257" s="7">
        <v>0</v>
      </c>
    </row>
    <row r="258" spans="1:15">
      <c r="A258">
        <v>1</v>
      </c>
      <c r="B258" t="s">
        <v>9</v>
      </c>
      <c r="C258" t="s">
        <v>1064</v>
      </c>
      <c r="D258" t="s">
        <v>43</v>
      </c>
      <c r="E258" t="s">
        <v>1061</v>
      </c>
      <c r="F258" t="s">
        <v>1062</v>
      </c>
      <c r="G258" t="s">
        <v>1036</v>
      </c>
      <c r="H258" t="s">
        <v>944</v>
      </c>
      <c r="I258" t="s">
        <v>945</v>
      </c>
      <c r="J258" t="s">
        <v>946</v>
      </c>
      <c r="K258" t="s">
        <v>1065</v>
      </c>
      <c r="L258" s="3">
        <v>45069</v>
      </c>
      <c r="M258" s="9">
        <v>13</v>
      </c>
      <c r="N258" s="5">
        <v>0</v>
      </c>
      <c r="O258" s="7">
        <v>13</v>
      </c>
    </row>
    <row r="259" spans="1:15">
      <c r="A259">
        <v>1</v>
      </c>
      <c r="B259" t="s">
        <v>9</v>
      </c>
      <c r="C259" t="s">
        <v>1066</v>
      </c>
      <c r="D259" t="s">
        <v>78</v>
      </c>
      <c r="E259" t="s">
        <v>1043</v>
      </c>
      <c r="F259" t="s">
        <v>1044</v>
      </c>
      <c r="G259" t="s">
        <v>1036</v>
      </c>
      <c r="H259" t="s">
        <v>944</v>
      </c>
      <c r="I259" t="s">
        <v>945</v>
      </c>
      <c r="J259" t="s">
        <v>946</v>
      </c>
      <c r="K259" t="s">
        <v>1067</v>
      </c>
      <c r="L259" s="3">
        <v>44873</v>
      </c>
      <c r="M259" s="9">
        <v>5</v>
      </c>
      <c r="N259" s="5">
        <v>0</v>
      </c>
      <c r="O259" s="7">
        <v>5</v>
      </c>
    </row>
    <row r="260" spans="1:15">
      <c r="A260">
        <v>1</v>
      </c>
      <c r="B260" t="s">
        <v>9</v>
      </c>
      <c r="C260" t="s">
        <v>4484</v>
      </c>
      <c r="D260" t="s">
        <v>4485</v>
      </c>
      <c r="E260" t="s">
        <v>1039</v>
      </c>
      <c r="F260" t="s">
        <v>1040</v>
      </c>
      <c r="G260" t="s">
        <v>1036</v>
      </c>
      <c r="H260" t="s">
        <v>944</v>
      </c>
      <c r="I260" t="s">
        <v>945</v>
      </c>
      <c r="J260" t="s">
        <v>946</v>
      </c>
      <c r="K260" t="s">
        <v>4486</v>
      </c>
      <c r="L260" s="3">
        <v>44883</v>
      </c>
      <c r="M260" s="9">
        <v>0</v>
      </c>
      <c r="N260" s="5">
        <v>0</v>
      </c>
      <c r="O260" s="7">
        <v>0</v>
      </c>
    </row>
    <row r="261" spans="1:15">
      <c r="A261">
        <v>1</v>
      </c>
      <c r="B261" t="s">
        <v>9</v>
      </c>
      <c r="C261" t="s">
        <v>1068</v>
      </c>
      <c r="D261" t="s">
        <v>62</v>
      </c>
      <c r="E261" t="s">
        <v>1069</v>
      </c>
      <c r="F261" t="s">
        <v>1070</v>
      </c>
      <c r="G261" t="s">
        <v>1036</v>
      </c>
      <c r="H261" t="s">
        <v>944</v>
      </c>
      <c r="I261" t="s">
        <v>945</v>
      </c>
      <c r="J261" t="s">
        <v>946</v>
      </c>
      <c r="K261" t="s">
        <v>1071</v>
      </c>
      <c r="L261" s="3">
        <v>45238</v>
      </c>
      <c r="M261" s="9">
        <v>2</v>
      </c>
      <c r="N261" s="5">
        <v>0</v>
      </c>
      <c r="O261" s="7">
        <v>2</v>
      </c>
    </row>
    <row r="262" spans="1:15">
      <c r="A262">
        <v>1</v>
      </c>
      <c r="B262" t="s">
        <v>9</v>
      </c>
      <c r="C262" t="s">
        <v>1072</v>
      </c>
      <c r="D262" t="s">
        <v>34</v>
      </c>
      <c r="E262" t="s">
        <v>1073</v>
      </c>
      <c r="F262" t="s">
        <v>1074</v>
      </c>
      <c r="G262" t="s">
        <v>1036</v>
      </c>
      <c r="H262" t="s">
        <v>944</v>
      </c>
      <c r="I262" t="s">
        <v>945</v>
      </c>
      <c r="J262" t="s">
        <v>946</v>
      </c>
      <c r="K262" t="s">
        <v>1075</v>
      </c>
      <c r="L262" s="3">
        <v>44910</v>
      </c>
      <c r="M262" s="9">
        <v>15</v>
      </c>
      <c r="N262" s="5">
        <v>0</v>
      </c>
      <c r="O262" s="7">
        <v>15</v>
      </c>
    </row>
    <row r="263" spans="1:15">
      <c r="A263">
        <v>1</v>
      </c>
      <c r="B263" t="s">
        <v>9</v>
      </c>
      <c r="C263" t="s">
        <v>4487</v>
      </c>
      <c r="D263" t="s">
        <v>4488</v>
      </c>
      <c r="E263" t="s">
        <v>1083</v>
      </c>
      <c r="F263" t="s">
        <v>1084</v>
      </c>
      <c r="G263" t="s">
        <v>1036</v>
      </c>
      <c r="H263" t="s">
        <v>944</v>
      </c>
      <c r="I263" t="s">
        <v>945</v>
      </c>
      <c r="J263" t="s">
        <v>946</v>
      </c>
      <c r="K263" t="s">
        <v>4489</v>
      </c>
      <c r="L263" s="3" t="s">
        <v>2494</v>
      </c>
      <c r="M263" s="9">
        <v>0</v>
      </c>
      <c r="N263" s="5">
        <v>0</v>
      </c>
      <c r="O263" s="7">
        <v>0</v>
      </c>
    </row>
    <row r="264" spans="1:15">
      <c r="A264">
        <v>1</v>
      </c>
      <c r="B264" t="s">
        <v>9</v>
      </c>
      <c r="C264" t="s">
        <v>1076</v>
      </c>
      <c r="D264" t="s">
        <v>56</v>
      </c>
      <c r="E264" t="s">
        <v>1077</v>
      </c>
      <c r="F264" t="s">
        <v>1078</v>
      </c>
      <c r="G264" t="s">
        <v>1036</v>
      </c>
      <c r="H264" t="s">
        <v>944</v>
      </c>
      <c r="I264" t="s">
        <v>945</v>
      </c>
      <c r="J264" t="s">
        <v>946</v>
      </c>
      <c r="K264" t="s">
        <v>1079</v>
      </c>
      <c r="L264" s="3">
        <v>45001</v>
      </c>
      <c r="M264" s="9">
        <v>4</v>
      </c>
      <c r="N264" s="5">
        <v>0</v>
      </c>
      <c r="O264" s="7">
        <v>4</v>
      </c>
    </row>
    <row r="265" spans="1:15">
      <c r="A265">
        <v>1</v>
      </c>
      <c r="B265" t="s">
        <v>9</v>
      </c>
      <c r="C265" t="s">
        <v>4490</v>
      </c>
      <c r="D265" t="s">
        <v>4491</v>
      </c>
      <c r="E265" t="s">
        <v>1083</v>
      </c>
      <c r="F265" t="s">
        <v>1084</v>
      </c>
      <c r="G265" t="s">
        <v>1036</v>
      </c>
      <c r="H265" t="s">
        <v>944</v>
      </c>
      <c r="I265" t="s">
        <v>945</v>
      </c>
      <c r="J265" t="s">
        <v>946</v>
      </c>
      <c r="K265" t="s">
        <v>4492</v>
      </c>
      <c r="L265" s="3" t="s">
        <v>2494</v>
      </c>
      <c r="M265" s="9">
        <v>0</v>
      </c>
      <c r="N265" s="5">
        <v>0</v>
      </c>
      <c r="O265" s="7">
        <v>0</v>
      </c>
    </row>
    <row r="266" spans="1:15">
      <c r="A266">
        <v>1</v>
      </c>
      <c r="B266" t="s">
        <v>9</v>
      </c>
      <c r="C266" t="s">
        <v>4493</v>
      </c>
      <c r="D266" t="s">
        <v>4494</v>
      </c>
      <c r="E266" t="s">
        <v>1077</v>
      </c>
      <c r="F266" t="s">
        <v>1078</v>
      </c>
      <c r="G266" t="s">
        <v>1036</v>
      </c>
      <c r="H266" t="s">
        <v>944</v>
      </c>
      <c r="I266" t="s">
        <v>945</v>
      </c>
      <c r="J266" t="s">
        <v>946</v>
      </c>
      <c r="K266" t="s">
        <v>4495</v>
      </c>
      <c r="L266" s="3" t="s">
        <v>2494</v>
      </c>
      <c r="M266" s="9">
        <v>0</v>
      </c>
      <c r="N266" s="5">
        <v>0</v>
      </c>
      <c r="O266" s="7">
        <v>0</v>
      </c>
    </row>
    <row r="267" spans="1:15">
      <c r="A267">
        <v>1</v>
      </c>
      <c r="B267" t="s">
        <v>9</v>
      </c>
      <c r="C267" t="s">
        <v>1080</v>
      </c>
      <c r="D267" t="s">
        <v>14</v>
      </c>
      <c r="E267" t="s">
        <v>1034</v>
      </c>
      <c r="F267" t="s">
        <v>1035</v>
      </c>
      <c r="G267" t="s">
        <v>1036</v>
      </c>
      <c r="H267" t="s">
        <v>944</v>
      </c>
      <c r="I267" t="s">
        <v>945</v>
      </c>
      <c r="J267" t="s">
        <v>946</v>
      </c>
      <c r="K267" t="s">
        <v>1081</v>
      </c>
      <c r="L267" s="3">
        <v>45049</v>
      </c>
      <c r="M267" s="9">
        <v>1</v>
      </c>
      <c r="N267" s="5">
        <v>0</v>
      </c>
      <c r="O267" s="7">
        <v>1</v>
      </c>
    </row>
    <row r="268" spans="1:15">
      <c r="A268">
        <v>1</v>
      </c>
      <c r="B268" t="s">
        <v>9</v>
      </c>
      <c r="C268" t="s">
        <v>4496</v>
      </c>
      <c r="D268" t="s">
        <v>4497</v>
      </c>
      <c r="E268" t="s">
        <v>1034</v>
      </c>
      <c r="F268" t="s">
        <v>1035</v>
      </c>
      <c r="G268" t="s">
        <v>1036</v>
      </c>
      <c r="H268" t="s">
        <v>944</v>
      </c>
      <c r="I268" t="s">
        <v>945</v>
      </c>
      <c r="J268" t="s">
        <v>946</v>
      </c>
      <c r="K268" t="s">
        <v>4498</v>
      </c>
      <c r="L268" s="3">
        <v>45726</v>
      </c>
      <c r="M268" s="9">
        <v>0</v>
      </c>
      <c r="N268" s="5">
        <v>0</v>
      </c>
      <c r="O268" s="7">
        <v>0</v>
      </c>
    </row>
    <row r="269" spans="1:15">
      <c r="A269">
        <v>1</v>
      </c>
      <c r="B269" t="s">
        <v>9</v>
      </c>
      <c r="C269" t="s">
        <v>1082</v>
      </c>
      <c r="D269" t="s">
        <v>27</v>
      </c>
      <c r="E269" t="s">
        <v>1083</v>
      </c>
      <c r="F269" t="s">
        <v>1084</v>
      </c>
      <c r="G269" t="s">
        <v>1036</v>
      </c>
      <c r="H269" t="s">
        <v>944</v>
      </c>
      <c r="I269" t="s">
        <v>945</v>
      </c>
      <c r="J269" t="s">
        <v>946</v>
      </c>
      <c r="K269" t="s">
        <v>1085</v>
      </c>
      <c r="L269" s="3">
        <v>45093</v>
      </c>
      <c r="M269" s="9">
        <v>4</v>
      </c>
      <c r="N269" s="5">
        <v>0</v>
      </c>
      <c r="O269" s="7">
        <v>4</v>
      </c>
    </row>
    <row r="270" spans="1:15">
      <c r="A270">
        <v>1</v>
      </c>
      <c r="B270" t="s">
        <v>9</v>
      </c>
      <c r="C270" t="s">
        <v>4499</v>
      </c>
      <c r="D270" t="s">
        <v>4500</v>
      </c>
      <c r="E270" t="s">
        <v>1034</v>
      </c>
      <c r="F270" t="s">
        <v>1035</v>
      </c>
      <c r="G270" t="s">
        <v>1036</v>
      </c>
      <c r="H270" t="s">
        <v>944</v>
      </c>
      <c r="I270" t="s">
        <v>945</v>
      </c>
      <c r="J270" t="s">
        <v>946</v>
      </c>
      <c r="K270" t="s">
        <v>4501</v>
      </c>
      <c r="L270" s="3" t="s">
        <v>2494</v>
      </c>
      <c r="M270" s="9">
        <v>0</v>
      </c>
      <c r="N270" s="5">
        <v>0</v>
      </c>
      <c r="O270" s="7">
        <v>0</v>
      </c>
    </row>
    <row r="271" spans="1:15">
      <c r="A271">
        <v>1</v>
      </c>
      <c r="B271" t="s">
        <v>9</v>
      </c>
      <c r="C271" t="s">
        <v>4502</v>
      </c>
      <c r="D271" t="s">
        <v>4503</v>
      </c>
      <c r="E271" t="s">
        <v>1034</v>
      </c>
      <c r="F271" t="s">
        <v>1035</v>
      </c>
      <c r="G271" t="s">
        <v>1036</v>
      </c>
      <c r="H271" t="s">
        <v>944</v>
      </c>
      <c r="I271" t="s">
        <v>945</v>
      </c>
      <c r="J271" t="s">
        <v>946</v>
      </c>
      <c r="K271" t="s">
        <v>4504</v>
      </c>
      <c r="L271" s="3" t="s">
        <v>2494</v>
      </c>
      <c r="M271" s="9">
        <v>0</v>
      </c>
      <c r="N271" s="5">
        <v>0</v>
      </c>
      <c r="O271" s="7">
        <v>0</v>
      </c>
    </row>
    <row r="272" spans="1:15">
      <c r="A272">
        <v>1</v>
      </c>
      <c r="B272" t="s">
        <v>9</v>
      </c>
      <c r="C272" t="s">
        <v>4505</v>
      </c>
      <c r="D272" t="s">
        <v>4506</v>
      </c>
      <c r="E272" t="s">
        <v>1061</v>
      </c>
      <c r="F272" t="s">
        <v>1062</v>
      </c>
      <c r="G272" t="s">
        <v>1036</v>
      </c>
      <c r="H272" t="s">
        <v>2493</v>
      </c>
      <c r="I272" t="s">
        <v>945</v>
      </c>
      <c r="J272" t="s">
        <v>946</v>
      </c>
      <c r="K272" t="s">
        <v>2494</v>
      </c>
      <c r="L272" s="3" t="s">
        <v>2494</v>
      </c>
      <c r="M272" s="9">
        <v>0</v>
      </c>
      <c r="N272" s="5">
        <v>0</v>
      </c>
      <c r="O272" s="7">
        <v>0</v>
      </c>
    </row>
    <row r="273" spans="1:15">
      <c r="A273">
        <v>1</v>
      </c>
      <c r="B273" t="s">
        <v>9</v>
      </c>
      <c r="C273" t="s">
        <v>4507</v>
      </c>
      <c r="D273" t="s">
        <v>4508</v>
      </c>
      <c r="E273" t="s">
        <v>1034</v>
      </c>
      <c r="F273" t="s">
        <v>1035</v>
      </c>
      <c r="G273" t="s">
        <v>1036</v>
      </c>
      <c r="H273" t="s">
        <v>944</v>
      </c>
      <c r="I273" t="s">
        <v>945</v>
      </c>
      <c r="J273" t="s">
        <v>946</v>
      </c>
      <c r="K273" t="s">
        <v>4509</v>
      </c>
      <c r="L273" s="3" t="s">
        <v>2494</v>
      </c>
      <c r="M273" s="9">
        <v>0</v>
      </c>
      <c r="N273" s="5">
        <v>0</v>
      </c>
      <c r="O273" s="7">
        <v>0</v>
      </c>
    </row>
    <row r="274" spans="1:15">
      <c r="A274">
        <v>1</v>
      </c>
      <c r="B274" t="s">
        <v>9</v>
      </c>
      <c r="C274" t="s">
        <v>4510</v>
      </c>
      <c r="D274" t="s">
        <v>4511</v>
      </c>
      <c r="E274" t="s">
        <v>1069</v>
      </c>
      <c r="F274" t="s">
        <v>1070</v>
      </c>
      <c r="G274" t="s">
        <v>1036</v>
      </c>
      <c r="H274" t="s">
        <v>944</v>
      </c>
      <c r="I274" t="s">
        <v>945</v>
      </c>
      <c r="J274" t="s">
        <v>946</v>
      </c>
      <c r="K274" t="s">
        <v>4512</v>
      </c>
      <c r="L274" s="3" t="s">
        <v>2494</v>
      </c>
      <c r="M274" s="9">
        <v>0</v>
      </c>
      <c r="N274" s="5">
        <v>0</v>
      </c>
      <c r="O274" s="7">
        <v>0</v>
      </c>
    </row>
    <row r="275" spans="1:15">
      <c r="A275">
        <v>1</v>
      </c>
      <c r="B275" t="s">
        <v>9</v>
      </c>
      <c r="C275" t="s">
        <v>4513</v>
      </c>
      <c r="D275" t="s">
        <v>4514</v>
      </c>
      <c r="E275" t="s">
        <v>1034</v>
      </c>
      <c r="F275" t="s">
        <v>1035</v>
      </c>
      <c r="G275" t="s">
        <v>1036</v>
      </c>
      <c r="H275" t="s">
        <v>944</v>
      </c>
      <c r="I275" t="s">
        <v>945</v>
      </c>
      <c r="J275" t="s">
        <v>946</v>
      </c>
      <c r="K275" t="s">
        <v>4515</v>
      </c>
      <c r="L275" s="3" t="s">
        <v>2494</v>
      </c>
      <c r="M275" s="9">
        <v>0</v>
      </c>
      <c r="N275" s="5">
        <v>0</v>
      </c>
      <c r="O275" s="7">
        <v>0</v>
      </c>
    </row>
    <row r="276" spans="1:15">
      <c r="A276">
        <v>1</v>
      </c>
      <c r="B276" t="s">
        <v>9</v>
      </c>
      <c r="C276" t="s">
        <v>4516</v>
      </c>
      <c r="D276" t="s">
        <v>4517</v>
      </c>
      <c r="E276" t="s">
        <v>1039</v>
      </c>
      <c r="F276" t="s">
        <v>1040</v>
      </c>
      <c r="G276" t="s">
        <v>1036</v>
      </c>
      <c r="H276" t="s">
        <v>944</v>
      </c>
      <c r="I276" t="s">
        <v>945</v>
      </c>
      <c r="J276" t="s">
        <v>946</v>
      </c>
      <c r="K276" t="s">
        <v>4518</v>
      </c>
      <c r="L276" s="3">
        <v>45461</v>
      </c>
      <c r="M276" s="9">
        <v>0</v>
      </c>
      <c r="N276" s="5">
        <v>0</v>
      </c>
      <c r="O276" s="7">
        <v>0</v>
      </c>
    </row>
    <row r="277" spans="1:15">
      <c r="A277">
        <v>1</v>
      </c>
      <c r="B277" t="s">
        <v>9</v>
      </c>
      <c r="C277" t="s">
        <v>1086</v>
      </c>
      <c r="D277" t="s">
        <v>29</v>
      </c>
      <c r="E277" t="s">
        <v>1087</v>
      </c>
      <c r="F277" t="s">
        <v>1088</v>
      </c>
      <c r="G277" t="s">
        <v>1036</v>
      </c>
      <c r="H277" t="s">
        <v>944</v>
      </c>
      <c r="I277" t="s">
        <v>945</v>
      </c>
      <c r="J277" t="s">
        <v>946</v>
      </c>
      <c r="K277" t="s">
        <v>1089</v>
      </c>
      <c r="L277" s="3">
        <v>45394</v>
      </c>
      <c r="M277" s="9">
        <v>2</v>
      </c>
      <c r="N277" s="5">
        <v>0</v>
      </c>
      <c r="O277" s="7">
        <v>2</v>
      </c>
    </row>
    <row r="278" spans="1:15">
      <c r="A278">
        <v>1</v>
      </c>
      <c r="B278" t="s">
        <v>9</v>
      </c>
      <c r="C278" t="s">
        <v>4519</v>
      </c>
      <c r="D278" t="s">
        <v>4520</v>
      </c>
      <c r="E278" t="s">
        <v>1039</v>
      </c>
      <c r="F278" t="s">
        <v>1040</v>
      </c>
      <c r="G278" t="s">
        <v>1036</v>
      </c>
      <c r="H278" t="s">
        <v>944</v>
      </c>
      <c r="I278" t="s">
        <v>945</v>
      </c>
      <c r="J278" t="s">
        <v>946</v>
      </c>
      <c r="K278" t="s">
        <v>4521</v>
      </c>
      <c r="L278" s="3">
        <v>45436</v>
      </c>
      <c r="M278" s="9">
        <v>0</v>
      </c>
      <c r="N278" s="5">
        <v>0</v>
      </c>
      <c r="O278" s="7">
        <v>0</v>
      </c>
    </row>
    <row r="279" spans="1:15">
      <c r="A279">
        <v>1</v>
      </c>
      <c r="B279" t="s">
        <v>9</v>
      </c>
      <c r="C279" t="s">
        <v>4522</v>
      </c>
      <c r="D279" t="s">
        <v>4523</v>
      </c>
      <c r="E279" t="s">
        <v>1061</v>
      </c>
      <c r="F279" t="s">
        <v>1062</v>
      </c>
      <c r="G279" t="s">
        <v>1036</v>
      </c>
      <c r="H279" t="s">
        <v>944</v>
      </c>
      <c r="I279" t="s">
        <v>945</v>
      </c>
      <c r="J279" t="s">
        <v>946</v>
      </c>
      <c r="K279" t="s">
        <v>4524</v>
      </c>
      <c r="L279" s="3">
        <v>45455</v>
      </c>
      <c r="M279" s="9">
        <v>0</v>
      </c>
      <c r="N279" s="5">
        <v>0</v>
      </c>
      <c r="O279" s="7">
        <v>0</v>
      </c>
    </row>
    <row r="280" spans="1:15">
      <c r="A280">
        <v>1</v>
      </c>
      <c r="B280" t="s">
        <v>9</v>
      </c>
      <c r="C280" t="s">
        <v>4525</v>
      </c>
      <c r="D280" t="s">
        <v>4526</v>
      </c>
      <c r="E280" t="s">
        <v>1087</v>
      </c>
      <c r="F280" t="s">
        <v>1088</v>
      </c>
      <c r="G280" t="s">
        <v>1036</v>
      </c>
      <c r="H280" t="s">
        <v>944</v>
      </c>
      <c r="I280" t="s">
        <v>945</v>
      </c>
      <c r="J280" t="s">
        <v>946</v>
      </c>
      <c r="K280" t="s">
        <v>4527</v>
      </c>
      <c r="L280" s="3">
        <v>45461</v>
      </c>
      <c r="M280" s="9">
        <v>0</v>
      </c>
      <c r="N280" s="5">
        <v>0</v>
      </c>
      <c r="O280" s="7">
        <v>0</v>
      </c>
    </row>
    <row r="281" spans="1:15">
      <c r="A281">
        <v>1</v>
      </c>
      <c r="B281" t="s">
        <v>9</v>
      </c>
      <c r="C281" t="s">
        <v>4528</v>
      </c>
      <c r="D281" t="s">
        <v>4529</v>
      </c>
      <c r="E281" t="s">
        <v>1034</v>
      </c>
      <c r="F281" t="s">
        <v>1035</v>
      </c>
      <c r="G281" t="s">
        <v>1036</v>
      </c>
      <c r="H281" t="s">
        <v>944</v>
      </c>
      <c r="I281" t="s">
        <v>945</v>
      </c>
      <c r="J281" t="s">
        <v>946</v>
      </c>
      <c r="K281" t="s">
        <v>4530</v>
      </c>
      <c r="L281" s="3" t="s">
        <v>2494</v>
      </c>
      <c r="M281" s="9">
        <v>0</v>
      </c>
      <c r="N281" s="5">
        <v>0</v>
      </c>
      <c r="O281" s="7">
        <v>0</v>
      </c>
    </row>
    <row r="282" spans="1:15">
      <c r="A282">
        <v>1</v>
      </c>
      <c r="B282" t="s">
        <v>9</v>
      </c>
      <c r="C282" t="s">
        <v>4531</v>
      </c>
      <c r="D282" t="s">
        <v>4532</v>
      </c>
      <c r="E282" t="s">
        <v>1034</v>
      </c>
      <c r="F282" t="s">
        <v>1035</v>
      </c>
      <c r="G282" t="s">
        <v>1036</v>
      </c>
      <c r="H282" t="s">
        <v>944</v>
      </c>
      <c r="I282" t="s">
        <v>945</v>
      </c>
      <c r="J282" t="s">
        <v>946</v>
      </c>
      <c r="K282" t="s">
        <v>4533</v>
      </c>
      <c r="L282" s="3" t="s">
        <v>2494</v>
      </c>
      <c r="M282" s="9">
        <v>0</v>
      </c>
      <c r="N282" s="5">
        <v>0</v>
      </c>
      <c r="O282" s="7">
        <v>0</v>
      </c>
    </row>
    <row r="283" spans="1:15">
      <c r="A283">
        <v>1</v>
      </c>
      <c r="B283" t="s">
        <v>9</v>
      </c>
      <c r="C283" t="s">
        <v>4534</v>
      </c>
      <c r="D283" t="s">
        <v>722</v>
      </c>
      <c r="E283" t="s">
        <v>1043</v>
      </c>
      <c r="F283" t="s">
        <v>1044</v>
      </c>
      <c r="G283" t="s">
        <v>1036</v>
      </c>
      <c r="H283" t="s">
        <v>2493</v>
      </c>
      <c r="I283" t="s">
        <v>945</v>
      </c>
      <c r="J283" t="s">
        <v>946</v>
      </c>
      <c r="K283" t="s">
        <v>2494</v>
      </c>
      <c r="L283" s="3" t="s">
        <v>2494</v>
      </c>
      <c r="M283" s="9">
        <v>0</v>
      </c>
      <c r="N283" s="5">
        <v>0</v>
      </c>
      <c r="O283" s="7">
        <v>0</v>
      </c>
    </row>
    <row r="284" spans="1:15">
      <c r="A284">
        <v>1</v>
      </c>
      <c r="B284" t="s">
        <v>9</v>
      </c>
      <c r="C284" t="s">
        <v>1090</v>
      </c>
      <c r="D284" t="s">
        <v>72</v>
      </c>
      <c r="E284" t="s">
        <v>1043</v>
      </c>
      <c r="F284" t="s">
        <v>1044</v>
      </c>
      <c r="G284" t="s">
        <v>1036</v>
      </c>
      <c r="H284" t="s">
        <v>944</v>
      </c>
      <c r="I284" t="s">
        <v>945</v>
      </c>
      <c r="J284" t="s">
        <v>946</v>
      </c>
      <c r="K284" t="s">
        <v>1091</v>
      </c>
      <c r="L284" s="3">
        <v>45531</v>
      </c>
      <c r="M284" s="9">
        <v>2</v>
      </c>
      <c r="N284" s="5">
        <v>0</v>
      </c>
      <c r="O284" s="7">
        <v>2</v>
      </c>
    </row>
    <row r="285" spans="1:15">
      <c r="A285">
        <v>1</v>
      </c>
      <c r="B285" t="s">
        <v>9</v>
      </c>
      <c r="C285" t="s">
        <v>4535</v>
      </c>
      <c r="D285" t="s">
        <v>4536</v>
      </c>
      <c r="E285" t="s">
        <v>1061</v>
      </c>
      <c r="F285" t="s">
        <v>1062</v>
      </c>
      <c r="G285" t="s">
        <v>1036</v>
      </c>
      <c r="H285" t="s">
        <v>2493</v>
      </c>
      <c r="I285" t="s">
        <v>945</v>
      </c>
      <c r="J285" t="s">
        <v>946</v>
      </c>
      <c r="K285" t="s">
        <v>2494</v>
      </c>
      <c r="L285" s="3" t="s">
        <v>2494</v>
      </c>
      <c r="M285" s="9">
        <v>0</v>
      </c>
      <c r="N285" s="5">
        <v>0</v>
      </c>
      <c r="O285" s="7">
        <v>0</v>
      </c>
    </row>
    <row r="286" spans="1:15">
      <c r="A286">
        <v>1</v>
      </c>
      <c r="B286" t="s">
        <v>9</v>
      </c>
      <c r="C286" t="s">
        <v>4537</v>
      </c>
      <c r="D286" t="s">
        <v>4538</v>
      </c>
      <c r="E286" t="s">
        <v>1043</v>
      </c>
      <c r="F286" t="s">
        <v>1044</v>
      </c>
      <c r="G286" t="s">
        <v>1036</v>
      </c>
      <c r="H286" t="s">
        <v>2493</v>
      </c>
      <c r="I286" t="s">
        <v>945</v>
      </c>
      <c r="J286" t="s">
        <v>946</v>
      </c>
      <c r="K286" t="s">
        <v>2494</v>
      </c>
      <c r="L286" s="3" t="s">
        <v>2494</v>
      </c>
      <c r="M286" s="9">
        <v>0</v>
      </c>
      <c r="N286" s="5">
        <v>0</v>
      </c>
      <c r="O286" s="7">
        <v>0</v>
      </c>
    </row>
    <row r="287" spans="1:15">
      <c r="A287">
        <v>1</v>
      </c>
      <c r="B287" t="s">
        <v>9</v>
      </c>
      <c r="C287" t="s">
        <v>4539</v>
      </c>
      <c r="D287" t="s">
        <v>4540</v>
      </c>
      <c r="E287" t="s">
        <v>1034</v>
      </c>
      <c r="F287" t="s">
        <v>1035</v>
      </c>
      <c r="G287" t="s">
        <v>1036</v>
      </c>
      <c r="H287" t="s">
        <v>944</v>
      </c>
      <c r="I287" t="s">
        <v>945</v>
      </c>
      <c r="J287" t="s">
        <v>946</v>
      </c>
      <c r="K287" t="s">
        <v>4541</v>
      </c>
      <c r="L287" s="3" t="s">
        <v>2494</v>
      </c>
      <c r="M287" s="9">
        <v>0</v>
      </c>
      <c r="N287" s="5">
        <v>0</v>
      </c>
      <c r="O287" s="7">
        <v>0</v>
      </c>
    </row>
    <row r="288" spans="1:15">
      <c r="A288">
        <v>1</v>
      </c>
      <c r="B288" t="s">
        <v>9</v>
      </c>
      <c r="C288" t="s">
        <v>1092</v>
      </c>
      <c r="D288" t="s">
        <v>73</v>
      </c>
      <c r="E288" t="s">
        <v>1087</v>
      </c>
      <c r="F288" t="s">
        <v>1088</v>
      </c>
      <c r="G288" t="s">
        <v>1036</v>
      </c>
      <c r="H288" t="s">
        <v>944</v>
      </c>
      <c r="I288" t="s">
        <v>945</v>
      </c>
      <c r="J288" t="s">
        <v>946</v>
      </c>
      <c r="K288" t="s">
        <v>1093</v>
      </c>
      <c r="L288" s="3">
        <v>45624</v>
      </c>
      <c r="M288" s="9">
        <v>18</v>
      </c>
      <c r="N288" s="5">
        <v>0</v>
      </c>
      <c r="O288" s="7">
        <v>18</v>
      </c>
    </row>
    <row r="289" spans="1:15">
      <c r="A289">
        <v>1</v>
      </c>
      <c r="B289" t="s">
        <v>9</v>
      </c>
      <c r="C289" t="s">
        <v>4542</v>
      </c>
      <c r="D289" t="s">
        <v>4543</v>
      </c>
      <c r="E289" t="s">
        <v>1049</v>
      </c>
      <c r="F289" t="s">
        <v>1050</v>
      </c>
      <c r="G289" t="s">
        <v>1036</v>
      </c>
      <c r="H289" t="s">
        <v>944</v>
      </c>
      <c r="I289" t="s">
        <v>945</v>
      </c>
      <c r="J289" t="s">
        <v>946</v>
      </c>
      <c r="K289" t="s">
        <v>4544</v>
      </c>
      <c r="L289" s="3" t="s">
        <v>2494</v>
      </c>
      <c r="M289" s="9">
        <v>0</v>
      </c>
      <c r="N289" s="5">
        <v>0</v>
      </c>
      <c r="O289" s="7">
        <v>0</v>
      </c>
    </row>
    <row r="290" spans="1:15">
      <c r="A290">
        <v>1</v>
      </c>
      <c r="B290" t="s">
        <v>9</v>
      </c>
      <c r="C290" t="s">
        <v>4545</v>
      </c>
      <c r="D290" t="s">
        <v>4546</v>
      </c>
      <c r="E290" t="s">
        <v>1049</v>
      </c>
      <c r="F290" t="s">
        <v>1050</v>
      </c>
      <c r="G290" t="s">
        <v>1036</v>
      </c>
      <c r="H290" t="s">
        <v>944</v>
      </c>
      <c r="I290" t="s">
        <v>945</v>
      </c>
      <c r="J290" t="s">
        <v>946</v>
      </c>
      <c r="K290" t="s">
        <v>4547</v>
      </c>
      <c r="L290" s="3" t="s">
        <v>2494</v>
      </c>
      <c r="M290" s="9">
        <v>0</v>
      </c>
      <c r="N290" s="5">
        <v>0</v>
      </c>
      <c r="O290" s="7">
        <v>0</v>
      </c>
    </row>
    <row r="291" spans="1:15">
      <c r="A291">
        <v>1</v>
      </c>
      <c r="B291" t="s">
        <v>9</v>
      </c>
      <c r="C291" t="s">
        <v>4548</v>
      </c>
      <c r="D291" t="s">
        <v>4549</v>
      </c>
      <c r="E291" t="s">
        <v>1034</v>
      </c>
      <c r="F291" t="s">
        <v>1035</v>
      </c>
      <c r="G291" t="s">
        <v>1036</v>
      </c>
      <c r="H291" t="s">
        <v>944</v>
      </c>
      <c r="I291" t="s">
        <v>945</v>
      </c>
      <c r="J291" t="s">
        <v>946</v>
      </c>
      <c r="K291" t="s">
        <v>4550</v>
      </c>
      <c r="L291" s="3" t="s">
        <v>2494</v>
      </c>
      <c r="M291" s="9">
        <v>0</v>
      </c>
      <c r="N291" s="5">
        <v>0</v>
      </c>
      <c r="O291" s="7">
        <v>0</v>
      </c>
    </row>
    <row r="292" spans="1:15">
      <c r="A292">
        <v>1</v>
      </c>
      <c r="B292" t="s">
        <v>9</v>
      </c>
      <c r="C292" t="s">
        <v>4551</v>
      </c>
      <c r="D292" t="s">
        <v>4552</v>
      </c>
      <c r="E292" t="s">
        <v>1034</v>
      </c>
      <c r="F292" t="s">
        <v>1035</v>
      </c>
      <c r="G292" t="s">
        <v>1036</v>
      </c>
      <c r="H292" t="s">
        <v>944</v>
      </c>
      <c r="I292" t="s">
        <v>945</v>
      </c>
      <c r="J292" t="s">
        <v>946</v>
      </c>
      <c r="K292" t="s">
        <v>4553</v>
      </c>
      <c r="L292" s="3" t="s">
        <v>2494</v>
      </c>
      <c r="M292" s="9">
        <v>0</v>
      </c>
      <c r="N292" s="5">
        <v>0</v>
      </c>
      <c r="O292" s="7">
        <v>0</v>
      </c>
    </row>
    <row r="293" spans="1:15">
      <c r="A293">
        <v>1</v>
      </c>
      <c r="B293" t="s">
        <v>9</v>
      </c>
      <c r="C293" t="s">
        <v>4554</v>
      </c>
      <c r="D293" t="s">
        <v>4555</v>
      </c>
      <c r="E293" t="s">
        <v>1043</v>
      </c>
      <c r="F293" t="s">
        <v>1044</v>
      </c>
      <c r="G293" t="s">
        <v>1036</v>
      </c>
      <c r="H293" t="s">
        <v>944</v>
      </c>
      <c r="I293" t="s">
        <v>945</v>
      </c>
      <c r="J293" t="s">
        <v>946</v>
      </c>
      <c r="K293" t="s">
        <v>4556</v>
      </c>
      <c r="L293" s="3">
        <v>45733</v>
      </c>
      <c r="M293" s="9">
        <v>0</v>
      </c>
      <c r="N293" s="5">
        <v>0</v>
      </c>
      <c r="O293" s="7">
        <v>0</v>
      </c>
    </row>
    <row r="294" spans="1:15">
      <c r="A294">
        <v>1</v>
      </c>
      <c r="B294" t="s">
        <v>9</v>
      </c>
      <c r="C294" t="s">
        <v>4557</v>
      </c>
      <c r="D294" t="s">
        <v>4558</v>
      </c>
      <c r="E294" t="s">
        <v>1087</v>
      </c>
      <c r="F294" t="s">
        <v>1088</v>
      </c>
      <c r="G294" t="s">
        <v>1036</v>
      </c>
      <c r="H294" t="s">
        <v>944</v>
      </c>
      <c r="I294" t="s">
        <v>945</v>
      </c>
      <c r="J294" t="s">
        <v>946</v>
      </c>
      <c r="K294" t="s">
        <v>4559</v>
      </c>
      <c r="L294" s="3" t="s">
        <v>2494</v>
      </c>
      <c r="M294" s="9">
        <v>0</v>
      </c>
      <c r="N294" s="5">
        <v>0</v>
      </c>
      <c r="O294" s="7">
        <v>0</v>
      </c>
    </row>
    <row r="295" spans="1:15">
      <c r="A295">
        <v>1</v>
      </c>
      <c r="B295" t="s">
        <v>9</v>
      </c>
      <c r="C295" t="s">
        <v>4560</v>
      </c>
      <c r="D295" t="s">
        <v>4561</v>
      </c>
      <c r="E295" t="s">
        <v>4562</v>
      </c>
      <c r="F295" t="s">
        <v>4563</v>
      </c>
      <c r="G295" t="s">
        <v>1097</v>
      </c>
      <c r="H295" t="s">
        <v>944</v>
      </c>
      <c r="I295" t="s">
        <v>945</v>
      </c>
      <c r="J295" t="s">
        <v>946</v>
      </c>
      <c r="K295" t="s">
        <v>4564</v>
      </c>
      <c r="L295" s="3">
        <v>45251</v>
      </c>
      <c r="M295" s="9">
        <v>0</v>
      </c>
      <c r="N295" s="5">
        <v>0</v>
      </c>
      <c r="O295" s="7">
        <v>0</v>
      </c>
    </row>
    <row r="296" spans="1:15">
      <c r="A296">
        <v>1</v>
      </c>
      <c r="B296" t="s">
        <v>9</v>
      </c>
      <c r="C296" t="s">
        <v>4565</v>
      </c>
      <c r="D296" t="s">
        <v>4566</v>
      </c>
      <c r="E296" t="s">
        <v>1095</v>
      </c>
      <c r="F296" t="s">
        <v>1096</v>
      </c>
      <c r="G296" t="s">
        <v>1097</v>
      </c>
      <c r="H296" t="s">
        <v>944</v>
      </c>
      <c r="I296" t="s">
        <v>945</v>
      </c>
      <c r="J296" t="s">
        <v>946</v>
      </c>
      <c r="K296" t="s">
        <v>4567</v>
      </c>
      <c r="L296" s="3">
        <v>42642</v>
      </c>
      <c r="M296" s="9">
        <v>0</v>
      </c>
      <c r="N296" s="5">
        <v>0</v>
      </c>
      <c r="O296" s="7">
        <v>0</v>
      </c>
    </row>
    <row r="297" spans="1:15">
      <c r="A297">
        <v>1</v>
      </c>
      <c r="B297" t="s">
        <v>9</v>
      </c>
      <c r="C297" t="s">
        <v>4568</v>
      </c>
      <c r="D297" t="s">
        <v>4569</v>
      </c>
      <c r="E297" t="s">
        <v>4562</v>
      </c>
      <c r="F297" t="s">
        <v>4563</v>
      </c>
      <c r="G297" t="s">
        <v>1097</v>
      </c>
      <c r="H297" t="s">
        <v>944</v>
      </c>
      <c r="I297" t="s">
        <v>945</v>
      </c>
      <c r="J297" t="s">
        <v>946</v>
      </c>
      <c r="K297" t="s">
        <v>4570</v>
      </c>
      <c r="L297" s="3" t="s">
        <v>2494</v>
      </c>
      <c r="M297" s="9">
        <v>0</v>
      </c>
      <c r="N297" s="5">
        <v>0</v>
      </c>
      <c r="O297" s="7">
        <v>0</v>
      </c>
    </row>
    <row r="298" spans="1:15">
      <c r="A298">
        <v>1</v>
      </c>
      <c r="B298" t="s">
        <v>9</v>
      </c>
      <c r="C298" t="s">
        <v>4571</v>
      </c>
      <c r="D298" t="s">
        <v>4572</v>
      </c>
      <c r="E298" t="s">
        <v>1100</v>
      </c>
      <c r="F298" t="s">
        <v>1101</v>
      </c>
      <c r="G298" t="s">
        <v>1097</v>
      </c>
      <c r="H298" t="s">
        <v>944</v>
      </c>
      <c r="I298" t="s">
        <v>945</v>
      </c>
      <c r="J298" t="s">
        <v>946</v>
      </c>
      <c r="K298" t="s">
        <v>4573</v>
      </c>
      <c r="L298" s="3">
        <v>44012</v>
      </c>
      <c r="M298" s="9">
        <v>0</v>
      </c>
      <c r="N298" s="5">
        <v>0</v>
      </c>
      <c r="O298" s="7">
        <v>0</v>
      </c>
    </row>
    <row r="299" spans="1:15">
      <c r="A299">
        <v>1</v>
      </c>
      <c r="B299" t="s">
        <v>9</v>
      </c>
      <c r="C299" t="s">
        <v>4574</v>
      </c>
      <c r="D299" t="s">
        <v>4575</v>
      </c>
      <c r="E299" t="s">
        <v>1095</v>
      </c>
      <c r="F299" t="s">
        <v>1096</v>
      </c>
      <c r="G299" t="s">
        <v>1097</v>
      </c>
      <c r="H299" t="s">
        <v>944</v>
      </c>
      <c r="I299" t="s">
        <v>945</v>
      </c>
      <c r="J299" t="s">
        <v>946</v>
      </c>
      <c r="K299" t="s">
        <v>4576</v>
      </c>
      <c r="L299" s="3">
        <v>44445</v>
      </c>
      <c r="M299" s="9">
        <v>0</v>
      </c>
      <c r="N299" s="5">
        <v>0</v>
      </c>
      <c r="O299" s="7">
        <v>0</v>
      </c>
    </row>
    <row r="300" spans="1:15">
      <c r="A300">
        <v>1</v>
      </c>
      <c r="B300" t="s">
        <v>9</v>
      </c>
      <c r="C300" t="s">
        <v>4577</v>
      </c>
      <c r="D300" t="s">
        <v>4578</v>
      </c>
      <c r="E300" t="s">
        <v>1095</v>
      </c>
      <c r="F300" t="s">
        <v>1096</v>
      </c>
      <c r="G300" t="s">
        <v>1097</v>
      </c>
      <c r="H300" t="s">
        <v>944</v>
      </c>
      <c r="I300" t="s">
        <v>945</v>
      </c>
      <c r="J300" t="s">
        <v>946</v>
      </c>
      <c r="K300" t="s">
        <v>4579</v>
      </c>
      <c r="L300" s="3" t="s">
        <v>2494</v>
      </c>
      <c r="M300" s="9">
        <v>0</v>
      </c>
      <c r="N300" s="5">
        <v>0</v>
      </c>
      <c r="O300" s="7">
        <v>0</v>
      </c>
    </row>
    <row r="301" spans="1:15">
      <c r="A301">
        <v>1</v>
      </c>
      <c r="B301" t="s">
        <v>9</v>
      </c>
      <c r="C301" t="s">
        <v>4580</v>
      </c>
      <c r="D301" t="s">
        <v>4581</v>
      </c>
      <c r="E301" t="s">
        <v>4562</v>
      </c>
      <c r="F301" t="s">
        <v>4563</v>
      </c>
      <c r="G301" t="s">
        <v>1097</v>
      </c>
      <c r="H301" t="s">
        <v>944</v>
      </c>
      <c r="I301" t="s">
        <v>945</v>
      </c>
      <c r="J301" t="s">
        <v>946</v>
      </c>
      <c r="K301" t="s">
        <v>4582</v>
      </c>
      <c r="L301" s="3" t="s">
        <v>2494</v>
      </c>
      <c r="M301" s="9">
        <v>0</v>
      </c>
      <c r="N301" s="5">
        <v>0</v>
      </c>
      <c r="O301" s="7">
        <v>0</v>
      </c>
    </row>
    <row r="302" spans="1:15">
      <c r="A302">
        <v>1</v>
      </c>
      <c r="B302" t="s">
        <v>9</v>
      </c>
      <c r="C302" t="s">
        <v>4583</v>
      </c>
      <c r="D302" t="s">
        <v>4584</v>
      </c>
      <c r="E302" t="s">
        <v>1095</v>
      </c>
      <c r="F302" t="s">
        <v>1096</v>
      </c>
      <c r="G302" t="s">
        <v>1097</v>
      </c>
      <c r="H302" t="s">
        <v>944</v>
      </c>
      <c r="I302" t="s">
        <v>945</v>
      </c>
      <c r="J302" t="s">
        <v>946</v>
      </c>
      <c r="K302" t="s">
        <v>4585</v>
      </c>
      <c r="L302" s="3">
        <v>43641</v>
      </c>
      <c r="M302" s="9">
        <v>0</v>
      </c>
      <c r="N302" s="5">
        <v>0</v>
      </c>
      <c r="O302" s="7">
        <v>0</v>
      </c>
    </row>
    <row r="303" spans="1:15">
      <c r="A303">
        <v>1</v>
      </c>
      <c r="B303" t="s">
        <v>9</v>
      </c>
      <c r="C303" t="s">
        <v>4586</v>
      </c>
      <c r="D303" t="s">
        <v>4587</v>
      </c>
      <c r="E303" t="s">
        <v>1100</v>
      </c>
      <c r="F303" t="s">
        <v>1101</v>
      </c>
      <c r="G303" t="s">
        <v>1097</v>
      </c>
      <c r="H303" t="s">
        <v>944</v>
      </c>
      <c r="I303" t="s">
        <v>945</v>
      </c>
      <c r="J303" t="s">
        <v>946</v>
      </c>
      <c r="K303" t="s">
        <v>4588</v>
      </c>
      <c r="L303" s="3" t="s">
        <v>2494</v>
      </c>
      <c r="M303" s="9">
        <v>0</v>
      </c>
      <c r="N303" s="5">
        <v>0</v>
      </c>
      <c r="O303" s="7">
        <v>0</v>
      </c>
    </row>
    <row r="304" spans="1:15">
      <c r="A304">
        <v>1</v>
      </c>
      <c r="B304" t="s">
        <v>9</v>
      </c>
      <c r="C304" t="s">
        <v>1094</v>
      </c>
      <c r="D304" t="s">
        <v>49</v>
      </c>
      <c r="E304" t="s">
        <v>1095</v>
      </c>
      <c r="F304" t="s">
        <v>1096</v>
      </c>
      <c r="G304" t="s">
        <v>1097</v>
      </c>
      <c r="H304" t="s">
        <v>944</v>
      </c>
      <c r="I304" t="s">
        <v>945</v>
      </c>
      <c r="J304" t="s">
        <v>946</v>
      </c>
      <c r="K304" t="s">
        <v>1098</v>
      </c>
      <c r="L304" s="3">
        <v>43812</v>
      </c>
      <c r="M304" s="9">
        <v>1</v>
      </c>
      <c r="N304" s="5">
        <v>0</v>
      </c>
      <c r="O304" s="7">
        <v>1</v>
      </c>
    </row>
    <row r="305" spans="1:15">
      <c r="A305">
        <v>1</v>
      </c>
      <c r="B305" t="s">
        <v>9</v>
      </c>
      <c r="C305" t="s">
        <v>4589</v>
      </c>
      <c r="D305" t="s">
        <v>4590</v>
      </c>
      <c r="E305" t="s">
        <v>4591</v>
      </c>
      <c r="F305" t="s">
        <v>4592</v>
      </c>
      <c r="G305" t="s">
        <v>1097</v>
      </c>
      <c r="H305" t="s">
        <v>944</v>
      </c>
      <c r="I305" t="s">
        <v>945</v>
      </c>
      <c r="J305" t="s">
        <v>946</v>
      </c>
      <c r="K305" t="s">
        <v>4593</v>
      </c>
      <c r="L305" s="3">
        <v>43850</v>
      </c>
      <c r="M305" s="9">
        <v>0</v>
      </c>
      <c r="N305" s="5">
        <v>0</v>
      </c>
      <c r="O305" s="7">
        <v>0</v>
      </c>
    </row>
    <row r="306" spans="1:15">
      <c r="A306">
        <v>1</v>
      </c>
      <c r="B306" t="s">
        <v>9</v>
      </c>
      <c r="C306" t="s">
        <v>4594</v>
      </c>
      <c r="D306" t="s">
        <v>4595</v>
      </c>
      <c r="E306" t="s">
        <v>4562</v>
      </c>
      <c r="F306" t="s">
        <v>4563</v>
      </c>
      <c r="G306" t="s">
        <v>1097</v>
      </c>
      <c r="H306" t="s">
        <v>944</v>
      </c>
      <c r="I306" t="s">
        <v>945</v>
      </c>
      <c r="J306" t="s">
        <v>946</v>
      </c>
      <c r="K306" t="s">
        <v>4596</v>
      </c>
      <c r="L306" s="3">
        <v>44200</v>
      </c>
      <c r="M306" s="9">
        <v>0</v>
      </c>
      <c r="N306" s="5">
        <v>0</v>
      </c>
      <c r="O306" s="7">
        <v>0</v>
      </c>
    </row>
    <row r="307" spans="1:15">
      <c r="A307">
        <v>1</v>
      </c>
      <c r="B307" t="s">
        <v>9</v>
      </c>
      <c r="C307" t="s">
        <v>4597</v>
      </c>
      <c r="D307" t="s">
        <v>4598</v>
      </c>
      <c r="E307" t="s">
        <v>4562</v>
      </c>
      <c r="F307" t="s">
        <v>4563</v>
      </c>
      <c r="G307" t="s">
        <v>1097</v>
      </c>
      <c r="H307" t="s">
        <v>944</v>
      </c>
      <c r="I307" t="s">
        <v>945</v>
      </c>
      <c r="J307" t="s">
        <v>946</v>
      </c>
      <c r="K307" t="s">
        <v>4599</v>
      </c>
      <c r="L307" s="3" t="s">
        <v>2494</v>
      </c>
      <c r="M307" s="9">
        <v>0</v>
      </c>
      <c r="N307" s="5">
        <v>0</v>
      </c>
      <c r="O307" s="7">
        <v>0</v>
      </c>
    </row>
    <row r="308" spans="1:15">
      <c r="A308">
        <v>1</v>
      </c>
      <c r="B308" t="s">
        <v>9</v>
      </c>
      <c r="C308" t="s">
        <v>4600</v>
      </c>
      <c r="D308" t="s">
        <v>4601</v>
      </c>
      <c r="E308" t="s">
        <v>1095</v>
      </c>
      <c r="F308" t="s">
        <v>1096</v>
      </c>
      <c r="G308" t="s">
        <v>1097</v>
      </c>
      <c r="H308" t="s">
        <v>944</v>
      </c>
      <c r="I308" t="s">
        <v>945</v>
      </c>
      <c r="J308" t="s">
        <v>946</v>
      </c>
      <c r="K308" t="s">
        <v>4602</v>
      </c>
      <c r="L308" s="3">
        <v>44125</v>
      </c>
      <c r="M308" s="9">
        <v>0</v>
      </c>
      <c r="N308" s="5">
        <v>0</v>
      </c>
      <c r="O308" s="7">
        <v>0</v>
      </c>
    </row>
    <row r="309" spans="1:15">
      <c r="A309">
        <v>1</v>
      </c>
      <c r="B309" t="s">
        <v>9</v>
      </c>
      <c r="C309" t="s">
        <v>4603</v>
      </c>
      <c r="D309" t="s">
        <v>4604</v>
      </c>
      <c r="E309" t="s">
        <v>1095</v>
      </c>
      <c r="F309" t="s">
        <v>1096</v>
      </c>
      <c r="G309" t="s">
        <v>1097</v>
      </c>
      <c r="H309" t="s">
        <v>944</v>
      </c>
      <c r="I309" t="s">
        <v>945</v>
      </c>
      <c r="J309" t="s">
        <v>946</v>
      </c>
      <c r="K309" t="s">
        <v>4605</v>
      </c>
      <c r="L309" s="3">
        <v>45531</v>
      </c>
      <c r="M309" s="9">
        <v>0</v>
      </c>
      <c r="N309" s="5">
        <v>0</v>
      </c>
      <c r="O309" s="7">
        <v>0</v>
      </c>
    </row>
    <row r="310" spans="1:15">
      <c r="A310">
        <v>1</v>
      </c>
      <c r="B310" t="s">
        <v>9</v>
      </c>
      <c r="C310" t="s">
        <v>4606</v>
      </c>
      <c r="D310" t="s">
        <v>4607</v>
      </c>
      <c r="E310" t="s">
        <v>1100</v>
      </c>
      <c r="F310" t="s">
        <v>1101</v>
      </c>
      <c r="G310" t="s">
        <v>1097</v>
      </c>
      <c r="H310" t="s">
        <v>944</v>
      </c>
      <c r="I310" t="s">
        <v>945</v>
      </c>
      <c r="J310" t="s">
        <v>946</v>
      </c>
      <c r="K310" t="s">
        <v>4608</v>
      </c>
      <c r="L310" s="3">
        <v>44119</v>
      </c>
      <c r="M310" s="9">
        <v>0</v>
      </c>
      <c r="N310" s="5">
        <v>0</v>
      </c>
      <c r="O310" s="7">
        <v>0</v>
      </c>
    </row>
    <row r="311" spans="1:15">
      <c r="A311">
        <v>1</v>
      </c>
      <c r="B311" t="s">
        <v>9</v>
      </c>
      <c r="C311" t="s">
        <v>4609</v>
      </c>
      <c r="D311" t="s">
        <v>4610</v>
      </c>
      <c r="E311" t="s">
        <v>4562</v>
      </c>
      <c r="F311" t="s">
        <v>4563</v>
      </c>
      <c r="G311" t="s">
        <v>1097</v>
      </c>
      <c r="H311" t="s">
        <v>944</v>
      </c>
      <c r="I311" t="s">
        <v>945</v>
      </c>
      <c r="J311" t="s">
        <v>946</v>
      </c>
      <c r="K311" t="s">
        <v>4611</v>
      </c>
      <c r="L311" s="3">
        <v>44207</v>
      </c>
      <c r="M311" s="9">
        <v>0</v>
      </c>
      <c r="N311" s="5">
        <v>0</v>
      </c>
      <c r="O311" s="7">
        <v>0</v>
      </c>
    </row>
    <row r="312" spans="1:15">
      <c r="A312">
        <v>1</v>
      </c>
      <c r="B312" t="s">
        <v>9</v>
      </c>
      <c r="C312" t="s">
        <v>4612</v>
      </c>
      <c r="D312" t="s">
        <v>4613</v>
      </c>
      <c r="E312" t="s">
        <v>4562</v>
      </c>
      <c r="F312" t="s">
        <v>4563</v>
      </c>
      <c r="G312" t="s">
        <v>1097</v>
      </c>
      <c r="H312" t="s">
        <v>944</v>
      </c>
      <c r="I312" t="s">
        <v>945</v>
      </c>
      <c r="J312" t="s">
        <v>946</v>
      </c>
      <c r="K312" t="s">
        <v>4614</v>
      </c>
      <c r="L312" s="3" t="s">
        <v>2494</v>
      </c>
      <c r="M312" s="9">
        <v>0</v>
      </c>
      <c r="N312" s="5">
        <v>0</v>
      </c>
      <c r="O312" s="7">
        <v>0</v>
      </c>
    </row>
    <row r="313" spans="1:15">
      <c r="A313">
        <v>1</v>
      </c>
      <c r="B313" t="s">
        <v>9</v>
      </c>
      <c r="C313" t="s">
        <v>4615</v>
      </c>
      <c r="D313" t="s">
        <v>4616</v>
      </c>
      <c r="E313" t="s">
        <v>1095</v>
      </c>
      <c r="F313" t="s">
        <v>1096</v>
      </c>
      <c r="G313" t="s">
        <v>1097</v>
      </c>
      <c r="H313" t="s">
        <v>944</v>
      </c>
      <c r="I313" t="s">
        <v>945</v>
      </c>
      <c r="J313" t="s">
        <v>946</v>
      </c>
      <c r="K313" t="s">
        <v>4617</v>
      </c>
      <c r="L313" s="3" t="s">
        <v>2494</v>
      </c>
      <c r="M313" s="9">
        <v>0</v>
      </c>
      <c r="N313" s="5">
        <v>0</v>
      </c>
      <c r="O313" s="7">
        <v>0</v>
      </c>
    </row>
    <row r="314" spans="1:15">
      <c r="A314">
        <v>1</v>
      </c>
      <c r="B314" t="s">
        <v>9</v>
      </c>
      <c r="C314" t="s">
        <v>1099</v>
      </c>
      <c r="D314" t="s">
        <v>76</v>
      </c>
      <c r="E314" t="s">
        <v>1100</v>
      </c>
      <c r="F314" t="s">
        <v>1101</v>
      </c>
      <c r="G314" t="s">
        <v>1097</v>
      </c>
      <c r="H314" t="s">
        <v>944</v>
      </c>
      <c r="I314" t="s">
        <v>945</v>
      </c>
      <c r="J314" t="s">
        <v>946</v>
      </c>
      <c r="K314" t="s">
        <v>1102</v>
      </c>
      <c r="L314" s="3">
        <v>45022</v>
      </c>
      <c r="M314" s="9">
        <v>2</v>
      </c>
      <c r="N314" s="5">
        <v>0</v>
      </c>
      <c r="O314" s="7">
        <v>2</v>
      </c>
    </row>
    <row r="315" spans="1:15">
      <c r="A315">
        <v>1</v>
      </c>
      <c r="B315" t="s">
        <v>9</v>
      </c>
      <c r="C315" t="s">
        <v>4618</v>
      </c>
      <c r="D315" t="s">
        <v>4619</v>
      </c>
      <c r="E315" t="s">
        <v>4562</v>
      </c>
      <c r="F315" t="s">
        <v>4563</v>
      </c>
      <c r="G315" t="s">
        <v>1097</v>
      </c>
      <c r="H315" t="s">
        <v>944</v>
      </c>
      <c r="I315" t="s">
        <v>945</v>
      </c>
      <c r="J315" t="s">
        <v>946</v>
      </c>
      <c r="K315" t="s">
        <v>4620</v>
      </c>
      <c r="L315" s="3" t="s">
        <v>2494</v>
      </c>
      <c r="M315" s="9">
        <v>0</v>
      </c>
      <c r="N315" s="5">
        <v>0</v>
      </c>
      <c r="O315" s="7">
        <v>0</v>
      </c>
    </row>
    <row r="316" spans="1:15">
      <c r="A316">
        <v>1</v>
      </c>
      <c r="B316" t="s">
        <v>9</v>
      </c>
      <c r="C316" t="s">
        <v>4621</v>
      </c>
      <c r="D316" t="s">
        <v>4622</v>
      </c>
      <c r="E316" t="s">
        <v>1095</v>
      </c>
      <c r="F316" t="s">
        <v>1096</v>
      </c>
      <c r="G316" t="s">
        <v>1097</v>
      </c>
      <c r="H316" t="s">
        <v>944</v>
      </c>
      <c r="I316" t="s">
        <v>945</v>
      </c>
      <c r="J316" t="s">
        <v>946</v>
      </c>
      <c r="K316" t="s">
        <v>4623</v>
      </c>
      <c r="L316" s="3" t="s">
        <v>2494</v>
      </c>
      <c r="M316" s="9">
        <v>0</v>
      </c>
      <c r="N316" s="5">
        <v>0</v>
      </c>
      <c r="O316" s="7">
        <v>0</v>
      </c>
    </row>
    <row r="317" spans="1:15">
      <c r="A317">
        <v>1</v>
      </c>
      <c r="B317" t="s">
        <v>9</v>
      </c>
      <c r="C317" t="s">
        <v>4624</v>
      </c>
      <c r="D317" t="s">
        <v>4625</v>
      </c>
      <c r="E317" t="s">
        <v>4591</v>
      </c>
      <c r="F317" t="s">
        <v>4592</v>
      </c>
      <c r="G317" t="s">
        <v>1097</v>
      </c>
      <c r="H317" t="s">
        <v>944</v>
      </c>
      <c r="I317" t="s">
        <v>945</v>
      </c>
      <c r="J317" t="s">
        <v>946</v>
      </c>
      <c r="K317" t="s">
        <v>4626</v>
      </c>
      <c r="L317" s="3">
        <v>44896</v>
      </c>
      <c r="M317" s="9">
        <v>0</v>
      </c>
      <c r="N317" s="5">
        <v>0</v>
      </c>
      <c r="O317" s="7">
        <v>0</v>
      </c>
    </row>
    <row r="318" spans="1:15">
      <c r="A318">
        <v>1</v>
      </c>
      <c r="B318" t="s">
        <v>9</v>
      </c>
      <c r="C318" t="s">
        <v>4627</v>
      </c>
      <c r="D318" t="s">
        <v>4628</v>
      </c>
      <c r="E318" t="s">
        <v>1100</v>
      </c>
      <c r="F318" t="s">
        <v>1101</v>
      </c>
      <c r="G318" t="s">
        <v>1097</v>
      </c>
      <c r="H318" t="s">
        <v>944</v>
      </c>
      <c r="I318" t="s">
        <v>945</v>
      </c>
      <c r="J318" t="s">
        <v>946</v>
      </c>
      <c r="K318" t="s">
        <v>4629</v>
      </c>
      <c r="L318" s="3" t="s">
        <v>2494</v>
      </c>
      <c r="M318" s="9">
        <v>0</v>
      </c>
      <c r="N318" s="5">
        <v>0</v>
      </c>
      <c r="O318" s="7">
        <v>0</v>
      </c>
    </row>
    <row r="319" spans="1:15">
      <c r="A319">
        <v>1</v>
      </c>
      <c r="B319" t="s">
        <v>9</v>
      </c>
      <c r="C319" t="s">
        <v>4630</v>
      </c>
      <c r="D319" t="s">
        <v>4631</v>
      </c>
      <c r="E319" t="s">
        <v>1095</v>
      </c>
      <c r="F319" t="s">
        <v>1096</v>
      </c>
      <c r="G319" t="s">
        <v>1097</v>
      </c>
      <c r="H319" t="s">
        <v>944</v>
      </c>
      <c r="I319" t="s">
        <v>945</v>
      </c>
      <c r="J319" t="s">
        <v>946</v>
      </c>
      <c r="K319" t="s">
        <v>4632</v>
      </c>
      <c r="L319" s="3">
        <v>45244</v>
      </c>
      <c r="M319" s="9">
        <v>0</v>
      </c>
      <c r="N319" s="5">
        <v>0</v>
      </c>
      <c r="O319" s="7">
        <v>0</v>
      </c>
    </row>
    <row r="320" spans="1:15">
      <c r="A320">
        <v>1</v>
      </c>
      <c r="B320" t="s">
        <v>9</v>
      </c>
      <c r="C320" t="s">
        <v>4633</v>
      </c>
      <c r="D320" t="s">
        <v>4634</v>
      </c>
      <c r="E320" t="s">
        <v>1095</v>
      </c>
      <c r="F320" t="s">
        <v>1096</v>
      </c>
      <c r="G320" t="s">
        <v>1097</v>
      </c>
      <c r="H320" t="s">
        <v>944</v>
      </c>
      <c r="I320" t="s">
        <v>945</v>
      </c>
      <c r="J320" t="s">
        <v>946</v>
      </c>
      <c r="K320" t="s">
        <v>4635</v>
      </c>
      <c r="L320" s="3" t="s">
        <v>2494</v>
      </c>
      <c r="M320" s="9">
        <v>0</v>
      </c>
      <c r="N320" s="5">
        <v>0</v>
      </c>
      <c r="O320" s="7">
        <v>0</v>
      </c>
    </row>
    <row r="321" spans="1:15">
      <c r="A321">
        <v>1</v>
      </c>
      <c r="B321" t="s">
        <v>9</v>
      </c>
      <c r="C321" t="s">
        <v>4636</v>
      </c>
      <c r="D321" t="s">
        <v>4637</v>
      </c>
      <c r="E321" t="s">
        <v>4562</v>
      </c>
      <c r="F321" t="s">
        <v>4563</v>
      </c>
      <c r="G321" t="s">
        <v>1097</v>
      </c>
      <c r="H321" t="s">
        <v>944</v>
      </c>
      <c r="I321" t="s">
        <v>945</v>
      </c>
      <c r="J321" t="s">
        <v>946</v>
      </c>
      <c r="K321" t="s">
        <v>4638</v>
      </c>
      <c r="L321" s="3" t="s">
        <v>2494</v>
      </c>
      <c r="M321" s="9">
        <v>0</v>
      </c>
      <c r="N321" s="5">
        <v>0</v>
      </c>
      <c r="O321" s="7">
        <v>0</v>
      </c>
    </row>
    <row r="322" spans="1:15">
      <c r="A322">
        <v>1</v>
      </c>
      <c r="B322" t="s">
        <v>9</v>
      </c>
      <c r="C322" t="s">
        <v>4639</v>
      </c>
      <c r="D322" t="s">
        <v>4640</v>
      </c>
      <c r="E322" t="s">
        <v>4591</v>
      </c>
      <c r="F322" t="s">
        <v>4592</v>
      </c>
      <c r="G322" t="s">
        <v>1097</v>
      </c>
      <c r="H322" t="s">
        <v>944</v>
      </c>
      <c r="I322" t="s">
        <v>945</v>
      </c>
      <c r="J322" t="s">
        <v>946</v>
      </c>
      <c r="K322" t="s">
        <v>4641</v>
      </c>
      <c r="L322" s="3" t="s">
        <v>2494</v>
      </c>
      <c r="M322" s="9">
        <v>0</v>
      </c>
      <c r="N322" s="5">
        <v>0</v>
      </c>
      <c r="O322" s="7">
        <v>0</v>
      </c>
    </row>
    <row r="323" spans="1:15">
      <c r="A323">
        <v>1</v>
      </c>
      <c r="B323" t="s">
        <v>9</v>
      </c>
      <c r="C323" t="s">
        <v>4642</v>
      </c>
      <c r="D323" t="s">
        <v>4643</v>
      </c>
      <c r="E323" t="s">
        <v>4591</v>
      </c>
      <c r="F323" t="s">
        <v>4592</v>
      </c>
      <c r="G323" t="s">
        <v>1097</v>
      </c>
      <c r="H323" t="s">
        <v>944</v>
      </c>
      <c r="I323" t="s">
        <v>945</v>
      </c>
      <c r="J323" t="s">
        <v>946</v>
      </c>
      <c r="K323" t="s">
        <v>4644</v>
      </c>
      <c r="L323" s="3" t="s">
        <v>2494</v>
      </c>
      <c r="M323" s="9">
        <v>0</v>
      </c>
      <c r="N323" s="5">
        <v>0</v>
      </c>
      <c r="O323" s="7">
        <v>0</v>
      </c>
    </row>
    <row r="324" spans="1:15">
      <c r="A324">
        <v>1</v>
      </c>
      <c r="B324" t="s">
        <v>9</v>
      </c>
      <c r="C324" t="s">
        <v>4645</v>
      </c>
      <c r="D324" t="s">
        <v>4646</v>
      </c>
      <c r="E324" t="s">
        <v>1100</v>
      </c>
      <c r="F324" t="s">
        <v>1101</v>
      </c>
      <c r="G324" t="s">
        <v>1097</v>
      </c>
      <c r="H324" t="s">
        <v>944</v>
      </c>
      <c r="I324" t="s">
        <v>945</v>
      </c>
      <c r="J324" t="s">
        <v>946</v>
      </c>
      <c r="K324" t="s">
        <v>4647</v>
      </c>
      <c r="L324" s="3">
        <v>45495</v>
      </c>
      <c r="M324" s="9">
        <v>0</v>
      </c>
      <c r="N324" s="5">
        <v>0</v>
      </c>
      <c r="O324" s="7">
        <v>0</v>
      </c>
    </row>
    <row r="325" spans="1:15">
      <c r="A325">
        <v>1</v>
      </c>
      <c r="B325" t="s">
        <v>9</v>
      </c>
      <c r="C325" t="s">
        <v>4648</v>
      </c>
      <c r="D325" t="s">
        <v>629</v>
      </c>
      <c r="E325" t="s">
        <v>4562</v>
      </c>
      <c r="F325" t="s">
        <v>4563</v>
      </c>
      <c r="G325" t="s">
        <v>1097</v>
      </c>
      <c r="H325" t="s">
        <v>944</v>
      </c>
      <c r="I325" t="s">
        <v>945</v>
      </c>
      <c r="J325" t="s">
        <v>946</v>
      </c>
      <c r="K325" t="s">
        <v>4649</v>
      </c>
      <c r="L325" s="3" t="s">
        <v>2494</v>
      </c>
      <c r="M325" s="9">
        <v>0</v>
      </c>
      <c r="N325" s="5">
        <v>0</v>
      </c>
      <c r="O325" s="7">
        <v>0</v>
      </c>
    </row>
    <row r="326" spans="1:15">
      <c r="A326">
        <v>1</v>
      </c>
      <c r="B326" t="s">
        <v>9</v>
      </c>
      <c r="C326" t="s">
        <v>4650</v>
      </c>
      <c r="D326" t="s">
        <v>4651</v>
      </c>
      <c r="E326" t="s">
        <v>1100</v>
      </c>
      <c r="F326" t="s">
        <v>1101</v>
      </c>
      <c r="G326" t="s">
        <v>1097</v>
      </c>
      <c r="H326" t="s">
        <v>944</v>
      </c>
      <c r="I326" t="s">
        <v>945</v>
      </c>
      <c r="J326" t="s">
        <v>946</v>
      </c>
      <c r="K326" t="s">
        <v>4652</v>
      </c>
      <c r="L326" s="3" t="s">
        <v>2494</v>
      </c>
      <c r="M326" s="9">
        <v>0</v>
      </c>
      <c r="N326" s="5">
        <v>0</v>
      </c>
      <c r="O326" s="7">
        <v>0</v>
      </c>
    </row>
    <row r="327" spans="1:15">
      <c r="A327">
        <v>1</v>
      </c>
      <c r="B327" t="s">
        <v>9</v>
      </c>
      <c r="C327" t="s">
        <v>4653</v>
      </c>
      <c r="D327" t="s">
        <v>4654</v>
      </c>
      <c r="E327" t="s">
        <v>1095</v>
      </c>
      <c r="F327" t="s">
        <v>1096</v>
      </c>
      <c r="G327" t="s">
        <v>1097</v>
      </c>
      <c r="H327" t="s">
        <v>944</v>
      </c>
      <c r="I327" t="s">
        <v>945</v>
      </c>
      <c r="J327" t="s">
        <v>946</v>
      </c>
      <c r="K327" t="s">
        <v>4655</v>
      </c>
      <c r="L327" s="3" t="s">
        <v>2494</v>
      </c>
      <c r="M327" s="9">
        <v>0</v>
      </c>
      <c r="N327" s="5">
        <v>0</v>
      </c>
      <c r="O327" s="7">
        <v>0</v>
      </c>
    </row>
    <row r="328" spans="1:15">
      <c r="A328">
        <v>1</v>
      </c>
      <c r="B328" t="s">
        <v>9</v>
      </c>
      <c r="C328" t="s">
        <v>4656</v>
      </c>
      <c r="D328" t="s">
        <v>4657</v>
      </c>
      <c r="E328" t="s">
        <v>1095</v>
      </c>
      <c r="F328" t="s">
        <v>1096</v>
      </c>
      <c r="G328" t="s">
        <v>1097</v>
      </c>
      <c r="H328" t="s">
        <v>944</v>
      </c>
      <c r="I328" t="s">
        <v>945</v>
      </c>
      <c r="J328" t="s">
        <v>946</v>
      </c>
      <c r="K328" t="s">
        <v>4658</v>
      </c>
      <c r="L328" s="3" t="s">
        <v>2494</v>
      </c>
      <c r="M328" s="9">
        <v>0</v>
      </c>
      <c r="N328" s="5">
        <v>0</v>
      </c>
      <c r="O328" s="7">
        <v>0</v>
      </c>
    </row>
    <row r="329" spans="1:15">
      <c r="A329">
        <v>1</v>
      </c>
      <c r="B329" t="s">
        <v>9</v>
      </c>
      <c r="C329" t="s">
        <v>4659</v>
      </c>
      <c r="D329" t="s">
        <v>4660</v>
      </c>
      <c r="E329" t="s">
        <v>1095</v>
      </c>
      <c r="F329" t="s">
        <v>1096</v>
      </c>
      <c r="G329" t="s">
        <v>1097</v>
      </c>
      <c r="H329" t="s">
        <v>944</v>
      </c>
      <c r="I329" t="s">
        <v>945</v>
      </c>
      <c r="J329" t="s">
        <v>946</v>
      </c>
      <c r="K329" t="s">
        <v>4661</v>
      </c>
      <c r="L329" s="3" t="s">
        <v>2494</v>
      </c>
      <c r="M329" s="9">
        <v>0</v>
      </c>
      <c r="N329" s="5">
        <v>0</v>
      </c>
      <c r="O329" s="7">
        <v>0</v>
      </c>
    </row>
    <row r="330" spans="1:15">
      <c r="A330">
        <v>1</v>
      </c>
      <c r="B330" t="s">
        <v>9</v>
      </c>
      <c r="C330" t="s">
        <v>4662</v>
      </c>
      <c r="D330" t="s">
        <v>4663</v>
      </c>
      <c r="E330" t="s">
        <v>1095</v>
      </c>
      <c r="F330" t="s">
        <v>1096</v>
      </c>
      <c r="G330" t="s">
        <v>1097</v>
      </c>
      <c r="H330" t="s">
        <v>944</v>
      </c>
      <c r="I330" t="s">
        <v>945</v>
      </c>
      <c r="J330" t="s">
        <v>946</v>
      </c>
      <c r="K330" t="s">
        <v>4664</v>
      </c>
      <c r="L330" s="3">
        <v>45664</v>
      </c>
      <c r="M330" s="9">
        <v>0</v>
      </c>
      <c r="N330" s="5">
        <v>0</v>
      </c>
      <c r="O330" s="7">
        <v>0</v>
      </c>
    </row>
    <row r="331" spans="1:15">
      <c r="A331">
        <v>1</v>
      </c>
      <c r="B331" t="s">
        <v>9</v>
      </c>
      <c r="C331" t="s">
        <v>4665</v>
      </c>
      <c r="D331" t="s">
        <v>4666</v>
      </c>
      <c r="E331" t="s">
        <v>1100</v>
      </c>
      <c r="F331" t="s">
        <v>1101</v>
      </c>
      <c r="G331" t="s">
        <v>1097</v>
      </c>
      <c r="H331" t="s">
        <v>944</v>
      </c>
      <c r="I331" t="s">
        <v>945</v>
      </c>
      <c r="J331" t="s">
        <v>946</v>
      </c>
      <c r="K331" t="s">
        <v>4667</v>
      </c>
      <c r="L331" s="3" t="s">
        <v>2494</v>
      </c>
      <c r="M331" s="9">
        <v>0</v>
      </c>
      <c r="N331" s="5">
        <v>0</v>
      </c>
      <c r="O331" s="7">
        <v>0</v>
      </c>
    </row>
    <row r="332" spans="1:15">
      <c r="A332">
        <v>1</v>
      </c>
      <c r="B332" t="s">
        <v>9</v>
      </c>
      <c r="C332" t="s">
        <v>4668</v>
      </c>
      <c r="D332" t="s">
        <v>4669</v>
      </c>
      <c r="E332" t="s">
        <v>4562</v>
      </c>
      <c r="F332" t="s">
        <v>4563</v>
      </c>
      <c r="G332" t="s">
        <v>1097</v>
      </c>
      <c r="H332" t="s">
        <v>944</v>
      </c>
      <c r="I332" t="s">
        <v>945</v>
      </c>
      <c r="J332" t="s">
        <v>946</v>
      </c>
      <c r="K332" t="s">
        <v>4670</v>
      </c>
      <c r="L332" s="3" t="s">
        <v>2494</v>
      </c>
      <c r="M332" s="9">
        <v>0</v>
      </c>
      <c r="N332" s="5">
        <v>0</v>
      </c>
      <c r="O332" s="7">
        <v>0</v>
      </c>
    </row>
    <row r="333" spans="1:15">
      <c r="A333">
        <v>1</v>
      </c>
      <c r="B333" t="s">
        <v>9</v>
      </c>
      <c r="C333" t="s">
        <v>4671</v>
      </c>
      <c r="D333" t="s">
        <v>4672</v>
      </c>
      <c r="E333" t="s">
        <v>1109</v>
      </c>
      <c r="F333" t="s">
        <v>1110</v>
      </c>
      <c r="G333" t="s">
        <v>1106</v>
      </c>
      <c r="H333" t="s">
        <v>944</v>
      </c>
      <c r="I333" t="s">
        <v>945</v>
      </c>
      <c r="J333" t="s">
        <v>946</v>
      </c>
      <c r="K333" t="s">
        <v>4673</v>
      </c>
      <c r="L333" s="3">
        <v>40505</v>
      </c>
      <c r="M333" s="9">
        <v>0</v>
      </c>
      <c r="N333" s="5">
        <v>0</v>
      </c>
      <c r="O333" s="7">
        <v>0</v>
      </c>
    </row>
    <row r="334" spans="1:15">
      <c r="A334">
        <v>1</v>
      </c>
      <c r="B334" t="s">
        <v>9</v>
      </c>
      <c r="C334" t="s">
        <v>1103</v>
      </c>
      <c r="D334" t="s">
        <v>21</v>
      </c>
      <c r="E334" t="s">
        <v>1104</v>
      </c>
      <c r="F334" t="s">
        <v>1105</v>
      </c>
      <c r="G334" t="s">
        <v>1106</v>
      </c>
      <c r="H334" t="s">
        <v>944</v>
      </c>
      <c r="I334" t="s">
        <v>945</v>
      </c>
      <c r="J334" t="s">
        <v>946</v>
      </c>
      <c r="K334" t="s">
        <v>1107</v>
      </c>
      <c r="L334" s="3">
        <v>40743</v>
      </c>
      <c r="M334" s="9">
        <v>2</v>
      </c>
      <c r="N334" s="5">
        <v>0</v>
      </c>
      <c r="O334" s="7">
        <v>2</v>
      </c>
    </row>
    <row r="335" spans="1:15">
      <c r="A335">
        <v>1</v>
      </c>
      <c r="B335" t="s">
        <v>9</v>
      </c>
      <c r="C335" t="s">
        <v>4674</v>
      </c>
      <c r="D335" t="s">
        <v>4675</v>
      </c>
      <c r="E335" t="s">
        <v>1104</v>
      </c>
      <c r="F335" t="s">
        <v>1105</v>
      </c>
      <c r="G335" t="s">
        <v>1106</v>
      </c>
      <c r="H335" t="s">
        <v>944</v>
      </c>
      <c r="I335" t="s">
        <v>945</v>
      </c>
      <c r="J335" t="s">
        <v>946</v>
      </c>
      <c r="K335" t="s">
        <v>4676</v>
      </c>
      <c r="L335" s="3">
        <v>40505</v>
      </c>
      <c r="M335" s="9">
        <v>0</v>
      </c>
      <c r="N335" s="5">
        <v>0</v>
      </c>
      <c r="O335" s="7">
        <v>0</v>
      </c>
    </row>
    <row r="336" spans="1:15">
      <c r="A336">
        <v>1</v>
      </c>
      <c r="B336" t="s">
        <v>9</v>
      </c>
      <c r="C336" t="s">
        <v>1108</v>
      </c>
      <c r="D336" t="s">
        <v>15</v>
      </c>
      <c r="E336" t="s">
        <v>1109</v>
      </c>
      <c r="F336" t="s">
        <v>1110</v>
      </c>
      <c r="G336" t="s">
        <v>1106</v>
      </c>
      <c r="H336" t="s">
        <v>944</v>
      </c>
      <c r="I336" t="s">
        <v>945</v>
      </c>
      <c r="J336" t="s">
        <v>946</v>
      </c>
      <c r="K336" t="s">
        <v>1111</v>
      </c>
      <c r="L336" s="3">
        <v>40659</v>
      </c>
      <c r="M336" s="9">
        <v>1</v>
      </c>
      <c r="N336" s="5">
        <v>0</v>
      </c>
      <c r="O336" s="7">
        <v>1</v>
      </c>
    </row>
    <row r="337" spans="1:15">
      <c r="A337">
        <v>1</v>
      </c>
      <c r="B337" t="s">
        <v>9</v>
      </c>
      <c r="C337" t="s">
        <v>1112</v>
      </c>
      <c r="D337" t="s">
        <v>66</v>
      </c>
      <c r="E337" t="s">
        <v>1113</v>
      </c>
      <c r="F337" t="s">
        <v>1114</v>
      </c>
      <c r="G337" t="s">
        <v>1106</v>
      </c>
      <c r="H337" t="s">
        <v>944</v>
      </c>
      <c r="I337" t="s">
        <v>945</v>
      </c>
      <c r="J337" t="s">
        <v>946</v>
      </c>
      <c r="K337" t="s">
        <v>1115</v>
      </c>
      <c r="L337" s="3">
        <v>40890</v>
      </c>
      <c r="M337" s="9">
        <v>6</v>
      </c>
      <c r="N337" s="5">
        <v>0</v>
      </c>
      <c r="O337" s="7">
        <v>6</v>
      </c>
    </row>
    <row r="338" spans="1:15">
      <c r="A338">
        <v>1</v>
      </c>
      <c r="B338" t="s">
        <v>9</v>
      </c>
      <c r="C338" t="s">
        <v>4677</v>
      </c>
      <c r="D338" t="s">
        <v>4678</v>
      </c>
      <c r="E338" t="s">
        <v>4679</v>
      </c>
      <c r="F338" t="s">
        <v>4680</v>
      </c>
      <c r="G338" t="s">
        <v>1106</v>
      </c>
      <c r="H338" t="s">
        <v>944</v>
      </c>
      <c r="I338" t="s">
        <v>945</v>
      </c>
      <c r="J338" t="s">
        <v>946</v>
      </c>
      <c r="K338" t="s">
        <v>4681</v>
      </c>
      <c r="L338" s="3">
        <v>41409</v>
      </c>
      <c r="M338" s="9">
        <v>0</v>
      </c>
      <c r="N338" s="5">
        <v>0</v>
      </c>
      <c r="O338" s="7">
        <v>0</v>
      </c>
    </row>
    <row r="339" spans="1:15">
      <c r="A339">
        <v>1</v>
      </c>
      <c r="B339" t="s">
        <v>9</v>
      </c>
      <c r="C339" t="s">
        <v>4682</v>
      </c>
      <c r="D339" t="s">
        <v>4683</v>
      </c>
      <c r="E339" t="s">
        <v>1145</v>
      </c>
      <c r="F339" t="s">
        <v>1146</v>
      </c>
      <c r="G339" t="s">
        <v>1106</v>
      </c>
      <c r="H339" t="s">
        <v>944</v>
      </c>
      <c r="I339" t="s">
        <v>945</v>
      </c>
      <c r="J339" t="s">
        <v>946</v>
      </c>
      <c r="K339" t="s">
        <v>4684</v>
      </c>
      <c r="L339" s="3">
        <v>41381</v>
      </c>
      <c r="M339" s="9">
        <v>0.5</v>
      </c>
      <c r="N339" s="5">
        <v>0</v>
      </c>
      <c r="O339" s="7">
        <v>0.5</v>
      </c>
    </row>
    <row r="340" spans="1:15">
      <c r="A340">
        <v>1</v>
      </c>
      <c r="B340" t="s">
        <v>9</v>
      </c>
      <c r="C340" t="s">
        <v>1116</v>
      </c>
      <c r="D340" t="s">
        <v>35</v>
      </c>
      <c r="E340" t="s">
        <v>1109</v>
      </c>
      <c r="F340" t="s">
        <v>1110</v>
      </c>
      <c r="G340" t="s">
        <v>1106</v>
      </c>
      <c r="H340" t="s">
        <v>944</v>
      </c>
      <c r="I340" t="s">
        <v>945</v>
      </c>
      <c r="J340" t="s">
        <v>946</v>
      </c>
      <c r="K340" t="s">
        <v>1117</v>
      </c>
      <c r="L340" s="3">
        <v>41402</v>
      </c>
      <c r="M340" s="9">
        <v>1</v>
      </c>
      <c r="N340" s="5">
        <v>0</v>
      </c>
      <c r="O340" s="7">
        <v>1</v>
      </c>
    </row>
    <row r="341" spans="1:15">
      <c r="A341">
        <v>1</v>
      </c>
      <c r="B341" t="s">
        <v>9</v>
      </c>
      <c r="C341" t="s">
        <v>4685</v>
      </c>
      <c r="D341" t="s">
        <v>4686</v>
      </c>
      <c r="E341" t="s">
        <v>1109</v>
      </c>
      <c r="F341" t="s">
        <v>1110</v>
      </c>
      <c r="G341" t="s">
        <v>1106</v>
      </c>
      <c r="H341" t="s">
        <v>944</v>
      </c>
      <c r="I341" t="s">
        <v>945</v>
      </c>
      <c r="J341" t="s">
        <v>946</v>
      </c>
      <c r="K341" t="s">
        <v>4687</v>
      </c>
      <c r="L341" s="3">
        <v>41563</v>
      </c>
      <c r="M341" s="9">
        <v>0</v>
      </c>
      <c r="N341" s="5">
        <v>0</v>
      </c>
      <c r="O341" s="7">
        <v>0</v>
      </c>
    </row>
    <row r="342" spans="1:15">
      <c r="A342">
        <v>1</v>
      </c>
      <c r="B342" t="s">
        <v>9</v>
      </c>
      <c r="C342" t="s">
        <v>4688</v>
      </c>
      <c r="D342" t="s">
        <v>4689</v>
      </c>
      <c r="E342" t="s">
        <v>4679</v>
      </c>
      <c r="F342" t="s">
        <v>4680</v>
      </c>
      <c r="G342" t="s">
        <v>1106</v>
      </c>
      <c r="H342" t="s">
        <v>944</v>
      </c>
      <c r="I342" t="s">
        <v>945</v>
      </c>
      <c r="J342" t="s">
        <v>946</v>
      </c>
      <c r="K342" t="s">
        <v>4690</v>
      </c>
      <c r="L342" s="3">
        <v>41556</v>
      </c>
      <c r="M342" s="9">
        <v>0</v>
      </c>
      <c r="N342" s="5">
        <v>0</v>
      </c>
      <c r="O342" s="7">
        <v>0</v>
      </c>
    </row>
    <row r="343" spans="1:15">
      <c r="A343">
        <v>1</v>
      </c>
      <c r="B343" t="s">
        <v>9</v>
      </c>
      <c r="C343" t="s">
        <v>1118</v>
      </c>
      <c r="D343" t="s">
        <v>23</v>
      </c>
      <c r="E343" t="s">
        <v>1119</v>
      </c>
      <c r="F343" t="s">
        <v>1120</v>
      </c>
      <c r="G343" t="s">
        <v>1106</v>
      </c>
      <c r="H343" t="s">
        <v>944</v>
      </c>
      <c r="I343" t="s">
        <v>945</v>
      </c>
      <c r="J343" t="s">
        <v>946</v>
      </c>
      <c r="K343" t="s">
        <v>1121</v>
      </c>
      <c r="L343" s="3">
        <v>41759</v>
      </c>
      <c r="M343" s="9">
        <v>1</v>
      </c>
      <c r="N343" s="5">
        <v>0</v>
      </c>
      <c r="O343" s="7">
        <v>1</v>
      </c>
    </row>
    <row r="344" spans="1:15">
      <c r="A344">
        <v>1</v>
      </c>
      <c r="B344" t="s">
        <v>9</v>
      </c>
      <c r="C344" t="s">
        <v>4691</v>
      </c>
      <c r="D344" t="s">
        <v>4692</v>
      </c>
      <c r="E344" t="s">
        <v>4693</v>
      </c>
      <c r="F344" t="s">
        <v>4694</v>
      </c>
      <c r="G344" t="s">
        <v>1106</v>
      </c>
      <c r="H344" t="s">
        <v>944</v>
      </c>
      <c r="I344" t="s">
        <v>945</v>
      </c>
      <c r="J344" t="s">
        <v>946</v>
      </c>
      <c r="K344" t="s">
        <v>4695</v>
      </c>
      <c r="L344" s="3">
        <v>42110</v>
      </c>
      <c r="M344" s="9">
        <v>0</v>
      </c>
      <c r="N344" s="5">
        <v>0</v>
      </c>
      <c r="O344" s="7">
        <v>0</v>
      </c>
    </row>
    <row r="345" spans="1:15">
      <c r="A345">
        <v>1</v>
      </c>
      <c r="B345" t="s">
        <v>9</v>
      </c>
      <c r="C345" t="s">
        <v>4696</v>
      </c>
      <c r="D345" t="s">
        <v>4697</v>
      </c>
      <c r="E345" t="s">
        <v>4698</v>
      </c>
      <c r="F345" t="s">
        <v>4699</v>
      </c>
      <c r="G345" t="s">
        <v>1106</v>
      </c>
      <c r="H345" t="s">
        <v>944</v>
      </c>
      <c r="I345" t="s">
        <v>945</v>
      </c>
      <c r="J345" t="s">
        <v>946</v>
      </c>
      <c r="K345" t="s">
        <v>4700</v>
      </c>
      <c r="L345" s="3">
        <v>42257</v>
      </c>
      <c r="M345" s="9">
        <v>0</v>
      </c>
      <c r="N345" s="5">
        <v>0</v>
      </c>
      <c r="O345" s="7">
        <v>0</v>
      </c>
    </row>
    <row r="346" spans="1:15">
      <c r="A346">
        <v>1</v>
      </c>
      <c r="B346" t="s">
        <v>9</v>
      </c>
      <c r="C346" t="s">
        <v>4701</v>
      </c>
      <c r="D346" t="s">
        <v>4702</v>
      </c>
      <c r="E346" t="s">
        <v>4679</v>
      </c>
      <c r="F346" t="s">
        <v>4680</v>
      </c>
      <c r="G346" t="s">
        <v>1106</v>
      </c>
      <c r="H346" t="s">
        <v>944</v>
      </c>
      <c r="I346" t="s">
        <v>945</v>
      </c>
      <c r="J346" t="s">
        <v>946</v>
      </c>
      <c r="K346" t="s">
        <v>4703</v>
      </c>
      <c r="L346" s="3">
        <v>42719</v>
      </c>
      <c r="M346" s="9">
        <v>0</v>
      </c>
      <c r="N346" s="5">
        <v>0</v>
      </c>
      <c r="O346" s="7">
        <v>0</v>
      </c>
    </row>
    <row r="347" spans="1:15">
      <c r="A347">
        <v>1</v>
      </c>
      <c r="B347" t="s">
        <v>9</v>
      </c>
      <c r="C347" t="s">
        <v>4704</v>
      </c>
      <c r="D347" t="s">
        <v>4705</v>
      </c>
      <c r="E347" t="s">
        <v>4698</v>
      </c>
      <c r="F347" t="s">
        <v>4699</v>
      </c>
      <c r="G347" t="s">
        <v>1106</v>
      </c>
      <c r="H347" t="s">
        <v>944</v>
      </c>
      <c r="I347" t="s">
        <v>945</v>
      </c>
      <c r="J347" t="s">
        <v>946</v>
      </c>
      <c r="K347" t="s">
        <v>4706</v>
      </c>
      <c r="L347" s="3" t="s">
        <v>2494</v>
      </c>
      <c r="M347" s="9">
        <v>0</v>
      </c>
      <c r="N347" s="5">
        <v>0</v>
      </c>
      <c r="O347" s="7">
        <v>0</v>
      </c>
    </row>
    <row r="348" spans="1:15">
      <c r="A348">
        <v>1</v>
      </c>
      <c r="B348" t="s">
        <v>9</v>
      </c>
      <c r="C348" t="s">
        <v>4707</v>
      </c>
      <c r="D348" t="s">
        <v>4708</v>
      </c>
      <c r="E348" t="s">
        <v>1113</v>
      </c>
      <c r="F348" t="s">
        <v>1114</v>
      </c>
      <c r="G348" t="s">
        <v>1106</v>
      </c>
      <c r="H348" t="s">
        <v>944</v>
      </c>
      <c r="I348" t="s">
        <v>945</v>
      </c>
      <c r="J348" t="s">
        <v>946</v>
      </c>
      <c r="K348" t="s">
        <v>4709</v>
      </c>
      <c r="L348" s="3">
        <v>42955</v>
      </c>
      <c r="M348" s="9">
        <v>0</v>
      </c>
      <c r="N348" s="5">
        <v>0</v>
      </c>
      <c r="O348" s="7">
        <v>0</v>
      </c>
    </row>
    <row r="349" spans="1:15">
      <c r="A349">
        <v>1</v>
      </c>
      <c r="B349" t="s">
        <v>9</v>
      </c>
      <c r="C349" t="s">
        <v>1122</v>
      </c>
      <c r="D349" t="s">
        <v>31</v>
      </c>
      <c r="E349" t="s">
        <v>1123</v>
      </c>
      <c r="F349" t="s">
        <v>1124</v>
      </c>
      <c r="G349" t="s">
        <v>1106</v>
      </c>
      <c r="H349" t="s">
        <v>944</v>
      </c>
      <c r="I349" t="s">
        <v>945</v>
      </c>
      <c r="J349" t="s">
        <v>946</v>
      </c>
      <c r="K349" t="s">
        <v>1125</v>
      </c>
      <c r="L349" s="3">
        <v>42955</v>
      </c>
      <c r="M349" s="9">
        <v>1</v>
      </c>
      <c r="N349" s="5">
        <v>0</v>
      </c>
      <c r="O349" s="7">
        <v>1</v>
      </c>
    </row>
    <row r="350" spans="1:15">
      <c r="A350">
        <v>1</v>
      </c>
      <c r="B350" t="s">
        <v>9</v>
      </c>
      <c r="C350" t="s">
        <v>1126</v>
      </c>
      <c r="D350" t="s">
        <v>75</v>
      </c>
      <c r="E350" t="s">
        <v>1127</v>
      </c>
      <c r="F350" t="s">
        <v>1128</v>
      </c>
      <c r="G350" t="s">
        <v>1106</v>
      </c>
      <c r="H350" t="s">
        <v>944</v>
      </c>
      <c r="I350" t="s">
        <v>945</v>
      </c>
      <c r="J350" t="s">
        <v>946</v>
      </c>
      <c r="K350" t="s">
        <v>1129</v>
      </c>
      <c r="L350" s="3">
        <v>43595</v>
      </c>
      <c r="M350" s="9">
        <v>1</v>
      </c>
      <c r="N350" s="5">
        <v>0</v>
      </c>
      <c r="O350" s="7">
        <v>1</v>
      </c>
    </row>
    <row r="351" spans="1:15">
      <c r="A351">
        <v>1</v>
      </c>
      <c r="B351" t="s">
        <v>9</v>
      </c>
      <c r="C351" t="s">
        <v>4710</v>
      </c>
      <c r="D351" t="s">
        <v>4711</v>
      </c>
      <c r="E351" t="s">
        <v>4679</v>
      </c>
      <c r="F351" t="s">
        <v>4680</v>
      </c>
      <c r="G351" t="s">
        <v>1106</v>
      </c>
      <c r="H351" t="s">
        <v>944</v>
      </c>
      <c r="I351" t="s">
        <v>945</v>
      </c>
      <c r="J351" t="s">
        <v>946</v>
      </c>
      <c r="K351" t="s">
        <v>4712</v>
      </c>
      <c r="L351" s="3" t="s">
        <v>2494</v>
      </c>
      <c r="M351" s="9">
        <v>0</v>
      </c>
      <c r="N351" s="5">
        <v>0</v>
      </c>
      <c r="O351" s="7">
        <v>0</v>
      </c>
    </row>
    <row r="352" spans="1:15">
      <c r="A352">
        <v>1</v>
      </c>
      <c r="B352" t="s">
        <v>9</v>
      </c>
      <c r="C352" t="s">
        <v>1130</v>
      </c>
      <c r="D352" t="s">
        <v>65</v>
      </c>
      <c r="E352" t="s">
        <v>1127</v>
      </c>
      <c r="F352" t="s">
        <v>1128</v>
      </c>
      <c r="G352" t="s">
        <v>1106</v>
      </c>
      <c r="H352" t="s">
        <v>944</v>
      </c>
      <c r="I352" t="s">
        <v>945</v>
      </c>
      <c r="J352" t="s">
        <v>946</v>
      </c>
      <c r="K352" t="s">
        <v>1131</v>
      </c>
      <c r="L352" s="3">
        <v>43431</v>
      </c>
      <c r="M352" s="9">
        <v>1</v>
      </c>
      <c r="N352" s="5">
        <v>0</v>
      </c>
      <c r="O352" s="7">
        <v>1</v>
      </c>
    </row>
    <row r="353" spans="1:15">
      <c r="A353">
        <v>1</v>
      </c>
      <c r="B353" t="s">
        <v>9</v>
      </c>
      <c r="C353" t="s">
        <v>4713</v>
      </c>
      <c r="D353" t="s">
        <v>4714</v>
      </c>
      <c r="E353" t="s">
        <v>4679</v>
      </c>
      <c r="F353" t="s">
        <v>4680</v>
      </c>
      <c r="G353" t="s">
        <v>1106</v>
      </c>
      <c r="H353" t="s">
        <v>944</v>
      </c>
      <c r="I353" t="s">
        <v>945</v>
      </c>
      <c r="J353" t="s">
        <v>946</v>
      </c>
      <c r="K353" t="s">
        <v>4715</v>
      </c>
      <c r="L353" s="3" t="s">
        <v>2494</v>
      </c>
      <c r="M353" s="9">
        <v>0</v>
      </c>
      <c r="N353" s="5">
        <v>0</v>
      </c>
      <c r="O353" s="7">
        <v>0</v>
      </c>
    </row>
    <row r="354" spans="1:15">
      <c r="A354">
        <v>1</v>
      </c>
      <c r="B354" t="s">
        <v>9</v>
      </c>
      <c r="C354" t="s">
        <v>4716</v>
      </c>
      <c r="D354" t="s">
        <v>4717</v>
      </c>
      <c r="E354" t="s">
        <v>4698</v>
      </c>
      <c r="F354" t="s">
        <v>4699</v>
      </c>
      <c r="G354" t="s">
        <v>1106</v>
      </c>
      <c r="H354" t="s">
        <v>944</v>
      </c>
      <c r="I354" t="s">
        <v>945</v>
      </c>
      <c r="J354" t="s">
        <v>946</v>
      </c>
      <c r="K354" t="s">
        <v>4718</v>
      </c>
      <c r="L354" s="3">
        <v>43836</v>
      </c>
      <c r="M354" s="9">
        <v>0</v>
      </c>
      <c r="N354" s="5">
        <v>0</v>
      </c>
      <c r="O354" s="7">
        <v>0</v>
      </c>
    </row>
    <row r="355" spans="1:15">
      <c r="A355">
        <v>1</v>
      </c>
      <c r="B355" t="s">
        <v>9</v>
      </c>
      <c r="C355" t="s">
        <v>1132</v>
      </c>
      <c r="D355" t="s">
        <v>18</v>
      </c>
      <c r="E355" t="s">
        <v>1119</v>
      </c>
      <c r="F355" t="s">
        <v>1120</v>
      </c>
      <c r="G355" t="s">
        <v>1106</v>
      </c>
      <c r="H355" t="s">
        <v>944</v>
      </c>
      <c r="I355" t="s">
        <v>945</v>
      </c>
      <c r="J355" t="s">
        <v>946</v>
      </c>
      <c r="K355" t="s">
        <v>1133</v>
      </c>
      <c r="L355" s="3">
        <v>43431</v>
      </c>
      <c r="M355" s="9">
        <v>1.5</v>
      </c>
      <c r="N355" s="5">
        <v>0</v>
      </c>
      <c r="O355" s="7">
        <v>1.5</v>
      </c>
    </row>
    <row r="356" spans="1:15">
      <c r="A356">
        <v>1</v>
      </c>
      <c r="B356" t="s">
        <v>9</v>
      </c>
      <c r="C356" t="s">
        <v>4719</v>
      </c>
      <c r="D356" t="s">
        <v>4720</v>
      </c>
      <c r="E356" t="s">
        <v>1109</v>
      </c>
      <c r="F356" t="s">
        <v>1110</v>
      </c>
      <c r="G356" t="s">
        <v>1106</v>
      </c>
      <c r="H356" t="s">
        <v>944</v>
      </c>
      <c r="I356" t="s">
        <v>945</v>
      </c>
      <c r="J356" t="s">
        <v>946</v>
      </c>
      <c r="K356" t="s">
        <v>4721</v>
      </c>
      <c r="L356" s="3" t="s">
        <v>2494</v>
      </c>
      <c r="M356" s="9">
        <v>0</v>
      </c>
      <c r="N356" s="5">
        <v>0</v>
      </c>
      <c r="O356" s="7">
        <v>0</v>
      </c>
    </row>
    <row r="357" spans="1:15">
      <c r="A357">
        <v>1</v>
      </c>
      <c r="B357" t="s">
        <v>9</v>
      </c>
      <c r="C357" t="s">
        <v>4722</v>
      </c>
      <c r="D357" t="s">
        <v>4723</v>
      </c>
      <c r="E357" t="s">
        <v>1127</v>
      </c>
      <c r="F357" t="s">
        <v>1128</v>
      </c>
      <c r="G357" t="s">
        <v>1106</v>
      </c>
      <c r="H357" t="s">
        <v>944</v>
      </c>
      <c r="I357" t="s">
        <v>945</v>
      </c>
      <c r="J357" t="s">
        <v>946</v>
      </c>
      <c r="K357" t="s">
        <v>4724</v>
      </c>
      <c r="L357" s="3">
        <v>43672</v>
      </c>
      <c r="M357" s="9">
        <v>0</v>
      </c>
      <c r="N357" s="5">
        <v>0</v>
      </c>
      <c r="O357" s="7">
        <v>0</v>
      </c>
    </row>
    <row r="358" spans="1:15">
      <c r="A358">
        <v>1</v>
      </c>
      <c r="B358" t="s">
        <v>9</v>
      </c>
      <c r="C358" t="s">
        <v>4725</v>
      </c>
      <c r="D358" t="s">
        <v>4726</v>
      </c>
      <c r="E358" t="s">
        <v>1123</v>
      </c>
      <c r="F358" t="s">
        <v>1124</v>
      </c>
      <c r="G358" t="s">
        <v>1106</v>
      </c>
      <c r="H358" t="s">
        <v>944</v>
      </c>
      <c r="I358" t="s">
        <v>945</v>
      </c>
      <c r="J358" t="s">
        <v>946</v>
      </c>
      <c r="K358" t="s">
        <v>4727</v>
      </c>
      <c r="L358" s="3">
        <v>43921</v>
      </c>
      <c r="M358" s="9">
        <v>0</v>
      </c>
      <c r="N358" s="5">
        <v>0</v>
      </c>
      <c r="O358" s="7">
        <v>0</v>
      </c>
    </row>
    <row r="359" spans="1:15">
      <c r="A359">
        <v>1</v>
      </c>
      <c r="B359" t="s">
        <v>9</v>
      </c>
      <c r="C359" t="s">
        <v>4728</v>
      </c>
      <c r="D359" t="s">
        <v>4729</v>
      </c>
      <c r="E359" t="s">
        <v>1123</v>
      </c>
      <c r="F359" t="s">
        <v>1124</v>
      </c>
      <c r="G359" t="s">
        <v>1106</v>
      </c>
      <c r="H359" t="s">
        <v>944</v>
      </c>
      <c r="I359" t="s">
        <v>945</v>
      </c>
      <c r="J359" t="s">
        <v>946</v>
      </c>
      <c r="K359" t="s">
        <v>4730</v>
      </c>
      <c r="L359" s="3">
        <v>43899</v>
      </c>
      <c r="M359" s="9">
        <v>0</v>
      </c>
      <c r="N359" s="5">
        <v>0</v>
      </c>
      <c r="O359" s="7">
        <v>0</v>
      </c>
    </row>
    <row r="360" spans="1:15">
      <c r="A360">
        <v>1</v>
      </c>
      <c r="B360" t="s">
        <v>9</v>
      </c>
      <c r="C360" t="s">
        <v>1134</v>
      </c>
      <c r="D360" t="s">
        <v>47</v>
      </c>
      <c r="E360" t="s">
        <v>1127</v>
      </c>
      <c r="F360" t="s">
        <v>1128</v>
      </c>
      <c r="G360" t="s">
        <v>1106</v>
      </c>
      <c r="H360" t="s">
        <v>944</v>
      </c>
      <c r="I360" t="s">
        <v>945</v>
      </c>
      <c r="J360" t="s">
        <v>946</v>
      </c>
      <c r="K360" t="s">
        <v>1135</v>
      </c>
      <c r="L360" s="3">
        <v>43991</v>
      </c>
      <c r="M360" s="9">
        <v>1</v>
      </c>
      <c r="N360" s="5">
        <v>0</v>
      </c>
      <c r="O360" s="7">
        <v>1</v>
      </c>
    </row>
    <row r="361" spans="1:15">
      <c r="A361">
        <v>1</v>
      </c>
      <c r="B361" t="s">
        <v>9</v>
      </c>
      <c r="C361" t="s">
        <v>4731</v>
      </c>
      <c r="D361" t="s">
        <v>4732</v>
      </c>
      <c r="E361" t="s">
        <v>4693</v>
      </c>
      <c r="F361" t="s">
        <v>4694</v>
      </c>
      <c r="G361" t="s">
        <v>1106</v>
      </c>
      <c r="H361" t="s">
        <v>944</v>
      </c>
      <c r="I361" t="s">
        <v>945</v>
      </c>
      <c r="J361" t="s">
        <v>946</v>
      </c>
      <c r="K361" t="s">
        <v>4733</v>
      </c>
      <c r="L361" s="3">
        <v>44398</v>
      </c>
      <c r="M361" s="9">
        <v>0</v>
      </c>
      <c r="N361" s="5">
        <v>0</v>
      </c>
      <c r="O361" s="7">
        <v>0</v>
      </c>
    </row>
    <row r="362" spans="1:15">
      <c r="A362">
        <v>1</v>
      </c>
      <c r="B362" t="s">
        <v>9</v>
      </c>
      <c r="C362" t="s">
        <v>4734</v>
      </c>
      <c r="D362" t="s">
        <v>4735</v>
      </c>
      <c r="E362" t="s">
        <v>4679</v>
      </c>
      <c r="F362" t="s">
        <v>4680</v>
      </c>
      <c r="G362" t="s">
        <v>1106</v>
      </c>
      <c r="H362" t="s">
        <v>944</v>
      </c>
      <c r="I362" t="s">
        <v>945</v>
      </c>
      <c r="J362" t="s">
        <v>946</v>
      </c>
      <c r="K362" t="s">
        <v>4736</v>
      </c>
      <c r="L362" s="3">
        <v>44515</v>
      </c>
      <c r="M362" s="9">
        <v>0</v>
      </c>
      <c r="N362" s="5">
        <v>0</v>
      </c>
      <c r="O362" s="7">
        <v>0</v>
      </c>
    </row>
    <row r="363" spans="1:15">
      <c r="A363">
        <v>1</v>
      </c>
      <c r="B363" t="s">
        <v>9</v>
      </c>
      <c r="C363" t="s">
        <v>4737</v>
      </c>
      <c r="D363" t="s">
        <v>4738</v>
      </c>
      <c r="E363" t="s">
        <v>1127</v>
      </c>
      <c r="F363" t="s">
        <v>1128</v>
      </c>
      <c r="G363" t="s">
        <v>1106</v>
      </c>
      <c r="H363" t="s">
        <v>944</v>
      </c>
      <c r="I363" t="s">
        <v>945</v>
      </c>
      <c r="J363" t="s">
        <v>946</v>
      </c>
      <c r="K363" t="s">
        <v>4739</v>
      </c>
      <c r="L363" s="3">
        <v>44879</v>
      </c>
      <c r="M363" s="9">
        <v>0</v>
      </c>
      <c r="N363" s="5">
        <v>0</v>
      </c>
      <c r="O363" s="7">
        <v>0</v>
      </c>
    </row>
    <row r="364" spans="1:15">
      <c r="A364">
        <v>1</v>
      </c>
      <c r="B364" t="s">
        <v>9</v>
      </c>
      <c r="C364" t="s">
        <v>4740</v>
      </c>
      <c r="D364" t="s">
        <v>4741</v>
      </c>
      <c r="E364" t="s">
        <v>1119</v>
      </c>
      <c r="F364" t="s">
        <v>1120</v>
      </c>
      <c r="G364" t="s">
        <v>1106</v>
      </c>
      <c r="H364" t="s">
        <v>944</v>
      </c>
      <c r="I364" t="s">
        <v>945</v>
      </c>
      <c r="J364" t="s">
        <v>946</v>
      </c>
      <c r="K364" t="s">
        <v>2494</v>
      </c>
      <c r="L364" s="3" t="s">
        <v>2494</v>
      </c>
      <c r="M364" s="9">
        <v>0</v>
      </c>
      <c r="N364" s="5">
        <v>0</v>
      </c>
      <c r="O364" s="7">
        <v>0</v>
      </c>
    </row>
    <row r="365" spans="1:15">
      <c r="A365">
        <v>1</v>
      </c>
      <c r="B365" t="s">
        <v>9</v>
      </c>
      <c r="C365" t="s">
        <v>4742</v>
      </c>
      <c r="D365" t="s">
        <v>4743</v>
      </c>
      <c r="E365" t="s">
        <v>1113</v>
      </c>
      <c r="F365" t="s">
        <v>1114</v>
      </c>
      <c r="G365" t="s">
        <v>1106</v>
      </c>
      <c r="H365" t="s">
        <v>944</v>
      </c>
      <c r="I365" t="s">
        <v>945</v>
      </c>
      <c r="J365" t="s">
        <v>946</v>
      </c>
      <c r="K365" t="s">
        <v>4744</v>
      </c>
      <c r="L365" s="3">
        <v>45366</v>
      </c>
      <c r="M365" s="9">
        <v>0</v>
      </c>
      <c r="N365" s="5">
        <v>0</v>
      </c>
      <c r="O365" s="7">
        <v>0</v>
      </c>
    </row>
    <row r="366" spans="1:15">
      <c r="A366">
        <v>1</v>
      </c>
      <c r="B366" t="s">
        <v>9</v>
      </c>
      <c r="C366" t="s">
        <v>4745</v>
      </c>
      <c r="D366" t="s">
        <v>4746</v>
      </c>
      <c r="E366" t="s">
        <v>1127</v>
      </c>
      <c r="F366" t="s">
        <v>1128</v>
      </c>
      <c r="G366" t="s">
        <v>1106</v>
      </c>
      <c r="H366" t="s">
        <v>944</v>
      </c>
      <c r="I366" t="s">
        <v>945</v>
      </c>
      <c r="J366" t="s">
        <v>946</v>
      </c>
      <c r="K366" t="s">
        <v>4747</v>
      </c>
      <c r="L366" s="3" t="s">
        <v>2494</v>
      </c>
      <c r="M366" s="9">
        <v>0</v>
      </c>
      <c r="N366" s="5">
        <v>0</v>
      </c>
      <c r="O366" s="7">
        <v>0</v>
      </c>
    </row>
    <row r="367" spans="1:15">
      <c r="A367">
        <v>1</v>
      </c>
      <c r="B367" t="s">
        <v>9</v>
      </c>
      <c r="C367" t="s">
        <v>1136</v>
      </c>
      <c r="D367" t="s">
        <v>50</v>
      </c>
      <c r="E367" t="s">
        <v>1127</v>
      </c>
      <c r="F367" t="s">
        <v>1128</v>
      </c>
      <c r="G367" t="s">
        <v>1106</v>
      </c>
      <c r="H367" t="s">
        <v>944</v>
      </c>
      <c r="I367" t="s">
        <v>945</v>
      </c>
      <c r="J367" t="s">
        <v>946</v>
      </c>
      <c r="K367" t="s">
        <v>1137</v>
      </c>
      <c r="L367" s="3">
        <v>44285</v>
      </c>
      <c r="M367" s="9">
        <v>1</v>
      </c>
      <c r="N367" s="5">
        <v>0</v>
      </c>
      <c r="O367" s="7">
        <v>1</v>
      </c>
    </row>
    <row r="368" spans="1:15">
      <c r="A368">
        <v>1</v>
      </c>
      <c r="B368" t="s">
        <v>9</v>
      </c>
      <c r="C368" t="s">
        <v>4748</v>
      </c>
      <c r="D368" t="s">
        <v>4749</v>
      </c>
      <c r="E368" t="s">
        <v>1127</v>
      </c>
      <c r="F368" t="s">
        <v>1128</v>
      </c>
      <c r="G368" t="s">
        <v>1106</v>
      </c>
      <c r="H368" t="s">
        <v>944</v>
      </c>
      <c r="I368" t="s">
        <v>945</v>
      </c>
      <c r="J368" t="s">
        <v>946</v>
      </c>
      <c r="K368" t="s">
        <v>4750</v>
      </c>
      <c r="L368" s="3">
        <v>44218</v>
      </c>
      <c r="M368" s="9">
        <v>0</v>
      </c>
      <c r="N368" s="5">
        <v>0</v>
      </c>
      <c r="O368" s="7">
        <v>0</v>
      </c>
    </row>
    <row r="369" spans="1:15">
      <c r="A369">
        <v>1</v>
      </c>
      <c r="B369" t="s">
        <v>9</v>
      </c>
      <c r="C369" t="s">
        <v>4751</v>
      </c>
      <c r="D369" t="s">
        <v>4752</v>
      </c>
      <c r="E369" t="s">
        <v>1145</v>
      </c>
      <c r="F369" t="s">
        <v>1146</v>
      </c>
      <c r="G369" t="s">
        <v>1106</v>
      </c>
      <c r="H369" t="s">
        <v>944</v>
      </c>
      <c r="I369" t="s">
        <v>945</v>
      </c>
      <c r="J369" t="s">
        <v>946</v>
      </c>
      <c r="K369" t="s">
        <v>4753</v>
      </c>
      <c r="L369" s="3" t="s">
        <v>2494</v>
      </c>
      <c r="M369" s="9">
        <v>0</v>
      </c>
      <c r="N369" s="5">
        <v>0</v>
      </c>
      <c r="O369" s="7">
        <v>0</v>
      </c>
    </row>
    <row r="370" spans="1:15">
      <c r="A370">
        <v>1</v>
      </c>
      <c r="B370" t="s">
        <v>9</v>
      </c>
      <c r="C370" t="s">
        <v>4754</v>
      </c>
      <c r="D370" t="s">
        <v>4755</v>
      </c>
      <c r="E370" t="s">
        <v>1145</v>
      </c>
      <c r="F370" t="s">
        <v>1146</v>
      </c>
      <c r="G370" t="s">
        <v>1106</v>
      </c>
      <c r="H370" t="s">
        <v>944</v>
      </c>
      <c r="I370" t="s">
        <v>945</v>
      </c>
      <c r="J370" t="s">
        <v>946</v>
      </c>
      <c r="K370" t="s">
        <v>4756</v>
      </c>
      <c r="L370" s="3" t="s">
        <v>2494</v>
      </c>
      <c r="M370" s="9">
        <v>0</v>
      </c>
      <c r="N370" s="5">
        <v>0</v>
      </c>
      <c r="O370" s="7">
        <v>0</v>
      </c>
    </row>
    <row r="371" spans="1:15">
      <c r="A371">
        <v>1</v>
      </c>
      <c r="B371" t="s">
        <v>9</v>
      </c>
      <c r="C371" t="s">
        <v>1138</v>
      </c>
      <c r="D371" t="s">
        <v>63</v>
      </c>
      <c r="E371" t="s">
        <v>1127</v>
      </c>
      <c r="F371" t="s">
        <v>1128</v>
      </c>
      <c r="G371" t="s">
        <v>1106</v>
      </c>
      <c r="H371" t="s">
        <v>944</v>
      </c>
      <c r="I371" t="s">
        <v>945</v>
      </c>
      <c r="J371" t="s">
        <v>946</v>
      </c>
      <c r="K371" t="s">
        <v>1139</v>
      </c>
      <c r="L371" s="3">
        <v>44349</v>
      </c>
      <c r="M371" s="9">
        <v>2</v>
      </c>
      <c r="N371" s="5">
        <v>0</v>
      </c>
      <c r="O371" s="7">
        <v>2</v>
      </c>
    </row>
    <row r="372" spans="1:15">
      <c r="A372">
        <v>1</v>
      </c>
      <c r="B372" t="s">
        <v>9</v>
      </c>
      <c r="C372" t="s">
        <v>4757</v>
      </c>
      <c r="D372" t="s">
        <v>4758</v>
      </c>
      <c r="E372" t="s">
        <v>1127</v>
      </c>
      <c r="F372" t="s">
        <v>1128</v>
      </c>
      <c r="G372" t="s">
        <v>1106</v>
      </c>
      <c r="H372" t="s">
        <v>944</v>
      </c>
      <c r="I372" t="s">
        <v>945</v>
      </c>
      <c r="J372" t="s">
        <v>946</v>
      </c>
      <c r="K372" t="s">
        <v>4759</v>
      </c>
      <c r="L372" s="3">
        <v>44349</v>
      </c>
      <c r="M372" s="9">
        <v>0.5</v>
      </c>
      <c r="N372" s="5">
        <v>0</v>
      </c>
      <c r="O372" s="7">
        <v>0.5</v>
      </c>
    </row>
    <row r="373" spans="1:15">
      <c r="A373">
        <v>1</v>
      </c>
      <c r="B373" t="s">
        <v>9</v>
      </c>
      <c r="C373" t="s">
        <v>4760</v>
      </c>
      <c r="D373" t="s">
        <v>4761</v>
      </c>
      <c r="E373" t="s">
        <v>1127</v>
      </c>
      <c r="F373" t="s">
        <v>1128</v>
      </c>
      <c r="G373" t="s">
        <v>1106</v>
      </c>
      <c r="H373" t="s">
        <v>944</v>
      </c>
      <c r="I373" t="s">
        <v>945</v>
      </c>
      <c r="J373" t="s">
        <v>946</v>
      </c>
      <c r="K373" t="s">
        <v>4762</v>
      </c>
      <c r="L373" s="3">
        <v>44368</v>
      </c>
      <c r="M373" s="9">
        <v>0.5</v>
      </c>
      <c r="N373" s="5">
        <v>0</v>
      </c>
      <c r="O373" s="7">
        <v>0.5</v>
      </c>
    </row>
    <row r="374" spans="1:15">
      <c r="A374">
        <v>1</v>
      </c>
      <c r="B374" t="s">
        <v>9</v>
      </c>
      <c r="C374" t="s">
        <v>4763</v>
      </c>
      <c r="D374" t="s">
        <v>4764</v>
      </c>
      <c r="E374" t="s">
        <v>1127</v>
      </c>
      <c r="F374" t="s">
        <v>1128</v>
      </c>
      <c r="G374" t="s">
        <v>1106</v>
      </c>
      <c r="H374" t="s">
        <v>944</v>
      </c>
      <c r="I374" t="s">
        <v>945</v>
      </c>
      <c r="J374" t="s">
        <v>946</v>
      </c>
      <c r="K374" t="s">
        <v>4765</v>
      </c>
      <c r="L374" s="3">
        <v>44411</v>
      </c>
      <c r="M374" s="9">
        <v>0</v>
      </c>
      <c r="N374" s="5">
        <v>0</v>
      </c>
      <c r="O374" s="7">
        <v>0</v>
      </c>
    </row>
    <row r="375" spans="1:15">
      <c r="A375">
        <v>1</v>
      </c>
      <c r="B375" t="s">
        <v>9</v>
      </c>
      <c r="C375" t="s">
        <v>4766</v>
      </c>
      <c r="D375" t="s">
        <v>4767</v>
      </c>
      <c r="E375" t="s">
        <v>4693</v>
      </c>
      <c r="F375" t="s">
        <v>4694</v>
      </c>
      <c r="G375" t="s">
        <v>1106</v>
      </c>
      <c r="H375" t="s">
        <v>944</v>
      </c>
      <c r="I375" t="s">
        <v>945</v>
      </c>
      <c r="J375" t="s">
        <v>946</v>
      </c>
      <c r="K375" t="s">
        <v>4768</v>
      </c>
      <c r="L375" s="3">
        <v>44508</v>
      </c>
      <c r="M375" s="9">
        <v>0</v>
      </c>
      <c r="N375" s="5">
        <v>0</v>
      </c>
      <c r="O375" s="7">
        <v>0</v>
      </c>
    </row>
    <row r="376" spans="1:15">
      <c r="A376">
        <v>1</v>
      </c>
      <c r="B376" t="s">
        <v>9</v>
      </c>
      <c r="C376" t="s">
        <v>1140</v>
      </c>
      <c r="D376" t="s">
        <v>52</v>
      </c>
      <c r="E376" t="s">
        <v>1127</v>
      </c>
      <c r="F376" t="s">
        <v>1128</v>
      </c>
      <c r="G376" t="s">
        <v>1106</v>
      </c>
      <c r="H376" t="s">
        <v>944</v>
      </c>
      <c r="I376" t="s">
        <v>945</v>
      </c>
      <c r="J376" t="s">
        <v>946</v>
      </c>
      <c r="K376" t="s">
        <v>1141</v>
      </c>
      <c r="L376" s="3">
        <v>44567</v>
      </c>
      <c r="M376" s="9">
        <v>3.5</v>
      </c>
      <c r="N376" s="5">
        <v>0</v>
      </c>
      <c r="O376" s="7">
        <v>3.5</v>
      </c>
    </row>
    <row r="377" spans="1:15">
      <c r="A377">
        <v>1</v>
      </c>
      <c r="B377" t="s">
        <v>9</v>
      </c>
      <c r="C377" t="s">
        <v>4769</v>
      </c>
      <c r="D377" t="s">
        <v>4770</v>
      </c>
      <c r="E377" t="s">
        <v>4679</v>
      </c>
      <c r="F377" t="s">
        <v>4680</v>
      </c>
      <c r="G377" t="s">
        <v>1106</v>
      </c>
      <c r="H377" t="s">
        <v>944</v>
      </c>
      <c r="I377" t="s">
        <v>945</v>
      </c>
      <c r="J377" t="s">
        <v>946</v>
      </c>
      <c r="K377" t="s">
        <v>4771</v>
      </c>
      <c r="L377" s="3" t="s">
        <v>2494</v>
      </c>
      <c r="M377" s="9">
        <v>0</v>
      </c>
      <c r="N377" s="5">
        <v>0</v>
      </c>
      <c r="O377" s="7">
        <v>0</v>
      </c>
    </row>
    <row r="378" spans="1:15">
      <c r="A378">
        <v>1</v>
      </c>
      <c r="B378" t="s">
        <v>9</v>
      </c>
      <c r="C378" t="s">
        <v>1142</v>
      </c>
      <c r="D378" t="s">
        <v>58</v>
      </c>
      <c r="E378" t="s">
        <v>1123</v>
      </c>
      <c r="F378" t="s">
        <v>1124</v>
      </c>
      <c r="G378" t="s">
        <v>1106</v>
      </c>
      <c r="H378" t="s">
        <v>944</v>
      </c>
      <c r="I378" t="s">
        <v>945</v>
      </c>
      <c r="J378" t="s">
        <v>946</v>
      </c>
      <c r="K378" t="s">
        <v>1143</v>
      </c>
      <c r="L378" s="3">
        <v>44901</v>
      </c>
      <c r="M378" s="9">
        <v>1</v>
      </c>
      <c r="N378" s="5">
        <v>0</v>
      </c>
      <c r="O378" s="7">
        <v>1</v>
      </c>
    </row>
    <row r="379" spans="1:15">
      <c r="A379">
        <v>1</v>
      </c>
      <c r="B379" t="s">
        <v>9</v>
      </c>
      <c r="C379" t="s">
        <v>4772</v>
      </c>
      <c r="D379" t="s">
        <v>4773</v>
      </c>
      <c r="E379" t="s">
        <v>4693</v>
      </c>
      <c r="F379" t="s">
        <v>4694</v>
      </c>
      <c r="G379" t="s">
        <v>1106</v>
      </c>
      <c r="H379" t="s">
        <v>944</v>
      </c>
      <c r="I379" t="s">
        <v>945</v>
      </c>
      <c r="J379" t="s">
        <v>946</v>
      </c>
      <c r="K379" t="s">
        <v>4774</v>
      </c>
      <c r="L379" s="3">
        <v>44844</v>
      </c>
      <c r="M379" s="9">
        <v>0</v>
      </c>
      <c r="N379" s="5">
        <v>0</v>
      </c>
      <c r="O379" s="7">
        <v>0</v>
      </c>
    </row>
    <row r="380" spans="1:15">
      <c r="A380">
        <v>1</v>
      </c>
      <c r="B380" t="s">
        <v>9</v>
      </c>
      <c r="C380" t="s">
        <v>4775</v>
      </c>
      <c r="D380" t="s">
        <v>4776</v>
      </c>
      <c r="E380" t="s">
        <v>1145</v>
      </c>
      <c r="F380" t="s">
        <v>1146</v>
      </c>
      <c r="G380" t="s">
        <v>1106</v>
      </c>
      <c r="H380" t="s">
        <v>944</v>
      </c>
      <c r="I380" t="s">
        <v>945</v>
      </c>
      <c r="J380" t="s">
        <v>946</v>
      </c>
      <c r="K380" t="s">
        <v>4777</v>
      </c>
      <c r="L380" s="3">
        <v>45084</v>
      </c>
      <c r="M380" s="9">
        <v>0</v>
      </c>
      <c r="N380" s="5">
        <v>0</v>
      </c>
      <c r="O380" s="7">
        <v>0</v>
      </c>
    </row>
    <row r="381" spans="1:15">
      <c r="A381">
        <v>1</v>
      </c>
      <c r="B381" t="s">
        <v>9</v>
      </c>
      <c r="C381" t="s">
        <v>4778</v>
      </c>
      <c r="D381" t="s">
        <v>4779</v>
      </c>
      <c r="E381" t="s">
        <v>1123</v>
      </c>
      <c r="F381" t="s">
        <v>1124</v>
      </c>
      <c r="G381" t="s">
        <v>1106</v>
      </c>
      <c r="H381" t="s">
        <v>944</v>
      </c>
      <c r="I381" t="s">
        <v>945</v>
      </c>
      <c r="J381" t="s">
        <v>946</v>
      </c>
      <c r="K381" t="s">
        <v>4780</v>
      </c>
      <c r="L381" s="3">
        <v>45159</v>
      </c>
      <c r="M381" s="9">
        <v>0</v>
      </c>
      <c r="N381" s="5">
        <v>0</v>
      </c>
      <c r="O381" s="7">
        <v>0</v>
      </c>
    </row>
    <row r="382" spans="1:15">
      <c r="A382">
        <v>1</v>
      </c>
      <c r="B382" t="s">
        <v>9</v>
      </c>
      <c r="C382" t="s">
        <v>4781</v>
      </c>
      <c r="D382" t="s">
        <v>4782</v>
      </c>
      <c r="E382" t="s">
        <v>1119</v>
      </c>
      <c r="F382" t="s">
        <v>1120</v>
      </c>
      <c r="G382" t="s">
        <v>1106</v>
      </c>
      <c r="H382" t="s">
        <v>944</v>
      </c>
      <c r="I382" t="s">
        <v>945</v>
      </c>
      <c r="J382" t="s">
        <v>946</v>
      </c>
      <c r="K382" t="s">
        <v>4783</v>
      </c>
      <c r="L382" s="3">
        <v>45267</v>
      </c>
      <c r="M382" s="9">
        <v>0</v>
      </c>
      <c r="N382" s="5">
        <v>0</v>
      </c>
      <c r="O382" s="7">
        <v>0</v>
      </c>
    </row>
    <row r="383" spans="1:15">
      <c r="A383">
        <v>1</v>
      </c>
      <c r="B383" t="s">
        <v>9</v>
      </c>
      <c r="C383" t="s">
        <v>4784</v>
      </c>
      <c r="D383" t="s">
        <v>4785</v>
      </c>
      <c r="E383" t="s">
        <v>4698</v>
      </c>
      <c r="F383" t="s">
        <v>4699</v>
      </c>
      <c r="G383" t="s">
        <v>1106</v>
      </c>
      <c r="H383" t="s">
        <v>944</v>
      </c>
      <c r="I383" t="s">
        <v>945</v>
      </c>
      <c r="J383" t="s">
        <v>946</v>
      </c>
      <c r="K383" t="s">
        <v>4786</v>
      </c>
      <c r="L383" s="3" t="s">
        <v>2494</v>
      </c>
      <c r="M383" s="9">
        <v>0</v>
      </c>
      <c r="N383" s="5">
        <v>0</v>
      </c>
      <c r="O383" s="7">
        <v>0</v>
      </c>
    </row>
    <row r="384" spans="1:15">
      <c r="A384">
        <v>1</v>
      </c>
      <c r="B384" t="s">
        <v>9</v>
      </c>
      <c r="C384" t="s">
        <v>4787</v>
      </c>
      <c r="D384" t="s">
        <v>4788</v>
      </c>
      <c r="E384" t="s">
        <v>4679</v>
      </c>
      <c r="F384" t="s">
        <v>4680</v>
      </c>
      <c r="G384" t="s">
        <v>1106</v>
      </c>
      <c r="H384" t="s">
        <v>944</v>
      </c>
      <c r="I384" t="s">
        <v>945</v>
      </c>
      <c r="J384" t="s">
        <v>946</v>
      </c>
      <c r="K384" t="s">
        <v>4789</v>
      </c>
      <c r="L384" s="3" t="s">
        <v>2494</v>
      </c>
      <c r="M384" s="9">
        <v>0</v>
      </c>
      <c r="N384" s="5">
        <v>0</v>
      </c>
      <c r="O384" s="7">
        <v>0</v>
      </c>
    </row>
    <row r="385" spans="1:15">
      <c r="A385">
        <v>1</v>
      </c>
      <c r="B385" t="s">
        <v>9</v>
      </c>
      <c r="C385" t="s">
        <v>4790</v>
      </c>
      <c r="D385" t="s">
        <v>4791</v>
      </c>
      <c r="E385" t="s">
        <v>4698</v>
      </c>
      <c r="F385" t="s">
        <v>4699</v>
      </c>
      <c r="G385" t="s">
        <v>1106</v>
      </c>
      <c r="H385" t="s">
        <v>944</v>
      </c>
      <c r="I385" t="s">
        <v>945</v>
      </c>
      <c r="J385" t="s">
        <v>946</v>
      </c>
      <c r="K385" t="s">
        <v>4792</v>
      </c>
      <c r="L385" s="3" t="s">
        <v>2494</v>
      </c>
      <c r="M385" s="9">
        <v>0</v>
      </c>
      <c r="N385" s="5">
        <v>0</v>
      </c>
      <c r="O385" s="7">
        <v>0</v>
      </c>
    </row>
    <row r="386" spans="1:15">
      <c r="A386">
        <v>1</v>
      </c>
      <c r="B386" t="s">
        <v>9</v>
      </c>
      <c r="C386" t="s">
        <v>4793</v>
      </c>
      <c r="D386" t="s">
        <v>4794</v>
      </c>
      <c r="E386" t="s">
        <v>1119</v>
      </c>
      <c r="F386" t="s">
        <v>1120</v>
      </c>
      <c r="G386" t="s">
        <v>1106</v>
      </c>
      <c r="H386" t="s">
        <v>944</v>
      </c>
      <c r="I386" t="s">
        <v>945</v>
      </c>
      <c r="J386" t="s">
        <v>946</v>
      </c>
      <c r="K386" t="s">
        <v>2494</v>
      </c>
      <c r="L386" s="3" t="s">
        <v>2494</v>
      </c>
      <c r="M386" s="9">
        <v>0</v>
      </c>
      <c r="N386" s="5">
        <v>0</v>
      </c>
      <c r="O386" s="7">
        <v>0</v>
      </c>
    </row>
    <row r="387" spans="1:15">
      <c r="A387">
        <v>1</v>
      </c>
      <c r="B387" t="s">
        <v>9</v>
      </c>
      <c r="C387" t="s">
        <v>4795</v>
      </c>
      <c r="D387" t="s">
        <v>4796</v>
      </c>
      <c r="E387" t="s">
        <v>1109</v>
      </c>
      <c r="F387" t="s">
        <v>1110</v>
      </c>
      <c r="G387" t="s">
        <v>1106</v>
      </c>
      <c r="H387" t="s">
        <v>944</v>
      </c>
      <c r="I387" t="s">
        <v>945</v>
      </c>
      <c r="J387" t="s">
        <v>946</v>
      </c>
      <c r="K387" t="s">
        <v>4797</v>
      </c>
      <c r="L387" s="3" t="s">
        <v>2494</v>
      </c>
      <c r="M387" s="9">
        <v>0</v>
      </c>
      <c r="N387" s="5">
        <v>0</v>
      </c>
      <c r="O387" s="7">
        <v>0</v>
      </c>
    </row>
    <row r="388" spans="1:15">
      <c r="A388">
        <v>1</v>
      </c>
      <c r="B388" t="s">
        <v>9</v>
      </c>
      <c r="C388" t="s">
        <v>4798</v>
      </c>
      <c r="D388" t="s">
        <v>4799</v>
      </c>
      <c r="E388" t="s">
        <v>1127</v>
      </c>
      <c r="F388" t="s">
        <v>1128</v>
      </c>
      <c r="G388" t="s">
        <v>1106</v>
      </c>
      <c r="H388" t="s">
        <v>944</v>
      </c>
      <c r="I388" t="s">
        <v>945</v>
      </c>
      <c r="J388" t="s">
        <v>946</v>
      </c>
      <c r="K388" t="s">
        <v>4800</v>
      </c>
      <c r="L388" s="3" t="s">
        <v>2494</v>
      </c>
      <c r="M388" s="9">
        <v>0</v>
      </c>
      <c r="N388" s="5">
        <v>0</v>
      </c>
      <c r="O388" s="7">
        <v>0</v>
      </c>
    </row>
    <row r="389" spans="1:15">
      <c r="A389">
        <v>1</v>
      </c>
      <c r="B389" t="s">
        <v>9</v>
      </c>
      <c r="C389" t="s">
        <v>4801</v>
      </c>
      <c r="D389" t="s">
        <v>4802</v>
      </c>
      <c r="E389" t="s">
        <v>1123</v>
      </c>
      <c r="F389" t="s">
        <v>1124</v>
      </c>
      <c r="G389" t="s">
        <v>1106</v>
      </c>
      <c r="H389" t="s">
        <v>944</v>
      </c>
      <c r="I389" t="s">
        <v>945</v>
      </c>
      <c r="J389" t="s">
        <v>946</v>
      </c>
      <c r="K389" t="s">
        <v>4803</v>
      </c>
      <c r="L389" s="3" t="s">
        <v>2494</v>
      </c>
      <c r="M389" s="9">
        <v>0</v>
      </c>
      <c r="N389" s="5">
        <v>0</v>
      </c>
      <c r="O389" s="7">
        <v>0</v>
      </c>
    </row>
    <row r="390" spans="1:15">
      <c r="A390">
        <v>1</v>
      </c>
      <c r="B390" t="s">
        <v>9</v>
      </c>
      <c r="C390" t="s">
        <v>4804</v>
      </c>
      <c r="D390" t="s">
        <v>4805</v>
      </c>
      <c r="E390" t="s">
        <v>1127</v>
      </c>
      <c r="F390" t="s">
        <v>1128</v>
      </c>
      <c r="G390" t="s">
        <v>1106</v>
      </c>
      <c r="H390" t="s">
        <v>944</v>
      </c>
      <c r="I390" t="s">
        <v>945</v>
      </c>
      <c r="J390" t="s">
        <v>946</v>
      </c>
      <c r="K390" t="s">
        <v>4806</v>
      </c>
      <c r="L390" s="3" t="s">
        <v>2494</v>
      </c>
      <c r="M390" s="9">
        <v>0</v>
      </c>
      <c r="N390" s="5">
        <v>0</v>
      </c>
      <c r="O390" s="7">
        <v>0</v>
      </c>
    </row>
    <row r="391" spans="1:15">
      <c r="A391">
        <v>1</v>
      </c>
      <c r="B391" t="s">
        <v>9</v>
      </c>
      <c r="C391" t="s">
        <v>4807</v>
      </c>
      <c r="D391" t="s">
        <v>4808</v>
      </c>
      <c r="E391" t="s">
        <v>1145</v>
      </c>
      <c r="F391" t="s">
        <v>1146</v>
      </c>
      <c r="G391" t="s">
        <v>1106</v>
      </c>
      <c r="H391" t="s">
        <v>944</v>
      </c>
      <c r="I391" t="s">
        <v>945</v>
      </c>
      <c r="J391" t="s">
        <v>946</v>
      </c>
      <c r="K391" t="s">
        <v>4809</v>
      </c>
      <c r="L391" s="3" t="s">
        <v>2494</v>
      </c>
      <c r="M391" s="9">
        <v>0</v>
      </c>
      <c r="N391" s="5">
        <v>0</v>
      </c>
      <c r="O391" s="7">
        <v>0</v>
      </c>
    </row>
    <row r="392" spans="1:15">
      <c r="A392">
        <v>1</v>
      </c>
      <c r="B392" t="s">
        <v>9</v>
      </c>
      <c r="C392" t="s">
        <v>4810</v>
      </c>
      <c r="D392" t="s">
        <v>4811</v>
      </c>
      <c r="E392" t="s">
        <v>4698</v>
      </c>
      <c r="F392" t="s">
        <v>4699</v>
      </c>
      <c r="G392" t="s">
        <v>1106</v>
      </c>
      <c r="H392" t="s">
        <v>2493</v>
      </c>
      <c r="I392" t="s">
        <v>945</v>
      </c>
      <c r="J392" t="s">
        <v>946</v>
      </c>
      <c r="K392" t="s">
        <v>2494</v>
      </c>
      <c r="L392" s="3" t="s">
        <v>2494</v>
      </c>
      <c r="M392" s="9">
        <v>0</v>
      </c>
      <c r="N392" s="5">
        <v>0</v>
      </c>
      <c r="O392" s="7">
        <v>0</v>
      </c>
    </row>
    <row r="393" spans="1:15">
      <c r="A393">
        <v>1</v>
      </c>
      <c r="B393" t="s">
        <v>9</v>
      </c>
      <c r="C393" t="s">
        <v>4812</v>
      </c>
      <c r="D393" t="s">
        <v>4813</v>
      </c>
      <c r="E393" t="s">
        <v>4693</v>
      </c>
      <c r="F393" t="s">
        <v>4694</v>
      </c>
      <c r="G393" t="s">
        <v>1106</v>
      </c>
      <c r="H393" t="s">
        <v>944</v>
      </c>
      <c r="I393" t="s">
        <v>945</v>
      </c>
      <c r="J393" t="s">
        <v>946</v>
      </c>
      <c r="K393" t="s">
        <v>4814</v>
      </c>
      <c r="L393" s="3" t="s">
        <v>2494</v>
      </c>
      <c r="M393" s="9">
        <v>0</v>
      </c>
      <c r="N393" s="5">
        <v>0</v>
      </c>
      <c r="O393" s="7">
        <v>0</v>
      </c>
    </row>
    <row r="394" spans="1:15">
      <c r="A394">
        <v>1</v>
      </c>
      <c r="B394" t="s">
        <v>9</v>
      </c>
      <c r="C394" t="s">
        <v>4815</v>
      </c>
      <c r="D394" t="s">
        <v>4816</v>
      </c>
      <c r="E394" t="s">
        <v>4693</v>
      </c>
      <c r="F394" t="s">
        <v>4694</v>
      </c>
      <c r="G394" t="s">
        <v>1106</v>
      </c>
      <c r="H394" t="s">
        <v>944</v>
      </c>
      <c r="I394" t="s">
        <v>945</v>
      </c>
      <c r="J394" t="s">
        <v>946</v>
      </c>
      <c r="K394" t="s">
        <v>4817</v>
      </c>
      <c r="L394" s="3" t="s">
        <v>2494</v>
      </c>
      <c r="M394" s="9">
        <v>0</v>
      </c>
      <c r="N394" s="5">
        <v>0</v>
      </c>
      <c r="O394" s="7">
        <v>0</v>
      </c>
    </row>
    <row r="395" spans="1:15">
      <c r="A395">
        <v>1</v>
      </c>
      <c r="B395" t="s">
        <v>9</v>
      </c>
      <c r="C395" t="s">
        <v>4818</v>
      </c>
      <c r="D395" t="s">
        <v>4819</v>
      </c>
      <c r="E395" t="s">
        <v>1109</v>
      </c>
      <c r="F395" t="s">
        <v>1110</v>
      </c>
      <c r="G395" t="s">
        <v>1106</v>
      </c>
      <c r="H395" t="s">
        <v>944</v>
      </c>
      <c r="I395" t="s">
        <v>945</v>
      </c>
      <c r="J395" t="s">
        <v>946</v>
      </c>
      <c r="K395" t="s">
        <v>4820</v>
      </c>
      <c r="L395" s="3">
        <v>45558</v>
      </c>
      <c r="M395" s="9">
        <v>0</v>
      </c>
      <c r="N395" s="5">
        <v>0</v>
      </c>
      <c r="O395" s="7">
        <v>0</v>
      </c>
    </row>
    <row r="396" spans="1:15">
      <c r="A396">
        <v>1</v>
      </c>
      <c r="B396" t="s">
        <v>9</v>
      </c>
      <c r="C396" t="s">
        <v>4821</v>
      </c>
      <c r="D396" t="s">
        <v>4822</v>
      </c>
      <c r="E396" t="s">
        <v>1127</v>
      </c>
      <c r="F396" t="s">
        <v>1128</v>
      </c>
      <c r="G396" t="s">
        <v>1106</v>
      </c>
      <c r="H396" t="s">
        <v>944</v>
      </c>
      <c r="I396" t="s">
        <v>945</v>
      </c>
      <c r="J396" t="s">
        <v>946</v>
      </c>
      <c r="K396" t="s">
        <v>4823</v>
      </c>
      <c r="L396" s="3" t="s">
        <v>2494</v>
      </c>
      <c r="M396" s="9">
        <v>0</v>
      </c>
      <c r="N396" s="5">
        <v>0</v>
      </c>
      <c r="O396" s="7">
        <v>0</v>
      </c>
    </row>
    <row r="397" spans="1:15">
      <c r="A397">
        <v>1</v>
      </c>
      <c r="B397" t="s">
        <v>9</v>
      </c>
      <c r="C397" t="s">
        <v>4824</v>
      </c>
      <c r="D397" t="s">
        <v>4825</v>
      </c>
      <c r="E397" t="s">
        <v>1113</v>
      </c>
      <c r="F397" t="s">
        <v>1114</v>
      </c>
      <c r="G397" t="s">
        <v>1106</v>
      </c>
      <c r="H397" t="s">
        <v>944</v>
      </c>
      <c r="I397" t="s">
        <v>945</v>
      </c>
      <c r="J397" t="s">
        <v>946</v>
      </c>
      <c r="K397" t="s">
        <v>4826</v>
      </c>
      <c r="L397" s="3">
        <v>45600</v>
      </c>
      <c r="M397" s="9">
        <v>0</v>
      </c>
      <c r="N397" s="5">
        <v>0</v>
      </c>
      <c r="O397" s="7">
        <v>0</v>
      </c>
    </row>
    <row r="398" spans="1:15">
      <c r="A398">
        <v>1</v>
      </c>
      <c r="B398" t="s">
        <v>9</v>
      </c>
      <c r="C398" t="s">
        <v>4827</v>
      </c>
      <c r="D398" t="s">
        <v>4828</v>
      </c>
      <c r="E398" t="s">
        <v>1123</v>
      </c>
      <c r="F398" t="s">
        <v>1124</v>
      </c>
      <c r="G398" t="s">
        <v>1106</v>
      </c>
      <c r="H398" t="s">
        <v>944</v>
      </c>
      <c r="I398" t="s">
        <v>945</v>
      </c>
      <c r="J398" t="s">
        <v>946</v>
      </c>
      <c r="K398" t="s">
        <v>4829</v>
      </c>
      <c r="L398" s="3">
        <v>45650</v>
      </c>
      <c r="M398" s="9">
        <v>0</v>
      </c>
      <c r="N398" s="5">
        <v>0</v>
      </c>
      <c r="O398" s="7">
        <v>0</v>
      </c>
    </row>
    <row r="399" spans="1:15">
      <c r="A399">
        <v>1</v>
      </c>
      <c r="B399" t="s">
        <v>9</v>
      </c>
      <c r="C399" t="s">
        <v>1144</v>
      </c>
      <c r="D399" t="s">
        <v>40</v>
      </c>
      <c r="E399" t="s">
        <v>1145</v>
      </c>
      <c r="F399" t="s">
        <v>1146</v>
      </c>
      <c r="G399" t="s">
        <v>1106</v>
      </c>
      <c r="H399" t="s">
        <v>944</v>
      </c>
      <c r="I399" t="s">
        <v>945</v>
      </c>
      <c r="J399" t="s">
        <v>946</v>
      </c>
      <c r="K399" t="s">
        <v>1147</v>
      </c>
      <c r="L399" s="3">
        <v>45630</v>
      </c>
      <c r="M399" s="9">
        <v>1.5</v>
      </c>
      <c r="N399" s="5">
        <v>0</v>
      </c>
      <c r="O399" s="7">
        <v>1.5</v>
      </c>
    </row>
    <row r="400" spans="1:15">
      <c r="A400">
        <v>1</v>
      </c>
      <c r="B400" t="s">
        <v>9</v>
      </c>
      <c r="C400" t="s">
        <v>4830</v>
      </c>
      <c r="D400" t="s">
        <v>4831</v>
      </c>
      <c r="E400" t="s">
        <v>1113</v>
      </c>
      <c r="F400" t="s">
        <v>1114</v>
      </c>
      <c r="G400" t="s">
        <v>1106</v>
      </c>
      <c r="H400" t="s">
        <v>944</v>
      </c>
      <c r="I400" t="s">
        <v>945</v>
      </c>
      <c r="J400" t="s">
        <v>946</v>
      </c>
      <c r="K400" t="s">
        <v>4832</v>
      </c>
      <c r="L400" s="3" t="s">
        <v>2494</v>
      </c>
      <c r="M400" s="9">
        <v>0</v>
      </c>
      <c r="N400" s="5">
        <v>0</v>
      </c>
      <c r="O400" s="7">
        <v>0</v>
      </c>
    </row>
    <row r="401" spans="1:15">
      <c r="A401">
        <v>1</v>
      </c>
      <c r="B401" t="s">
        <v>9</v>
      </c>
      <c r="C401" t="s">
        <v>4833</v>
      </c>
      <c r="D401" t="s">
        <v>4834</v>
      </c>
      <c r="E401" t="s">
        <v>4679</v>
      </c>
      <c r="F401" t="s">
        <v>4680</v>
      </c>
      <c r="G401" t="s">
        <v>1106</v>
      </c>
      <c r="H401" t="s">
        <v>944</v>
      </c>
      <c r="I401" t="s">
        <v>945</v>
      </c>
      <c r="J401" t="s">
        <v>946</v>
      </c>
      <c r="K401" t="s">
        <v>4835</v>
      </c>
      <c r="L401" s="3" t="s">
        <v>2494</v>
      </c>
      <c r="M401" s="9">
        <v>0</v>
      </c>
      <c r="N401" s="5">
        <v>0</v>
      </c>
      <c r="O401" s="7">
        <v>0</v>
      </c>
    </row>
    <row r="402" spans="1:15">
      <c r="A402">
        <v>1</v>
      </c>
      <c r="B402" t="s">
        <v>9</v>
      </c>
      <c r="C402" t="s">
        <v>4836</v>
      </c>
      <c r="D402" t="s">
        <v>4837</v>
      </c>
      <c r="E402" t="s">
        <v>1109</v>
      </c>
      <c r="F402" t="s">
        <v>1110</v>
      </c>
      <c r="G402" t="s">
        <v>1106</v>
      </c>
      <c r="H402" t="s">
        <v>944</v>
      </c>
      <c r="I402" t="s">
        <v>945</v>
      </c>
      <c r="J402" t="s">
        <v>946</v>
      </c>
      <c r="K402" t="s">
        <v>4838</v>
      </c>
      <c r="L402" s="3" t="s">
        <v>2494</v>
      </c>
      <c r="M402" s="9">
        <v>0</v>
      </c>
      <c r="N402" s="5">
        <v>0</v>
      </c>
      <c r="O402" s="7">
        <v>0</v>
      </c>
    </row>
    <row r="403" spans="1:15">
      <c r="A403">
        <v>1</v>
      </c>
      <c r="B403" t="s">
        <v>9</v>
      </c>
      <c r="C403" t="s">
        <v>4839</v>
      </c>
      <c r="D403" t="s">
        <v>4840</v>
      </c>
      <c r="E403" t="s">
        <v>1145</v>
      </c>
      <c r="F403" t="s">
        <v>1146</v>
      </c>
      <c r="G403" t="s">
        <v>1106</v>
      </c>
      <c r="H403" t="s">
        <v>944</v>
      </c>
      <c r="I403" t="s">
        <v>945</v>
      </c>
      <c r="J403" t="s">
        <v>946</v>
      </c>
      <c r="K403" t="s">
        <v>4841</v>
      </c>
      <c r="L403" s="3">
        <v>45714</v>
      </c>
      <c r="M403" s="9">
        <v>0</v>
      </c>
      <c r="N403" s="5">
        <v>0</v>
      </c>
      <c r="O403" s="7">
        <v>0</v>
      </c>
    </row>
    <row r="404" spans="1:15">
      <c r="A404">
        <v>1</v>
      </c>
      <c r="B404" t="s">
        <v>9</v>
      </c>
      <c r="C404" t="s">
        <v>4842</v>
      </c>
      <c r="D404" t="s">
        <v>4843</v>
      </c>
      <c r="E404" t="s">
        <v>1119</v>
      </c>
      <c r="F404" t="s">
        <v>1120</v>
      </c>
      <c r="G404" t="s">
        <v>1106</v>
      </c>
      <c r="H404" t="s">
        <v>944</v>
      </c>
      <c r="I404" t="s">
        <v>945</v>
      </c>
      <c r="J404" t="s">
        <v>946</v>
      </c>
      <c r="K404" t="s">
        <v>2494</v>
      </c>
      <c r="L404" s="3" t="s">
        <v>2494</v>
      </c>
      <c r="M404" s="9">
        <v>0</v>
      </c>
      <c r="N404" s="5">
        <v>0</v>
      </c>
      <c r="O404" s="7">
        <v>0</v>
      </c>
    </row>
    <row r="405" spans="1:15">
      <c r="A405">
        <v>1</v>
      </c>
      <c r="B405" t="s">
        <v>9</v>
      </c>
      <c r="C405" t="s">
        <v>4844</v>
      </c>
      <c r="D405" t="s">
        <v>4845</v>
      </c>
      <c r="E405" t="s">
        <v>1145</v>
      </c>
      <c r="F405" t="s">
        <v>1146</v>
      </c>
      <c r="G405" t="s">
        <v>1106</v>
      </c>
      <c r="H405" t="s">
        <v>944</v>
      </c>
      <c r="I405" t="s">
        <v>945</v>
      </c>
      <c r="J405" t="s">
        <v>946</v>
      </c>
      <c r="K405" t="s">
        <v>4846</v>
      </c>
      <c r="L405" s="3">
        <v>45733</v>
      </c>
      <c r="M405" s="9">
        <v>0</v>
      </c>
      <c r="N405" s="5">
        <v>0</v>
      </c>
      <c r="O405" s="7">
        <v>0</v>
      </c>
    </row>
    <row r="406" spans="1:15">
      <c r="A406">
        <v>2</v>
      </c>
      <c r="B406" t="s">
        <v>1148</v>
      </c>
      <c r="C406" t="s">
        <v>4847</v>
      </c>
      <c r="D406" t="s">
        <v>4848</v>
      </c>
      <c r="E406" t="s">
        <v>1160</v>
      </c>
      <c r="F406" t="s">
        <v>1161</v>
      </c>
      <c r="G406" t="s">
        <v>1148</v>
      </c>
      <c r="H406" t="s">
        <v>944</v>
      </c>
      <c r="I406" t="s">
        <v>1152</v>
      </c>
      <c r="J406" t="s">
        <v>1153</v>
      </c>
      <c r="K406" t="s">
        <v>4849</v>
      </c>
      <c r="L406" s="3">
        <v>36622</v>
      </c>
      <c r="M406" s="9">
        <v>0</v>
      </c>
      <c r="N406" s="5">
        <v>0</v>
      </c>
      <c r="O406" s="7">
        <v>0</v>
      </c>
    </row>
    <row r="407" spans="1:15">
      <c r="A407">
        <v>2</v>
      </c>
      <c r="B407" t="s">
        <v>1148</v>
      </c>
      <c r="C407" t="s">
        <v>4850</v>
      </c>
      <c r="D407" t="s">
        <v>4851</v>
      </c>
      <c r="E407" t="s">
        <v>1150</v>
      </c>
      <c r="F407" t="s">
        <v>1151</v>
      </c>
      <c r="G407" t="s">
        <v>1148</v>
      </c>
      <c r="H407" t="s">
        <v>944</v>
      </c>
      <c r="I407" t="s">
        <v>1152</v>
      </c>
      <c r="J407" t="s">
        <v>1153</v>
      </c>
      <c r="K407" t="s">
        <v>4852</v>
      </c>
      <c r="L407" s="3" t="s">
        <v>2494</v>
      </c>
      <c r="M407" s="9">
        <v>0</v>
      </c>
      <c r="N407" s="5">
        <v>0</v>
      </c>
      <c r="O407" s="7">
        <v>0</v>
      </c>
    </row>
    <row r="408" spans="1:15">
      <c r="A408">
        <v>2</v>
      </c>
      <c r="B408" t="s">
        <v>1148</v>
      </c>
      <c r="C408" t="s">
        <v>4853</v>
      </c>
      <c r="D408" t="s">
        <v>4854</v>
      </c>
      <c r="E408" t="s">
        <v>1160</v>
      </c>
      <c r="F408" t="s">
        <v>1161</v>
      </c>
      <c r="G408" t="s">
        <v>1148</v>
      </c>
      <c r="H408" t="s">
        <v>944</v>
      </c>
      <c r="I408" t="s">
        <v>1152</v>
      </c>
      <c r="J408" t="s">
        <v>1153</v>
      </c>
      <c r="K408" t="s">
        <v>4855</v>
      </c>
      <c r="L408" s="3">
        <v>38923</v>
      </c>
      <c r="M408" s="9">
        <v>0</v>
      </c>
      <c r="N408" s="5">
        <v>0</v>
      </c>
      <c r="O408" s="7">
        <v>0</v>
      </c>
    </row>
    <row r="409" spans="1:15">
      <c r="A409">
        <v>2</v>
      </c>
      <c r="B409" t="s">
        <v>1148</v>
      </c>
      <c r="C409" t="s">
        <v>4856</v>
      </c>
      <c r="D409" t="s">
        <v>4857</v>
      </c>
      <c r="E409" t="s">
        <v>1160</v>
      </c>
      <c r="F409" t="s">
        <v>1161</v>
      </c>
      <c r="G409" t="s">
        <v>1148</v>
      </c>
      <c r="H409" t="s">
        <v>944</v>
      </c>
      <c r="I409" t="s">
        <v>1152</v>
      </c>
      <c r="J409" t="s">
        <v>1153</v>
      </c>
      <c r="K409" t="s">
        <v>4858</v>
      </c>
      <c r="L409" s="3">
        <v>36557</v>
      </c>
      <c r="M409" s="9">
        <v>0</v>
      </c>
      <c r="N409" s="5">
        <v>0</v>
      </c>
      <c r="O409" s="7">
        <v>0</v>
      </c>
    </row>
    <row r="410" spans="1:15">
      <c r="A410">
        <v>2</v>
      </c>
      <c r="B410" t="s">
        <v>1148</v>
      </c>
      <c r="C410" t="s">
        <v>4859</v>
      </c>
      <c r="D410" t="s">
        <v>4860</v>
      </c>
      <c r="E410" t="s">
        <v>1150</v>
      </c>
      <c r="F410" t="s">
        <v>1151</v>
      </c>
      <c r="G410" t="s">
        <v>1148</v>
      </c>
      <c r="H410" t="s">
        <v>944</v>
      </c>
      <c r="I410" t="s">
        <v>1152</v>
      </c>
      <c r="J410" t="s">
        <v>1153</v>
      </c>
      <c r="K410" t="s">
        <v>4861</v>
      </c>
      <c r="L410" s="3">
        <v>36557</v>
      </c>
      <c r="M410" s="9">
        <v>0</v>
      </c>
      <c r="N410" s="5">
        <v>0</v>
      </c>
      <c r="O410" s="7">
        <v>0</v>
      </c>
    </row>
    <row r="411" spans="1:15">
      <c r="A411">
        <v>2</v>
      </c>
      <c r="B411" t="s">
        <v>1148</v>
      </c>
      <c r="C411" t="s">
        <v>4862</v>
      </c>
      <c r="D411" t="s">
        <v>4863</v>
      </c>
      <c r="E411" t="s">
        <v>4864</v>
      </c>
      <c r="F411" t="s">
        <v>4865</v>
      </c>
      <c r="G411" t="s">
        <v>1148</v>
      </c>
      <c r="H411" t="s">
        <v>944</v>
      </c>
      <c r="I411" t="s">
        <v>1152</v>
      </c>
      <c r="J411" t="s">
        <v>1153</v>
      </c>
      <c r="K411" t="s">
        <v>4866</v>
      </c>
      <c r="L411" s="3">
        <v>36557</v>
      </c>
      <c r="M411" s="9">
        <v>0</v>
      </c>
      <c r="N411" s="5">
        <v>0</v>
      </c>
      <c r="O411" s="7">
        <v>0</v>
      </c>
    </row>
    <row r="412" spans="1:15">
      <c r="A412">
        <v>2</v>
      </c>
      <c r="B412" t="s">
        <v>1148</v>
      </c>
      <c r="C412" t="s">
        <v>4867</v>
      </c>
      <c r="D412" t="s">
        <v>4868</v>
      </c>
      <c r="E412" t="s">
        <v>1160</v>
      </c>
      <c r="F412" t="s">
        <v>1161</v>
      </c>
      <c r="G412" t="s">
        <v>1148</v>
      </c>
      <c r="H412" t="s">
        <v>944</v>
      </c>
      <c r="I412" t="s">
        <v>1152</v>
      </c>
      <c r="J412" t="s">
        <v>1153</v>
      </c>
      <c r="K412" t="s">
        <v>4869</v>
      </c>
      <c r="L412" s="3">
        <v>37536</v>
      </c>
      <c r="M412" s="9">
        <v>0</v>
      </c>
      <c r="N412" s="5">
        <v>0</v>
      </c>
      <c r="O412" s="7">
        <v>0</v>
      </c>
    </row>
    <row r="413" spans="1:15">
      <c r="A413">
        <v>2</v>
      </c>
      <c r="B413" t="s">
        <v>1148</v>
      </c>
      <c r="C413" t="s">
        <v>4870</v>
      </c>
      <c r="D413" t="s">
        <v>4871</v>
      </c>
      <c r="E413" t="s">
        <v>1160</v>
      </c>
      <c r="F413" t="s">
        <v>1161</v>
      </c>
      <c r="G413" t="s">
        <v>1148</v>
      </c>
      <c r="H413" t="s">
        <v>944</v>
      </c>
      <c r="I413" t="s">
        <v>1152</v>
      </c>
      <c r="J413" t="s">
        <v>1153</v>
      </c>
      <c r="K413" t="s">
        <v>4872</v>
      </c>
      <c r="L413" s="3">
        <v>36557</v>
      </c>
      <c r="M413" s="9">
        <v>0</v>
      </c>
      <c r="N413" s="5">
        <v>0</v>
      </c>
      <c r="O413" s="7">
        <v>0</v>
      </c>
    </row>
    <row r="414" spans="1:15">
      <c r="A414">
        <v>2</v>
      </c>
      <c r="B414" t="s">
        <v>1148</v>
      </c>
      <c r="C414" t="s">
        <v>1149</v>
      </c>
      <c r="D414" t="s">
        <v>88</v>
      </c>
      <c r="E414" t="s">
        <v>1150</v>
      </c>
      <c r="F414" t="s">
        <v>1151</v>
      </c>
      <c r="G414" t="s">
        <v>1148</v>
      </c>
      <c r="H414" t="s">
        <v>944</v>
      </c>
      <c r="I414" t="s">
        <v>1152</v>
      </c>
      <c r="J414" t="s">
        <v>1153</v>
      </c>
      <c r="K414" t="s">
        <v>1154</v>
      </c>
      <c r="L414" s="3">
        <v>36557</v>
      </c>
      <c r="M414" s="9">
        <v>1</v>
      </c>
      <c r="N414" s="5">
        <v>0</v>
      </c>
      <c r="O414" s="7">
        <v>1</v>
      </c>
    </row>
    <row r="415" spans="1:15">
      <c r="A415">
        <v>2</v>
      </c>
      <c r="B415" t="s">
        <v>1148</v>
      </c>
      <c r="C415" t="s">
        <v>4873</v>
      </c>
      <c r="D415" t="s">
        <v>4874</v>
      </c>
      <c r="E415" t="s">
        <v>1200</v>
      </c>
      <c r="F415" t="s">
        <v>1201</v>
      </c>
      <c r="G415" t="s">
        <v>1148</v>
      </c>
      <c r="H415" t="s">
        <v>944</v>
      </c>
      <c r="I415" t="s">
        <v>1152</v>
      </c>
      <c r="J415" t="s">
        <v>1153</v>
      </c>
      <c r="K415" t="s">
        <v>4875</v>
      </c>
      <c r="L415" s="3">
        <v>36557</v>
      </c>
      <c r="M415" s="9">
        <v>0</v>
      </c>
      <c r="N415" s="5">
        <v>0</v>
      </c>
      <c r="O415" s="7">
        <v>0</v>
      </c>
    </row>
    <row r="416" spans="1:15">
      <c r="A416">
        <v>2</v>
      </c>
      <c r="B416" t="s">
        <v>1148</v>
      </c>
      <c r="C416" t="s">
        <v>4876</v>
      </c>
      <c r="D416" t="s">
        <v>4877</v>
      </c>
      <c r="E416" t="s">
        <v>4878</v>
      </c>
      <c r="F416" t="s">
        <v>4879</v>
      </c>
      <c r="G416" t="s">
        <v>1148</v>
      </c>
      <c r="H416" t="s">
        <v>944</v>
      </c>
      <c r="I416" t="s">
        <v>1152</v>
      </c>
      <c r="J416" t="s">
        <v>1153</v>
      </c>
      <c r="K416" t="s">
        <v>4880</v>
      </c>
      <c r="L416" s="3">
        <v>38916</v>
      </c>
      <c r="M416" s="9">
        <v>0</v>
      </c>
      <c r="N416" s="5">
        <v>0</v>
      </c>
      <c r="O416" s="7">
        <v>0</v>
      </c>
    </row>
    <row r="417" spans="1:15">
      <c r="A417">
        <v>2</v>
      </c>
      <c r="B417" t="s">
        <v>1148</v>
      </c>
      <c r="C417" t="s">
        <v>4881</v>
      </c>
      <c r="D417" t="s">
        <v>4882</v>
      </c>
      <c r="E417" t="s">
        <v>1160</v>
      </c>
      <c r="F417" t="s">
        <v>1161</v>
      </c>
      <c r="G417" t="s">
        <v>1148</v>
      </c>
      <c r="H417" t="s">
        <v>944</v>
      </c>
      <c r="I417" t="s">
        <v>1152</v>
      </c>
      <c r="J417" t="s">
        <v>1153</v>
      </c>
      <c r="K417" t="s">
        <v>4883</v>
      </c>
      <c r="L417" s="3">
        <v>36557</v>
      </c>
      <c r="M417" s="9">
        <v>0</v>
      </c>
      <c r="N417" s="5">
        <v>0</v>
      </c>
      <c r="O417" s="7">
        <v>0</v>
      </c>
    </row>
    <row r="418" spans="1:15">
      <c r="A418">
        <v>2</v>
      </c>
      <c r="B418" t="s">
        <v>1148</v>
      </c>
      <c r="C418" t="s">
        <v>4884</v>
      </c>
      <c r="D418" t="s">
        <v>4885</v>
      </c>
      <c r="E418" t="s">
        <v>1160</v>
      </c>
      <c r="F418" t="s">
        <v>1161</v>
      </c>
      <c r="G418" t="s">
        <v>1148</v>
      </c>
      <c r="H418" t="s">
        <v>944</v>
      </c>
      <c r="I418" t="s">
        <v>1152</v>
      </c>
      <c r="J418" t="s">
        <v>1153</v>
      </c>
      <c r="K418" t="s">
        <v>4886</v>
      </c>
      <c r="L418" s="3">
        <v>36557</v>
      </c>
      <c r="M418" s="9">
        <v>0</v>
      </c>
      <c r="N418" s="5">
        <v>0</v>
      </c>
      <c r="O418" s="7">
        <v>0</v>
      </c>
    </row>
    <row r="419" spans="1:15">
      <c r="A419">
        <v>2</v>
      </c>
      <c r="B419" t="s">
        <v>1148</v>
      </c>
      <c r="C419" t="s">
        <v>4887</v>
      </c>
      <c r="D419" t="s">
        <v>4888</v>
      </c>
      <c r="E419" t="s">
        <v>1160</v>
      </c>
      <c r="F419" t="s">
        <v>1161</v>
      </c>
      <c r="G419" t="s">
        <v>1148</v>
      </c>
      <c r="H419" t="s">
        <v>944</v>
      </c>
      <c r="I419" t="s">
        <v>1152</v>
      </c>
      <c r="J419" t="s">
        <v>1153</v>
      </c>
      <c r="K419" t="s">
        <v>4889</v>
      </c>
      <c r="L419" s="3">
        <v>36557</v>
      </c>
      <c r="M419" s="9">
        <v>0</v>
      </c>
      <c r="N419" s="5">
        <v>0</v>
      </c>
      <c r="O419" s="7">
        <v>0</v>
      </c>
    </row>
    <row r="420" spans="1:15">
      <c r="A420">
        <v>2</v>
      </c>
      <c r="B420" t="s">
        <v>1148</v>
      </c>
      <c r="C420" t="s">
        <v>4890</v>
      </c>
      <c r="D420" t="s">
        <v>4891</v>
      </c>
      <c r="E420" t="s">
        <v>1160</v>
      </c>
      <c r="F420" t="s">
        <v>1161</v>
      </c>
      <c r="G420" t="s">
        <v>1148</v>
      </c>
      <c r="H420" t="s">
        <v>944</v>
      </c>
      <c r="I420" t="s">
        <v>1152</v>
      </c>
      <c r="J420" t="s">
        <v>1153</v>
      </c>
      <c r="K420" t="s">
        <v>4892</v>
      </c>
      <c r="L420" s="3">
        <v>36557</v>
      </c>
      <c r="M420" s="9">
        <v>0</v>
      </c>
      <c r="N420" s="5">
        <v>0</v>
      </c>
      <c r="O420" s="7">
        <v>0</v>
      </c>
    </row>
    <row r="421" spans="1:15">
      <c r="A421">
        <v>2</v>
      </c>
      <c r="B421" t="s">
        <v>1148</v>
      </c>
      <c r="C421" t="s">
        <v>4893</v>
      </c>
      <c r="D421" t="s">
        <v>4894</v>
      </c>
      <c r="E421" t="s">
        <v>1160</v>
      </c>
      <c r="F421" t="s">
        <v>1161</v>
      </c>
      <c r="G421" t="s">
        <v>1148</v>
      </c>
      <c r="H421" t="s">
        <v>944</v>
      </c>
      <c r="I421" t="s">
        <v>1152</v>
      </c>
      <c r="J421" t="s">
        <v>1153</v>
      </c>
      <c r="K421" t="s">
        <v>4895</v>
      </c>
      <c r="L421" s="3">
        <v>36557</v>
      </c>
      <c r="M421" s="9">
        <v>0</v>
      </c>
      <c r="N421" s="5">
        <v>0</v>
      </c>
      <c r="O421" s="7">
        <v>0</v>
      </c>
    </row>
    <row r="422" spans="1:15">
      <c r="A422">
        <v>2</v>
      </c>
      <c r="B422" t="s">
        <v>1148</v>
      </c>
      <c r="C422" t="s">
        <v>4896</v>
      </c>
      <c r="D422" t="s">
        <v>4897</v>
      </c>
      <c r="E422" t="s">
        <v>1160</v>
      </c>
      <c r="F422" t="s">
        <v>1161</v>
      </c>
      <c r="G422" t="s">
        <v>1148</v>
      </c>
      <c r="H422" t="s">
        <v>944</v>
      </c>
      <c r="I422" t="s">
        <v>1152</v>
      </c>
      <c r="J422" t="s">
        <v>1153</v>
      </c>
      <c r="K422" t="s">
        <v>4898</v>
      </c>
      <c r="L422" s="3">
        <v>36557</v>
      </c>
      <c r="M422" s="9">
        <v>0</v>
      </c>
      <c r="N422" s="5">
        <v>0</v>
      </c>
      <c r="O422" s="7">
        <v>0</v>
      </c>
    </row>
    <row r="423" spans="1:15">
      <c r="A423">
        <v>2</v>
      </c>
      <c r="B423" t="s">
        <v>1148</v>
      </c>
      <c r="C423" t="s">
        <v>4899</v>
      </c>
      <c r="D423" t="s">
        <v>4900</v>
      </c>
      <c r="E423" t="s">
        <v>1160</v>
      </c>
      <c r="F423" t="s">
        <v>1161</v>
      </c>
      <c r="G423" t="s">
        <v>1148</v>
      </c>
      <c r="H423" t="s">
        <v>944</v>
      </c>
      <c r="I423" t="s">
        <v>1152</v>
      </c>
      <c r="J423" t="s">
        <v>1153</v>
      </c>
      <c r="K423" t="s">
        <v>4901</v>
      </c>
      <c r="L423" s="3" t="s">
        <v>2494</v>
      </c>
      <c r="M423" s="9">
        <v>0</v>
      </c>
      <c r="N423" s="5">
        <v>0</v>
      </c>
      <c r="O423" s="7">
        <v>0</v>
      </c>
    </row>
    <row r="424" spans="1:15">
      <c r="A424">
        <v>2</v>
      </c>
      <c r="B424" t="s">
        <v>1148</v>
      </c>
      <c r="C424" t="s">
        <v>1155</v>
      </c>
      <c r="D424" t="s">
        <v>90</v>
      </c>
      <c r="E424" t="s">
        <v>1156</v>
      </c>
      <c r="F424" t="s">
        <v>1157</v>
      </c>
      <c r="G424" t="s">
        <v>1148</v>
      </c>
      <c r="H424" t="s">
        <v>944</v>
      </c>
      <c r="I424" t="s">
        <v>1152</v>
      </c>
      <c r="J424" t="s">
        <v>1153</v>
      </c>
      <c r="K424" t="s">
        <v>1158</v>
      </c>
      <c r="L424" s="3">
        <v>36557</v>
      </c>
      <c r="M424" s="9">
        <v>2</v>
      </c>
      <c r="N424" s="5">
        <v>0</v>
      </c>
      <c r="O424" s="7">
        <v>2</v>
      </c>
    </row>
    <row r="425" spans="1:15">
      <c r="A425">
        <v>2</v>
      </c>
      <c r="B425" t="s">
        <v>1148</v>
      </c>
      <c r="C425" t="s">
        <v>4902</v>
      </c>
      <c r="D425" t="s">
        <v>4903</v>
      </c>
      <c r="E425" t="s">
        <v>1160</v>
      </c>
      <c r="F425" t="s">
        <v>1161</v>
      </c>
      <c r="G425" t="s">
        <v>1148</v>
      </c>
      <c r="H425" t="s">
        <v>944</v>
      </c>
      <c r="I425" t="s">
        <v>1152</v>
      </c>
      <c r="J425" t="s">
        <v>1153</v>
      </c>
      <c r="K425" t="s">
        <v>4904</v>
      </c>
      <c r="L425" s="3">
        <v>38916</v>
      </c>
      <c r="M425" s="9">
        <v>0</v>
      </c>
      <c r="N425" s="5">
        <v>0</v>
      </c>
      <c r="O425" s="7">
        <v>0</v>
      </c>
    </row>
    <row r="426" spans="1:15">
      <c r="A426">
        <v>2</v>
      </c>
      <c r="B426" t="s">
        <v>1148</v>
      </c>
      <c r="C426" t="s">
        <v>4905</v>
      </c>
      <c r="D426" t="s">
        <v>4906</v>
      </c>
      <c r="E426" t="s">
        <v>1160</v>
      </c>
      <c r="F426" t="s">
        <v>1161</v>
      </c>
      <c r="G426" t="s">
        <v>1148</v>
      </c>
      <c r="H426" t="s">
        <v>944</v>
      </c>
      <c r="I426" t="s">
        <v>1152</v>
      </c>
      <c r="J426" t="s">
        <v>1153</v>
      </c>
      <c r="K426" t="s">
        <v>4907</v>
      </c>
      <c r="L426" s="3">
        <v>36557</v>
      </c>
      <c r="M426" s="9">
        <v>0</v>
      </c>
      <c r="N426" s="5">
        <v>0</v>
      </c>
      <c r="O426" s="7">
        <v>0</v>
      </c>
    </row>
    <row r="427" spans="1:15">
      <c r="A427">
        <v>2</v>
      </c>
      <c r="B427" t="s">
        <v>1148</v>
      </c>
      <c r="C427" t="s">
        <v>1159</v>
      </c>
      <c r="D427" t="s">
        <v>91</v>
      </c>
      <c r="E427" t="s">
        <v>1160</v>
      </c>
      <c r="F427" t="s">
        <v>1161</v>
      </c>
      <c r="G427" t="s">
        <v>1148</v>
      </c>
      <c r="H427" t="s">
        <v>944</v>
      </c>
      <c r="I427" t="s">
        <v>1152</v>
      </c>
      <c r="J427" t="s">
        <v>1153</v>
      </c>
      <c r="K427" t="s">
        <v>1162</v>
      </c>
      <c r="L427" s="3">
        <v>38916</v>
      </c>
      <c r="M427" s="9">
        <v>1</v>
      </c>
      <c r="N427" s="5">
        <v>0</v>
      </c>
      <c r="O427" s="7">
        <v>1</v>
      </c>
    </row>
    <row r="428" spans="1:15">
      <c r="A428">
        <v>2</v>
      </c>
      <c r="B428" t="s">
        <v>1148</v>
      </c>
      <c r="C428" t="s">
        <v>4908</v>
      </c>
      <c r="D428" t="s">
        <v>4909</v>
      </c>
      <c r="E428" t="s">
        <v>4864</v>
      </c>
      <c r="F428" t="s">
        <v>4865</v>
      </c>
      <c r="G428" t="s">
        <v>1148</v>
      </c>
      <c r="H428" t="s">
        <v>944</v>
      </c>
      <c r="I428" t="s">
        <v>1152</v>
      </c>
      <c r="J428" t="s">
        <v>1153</v>
      </c>
      <c r="K428" t="s">
        <v>4910</v>
      </c>
      <c r="L428" s="3">
        <v>36557</v>
      </c>
      <c r="M428" s="9">
        <v>0</v>
      </c>
      <c r="N428" s="5">
        <v>0</v>
      </c>
      <c r="O428" s="7">
        <v>0</v>
      </c>
    </row>
    <row r="429" spans="1:15">
      <c r="A429">
        <v>2</v>
      </c>
      <c r="B429" t="s">
        <v>1148</v>
      </c>
      <c r="C429" t="s">
        <v>4911</v>
      </c>
      <c r="D429" t="s">
        <v>4912</v>
      </c>
      <c r="E429" t="s">
        <v>1160</v>
      </c>
      <c r="F429" t="s">
        <v>1161</v>
      </c>
      <c r="G429" t="s">
        <v>1148</v>
      </c>
      <c r="H429" t="s">
        <v>944</v>
      </c>
      <c r="I429" t="s">
        <v>1152</v>
      </c>
      <c r="J429" t="s">
        <v>1153</v>
      </c>
      <c r="K429" t="s">
        <v>4913</v>
      </c>
      <c r="L429" s="3">
        <v>40365</v>
      </c>
      <c r="M429" s="9">
        <v>0</v>
      </c>
      <c r="N429" s="5">
        <v>0</v>
      </c>
      <c r="O429" s="7">
        <v>0</v>
      </c>
    </row>
    <row r="430" spans="1:15">
      <c r="A430">
        <v>2</v>
      </c>
      <c r="B430" t="s">
        <v>1148</v>
      </c>
      <c r="C430" t="s">
        <v>4914</v>
      </c>
      <c r="D430" t="s">
        <v>4915</v>
      </c>
      <c r="E430" t="s">
        <v>1160</v>
      </c>
      <c r="F430" t="s">
        <v>1161</v>
      </c>
      <c r="G430" t="s">
        <v>1148</v>
      </c>
      <c r="H430" t="s">
        <v>944</v>
      </c>
      <c r="I430" t="s">
        <v>1152</v>
      </c>
      <c r="J430" t="s">
        <v>1153</v>
      </c>
      <c r="K430" t="s">
        <v>4916</v>
      </c>
      <c r="L430" s="3">
        <v>36601</v>
      </c>
      <c r="M430" s="9">
        <v>0</v>
      </c>
      <c r="N430" s="5">
        <v>0</v>
      </c>
      <c r="O430" s="7">
        <v>0</v>
      </c>
    </row>
    <row r="431" spans="1:15">
      <c r="A431">
        <v>2</v>
      </c>
      <c r="B431" t="s">
        <v>1148</v>
      </c>
      <c r="C431" t="s">
        <v>4917</v>
      </c>
      <c r="D431" t="s">
        <v>4918</v>
      </c>
      <c r="E431" t="s">
        <v>1160</v>
      </c>
      <c r="F431" t="s">
        <v>1161</v>
      </c>
      <c r="G431" t="s">
        <v>1148</v>
      </c>
      <c r="H431" t="s">
        <v>944</v>
      </c>
      <c r="I431" t="s">
        <v>1152</v>
      </c>
      <c r="J431" t="s">
        <v>1153</v>
      </c>
      <c r="K431" t="s">
        <v>4919</v>
      </c>
      <c r="L431" s="3">
        <v>37914</v>
      </c>
      <c r="M431" s="9">
        <v>0</v>
      </c>
      <c r="N431" s="5">
        <v>0</v>
      </c>
      <c r="O431" s="7">
        <v>0</v>
      </c>
    </row>
    <row r="432" spans="1:15">
      <c r="A432">
        <v>2</v>
      </c>
      <c r="B432" t="s">
        <v>1148</v>
      </c>
      <c r="C432" t="s">
        <v>4920</v>
      </c>
      <c r="D432" t="s">
        <v>4921</v>
      </c>
      <c r="E432" t="s">
        <v>1160</v>
      </c>
      <c r="F432" t="s">
        <v>1161</v>
      </c>
      <c r="G432" t="s">
        <v>1148</v>
      </c>
      <c r="H432" t="s">
        <v>944</v>
      </c>
      <c r="I432" t="s">
        <v>1152</v>
      </c>
      <c r="J432" t="s">
        <v>1153</v>
      </c>
      <c r="K432" t="s">
        <v>4922</v>
      </c>
      <c r="L432" s="3" t="s">
        <v>2494</v>
      </c>
      <c r="M432" s="9">
        <v>0</v>
      </c>
      <c r="N432" s="5">
        <v>0</v>
      </c>
      <c r="O432" s="7">
        <v>0</v>
      </c>
    </row>
    <row r="433" spans="1:15">
      <c r="A433">
        <v>2</v>
      </c>
      <c r="B433" t="s">
        <v>1148</v>
      </c>
      <c r="C433" t="s">
        <v>4923</v>
      </c>
      <c r="D433" t="s">
        <v>4924</v>
      </c>
      <c r="E433" t="s">
        <v>1160</v>
      </c>
      <c r="F433" t="s">
        <v>1161</v>
      </c>
      <c r="G433" t="s">
        <v>1148</v>
      </c>
      <c r="H433" t="s">
        <v>944</v>
      </c>
      <c r="I433" t="s">
        <v>1152</v>
      </c>
      <c r="J433" t="s">
        <v>1153</v>
      </c>
      <c r="K433" t="s">
        <v>4925</v>
      </c>
      <c r="L433" s="3">
        <v>37106</v>
      </c>
      <c r="M433" s="9">
        <v>0</v>
      </c>
      <c r="N433" s="5">
        <v>0</v>
      </c>
      <c r="O433" s="7">
        <v>0</v>
      </c>
    </row>
    <row r="434" spans="1:15">
      <c r="A434">
        <v>2</v>
      </c>
      <c r="B434" t="s">
        <v>1148</v>
      </c>
      <c r="C434" t="s">
        <v>4926</v>
      </c>
      <c r="D434" t="s">
        <v>4927</v>
      </c>
      <c r="E434" t="s">
        <v>1184</v>
      </c>
      <c r="F434" t="s">
        <v>1185</v>
      </c>
      <c r="G434" t="s">
        <v>1148</v>
      </c>
      <c r="H434" t="s">
        <v>944</v>
      </c>
      <c r="I434" t="s">
        <v>1152</v>
      </c>
      <c r="J434" t="s">
        <v>1153</v>
      </c>
      <c r="K434" t="s">
        <v>4928</v>
      </c>
      <c r="L434" s="3">
        <v>37333</v>
      </c>
      <c r="M434" s="9">
        <v>0</v>
      </c>
      <c r="N434" s="5">
        <v>0</v>
      </c>
      <c r="O434" s="7">
        <v>0</v>
      </c>
    </row>
    <row r="435" spans="1:15">
      <c r="A435">
        <v>2</v>
      </c>
      <c r="B435" t="s">
        <v>1148</v>
      </c>
      <c r="C435" t="s">
        <v>4929</v>
      </c>
      <c r="D435" t="s">
        <v>4930</v>
      </c>
      <c r="E435" t="s">
        <v>1204</v>
      </c>
      <c r="F435" t="s">
        <v>1205</v>
      </c>
      <c r="G435" t="s">
        <v>1148</v>
      </c>
      <c r="H435" t="s">
        <v>944</v>
      </c>
      <c r="I435" t="s">
        <v>1152</v>
      </c>
      <c r="J435" t="s">
        <v>1153</v>
      </c>
      <c r="K435" t="s">
        <v>4931</v>
      </c>
      <c r="L435" s="3" t="s">
        <v>2494</v>
      </c>
      <c r="M435" s="9">
        <v>0</v>
      </c>
      <c r="N435" s="5">
        <v>0</v>
      </c>
      <c r="O435" s="7">
        <v>0</v>
      </c>
    </row>
    <row r="436" spans="1:15">
      <c r="A436">
        <v>2</v>
      </c>
      <c r="B436" t="s">
        <v>1148</v>
      </c>
      <c r="C436" t="s">
        <v>4932</v>
      </c>
      <c r="D436" t="s">
        <v>4933</v>
      </c>
      <c r="E436" t="s">
        <v>4934</v>
      </c>
      <c r="F436" t="s">
        <v>4935</v>
      </c>
      <c r="G436" t="s">
        <v>1148</v>
      </c>
      <c r="H436" t="s">
        <v>944</v>
      </c>
      <c r="I436" t="s">
        <v>1152</v>
      </c>
      <c r="J436" t="s">
        <v>1153</v>
      </c>
      <c r="K436" t="s">
        <v>4936</v>
      </c>
      <c r="L436" s="3" t="s">
        <v>2494</v>
      </c>
      <c r="M436" s="9">
        <v>0</v>
      </c>
      <c r="N436" s="5">
        <v>0</v>
      </c>
      <c r="O436" s="7">
        <v>0</v>
      </c>
    </row>
    <row r="437" spans="1:15">
      <c r="A437">
        <v>2</v>
      </c>
      <c r="B437" t="s">
        <v>1148</v>
      </c>
      <c r="C437" t="s">
        <v>4937</v>
      </c>
      <c r="D437" t="s">
        <v>4938</v>
      </c>
      <c r="E437" t="s">
        <v>1160</v>
      </c>
      <c r="F437" t="s">
        <v>1161</v>
      </c>
      <c r="G437" t="s">
        <v>1148</v>
      </c>
      <c r="H437" t="s">
        <v>944</v>
      </c>
      <c r="I437" t="s">
        <v>1152</v>
      </c>
      <c r="J437" t="s">
        <v>1153</v>
      </c>
      <c r="K437" t="s">
        <v>4939</v>
      </c>
      <c r="L437" s="3">
        <v>37667</v>
      </c>
      <c r="M437" s="9">
        <v>0</v>
      </c>
      <c r="N437" s="5">
        <v>0</v>
      </c>
      <c r="O437" s="7">
        <v>0</v>
      </c>
    </row>
    <row r="438" spans="1:15">
      <c r="A438">
        <v>2</v>
      </c>
      <c r="B438" t="s">
        <v>1148</v>
      </c>
      <c r="C438" t="s">
        <v>4940</v>
      </c>
      <c r="D438" t="s">
        <v>4941</v>
      </c>
      <c r="E438" t="s">
        <v>1160</v>
      </c>
      <c r="F438" t="s">
        <v>1161</v>
      </c>
      <c r="G438" t="s">
        <v>1148</v>
      </c>
      <c r="H438" t="s">
        <v>944</v>
      </c>
      <c r="I438" t="s">
        <v>1152</v>
      </c>
      <c r="J438" t="s">
        <v>1153</v>
      </c>
      <c r="K438" t="s">
        <v>4942</v>
      </c>
      <c r="L438" s="3">
        <v>38595</v>
      </c>
      <c r="M438" s="9">
        <v>0</v>
      </c>
      <c r="N438" s="5">
        <v>0</v>
      </c>
      <c r="O438" s="7">
        <v>0</v>
      </c>
    </row>
    <row r="439" spans="1:15">
      <c r="A439">
        <v>2</v>
      </c>
      <c r="B439" t="s">
        <v>1148</v>
      </c>
      <c r="C439" t="s">
        <v>1163</v>
      </c>
      <c r="D439" t="s">
        <v>92</v>
      </c>
      <c r="E439" t="s">
        <v>1164</v>
      </c>
      <c r="F439" t="s">
        <v>1165</v>
      </c>
      <c r="G439" t="s">
        <v>1148</v>
      </c>
      <c r="H439" t="s">
        <v>944</v>
      </c>
      <c r="I439" t="s">
        <v>1152</v>
      </c>
      <c r="J439" t="s">
        <v>1153</v>
      </c>
      <c r="K439" t="s">
        <v>1166</v>
      </c>
      <c r="L439" s="3">
        <v>37799</v>
      </c>
      <c r="M439" s="9">
        <v>2</v>
      </c>
      <c r="N439" s="5">
        <v>0</v>
      </c>
      <c r="O439" s="7">
        <v>2</v>
      </c>
    </row>
    <row r="440" spans="1:15">
      <c r="A440">
        <v>2</v>
      </c>
      <c r="B440" t="s">
        <v>1148</v>
      </c>
      <c r="C440" t="s">
        <v>4943</v>
      </c>
      <c r="D440" t="s">
        <v>4944</v>
      </c>
      <c r="E440" t="s">
        <v>1184</v>
      </c>
      <c r="F440" t="s">
        <v>1185</v>
      </c>
      <c r="G440" t="s">
        <v>1148</v>
      </c>
      <c r="H440" t="s">
        <v>944</v>
      </c>
      <c r="I440" t="s">
        <v>1152</v>
      </c>
      <c r="J440" t="s">
        <v>1153</v>
      </c>
      <c r="K440" t="s">
        <v>4945</v>
      </c>
      <c r="L440" s="3">
        <v>37799</v>
      </c>
      <c r="M440" s="9">
        <v>0</v>
      </c>
      <c r="N440" s="5">
        <v>0</v>
      </c>
      <c r="O440" s="7">
        <v>0</v>
      </c>
    </row>
    <row r="441" spans="1:15">
      <c r="A441">
        <v>2</v>
      </c>
      <c r="B441" t="s">
        <v>1148</v>
      </c>
      <c r="C441" t="s">
        <v>4946</v>
      </c>
      <c r="D441" t="s">
        <v>4947</v>
      </c>
      <c r="E441" t="s">
        <v>1160</v>
      </c>
      <c r="F441" t="s">
        <v>1161</v>
      </c>
      <c r="G441" t="s">
        <v>1148</v>
      </c>
      <c r="H441" t="s">
        <v>944</v>
      </c>
      <c r="I441" t="s">
        <v>1152</v>
      </c>
      <c r="J441" t="s">
        <v>1153</v>
      </c>
      <c r="K441" t="s">
        <v>4948</v>
      </c>
      <c r="L441" s="3">
        <v>37946</v>
      </c>
      <c r="M441" s="9">
        <v>0</v>
      </c>
      <c r="N441" s="5">
        <v>0</v>
      </c>
      <c r="O441" s="7">
        <v>0</v>
      </c>
    </row>
    <row r="442" spans="1:15">
      <c r="A442">
        <v>2</v>
      </c>
      <c r="B442" t="s">
        <v>1148</v>
      </c>
      <c r="C442" t="s">
        <v>1167</v>
      </c>
      <c r="D442" t="s">
        <v>93</v>
      </c>
      <c r="E442" t="s">
        <v>1160</v>
      </c>
      <c r="F442" t="s">
        <v>1161</v>
      </c>
      <c r="G442" t="s">
        <v>1148</v>
      </c>
      <c r="H442" t="s">
        <v>944</v>
      </c>
      <c r="I442" t="s">
        <v>1152</v>
      </c>
      <c r="J442" t="s">
        <v>1153</v>
      </c>
      <c r="K442" t="s">
        <v>1168</v>
      </c>
      <c r="L442" s="3">
        <v>38548</v>
      </c>
      <c r="M442" s="9">
        <v>1</v>
      </c>
      <c r="N442" s="5">
        <v>0</v>
      </c>
      <c r="O442" s="7">
        <v>1</v>
      </c>
    </row>
    <row r="443" spans="1:15">
      <c r="A443">
        <v>2</v>
      </c>
      <c r="B443" t="s">
        <v>1148</v>
      </c>
      <c r="C443" t="s">
        <v>4949</v>
      </c>
      <c r="D443" t="s">
        <v>4950</v>
      </c>
      <c r="E443" t="s">
        <v>1160</v>
      </c>
      <c r="F443" t="s">
        <v>1161</v>
      </c>
      <c r="G443" t="s">
        <v>1148</v>
      </c>
      <c r="H443" t="s">
        <v>944</v>
      </c>
      <c r="I443" t="s">
        <v>1152</v>
      </c>
      <c r="J443" t="s">
        <v>1153</v>
      </c>
      <c r="K443" t="s">
        <v>4951</v>
      </c>
      <c r="L443" s="3" t="s">
        <v>2494</v>
      </c>
      <c r="M443" s="9">
        <v>0</v>
      </c>
      <c r="N443" s="5">
        <v>0</v>
      </c>
      <c r="O443" s="7">
        <v>0</v>
      </c>
    </row>
    <row r="444" spans="1:15">
      <c r="A444">
        <v>2</v>
      </c>
      <c r="B444" t="s">
        <v>1148</v>
      </c>
      <c r="C444" t="s">
        <v>4952</v>
      </c>
      <c r="D444" t="s">
        <v>4953</v>
      </c>
      <c r="E444" t="s">
        <v>1160</v>
      </c>
      <c r="F444" t="s">
        <v>1161</v>
      </c>
      <c r="G444" t="s">
        <v>1148</v>
      </c>
      <c r="H444" t="s">
        <v>944</v>
      </c>
      <c r="I444" t="s">
        <v>1152</v>
      </c>
      <c r="J444" t="s">
        <v>1153</v>
      </c>
      <c r="K444" t="s">
        <v>4954</v>
      </c>
      <c r="L444" s="3" t="s">
        <v>2494</v>
      </c>
      <c r="M444" s="9">
        <v>0</v>
      </c>
      <c r="N444" s="5">
        <v>0</v>
      </c>
      <c r="O444" s="7">
        <v>0</v>
      </c>
    </row>
    <row r="445" spans="1:15">
      <c r="A445">
        <v>2</v>
      </c>
      <c r="B445" t="s">
        <v>1148</v>
      </c>
      <c r="C445" t="s">
        <v>4955</v>
      </c>
      <c r="D445" t="s">
        <v>4956</v>
      </c>
      <c r="E445" t="s">
        <v>1160</v>
      </c>
      <c r="F445" t="s">
        <v>1161</v>
      </c>
      <c r="G445" t="s">
        <v>1148</v>
      </c>
      <c r="H445" t="s">
        <v>944</v>
      </c>
      <c r="I445" t="s">
        <v>1152</v>
      </c>
      <c r="J445" t="s">
        <v>1153</v>
      </c>
      <c r="K445" t="s">
        <v>4957</v>
      </c>
      <c r="L445" s="3" t="s">
        <v>2494</v>
      </c>
      <c r="M445" s="9">
        <v>0</v>
      </c>
      <c r="N445" s="5">
        <v>0</v>
      </c>
      <c r="O445" s="7">
        <v>0</v>
      </c>
    </row>
    <row r="446" spans="1:15">
      <c r="A446">
        <v>2</v>
      </c>
      <c r="B446" t="s">
        <v>1148</v>
      </c>
      <c r="C446" t="s">
        <v>4958</v>
      </c>
      <c r="D446" t="s">
        <v>4959</v>
      </c>
      <c r="E446" t="s">
        <v>4960</v>
      </c>
      <c r="F446" t="s">
        <v>4961</v>
      </c>
      <c r="G446" t="s">
        <v>1148</v>
      </c>
      <c r="H446" t="s">
        <v>944</v>
      </c>
      <c r="I446" t="s">
        <v>1152</v>
      </c>
      <c r="J446" t="s">
        <v>1153</v>
      </c>
      <c r="K446" t="s">
        <v>4962</v>
      </c>
      <c r="L446" s="3" t="s">
        <v>2494</v>
      </c>
      <c r="M446" s="9">
        <v>0</v>
      </c>
      <c r="N446" s="5">
        <v>0</v>
      </c>
      <c r="O446" s="7">
        <v>0</v>
      </c>
    </row>
    <row r="447" spans="1:15">
      <c r="A447">
        <v>2</v>
      </c>
      <c r="B447" t="s">
        <v>1148</v>
      </c>
      <c r="C447" t="s">
        <v>4963</v>
      </c>
      <c r="D447" t="s">
        <v>4964</v>
      </c>
      <c r="E447" t="s">
        <v>1160</v>
      </c>
      <c r="F447" t="s">
        <v>1161</v>
      </c>
      <c r="G447" t="s">
        <v>1148</v>
      </c>
      <c r="H447" t="s">
        <v>944</v>
      </c>
      <c r="I447" t="s">
        <v>1152</v>
      </c>
      <c r="J447" t="s">
        <v>1153</v>
      </c>
      <c r="K447" t="s">
        <v>4965</v>
      </c>
      <c r="L447" s="3">
        <v>38888</v>
      </c>
      <c r="M447" s="9">
        <v>1</v>
      </c>
      <c r="N447" s="5">
        <v>1</v>
      </c>
      <c r="O447" s="7">
        <v>0</v>
      </c>
    </row>
    <row r="448" spans="1:15">
      <c r="A448">
        <v>2</v>
      </c>
      <c r="B448" t="s">
        <v>1148</v>
      </c>
      <c r="C448" t="s">
        <v>4966</v>
      </c>
      <c r="D448" t="s">
        <v>4967</v>
      </c>
      <c r="E448" t="s">
        <v>1160</v>
      </c>
      <c r="F448" t="s">
        <v>1161</v>
      </c>
      <c r="G448" t="s">
        <v>1148</v>
      </c>
      <c r="H448" t="s">
        <v>944</v>
      </c>
      <c r="I448" t="s">
        <v>1152</v>
      </c>
      <c r="J448" t="s">
        <v>1153</v>
      </c>
      <c r="K448" t="s">
        <v>4968</v>
      </c>
      <c r="L448" s="3">
        <v>38790</v>
      </c>
      <c r="M448" s="9">
        <v>0</v>
      </c>
      <c r="N448" s="5">
        <v>0</v>
      </c>
      <c r="O448" s="7">
        <v>0</v>
      </c>
    </row>
    <row r="449" spans="1:15">
      <c r="A449">
        <v>2</v>
      </c>
      <c r="B449" t="s">
        <v>1148</v>
      </c>
      <c r="C449" t="s">
        <v>4969</v>
      </c>
      <c r="D449" t="s">
        <v>4970</v>
      </c>
      <c r="E449" t="s">
        <v>4971</v>
      </c>
      <c r="F449" t="s">
        <v>4972</v>
      </c>
      <c r="G449" t="s">
        <v>1148</v>
      </c>
      <c r="H449" t="s">
        <v>944</v>
      </c>
      <c r="I449" t="s">
        <v>1152</v>
      </c>
      <c r="J449" t="s">
        <v>1153</v>
      </c>
      <c r="K449" t="s">
        <v>4973</v>
      </c>
      <c r="L449" s="3">
        <v>39763</v>
      </c>
      <c r="M449" s="9">
        <v>0</v>
      </c>
      <c r="N449" s="5">
        <v>0</v>
      </c>
      <c r="O449" s="7">
        <v>0</v>
      </c>
    </row>
    <row r="450" spans="1:15">
      <c r="A450">
        <v>2</v>
      </c>
      <c r="B450" t="s">
        <v>1148</v>
      </c>
      <c r="C450" t="s">
        <v>4974</v>
      </c>
      <c r="D450" t="s">
        <v>4975</v>
      </c>
      <c r="E450" t="s">
        <v>1160</v>
      </c>
      <c r="F450" t="s">
        <v>1161</v>
      </c>
      <c r="G450" t="s">
        <v>1148</v>
      </c>
      <c r="H450" t="s">
        <v>944</v>
      </c>
      <c r="I450" t="s">
        <v>1152</v>
      </c>
      <c r="J450" t="s">
        <v>1153</v>
      </c>
      <c r="K450" t="s">
        <v>4976</v>
      </c>
      <c r="L450" s="3">
        <v>38944</v>
      </c>
      <c r="M450" s="9">
        <v>0</v>
      </c>
      <c r="N450" s="5">
        <v>0</v>
      </c>
      <c r="O450" s="7">
        <v>0</v>
      </c>
    </row>
    <row r="451" spans="1:15">
      <c r="A451">
        <v>2</v>
      </c>
      <c r="B451" t="s">
        <v>1148</v>
      </c>
      <c r="C451" t="s">
        <v>4977</v>
      </c>
      <c r="D451" t="s">
        <v>4978</v>
      </c>
      <c r="E451" t="s">
        <v>4979</v>
      </c>
      <c r="F451" t="s">
        <v>4980</v>
      </c>
      <c r="G451" t="s">
        <v>1148</v>
      </c>
      <c r="H451" t="s">
        <v>944</v>
      </c>
      <c r="I451" t="s">
        <v>1152</v>
      </c>
      <c r="J451" t="s">
        <v>1153</v>
      </c>
      <c r="K451" t="s">
        <v>4981</v>
      </c>
      <c r="L451" s="3">
        <v>39245</v>
      </c>
      <c r="M451" s="9">
        <v>0</v>
      </c>
      <c r="N451" s="5">
        <v>0</v>
      </c>
      <c r="O451" s="7">
        <v>0</v>
      </c>
    </row>
    <row r="452" spans="1:15">
      <c r="A452">
        <v>2</v>
      </c>
      <c r="B452" t="s">
        <v>1148</v>
      </c>
      <c r="C452" t="s">
        <v>4982</v>
      </c>
      <c r="D452" t="s">
        <v>4983</v>
      </c>
      <c r="E452" t="s">
        <v>4979</v>
      </c>
      <c r="F452" t="s">
        <v>4980</v>
      </c>
      <c r="G452" t="s">
        <v>1148</v>
      </c>
      <c r="H452" t="s">
        <v>944</v>
      </c>
      <c r="I452" t="s">
        <v>1152</v>
      </c>
      <c r="J452" t="s">
        <v>1153</v>
      </c>
      <c r="K452" t="s">
        <v>4984</v>
      </c>
      <c r="L452" s="3">
        <v>39245</v>
      </c>
      <c r="M452" s="9">
        <v>0</v>
      </c>
      <c r="N452" s="5">
        <v>0</v>
      </c>
      <c r="O452" s="7">
        <v>0</v>
      </c>
    </row>
    <row r="453" spans="1:15">
      <c r="A453">
        <v>2</v>
      </c>
      <c r="B453" t="s">
        <v>1148</v>
      </c>
      <c r="C453" t="s">
        <v>4985</v>
      </c>
      <c r="D453" t="s">
        <v>4986</v>
      </c>
      <c r="E453" t="s">
        <v>1178</v>
      </c>
      <c r="F453" t="s">
        <v>1179</v>
      </c>
      <c r="G453" t="s">
        <v>1148</v>
      </c>
      <c r="H453" t="s">
        <v>944</v>
      </c>
      <c r="I453" t="s">
        <v>1152</v>
      </c>
      <c r="J453" t="s">
        <v>1153</v>
      </c>
      <c r="K453" t="s">
        <v>4987</v>
      </c>
      <c r="L453" s="3">
        <v>39245</v>
      </c>
      <c r="M453" s="9">
        <v>0</v>
      </c>
      <c r="N453" s="5">
        <v>0</v>
      </c>
      <c r="O453" s="7">
        <v>0</v>
      </c>
    </row>
    <row r="454" spans="1:15">
      <c r="A454">
        <v>2</v>
      </c>
      <c r="B454" t="s">
        <v>1148</v>
      </c>
      <c r="C454" t="s">
        <v>4988</v>
      </c>
      <c r="D454" t="s">
        <v>4989</v>
      </c>
      <c r="E454" t="s">
        <v>1164</v>
      </c>
      <c r="F454" t="s">
        <v>1165</v>
      </c>
      <c r="G454" t="s">
        <v>1148</v>
      </c>
      <c r="H454" t="s">
        <v>944</v>
      </c>
      <c r="I454" t="s">
        <v>1152</v>
      </c>
      <c r="J454" t="s">
        <v>1153</v>
      </c>
      <c r="K454" t="s">
        <v>4990</v>
      </c>
      <c r="L454" s="3">
        <v>41283</v>
      </c>
      <c r="M454" s="9">
        <v>0</v>
      </c>
      <c r="N454" s="5">
        <v>0</v>
      </c>
      <c r="O454" s="7">
        <v>0</v>
      </c>
    </row>
    <row r="455" spans="1:15">
      <c r="A455">
        <v>2</v>
      </c>
      <c r="B455" t="s">
        <v>1148</v>
      </c>
      <c r="C455" t="s">
        <v>4991</v>
      </c>
      <c r="D455" t="s">
        <v>4992</v>
      </c>
      <c r="E455" t="s">
        <v>1178</v>
      </c>
      <c r="F455" t="s">
        <v>1179</v>
      </c>
      <c r="G455" t="s">
        <v>1148</v>
      </c>
      <c r="H455" t="s">
        <v>944</v>
      </c>
      <c r="I455" t="s">
        <v>1152</v>
      </c>
      <c r="J455" t="s">
        <v>1153</v>
      </c>
      <c r="K455" t="s">
        <v>4993</v>
      </c>
      <c r="L455" s="3" t="s">
        <v>2494</v>
      </c>
      <c r="M455" s="9">
        <v>0</v>
      </c>
      <c r="N455" s="5">
        <v>0</v>
      </c>
      <c r="O455" s="7">
        <v>0</v>
      </c>
    </row>
    <row r="456" spans="1:15">
      <c r="A456">
        <v>2</v>
      </c>
      <c r="B456" t="s">
        <v>1148</v>
      </c>
      <c r="C456" t="s">
        <v>4994</v>
      </c>
      <c r="D456" t="s">
        <v>4995</v>
      </c>
      <c r="E456" t="s">
        <v>1160</v>
      </c>
      <c r="F456" t="s">
        <v>1161</v>
      </c>
      <c r="G456" t="s">
        <v>1148</v>
      </c>
      <c r="H456" t="s">
        <v>944</v>
      </c>
      <c r="I456" t="s">
        <v>1152</v>
      </c>
      <c r="J456" t="s">
        <v>1153</v>
      </c>
      <c r="K456" t="s">
        <v>4996</v>
      </c>
      <c r="L456" s="3">
        <v>40156</v>
      </c>
      <c r="M456" s="9">
        <v>0</v>
      </c>
      <c r="N456" s="5">
        <v>0</v>
      </c>
      <c r="O456" s="7">
        <v>0</v>
      </c>
    </row>
    <row r="457" spans="1:15">
      <c r="A457">
        <v>2</v>
      </c>
      <c r="B457" t="s">
        <v>1148</v>
      </c>
      <c r="C457" t="s">
        <v>1169</v>
      </c>
      <c r="D457" t="s">
        <v>94</v>
      </c>
      <c r="E457" t="s">
        <v>1170</v>
      </c>
      <c r="F457" t="s">
        <v>1171</v>
      </c>
      <c r="G457" t="s">
        <v>1148</v>
      </c>
      <c r="H457" t="s">
        <v>944</v>
      </c>
      <c r="I457" t="s">
        <v>1152</v>
      </c>
      <c r="J457" t="s">
        <v>1153</v>
      </c>
      <c r="K457" t="s">
        <v>1172</v>
      </c>
      <c r="L457" s="3">
        <v>40227</v>
      </c>
      <c r="M457" s="9">
        <v>2</v>
      </c>
      <c r="N457" s="5">
        <v>0</v>
      </c>
      <c r="O457" s="7">
        <v>2</v>
      </c>
    </row>
    <row r="458" spans="1:15">
      <c r="A458">
        <v>2</v>
      </c>
      <c r="B458" t="s">
        <v>1148</v>
      </c>
      <c r="C458" t="s">
        <v>1173</v>
      </c>
      <c r="D458" t="s">
        <v>95</v>
      </c>
      <c r="E458" t="s">
        <v>1174</v>
      </c>
      <c r="F458" t="s">
        <v>1175</v>
      </c>
      <c r="G458" t="s">
        <v>1148</v>
      </c>
      <c r="H458" t="s">
        <v>944</v>
      </c>
      <c r="I458" t="s">
        <v>1152</v>
      </c>
      <c r="J458" t="s">
        <v>1153</v>
      </c>
      <c r="K458" t="s">
        <v>1176</v>
      </c>
      <c r="L458" s="3">
        <v>40652</v>
      </c>
      <c r="M458" s="9">
        <v>2</v>
      </c>
      <c r="N458" s="5">
        <v>0</v>
      </c>
      <c r="O458" s="7">
        <v>2</v>
      </c>
    </row>
    <row r="459" spans="1:15">
      <c r="A459">
        <v>2</v>
      </c>
      <c r="B459" t="s">
        <v>1148</v>
      </c>
      <c r="C459" t="s">
        <v>4997</v>
      </c>
      <c r="D459" t="s">
        <v>4998</v>
      </c>
      <c r="E459" t="s">
        <v>1200</v>
      </c>
      <c r="F459" t="s">
        <v>1201</v>
      </c>
      <c r="G459" t="s">
        <v>1148</v>
      </c>
      <c r="H459" t="s">
        <v>944</v>
      </c>
      <c r="I459" t="s">
        <v>1152</v>
      </c>
      <c r="J459" t="s">
        <v>1153</v>
      </c>
      <c r="K459" t="s">
        <v>4999</v>
      </c>
      <c r="L459" s="3" t="s">
        <v>2494</v>
      </c>
      <c r="M459" s="9">
        <v>0</v>
      </c>
      <c r="N459" s="5">
        <v>0</v>
      </c>
      <c r="O459" s="7">
        <v>0</v>
      </c>
    </row>
    <row r="460" spans="1:15">
      <c r="A460">
        <v>2</v>
      </c>
      <c r="B460" t="s">
        <v>1148</v>
      </c>
      <c r="C460" t="s">
        <v>5000</v>
      </c>
      <c r="D460" t="s">
        <v>5001</v>
      </c>
      <c r="E460" t="s">
        <v>1170</v>
      </c>
      <c r="F460" t="s">
        <v>1171</v>
      </c>
      <c r="G460" t="s">
        <v>1148</v>
      </c>
      <c r="H460" t="s">
        <v>944</v>
      </c>
      <c r="I460" t="s">
        <v>1152</v>
      </c>
      <c r="J460" t="s">
        <v>1153</v>
      </c>
      <c r="K460" t="s">
        <v>5002</v>
      </c>
      <c r="L460" s="3">
        <v>40687</v>
      </c>
      <c r="M460" s="9">
        <v>0</v>
      </c>
      <c r="N460" s="5">
        <v>0</v>
      </c>
      <c r="O460" s="7">
        <v>0</v>
      </c>
    </row>
    <row r="461" spans="1:15">
      <c r="A461">
        <v>2</v>
      </c>
      <c r="B461" t="s">
        <v>1148</v>
      </c>
      <c r="C461" t="s">
        <v>5003</v>
      </c>
      <c r="D461" t="s">
        <v>5004</v>
      </c>
      <c r="E461" t="s">
        <v>4878</v>
      </c>
      <c r="F461" t="s">
        <v>4879</v>
      </c>
      <c r="G461" t="s">
        <v>1148</v>
      </c>
      <c r="H461" t="s">
        <v>944</v>
      </c>
      <c r="I461" t="s">
        <v>1152</v>
      </c>
      <c r="J461" t="s">
        <v>1153</v>
      </c>
      <c r="K461" t="s">
        <v>5005</v>
      </c>
      <c r="L461" s="3">
        <v>40687</v>
      </c>
      <c r="M461" s="9">
        <v>0</v>
      </c>
      <c r="N461" s="5">
        <v>0</v>
      </c>
      <c r="O461" s="7">
        <v>0</v>
      </c>
    </row>
    <row r="462" spans="1:15">
      <c r="A462">
        <v>2</v>
      </c>
      <c r="B462" t="s">
        <v>1148</v>
      </c>
      <c r="C462" t="s">
        <v>5006</v>
      </c>
      <c r="D462" t="s">
        <v>5007</v>
      </c>
      <c r="E462" t="s">
        <v>1160</v>
      </c>
      <c r="F462" t="s">
        <v>1161</v>
      </c>
      <c r="G462" t="s">
        <v>1148</v>
      </c>
      <c r="H462" t="s">
        <v>944</v>
      </c>
      <c r="I462" t="s">
        <v>1152</v>
      </c>
      <c r="J462" t="s">
        <v>1153</v>
      </c>
      <c r="K462" t="s">
        <v>5008</v>
      </c>
      <c r="L462" s="3">
        <v>41143</v>
      </c>
      <c r="M462" s="9">
        <v>0</v>
      </c>
      <c r="N462" s="5">
        <v>0</v>
      </c>
      <c r="O462" s="7">
        <v>0</v>
      </c>
    </row>
    <row r="463" spans="1:15">
      <c r="A463">
        <v>2</v>
      </c>
      <c r="B463" t="s">
        <v>1148</v>
      </c>
      <c r="C463" t="s">
        <v>5009</v>
      </c>
      <c r="D463" t="s">
        <v>5010</v>
      </c>
      <c r="E463" t="s">
        <v>1178</v>
      </c>
      <c r="F463" t="s">
        <v>1179</v>
      </c>
      <c r="G463" t="s">
        <v>1148</v>
      </c>
      <c r="H463" t="s">
        <v>944</v>
      </c>
      <c r="I463" t="s">
        <v>1152</v>
      </c>
      <c r="J463" t="s">
        <v>1153</v>
      </c>
      <c r="K463" t="s">
        <v>5011</v>
      </c>
      <c r="L463" s="3">
        <v>41374</v>
      </c>
      <c r="M463" s="9">
        <v>0</v>
      </c>
      <c r="N463" s="5">
        <v>0</v>
      </c>
      <c r="O463" s="7">
        <v>0</v>
      </c>
    </row>
    <row r="464" spans="1:15">
      <c r="A464">
        <v>2</v>
      </c>
      <c r="B464" t="s">
        <v>1148</v>
      </c>
      <c r="C464" t="s">
        <v>1177</v>
      </c>
      <c r="D464" t="s">
        <v>96</v>
      </c>
      <c r="E464" t="s">
        <v>1178</v>
      </c>
      <c r="F464" t="s">
        <v>1179</v>
      </c>
      <c r="G464" t="s">
        <v>1148</v>
      </c>
      <c r="H464" t="s">
        <v>944</v>
      </c>
      <c r="I464" t="s">
        <v>1152</v>
      </c>
      <c r="J464" t="s">
        <v>1153</v>
      </c>
      <c r="K464" t="s">
        <v>1180</v>
      </c>
      <c r="L464" s="3">
        <v>41374</v>
      </c>
      <c r="M464" s="9">
        <v>1</v>
      </c>
      <c r="N464" s="5">
        <v>0</v>
      </c>
      <c r="O464" s="7">
        <v>1</v>
      </c>
    </row>
    <row r="465" spans="1:15">
      <c r="A465">
        <v>2</v>
      </c>
      <c r="B465" t="s">
        <v>1148</v>
      </c>
      <c r="C465" t="s">
        <v>5012</v>
      </c>
      <c r="D465" t="s">
        <v>5013</v>
      </c>
      <c r="E465" t="s">
        <v>5014</v>
      </c>
      <c r="F465" t="s">
        <v>5015</v>
      </c>
      <c r="G465" t="s">
        <v>1148</v>
      </c>
      <c r="H465" t="s">
        <v>944</v>
      </c>
      <c r="I465" t="s">
        <v>1152</v>
      </c>
      <c r="J465" t="s">
        <v>1153</v>
      </c>
      <c r="K465" t="s">
        <v>5016</v>
      </c>
      <c r="L465" s="3">
        <v>41143</v>
      </c>
      <c r="M465" s="9">
        <v>0</v>
      </c>
      <c r="N465" s="5">
        <v>0</v>
      </c>
      <c r="O465" s="7">
        <v>0</v>
      </c>
    </row>
    <row r="466" spans="1:15">
      <c r="A466">
        <v>2</v>
      </c>
      <c r="B466" t="s">
        <v>1148</v>
      </c>
      <c r="C466" t="s">
        <v>5017</v>
      </c>
      <c r="D466" t="s">
        <v>5018</v>
      </c>
      <c r="E466" t="s">
        <v>1174</v>
      </c>
      <c r="F466" t="s">
        <v>1175</v>
      </c>
      <c r="G466" t="s">
        <v>1148</v>
      </c>
      <c r="H466" t="s">
        <v>944</v>
      </c>
      <c r="I466" t="s">
        <v>1152</v>
      </c>
      <c r="J466" t="s">
        <v>1153</v>
      </c>
      <c r="K466" t="s">
        <v>5019</v>
      </c>
      <c r="L466" s="3" t="s">
        <v>2494</v>
      </c>
      <c r="M466" s="9">
        <v>0</v>
      </c>
      <c r="N466" s="5">
        <v>0</v>
      </c>
      <c r="O466" s="7">
        <v>0</v>
      </c>
    </row>
    <row r="467" spans="1:15">
      <c r="A467">
        <v>2</v>
      </c>
      <c r="B467" t="s">
        <v>1148</v>
      </c>
      <c r="C467" t="s">
        <v>5020</v>
      </c>
      <c r="D467" t="s">
        <v>5021</v>
      </c>
      <c r="E467" t="s">
        <v>1200</v>
      </c>
      <c r="F467" t="s">
        <v>1201</v>
      </c>
      <c r="G467" t="s">
        <v>1148</v>
      </c>
      <c r="H467" t="s">
        <v>944</v>
      </c>
      <c r="I467" t="s">
        <v>1152</v>
      </c>
      <c r="J467" t="s">
        <v>1153</v>
      </c>
      <c r="K467" t="s">
        <v>5022</v>
      </c>
      <c r="L467" s="3">
        <v>42599</v>
      </c>
      <c r="M467" s="9">
        <v>0</v>
      </c>
      <c r="N467" s="5">
        <v>0</v>
      </c>
      <c r="O467" s="7">
        <v>0</v>
      </c>
    </row>
    <row r="468" spans="1:15">
      <c r="A468">
        <v>2</v>
      </c>
      <c r="B468" t="s">
        <v>1148</v>
      </c>
      <c r="C468" t="s">
        <v>1181</v>
      </c>
      <c r="D468" t="s">
        <v>97</v>
      </c>
      <c r="E468" t="s">
        <v>1160</v>
      </c>
      <c r="F468" t="s">
        <v>1161</v>
      </c>
      <c r="G468" t="s">
        <v>1148</v>
      </c>
      <c r="H468" t="s">
        <v>944</v>
      </c>
      <c r="I468" t="s">
        <v>1152</v>
      </c>
      <c r="J468" t="s">
        <v>1153</v>
      </c>
      <c r="K468" t="s">
        <v>1182</v>
      </c>
      <c r="L468" s="3">
        <v>42058</v>
      </c>
      <c r="M468" s="9">
        <v>2</v>
      </c>
      <c r="N468" s="5">
        <v>0</v>
      </c>
      <c r="O468" s="7">
        <v>2</v>
      </c>
    </row>
    <row r="469" spans="1:15">
      <c r="A469">
        <v>2</v>
      </c>
      <c r="B469" t="s">
        <v>1148</v>
      </c>
      <c r="C469" t="s">
        <v>5023</v>
      </c>
      <c r="D469" t="s">
        <v>5024</v>
      </c>
      <c r="E469" t="s">
        <v>1170</v>
      </c>
      <c r="F469" t="s">
        <v>1171</v>
      </c>
      <c r="G469" t="s">
        <v>1148</v>
      </c>
      <c r="H469" t="s">
        <v>944</v>
      </c>
      <c r="I469" t="s">
        <v>1152</v>
      </c>
      <c r="J469" t="s">
        <v>1153</v>
      </c>
      <c r="K469" t="s">
        <v>5025</v>
      </c>
      <c r="L469" s="3">
        <v>41738</v>
      </c>
      <c r="M469" s="9">
        <v>0</v>
      </c>
      <c r="N469" s="5">
        <v>0</v>
      </c>
      <c r="O469" s="7">
        <v>0</v>
      </c>
    </row>
    <row r="470" spans="1:15">
      <c r="A470">
        <v>2</v>
      </c>
      <c r="B470" t="s">
        <v>1148</v>
      </c>
      <c r="C470" t="s">
        <v>5026</v>
      </c>
      <c r="D470" t="s">
        <v>5027</v>
      </c>
      <c r="E470" t="s">
        <v>5028</v>
      </c>
      <c r="F470" t="s">
        <v>5029</v>
      </c>
      <c r="G470" t="s">
        <v>1148</v>
      </c>
      <c r="H470" t="s">
        <v>944</v>
      </c>
      <c r="I470" t="s">
        <v>1152</v>
      </c>
      <c r="J470" t="s">
        <v>1153</v>
      </c>
      <c r="K470" t="s">
        <v>5030</v>
      </c>
      <c r="L470" s="3" t="s">
        <v>2494</v>
      </c>
      <c r="M470" s="9">
        <v>0</v>
      </c>
      <c r="N470" s="5">
        <v>0</v>
      </c>
      <c r="O470" s="7">
        <v>0</v>
      </c>
    </row>
    <row r="471" spans="1:15">
      <c r="A471">
        <v>2</v>
      </c>
      <c r="B471" t="s">
        <v>1148</v>
      </c>
      <c r="C471" t="s">
        <v>5031</v>
      </c>
      <c r="D471" t="s">
        <v>5032</v>
      </c>
      <c r="E471" t="s">
        <v>1178</v>
      </c>
      <c r="F471" t="s">
        <v>1179</v>
      </c>
      <c r="G471" t="s">
        <v>1148</v>
      </c>
      <c r="H471" t="s">
        <v>944</v>
      </c>
      <c r="I471" t="s">
        <v>1152</v>
      </c>
      <c r="J471" t="s">
        <v>1153</v>
      </c>
      <c r="K471" t="s">
        <v>5033</v>
      </c>
      <c r="L471" s="3">
        <v>41829</v>
      </c>
      <c r="M471" s="9">
        <v>0</v>
      </c>
      <c r="N471" s="5">
        <v>0</v>
      </c>
      <c r="O471" s="7">
        <v>0</v>
      </c>
    </row>
    <row r="472" spans="1:15">
      <c r="A472">
        <v>2</v>
      </c>
      <c r="B472" t="s">
        <v>1148</v>
      </c>
      <c r="C472" t="s">
        <v>1183</v>
      </c>
      <c r="D472" t="s">
        <v>98</v>
      </c>
      <c r="E472" t="s">
        <v>1184</v>
      </c>
      <c r="F472" t="s">
        <v>1185</v>
      </c>
      <c r="G472" t="s">
        <v>1148</v>
      </c>
      <c r="H472" t="s">
        <v>944</v>
      </c>
      <c r="I472" t="s">
        <v>1152</v>
      </c>
      <c r="J472" t="s">
        <v>1153</v>
      </c>
      <c r="K472" t="s">
        <v>1186</v>
      </c>
      <c r="L472" s="3">
        <v>41928</v>
      </c>
      <c r="M472" s="9">
        <v>1</v>
      </c>
      <c r="N472" s="5">
        <v>0</v>
      </c>
      <c r="O472" s="7">
        <v>1</v>
      </c>
    </row>
    <row r="473" spans="1:15">
      <c r="A473">
        <v>2</v>
      </c>
      <c r="B473" t="s">
        <v>1148</v>
      </c>
      <c r="C473" t="s">
        <v>5034</v>
      </c>
      <c r="D473" t="s">
        <v>5035</v>
      </c>
      <c r="E473" t="s">
        <v>1174</v>
      </c>
      <c r="F473" t="s">
        <v>1175</v>
      </c>
      <c r="G473" t="s">
        <v>1148</v>
      </c>
      <c r="H473" t="s">
        <v>2493</v>
      </c>
      <c r="I473" t="s">
        <v>1152</v>
      </c>
      <c r="J473" t="s">
        <v>1153</v>
      </c>
      <c r="K473" t="s">
        <v>2494</v>
      </c>
      <c r="L473" s="3" t="s">
        <v>2494</v>
      </c>
      <c r="M473" s="9">
        <v>0</v>
      </c>
      <c r="N473" s="5">
        <v>0</v>
      </c>
      <c r="O473" s="7">
        <v>0</v>
      </c>
    </row>
    <row r="474" spans="1:15">
      <c r="A474">
        <v>2</v>
      </c>
      <c r="B474" t="s">
        <v>1148</v>
      </c>
      <c r="C474" t="s">
        <v>5036</v>
      </c>
      <c r="D474" t="s">
        <v>5037</v>
      </c>
      <c r="E474" t="s">
        <v>1178</v>
      </c>
      <c r="F474" t="s">
        <v>1179</v>
      </c>
      <c r="G474" t="s">
        <v>1148</v>
      </c>
      <c r="H474" t="s">
        <v>944</v>
      </c>
      <c r="I474" t="s">
        <v>1152</v>
      </c>
      <c r="J474" t="s">
        <v>1153</v>
      </c>
      <c r="K474" t="s">
        <v>5038</v>
      </c>
      <c r="L474" s="3" t="s">
        <v>2494</v>
      </c>
      <c r="M474" s="9">
        <v>0</v>
      </c>
      <c r="N474" s="5">
        <v>0</v>
      </c>
      <c r="O474" s="7">
        <v>0</v>
      </c>
    </row>
    <row r="475" spans="1:15">
      <c r="A475">
        <v>2</v>
      </c>
      <c r="B475" t="s">
        <v>1148</v>
      </c>
      <c r="C475" t="s">
        <v>5039</v>
      </c>
      <c r="D475" t="s">
        <v>5040</v>
      </c>
      <c r="E475" t="s">
        <v>5041</v>
      </c>
      <c r="F475" t="s">
        <v>5042</v>
      </c>
      <c r="G475" t="s">
        <v>1148</v>
      </c>
      <c r="H475" t="s">
        <v>944</v>
      </c>
      <c r="I475" t="s">
        <v>1152</v>
      </c>
      <c r="J475" t="s">
        <v>1153</v>
      </c>
      <c r="K475" t="s">
        <v>5043</v>
      </c>
      <c r="L475" s="3">
        <v>41856</v>
      </c>
      <c r="M475" s="9">
        <v>0</v>
      </c>
      <c r="N475" s="5">
        <v>0</v>
      </c>
      <c r="O475" s="7">
        <v>0</v>
      </c>
    </row>
    <row r="476" spans="1:15">
      <c r="A476">
        <v>2</v>
      </c>
      <c r="B476" t="s">
        <v>1148</v>
      </c>
      <c r="C476" t="s">
        <v>5044</v>
      </c>
      <c r="D476" t="s">
        <v>5045</v>
      </c>
      <c r="E476" t="s">
        <v>5041</v>
      </c>
      <c r="F476" t="s">
        <v>5042</v>
      </c>
      <c r="G476" t="s">
        <v>1148</v>
      </c>
      <c r="H476" t="s">
        <v>944</v>
      </c>
      <c r="I476" t="s">
        <v>1152</v>
      </c>
      <c r="J476" t="s">
        <v>1153</v>
      </c>
      <c r="K476" t="s">
        <v>5046</v>
      </c>
      <c r="L476" s="3">
        <v>41919</v>
      </c>
      <c r="M476" s="9">
        <v>0</v>
      </c>
      <c r="N476" s="5">
        <v>0</v>
      </c>
      <c r="O476" s="7">
        <v>0</v>
      </c>
    </row>
    <row r="477" spans="1:15">
      <c r="A477">
        <v>2</v>
      </c>
      <c r="B477" t="s">
        <v>1148</v>
      </c>
      <c r="C477" t="s">
        <v>5047</v>
      </c>
      <c r="D477" t="s">
        <v>5048</v>
      </c>
      <c r="E477" t="s">
        <v>1178</v>
      </c>
      <c r="F477" t="s">
        <v>1179</v>
      </c>
      <c r="G477" t="s">
        <v>1148</v>
      </c>
      <c r="H477" t="s">
        <v>944</v>
      </c>
      <c r="I477" t="s">
        <v>1152</v>
      </c>
      <c r="J477" t="s">
        <v>1153</v>
      </c>
      <c r="K477" t="s">
        <v>5049</v>
      </c>
      <c r="L477" s="3">
        <v>41983</v>
      </c>
      <c r="M477" s="9">
        <v>0</v>
      </c>
      <c r="N477" s="5">
        <v>0</v>
      </c>
      <c r="O477" s="7">
        <v>0</v>
      </c>
    </row>
    <row r="478" spans="1:15">
      <c r="A478">
        <v>2</v>
      </c>
      <c r="B478" t="s">
        <v>1148</v>
      </c>
      <c r="C478" t="s">
        <v>5050</v>
      </c>
      <c r="D478" t="s">
        <v>5051</v>
      </c>
      <c r="E478" t="s">
        <v>4971</v>
      </c>
      <c r="F478" t="s">
        <v>4972</v>
      </c>
      <c r="G478" t="s">
        <v>1148</v>
      </c>
      <c r="H478" t="s">
        <v>944</v>
      </c>
      <c r="I478" t="s">
        <v>1152</v>
      </c>
      <c r="J478" t="s">
        <v>1153</v>
      </c>
      <c r="K478" t="s">
        <v>5052</v>
      </c>
      <c r="L478" s="3" t="s">
        <v>2494</v>
      </c>
      <c r="M478" s="9">
        <v>0</v>
      </c>
      <c r="N478" s="5">
        <v>0</v>
      </c>
      <c r="O478" s="7">
        <v>0</v>
      </c>
    </row>
    <row r="479" spans="1:15">
      <c r="A479">
        <v>2</v>
      </c>
      <c r="B479" t="s">
        <v>1148</v>
      </c>
      <c r="C479" t="s">
        <v>5053</v>
      </c>
      <c r="D479" t="s">
        <v>5054</v>
      </c>
      <c r="E479" t="s">
        <v>4971</v>
      </c>
      <c r="F479" t="s">
        <v>4972</v>
      </c>
      <c r="G479" t="s">
        <v>1148</v>
      </c>
      <c r="H479" t="s">
        <v>944</v>
      </c>
      <c r="I479" t="s">
        <v>1152</v>
      </c>
      <c r="J479" t="s">
        <v>1153</v>
      </c>
      <c r="K479" t="s">
        <v>5055</v>
      </c>
      <c r="L479" s="3" t="s">
        <v>2494</v>
      </c>
      <c r="M479" s="9">
        <v>0</v>
      </c>
      <c r="N479" s="5">
        <v>0</v>
      </c>
      <c r="O479" s="7">
        <v>0</v>
      </c>
    </row>
    <row r="480" spans="1:15">
      <c r="A480">
        <v>2</v>
      </c>
      <c r="B480" t="s">
        <v>1148</v>
      </c>
      <c r="C480" t="s">
        <v>5056</v>
      </c>
      <c r="D480" t="s">
        <v>5057</v>
      </c>
      <c r="E480" t="s">
        <v>1224</v>
      </c>
      <c r="F480" t="s">
        <v>1225</v>
      </c>
      <c r="G480" t="s">
        <v>1148</v>
      </c>
      <c r="H480" t="s">
        <v>944</v>
      </c>
      <c r="I480" t="s">
        <v>1152</v>
      </c>
      <c r="J480" t="s">
        <v>1153</v>
      </c>
      <c r="K480" t="s">
        <v>5058</v>
      </c>
      <c r="L480" s="3" t="s">
        <v>2494</v>
      </c>
      <c r="M480" s="9">
        <v>0</v>
      </c>
      <c r="N480" s="5">
        <v>0</v>
      </c>
      <c r="O480" s="7">
        <v>0</v>
      </c>
    </row>
    <row r="481" spans="1:15">
      <c r="A481">
        <v>2</v>
      </c>
      <c r="B481" t="s">
        <v>1148</v>
      </c>
      <c r="C481" t="s">
        <v>5059</v>
      </c>
      <c r="D481" t="s">
        <v>5060</v>
      </c>
      <c r="E481" t="s">
        <v>1178</v>
      </c>
      <c r="F481" t="s">
        <v>1179</v>
      </c>
      <c r="G481" t="s">
        <v>1148</v>
      </c>
      <c r="H481" t="s">
        <v>944</v>
      </c>
      <c r="I481" t="s">
        <v>1152</v>
      </c>
      <c r="J481" t="s">
        <v>1153</v>
      </c>
      <c r="K481" t="s">
        <v>5061</v>
      </c>
      <c r="L481" s="3">
        <v>42089</v>
      </c>
      <c r="M481" s="9">
        <v>0</v>
      </c>
      <c r="N481" s="5">
        <v>0</v>
      </c>
      <c r="O481" s="7">
        <v>0</v>
      </c>
    </row>
    <row r="482" spans="1:15">
      <c r="A482">
        <v>2</v>
      </c>
      <c r="B482" t="s">
        <v>1148</v>
      </c>
      <c r="C482" t="s">
        <v>5062</v>
      </c>
      <c r="D482" t="s">
        <v>5063</v>
      </c>
      <c r="E482" t="s">
        <v>4960</v>
      </c>
      <c r="F482" t="s">
        <v>4961</v>
      </c>
      <c r="G482" t="s">
        <v>1148</v>
      </c>
      <c r="H482" t="s">
        <v>944</v>
      </c>
      <c r="I482" t="s">
        <v>1152</v>
      </c>
      <c r="J482" t="s">
        <v>1153</v>
      </c>
      <c r="K482" t="s">
        <v>5064</v>
      </c>
      <c r="L482" s="3">
        <v>43906</v>
      </c>
      <c r="M482" s="9">
        <v>0</v>
      </c>
      <c r="N482" s="5">
        <v>0</v>
      </c>
      <c r="O482" s="7">
        <v>0</v>
      </c>
    </row>
    <row r="483" spans="1:15">
      <c r="A483">
        <v>2</v>
      </c>
      <c r="B483" t="s">
        <v>1148</v>
      </c>
      <c r="C483" t="s">
        <v>5065</v>
      </c>
      <c r="D483" t="s">
        <v>5066</v>
      </c>
      <c r="E483" t="s">
        <v>1160</v>
      </c>
      <c r="F483" t="s">
        <v>1161</v>
      </c>
      <c r="G483" t="s">
        <v>1148</v>
      </c>
      <c r="H483" t="s">
        <v>944</v>
      </c>
      <c r="I483" t="s">
        <v>1152</v>
      </c>
      <c r="J483" t="s">
        <v>1153</v>
      </c>
      <c r="K483" t="s">
        <v>5067</v>
      </c>
      <c r="L483" s="3">
        <v>42131</v>
      </c>
      <c r="M483" s="9">
        <v>0</v>
      </c>
      <c r="N483" s="5">
        <v>0</v>
      </c>
      <c r="O483" s="7">
        <v>0</v>
      </c>
    </row>
    <row r="484" spans="1:15">
      <c r="A484">
        <v>2</v>
      </c>
      <c r="B484" t="s">
        <v>1148</v>
      </c>
      <c r="C484" t="s">
        <v>5068</v>
      </c>
      <c r="D484" t="s">
        <v>5069</v>
      </c>
      <c r="E484" t="s">
        <v>1174</v>
      </c>
      <c r="F484" t="s">
        <v>1175</v>
      </c>
      <c r="G484" t="s">
        <v>1148</v>
      </c>
      <c r="H484" t="s">
        <v>2493</v>
      </c>
      <c r="I484" t="s">
        <v>1152</v>
      </c>
      <c r="J484" t="s">
        <v>1153</v>
      </c>
      <c r="K484" t="s">
        <v>2494</v>
      </c>
      <c r="L484" s="3" t="s">
        <v>2494</v>
      </c>
      <c r="M484" s="9">
        <v>0</v>
      </c>
      <c r="N484" s="5">
        <v>0</v>
      </c>
      <c r="O484" s="7">
        <v>0</v>
      </c>
    </row>
    <row r="485" spans="1:15">
      <c r="A485">
        <v>2</v>
      </c>
      <c r="B485" t="s">
        <v>1148</v>
      </c>
      <c r="C485" t="s">
        <v>5070</v>
      </c>
      <c r="D485" t="s">
        <v>5071</v>
      </c>
      <c r="E485" t="s">
        <v>1174</v>
      </c>
      <c r="F485" t="s">
        <v>1175</v>
      </c>
      <c r="G485" t="s">
        <v>1148</v>
      </c>
      <c r="H485" t="s">
        <v>944</v>
      </c>
      <c r="I485" t="s">
        <v>1152</v>
      </c>
      <c r="J485" t="s">
        <v>1153</v>
      </c>
      <c r="K485" t="s">
        <v>5072</v>
      </c>
      <c r="L485" s="3">
        <v>43124</v>
      </c>
      <c r="M485" s="9">
        <v>0</v>
      </c>
      <c r="N485" s="5">
        <v>0</v>
      </c>
      <c r="O485" s="7">
        <v>0</v>
      </c>
    </row>
    <row r="486" spans="1:15">
      <c r="A486">
        <v>2</v>
      </c>
      <c r="B486" t="s">
        <v>1148</v>
      </c>
      <c r="C486" t="s">
        <v>5073</v>
      </c>
      <c r="D486" t="s">
        <v>5074</v>
      </c>
      <c r="E486" t="s">
        <v>1150</v>
      </c>
      <c r="F486" t="s">
        <v>1151</v>
      </c>
      <c r="G486" t="s">
        <v>1148</v>
      </c>
      <c r="H486" t="s">
        <v>944</v>
      </c>
      <c r="I486" t="s">
        <v>1152</v>
      </c>
      <c r="J486" t="s">
        <v>1153</v>
      </c>
      <c r="K486" t="s">
        <v>5075</v>
      </c>
      <c r="L486" s="3">
        <v>43290</v>
      </c>
      <c r="M486" s="9">
        <v>0</v>
      </c>
      <c r="N486" s="5">
        <v>0</v>
      </c>
      <c r="O486" s="7">
        <v>0</v>
      </c>
    </row>
    <row r="487" spans="1:15">
      <c r="A487">
        <v>2</v>
      </c>
      <c r="B487" t="s">
        <v>1148</v>
      </c>
      <c r="C487" t="s">
        <v>5076</v>
      </c>
      <c r="D487" t="s">
        <v>5077</v>
      </c>
      <c r="E487" t="s">
        <v>1164</v>
      </c>
      <c r="F487" t="s">
        <v>1165</v>
      </c>
      <c r="G487" t="s">
        <v>1148</v>
      </c>
      <c r="H487" t="s">
        <v>944</v>
      </c>
      <c r="I487" t="s">
        <v>1152</v>
      </c>
      <c r="J487" t="s">
        <v>1153</v>
      </c>
      <c r="K487" t="s">
        <v>5078</v>
      </c>
      <c r="L487" s="3" t="s">
        <v>2494</v>
      </c>
      <c r="M487" s="9">
        <v>0</v>
      </c>
      <c r="N487" s="5">
        <v>0</v>
      </c>
      <c r="O487" s="7">
        <v>0</v>
      </c>
    </row>
    <row r="488" spans="1:15">
      <c r="A488">
        <v>2</v>
      </c>
      <c r="B488" t="s">
        <v>1148</v>
      </c>
      <c r="C488" t="s">
        <v>1187</v>
      </c>
      <c r="D488" t="s">
        <v>99</v>
      </c>
      <c r="E488" t="s">
        <v>1170</v>
      </c>
      <c r="F488" t="s">
        <v>1171</v>
      </c>
      <c r="G488" t="s">
        <v>1148</v>
      </c>
      <c r="H488" t="s">
        <v>944</v>
      </c>
      <c r="I488" t="s">
        <v>1152</v>
      </c>
      <c r="J488" t="s">
        <v>1153</v>
      </c>
      <c r="K488" t="s">
        <v>1188</v>
      </c>
      <c r="L488" s="3">
        <v>45600</v>
      </c>
      <c r="M488" s="9">
        <v>5</v>
      </c>
      <c r="N488" s="5">
        <v>0</v>
      </c>
      <c r="O488" s="7">
        <v>5</v>
      </c>
    </row>
    <row r="489" spans="1:15">
      <c r="A489">
        <v>2</v>
      </c>
      <c r="B489" t="s">
        <v>1148</v>
      </c>
      <c r="C489" t="s">
        <v>5079</v>
      </c>
      <c r="D489" t="s">
        <v>5080</v>
      </c>
      <c r="E489" t="s">
        <v>1160</v>
      </c>
      <c r="F489" t="s">
        <v>1161</v>
      </c>
      <c r="G489" t="s">
        <v>1148</v>
      </c>
      <c r="H489" t="s">
        <v>944</v>
      </c>
      <c r="I489" t="s">
        <v>1152</v>
      </c>
      <c r="J489" t="s">
        <v>1153</v>
      </c>
      <c r="K489" t="s">
        <v>5081</v>
      </c>
      <c r="L489" s="3">
        <v>42881</v>
      </c>
      <c r="M489" s="9">
        <v>0</v>
      </c>
      <c r="N489" s="5">
        <v>0</v>
      </c>
      <c r="O489" s="7">
        <v>0</v>
      </c>
    </row>
    <row r="490" spans="1:15">
      <c r="A490">
        <v>2</v>
      </c>
      <c r="B490" t="s">
        <v>1148</v>
      </c>
      <c r="C490" t="s">
        <v>5082</v>
      </c>
      <c r="D490" t="s">
        <v>5083</v>
      </c>
      <c r="E490" t="s">
        <v>4960</v>
      </c>
      <c r="F490" t="s">
        <v>4961</v>
      </c>
      <c r="G490" t="s">
        <v>1148</v>
      </c>
      <c r="H490" t="s">
        <v>944</v>
      </c>
      <c r="I490" t="s">
        <v>1152</v>
      </c>
      <c r="J490" t="s">
        <v>1153</v>
      </c>
      <c r="K490" t="s">
        <v>5084</v>
      </c>
      <c r="L490" s="3" t="s">
        <v>2494</v>
      </c>
      <c r="M490" s="9">
        <v>0</v>
      </c>
      <c r="N490" s="5">
        <v>0</v>
      </c>
      <c r="O490" s="7">
        <v>0</v>
      </c>
    </row>
    <row r="491" spans="1:15">
      <c r="A491">
        <v>2</v>
      </c>
      <c r="B491" t="s">
        <v>1148</v>
      </c>
      <c r="C491" t="s">
        <v>5085</v>
      </c>
      <c r="D491" t="s">
        <v>5086</v>
      </c>
      <c r="E491" t="s">
        <v>5041</v>
      </c>
      <c r="F491" t="s">
        <v>5042</v>
      </c>
      <c r="G491" t="s">
        <v>1148</v>
      </c>
      <c r="H491" t="s">
        <v>944</v>
      </c>
      <c r="I491" t="s">
        <v>1152</v>
      </c>
      <c r="J491" t="s">
        <v>1153</v>
      </c>
      <c r="K491" t="s">
        <v>5087</v>
      </c>
      <c r="L491" s="3" t="s">
        <v>2494</v>
      </c>
      <c r="M491" s="9">
        <v>0</v>
      </c>
      <c r="N491" s="5">
        <v>0</v>
      </c>
      <c r="O491" s="7">
        <v>0</v>
      </c>
    </row>
    <row r="492" spans="1:15">
      <c r="A492">
        <v>2</v>
      </c>
      <c r="B492" t="s">
        <v>1148</v>
      </c>
      <c r="C492" t="s">
        <v>5088</v>
      </c>
      <c r="D492" t="s">
        <v>5089</v>
      </c>
      <c r="E492" t="s">
        <v>4864</v>
      </c>
      <c r="F492" t="s">
        <v>4865</v>
      </c>
      <c r="G492" t="s">
        <v>1148</v>
      </c>
      <c r="H492" t="s">
        <v>944</v>
      </c>
      <c r="I492" t="s">
        <v>1152</v>
      </c>
      <c r="J492" t="s">
        <v>1153</v>
      </c>
      <c r="K492" t="s">
        <v>5090</v>
      </c>
      <c r="L492" s="3">
        <v>42383</v>
      </c>
      <c r="M492" s="9">
        <v>0</v>
      </c>
      <c r="N492" s="5">
        <v>0</v>
      </c>
      <c r="O492" s="7">
        <v>0</v>
      </c>
    </row>
    <row r="493" spans="1:15">
      <c r="A493">
        <v>2</v>
      </c>
      <c r="B493" t="s">
        <v>1148</v>
      </c>
      <c r="C493" t="s">
        <v>5091</v>
      </c>
      <c r="D493" t="s">
        <v>5092</v>
      </c>
      <c r="E493" t="s">
        <v>1178</v>
      </c>
      <c r="F493" t="s">
        <v>1179</v>
      </c>
      <c r="G493" t="s">
        <v>1148</v>
      </c>
      <c r="H493" t="s">
        <v>944</v>
      </c>
      <c r="I493" t="s">
        <v>1152</v>
      </c>
      <c r="J493" t="s">
        <v>1153</v>
      </c>
      <c r="K493" t="s">
        <v>5093</v>
      </c>
      <c r="L493" s="3">
        <v>42572</v>
      </c>
      <c r="M493" s="9">
        <v>0</v>
      </c>
      <c r="N493" s="5">
        <v>0</v>
      </c>
      <c r="O493" s="7">
        <v>0</v>
      </c>
    </row>
    <row r="494" spans="1:15">
      <c r="A494">
        <v>2</v>
      </c>
      <c r="B494" t="s">
        <v>1148</v>
      </c>
      <c r="C494" t="s">
        <v>5094</v>
      </c>
      <c r="D494" t="s">
        <v>5095</v>
      </c>
      <c r="E494" t="s">
        <v>1224</v>
      </c>
      <c r="F494" t="s">
        <v>1225</v>
      </c>
      <c r="G494" t="s">
        <v>1148</v>
      </c>
      <c r="H494" t="s">
        <v>944</v>
      </c>
      <c r="I494" t="s">
        <v>1152</v>
      </c>
      <c r="J494" t="s">
        <v>1153</v>
      </c>
      <c r="K494" t="s">
        <v>5096</v>
      </c>
      <c r="L494" s="3">
        <v>42502</v>
      </c>
      <c r="M494" s="9">
        <v>0</v>
      </c>
      <c r="N494" s="5">
        <v>0</v>
      </c>
      <c r="O494" s="7">
        <v>0</v>
      </c>
    </row>
    <row r="495" spans="1:15">
      <c r="A495">
        <v>2</v>
      </c>
      <c r="B495" t="s">
        <v>1148</v>
      </c>
      <c r="C495" t="s">
        <v>5097</v>
      </c>
      <c r="D495" t="s">
        <v>5098</v>
      </c>
      <c r="E495" t="s">
        <v>5028</v>
      </c>
      <c r="F495" t="s">
        <v>5029</v>
      </c>
      <c r="G495" t="s">
        <v>1148</v>
      </c>
      <c r="H495" t="s">
        <v>944</v>
      </c>
      <c r="I495" t="s">
        <v>1152</v>
      </c>
      <c r="J495" t="s">
        <v>1153</v>
      </c>
      <c r="K495" t="s">
        <v>5099</v>
      </c>
      <c r="L495" s="3">
        <v>43608</v>
      </c>
      <c r="M495" s="9">
        <v>0</v>
      </c>
      <c r="N495" s="5">
        <v>0</v>
      </c>
      <c r="O495" s="7">
        <v>0</v>
      </c>
    </row>
    <row r="496" spans="1:15">
      <c r="A496">
        <v>2</v>
      </c>
      <c r="B496" t="s">
        <v>1148</v>
      </c>
      <c r="C496" t="s">
        <v>5100</v>
      </c>
      <c r="D496" t="s">
        <v>5101</v>
      </c>
      <c r="E496" t="s">
        <v>1160</v>
      </c>
      <c r="F496" t="s">
        <v>1161</v>
      </c>
      <c r="G496" t="s">
        <v>1148</v>
      </c>
      <c r="H496" t="s">
        <v>944</v>
      </c>
      <c r="I496" t="s">
        <v>1152</v>
      </c>
      <c r="J496" t="s">
        <v>1153</v>
      </c>
      <c r="K496" t="s">
        <v>5102</v>
      </c>
      <c r="L496" s="3">
        <v>42579</v>
      </c>
      <c r="M496" s="9">
        <v>0</v>
      </c>
      <c r="N496" s="5">
        <v>0</v>
      </c>
      <c r="O496" s="7">
        <v>0</v>
      </c>
    </row>
    <row r="497" spans="1:15">
      <c r="A497">
        <v>2</v>
      </c>
      <c r="B497" t="s">
        <v>1148</v>
      </c>
      <c r="C497" t="s">
        <v>5103</v>
      </c>
      <c r="D497" t="s">
        <v>5104</v>
      </c>
      <c r="E497" t="s">
        <v>4864</v>
      </c>
      <c r="F497" t="s">
        <v>4865</v>
      </c>
      <c r="G497" t="s">
        <v>1148</v>
      </c>
      <c r="H497" t="s">
        <v>944</v>
      </c>
      <c r="I497" t="s">
        <v>1152</v>
      </c>
      <c r="J497" t="s">
        <v>1153</v>
      </c>
      <c r="K497" t="s">
        <v>5105</v>
      </c>
      <c r="L497" s="3">
        <v>43319</v>
      </c>
      <c r="M497" s="9">
        <v>0</v>
      </c>
      <c r="N497" s="5">
        <v>0</v>
      </c>
      <c r="O497" s="7">
        <v>0</v>
      </c>
    </row>
    <row r="498" spans="1:15">
      <c r="A498">
        <v>2</v>
      </c>
      <c r="B498" t="s">
        <v>1148</v>
      </c>
      <c r="C498" t="s">
        <v>5106</v>
      </c>
      <c r="D498" t="s">
        <v>5107</v>
      </c>
      <c r="E498" t="s">
        <v>5108</v>
      </c>
      <c r="F498" t="s">
        <v>5109</v>
      </c>
      <c r="G498" t="s">
        <v>1148</v>
      </c>
      <c r="H498" t="s">
        <v>944</v>
      </c>
      <c r="I498" t="s">
        <v>1152</v>
      </c>
      <c r="J498" t="s">
        <v>1153</v>
      </c>
      <c r="K498" t="s">
        <v>5110</v>
      </c>
      <c r="L498" s="3">
        <v>43936</v>
      </c>
      <c r="M498" s="9">
        <v>0</v>
      </c>
      <c r="N498" s="5">
        <v>0</v>
      </c>
      <c r="O498" s="7">
        <v>0</v>
      </c>
    </row>
    <row r="499" spans="1:15">
      <c r="A499">
        <v>2</v>
      </c>
      <c r="B499" t="s">
        <v>1148</v>
      </c>
      <c r="C499" t="s">
        <v>5111</v>
      </c>
      <c r="D499" t="s">
        <v>5112</v>
      </c>
      <c r="E499" t="s">
        <v>1150</v>
      </c>
      <c r="F499" t="s">
        <v>1151</v>
      </c>
      <c r="G499" t="s">
        <v>1148</v>
      </c>
      <c r="H499" t="s">
        <v>944</v>
      </c>
      <c r="I499" t="s">
        <v>1152</v>
      </c>
      <c r="J499" t="s">
        <v>1153</v>
      </c>
      <c r="K499" t="s">
        <v>5113</v>
      </c>
      <c r="L499" s="3">
        <v>43887</v>
      </c>
      <c r="M499" s="9">
        <v>0</v>
      </c>
      <c r="N499" s="5">
        <v>0</v>
      </c>
      <c r="O499" s="7">
        <v>0</v>
      </c>
    </row>
    <row r="500" spans="1:15">
      <c r="A500">
        <v>2</v>
      </c>
      <c r="B500" t="s">
        <v>1148</v>
      </c>
      <c r="C500" t="s">
        <v>5114</v>
      </c>
      <c r="D500" t="s">
        <v>5115</v>
      </c>
      <c r="E500" t="s">
        <v>1160</v>
      </c>
      <c r="F500" t="s">
        <v>1161</v>
      </c>
      <c r="G500" t="s">
        <v>1148</v>
      </c>
      <c r="H500" t="s">
        <v>944</v>
      </c>
      <c r="I500" t="s">
        <v>1152</v>
      </c>
      <c r="J500" t="s">
        <v>1153</v>
      </c>
      <c r="K500" t="s">
        <v>5116</v>
      </c>
      <c r="L500" s="3" t="s">
        <v>2494</v>
      </c>
      <c r="M500" s="9">
        <v>0</v>
      </c>
      <c r="N500" s="5">
        <v>0</v>
      </c>
      <c r="O500" s="7">
        <v>0</v>
      </c>
    </row>
    <row r="501" spans="1:15">
      <c r="A501">
        <v>2</v>
      </c>
      <c r="B501" t="s">
        <v>1148</v>
      </c>
      <c r="C501" t="s">
        <v>5117</v>
      </c>
      <c r="D501" t="s">
        <v>5118</v>
      </c>
      <c r="E501" t="s">
        <v>1160</v>
      </c>
      <c r="F501" t="s">
        <v>1161</v>
      </c>
      <c r="G501" t="s">
        <v>1148</v>
      </c>
      <c r="H501" t="s">
        <v>944</v>
      </c>
      <c r="I501" t="s">
        <v>1152</v>
      </c>
      <c r="J501" t="s">
        <v>1153</v>
      </c>
      <c r="K501" t="s">
        <v>5119</v>
      </c>
      <c r="L501" s="3">
        <v>42681</v>
      </c>
      <c r="M501" s="9">
        <v>0</v>
      </c>
      <c r="N501" s="5">
        <v>0</v>
      </c>
      <c r="O501" s="7">
        <v>0</v>
      </c>
    </row>
    <row r="502" spans="1:15">
      <c r="A502">
        <v>2</v>
      </c>
      <c r="B502" t="s">
        <v>1148</v>
      </c>
      <c r="C502" t="s">
        <v>5120</v>
      </c>
      <c r="D502" t="s">
        <v>5121</v>
      </c>
      <c r="E502" t="s">
        <v>4864</v>
      </c>
      <c r="F502" t="s">
        <v>4865</v>
      </c>
      <c r="G502" t="s">
        <v>1148</v>
      </c>
      <c r="H502" t="s">
        <v>944</v>
      </c>
      <c r="I502" t="s">
        <v>1152</v>
      </c>
      <c r="J502" t="s">
        <v>1153</v>
      </c>
      <c r="K502" t="s">
        <v>5122</v>
      </c>
      <c r="L502" s="3">
        <v>43551</v>
      </c>
      <c r="M502" s="9">
        <v>0</v>
      </c>
      <c r="N502" s="5">
        <v>0</v>
      </c>
      <c r="O502" s="7">
        <v>0</v>
      </c>
    </row>
    <row r="503" spans="1:15">
      <c r="A503">
        <v>2</v>
      </c>
      <c r="B503" t="s">
        <v>1148</v>
      </c>
      <c r="C503" t="s">
        <v>5123</v>
      </c>
      <c r="D503" t="s">
        <v>5124</v>
      </c>
      <c r="E503" t="s">
        <v>5041</v>
      </c>
      <c r="F503" t="s">
        <v>5042</v>
      </c>
      <c r="G503" t="s">
        <v>1148</v>
      </c>
      <c r="H503" t="s">
        <v>944</v>
      </c>
      <c r="I503" t="s">
        <v>1152</v>
      </c>
      <c r="J503" t="s">
        <v>1153</v>
      </c>
      <c r="K503" t="s">
        <v>5125</v>
      </c>
      <c r="L503" s="3" t="s">
        <v>2494</v>
      </c>
      <c r="M503" s="9">
        <v>0</v>
      </c>
      <c r="N503" s="5">
        <v>0</v>
      </c>
      <c r="O503" s="7">
        <v>0</v>
      </c>
    </row>
    <row r="504" spans="1:15">
      <c r="A504">
        <v>2</v>
      </c>
      <c r="B504" t="s">
        <v>1148</v>
      </c>
      <c r="C504" t="s">
        <v>5126</v>
      </c>
      <c r="D504" t="s">
        <v>5127</v>
      </c>
      <c r="E504" t="s">
        <v>5028</v>
      </c>
      <c r="F504" t="s">
        <v>5029</v>
      </c>
      <c r="G504" t="s">
        <v>1148</v>
      </c>
      <c r="H504" t="s">
        <v>944</v>
      </c>
      <c r="I504" t="s">
        <v>1152</v>
      </c>
      <c r="J504" t="s">
        <v>1153</v>
      </c>
      <c r="K504" t="s">
        <v>5128</v>
      </c>
      <c r="L504" s="3" t="s">
        <v>2494</v>
      </c>
      <c r="M504" s="9">
        <v>0</v>
      </c>
      <c r="N504" s="5">
        <v>0</v>
      </c>
      <c r="O504" s="7">
        <v>0</v>
      </c>
    </row>
    <row r="505" spans="1:15">
      <c r="A505">
        <v>2</v>
      </c>
      <c r="B505" t="s">
        <v>1148</v>
      </c>
      <c r="C505" t="s">
        <v>5129</v>
      </c>
      <c r="D505" t="s">
        <v>5130</v>
      </c>
      <c r="E505" t="s">
        <v>4864</v>
      </c>
      <c r="F505" t="s">
        <v>4865</v>
      </c>
      <c r="G505" t="s">
        <v>1148</v>
      </c>
      <c r="H505" t="s">
        <v>944</v>
      </c>
      <c r="I505" t="s">
        <v>1152</v>
      </c>
      <c r="J505" t="s">
        <v>1153</v>
      </c>
      <c r="K505" t="s">
        <v>5131</v>
      </c>
      <c r="L505" s="3">
        <v>43490</v>
      </c>
      <c r="M505" s="9">
        <v>0</v>
      </c>
      <c r="N505" s="5">
        <v>0</v>
      </c>
      <c r="O505" s="7">
        <v>0</v>
      </c>
    </row>
    <row r="506" spans="1:15">
      <c r="A506">
        <v>2</v>
      </c>
      <c r="B506" t="s">
        <v>1148</v>
      </c>
      <c r="C506" t="s">
        <v>5132</v>
      </c>
      <c r="D506" t="s">
        <v>5133</v>
      </c>
      <c r="E506" t="s">
        <v>4864</v>
      </c>
      <c r="F506" t="s">
        <v>4865</v>
      </c>
      <c r="G506" t="s">
        <v>1148</v>
      </c>
      <c r="H506" t="s">
        <v>944</v>
      </c>
      <c r="I506" t="s">
        <v>1152</v>
      </c>
      <c r="J506" t="s">
        <v>1153</v>
      </c>
      <c r="K506" t="s">
        <v>5134</v>
      </c>
      <c r="L506" s="3" t="s">
        <v>2494</v>
      </c>
      <c r="M506" s="9">
        <v>0</v>
      </c>
      <c r="N506" s="5">
        <v>0</v>
      </c>
      <c r="O506" s="7">
        <v>0</v>
      </c>
    </row>
    <row r="507" spans="1:15">
      <c r="A507">
        <v>2</v>
      </c>
      <c r="B507" t="s">
        <v>1148</v>
      </c>
      <c r="C507" t="s">
        <v>1189</v>
      </c>
      <c r="D507" t="s">
        <v>100</v>
      </c>
      <c r="E507" t="s">
        <v>1178</v>
      </c>
      <c r="F507" t="s">
        <v>1179</v>
      </c>
      <c r="G507" t="s">
        <v>1148</v>
      </c>
      <c r="H507" t="s">
        <v>944</v>
      </c>
      <c r="I507" t="s">
        <v>1152</v>
      </c>
      <c r="J507" t="s">
        <v>1153</v>
      </c>
      <c r="K507" t="s">
        <v>1190</v>
      </c>
      <c r="L507" s="3">
        <v>42845</v>
      </c>
      <c r="M507" s="9">
        <v>1</v>
      </c>
      <c r="N507" s="5">
        <v>0</v>
      </c>
      <c r="O507" s="7">
        <v>1</v>
      </c>
    </row>
    <row r="508" spans="1:15">
      <c r="A508">
        <v>2</v>
      </c>
      <c r="B508" t="s">
        <v>1148</v>
      </c>
      <c r="C508" t="s">
        <v>1191</v>
      </c>
      <c r="D508" t="s">
        <v>101</v>
      </c>
      <c r="E508" t="s">
        <v>1192</v>
      </c>
      <c r="F508" t="s">
        <v>1193</v>
      </c>
      <c r="G508" t="s">
        <v>1148</v>
      </c>
      <c r="H508" t="s">
        <v>944</v>
      </c>
      <c r="I508" t="s">
        <v>1152</v>
      </c>
      <c r="J508" t="s">
        <v>1153</v>
      </c>
      <c r="K508" t="s">
        <v>1194</v>
      </c>
      <c r="L508" s="3">
        <v>43440</v>
      </c>
      <c r="M508" s="9">
        <v>1</v>
      </c>
      <c r="N508" s="5">
        <v>0</v>
      </c>
      <c r="O508" s="7">
        <v>1</v>
      </c>
    </row>
    <row r="509" spans="1:15">
      <c r="A509">
        <v>2</v>
      </c>
      <c r="B509" t="s">
        <v>1148</v>
      </c>
      <c r="C509" t="s">
        <v>1195</v>
      </c>
      <c r="D509" t="s">
        <v>102</v>
      </c>
      <c r="E509" t="s">
        <v>1160</v>
      </c>
      <c r="F509" t="s">
        <v>1161</v>
      </c>
      <c r="G509" t="s">
        <v>1148</v>
      </c>
      <c r="H509" t="s">
        <v>944</v>
      </c>
      <c r="I509" t="s">
        <v>1152</v>
      </c>
      <c r="J509" t="s">
        <v>1153</v>
      </c>
      <c r="K509" t="s">
        <v>1196</v>
      </c>
      <c r="L509" s="3">
        <v>43035</v>
      </c>
      <c r="M509" s="9">
        <v>1</v>
      </c>
      <c r="N509" s="5">
        <v>0</v>
      </c>
      <c r="O509" s="7">
        <v>1</v>
      </c>
    </row>
    <row r="510" spans="1:15">
      <c r="A510">
        <v>2</v>
      </c>
      <c r="B510" t="s">
        <v>1148</v>
      </c>
      <c r="C510" t="s">
        <v>5135</v>
      </c>
      <c r="D510" t="s">
        <v>5136</v>
      </c>
      <c r="E510" t="s">
        <v>1160</v>
      </c>
      <c r="F510" t="s">
        <v>1161</v>
      </c>
      <c r="G510" t="s">
        <v>1148</v>
      </c>
      <c r="H510" t="s">
        <v>944</v>
      </c>
      <c r="I510" t="s">
        <v>1152</v>
      </c>
      <c r="J510" t="s">
        <v>1153</v>
      </c>
      <c r="K510" t="s">
        <v>5137</v>
      </c>
      <c r="L510" s="3">
        <v>42908</v>
      </c>
      <c r="M510" s="9">
        <v>0</v>
      </c>
      <c r="N510" s="5">
        <v>0</v>
      </c>
      <c r="O510" s="7">
        <v>0</v>
      </c>
    </row>
    <row r="511" spans="1:15">
      <c r="A511">
        <v>2</v>
      </c>
      <c r="B511" t="s">
        <v>1148</v>
      </c>
      <c r="C511" t="s">
        <v>1197</v>
      </c>
      <c r="D511" t="s">
        <v>103</v>
      </c>
      <c r="E511" t="s">
        <v>1170</v>
      </c>
      <c r="F511" t="s">
        <v>1171</v>
      </c>
      <c r="G511" t="s">
        <v>1148</v>
      </c>
      <c r="H511" t="s">
        <v>944</v>
      </c>
      <c r="I511" t="s">
        <v>1152</v>
      </c>
      <c r="J511" t="s">
        <v>1153</v>
      </c>
      <c r="K511" t="s">
        <v>1198</v>
      </c>
      <c r="L511" s="3">
        <v>43565</v>
      </c>
      <c r="M511" s="9">
        <v>1</v>
      </c>
      <c r="N511" s="5">
        <v>0</v>
      </c>
      <c r="O511" s="7">
        <v>1</v>
      </c>
    </row>
    <row r="512" spans="1:15">
      <c r="A512">
        <v>2</v>
      </c>
      <c r="B512" t="s">
        <v>1148</v>
      </c>
      <c r="C512" t="s">
        <v>1199</v>
      </c>
      <c r="D512" t="s">
        <v>104</v>
      </c>
      <c r="E512" t="s">
        <v>1200</v>
      </c>
      <c r="F512" t="s">
        <v>1201</v>
      </c>
      <c r="G512" t="s">
        <v>1148</v>
      </c>
      <c r="H512" t="s">
        <v>944</v>
      </c>
      <c r="I512" t="s">
        <v>1152</v>
      </c>
      <c r="J512" t="s">
        <v>1153</v>
      </c>
      <c r="K512" t="s">
        <v>1202</v>
      </c>
      <c r="L512" s="3">
        <v>43111</v>
      </c>
      <c r="M512" s="9">
        <v>1</v>
      </c>
      <c r="N512" s="5">
        <v>0</v>
      </c>
      <c r="O512" s="7">
        <v>1</v>
      </c>
    </row>
    <row r="513" spans="1:15">
      <c r="A513">
        <v>2</v>
      </c>
      <c r="B513" t="s">
        <v>1148</v>
      </c>
      <c r="C513" t="s">
        <v>5138</v>
      </c>
      <c r="D513" t="s">
        <v>5139</v>
      </c>
      <c r="E513" t="s">
        <v>1170</v>
      </c>
      <c r="F513" t="s">
        <v>1171</v>
      </c>
      <c r="G513" t="s">
        <v>1148</v>
      </c>
      <c r="H513" t="s">
        <v>944</v>
      </c>
      <c r="I513" t="s">
        <v>1152</v>
      </c>
      <c r="J513" t="s">
        <v>1153</v>
      </c>
      <c r="K513" t="s">
        <v>5140</v>
      </c>
      <c r="L513" s="3">
        <v>43202</v>
      </c>
      <c r="M513" s="9">
        <v>0</v>
      </c>
      <c r="N513" s="5">
        <v>0</v>
      </c>
      <c r="O513" s="7">
        <v>0</v>
      </c>
    </row>
    <row r="514" spans="1:15">
      <c r="A514">
        <v>2</v>
      </c>
      <c r="B514" t="s">
        <v>1148</v>
      </c>
      <c r="C514" t="s">
        <v>5141</v>
      </c>
      <c r="D514" t="s">
        <v>5142</v>
      </c>
      <c r="E514" t="s">
        <v>1224</v>
      </c>
      <c r="F514" t="s">
        <v>1225</v>
      </c>
      <c r="G514" t="s">
        <v>1148</v>
      </c>
      <c r="H514" t="s">
        <v>944</v>
      </c>
      <c r="I514" t="s">
        <v>1152</v>
      </c>
      <c r="J514" t="s">
        <v>1153</v>
      </c>
      <c r="K514" t="s">
        <v>5143</v>
      </c>
      <c r="L514" s="3">
        <v>43279</v>
      </c>
      <c r="M514" s="9">
        <v>0</v>
      </c>
      <c r="N514" s="5">
        <v>0</v>
      </c>
      <c r="O514" s="7">
        <v>0</v>
      </c>
    </row>
    <row r="515" spans="1:15">
      <c r="A515">
        <v>2</v>
      </c>
      <c r="B515" t="s">
        <v>1148</v>
      </c>
      <c r="C515" t="s">
        <v>5144</v>
      </c>
      <c r="D515" t="s">
        <v>5145</v>
      </c>
      <c r="E515" t="s">
        <v>4979</v>
      </c>
      <c r="F515" t="s">
        <v>4980</v>
      </c>
      <c r="G515" t="s">
        <v>1148</v>
      </c>
      <c r="H515" t="s">
        <v>944</v>
      </c>
      <c r="I515" t="s">
        <v>1152</v>
      </c>
      <c r="J515" t="s">
        <v>1153</v>
      </c>
      <c r="K515" t="s">
        <v>5146</v>
      </c>
      <c r="L515" s="3" t="s">
        <v>2494</v>
      </c>
      <c r="M515" s="9">
        <v>0</v>
      </c>
      <c r="N515" s="5">
        <v>0</v>
      </c>
      <c r="O515" s="7">
        <v>0</v>
      </c>
    </row>
    <row r="516" spans="1:15">
      <c r="A516">
        <v>2</v>
      </c>
      <c r="B516" t="s">
        <v>1148</v>
      </c>
      <c r="C516" t="s">
        <v>5147</v>
      </c>
      <c r="D516" t="s">
        <v>5148</v>
      </c>
      <c r="E516" t="s">
        <v>4934</v>
      </c>
      <c r="F516" t="s">
        <v>4935</v>
      </c>
      <c r="G516" t="s">
        <v>1148</v>
      </c>
      <c r="H516" t="s">
        <v>944</v>
      </c>
      <c r="I516" t="s">
        <v>1152</v>
      </c>
      <c r="J516" t="s">
        <v>1153</v>
      </c>
      <c r="K516" t="s">
        <v>5149</v>
      </c>
      <c r="L516" s="3" t="s">
        <v>2494</v>
      </c>
      <c r="M516" s="9">
        <v>0</v>
      </c>
      <c r="N516" s="5">
        <v>0</v>
      </c>
      <c r="O516" s="7">
        <v>0</v>
      </c>
    </row>
    <row r="517" spans="1:15">
      <c r="A517">
        <v>2</v>
      </c>
      <c r="B517" t="s">
        <v>1148</v>
      </c>
      <c r="C517" t="s">
        <v>5150</v>
      </c>
      <c r="D517" t="s">
        <v>5151</v>
      </c>
      <c r="E517" t="s">
        <v>1150</v>
      </c>
      <c r="F517" t="s">
        <v>1151</v>
      </c>
      <c r="G517" t="s">
        <v>1148</v>
      </c>
      <c r="H517" t="s">
        <v>944</v>
      </c>
      <c r="I517" t="s">
        <v>1152</v>
      </c>
      <c r="J517" t="s">
        <v>1153</v>
      </c>
      <c r="K517" t="s">
        <v>5152</v>
      </c>
      <c r="L517" s="3">
        <v>43565</v>
      </c>
      <c r="M517" s="9">
        <v>0</v>
      </c>
      <c r="N517" s="5">
        <v>0</v>
      </c>
      <c r="O517" s="7">
        <v>0</v>
      </c>
    </row>
    <row r="518" spans="1:15">
      <c r="A518">
        <v>2</v>
      </c>
      <c r="B518" t="s">
        <v>1148</v>
      </c>
      <c r="C518" t="s">
        <v>5153</v>
      </c>
      <c r="D518" t="s">
        <v>5154</v>
      </c>
      <c r="E518" t="s">
        <v>5028</v>
      </c>
      <c r="F518" t="s">
        <v>5029</v>
      </c>
      <c r="G518" t="s">
        <v>1148</v>
      </c>
      <c r="H518" t="s">
        <v>944</v>
      </c>
      <c r="I518" t="s">
        <v>1152</v>
      </c>
      <c r="J518" t="s">
        <v>1153</v>
      </c>
      <c r="K518" t="s">
        <v>5155</v>
      </c>
      <c r="L518" s="3">
        <v>44515</v>
      </c>
      <c r="M518" s="9">
        <v>0</v>
      </c>
      <c r="N518" s="5">
        <v>0</v>
      </c>
      <c r="O518" s="7">
        <v>0</v>
      </c>
    </row>
    <row r="519" spans="1:15">
      <c r="A519">
        <v>2</v>
      </c>
      <c r="B519" t="s">
        <v>1148</v>
      </c>
      <c r="C519" t="s">
        <v>5156</v>
      </c>
      <c r="D519" t="s">
        <v>5157</v>
      </c>
      <c r="E519" t="s">
        <v>1160</v>
      </c>
      <c r="F519" t="s">
        <v>1161</v>
      </c>
      <c r="G519" t="s">
        <v>1148</v>
      </c>
      <c r="H519" t="s">
        <v>2493</v>
      </c>
      <c r="I519" t="s">
        <v>1152</v>
      </c>
      <c r="J519" t="s">
        <v>1153</v>
      </c>
      <c r="K519" t="s">
        <v>2494</v>
      </c>
      <c r="L519" s="3" t="s">
        <v>2494</v>
      </c>
      <c r="M519" s="9">
        <v>0</v>
      </c>
      <c r="N519" s="5">
        <v>0</v>
      </c>
      <c r="O519" s="7">
        <v>0</v>
      </c>
    </row>
    <row r="520" spans="1:15">
      <c r="A520">
        <v>2</v>
      </c>
      <c r="B520" t="s">
        <v>1148</v>
      </c>
      <c r="C520" t="s">
        <v>5158</v>
      </c>
      <c r="D520" t="s">
        <v>5159</v>
      </c>
      <c r="E520" t="s">
        <v>5014</v>
      </c>
      <c r="F520" t="s">
        <v>5015</v>
      </c>
      <c r="G520" t="s">
        <v>1148</v>
      </c>
      <c r="H520" t="s">
        <v>944</v>
      </c>
      <c r="I520" t="s">
        <v>1152</v>
      </c>
      <c r="J520" t="s">
        <v>1153</v>
      </c>
      <c r="K520" t="s">
        <v>5160</v>
      </c>
      <c r="L520" s="3">
        <v>44161</v>
      </c>
      <c r="M520" s="9">
        <v>0</v>
      </c>
      <c r="N520" s="5">
        <v>0</v>
      </c>
      <c r="O520" s="7">
        <v>0</v>
      </c>
    </row>
    <row r="521" spans="1:15">
      <c r="A521">
        <v>2</v>
      </c>
      <c r="B521" t="s">
        <v>1148</v>
      </c>
      <c r="C521" t="s">
        <v>5161</v>
      </c>
      <c r="D521" t="s">
        <v>5162</v>
      </c>
      <c r="E521" t="s">
        <v>1160</v>
      </c>
      <c r="F521" t="s">
        <v>1161</v>
      </c>
      <c r="G521" t="s">
        <v>1148</v>
      </c>
      <c r="H521" t="s">
        <v>944</v>
      </c>
      <c r="I521" t="s">
        <v>1152</v>
      </c>
      <c r="J521" t="s">
        <v>1153</v>
      </c>
      <c r="K521" t="s">
        <v>5163</v>
      </c>
      <c r="L521" s="3" t="s">
        <v>2494</v>
      </c>
      <c r="M521" s="9">
        <v>0</v>
      </c>
      <c r="N521" s="5">
        <v>0</v>
      </c>
      <c r="O521" s="7">
        <v>0</v>
      </c>
    </row>
    <row r="522" spans="1:15">
      <c r="A522">
        <v>2</v>
      </c>
      <c r="B522" t="s">
        <v>1148</v>
      </c>
      <c r="C522" t="s">
        <v>5164</v>
      </c>
      <c r="D522" t="s">
        <v>5165</v>
      </c>
      <c r="E522" t="s">
        <v>4864</v>
      </c>
      <c r="F522" t="s">
        <v>4865</v>
      </c>
      <c r="G522" t="s">
        <v>1148</v>
      </c>
      <c r="H522" t="s">
        <v>944</v>
      </c>
      <c r="I522" t="s">
        <v>1152</v>
      </c>
      <c r="J522" t="s">
        <v>1153</v>
      </c>
      <c r="K522" t="s">
        <v>5166</v>
      </c>
      <c r="L522" s="3">
        <v>43962</v>
      </c>
      <c r="M522" s="9">
        <v>0</v>
      </c>
      <c r="N522" s="5">
        <v>0</v>
      </c>
      <c r="O522" s="7">
        <v>0</v>
      </c>
    </row>
    <row r="523" spans="1:15">
      <c r="A523">
        <v>2</v>
      </c>
      <c r="B523" t="s">
        <v>1148</v>
      </c>
      <c r="C523" t="s">
        <v>5167</v>
      </c>
      <c r="D523" t="s">
        <v>5168</v>
      </c>
      <c r="E523" t="s">
        <v>1170</v>
      </c>
      <c r="F523" t="s">
        <v>1171</v>
      </c>
      <c r="G523" t="s">
        <v>1148</v>
      </c>
      <c r="H523" t="s">
        <v>944</v>
      </c>
      <c r="I523" t="s">
        <v>1152</v>
      </c>
      <c r="J523" t="s">
        <v>1153</v>
      </c>
      <c r="K523" t="s">
        <v>5169</v>
      </c>
      <c r="L523" s="3">
        <v>43713</v>
      </c>
      <c r="M523" s="9">
        <v>0</v>
      </c>
      <c r="N523" s="5">
        <v>0</v>
      </c>
      <c r="O523" s="7">
        <v>0</v>
      </c>
    </row>
    <row r="524" spans="1:15">
      <c r="A524">
        <v>2</v>
      </c>
      <c r="B524" t="s">
        <v>1148</v>
      </c>
      <c r="C524" t="s">
        <v>5170</v>
      </c>
      <c r="D524" t="s">
        <v>5171</v>
      </c>
      <c r="E524" t="s">
        <v>1174</v>
      </c>
      <c r="F524" t="s">
        <v>1175</v>
      </c>
      <c r="G524" t="s">
        <v>1148</v>
      </c>
      <c r="H524" t="s">
        <v>944</v>
      </c>
      <c r="I524" t="s">
        <v>1152</v>
      </c>
      <c r="J524" t="s">
        <v>1153</v>
      </c>
      <c r="K524" t="s">
        <v>5172</v>
      </c>
      <c r="L524" s="3" t="s">
        <v>2494</v>
      </c>
      <c r="M524" s="9">
        <v>0</v>
      </c>
      <c r="N524" s="5">
        <v>0</v>
      </c>
      <c r="O524" s="7">
        <v>0</v>
      </c>
    </row>
    <row r="525" spans="1:15">
      <c r="A525">
        <v>2</v>
      </c>
      <c r="B525" t="s">
        <v>1148</v>
      </c>
      <c r="C525" t="s">
        <v>5173</v>
      </c>
      <c r="D525" t="s">
        <v>5174</v>
      </c>
      <c r="E525" t="s">
        <v>1212</v>
      </c>
      <c r="F525" t="s">
        <v>1213</v>
      </c>
      <c r="G525" t="s">
        <v>1148</v>
      </c>
      <c r="H525" t="s">
        <v>944</v>
      </c>
      <c r="I525" t="s">
        <v>1152</v>
      </c>
      <c r="J525" t="s">
        <v>1153</v>
      </c>
      <c r="K525" t="s">
        <v>5175</v>
      </c>
      <c r="L525" s="3">
        <v>43704</v>
      </c>
      <c r="M525" s="9">
        <v>0</v>
      </c>
      <c r="N525" s="5">
        <v>0</v>
      </c>
      <c r="O525" s="7">
        <v>0</v>
      </c>
    </row>
    <row r="526" spans="1:15">
      <c r="A526">
        <v>2</v>
      </c>
      <c r="B526" t="s">
        <v>1148</v>
      </c>
      <c r="C526" t="s">
        <v>5176</v>
      </c>
      <c r="D526" t="s">
        <v>5177</v>
      </c>
      <c r="E526" t="s">
        <v>1156</v>
      </c>
      <c r="F526" t="s">
        <v>1157</v>
      </c>
      <c r="G526" t="s">
        <v>1148</v>
      </c>
      <c r="H526" t="s">
        <v>944</v>
      </c>
      <c r="I526" t="s">
        <v>1152</v>
      </c>
      <c r="J526" t="s">
        <v>1153</v>
      </c>
      <c r="K526" t="s">
        <v>5178</v>
      </c>
      <c r="L526" s="3">
        <v>43782</v>
      </c>
      <c r="M526" s="9">
        <v>0</v>
      </c>
      <c r="N526" s="5">
        <v>0</v>
      </c>
      <c r="O526" s="7">
        <v>0</v>
      </c>
    </row>
    <row r="527" spans="1:15">
      <c r="A527">
        <v>2</v>
      </c>
      <c r="B527" t="s">
        <v>1148</v>
      </c>
      <c r="C527" t="s">
        <v>5179</v>
      </c>
      <c r="D527" t="s">
        <v>5180</v>
      </c>
      <c r="E527" t="s">
        <v>1212</v>
      </c>
      <c r="F527" t="s">
        <v>1213</v>
      </c>
      <c r="G527" t="s">
        <v>1148</v>
      </c>
      <c r="H527" t="s">
        <v>944</v>
      </c>
      <c r="I527" t="s">
        <v>1152</v>
      </c>
      <c r="J527" t="s">
        <v>1153</v>
      </c>
      <c r="K527" t="s">
        <v>5181</v>
      </c>
      <c r="L527" s="3">
        <v>43840</v>
      </c>
      <c r="M527" s="9">
        <v>0</v>
      </c>
      <c r="N527" s="5">
        <v>0</v>
      </c>
      <c r="O527" s="7">
        <v>0</v>
      </c>
    </row>
    <row r="528" spans="1:15">
      <c r="A528">
        <v>2</v>
      </c>
      <c r="B528" t="s">
        <v>1148</v>
      </c>
      <c r="C528" t="s">
        <v>5182</v>
      </c>
      <c r="D528" t="s">
        <v>5183</v>
      </c>
      <c r="E528" t="s">
        <v>1164</v>
      </c>
      <c r="F528" t="s">
        <v>1165</v>
      </c>
      <c r="G528" t="s">
        <v>1148</v>
      </c>
      <c r="H528" t="s">
        <v>944</v>
      </c>
      <c r="I528" t="s">
        <v>1152</v>
      </c>
      <c r="J528" t="s">
        <v>1153</v>
      </c>
      <c r="K528" t="s">
        <v>5184</v>
      </c>
      <c r="L528" s="3" t="s">
        <v>2494</v>
      </c>
      <c r="M528" s="9">
        <v>0</v>
      </c>
      <c r="N528" s="5">
        <v>0</v>
      </c>
      <c r="O528" s="7">
        <v>0</v>
      </c>
    </row>
    <row r="529" spans="1:15">
      <c r="A529">
        <v>2</v>
      </c>
      <c r="B529" t="s">
        <v>1148</v>
      </c>
      <c r="C529" t="s">
        <v>1203</v>
      </c>
      <c r="D529" t="s">
        <v>105</v>
      </c>
      <c r="E529" t="s">
        <v>1204</v>
      </c>
      <c r="F529" t="s">
        <v>1205</v>
      </c>
      <c r="G529" t="s">
        <v>1148</v>
      </c>
      <c r="H529" t="s">
        <v>944</v>
      </c>
      <c r="I529" t="s">
        <v>1152</v>
      </c>
      <c r="J529" t="s">
        <v>1153</v>
      </c>
      <c r="K529" t="s">
        <v>1206</v>
      </c>
      <c r="L529" s="3">
        <v>43769</v>
      </c>
      <c r="M529" s="9">
        <v>1</v>
      </c>
      <c r="N529" s="5">
        <v>0</v>
      </c>
      <c r="O529" s="7">
        <v>1</v>
      </c>
    </row>
    <row r="530" spans="1:15">
      <c r="A530">
        <v>2</v>
      </c>
      <c r="B530" t="s">
        <v>1148</v>
      </c>
      <c r="C530" t="s">
        <v>5185</v>
      </c>
      <c r="D530" t="s">
        <v>5186</v>
      </c>
      <c r="E530" t="s">
        <v>5108</v>
      </c>
      <c r="F530" t="s">
        <v>5109</v>
      </c>
      <c r="G530" t="s">
        <v>1148</v>
      </c>
      <c r="H530" t="s">
        <v>944</v>
      </c>
      <c r="I530" t="s">
        <v>1152</v>
      </c>
      <c r="J530" t="s">
        <v>1153</v>
      </c>
      <c r="K530" t="s">
        <v>5187</v>
      </c>
      <c r="L530" s="3" t="s">
        <v>2494</v>
      </c>
      <c r="M530" s="9">
        <v>0</v>
      </c>
      <c r="N530" s="5">
        <v>0</v>
      </c>
      <c r="O530" s="7">
        <v>0</v>
      </c>
    </row>
    <row r="531" spans="1:15">
      <c r="A531">
        <v>2</v>
      </c>
      <c r="B531" t="s">
        <v>1148</v>
      </c>
      <c r="C531" t="s">
        <v>5188</v>
      </c>
      <c r="D531" t="s">
        <v>5189</v>
      </c>
      <c r="E531" t="s">
        <v>4864</v>
      </c>
      <c r="F531" t="s">
        <v>4865</v>
      </c>
      <c r="G531" t="s">
        <v>1148</v>
      </c>
      <c r="H531" t="s">
        <v>944</v>
      </c>
      <c r="I531" t="s">
        <v>1152</v>
      </c>
      <c r="J531" t="s">
        <v>1153</v>
      </c>
      <c r="K531" t="s">
        <v>5190</v>
      </c>
      <c r="L531" s="3">
        <v>43998</v>
      </c>
      <c r="M531" s="9">
        <v>0</v>
      </c>
      <c r="N531" s="5">
        <v>0</v>
      </c>
      <c r="O531" s="7">
        <v>0</v>
      </c>
    </row>
    <row r="532" spans="1:15">
      <c r="A532">
        <v>2</v>
      </c>
      <c r="B532" t="s">
        <v>1148</v>
      </c>
      <c r="C532" t="s">
        <v>5191</v>
      </c>
      <c r="D532" t="s">
        <v>5192</v>
      </c>
      <c r="E532" t="s">
        <v>4864</v>
      </c>
      <c r="F532" t="s">
        <v>4865</v>
      </c>
      <c r="G532" t="s">
        <v>1148</v>
      </c>
      <c r="H532" t="s">
        <v>944</v>
      </c>
      <c r="I532" t="s">
        <v>1152</v>
      </c>
      <c r="J532" t="s">
        <v>1153</v>
      </c>
      <c r="K532" t="s">
        <v>5193</v>
      </c>
      <c r="L532" s="3">
        <v>44236</v>
      </c>
      <c r="M532" s="9">
        <v>0</v>
      </c>
      <c r="N532" s="5">
        <v>0</v>
      </c>
      <c r="O532" s="7">
        <v>0</v>
      </c>
    </row>
    <row r="533" spans="1:15">
      <c r="A533">
        <v>2</v>
      </c>
      <c r="B533" t="s">
        <v>1148</v>
      </c>
      <c r="C533" t="s">
        <v>5194</v>
      </c>
      <c r="D533" t="s">
        <v>5195</v>
      </c>
      <c r="E533" t="s">
        <v>1174</v>
      </c>
      <c r="F533" t="s">
        <v>1175</v>
      </c>
      <c r="G533" t="s">
        <v>1148</v>
      </c>
      <c r="H533" t="s">
        <v>944</v>
      </c>
      <c r="I533" t="s">
        <v>1152</v>
      </c>
      <c r="J533" t="s">
        <v>1153</v>
      </c>
      <c r="K533" t="s">
        <v>5196</v>
      </c>
      <c r="L533" s="3">
        <v>44064</v>
      </c>
      <c r="M533" s="9">
        <v>0</v>
      </c>
      <c r="N533" s="5">
        <v>0</v>
      </c>
      <c r="O533" s="7">
        <v>0</v>
      </c>
    </row>
    <row r="534" spans="1:15">
      <c r="A534">
        <v>2</v>
      </c>
      <c r="B534" t="s">
        <v>1148</v>
      </c>
      <c r="C534" t="s">
        <v>5197</v>
      </c>
      <c r="D534" t="s">
        <v>5198</v>
      </c>
      <c r="E534" t="s">
        <v>1204</v>
      </c>
      <c r="F534" t="s">
        <v>1205</v>
      </c>
      <c r="G534" t="s">
        <v>1148</v>
      </c>
      <c r="H534" t="s">
        <v>944</v>
      </c>
      <c r="I534" t="s">
        <v>1152</v>
      </c>
      <c r="J534" t="s">
        <v>1153</v>
      </c>
      <c r="K534" t="s">
        <v>5199</v>
      </c>
      <c r="L534" s="3">
        <v>44161</v>
      </c>
      <c r="M534" s="9">
        <v>0</v>
      </c>
      <c r="N534" s="5">
        <v>0</v>
      </c>
      <c r="O534" s="7">
        <v>0</v>
      </c>
    </row>
    <row r="535" spans="1:15">
      <c r="A535">
        <v>2</v>
      </c>
      <c r="B535" t="s">
        <v>1148</v>
      </c>
      <c r="C535" t="s">
        <v>5200</v>
      </c>
      <c r="D535" t="s">
        <v>5201</v>
      </c>
      <c r="E535" t="s">
        <v>1156</v>
      </c>
      <c r="F535" t="s">
        <v>1157</v>
      </c>
      <c r="G535" t="s">
        <v>1148</v>
      </c>
      <c r="H535" t="s">
        <v>944</v>
      </c>
      <c r="I535" t="s">
        <v>1152</v>
      </c>
      <c r="J535" t="s">
        <v>1153</v>
      </c>
      <c r="K535" t="s">
        <v>5202</v>
      </c>
      <c r="L535" s="3" t="s">
        <v>2494</v>
      </c>
      <c r="M535" s="9">
        <v>0</v>
      </c>
      <c r="N535" s="5">
        <v>0</v>
      </c>
      <c r="O535" s="7">
        <v>0</v>
      </c>
    </row>
    <row r="536" spans="1:15">
      <c r="A536">
        <v>2</v>
      </c>
      <c r="B536" t="s">
        <v>1148</v>
      </c>
      <c r="C536" t="s">
        <v>5203</v>
      </c>
      <c r="D536" t="s">
        <v>5204</v>
      </c>
      <c r="E536" t="s">
        <v>1212</v>
      </c>
      <c r="F536" t="s">
        <v>1213</v>
      </c>
      <c r="G536" t="s">
        <v>1148</v>
      </c>
      <c r="H536" t="s">
        <v>944</v>
      </c>
      <c r="I536" t="s">
        <v>1152</v>
      </c>
      <c r="J536" t="s">
        <v>1153</v>
      </c>
      <c r="K536" t="s">
        <v>5205</v>
      </c>
      <c r="L536" s="3">
        <v>45244</v>
      </c>
      <c r="M536" s="9">
        <v>0</v>
      </c>
      <c r="N536" s="5">
        <v>0</v>
      </c>
      <c r="O536" s="7">
        <v>0</v>
      </c>
    </row>
    <row r="537" spans="1:15">
      <c r="A537">
        <v>2</v>
      </c>
      <c r="B537" t="s">
        <v>1148</v>
      </c>
      <c r="C537" t="s">
        <v>1207</v>
      </c>
      <c r="D537" t="s">
        <v>106</v>
      </c>
      <c r="E537" t="s">
        <v>1204</v>
      </c>
      <c r="F537" t="s">
        <v>1205</v>
      </c>
      <c r="G537" t="s">
        <v>1148</v>
      </c>
      <c r="H537" t="s">
        <v>944</v>
      </c>
      <c r="I537" t="s">
        <v>1152</v>
      </c>
      <c r="J537" t="s">
        <v>1153</v>
      </c>
      <c r="K537" t="s">
        <v>1208</v>
      </c>
      <c r="L537" s="3">
        <v>45049</v>
      </c>
      <c r="M537" s="9">
        <v>1</v>
      </c>
      <c r="N537" s="5">
        <v>0</v>
      </c>
      <c r="O537" s="7">
        <v>1</v>
      </c>
    </row>
    <row r="538" spans="1:15">
      <c r="A538">
        <v>2</v>
      </c>
      <c r="B538" t="s">
        <v>1148</v>
      </c>
      <c r="C538" t="s">
        <v>5206</v>
      </c>
      <c r="D538" t="s">
        <v>5207</v>
      </c>
      <c r="E538" t="s">
        <v>1160</v>
      </c>
      <c r="F538" t="s">
        <v>1161</v>
      </c>
      <c r="G538" t="s">
        <v>1148</v>
      </c>
      <c r="H538" t="s">
        <v>944</v>
      </c>
      <c r="I538" t="s">
        <v>1152</v>
      </c>
      <c r="J538" t="s">
        <v>1153</v>
      </c>
      <c r="K538" t="s">
        <v>5208</v>
      </c>
      <c r="L538" s="3">
        <v>44592</v>
      </c>
      <c r="M538" s="9">
        <v>0</v>
      </c>
      <c r="N538" s="5">
        <v>0</v>
      </c>
      <c r="O538" s="7">
        <v>0</v>
      </c>
    </row>
    <row r="539" spans="1:15">
      <c r="A539">
        <v>2</v>
      </c>
      <c r="B539" t="s">
        <v>1148</v>
      </c>
      <c r="C539" t="s">
        <v>5209</v>
      </c>
      <c r="D539" t="s">
        <v>5210</v>
      </c>
      <c r="E539" t="s">
        <v>5014</v>
      </c>
      <c r="F539" t="s">
        <v>5015</v>
      </c>
      <c r="G539" t="s">
        <v>1148</v>
      </c>
      <c r="H539" t="s">
        <v>944</v>
      </c>
      <c r="I539" t="s">
        <v>1152</v>
      </c>
      <c r="J539" t="s">
        <v>1153</v>
      </c>
      <c r="K539" t="s">
        <v>5211</v>
      </c>
      <c r="L539" s="3" t="s">
        <v>2494</v>
      </c>
      <c r="M539" s="9">
        <v>0</v>
      </c>
      <c r="N539" s="5">
        <v>0</v>
      </c>
      <c r="O539" s="7">
        <v>0</v>
      </c>
    </row>
    <row r="540" spans="1:15">
      <c r="A540">
        <v>2</v>
      </c>
      <c r="B540" t="s">
        <v>1148</v>
      </c>
      <c r="C540" t="s">
        <v>1209</v>
      </c>
      <c r="D540" t="s">
        <v>107</v>
      </c>
      <c r="E540" t="s">
        <v>1174</v>
      </c>
      <c r="F540" t="s">
        <v>1175</v>
      </c>
      <c r="G540" t="s">
        <v>1148</v>
      </c>
      <c r="H540" t="s">
        <v>944</v>
      </c>
      <c r="I540" t="s">
        <v>1152</v>
      </c>
      <c r="J540" t="s">
        <v>1153</v>
      </c>
      <c r="K540" t="s">
        <v>1210</v>
      </c>
      <c r="L540" s="3">
        <v>44621</v>
      </c>
      <c r="M540" s="9">
        <v>1</v>
      </c>
      <c r="N540" s="5">
        <v>0</v>
      </c>
      <c r="O540" s="7">
        <v>1</v>
      </c>
    </row>
    <row r="541" spans="1:15">
      <c r="A541">
        <v>2</v>
      </c>
      <c r="B541" t="s">
        <v>1148</v>
      </c>
      <c r="C541" t="s">
        <v>1211</v>
      </c>
      <c r="D541" t="s">
        <v>108</v>
      </c>
      <c r="E541" t="s">
        <v>1212</v>
      </c>
      <c r="F541" t="s">
        <v>1213</v>
      </c>
      <c r="G541" t="s">
        <v>1148</v>
      </c>
      <c r="H541" t="s">
        <v>944</v>
      </c>
      <c r="I541" t="s">
        <v>1152</v>
      </c>
      <c r="J541" t="s">
        <v>1153</v>
      </c>
      <c r="K541" t="s">
        <v>1214</v>
      </c>
      <c r="L541" s="3">
        <v>45499</v>
      </c>
      <c r="M541" s="9">
        <v>2</v>
      </c>
      <c r="N541" s="5">
        <v>0</v>
      </c>
      <c r="O541" s="7">
        <v>2</v>
      </c>
    </row>
    <row r="542" spans="1:15">
      <c r="A542">
        <v>2</v>
      </c>
      <c r="B542" t="s">
        <v>1148</v>
      </c>
      <c r="C542" t="s">
        <v>1215</v>
      </c>
      <c r="D542" t="s">
        <v>109</v>
      </c>
      <c r="E542" t="s">
        <v>1216</v>
      </c>
      <c r="F542" t="s">
        <v>1217</v>
      </c>
      <c r="G542" t="s">
        <v>1148</v>
      </c>
      <c r="H542" t="s">
        <v>944</v>
      </c>
      <c r="I542" t="s">
        <v>1152</v>
      </c>
      <c r="J542" t="s">
        <v>1153</v>
      </c>
      <c r="K542" t="s">
        <v>1218</v>
      </c>
      <c r="L542" s="3">
        <v>44973</v>
      </c>
      <c r="M542" s="9">
        <v>2</v>
      </c>
      <c r="N542" s="5">
        <v>0</v>
      </c>
      <c r="O542" s="7">
        <v>2</v>
      </c>
    </row>
    <row r="543" spans="1:15">
      <c r="A543">
        <v>2</v>
      </c>
      <c r="B543" t="s">
        <v>1148</v>
      </c>
      <c r="C543" t="s">
        <v>5212</v>
      </c>
      <c r="D543" t="s">
        <v>5213</v>
      </c>
      <c r="E543" t="s">
        <v>1216</v>
      </c>
      <c r="F543" t="s">
        <v>1217</v>
      </c>
      <c r="G543" t="s">
        <v>1148</v>
      </c>
      <c r="H543" t="s">
        <v>944</v>
      </c>
      <c r="I543" t="s">
        <v>1152</v>
      </c>
      <c r="J543" t="s">
        <v>1153</v>
      </c>
      <c r="K543" t="s">
        <v>5214</v>
      </c>
      <c r="L543" s="3">
        <v>44974</v>
      </c>
      <c r="M543" s="9">
        <v>0</v>
      </c>
      <c r="N543" s="5">
        <v>0</v>
      </c>
      <c r="O543" s="7">
        <v>0</v>
      </c>
    </row>
    <row r="544" spans="1:15">
      <c r="A544">
        <v>2</v>
      </c>
      <c r="B544" t="s">
        <v>1148</v>
      </c>
      <c r="C544" t="s">
        <v>5215</v>
      </c>
      <c r="D544" t="s">
        <v>5216</v>
      </c>
      <c r="E544" t="s">
        <v>5217</v>
      </c>
      <c r="F544" t="s">
        <v>5218</v>
      </c>
      <c r="G544" t="s">
        <v>1148</v>
      </c>
      <c r="H544" t="s">
        <v>944</v>
      </c>
      <c r="I544" t="s">
        <v>1152</v>
      </c>
      <c r="J544" t="s">
        <v>1153</v>
      </c>
      <c r="K544" t="s">
        <v>5219</v>
      </c>
      <c r="L544" s="3" t="s">
        <v>2494</v>
      </c>
      <c r="M544" s="9">
        <v>0</v>
      </c>
      <c r="N544" s="5">
        <v>0</v>
      </c>
      <c r="O544" s="7">
        <v>0</v>
      </c>
    </row>
    <row r="545" spans="1:15">
      <c r="A545">
        <v>2</v>
      </c>
      <c r="B545" t="s">
        <v>1148</v>
      </c>
      <c r="C545" t="s">
        <v>5220</v>
      </c>
      <c r="D545" t="s">
        <v>114</v>
      </c>
      <c r="E545" t="s">
        <v>1216</v>
      </c>
      <c r="F545" t="s">
        <v>1217</v>
      </c>
      <c r="G545" t="s">
        <v>1148</v>
      </c>
      <c r="H545" t="s">
        <v>944</v>
      </c>
      <c r="I545" t="s">
        <v>1152</v>
      </c>
      <c r="J545" t="s">
        <v>1153</v>
      </c>
      <c r="K545" t="s">
        <v>5221</v>
      </c>
      <c r="L545" s="3">
        <v>44973</v>
      </c>
      <c r="M545" s="9">
        <v>0</v>
      </c>
      <c r="N545" s="5">
        <v>0</v>
      </c>
      <c r="O545" s="7">
        <v>0</v>
      </c>
    </row>
    <row r="546" spans="1:15">
      <c r="A546">
        <v>2</v>
      </c>
      <c r="B546" t="s">
        <v>1148</v>
      </c>
      <c r="C546" t="s">
        <v>5222</v>
      </c>
      <c r="D546" t="s">
        <v>5223</v>
      </c>
      <c r="E546" t="s">
        <v>5224</v>
      </c>
      <c r="F546" t="s">
        <v>5225</v>
      </c>
      <c r="G546" t="s">
        <v>1148</v>
      </c>
      <c r="H546" t="s">
        <v>944</v>
      </c>
      <c r="I546" t="s">
        <v>1152</v>
      </c>
      <c r="J546" t="s">
        <v>1153</v>
      </c>
      <c r="K546" t="s">
        <v>5226</v>
      </c>
      <c r="L546" s="3" t="s">
        <v>2494</v>
      </c>
      <c r="M546" s="9">
        <v>0</v>
      </c>
      <c r="N546" s="5">
        <v>0</v>
      </c>
      <c r="O546" s="7">
        <v>0</v>
      </c>
    </row>
    <row r="547" spans="1:15">
      <c r="A547">
        <v>2</v>
      </c>
      <c r="B547" t="s">
        <v>1148</v>
      </c>
      <c r="C547" t="s">
        <v>5227</v>
      </c>
      <c r="D547" t="s">
        <v>5228</v>
      </c>
      <c r="E547" t="s">
        <v>4979</v>
      </c>
      <c r="F547" t="s">
        <v>4980</v>
      </c>
      <c r="G547" t="s">
        <v>1148</v>
      </c>
      <c r="H547" t="s">
        <v>944</v>
      </c>
      <c r="I547" t="s">
        <v>1152</v>
      </c>
      <c r="J547" t="s">
        <v>1153</v>
      </c>
      <c r="K547" t="s">
        <v>5229</v>
      </c>
      <c r="L547" s="3" t="s">
        <v>2494</v>
      </c>
      <c r="M547" s="9">
        <v>0</v>
      </c>
      <c r="N547" s="5">
        <v>0</v>
      </c>
      <c r="O547" s="7">
        <v>0</v>
      </c>
    </row>
    <row r="548" spans="1:15">
      <c r="A548">
        <v>2</v>
      </c>
      <c r="B548" t="s">
        <v>1148</v>
      </c>
      <c r="C548" t="s">
        <v>1219</v>
      </c>
      <c r="D548" t="s">
        <v>110</v>
      </c>
      <c r="E548" t="s">
        <v>1160</v>
      </c>
      <c r="F548" t="s">
        <v>1161</v>
      </c>
      <c r="G548" t="s">
        <v>1148</v>
      </c>
      <c r="H548" t="s">
        <v>944</v>
      </c>
      <c r="I548" t="s">
        <v>1152</v>
      </c>
      <c r="J548" t="s">
        <v>1153</v>
      </c>
      <c r="K548" t="s">
        <v>1220</v>
      </c>
      <c r="L548" s="3">
        <v>45166</v>
      </c>
      <c r="M548" s="9">
        <v>1</v>
      </c>
      <c r="N548" s="5">
        <v>0</v>
      </c>
      <c r="O548" s="7">
        <v>1</v>
      </c>
    </row>
    <row r="549" spans="1:15">
      <c r="A549">
        <v>2</v>
      </c>
      <c r="B549" t="s">
        <v>1148</v>
      </c>
      <c r="C549" t="s">
        <v>5230</v>
      </c>
      <c r="D549" t="s">
        <v>5231</v>
      </c>
      <c r="E549" t="s">
        <v>1216</v>
      </c>
      <c r="F549" t="s">
        <v>1217</v>
      </c>
      <c r="G549" t="s">
        <v>1148</v>
      </c>
      <c r="H549" t="s">
        <v>944</v>
      </c>
      <c r="I549" t="s">
        <v>1152</v>
      </c>
      <c r="J549" t="s">
        <v>1153</v>
      </c>
      <c r="K549" t="s">
        <v>5232</v>
      </c>
      <c r="L549" s="3">
        <v>45111</v>
      </c>
      <c r="M549" s="9">
        <v>0</v>
      </c>
      <c r="N549" s="5">
        <v>0</v>
      </c>
      <c r="O549" s="7">
        <v>0</v>
      </c>
    </row>
    <row r="550" spans="1:15">
      <c r="A550">
        <v>2</v>
      </c>
      <c r="B550" t="s">
        <v>1148</v>
      </c>
      <c r="C550" t="s">
        <v>5233</v>
      </c>
      <c r="D550" t="s">
        <v>5234</v>
      </c>
      <c r="E550" t="s">
        <v>4864</v>
      </c>
      <c r="F550" t="s">
        <v>4865</v>
      </c>
      <c r="G550" t="s">
        <v>1148</v>
      </c>
      <c r="H550" t="s">
        <v>944</v>
      </c>
      <c r="I550" t="s">
        <v>1152</v>
      </c>
      <c r="J550" t="s">
        <v>1153</v>
      </c>
      <c r="K550" t="s">
        <v>5235</v>
      </c>
      <c r="L550" s="3" t="s">
        <v>2494</v>
      </c>
      <c r="M550" s="9">
        <v>0</v>
      </c>
      <c r="N550" s="5">
        <v>0</v>
      </c>
      <c r="O550" s="7">
        <v>0</v>
      </c>
    </row>
    <row r="551" spans="1:15">
      <c r="A551">
        <v>2</v>
      </c>
      <c r="B551" t="s">
        <v>1148</v>
      </c>
      <c r="C551" t="s">
        <v>5236</v>
      </c>
      <c r="D551" t="s">
        <v>5237</v>
      </c>
      <c r="E551" t="s">
        <v>1192</v>
      </c>
      <c r="F551" t="s">
        <v>1193</v>
      </c>
      <c r="G551" t="s">
        <v>1148</v>
      </c>
      <c r="H551" t="s">
        <v>944</v>
      </c>
      <c r="I551" t="s">
        <v>1152</v>
      </c>
      <c r="J551" t="s">
        <v>1153</v>
      </c>
      <c r="K551" t="s">
        <v>5238</v>
      </c>
      <c r="L551" s="3" t="s">
        <v>2494</v>
      </c>
      <c r="M551" s="9">
        <v>0</v>
      </c>
      <c r="N551" s="5">
        <v>0</v>
      </c>
      <c r="O551" s="7">
        <v>0</v>
      </c>
    </row>
    <row r="552" spans="1:15">
      <c r="A552">
        <v>2</v>
      </c>
      <c r="B552" t="s">
        <v>1148</v>
      </c>
      <c r="C552" t="s">
        <v>5239</v>
      </c>
      <c r="D552" t="s">
        <v>5240</v>
      </c>
      <c r="E552" t="s">
        <v>1164</v>
      </c>
      <c r="F552" t="s">
        <v>1165</v>
      </c>
      <c r="G552" t="s">
        <v>1148</v>
      </c>
      <c r="H552" t="s">
        <v>944</v>
      </c>
      <c r="I552" t="s">
        <v>1152</v>
      </c>
      <c r="J552" t="s">
        <v>1153</v>
      </c>
      <c r="K552" t="s">
        <v>5241</v>
      </c>
      <c r="L552" s="3" t="s">
        <v>2494</v>
      </c>
      <c r="M552" s="9">
        <v>0</v>
      </c>
      <c r="N552" s="5">
        <v>0</v>
      </c>
      <c r="O552" s="7">
        <v>0</v>
      </c>
    </row>
    <row r="553" spans="1:15">
      <c r="A553">
        <v>2</v>
      </c>
      <c r="B553" t="s">
        <v>1148</v>
      </c>
      <c r="C553" t="s">
        <v>5242</v>
      </c>
      <c r="D553" t="s">
        <v>5243</v>
      </c>
      <c r="E553" t="s">
        <v>5224</v>
      </c>
      <c r="F553" t="s">
        <v>5225</v>
      </c>
      <c r="G553" t="s">
        <v>1148</v>
      </c>
      <c r="H553" t="s">
        <v>944</v>
      </c>
      <c r="I553" t="s">
        <v>1152</v>
      </c>
      <c r="J553" t="s">
        <v>1153</v>
      </c>
      <c r="K553" t="s">
        <v>5244</v>
      </c>
      <c r="L553" s="3">
        <v>45210</v>
      </c>
      <c r="M553" s="9">
        <v>0</v>
      </c>
      <c r="N553" s="5">
        <v>0</v>
      </c>
      <c r="O553" s="7">
        <v>0</v>
      </c>
    </row>
    <row r="554" spans="1:15">
      <c r="A554">
        <v>2</v>
      </c>
      <c r="B554" t="s">
        <v>1148</v>
      </c>
      <c r="C554" t="s">
        <v>5245</v>
      </c>
      <c r="D554" t="s">
        <v>5246</v>
      </c>
      <c r="E554" t="s">
        <v>1170</v>
      </c>
      <c r="F554" t="s">
        <v>1171</v>
      </c>
      <c r="G554" t="s">
        <v>1148</v>
      </c>
      <c r="H554" t="s">
        <v>944</v>
      </c>
      <c r="I554" t="s">
        <v>1152</v>
      </c>
      <c r="J554" t="s">
        <v>1153</v>
      </c>
      <c r="K554" t="s">
        <v>5247</v>
      </c>
      <c r="L554" s="3">
        <v>45188</v>
      </c>
      <c r="M554" s="9">
        <v>0</v>
      </c>
      <c r="N554" s="5">
        <v>0</v>
      </c>
      <c r="O554" s="7">
        <v>0</v>
      </c>
    </row>
    <row r="555" spans="1:15">
      <c r="A555">
        <v>2</v>
      </c>
      <c r="B555" t="s">
        <v>1148</v>
      </c>
      <c r="C555" t="s">
        <v>5248</v>
      </c>
      <c r="D555" t="s">
        <v>5249</v>
      </c>
      <c r="E555" t="s">
        <v>1160</v>
      </c>
      <c r="F555" t="s">
        <v>1161</v>
      </c>
      <c r="G555" t="s">
        <v>1148</v>
      </c>
      <c r="H555" t="s">
        <v>944</v>
      </c>
      <c r="I555" t="s">
        <v>1152</v>
      </c>
      <c r="J555" t="s">
        <v>1153</v>
      </c>
      <c r="K555" t="s">
        <v>5250</v>
      </c>
      <c r="L555" s="3">
        <v>45418</v>
      </c>
      <c r="M555" s="9">
        <v>0</v>
      </c>
      <c r="N555" s="5">
        <v>0</v>
      </c>
      <c r="O555" s="7">
        <v>0</v>
      </c>
    </row>
    <row r="556" spans="1:15">
      <c r="A556">
        <v>2</v>
      </c>
      <c r="B556" t="s">
        <v>1148</v>
      </c>
      <c r="C556" t="s">
        <v>5251</v>
      </c>
      <c r="D556" t="s">
        <v>5252</v>
      </c>
      <c r="E556" t="s">
        <v>1232</v>
      </c>
      <c r="F556" t="s">
        <v>1233</v>
      </c>
      <c r="G556" t="s">
        <v>1148</v>
      </c>
      <c r="H556" t="s">
        <v>944</v>
      </c>
      <c r="I556" t="s">
        <v>1152</v>
      </c>
      <c r="J556" t="s">
        <v>1153</v>
      </c>
      <c r="K556" t="s">
        <v>5253</v>
      </c>
      <c r="L556" s="3">
        <v>45141</v>
      </c>
      <c r="M556" s="9">
        <v>0</v>
      </c>
      <c r="N556" s="5">
        <v>0</v>
      </c>
      <c r="O556" s="7">
        <v>0</v>
      </c>
    </row>
    <row r="557" spans="1:15">
      <c r="A557">
        <v>2</v>
      </c>
      <c r="B557" t="s">
        <v>1148</v>
      </c>
      <c r="C557" t="s">
        <v>5254</v>
      </c>
      <c r="D557" t="s">
        <v>5255</v>
      </c>
      <c r="E557" t="s">
        <v>5256</v>
      </c>
      <c r="F557" t="s">
        <v>5257</v>
      </c>
      <c r="G557" t="s">
        <v>1148</v>
      </c>
      <c r="H557" t="s">
        <v>944</v>
      </c>
      <c r="I557" t="s">
        <v>1152</v>
      </c>
      <c r="J557" t="s">
        <v>1153</v>
      </c>
      <c r="K557" t="s">
        <v>5258</v>
      </c>
      <c r="L557" s="3">
        <v>45198</v>
      </c>
      <c r="M557" s="9">
        <v>0</v>
      </c>
      <c r="N557" s="5">
        <v>0</v>
      </c>
      <c r="O557" s="7">
        <v>0</v>
      </c>
    </row>
    <row r="558" spans="1:15">
      <c r="A558">
        <v>2</v>
      </c>
      <c r="B558" t="s">
        <v>1148</v>
      </c>
      <c r="C558" t="s">
        <v>5259</v>
      </c>
      <c r="D558" t="s">
        <v>5260</v>
      </c>
      <c r="E558" t="s">
        <v>5217</v>
      </c>
      <c r="F558" t="s">
        <v>5218</v>
      </c>
      <c r="G558" t="s">
        <v>1148</v>
      </c>
      <c r="H558" t="s">
        <v>944</v>
      </c>
      <c r="I558" t="s">
        <v>1152</v>
      </c>
      <c r="J558" t="s">
        <v>1153</v>
      </c>
      <c r="K558" t="s">
        <v>5261</v>
      </c>
      <c r="L558" s="3" t="s">
        <v>2494</v>
      </c>
      <c r="M558" s="9">
        <v>0</v>
      </c>
      <c r="N558" s="5">
        <v>0</v>
      </c>
      <c r="O558" s="7">
        <v>0</v>
      </c>
    </row>
    <row r="559" spans="1:15">
      <c r="A559">
        <v>2</v>
      </c>
      <c r="B559" t="s">
        <v>1148</v>
      </c>
      <c r="C559" t="s">
        <v>5262</v>
      </c>
      <c r="D559" t="s">
        <v>5263</v>
      </c>
      <c r="E559" t="s">
        <v>1170</v>
      </c>
      <c r="F559" t="s">
        <v>1171</v>
      </c>
      <c r="G559" t="s">
        <v>1148</v>
      </c>
      <c r="H559" t="s">
        <v>944</v>
      </c>
      <c r="I559" t="s">
        <v>1152</v>
      </c>
      <c r="J559" t="s">
        <v>1153</v>
      </c>
      <c r="K559" t="s">
        <v>5264</v>
      </c>
      <c r="L559" s="3">
        <v>45258</v>
      </c>
      <c r="M559" s="9">
        <v>0</v>
      </c>
      <c r="N559" s="5">
        <v>0</v>
      </c>
      <c r="O559" s="7">
        <v>0</v>
      </c>
    </row>
    <row r="560" spans="1:15">
      <c r="A560">
        <v>2</v>
      </c>
      <c r="B560" t="s">
        <v>1148</v>
      </c>
      <c r="C560" t="s">
        <v>1221</v>
      </c>
      <c r="D560" t="s">
        <v>111</v>
      </c>
      <c r="E560" t="s">
        <v>1174</v>
      </c>
      <c r="F560" t="s">
        <v>1175</v>
      </c>
      <c r="G560" t="s">
        <v>1148</v>
      </c>
      <c r="H560" t="s">
        <v>944</v>
      </c>
      <c r="I560" t="s">
        <v>1152</v>
      </c>
      <c r="J560" t="s">
        <v>1153</v>
      </c>
      <c r="K560" t="s">
        <v>1222</v>
      </c>
      <c r="L560" s="3">
        <v>45198</v>
      </c>
      <c r="M560" s="9">
        <v>1</v>
      </c>
      <c r="N560" s="5">
        <v>0</v>
      </c>
      <c r="O560" s="7">
        <v>1</v>
      </c>
    </row>
    <row r="561" spans="1:15">
      <c r="A561">
        <v>2</v>
      </c>
      <c r="B561" t="s">
        <v>1148</v>
      </c>
      <c r="C561" t="s">
        <v>5265</v>
      </c>
      <c r="D561" t="s">
        <v>5266</v>
      </c>
      <c r="E561" t="s">
        <v>1174</v>
      </c>
      <c r="F561" t="s">
        <v>1175</v>
      </c>
      <c r="G561" t="s">
        <v>1148</v>
      </c>
      <c r="H561" t="s">
        <v>944</v>
      </c>
      <c r="I561" t="s">
        <v>1152</v>
      </c>
      <c r="J561" t="s">
        <v>1153</v>
      </c>
      <c r="K561" t="s">
        <v>5267</v>
      </c>
      <c r="L561" s="3" t="s">
        <v>2494</v>
      </c>
      <c r="M561" s="9">
        <v>0</v>
      </c>
      <c r="N561" s="5">
        <v>0</v>
      </c>
      <c r="O561" s="7">
        <v>0</v>
      </c>
    </row>
    <row r="562" spans="1:15">
      <c r="A562">
        <v>2</v>
      </c>
      <c r="B562" t="s">
        <v>1148</v>
      </c>
      <c r="C562" t="s">
        <v>5268</v>
      </c>
      <c r="D562" t="s">
        <v>5269</v>
      </c>
      <c r="E562" t="s">
        <v>1160</v>
      </c>
      <c r="F562" t="s">
        <v>1161</v>
      </c>
      <c r="G562" t="s">
        <v>1148</v>
      </c>
      <c r="H562" t="s">
        <v>944</v>
      </c>
      <c r="I562" t="s">
        <v>1152</v>
      </c>
      <c r="J562" t="s">
        <v>1153</v>
      </c>
      <c r="K562" t="s">
        <v>5270</v>
      </c>
      <c r="L562" s="3">
        <v>45258</v>
      </c>
      <c r="M562" s="9">
        <v>0</v>
      </c>
      <c r="N562" s="5">
        <v>0</v>
      </c>
      <c r="O562" s="7">
        <v>0</v>
      </c>
    </row>
    <row r="563" spans="1:15">
      <c r="A563">
        <v>2</v>
      </c>
      <c r="B563" t="s">
        <v>1148</v>
      </c>
      <c r="C563" t="s">
        <v>5271</v>
      </c>
      <c r="D563" t="s">
        <v>5272</v>
      </c>
      <c r="E563" t="s">
        <v>5108</v>
      </c>
      <c r="F563" t="s">
        <v>5109</v>
      </c>
      <c r="G563" t="s">
        <v>1148</v>
      </c>
      <c r="H563" t="s">
        <v>944</v>
      </c>
      <c r="I563" t="s">
        <v>1152</v>
      </c>
      <c r="J563" t="s">
        <v>1153</v>
      </c>
      <c r="K563" t="s">
        <v>5273</v>
      </c>
      <c r="L563" s="3" t="s">
        <v>2494</v>
      </c>
      <c r="M563" s="9">
        <v>0</v>
      </c>
      <c r="N563" s="5">
        <v>0</v>
      </c>
      <c r="O563" s="7">
        <v>0</v>
      </c>
    </row>
    <row r="564" spans="1:15">
      <c r="A564">
        <v>2</v>
      </c>
      <c r="B564" t="s">
        <v>1148</v>
      </c>
      <c r="C564" t="s">
        <v>5274</v>
      </c>
      <c r="D564" t="s">
        <v>5275</v>
      </c>
      <c r="E564" t="s">
        <v>4864</v>
      </c>
      <c r="F564" t="s">
        <v>4865</v>
      </c>
      <c r="G564" t="s">
        <v>1148</v>
      </c>
      <c r="H564" t="s">
        <v>944</v>
      </c>
      <c r="I564" t="s">
        <v>1152</v>
      </c>
      <c r="J564" t="s">
        <v>1153</v>
      </c>
      <c r="K564" t="s">
        <v>5276</v>
      </c>
      <c r="L564" s="3">
        <v>45224</v>
      </c>
      <c r="M564" s="9">
        <v>0</v>
      </c>
      <c r="N564" s="5">
        <v>0</v>
      </c>
      <c r="O564" s="7">
        <v>0</v>
      </c>
    </row>
    <row r="565" spans="1:15">
      <c r="A565">
        <v>2</v>
      </c>
      <c r="B565" t="s">
        <v>1148</v>
      </c>
      <c r="C565" t="s">
        <v>5277</v>
      </c>
      <c r="D565" t="s">
        <v>5278</v>
      </c>
      <c r="E565" t="s">
        <v>1150</v>
      </c>
      <c r="F565" t="s">
        <v>1151</v>
      </c>
      <c r="G565" t="s">
        <v>1148</v>
      </c>
      <c r="H565" t="s">
        <v>944</v>
      </c>
      <c r="I565" t="s">
        <v>1152</v>
      </c>
      <c r="J565" t="s">
        <v>1153</v>
      </c>
      <c r="K565" t="s">
        <v>5279</v>
      </c>
      <c r="L565" s="3" t="s">
        <v>2494</v>
      </c>
      <c r="M565" s="9">
        <v>0</v>
      </c>
      <c r="N565" s="5">
        <v>0</v>
      </c>
      <c r="O565" s="7">
        <v>0</v>
      </c>
    </row>
    <row r="566" spans="1:15">
      <c r="A566">
        <v>2</v>
      </c>
      <c r="B566" t="s">
        <v>1148</v>
      </c>
      <c r="C566" t="s">
        <v>5280</v>
      </c>
      <c r="D566" t="s">
        <v>5281</v>
      </c>
      <c r="E566" t="s">
        <v>1150</v>
      </c>
      <c r="F566" t="s">
        <v>1151</v>
      </c>
      <c r="G566" t="s">
        <v>1148</v>
      </c>
      <c r="H566" t="s">
        <v>944</v>
      </c>
      <c r="I566" t="s">
        <v>1152</v>
      </c>
      <c r="J566" t="s">
        <v>1153</v>
      </c>
      <c r="K566" t="s">
        <v>5282</v>
      </c>
      <c r="L566" s="3" t="s">
        <v>2494</v>
      </c>
      <c r="M566" s="9">
        <v>0</v>
      </c>
      <c r="N566" s="5">
        <v>0</v>
      </c>
      <c r="O566" s="7">
        <v>0</v>
      </c>
    </row>
    <row r="567" spans="1:15">
      <c r="A567">
        <v>2</v>
      </c>
      <c r="B567" t="s">
        <v>1148</v>
      </c>
      <c r="C567" t="s">
        <v>5283</v>
      </c>
      <c r="D567" t="s">
        <v>5284</v>
      </c>
      <c r="E567" t="s">
        <v>5108</v>
      </c>
      <c r="F567" t="s">
        <v>5109</v>
      </c>
      <c r="G567" t="s">
        <v>1148</v>
      </c>
      <c r="H567" t="s">
        <v>944</v>
      </c>
      <c r="I567" t="s">
        <v>1152</v>
      </c>
      <c r="J567" t="s">
        <v>1153</v>
      </c>
      <c r="K567" t="s">
        <v>5285</v>
      </c>
      <c r="L567" s="3" t="s">
        <v>2494</v>
      </c>
      <c r="M567" s="9">
        <v>0</v>
      </c>
      <c r="N567" s="5">
        <v>0</v>
      </c>
      <c r="O567" s="7">
        <v>0</v>
      </c>
    </row>
    <row r="568" spans="1:15">
      <c r="A568">
        <v>2</v>
      </c>
      <c r="B568" t="s">
        <v>1148</v>
      </c>
      <c r="C568" t="s">
        <v>1223</v>
      </c>
      <c r="D568" t="s">
        <v>112</v>
      </c>
      <c r="E568" t="s">
        <v>1224</v>
      </c>
      <c r="F568" t="s">
        <v>1225</v>
      </c>
      <c r="G568" t="s">
        <v>1148</v>
      </c>
      <c r="H568" t="s">
        <v>944</v>
      </c>
      <c r="I568" t="s">
        <v>1152</v>
      </c>
      <c r="J568" t="s">
        <v>1153</v>
      </c>
      <c r="K568" t="s">
        <v>1226</v>
      </c>
      <c r="L568" s="3">
        <v>45258</v>
      </c>
      <c r="M568" s="9">
        <v>2</v>
      </c>
      <c r="N568" s="5">
        <v>0</v>
      </c>
      <c r="O568" s="7">
        <v>2</v>
      </c>
    </row>
    <row r="569" spans="1:15">
      <c r="A569">
        <v>2</v>
      </c>
      <c r="B569" t="s">
        <v>1148</v>
      </c>
      <c r="C569" t="s">
        <v>5286</v>
      </c>
      <c r="D569" t="s">
        <v>5287</v>
      </c>
      <c r="E569" t="s">
        <v>5108</v>
      </c>
      <c r="F569" t="s">
        <v>5109</v>
      </c>
      <c r="G569" t="s">
        <v>1148</v>
      </c>
      <c r="H569" t="s">
        <v>944</v>
      </c>
      <c r="I569" t="s">
        <v>1152</v>
      </c>
      <c r="J569" t="s">
        <v>1153</v>
      </c>
      <c r="K569" t="s">
        <v>5288</v>
      </c>
      <c r="L569" s="3" t="s">
        <v>2494</v>
      </c>
      <c r="M569" s="9">
        <v>0</v>
      </c>
      <c r="N569" s="5">
        <v>0</v>
      </c>
      <c r="O569" s="7">
        <v>0</v>
      </c>
    </row>
    <row r="570" spans="1:15">
      <c r="A570">
        <v>2</v>
      </c>
      <c r="B570" t="s">
        <v>1148</v>
      </c>
      <c r="C570" t="s">
        <v>5289</v>
      </c>
      <c r="D570" t="s">
        <v>5290</v>
      </c>
      <c r="E570" t="s">
        <v>5291</v>
      </c>
      <c r="F570" t="s">
        <v>5292</v>
      </c>
      <c r="G570" t="s">
        <v>1148</v>
      </c>
      <c r="H570" t="s">
        <v>944</v>
      </c>
      <c r="I570" t="s">
        <v>1152</v>
      </c>
      <c r="J570" t="s">
        <v>1153</v>
      </c>
      <c r="K570" t="s">
        <v>5293</v>
      </c>
      <c r="L570" s="3" t="s">
        <v>2494</v>
      </c>
      <c r="M570" s="9">
        <v>0</v>
      </c>
      <c r="N570" s="5">
        <v>0</v>
      </c>
      <c r="O570" s="7">
        <v>0</v>
      </c>
    </row>
    <row r="571" spans="1:15">
      <c r="A571">
        <v>2</v>
      </c>
      <c r="B571" t="s">
        <v>1148</v>
      </c>
      <c r="C571" t="s">
        <v>5294</v>
      </c>
      <c r="D571" t="s">
        <v>5295</v>
      </c>
      <c r="E571" t="s">
        <v>5291</v>
      </c>
      <c r="F571" t="s">
        <v>5292</v>
      </c>
      <c r="G571" t="s">
        <v>1148</v>
      </c>
      <c r="H571" t="s">
        <v>944</v>
      </c>
      <c r="I571" t="s">
        <v>1152</v>
      </c>
      <c r="J571" t="s">
        <v>1153</v>
      </c>
      <c r="K571" t="s">
        <v>5296</v>
      </c>
      <c r="L571" s="3" t="s">
        <v>2494</v>
      </c>
      <c r="M571" s="9">
        <v>0</v>
      </c>
      <c r="N571" s="5">
        <v>0</v>
      </c>
      <c r="O571" s="7">
        <v>0</v>
      </c>
    </row>
    <row r="572" spans="1:15">
      <c r="A572">
        <v>2</v>
      </c>
      <c r="B572" t="s">
        <v>1148</v>
      </c>
      <c r="C572" t="s">
        <v>5297</v>
      </c>
      <c r="D572" t="s">
        <v>5298</v>
      </c>
      <c r="E572" t="s">
        <v>5299</v>
      </c>
      <c r="F572" t="s">
        <v>5300</v>
      </c>
      <c r="G572" t="s">
        <v>1148</v>
      </c>
      <c r="H572" t="s">
        <v>944</v>
      </c>
      <c r="I572" t="s">
        <v>1152</v>
      </c>
      <c r="J572" t="s">
        <v>1153</v>
      </c>
      <c r="K572" t="s">
        <v>5301</v>
      </c>
      <c r="L572" s="3">
        <v>45670</v>
      </c>
      <c r="M572" s="9">
        <v>0</v>
      </c>
      <c r="N572" s="5">
        <v>0</v>
      </c>
      <c r="O572" s="7">
        <v>0</v>
      </c>
    </row>
    <row r="573" spans="1:15">
      <c r="A573">
        <v>2</v>
      </c>
      <c r="B573" t="s">
        <v>1148</v>
      </c>
      <c r="C573" t="s">
        <v>5302</v>
      </c>
      <c r="D573" t="s">
        <v>5303</v>
      </c>
      <c r="E573" t="s">
        <v>5028</v>
      </c>
      <c r="F573" t="s">
        <v>5029</v>
      </c>
      <c r="G573" t="s">
        <v>1148</v>
      </c>
      <c r="H573" t="s">
        <v>2493</v>
      </c>
      <c r="I573" t="s">
        <v>1152</v>
      </c>
      <c r="J573" t="s">
        <v>1153</v>
      </c>
      <c r="K573" t="s">
        <v>2494</v>
      </c>
      <c r="L573" s="3" t="s">
        <v>2494</v>
      </c>
      <c r="M573" s="9">
        <v>0</v>
      </c>
      <c r="N573" s="5">
        <v>0</v>
      </c>
      <c r="O573" s="7">
        <v>0</v>
      </c>
    </row>
    <row r="574" spans="1:15">
      <c r="A574">
        <v>2</v>
      </c>
      <c r="B574" t="s">
        <v>1148</v>
      </c>
      <c r="C574" t="s">
        <v>5304</v>
      </c>
      <c r="D574" t="s">
        <v>5305</v>
      </c>
      <c r="E574" t="s">
        <v>1164</v>
      </c>
      <c r="F574" t="s">
        <v>1165</v>
      </c>
      <c r="G574" t="s">
        <v>1148</v>
      </c>
      <c r="H574" t="s">
        <v>2493</v>
      </c>
      <c r="I574" t="s">
        <v>1152</v>
      </c>
      <c r="J574" t="s">
        <v>1153</v>
      </c>
      <c r="K574" t="s">
        <v>2494</v>
      </c>
      <c r="L574" s="3" t="s">
        <v>2494</v>
      </c>
      <c r="M574" s="9">
        <v>0</v>
      </c>
      <c r="N574" s="5">
        <v>0</v>
      </c>
      <c r="O574" s="7">
        <v>0</v>
      </c>
    </row>
    <row r="575" spans="1:15">
      <c r="A575">
        <v>2</v>
      </c>
      <c r="B575" t="s">
        <v>1148</v>
      </c>
      <c r="C575" t="s">
        <v>5306</v>
      </c>
      <c r="D575" t="s">
        <v>5307</v>
      </c>
      <c r="E575" t="s">
        <v>5299</v>
      </c>
      <c r="F575" t="s">
        <v>5300</v>
      </c>
      <c r="G575" t="s">
        <v>1148</v>
      </c>
      <c r="H575" t="s">
        <v>944</v>
      </c>
      <c r="I575" t="s">
        <v>1152</v>
      </c>
      <c r="J575" t="s">
        <v>1153</v>
      </c>
      <c r="K575" t="s">
        <v>5308</v>
      </c>
      <c r="L575" s="3" t="s">
        <v>2494</v>
      </c>
      <c r="M575" s="9">
        <v>0</v>
      </c>
      <c r="N575" s="5">
        <v>0</v>
      </c>
      <c r="O575" s="7">
        <v>0</v>
      </c>
    </row>
    <row r="576" spans="1:15">
      <c r="A576">
        <v>2</v>
      </c>
      <c r="B576" t="s">
        <v>1148</v>
      </c>
      <c r="C576" t="s">
        <v>5309</v>
      </c>
      <c r="D576" t="s">
        <v>5310</v>
      </c>
      <c r="E576" t="s">
        <v>1192</v>
      </c>
      <c r="F576" t="s">
        <v>1193</v>
      </c>
      <c r="G576" t="s">
        <v>1148</v>
      </c>
      <c r="H576" t="s">
        <v>944</v>
      </c>
      <c r="I576" t="s">
        <v>1152</v>
      </c>
      <c r="J576" t="s">
        <v>1153</v>
      </c>
      <c r="K576" t="s">
        <v>5311</v>
      </c>
      <c r="L576" s="3">
        <v>45400</v>
      </c>
      <c r="M576" s="9">
        <v>0</v>
      </c>
      <c r="N576" s="5">
        <v>0</v>
      </c>
      <c r="O576" s="7">
        <v>0</v>
      </c>
    </row>
    <row r="577" spans="1:15">
      <c r="A577">
        <v>2</v>
      </c>
      <c r="B577" t="s">
        <v>1148</v>
      </c>
      <c r="C577" t="s">
        <v>5312</v>
      </c>
      <c r="D577" t="s">
        <v>5313</v>
      </c>
      <c r="E577" t="s">
        <v>4864</v>
      </c>
      <c r="F577" t="s">
        <v>4865</v>
      </c>
      <c r="G577" t="s">
        <v>1148</v>
      </c>
      <c r="H577" t="s">
        <v>944</v>
      </c>
      <c r="I577" t="s">
        <v>1152</v>
      </c>
      <c r="J577" t="s">
        <v>1153</v>
      </c>
      <c r="K577" t="s">
        <v>5314</v>
      </c>
      <c r="L577" s="3" t="s">
        <v>2494</v>
      </c>
      <c r="M577" s="9">
        <v>0</v>
      </c>
      <c r="N577" s="5">
        <v>0</v>
      </c>
      <c r="O577" s="7">
        <v>0</v>
      </c>
    </row>
    <row r="578" spans="1:15">
      <c r="A578">
        <v>2</v>
      </c>
      <c r="B578" t="s">
        <v>1148</v>
      </c>
      <c r="C578" t="s">
        <v>5315</v>
      </c>
      <c r="D578" t="s">
        <v>5316</v>
      </c>
      <c r="E578" t="s">
        <v>5224</v>
      </c>
      <c r="F578" t="s">
        <v>5225</v>
      </c>
      <c r="G578" t="s">
        <v>1148</v>
      </c>
      <c r="H578" t="s">
        <v>944</v>
      </c>
      <c r="I578" t="s">
        <v>1152</v>
      </c>
      <c r="J578" t="s">
        <v>1153</v>
      </c>
      <c r="K578" t="s">
        <v>5317</v>
      </c>
      <c r="L578" s="3" t="s">
        <v>2494</v>
      </c>
      <c r="M578" s="9">
        <v>0</v>
      </c>
      <c r="N578" s="5">
        <v>0</v>
      </c>
      <c r="O578" s="7">
        <v>0</v>
      </c>
    </row>
    <row r="579" spans="1:15">
      <c r="A579">
        <v>2</v>
      </c>
      <c r="B579" t="s">
        <v>1148</v>
      </c>
      <c r="C579" t="s">
        <v>5318</v>
      </c>
      <c r="D579" t="s">
        <v>5319</v>
      </c>
      <c r="E579" t="s">
        <v>5217</v>
      </c>
      <c r="F579" t="s">
        <v>5218</v>
      </c>
      <c r="G579" t="s">
        <v>1148</v>
      </c>
      <c r="H579" t="s">
        <v>944</v>
      </c>
      <c r="I579" t="s">
        <v>1152</v>
      </c>
      <c r="J579" t="s">
        <v>1153</v>
      </c>
      <c r="K579" t="s">
        <v>5320</v>
      </c>
      <c r="L579" s="3" t="s">
        <v>2494</v>
      </c>
      <c r="M579" s="9">
        <v>0</v>
      </c>
      <c r="N579" s="5">
        <v>0</v>
      </c>
      <c r="O579" s="7">
        <v>0</v>
      </c>
    </row>
    <row r="580" spans="1:15">
      <c r="A580">
        <v>2</v>
      </c>
      <c r="B580" t="s">
        <v>1148</v>
      </c>
      <c r="C580" t="s">
        <v>5321</v>
      </c>
      <c r="D580" t="s">
        <v>5322</v>
      </c>
      <c r="E580" t="s">
        <v>5217</v>
      </c>
      <c r="F580" t="s">
        <v>5218</v>
      </c>
      <c r="G580" t="s">
        <v>1148</v>
      </c>
      <c r="H580" t="s">
        <v>944</v>
      </c>
      <c r="I580" t="s">
        <v>1152</v>
      </c>
      <c r="J580" t="s">
        <v>1153</v>
      </c>
      <c r="K580" t="s">
        <v>5323</v>
      </c>
      <c r="L580" s="3" t="s">
        <v>2494</v>
      </c>
      <c r="M580" s="9">
        <v>0</v>
      </c>
      <c r="N580" s="5">
        <v>0</v>
      </c>
      <c r="O580" s="7">
        <v>0</v>
      </c>
    </row>
    <row r="581" spans="1:15">
      <c r="A581">
        <v>2</v>
      </c>
      <c r="B581" t="s">
        <v>1148</v>
      </c>
      <c r="C581" t="s">
        <v>5324</v>
      </c>
      <c r="D581" t="s">
        <v>5325</v>
      </c>
      <c r="E581" t="s">
        <v>5224</v>
      </c>
      <c r="F581" t="s">
        <v>5225</v>
      </c>
      <c r="G581" t="s">
        <v>1148</v>
      </c>
      <c r="H581" t="s">
        <v>944</v>
      </c>
      <c r="I581" t="s">
        <v>1152</v>
      </c>
      <c r="J581" t="s">
        <v>1153</v>
      </c>
      <c r="K581" t="s">
        <v>5326</v>
      </c>
      <c r="L581" s="3" t="s">
        <v>2494</v>
      </c>
      <c r="M581" s="9">
        <v>0</v>
      </c>
      <c r="N581" s="5">
        <v>0</v>
      </c>
      <c r="O581" s="7">
        <v>0</v>
      </c>
    </row>
    <row r="582" spans="1:15">
      <c r="A582">
        <v>2</v>
      </c>
      <c r="B582" t="s">
        <v>1148</v>
      </c>
      <c r="C582" t="s">
        <v>5327</v>
      </c>
      <c r="D582" t="s">
        <v>5328</v>
      </c>
      <c r="E582" t="s">
        <v>1192</v>
      </c>
      <c r="F582" t="s">
        <v>1193</v>
      </c>
      <c r="G582" t="s">
        <v>1148</v>
      </c>
      <c r="H582" t="s">
        <v>944</v>
      </c>
      <c r="I582" t="s">
        <v>1152</v>
      </c>
      <c r="J582" t="s">
        <v>1153</v>
      </c>
      <c r="K582" t="s">
        <v>5329</v>
      </c>
      <c r="L582" s="3" t="s">
        <v>2494</v>
      </c>
      <c r="M582" s="9">
        <v>0</v>
      </c>
      <c r="N582" s="5">
        <v>0</v>
      </c>
      <c r="O582" s="7">
        <v>0</v>
      </c>
    </row>
    <row r="583" spans="1:15">
      <c r="A583">
        <v>2</v>
      </c>
      <c r="B583" t="s">
        <v>1148</v>
      </c>
      <c r="C583" t="s">
        <v>5330</v>
      </c>
      <c r="D583" t="s">
        <v>5331</v>
      </c>
      <c r="E583" t="s">
        <v>4878</v>
      </c>
      <c r="F583" t="s">
        <v>4879</v>
      </c>
      <c r="G583" t="s">
        <v>1148</v>
      </c>
      <c r="H583" t="s">
        <v>944</v>
      </c>
      <c r="I583" t="s">
        <v>1152</v>
      </c>
      <c r="J583" t="s">
        <v>1153</v>
      </c>
      <c r="K583" t="s">
        <v>5332</v>
      </c>
      <c r="L583" s="3">
        <v>45573</v>
      </c>
      <c r="M583" s="9">
        <v>0</v>
      </c>
      <c r="N583" s="5">
        <v>0</v>
      </c>
      <c r="O583" s="7">
        <v>0</v>
      </c>
    </row>
    <row r="584" spans="1:15">
      <c r="A584">
        <v>2</v>
      </c>
      <c r="B584" t="s">
        <v>1148</v>
      </c>
      <c r="C584" t="s">
        <v>5333</v>
      </c>
      <c r="D584" t="s">
        <v>5334</v>
      </c>
      <c r="E584" t="s">
        <v>1160</v>
      </c>
      <c r="F584" t="s">
        <v>1161</v>
      </c>
      <c r="G584" t="s">
        <v>1148</v>
      </c>
      <c r="H584" t="s">
        <v>944</v>
      </c>
      <c r="I584" t="s">
        <v>1152</v>
      </c>
      <c r="J584" t="s">
        <v>1153</v>
      </c>
      <c r="K584" t="s">
        <v>5335</v>
      </c>
      <c r="L584" s="3" t="s">
        <v>2494</v>
      </c>
      <c r="M584" s="9">
        <v>0</v>
      </c>
      <c r="N584" s="5">
        <v>0</v>
      </c>
      <c r="O584" s="7">
        <v>0</v>
      </c>
    </row>
    <row r="585" spans="1:15">
      <c r="A585">
        <v>2</v>
      </c>
      <c r="B585" t="s">
        <v>1148</v>
      </c>
      <c r="C585" t="s">
        <v>5336</v>
      </c>
      <c r="D585" t="s">
        <v>5337</v>
      </c>
      <c r="E585" t="s">
        <v>5224</v>
      </c>
      <c r="F585" t="s">
        <v>5225</v>
      </c>
      <c r="G585" t="s">
        <v>1148</v>
      </c>
      <c r="H585" t="s">
        <v>944</v>
      </c>
      <c r="I585" t="s">
        <v>1152</v>
      </c>
      <c r="J585" t="s">
        <v>1153</v>
      </c>
      <c r="K585" t="s">
        <v>5338</v>
      </c>
      <c r="L585" s="3">
        <v>45573</v>
      </c>
      <c r="M585" s="9">
        <v>0</v>
      </c>
      <c r="N585" s="5">
        <v>0</v>
      </c>
      <c r="O585" s="7">
        <v>0</v>
      </c>
    </row>
    <row r="586" spans="1:15">
      <c r="A586">
        <v>2</v>
      </c>
      <c r="B586" t="s">
        <v>1148</v>
      </c>
      <c r="C586" t="s">
        <v>5339</v>
      </c>
      <c r="D586" t="s">
        <v>5340</v>
      </c>
      <c r="E586" t="s">
        <v>1212</v>
      </c>
      <c r="F586" t="s">
        <v>1213</v>
      </c>
      <c r="G586" t="s">
        <v>1148</v>
      </c>
      <c r="H586" t="s">
        <v>944</v>
      </c>
      <c r="I586" t="s">
        <v>1152</v>
      </c>
      <c r="J586" t="s">
        <v>1153</v>
      </c>
      <c r="K586" t="s">
        <v>5341</v>
      </c>
      <c r="L586" s="3" t="s">
        <v>2494</v>
      </c>
      <c r="M586" s="9">
        <v>0</v>
      </c>
      <c r="N586" s="5">
        <v>0</v>
      </c>
      <c r="O586" s="7">
        <v>0</v>
      </c>
    </row>
    <row r="587" spans="1:15">
      <c r="A587">
        <v>2</v>
      </c>
      <c r="B587" t="s">
        <v>1148</v>
      </c>
      <c r="C587" t="s">
        <v>5342</v>
      </c>
      <c r="D587" t="s">
        <v>5343</v>
      </c>
      <c r="E587" t="s">
        <v>4864</v>
      </c>
      <c r="F587" t="s">
        <v>4865</v>
      </c>
      <c r="G587" t="s">
        <v>1148</v>
      </c>
      <c r="H587" t="s">
        <v>944</v>
      </c>
      <c r="I587" t="s">
        <v>1152</v>
      </c>
      <c r="J587" t="s">
        <v>1153</v>
      </c>
      <c r="K587" t="s">
        <v>5344</v>
      </c>
      <c r="L587" s="3" t="s">
        <v>2494</v>
      </c>
      <c r="M587" s="9">
        <v>0</v>
      </c>
      <c r="N587" s="5">
        <v>0</v>
      </c>
      <c r="O587" s="7">
        <v>0</v>
      </c>
    </row>
    <row r="588" spans="1:15">
      <c r="A588">
        <v>2</v>
      </c>
      <c r="B588" t="s">
        <v>1148</v>
      </c>
      <c r="C588" t="s">
        <v>5345</v>
      </c>
      <c r="D588" t="s">
        <v>5346</v>
      </c>
      <c r="E588" t="s">
        <v>5224</v>
      </c>
      <c r="F588" t="s">
        <v>5225</v>
      </c>
      <c r="G588" t="s">
        <v>1148</v>
      </c>
      <c r="H588" t="s">
        <v>944</v>
      </c>
      <c r="I588" t="s">
        <v>1152</v>
      </c>
      <c r="J588" t="s">
        <v>1153</v>
      </c>
      <c r="K588" t="s">
        <v>5347</v>
      </c>
      <c r="L588" s="3" t="s">
        <v>2494</v>
      </c>
      <c r="M588" s="9">
        <v>0</v>
      </c>
      <c r="N588" s="5">
        <v>0</v>
      </c>
      <c r="O588" s="7">
        <v>0</v>
      </c>
    </row>
    <row r="589" spans="1:15">
      <c r="A589">
        <v>2</v>
      </c>
      <c r="B589" t="s">
        <v>1148</v>
      </c>
      <c r="C589" t="s">
        <v>5348</v>
      </c>
      <c r="D589" t="s">
        <v>5349</v>
      </c>
      <c r="E589" t="s">
        <v>5224</v>
      </c>
      <c r="F589" t="s">
        <v>5225</v>
      </c>
      <c r="G589" t="s">
        <v>1148</v>
      </c>
      <c r="H589" t="s">
        <v>944</v>
      </c>
      <c r="I589" t="s">
        <v>1152</v>
      </c>
      <c r="J589" t="s">
        <v>1153</v>
      </c>
      <c r="K589" t="s">
        <v>5350</v>
      </c>
      <c r="L589" s="3" t="s">
        <v>2494</v>
      </c>
      <c r="M589" s="9">
        <v>0</v>
      </c>
      <c r="N589" s="5">
        <v>0</v>
      </c>
      <c r="O589" s="7">
        <v>0</v>
      </c>
    </row>
    <row r="590" spans="1:15">
      <c r="A590">
        <v>2</v>
      </c>
      <c r="B590" t="s">
        <v>1148</v>
      </c>
      <c r="C590" t="s">
        <v>1227</v>
      </c>
      <c r="D590" t="s">
        <v>113</v>
      </c>
      <c r="E590" t="s">
        <v>1228</v>
      </c>
      <c r="F590" t="s">
        <v>1229</v>
      </c>
      <c r="G590" t="s">
        <v>1148</v>
      </c>
      <c r="H590" t="s">
        <v>944</v>
      </c>
      <c r="I590" t="s">
        <v>1152</v>
      </c>
      <c r="J590" t="s">
        <v>1153</v>
      </c>
      <c r="K590" t="s">
        <v>1230</v>
      </c>
      <c r="L590" s="3">
        <v>45532</v>
      </c>
      <c r="M590" s="9">
        <v>1</v>
      </c>
      <c r="N590" s="5">
        <v>0</v>
      </c>
      <c r="O590" s="7">
        <v>1</v>
      </c>
    </row>
    <row r="591" spans="1:15">
      <c r="A591">
        <v>2</v>
      </c>
      <c r="B591" t="s">
        <v>1148</v>
      </c>
      <c r="C591" t="s">
        <v>5351</v>
      </c>
      <c r="D591" t="s">
        <v>5352</v>
      </c>
      <c r="E591" t="s">
        <v>5224</v>
      </c>
      <c r="F591" t="s">
        <v>5225</v>
      </c>
      <c r="G591" t="s">
        <v>1148</v>
      </c>
      <c r="H591" t="s">
        <v>944</v>
      </c>
      <c r="I591" t="s">
        <v>1152</v>
      </c>
      <c r="J591" t="s">
        <v>1153</v>
      </c>
      <c r="K591" t="s">
        <v>5353</v>
      </c>
      <c r="L591" s="3" t="s">
        <v>2494</v>
      </c>
      <c r="M591" s="9">
        <v>0</v>
      </c>
      <c r="N591" s="5">
        <v>0</v>
      </c>
      <c r="O591" s="7">
        <v>0</v>
      </c>
    </row>
    <row r="592" spans="1:15">
      <c r="A592">
        <v>2</v>
      </c>
      <c r="B592" t="s">
        <v>1148</v>
      </c>
      <c r="C592" t="s">
        <v>5354</v>
      </c>
      <c r="D592" t="s">
        <v>5355</v>
      </c>
      <c r="E592" t="s">
        <v>1170</v>
      </c>
      <c r="F592" t="s">
        <v>1171</v>
      </c>
      <c r="G592" t="s">
        <v>1148</v>
      </c>
      <c r="H592" t="s">
        <v>944</v>
      </c>
      <c r="I592" t="s">
        <v>1152</v>
      </c>
      <c r="J592" t="s">
        <v>1153</v>
      </c>
      <c r="K592" t="s">
        <v>5356</v>
      </c>
      <c r="L592" s="3" t="s">
        <v>2494</v>
      </c>
      <c r="M592" s="9">
        <v>0</v>
      </c>
      <c r="N592" s="5">
        <v>0</v>
      </c>
      <c r="O592" s="7">
        <v>0</v>
      </c>
    </row>
    <row r="593" spans="1:15">
      <c r="A593">
        <v>2</v>
      </c>
      <c r="B593" t="s">
        <v>1148</v>
      </c>
      <c r="C593" t="s">
        <v>5357</v>
      </c>
      <c r="D593" t="s">
        <v>5358</v>
      </c>
      <c r="E593" t="s">
        <v>4979</v>
      </c>
      <c r="F593" t="s">
        <v>4980</v>
      </c>
      <c r="G593" t="s">
        <v>1148</v>
      </c>
      <c r="H593" t="s">
        <v>944</v>
      </c>
      <c r="I593" t="s">
        <v>1152</v>
      </c>
      <c r="J593" t="s">
        <v>1153</v>
      </c>
      <c r="K593" t="s">
        <v>5359</v>
      </c>
      <c r="L593" s="3" t="s">
        <v>2494</v>
      </c>
      <c r="M593" s="9">
        <v>0</v>
      </c>
      <c r="N593" s="5">
        <v>0</v>
      </c>
      <c r="O593" s="7">
        <v>0</v>
      </c>
    </row>
    <row r="594" spans="1:15">
      <c r="A594">
        <v>2</v>
      </c>
      <c r="B594" t="s">
        <v>1148</v>
      </c>
      <c r="C594" t="s">
        <v>5360</v>
      </c>
      <c r="D594" t="s">
        <v>5361</v>
      </c>
      <c r="E594" t="s">
        <v>5224</v>
      </c>
      <c r="F594" t="s">
        <v>5225</v>
      </c>
      <c r="G594" t="s">
        <v>1148</v>
      </c>
      <c r="H594" t="s">
        <v>2493</v>
      </c>
      <c r="I594" t="s">
        <v>1152</v>
      </c>
      <c r="J594" t="s">
        <v>1153</v>
      </c>
      <c r="K594" t="s">
        <v>2494</v>
      </c>
      <c r="L594" s="3" t="s">
        <v>2494</v>
      </c>
      <c r="M594" s="9">
        <v>0</v>
      </c>
      <c r="N594" s="5">
        <v>0</v>
      </c>
      <c r="O594" s="7">
        <v>0</v>
      </c>
    </row>
    <row r="595" spans="1:15">
      <c r="A595">
        <v>2</v>
      </c>
      <c r="B595" t="s">
        <v>1148</v>
      </c>
      <c r="C595" t="s">
        <v>5362</v>
      </c>
      <c r="D595" t="s">
        <v>5363</v>
      </c>
      <c r="E595" t="s">
        <v>1204</v>
      </c>
      <c r="F595" t="s">
        <v>1205</v>
      </c>
      <c r="G595" t="s">
        <v>1148</v>
      </c>
      <c r="H595" t="s">
        <v>944</v>
      </c>
      <c r="I595" t="s">
        <v>1152</v>
      </c>
      <c r="J595" t="s">
        <v>1153</v>
      </c>
      <c r="K595" t="s">
        <v>5364</v>
      </c>
      <c r="L595" s="3" t="s">
        <v>2494</v>
      </c>
      <c r="M595" s="9">
        <v>0</v>
      </c>
      <c r="N595" s="5">
        <v>0</v>
      </c>
      <c r="O595" s="7">
        <v>0</v>
      </c>
    </row>
    <row r="596" spans="1:15">
      <c r="A596">
        <v>2</v>
      </c>
      <c r="B596" t="s">
        <v>1148</v>
      </c>
      <c r="C596" t="s">
        <v>1231</v>
      </c>
      <c r="D596" t="s">
        <v>114</v>
      </c>
      <c r="E596" t="s">
        <v>1232</v>
      </c>
      <c r="F596" t="s">
        <v>1233</v>
      </c>
      <c r="G596" t="s">
        <v>1148</v>
      </c>
      <c r="H596" t="s">
        <v>944</v>
      </c>
      <c r="I596" t="s">
        <v>1152</v>
      </c>
      <c r="J596" t="s">
        <v>1153</v>
      </c>
      <c r="K596" t="s">
        <v>1234</v>
      </c>
      <c r="L596" s="3">
        <v>45659</v>
      </c>
      <c r="M596" s="9">
        <v>1</v>
      </c>
      <c r="N596" s="5">
        <v>0</v>
      </c>
      <c r="O596" s="7">
        <v>1</v>
      </c>
    </row>
    <row r="597" spans="1:15">
      <c r="A597">
        <v>2</v>
      </c>
      <c r="B597" t="s">
        <v>1148</v>
      </c>
      <c r="C597" t="s">
        <v>5365</v>
      </c>
      <c r="D597" t="s">
        <v>5366</v>
      </c>
      <c r="E597" t="s">
        <v>5299</v>
      </c>
      <c r="F597" t="s">
        <v>5300</v>
      </c>
      <c r="G597" t="s">
        <v>1148</v>
      </c>
      <c r="H597" t="s">
        <v>944</v>
      </c>
      <c r="I597" t="s">
        <v>1152</v>
      </c>
      <c r="J597" t="s">
        <v>1153</v>
      </c>
      <c r="K597" t="s">
        <v>5367</v>
      </c>
      <c r="L597" s="3" t="s">
        <v>2494</v>
      </c>
      <c r="M597" s="9">
        <v>0</v>
      </c>
      <c r="N597" s="5">
        <v>0</v>
      </c>
      <c r="O597" s="7">
        <v>0</v>
      </c>
    </row>
    <row r="598" spans="1:15">
      <c r="A598">
        <v>2</v>
      </c>
      <c r="B598" t="s">
        <v>1148</v>
      </c>
      <c r="C598" t="s">
        <v>5368</v>
      </c>
      <c r="D598" t="s">
        <v>5369</v>
      </c>
      <c r="E598" t="s">
        <v>4878</v>
      </c>
      <c r="F598" t="s">
        <v>4879</v>
      </c>
      <c r="G598" t="s">
        <v>1148</v>
      </c>
      <c r="H598" t="s">
        <v>944</v>
      </c>
      <c r="I598" t="s">
        <v>1152</v>
      </c>
      <c r="J598" t="s">
        <v>1153</v>
      </c>
      <c r="K598" t="s">
        <v>5370</v>
      </c>
      <c r="L598" s="3">
        <v>45580</v>
      </c>
      <c r="M598" s="9">
        <v>0</v>
      </c>
      <c r="N598" s="5">
        <v>0</v>
      </c>
      <c r="O598" s="7">
        <v>0</v>
      </c>
    </row>
    <row r="599" spans="1:15">
      <c r="A599">
        <v>2</v>
      </c>
      <c r="B599" t="s">
        <v>1148</v>
      </c>
      <c r="C599" t="s">
        <v>5371</v>
      </c>
      <c r="D599" t="s">
        <v>5372</v>
      </c>
      <c r="E599" t="s">
        <v>5224</v>
      </c>
      <c r="F599" t="s">
        <v>5225</v>
      </c>
      <c r="G599" t="s">
        <v>1148</v>
      </c>
      <c r="H599" t="s">
        <v>944</v>
      </c>
      <c r="I599" t="s">
        <v>1152</v>
      </c>
      <c r="J599" t="s">
        <v>1153</v>
      </c>
      <c r="K599" t="s">
        <v>5373</v>
      </c>
      <c r="L599" s="3" t="s">
        <v>2494</v>
      </c>
      <c r="M599" s="9">
        <v>0</v>
      </c>
      <c r="N599" s="5">
        <v>0</v>
      </c>
      <c r="O599" s="7">
        <v>0</v>
      </c>
    </row>
    <row r="600" spans="1:15">
      <c r="A600">
        <v>2</v>
      </c>
      <c r="B600" t="s">
        <v>1148</v>
      </c>
      <c r="C600" t="s">
        <v>5374</v>
      </c>
      <c r="D600" t="s">
        <v>5375</v>
      </c>
      <c r="E600" t="s">
        <v>1150</v>
      </c>
      <c r="F600" t="s">
        <v>1151</v>
      </c>
      <c r="G600" t="s">
        <v>1148</v>
      </c>
      <c r="H600" t="s">
        <v>944</v>
      </c>
      <c r="I600" t="s">
        <v>1152</v>
      </c>
      <c r="J600" t="s">
        <v>1153</v>
      </c>
      <c r="K600" t="s">
        <v>5376</v>
      </c>
      <c r="L600" s="3" t="s">
        <v>2494</v>
      </c>
      <c r="M600" s="9">
        <v>0</v>
      </c>
      <c r="N600" s="5">
        <v>0</v>
      </c>
      <c r="O600" s="7">
        <v>0</v>
      </c>
    </row>
    <row r="601" spans="1:15">
      <c r="A601">
        <v>2</v>
      </c>
      <c r="B601" t="s">
        <v>1148</v>
      </c>
      <c r="C601" t="s">
        <v>5377</v>
      </c>
      <c r="D601" t="s">
        <v>5378</v>
      </c>
      <c r="E601" t="s">
        <v>1192</v>
      </c>
      <c r="F601" t="s">
        <v>1193</v>
      </c>
      <c r="G601" t="s">
        <v>1148</v>
      </c>
      <c r="H601" t="s">
        <v>944</v>
      </c>
      <c r="I601" t="s">
        <v>1152</v>
      </c>
      <c r="J601" t="s">
        <v>1153</v>
      </c>
      <c r="K601" t="s">
        <v>5379</v>
      </c>
      <c r="L601" s="3" t="s">
        <v>2494</v>
      </c>
      <c r="M601" s="9">
        <v>0</v>
      </c>
      <c r="N601" s="5">
        <v>0</v>
      </c>
      <c r="O601" s="7">
        <v>0</v>
      </c>
    </row>
    <row r="602" spans="1:15">
      <c r="A602">
        <v>2</v>
      </c>
      <c r="B602" t="s">
        <v>1148</v>
      </c>
      <c r="C602" t="s">
        <v>5380</v>
      </c>
      <c r="D602" t="s">
        <v>5381</v>
      </c>
      <c r="E602" t="s">
        <v>4864</v>
      </c>
      <c r="F602" t="s">
        <v>4865</v>
      </c>
      <c r="G602" t="s">
        <v>1148</v>
      </c>
      <c r="H602" t="s">
        <v>944</v>
      </c>
      <c r="I602" t="s">
        <v>1152</v>
      </c>
      <c r="J602" t="s">
        <v>1153</v>
      </c>
      <c r="K602" t="s">
        <v>5382</v>
      </c>
      <c r="L602" s="3" t="s">
        <v>2494</v>
      </c>
      <c r="M602" s="9">
        <v>0</v>
      </c>
      <c r="N602" s="5">
        <v>0</v>
      </c>
      <c r="O602" s="7">
        <v>0</v>
      </c>
    </row>
    <row r="603" spans="1:15">
      <c r="A603">
        <v>2</v>
      </c>
      <c r="B603" t="s">
        <v>1148</v>
      </c>
      <c r="C603" t="s">
        <v>5383</v>
      </c>
      <c r="D603" t="s">
        <v>5384</v>
      </c>
      <c r="E603" t="s">
        <v>4864</v>
      </c>
      <c r="F603" t="s">
        <v>4865</v>
      </c>
      <c r="G603" t="s">
        <v>1148</v>
      </c>
      <c r="H603" t="s">
        <v>944</v>
      </c>
      <c r="I603" t="s">
        <v>1152</v>
      </c>
      <c r="J603" t="s">
        <v>1153</v>
      </c>
      <c r="K603" t="s">
        <v>5385</v>
      </c>
      <c r="L603" s="3" t="s">
        <v>2494</v>
      </c>
      <c r="M603" s="9">
        <v>0</v>
      </c>
      <c r="N603" s="5">
        <v>0</v>
      </c>
      <c r="O603" s="7">
        <v>0</v>
      </c>
    </row>
    <row r="604" spans="1:15">
      <c r="A604">
        <v>2</v>
      </c>
      <c r="B604" t="s">
        <v>1148</v>
      </c>
      <c r="C604" t="s">
        <v>5386</v>
      </c>
      <c r="D604" t="s">
        <v>5387</v>
      </c>
      <c r="E604" t="s">
        <v>1192</v>
      </c>
      <c r="F604" t="s">
        <v>1193</v>
      </c>
      <c r="G604" t="s">
        <v>1148</v>
      </c>
      <c r="H604" t="s">
        <v>944</v>
      </c>
      <c r="I604" t="s">
        <v>1152</v>
      </c>
      <c r="J604" t="s">
        <v>1153</v>
      </c>
      <c r="K604" t="s">
        <v>5388</v>
      </c>
      <c r="L604" s="3">
        <v>45680</v>
      </c>
      <c r="M604" s="9">
        <v>0</v>
      </c>
      <c r="N604" s="5">
        <v>0</v>
      </c>
      <c r="O604" s="7">
        <v>0</v>
      </c>
    </row>
    <row r="605" spans="1:15">
      <c r="A605">
        <v>2</v>
      </c>
      <c r="B605" t="s">
        <v>1148</v>
      </c>
      <c r="C605" t="s">
        <v>5389</v>
      </c>
      <c r="D605" t="s">
        <v>5390</v>
      </c>
      <c r="E605" t="s">
        <v>1174</v>
      </c>
      <c r="F605" t="s">
        <v>1175</v>
      </c>
      <c r="G605" t="s">
        <v>1148</v>
      </c>
      <c r="H605" t="s">
        <v>944</v>
      </c>
      <c r="I605" t="s">
        <v>1152</v>
      </c>
      <c r="J605" t="s">
        <v>1153</v>
      </c>
      <c r="K605" t="s">
        <v>5391</v>
      </c>
      <c r="L605" s="3">
        <v>45701</v>
      </c>
      <c r="M605" s="9">
        <v>0</v>
      </c>
      <c r="N605" s="5">
        <v>0</v>
      </c>
      <c r="O605" s="7">
        <v>0</v>
      </c>
    </row>
    <row r="606" spans="1:15">
      <c r="A606">
        <v>2</v>
      </c>
      <c r="B606" t="s">
        <v>1148</v>
      </c>
      <c r="C606" t="s">
        <v>5392</v>
      </c>
      <c r="D606" t="s">
        <v>5393</v>
      </c>
      <c r="E606" t="s">
        <v>1150</v>
      </c>
      <c r="F606" t="s">
        <v>1151</v>
      </c>
      <c r="G606" t="s">
        <v>1148</v>
      </c>
      <c r="H606" t="s">
        <v>944</v>
      </c>
      <c r="I606" t="s">
        <v>1152</v>
      </c>
      <c r="J606" t="s">
        <v>1153</v>
      </c>
      <c r="K606" t="s">
        <v>5394</v>
      </c>
      <c r="L606" s="3" t="s">
        <v>2494</v>
      </c>
      <c r="M606" s="9">
        <v>0</v>
      </c>
      <c r="N606" s="5">
        <v>0</v>
      </c>
      <c r="O606" s="7">
        <v>0</v>
      </c>
    </row>
    <row r="607" spans="1:15">
      <c r="A607">
        <v>2</v>
      </c>
      <c r="B607" t="s">
        <v>1148</v>
      </c>
      <c r="C607" t="s">
        <v>5395</v>
      </c>
      <c r="D607" t="s">
        <v>5396</v>
      </c>
      <c r="E607" t="s">
        <v>1232</v>
      </c>
      <c r="F607" t="s">
        <v>1233</v>
      </c>
      <c r="G607" t="s">
        <v>1148</v>
      </c>
      <c r="H607" t="s">
        <v>944</v>
      </c>
      <c r="I607" t="s">
        <v>1152</v>
      </c>
      <c r="J607" t="s">
        <v>1153</v>
      </c>
      <c r="K607" t="s">
        <v>5397</v>
      </c>
      <c r="L607" s="3" t="s">
        <v>2494</v>
      </c>
      <c r="M607" s="9">
        <v>0</v>
      </c>
      <c r="N607" s="5">
        <v>0</v>
      </c>
      <c r="O607" s="7">
        <v>0</v>
      </c>
    </row>
    <row r="608" spans="1:15">
      <c r="A608">
        <v>2</v>
      </c>
      <c r="B608" t="s">
        <v>1148</v>
      </c>
      <c r="C608" t="s">
        <v>5398</v>
      </c>
      <c r="D608" t="s">
        <v>5399</v>
      </c>
      <c r="E608" t="s">
        <v>1224</v>
      </c>
      <c r="F608" t="s">
        <v>1225</v>
      </c>
      <c r="G608" t="s">
        <v>1148</v>
      </c>
      <c r="H608" t="s">
        <v>944</v>
      </c>
      <c r="I608" t="s">
        <v>1152</v>
      </c>
      <c r="J608" t="s">
        <v>1153</v>
      </c>
      <c r="K608" t="s">
        <v>5400</v>
      </c>
      <c r="L608" s="3" t="s">
        <v>2494</v>
      </c>
      <c r="M608" s="9">
        <v>0</v>
      </c>
      <c r="N608" s="5">
        <v>0</v>
      </c>
      <c r="O608" s="7">
        <v>0</v>
      </c>
    </row>
    <row r="609" spans="1:15">
      <c r="A609">
        <v>2</v>
      </c>
      <c r="B609" t="s">
        <v>1148</v>
      </c>
      <c r="C609" t="s">
        <v>5401</v>
      </c>
      <c r="D609" t="s">
        <v>5402</v>
      </c>
      <c r="E609" t="s">
        <v>1174</v>
      </c>
      <c r="F609" t="s">
        <v>1175</v>
      </c>
      <c r="G609" t="s">
        <v>1148</v>
      </c>
      <c r="H609" t="s">
        <v>944</v>
      </c>
      <c r="I609" t="s">
        <v>1152</v>
      </c>
      <c r="J609" t="s">
        <v>1153</v>
      </c>
      <c r="K609" t="s">
        <v>5403</v>
      </c>
      <c r="L609" s="3" t="s">
        <v>2494</v>
      </c>
      <c r="M609" s="9">
        <v>0</v>
      </c>
      <c r="N609" s="5">
        <v>0</v>
      </c>
      <c r="O609" s="7">
        <v>0</v>
      </c>
    </row>
    <row r="610" spans="1:15">
      <c r="A610">
        <v>2</v>
      </c>
      <c r="B610" t="s">
        <v>1148</v>
      </c>
      <c r="C610" t="s">
        <v>5404</v>
      </c>
      <c r="D610" t="s">
        <v>5405</v>
      </c>
      <c r="E610" t="s">
        <v>1184</v>
      </c>
      <c r="F610" t="s">
        <v>1185</v>
      </c>
      <c r="G610" t="s">
        <v>1148</v>
      </c>
      <c r="H610" t="s">
        <v>944</v>
      </c>
      <c r="I610" t="s">
        <v>1152</v>
      </c>
      <c r="J610" t="s">
        <v>1153</v>
      </c>
      <c r="K610" t="s">
        <v>5406</v>
      </c>
      <c r="L610" s="3" t="s">
        <v>2494</v>
      </c>
      <c r="M610" s="9">
        <v>0</v>
      </c>
      <c r="N610" s="5">
        <v>0</v>
      </c>
      <c r="O610" s="7">
        <v>0</v>
      </c>
    </row>
    <row r="611" spans="1:15">
      <c r="A611">
        <v>2</v>
      </c>
      <c r="B611" t="s">
        <v>1148</v>
      </c>
      <c r="C611" t="s">
        <v>5407</v>
      </c>
      <c r="D611" t="s">
        <v>5408</v>
      </c>
      <c r="E611" t="s">
        <v>4864</v>
      </c>
      <c r="F611" t="s">
        <v>4865</v>
      </c>
      <c r="G611" t="s">
        <v>1148</v>
      </c>
      <c r="H611" t="s">
        <v>944</v>
      </c>
      <c r="I611" t="s">
        <v>1152</v>
      </c>
      <c r="J611" t="s">
        <v>1153</v>
      </c>
      <c r="K611" t="s">
        <v>5409</v>
      </c>
      <c r="L611" s="3" t="s">
        <v>2494</v>
      </c>
      <c r="M611" s="9">
        <v>0</v>
      </c>
      <c r="N611" s="5">
        <v>0</v>
      </c>
      <c r="O611" s="7">
        <v>0</v>
      </c>
    </row>
    <row r="612" spans="1:15">
      <c r="A612">
        <v>2</v>
      </c>
      <c r="B612" t="s">
        <v>1148</v>
      </c>
      <c r="C612" t="s">
        <v>5410</v>
      </c>
      <c r="D612" t="s">
        <v>5411</v>
      </c>
      <c r="E612" t="s">
        <v>1174</v>
      </c>
      <c r="F612" t="s">
        <v>1175</v>
      </c>
      <c r="G612" t="s">
        <v>1148</v>
      </c>
      <c r="H612" t="s">
        <v>944</v>
      </c>
      <c r="I612" t="s">
        <v>1152</v>
      </c>
      <c r="J612" t="s">
        <v>1153</v>
      </c>
      <c r="K612" t="s">
        <v>5412</v>
      </c>
      <c r="L612" s="3" t="s">
        <v>2494</v>
      </c>
      <c r="M612" s="9">
        <v>0</v>
      </c>
      <c r="N612" s="5">
        <v>0</v>
      </c>
      <c r="O612" s="7">
        <v>0</v>
      </c>
    </row>
    <row r="613" spans="1:15">
      <c r="A613">
        <v>2</v>
      </c>
      <c r="B613" t="s">
        <v>1148</v>
      </c>
      <c r="C613" t="s">
        <v>5413</v>
      </c>
      <c r="D613" t="s">
        <v>5414</v>
      </c>
      <c r="E613" t="s">
        <v>1160</v>
      </c>
      <c r="F613" t="s">
        <v>1161</v>
      </c>
      <c r="G613" t="s">
        <v>1148</v>
      </c>
      <c r="H613" t="s">
        <v>944</v>
      </c>
      <c r="I613" t="s">
        <v>1152</v>
      </c>
      <c r="J613" t="s">
        <v>1153</v>
      </c>
      <c r="K613" t="s">
        <v>5415</v>
      </c>
      <c r="L613" s="3" t="s">
        <v>2494</v>
      </c>
      <c r="M613" s="9">
        <v>0</v>
      </c>
      <c r="N613" s="5">
        <v>0</v>
      </c>
      <c r="O613" s="7">
        <v>0</v>
      </c>
    </row>
    <row r="614" spans="1:15">
      <c r="A614">
        <v>2</v>
      </c>
      <c r="B614" t="s">
        <v>1148</v>
      </c>
      <c r="C614" t="s">
        <v>5416</v>
      </c>
      <c r="D614" t="s">
        <v>5417</v>
      </c>
      <c r="E614" t="s">
        <v>4934</v>
      </c>
      <c r="F614" t="s">
        <v>4935</v>
      </c>
      <c r="G614" t="s">
        <v>1148</v>
      </c>
      <c r="H614" t="s">
        <v>944</v>
      </c>
      <c r="I614" t="s">
        <v>1152</v>
      </c>
      <c r="J614" t="s">
        <v>1153</v>
      </c>
      <c r="K614" t="s">
        <v>5418</v>
      </c>
      <c r="L614" s="3" t="s">
        <v>2494</v>
      </c>
      <c r="M614" s="9">
        <v>0</v>
      </c>
      <c r="N614" s="5">
        <v>0</v>
      </c>
      <c r="O614" s="7">
        <v>0</v>
      </c>
    </row>
    <row r="615" spans="1:15">
      <c r="A615">
        <v>2</v>
      </c>
      <c r="B615" t="s">
        <v>1148</v>
      </c>
      <c r="C615" t="s">
        <v>5419</v>
      </c>
      <c r="D615" t="s">
        <v>5420</v>
      </c>
      <c r="E615" t="s">
        <v>4864</v>
      </c>
      <c r="F615" t="s">
        <v>4865</v>
      </c>
      <c r="G615" t="s">
        <v>1148</v>
      </c>
      <c r="H615" t="s">
        <v>944</v>
      </c>
      <c r="I615" t="s">
        <v>1152</v>
      </c>
      <c r="J615" t="s">
        <v>1153</v>
      </c>
      <c r="K615" t="s">
        <v>5421</v>
      </c>
      <c r="L615" s="3" t="s">
        <v>2494</v>
      </c>
      <c r="M615" s="9">
        <v>0</v>
      </c>
      <c r="N615" s="5">
        <v>0</v>
      </c>
      <c r="O615" s="7">
        <v>0</v>
      </c>
    </row>
    <row r="616" spans="1:15">
      <c r="A616">
        <v>2</v>
      </c>
      <c r="B616" t="s">
        <v>1148</v>
      </c>
      <c r="C616" t="s">
        <v>5422</v>
      </c>
      <c r="D616" t="s">
        <v>5423</v>
      </c>
      <c r="E616" t="s">
        <v>5291</v>
      </c>
      <c r="F616" t="s">
        <v>5292</v>
      </c>
      <c r="G616" t="s">
        <v>1148</v>
      </c>
      <c r="H616" t="s">
        <v>944</v>
      </c>
      <c r="I616" t="s">
        <v>1152</v>
      </c>
      <c r="J616" t="s">
        <v>1153</v>
      </c>
      <c r="K616" t="s">
        <v>5424</v>
      </c>
      <c r="L616" s="3" t="s">
        <v>2494</v>
      </c>
      <c r="M616" s="9">
        <v>0</v>
      </c>
      <c r="N616" s="5">
        <v>0</v>
      </c>
      <c r="O616" s="7">
        <v>0</v>
      </c>
    </row>
    <row r="617" spans="1:15">
      <c r="A617">
        <v>2</v>
      </c>
      <c r="B617" t="s">
        <v>1148</v>
      </c>
      <c r="C617" t="s">
        <v>5425</v>
      </c>
      <c r="D617" t="s">
        <v>5426</v>
      </c>
      <c r="E617" t="s">
        <v>5291</v>
      </c>
      <c r="F617" t="s">
        <v>5292</v>
      </c>
      <c r="G617" t="s">
        <v>1148</v>
      </c>
      <c r="H617" t="s">
        <v>944</v>
      </c>
      <c r="I617" t="s">
        <v>1152</v>
      </c>
      <c r="J617" t="s">
        <v>1153</v>
      </c>
      <c r="K617" t="s">
        <v>5427</v>
      </c>
      <c r="L617" s="3" t="s">
        <v>2494</v>
      </c>
      <c r="M617" s="9">
        <v>0</v>
      </c>
      <c r="N617" s="5">
        <v>0</v>
      </c>
      <c r="O617" s="7">
        <v>0</v>
      </c>
    </row>
    <row r="618" spans="1:15">
      <c r="A618">
        <v>2</v>
      </c>
      <c r="B618" t="s">
        <v>1148</v>
      </c>
      <c r="C618" t="s">
        <v>5428</v>
      </c>
      <c r="D618" t="s">
        <v>5429</v>
      </c>
      <c r="E618" t="s">
        <v>1236</v>
      </c>
      <c r="F618" t="s">
        <v>1237</v>
      </c>
      <c r="G618" t="s">
        <v>1238</v>
      </c>
      <c r="H618" t="s">
        <v>944</v>
      </c>
      <c r="I618" t="s">
        <v>1152</v>
      </c>
      <c r="J618" t="s">
        <v>1153</v>
      </c>
      <c r="K618" t="s">
        <v>5430</v>
      </c>
      <c r="L618" s="3">
        <v>36557</v>
      </c>
      <c r="M618" s="9">
        <v>0</v>
      </c>
      <c r="N618" s="5">
        <v>0</v>
      </c>
      <c r="O618" s="7">
        <v>0</v>
      </c>
    </row>
    <row r="619" spans="1:15">
      <c r="A619">
        <v>2</v>
      </c>
      <c r="B619" t="s">
        <v>1148</v>
      </c>
      <c r="C619" t="s">
        <v>5431</v>
      </c>
      <c r="D619" t="s">
        <v>5432</v>
      </c>
      <c r="E619" t="s">
        <v>1236</v>
      </c>
      <c r="F619" t="s">
        <v>1237</v>
      </c>
      <c r="G619" t="s">
        <v>1238</v>
      </c>
      <c r="H619" t="s">
        <v>944</v>
      </c>
      <c r="I619" t="s">
        <v>1152</v>
      </c>
      <c r="J619" t="s">
        <v>1153</v>
      </c>
      <c r="K619" t="s">
        <v>5433</v>
      </c>
      <c r="L619" s="3" t="s">
        <v>2494</v>
      </c>
      <c r="M619" s="9">
        <v>0</v>
      </c>
      <c r="N619" s="5">
        <v>0</v>
      </c>
      <c r="O619" s="7">
        <v>0</v>
      </c>
    </row>
    <row r="620" spans="1:15">
      <c r="A620">
        <v>2</v>
      </c>
      <c r="B620" t="s">
        <v>1148</v>
      </c>
      <c r="C620" t="s">
        <v>5434</v>
      </c>
      <c r="D620" t="s">
        <v>5435</v>
      </c>
      <c r="E620" t="s">
        <v>1236</v>
      </c>
      <c r="F620" t="s">
        <v>1237</v>
      </c>
      <c r="G620" t="s">
        <v>1238</v>
      </c>
      <c r="H620" t="s">
        <v>944</v>
      </c>
      <c r="I620" t="s">
        <v>1152</v>
      </c>
      <c r="J620" t="s">
        <v>1153</v>
      </c>
      <c r="K620" t="s">
        <v>5436</v>
      </c>
      <c r="L620" s="3">
        <v>36557</v>
      </c>
      <c r="M620" s="9">
        <v>0</v>
      </c>
      <c r="N620" s="5">
        <v>0</v>
      </c>
      <c r="O620" s="7">
        <v>0</v>
      </c>
    </row>
    <row r="621" spans="1:15">
      <c r="A621">
        <v>2</v>
      </c>
      <c r="B621" t="s">
        <v>1148</v>
      </c>
      <c r="C621" t="s">
        <v>5437</v>
      </c>
      <c r="D621" t="s">
        <v>5438</v>
      </c>
      <c r="E621" t="s">
        <v>5439</v>
      </c>
      <c r="F621" t="s">
        <v>5440</v>
      </c>
      <c r="G621" t="s">
        <v>1238</v>
      </c>
      <c r="H621" t="s">
        <v>944</v>
      </c>
      <c r="I621" t="s">
        <v>1152</v>
      </c>
      <c r="J621" t="s">
        <v>1153</v>
      </c>
      <c r="K621" t="s">
        <v>5441</v>
      </c>
      <c r="L621" s="3">
        <v>36600</v>
      </c>
      <c r="M621" s="9">
        <v>0</v>
      </c>
      <c r="N621" s="5">
        <v>0</v>
      </c>
      <c r="O621" s="7">
        <v>0</v>
      </c>
    </row>
    <row r="622" spans="1:15">
      <c r="A622">
        <v>2</v>
      </c>
      <c r="B622" t="s">
        <v>1148</v>
      </c>
      <c r="C622" t="s">
        <v>5442</v>
      </c>
      <c r="D622" t="s">
        <v>5443</v>
      </c>
      <c r="E622" t="s">
        <v>1236</v>
      </c>
      <c r="F622" t="s">
        <v>1237</v>
      </c>
      <c r="G622" t="s">
        <v>1238</v>
      </c>
      <c r="H622" t="s">
        <v>944</v>
      </c>
      <c r="I622" t="s">
        <v>1152</v>
      </c>
      <c r="J622" t="s">
        <v>1153</v>
      </c>
      <c r="K622" t="s">
        <v>5444</v>
      </c>
      <c r="L622" s="3">
        <v>36692</v>
      </c>
      <c r="M622" s="9">
        <v>0</v>
      </c>
      <c r="N622" s="5">
        <v>0</v>
      </c>
      <c r="O622" s="7">
        <v>0</v>
      </c>
    </row>
    <row r="623" spans="1:15">
      <c r="A623">
        <v>2</v>
      </c>
      <c r="B623" t="s">
        <v>1148</v>
      </c>
      <c r="C623" t="s">
        <v>5445</v>
      </c>
      <c r="D623" t="s">
        <v>5446</v>
      </c>
      <c r="E623" t="s">
        <v>5447</v>
      </c>
      <c r="F623" t="s">
        <v>5448</v>
      </c>
      <c r="G623" t="s">
        <v>1238</v>
      </c>
      <c r="H623" t="s">
        <v>944</v>
      </c>
      <c r="I623" t="s">
        <v>1152</v>
      </c>
      <c r="J623" t="s">
        <v>1153</v>
      </c>
      <c r="K623" t="s">
        <v>5449</v>
      </c>
      <c r="L623" s="3">
        <v>37495</v>
      </c>
      <c r="M623" s="9">
        <v>0</v>
      </c>
      <c r="N623" s="5">
        <v>0</v>
      </c>
      <c r="O623" s="7">
        <v>0</v>
      </c>
    </row>
    <row r="624" spans="1:15">
      <c r="A624">
        <v>2</v>
      </c>
      <c r="B624" t="s">
        <v>1148</v>
      </c>
      <c r="C624" t="s">
        <v>1235</v>
      </c>
      <c r="D624" t="s">
        <v>115</v>
      </c>
      <c r="E624" t="s">
        <v>1236</v>
      </c>
      <c r="F624" t="s">
        <v>1237</v>
      </c>
      <c r="G624" t="s">
        <v>1238</v>
      </c>
      <c r="H624" t="s">
        <v>944</v>
      </c>
      <c r="I624" t="s">
        <v>1152</v>
      </c>
      <c r="J624" t="s">
        <v>1153</v>
      </c>
      <c r="K624" t="s">
        <v>1239</v>
      </c>
      <c r="L624" s="3">
        <v>37953</v>
      </c>
      <c r="M624" s="9">
        <v>1</v>
      </c>
      <c r="N624" s="5">
        <v>0</v>
      </c>
      <c r="O624" s="7">
        <v>1</v>
      </c>
    </row>
    <row r="625" spans="1:15">
      <c r="A625">
        <v>2</v>
      </c>
      <c r="B625" t="s">
        <v>1148</v>
      </c>
      <c r="C625" t="s">
        <v>5450</v>
      </c>
      <c r="D625" t="s">
        <v>5451</v>
      </c>
      <c r="E625" t="s">
        <v>5439</v>
      </c>
      <c r="F625" t="s">
        <v>5440</v>
      </c>
      <c r="G625" t="s">
        <v>1238</v>
      </c>
      <c r="H625" t="s">
        <v>944</v>
      </c>
      <c r="I625" t="s">
        <v>1152</v>
      </c>
      <c r="J625" t="s">
        <v>1153</v>
      </c>
      <c r="K625" t="s">
        <v>5452</v>
      </c>
      <c r="L625" s="3">
        <v>39000</v>
      </c>
      <c r="M625" s="9">
        <v>0</v>
      </c>
      <c r="N625" s="5">
        <v>0</v>
      </c>
      <c r="O625" s="7">
        <v>0</v>
      </c>
    </row>
    <row r="626" spans="1:15">
      <c r="A626">
        <v>2</v>
      </c>
      <c r="B626" t="s">
        <v>1148</v>
      </c>
      <c r="C626" t="s">
        <v>5453</v>
      </c>
      <c r="D626" t="s">
        <v>5454</v>
      </c>
      <c r="E626" t="s">
        <v>5455</v>
      </c>
      <c r="F626" t="s">
        <v>5456</v>
      </c>
      <c r="G626" t="s">
        <v>1238</v>
      </c>
      <c r="H626" t="s">
        <v>944</v>
      </c>
      <c r="I626" t="s">
        <v>1152</v>
      </c>
      <c r="J626" t="s">
        <v>1153</v>
      </c>
      <c r="K626" t="s">
        <v>5457</v>
      </c>
      <c r="L626" s="3">
        <v>39296</v>
      </c>
      <c r="M626" s="9">
        <v>0</v>
      </c>
      <c r="N626" s="5">
        <v>0</v>
      </c>
      <c r="O626" s="7">
        <v>0</v>
      </c>
    </row>
    <row r="627" spans="1:15">
      <c r="A627">
        <v>2</v>
      </c>
      <c r="B627" t="s">
        <v>1148</v>
      </c>
      <c r="C627" t="s">
        <v>5458</v>
      </c>
      <c r="D627" t="s">
        <v>5459</v>
      </c>
      <c r="E627" t="s">
        <v>5455</v>
      </c>
      <c r="F627" t="s">
        <v>5456</v>
      </c>
      <c r="G627" t="s">
        <v>1238</v>
      </c>
      <c r="H627" t="s">
        <v>944</v>
      </c>
      <c r="I627" t="s">
        <v>1152</v>
      </c>
      <c r="J627" t="s">
        <v>1153</v>
      </c>
      <c r="K627" t="s">
        <v>5460</v>
      </c>
      <c r="L627" s="3">
        <v>38902</v>
      </c>
      <c r="M627" s="9">
        <v>0</v>
      </c>
      <c r="N627" s="5">
        <v>0</v>
      </c>
      <c r="O627" s="7">
        <v>0</v>
      </c>
    </row>
    <row r="628" spans="1:15">
      <c r="A628">
        <v>2</v>
      </c>
      <c r="B628" t="s">
        <v>1148</v>
      </c>
      <c r="C628" t="s">
        <v>5461</v>
      </c>
      <c r="D628" t="s">
        <v>5462</v>
      </c>
      <c r="E628" t="s">
        <v>5463</v>
      </c>
      <c r="F628" t="s">
        <v>5464</v>
      </c>
      <c r="G628" t="s">
        <v>1238</v>
      </c>
      <c r="H628" t="s">
        <v>944</v>
      </c>
      <c r="I628" t="s">
        <v>1152</v>
      </c>
      <c r="J628" t="s">
        <v>1153</v>
      </c>
      <c r="K628" t="s">
        <v>5465</v>
      </c>
      <c r="L628" s="3">
        <v>41086</v>
      </c>
      <c r="M628" s="9">
        <v>0</v>
      </c>
      <c r="N628" s="5">
        <v>0</v>
      </c>
      <c r="O628" s="7">
        <v>0</v>
      </c>
    </row>
    <row r="629" spans="1:15">
      <c r="A629">
        <v>2</v>
      </c>
      <c r="B629" t="s">
        <v>1148</v>
      </c>
      <c r="C629" t="s">
        <v>5466</v>
      </c>
      <c r="D629" t="s">
        <v>5467</v>
      </c>
      <c r="E629" t="s">
        <v>5439</v>
      </c>
      <c r="F629" t="s">
        <v>5440</v>
      </c>
      <c r="G629" t="s">
        <v>1238</v>
      </c>
      <c r="H629" t="s">
        <v>944</v>
      </c>
      <c r="I629" t="s">
        <v>1152</v>
      </c>
      <c r="J629" t="s">
        <v>1153</v>
      </c>
      <c r="K629" t="s">
        <v>5468</v>
      </c>
      <c r="L629" s="3">
        <v>40589</v>
      </c>
      <c r="M629" s="9">
        <v>0</v>
      </c>
      <c r="N629" s="5">
        <v>0</v>
      </c>
      <c r="O629" s="7">
        <v>0</v>
      </c>
    </row>
    <row r="630" spans="1:15">
      <c r="A630">
        <v>2</v>
      </c>
      <c r="B630" t="s">
        <v>1148</v>
      </c>
      <c r="C630" t="s">
        <v>5469</v>
      </c>
      <c r="D630" t="s">
        <v>5470</v>
      </c>
      <c r="E630" t="s">
        <v>1236</v>
      </c>
      <c r="F630" t="s">
        <v>1237</v>
      </c>
      <c r="G630" t="s">
        <v>1238</v>
      </c>
      <c r="H630" t="s">
        <v>944</v>
      </c>
      <c r="I630" t="s">
        <v>1152</v>
      </c>
      <c r="J630" t="s">
        <v>1153</v>
      </c>
      <c r="K630" t="s">
        <v>5471</v>
      </c>
      <c r="L630" s="3" t="s">
        <v>2494</v>
      </c>
      <c r="M630" s="9">
        <v>0</v>
      </c>
      <c r="N630" s="5">
        <v>0</v>
      </c>
      <c r="O630" s="7">
        <v>0</v>
      </c>
    </row>
    <row r="631" spans="1:15">
      <c r="A631">
        <v>2</v>
      </c>
      <c r="B631" t="s">
        <v>1148</v>
      </c>
      <c r="C631" t="s">
        <v>5472</v>
      </c>
      <c r="D631" t="s">
        <v>5473</v>
      </c>
      <c r="E631" t="s">
        <v>1236</v>
      </c>
      <c r="F631" t="s">
        <v>1237</v>
      </c>
      <c r="G631" t="s">
        <v>1238</v>
      </c>
      <c r="H631" t="s">
        <v>944</v>
      </c>
      <c r="I631" t="s">
        <v>1152</v>
      </c>
      <c r="J631" t="s">
        <v>1153</v>
      </c>
      <c r="K631" t="s">
        <v>5474</v>
      </c>
      <c r="L631" s="3">
        <v>41045</v>
      </c>
      <c r="M631" s="9">
        <v>0</v>
      </c>
      <c r="N631" s="5">
        <v>0</v>
      </c>
      <c r="O631" s="7">
        <v>0</v>
      </c>
    </row>
    <row r="632" spans="1:15">
      <c r="A632">
        <v>2</v>
      </c>
      <c r="B632" t="s">
        <v>1148</v>
      </c>
      <c r="C632" t="s">
        <v>1240</v>
      </c>
      <c r="D632" t="s">
        <v>116</v>
      </c>
      <c r="E632" t="s">
        <v>1236</v>
      </c>
      <c r="F632" t="s">
        <v>1237</v>
      </c>
      <c r="G632" t="s">
        <v>1238</v>
      </c>
      <c r="H632" t="s">
        <v>944</v>
      </c>
      <c r="I632" t="s">
        <v>1152</v>
      </c>
      <c r="J632" t="s">
        <v>1153</v>
      </c>
      <c r="K632" t="s">
        <v>1241</v>
      </c>
      <c r="L632" s="3">
        <v>41033</v>
      </c>
      <c r="M632" s="9">
        <v>1</v>
      </c>
      <c r="N632" s="5">
        <v>0</v>
      </c>
      <c r="O632" s="7">
        <v>1</v>
      </c>
    </row>
    <row r="633" spans="1:15">
      <c r="A633">
        <v>2</v>
      </c>
      <c r="B633" t="s">
        <v>1148</v>
      </c>
      <c r="C633" t="s">
        <v>5475</v>
      </c>
      <c r="D633" t="s">
        <v>5476</v>
      </c>
      <c r="E633" t="s">
        <v>5447</v>
      </c>
      <c r="F633" t="s">
        <v>5448</v>
      </c>
      <c r="G633" t="s">
        <v>1238</v>
      </c>
      <c r="H633" t="s">
        <v>944</v>
      </c>
      <c r="I633" t="s">
        <v>1152</v>
      </c>
      <c r="J633" t="s">
        <v>1153</v>
      </c>
      <c r="K633" t="s">
        <v>5477</v>
      </c>
      <c r="L633" s="3">
        <v>41928</v>
      </c>
      <c r="M633" s="9">
        <v>0</v>
      </c>
      <c r="N633" s="5">
        <v>0</v>
      </c>
      <c r="O633" s="7">
        <v>0</v>
      </c>
    </row>
    <row r="634" spans="1:15">
      <c r="A634">
        <v>2</v>
      </c>
      <c r="B634" t="s">
        <v>1148</v>
      </c>
      <c r="C634" t="s">
        <v>5478</v>
      </c>
      <c r="D634" t="s">
        <v>5479</v>
      </c>
      <c r="E634" t="s">
        <v>5439</v>
      </c>
      <c r="F634" t="s">
        <v>5440</v>
      </c>
      <c r="G634" t="s">
        <v>1238</v>
      </c>
      <c r="H634" t="s">
        <v>944</v>
      </c>
      <c r="I634" t="s">
        <v>1152</v>
      </c>
      <c r="J634" t="s">
        <v>1153</v>
      </c>
      <c r="K634" t="s">
        <v>5480</v>
      </c>
      <c r="L634" s="3">
        <v>41647</v>
      </c>
      <c r="M634" s="9">
        <v>0</v>
      </c>
      <c r="N634" s="5">
        <v>0</v>
      </c>
      <c r="O634" s="7">
        <v>0</v>
      </c>
    </row>
    <row r="635" spans="1:15">
      <c r="A635">
        <v>2</v>
      </c>
      <c r="B635" t="s">
        <v>1148</v>
      </c>
      <c r="C635" t="s">
        <v>5481</v>
      </c>
      <c r="D635" t="s">
        <v>5482</v>
      </c>
      <c r="E635" t="s">
        <v>5447</v>
      </c>
      <c r="F635" t="s">
        <v>5448</v>
      </c>
      <c r="G635" t="s">
        <v>1238</v>
      </c>
      <c r="H635" t="s">
        <v>944</v>
      </c>
      <c r="I635" t="s">
        <v>1152</v>
      </c>
      <c r="J635" t="s">
        <v>1153</v>
      </c>
      <c r="K635" t="s">
        <v>5483</v>
      </c>
      <c r="L635" s="3">
        <v>42145</v>
      </c>
      <c r="M635" s="9">
        <v>0</v>
      </c>
      <c r="N635" s="5">
        <v>0</v>
      </c>
      <c r="O635" s="7">
        <v>0</v>
      </c>
    </row>
    <row r="636" spans="1:15">
      <c r="A636">
        <v>2</v>
      </c>
      <c r="B636" t="s">
        <v>1148</v>
      </c>
      <c r="C636" t="s">
        <v>5484</v>
      </c>
      <c r="D636" t="s">
        <v>5485</v>
      </c>
      <c r="E636" t="s">
        <v>5447</v>
      </c>
      <c r="F636" t="s">
        <v>5448</v>
      </c>
      <c r="G636" t="s">
        <v>1238</v>
      </c>
      <c r="H636" t="s">
        <v>944</v>
      </c>
      <c r="I636" t="s">
        <v>1152</v>
      </c>
      <c r="J636" t="s">
        <v>1153</v>
      </c>
      <c r="K636" t="s">
        <v>5486</v>
      </c>
      <c r="L636" s="3">
        <v>41886</v>
      </c>
      <c r="M636" s="9">
        <v>0</v>
      </c>
      <c r="N636" s="5">
        <v>0</v>
      </c>
      <c r="O636" s="7">
        <v>0</v>
      </c>
    </row>
    <row r="637" spans="1:15">
      <c r="A637">
        <v>2</v>
      </c>
      <c r="B637" t="s">
        <v>1148</v>
      </c>
      <c r="C637" t="s">
        <v>5487</v>
      </c>
      <c r="D637" t="s">
        <v>5488</v>
      </c>
      <c r="E637" t="s">
        <v>5447</v>
      </c>
      <c r="F637" t="s">
        <v>5448</v>
      </c>
      <c r="G637" t="s">
        <v>1238</v>
      </c>
      <c r="H637" t="s">
        <v>944</v>
      </c>
      <c r="I637" t="s">
        <v>1152</v>
      </c>
      <c r="J637" t="s">
        <v>1153</v>
      </c>
      <c r="K637" t="s">
        <v>5489</v>
      </c>
      <c r="L637" s="3">
        <v>43943</v>
      </c>
      <c r="M637" s="9">
        <v>0</v>
      </c>
      <c r="N637" s="5">
        <v>0</v>
      </c>
      <c r="O637" s="7">
        <v>0</v>
      </c>
    </row>
    <row r="638" spans="1:15">
      <c r="A638">
        <v>2</v>
      </c>
      <c r="B638" t="s">
        <v>1148</v>
      </c>
      <c r="C638" t="s">
        <v>5490</v>
      </c>
      <c r="D638" t="s">
        <v>5491</v>
      </c>
      <c r="E638" t="s">
        <v>5447</v>
      </c>
      <c r="F638" t="s">
        <v>5448</v>
      </c>
      <c r="G638" t="s">
        <v>1238</v>
      </c>
      <c r="H638" t="s">
        <v>944</v>
      </c>
      <c r="I638" t="s">
        <v>1152</v>
      </c>
      <c r="J638" t="s">
        <v>1153</v>
      </c>
      <c r="K638" t="s">
        <v>5492</v>
      </c>
      <c r="L638" s="3">
        <v>44480</v>
      </c>
      <c r="M638" s="9">
        <v>0</v>
      </c>
      <c r="N638" s="5">
        <v>0</v>
      </c>
      <c r="O638" s="7">
        <v>0</v>
      </c>
    </row>
    <row r="639" spans="1:15">
      <c r="A639">
        <v>2</v>
      </c>
      <c r="B639" t="s">
        <v>1148</v>
      </c>
      <c r="C639" t="s">
        <v>5493</v>
      </c>
      <c r="D639" t="s">
        <v>5494</v>
      </c>
      <c r="E639" t="s">
        <v>5463</v>
      </c>
      <c r="F639" t="s">
        <v>5464</v>
      </c>
      <c r="G639" t="s">
        <v>1238</v>
      </c>
      <c r="H639" t="s">
        <v>944</v>
      </c>
      <c r="I639" t="s">
        <v>1152</v>
      </c>
      <c r="J639" t="s">
        <v>1153</v>
      </c>
      <c r="K639" t="s">
        <v>5495</v>
      </c>
      <c r="L639" s="3" t="s">
        <v>2494</v>
      </c>
      <c r="M639" s="9">
        <v>0</v>
      </c>
      <c r="N639" s="5">
        <v>0</v>
      </c>
      <c r="O639" s="7">
        <v>0</v>
      </c>
    </row>
    <row r="640" spans="1:15">
      <c r="A640">
        <v>2</v>
      </c>
      <c r="B640" t="s">
        <v>1148</v>
      </c>
      <c r="C640" t="s">
        <v>5496</v>
      </c>
      <c r="D640" t="s">
        <v>5497</v>
      </c>
      <c r="E640" t="s">
        <v>1236</v>
      </c>
      <c r="F640" t="s">
        <v>1237</v>
      </c>
      <c r="G640" t="s">
        <v>1238</v>
      </c>
      <c r="H640" t="s">
        <v>944</v>
      </c>
      <c r="I640" t="s">
        <v>1152</v>
      </c>
      <c r="J640" t="s">
        <v>1153</v>
      </c>
      <c r="K640" t="s">
        <v>5498</v>
      </c>
      <c r="L640" s="3">
        <v>43279</v>
      </c>
      <c r="M640" s="9">
        <v>0</v>
      </c>
      <c r="N640" s="5">
        <v>0</v>
      </c>
      <c r="O640" s="7">
        <v>0</v>
      </c>
    </row>
    <row r="641" spans="1:15">
      <c r="A641">
        <v>2</v>
      </c>
      <c r="B641" t="s">
        <v>1148</v>
      </c>
      <c r="C641" t="s">
        <v>5499</v>
      </c>
      <c r="D641" t="s">
        <v>5500</v>
      </c>
      <c r="E641" t="s">
        <v>5439</v>
      </c>
      <c r="F641" t="s">
        <v>5440</v>
      </c>
      <c r="G641" t="s">
        <v>1238</v>
      </c>
      <c r="H641" t="s">
        <v>944</v>
      </c>
      <c r="I641" t="s">
        <v>1152</v>
      </c>
      <c r="J641" t="s">
        <v>1153</v>
      </c>
      <c r="K641" t="s">
        <v>5501</v>
      </c>
      <c r="L641" s="3">
        <v>43430</v>
      </c>
      <c r="M641" s="9">
        <v>0</v>
      </c>
      <c r="N641" s="5">
        <v>0</v>
      </c>
      <c r="O641" s="7">
        <v>0</v>
      </c>
    </row>
    <row r="642" spans="1:15">
      <c r="A642">
        <v>2</v>
      </c>
      <c r="B642" t="s">
        <v>1148</v>
      </c>
      <c r="C642" t="s">
        <v>5502</v>
      </c>
      <c r="D642" t="s">
        <v>5503</v>
      </c>
      <c r="E642" t="s">
        <v>5447</v>
      </c>
      <c r="F642" t="s">
        <v>5448</v>
      </c>
      <c r="G642" t="s">
        <v>1238</v>
      </c>
      <c r="H642" t="s">
        <v>944</v>
      </c>
      <c r="I642" t="s">
        <v>1152</v>
      </c>
      <c r="J642" t="s">
        <v>1153</v>
      </c>
      <c r="K642" t="s">
        <v>5504</v>
      </c>
      <c r="L642" s="3">
        <v>43505</v>
      </c>
      <c r="M642" s="9">
        <v>0</v>
      </c>
      <c r="N642" s="5">
        <v>0</v>
      </c>
      <c r="O642" s="7">
        <v>0</v>
      </c>
    </row>
    <row r="643" spans="1:15">
      <c r="A643">
        <v>2</v>
      </c>
      <c r="B643" t="s">
        <v>1148</v>
      </c>
      <c r="C643" t="s">
        <v>5505</v>
      </c>
      <c r="D643" t="s">
        <v>5506</v>
      </c>
      <c r="E643" t="s">
        <v>5463</v>
      </c>
      <c r="F643" t="s">
        <v>5464</v>
      </c>
      <c r="G643" t="s">
        <v>1238</v>
      </c>
      <c r="H643" t="s">
        <v>944</v>
      </c>
      <c r="I643" t="s">
        <v>1152</v>
      </c>
      <c r="J643" t="s">
        <v>1153</v>
      </c>
      <c r="K643" t="s">
        <v>5507</v>
      </c>
      <c r="L643" s="3">
        <v>43790</v>
      </c>
      <c r="M643" s="9">
        <v>0</v>
      </c>
      <c r="N643" s="5">
        <v>0</v>
      </c>
      <c r="O643" s="7">
        <v>0</v>
      </c>
    </row>
    <row r="644" spans="1:15">
      <c r="A644">
        <v>2</v>
      </c>
      <c r="B644" t="s">
        <v>1148</v>
      </c>
      <c r="C644" t="s">
        <v>5508</v>
      </c>
      <c r="D644" t="s">
        <v>5509</v>
      </c>
      <c r="E644" t="s">
        <v>5447</v>
      </c>
      <c r="F644" t="s">
        <v>5448</v>
      </c>
      <c r="G644" t="s">
        <v>1238</v>
      </c>
      <c r="H644" t="s">
        <v>944</v>
      </c>
      <c r="I644" t="s">
        <v>1152</v>
      </c>
      <c r="J644" t="s">
        <v>1153</v>
      </c>
      <c r="K644" t="s">
        <v>5510</v>
      </c>
      <c r="L644" s="3">
        <v>43850</v>
      </c>
      <c r="M644" s="9">
        <v>0</v>
      </c>
      <c r="N644" s="5">
        <v>0</v>
      </c>
      <c r="O644" s="7">
        <v>0</v>
      </c>
    </row>
    <row r="645" spans="1:15">
      <c r="A645">
        <v>2</v>
      </c>
      <c r="B645" t="s">
        <v>1148</v>
      </c>
      <c r="C645" t="s">
        <v>5511</v>
      </c>
      <c r="D645" t="s">
        <v>5512</v>
      </c>
      <c r="E645" t="s">
        <v>5463</v>
      </c>
      <c r="F645" t="s">
        <v>5464</v>
      </c>
      <c r="G645" t="s">
        <v>1238</v>
      </c>
      <c r="H645" t="s">
        <v>944</v>
      </c>
      <c r="I645" t="s">
        <v>1152</v>
      </c>
      <c r="J645" t="s">
        <v>1153</v>
      </c>
      <c r="K645" t="s">
        <v>5513</v>
      </c>
      <c r="L645" s="3">
        <v>44012</v>
      </c>
      <c r="M645" s="9">
        <v>0</v>
      </c>
      <c r="N645" s="5">
        <v>0</v>
      </c>
      <c r="O645" s="7">
        <v>0</v>
      </c>
    </row>
    <row r="646" spans="1:15">
      <c r="A646">
        <v>2</v>
      </c>
      <c r="B646" t="s">
        <v>1148</v>
      </c>
      <c r="C646" t="s">
        <v>5514</v>
      </c>
      <c r="D646" t="s">
        <v>5515</v>
      </c>
      <c r="E646" t="s">
        <v>5463</v>
      </c>
      <c r="F646" t="s">
        <v>5464</v>
      </c>
      <c r="G646" t="s">
        <v>1238</v>
      </c>
      <c r="H646" t="s">
        <v>944</v>
      </c>
      <c r="I646" t="s">
        <v>1152</v>
      </c>
      <c r="J646" t="s">
        <v>1153</v>
      </c>
      <c r="K646" t="s">
        <v>5516</v>
      </c>
      <c r="L646" s="3" t="s">
        <v>2494</v>
      </c>
      <c r="M646" s="9">
        <v>0</v>
      </c>
      <c r="N646" s="5">
        <v>0</v>
      </c>
      <c r="O646" s="7">
        <v>0</v>
      </c>
    </row>
    <row r="647" spans="1:15">
      <c r="A647">
        <v>2</v>
      </c>
      <c r="B647" t="s">
        <v>1148</v>
      </c>
      <c r="C647" t="s">
        <v>5517</v>
      </c>
      <c r="D647" t="s">
        <v>5518</v>
      </c>
      <c r="E647" t="s">
        <v>1236</v>
      </c>
      <c r="F647" t="s">
        <v>1237</v>
      </c>
      <c r="G647" t="s">
        <v>1238</v>
      </c>
      <c r="H647" t="s">
        <v>944</v>
      </c>
      <c r="I647" t="s">
        <v>1152</v>
      </c>
      <c r="J647" t="s">
        <v>1153</v>
      </c>
      <c r="K647" t="s">
        <v>5519</v>
      </c>
      <c r="L647" s="3">
        <v>44218</v>
      </c>
      <c r="M647" s="9">
        <v>0</v>
      </c>
      <c r="N647" s="5">
        <v>0</v>
      </c>
      <c r="O647" s="7">
        <v>0</v>
      </c>
    </row>
    <row r="648" spans="1:15">
      <c r="A648">
        <v>2</v>
      </c>
      <c r="B648" t="s">
        <v>1148</v>
      </c>
      <c r="C648" t="s">
        <v>5520</v>
      </c>
      <c r="D648" t="s">
        <v>5521</v>
      </c>
      <c r="E648" t="s">
        <v>5463</v>
      </c>
      <c r="F648" t="s">
        <v>5464</v>
      </c>
      <c r="G648" t="s">
        <v>1238</v>
      </c>
      <c r="H648" t="s">
        <v>944</v>
      </c>
      <c r="I648" t="s">
        <v>1152</v>
      </c>
      <c r="J648" t="s">
        <v>1153</v>
      </c>
      <c r="K648" t="s">
        <v>5522</v>
      </c>
      <c r="L648" s="3" t="s">
        <v>2494</v>
      </c>
      <c r="M648" s="9">
        <v>0</v>
      </c>
      <c r="N648" s="5">
        <v>0</v>
      </c>
      <c r="O648" s="7">
        <v>0</v>
      </c>
    </row>
    <row r="649" spans="1:15">
      <c r="A649">
        <v>2</v>
      </c>
      <c r="B649" t="s">
        <v>1148</v>
      </c>
      <c r="C649" t="s">
        <v>5523</v>
      </c>
      <c r="D649" t="s">
        <v>5524</v>
      </c>
      <c r="E649" t="s">
        <v>5463</v>
      </c>
      <c r="F649" t="s">
        <v>5464</v>
      </c>
      <c r="G649" t="s">
        <v>1238</v>
      </c>
      <c r="H649" t="s">
        <v>944</v>
      </c>
      <c r="I649" t="s">
        <v>1152</v>
      </c>
      <c r="J649" t="s">
        <v>1153</v>
      </c>
      <c r="K649" t="s">
        <v>5525</v>
      </c>
      <c r="L649" s="3" t="s">
        <v>2494</v>
      </c>
      <c r="M649" s="9">
        <v>0</v>
      </c>
      <c r="N649" s="5">
        <v>0</v>
      </c>
      <c r="O649" s="7">
        <v>0</v>
      </c>
    </row>
    <row r="650" spans="1:15">
      <c r="A650">
        <v>2</v>
      </c>
      <c r="B650" t="s">
        <v>1148</v>
      </c>
      <c r="C650" t="s">
        <v>5526</v>
      </c>
      <c r="D650" t="s">
        <v>5527</v>
      </c>
      <c r="E650" t="s">
        <v>5463</v>
      </c>
      <c r="F650" t="s">
        <v>5464</v>
      </c>
      <c r="G650" t="s">
        <v>1238</v>
      </c>
      <c r="H650" t="s">
        <v>944</v>
      </c>
      <c r="I650" t="s">
        <v>1152</v>
      </c>
      <c r="J650" t="s">
        <v>1153</v>
      </c>
      <c r="K650" t="s">
        <v>5528</v>
      </c>
      <c r="L650" s="3">
        <v>45678</v>
      </c>
      <c r="M650" s="9">
        <v>0</v>
      </c>
      <c r="N650" s="5">
        <v>0</v>
      </c>
      <c r="O650" s="7">
        <v>0</v>
      </c>
    </row>
    <row r="651" spans="1:15">
      <c r="A651">
        <v>2</v>
      </c>
      <c r="B651" t="s">
        <v>1148</v>
      </c>
      <c r="C651" t="s">
        <v>5529</v>
      </c>
      <c r="D651" t="s">
        <v>5530</v>
      </c>
      <c r="E651" t="s">
        <v>5463</v>
      </c>
      <c r="F651" t="s">
        <v>5464</v>
      </c>
      <c r="G651" t="s">
        <v>1238</v>
      </c>
      <c r="H651" t="s">
        <v>944</v>
      </c>
      <c r="I651" t="s">
        <v>1152</v>
      </c>
      <c r="J651" t="s">
        <v>1153</v>
      </c>
      <c r="K651" t="s">
        <v>5531</v>
      </c>
      <c r="L651" s="3" t="s">
        <v>2494</v>
      </c>
      <c r="M651" s="9">
        <v>0</v>
      </c>
      <c r="N651" s="5">
        <v>0</v>
      </c>
      <c r="O651" s="7">
        <v>0</v>
      </c>
    </row>
    <row r="652" spans="1:15">
      <c r="A652">
        <v>2</v>
      </c>
      <c r="B652" t="s">
        <v>1148</v>
      </c>
      <c r="C652" t="s">
        <v>5532</v>
      </c>
      <c r="D652" t="s">
        <v>5533</v>
      </c>
      <c r="E652" t="s">
        <v>5463</v>
      </c>
      <c r="F652" t="s">
        <v>5464</v>
      </c>
      <c r="G652" t="s">
        <v>1238</v>
      </c>
      <c r="H652" t="s">
        <v>944</v>
      </c>
      <c r="I652" t="s">
        <v>1152</v>
      </c>
      <c r="J652" t="s">
        <v>1153</v>
      </c>
      <c r="K652" t="s">
        <v>5534</v>
      </c>
      <c r="L652" s="3" t="s">
        <v>2494</v>
      </c>
      <c r="M652" s="9">
        <v>0</v>
      </c>
      <c r="N652" s="5">
        <v>0</v>
      </c>
      <c r="O652" s="7">
        <v>0</v>
      </c>
    </row>
    <row r="653" spans="1:15">
      <c r="A653">
        <v>2</v>
      </c>
      <c r="B653" t="s">
        <v>1148</v>
      </c>
      <c r="C653" t="s">
        <v>5535</v>
      </c>
      <c r="D653" t="s">
        <v>5536</v>
      </c>
      <c r="E653" t="s">
        <v>1236</v>
      </c>
      <c r="F653" t="s">
        <v>1237</v>
      </c>
      <c r="G653" t="s">
        <v>1238</v>
      </c>
      <c r="H653" t="s">
        <v>944</v>
      </c>
      <c r="I653" t="s">
        <v>1152</v>
      </c>
      <c r="J653" t="s">
        <v>1153</v>
      </c>
      <c r="K653" t="s">
        <v>5537</v>
      </c>
      <c r="L653" s="3" t="s">
        <v>2494</v>
      </c>
      <c r="M653" s="9">
        <v>0</v>
      </c>
      <c r="N653" s="5">
        <v>0</v>
      </c>
      <c r="O653" s="7">
        <v>0</v>
      </c>
    </row>
    <row r="654" spans="1:15">
      <c r="A654">
        <v>2</v>
      </c>
      <c r="B654" t="s">
        <v>1148</v>
      </c>
      <c r="C654" t="s">
        <v>5538</v>
      </c>
      <c r="D654" t="s">
        <v>5539</v>
      </c>
      <c r="E654" t="s">
        <v>5463</v>
      </c>
      <c r="F654" t="s">
        <v>5464</v>
      </c>
      <c r="G654" t="s">
        <v>1238</v>
      </c>
      <c r="H654" t="s">
        <v>944</v>
      </c>
      <c r="I654" t="s">
        <v>1152</v>
      </c>
      <c r="J654" t="s">
        <v>1153</v>
      </c>
      <c r="K654" t="s">
        <v>5540</v>
      </c>
      <c r="L654" s="3" t="s">
        <v>2494</v>
      </c>
      <c r="M654" s="9">
        <v>0</v>
      </c>
      <c r="N654" s="5">
        <v>0</v>
      </c>
      <c r="O654" s="7">
        <v>0</v>
      </c>
    </row>
    <row r="655" spans="1:15">
      <c r="A655">
        <v>2</v>
      </c>
      <c r="B655" t="s">
        <v>1148</v>
      </c>
      <c r="C655" t="s">
        <v>5541</v>
      </c>
      <c r="D655" t="s">
        <v>5542</v>
      </c>
      <c r="E655" t="s">
        <v>1243</v>
      </c>
      <c r="F655" t="s">
        <v>1244</v>
      </c>
      <c r="G655" t="s">
        <v>1245</v>
      </c>
      <c r="H655" t="s">
        <v>944</v>
      </c>
      <c r="I655" t="s">
        <v>1152</v>
      </c>
      <c r="J655" t="s">
        <v>1153</v>
      </c>
      <c r="K655" t="s">
        <v>5543</v>
      </c>
      <c r="L655" s="3">
        <v>36557</v>
      </c>
      <c r="M655" s="9">
        <v>0</v>
      </c>
      <c r="N655" s="5">
        <v>0</v>
      </c>
      <c r="O655" s="7">
        <v>0</v>
      </c>
    </row>
    <row r="656" spans="1:15">
      <c r="A656">
        <v>2</v>
      </c>
      <c r="B656" t="s">
        <v>1148</v>
      </c>
      <c r="C656" t="s">
        <v>1242</v>
      </c>
      <c r="D656" t="s">
        <v>117</v>
      </c>
      <c r="E656" t="s">
        <v>1243</v>
      </c>
      <c r="F656" t="s">
        <v>1244</v>
      </c>
      <c r="G656" t="s">
        <v>1245</v>
      </c>
      <c r="H656" t="s">
        <v>944</v>
      </c>
      <c r="I656" t="s">
        <v>1152</v>
      </c>
      <c r="J656" t="s">
        <v>1153</v>
      </c>
      <c r="K656" t="s">
        <v>1246</v>
      </c>
      <c r="L656" s="3">
        <v>36557</v>
      </c>
      <c r="M656" s="9">
        <v>2</v>
      </c>
      <c r="N656" s="5">
        <v>0</v>
      </c>
      <c r="O656" s="7">
        <v>2</v>
      </c>
    </row>
    <row r="657" spans="1:15">
      <c r="A657">
        <v>2</v>
      </c>
      <c r="B657" t="s">
        <v>1148</v>
      </c>
      <c r="C657" t="s">
        <v>5544</v>
      </c>
      <c r="D657" t="s">
        <v>5545</v>
      </c>
      <c r="E657" t="s">
        <v>1243</v>
      </c>
      <c r="F657" t="s">
        <v>1244</v>
      </c>
      <c r="G657" t="s">
        <v>1245</v>
      </c>
      <c r="H657" t="s">
        <v>944</v>
      </c>
      <c r="I657" t="s">
        <v>1152</v>
      </c>
      <c r="J657" t="s">
        <v>1153</v>
      </c>
      <c r="K657" t="s">
        <v>5546</v>
      </c>
      <c r="L657" s="3">
        <v>36557</v>
      </c>
      <c r="M657" s="9">
        <v>0</v>
      </c>
      <c r="N657" s="5">
        <v>0</v>
      </c>
      <c r="O657" s="7">
        <v>0</v>
      </c>
    </row>
    <row r="658" spans="1:15">
      <c r="A658">
        <v>2</v>
      </c>
      <c r="B658" t="s">
        <v>1148</v>
      </c>
      <c r="C658" t="s">
        <v>5547</v>
      </c>
      <c r="D658" t="s">
        <v>5548</v>
      </c>
      <c r="E658" t="s">
        <v>1243</v>
      </c>
      <c r="F658" t="s">
        <v>1244</v>
      </c>
      <c r="G658" t="s">
        <v>1245</v>
      </c>
      <c r="H658" t="s">
        <v>944</v>
      </c>
      <c r="I658" t="s">
        <v>1152</v>
      </c>
      <c r="J658" t="s">
        <v>1153</v>
      </c>
      <c r="K658" t="s">
        <v>5549</v>
      </c>
      <c r="L658" s="3">
        <v>36557</v>
      </c>
      <c r="M658" s="9">
        <v>0</v>
      </c>
      <c r="N658" s="5">
        <v>0</v>
      </c>
      <c r="O658" s="7">
        <v>0</v>
      </c>
    </row>
    <row r="659" spans="1:15">
      <c r="A659">
        <v>2</v>
      </c>
      <c r="B659" t="s">
        <v>1148</v>
      </c>
      <c r="C659" t="s">
        <v>5550</v>
      </c>
      <c r="D659" t="s">
        <v>5551</v>
      </c>
      <c r="E659" t="s">
        <v>1243</v>
      </c>
      <c r="F659" t="s">
        <v>1244</v>
      </c>
      <c r="G659" t="s">
        <v>1245</v>
      </c>
      <c r="H659" t="s">
        <v>944</v>
      </c>
      <c r="I659" t="s">
        <v>1152</v>
      </c>
      <c r="J659" t="s">
        <v>1153</v>
      </c>
      <c r="K659" t="s">
        <v>5552</v>
      </c>
      <c r="L659" s="3">
        <v>38595</v>
      </c>
      <c r="M659" s="9">
        <v>0</v>
      </c>
      <c r="N659" s="5">
        <v>0</v>
      </c>
      <c r="O659" s="7">
        <v>0</v>
      </c>
    </row>
    <row r="660" spans="1:15">
      <c r="A660">
        <v>2</v>
      </c>
      <c r="B660" t="s">
        <v>1148</v>
      </c>
      <c r="C660" t="s">
        <v>5553</v>
      </c>
      <c r="D660" t="s">
        <v>519</v>
      </c>
      <c r="E660" t="s">
        <v>1243</v>
      </c>
      <c r="F660" t="s">
        <v>1244</v>
      </c>
      <c r="G660" t="s">
        <v>1245</v>
      </c>
      <c r="H660" t="s">
        <v>944</v>
      </c>
      <c r="I660" t="s">
        <v>1152</v>
      </c>
      <c r="J660" t="s">
        <v>1153</v>
      </c>
      <c r="K660" t="s">
        <v>5554</v>
      </c>
      <c r="L660" s="3">
        <v>41171</v>
      </c>
      <c r="M660" s="9">
        <v>0</v>
      </c>
      <c r="N660" s="5">
        <v>0</v>
      </c>
      <c r="O660" s="7">
        <v>0</v>
      </c>
    </row>
    <row r="661" spans="1:15">
      <c r="A661">
        <v>2</v>
      </c>
      <c r="B661" t="s">
        <v>1148</v>
      </c>
      <c r="C661" t="s">
        <v>5555</v>
      </c>
      <c r="D661" t="s">
        <v>5556</v>
      </c>
      <c r="E661" t="s">
        <v>1243</v>
      </c>
      <c r="F661" t="s">
        <v>1244</v>
      </c>
      <c r="G661" t="s">
        <v>1245</v>
      </c>
      <c r="H661" t="s">
        <v>944</v>
      </c>
      <c r="I661" t="s">
        <v>1152</v>
      </c>
      <c r="J661" t="s">
        <v>1153</v>
      </c>
      <c r="K661" t="s">
        <v>5557</v>
      </c>
      <c r="L661" s="3">
        <v>42011</v>
      </c>
      <c r="M661" s="9">
        <v>0</v>
      </c>
      <c r="N661" s="5">
        <v>0</v>
      </c>
      <c r="O661" s="7">
        <v>0</v>
      </c>
    </row>
    <row r="662" spans="1:15">
      <c r="A662">
        <v>2</v>
      </c>
      <c r="B662" t="s">
        <v>1148</v>
      </c>
      <c r="C662" t="s">
        <v>1247</v>
      </c>
      <c r="D662" t="s">
        <v>118</v>
      </c>
      <c r="E662" t="s">
        <v>1248</v>
      </c>
      <c r="F662" t="s">
        <v>1249</v>
      </c>
      <c r="G662" t="s">
        <v>1250</v>
      </c>
      <c r="H662" t="s">
        <v>944</v>
      </c>
      <c r="I662" t="s">
        <v>1152</v>
      </c>
      <c r="J662" t="s">
        <v>1153</v>
      </c>
      <c r="K662" t="s">
        <v>1251</v>
      </c>
      <c r="L662" s="3">
        <v>39700</v>
      </c>
      <c r="M662" s="9">
        <v>2</v>
      </c>
      <c r="N662" s="5">
        <v>0</v>
      </c>
      <c r="O662" s="7">
        <v>2</v>
      </c>
    </row>
    <row r="663" spans="1:15">
      <c r="A663">
        <v>2</v>
      </c>
      <c r="B663" t="s">
        <v>1148</v>
      </c>
      <c r="C663" t="s">
        <v>5558</v>
      </c>
      <c r="D663" t="s">
        <v>5559</v>
      </c>
      <c r="E663" t="s">
        <v>1257</v>
      </c>
      <c r="F663" t="s">
        <v>1258</v>
      </c>
      <c r="G663" t="s">
        <v>1250</v>
      </c>
      <c r="H663" t="s">
        <v>944</v>
      </c>
      <c r="I663" t="s">
        <v>1152</v>
      </c>
      <c r="J663" t="s">
        <v>1153</v>
      </c>
      <c r="K663" t="s">
        <v>5560</v>
      </c>
      <c r="L663" s="3">
        <v>41163</v>
      </c>
      <c r="M663" s="9">
        <v>0</v>
      </c>
      <c r="N663" s="5">
        <v>0</v>
      </c>
      <c r="O663" s="7">
        <v>0</v>
      </c>
    </row>
    <row r="664" spans="1:15">
      <c r="A664">
        <v>2</v>
      </c>
      <c r="B664" t="s">
        <v>1148</v>
      </c>
      <c r="C664" t="s">
        <v>5561</v>
      </c>
      <c r="D664" t="s">
        <v>5562</v>
      </c>
      <c r="E664" t="s">
        <v>5563</v>
      </c>
      <c r="F664" t="s">
        <v>5564</v>
      </c>
      <c r="G664" t="s">
        <v>1250</v>
      </c>
      <c r="H664" t="s">
        <v>944</v>
      </c>
      <c r="I664" t="s">
        <v>1152</v>
      </c>
      <c r="J664" t="s">
        <v>1153</v>
      </c>
      <c r="K664" t="s">
        <v>5565</v>
      </c>
      <c r="L664" s="3">
        <v>41283</v>
      </c>
      <c r="M664" s="9">
        <v>0</v>
      </c>
      <c r="N664" s="5">
        <v>0</v>
      </c>
      <c r="O664" s="7">
        <v>0</v>
      </c>
    </row>
    <row r="665" spans="1:15">
      <c r="A665">
        <v>2</v>
      </c>
      <c r="B665" t="s">
        <v>1148</v>
      </c>
      <c r="C665" t="s">
        <v>5566</v>
      </c>
      <c r="D665" t="s">
        <v>5567</v>
      </c>
      <c r="E665" t="s">
        <v>1248</v>
      </c>
      <c r="F665" t="s">
        <v>1249</v>
      </c>
      <c r="G665" t="s">
        <v>1250</v>
      </c>
      <c r="H665" t="s">
        <v>944</v>
      </c>
      <c r="I665" t="s">
        <v>1152</v>
      </c>
      <c r="J665" t="s">
        <v>1153</v>
      </c>
      <c r="K665" t="s">
        <v>5568</v>
      </c>
      <c r="L665" s="3">
        <v>42110</v>
      </c>
      <c r="M665" s="9">
        <v>0</v>
      </c>
      <c r="N665" s="5">
        <v>0</v>
      </c>
      <c r="O665" s="7">
        <v>0</v>
      </c>
    </row>
    <row r="666" spans="1:15">
      <c r="A666">
        <v>2</v>
      </c>
      <c r="B666" t="s">
        <v>1148</v>
      </c>
      <c r="C666" t="s">
        <v>1252</v>
      </c>
      <c r="D666" t="s">
        <v>119</v>
      </c>
      <c r="E666" t="s">
        <v>1253</v>
      </c>
      <c r="F666" t="s">
        <v>1254</v>
      </c>
      <c r="G666" t="s">
        <v>1250</v>
      </c>
      <c r="H666" t="s">
        <v>944</v>
      </c>
      <c r="I666" t="s">
        <v>1152</v>
      </c>
      <c r="J666" t="s">
        <v>1153</v>
      </c>
      <c r="K666" t="s">
        <v>1255</v>
      </c>
      <c r="L666" s="3">
        <v>42124</v>
      </c>
      <c r="M666" s="9">
        <v>1</v>
      </c>
      <c r="N666" s="5">
        <v>0</v>
      </c>
      <c r="O666" s="7">
        <v>1</v>
      </c>
    </row>
    <row r="667" spans="1:15">
      <c r="A667">
        <v>2</v>
      </c>
      <c r="B667" t="s">
        <v>1148</v>
      </c>
      <c r="C667" t="s">
        <v>5569</v>
      </c>
      <c r="D667" t="s">
        <v>5570</v>
      </c>
      <c r="E667" t="s">
        <v>5563</v>
      </c>
      <c r="F667" t="s">
        <v>5564</v>
      </c>
      <c r="G667" t="s">
        <v>1250</v>
      </c>
      <c r="H667" t="s">
        <v>944</v>
      </c>
      <c r="I667" t="s">
        <v>1152</v>
      </c>
      <c r="J667" t="s">
        <v>1153</v>
      </c>
      <c r="K667" t="s">
        <v>5571</v>
      </c>
      <c r="L667" s="3">
        <v>44161</v>
      </c>
      <c r="M667" s="9">
        <v>0</v>
      </c>
      <c r="N667" s="5">
        <v>0</v>
      </c>
      <c r="O667" s="7">
        <v>0</v>
      </c>
    </row>
    <row r="668" spans="1:15">
      <c r="A668">
        <v>2</v>
      </c>
      <c r="B668" t="s">
        <v>1148</v>
      </c>
      <c r="C668" t="s">
        <v>5572</v>
      </c>
      <c r="D668" t="s">
        <v>5573</v>
      </c>
      <c r="E668" t="s">
        <v>5574</v>
      </c>
      <c r="F668" t="s">
        <v>5575</v>
      </c>
      <c r="G668" t="s">
        <v>1250</v>
      </c>
      <c r="H668" t="s">
        <v>944</v>
      </c>
      <c r="I668" t="s">
        <v>1152</v>
      </c>
      <c r="J668" t="s">
        <v>1153</v>
      </c>
      <c r="K668" t="s">
        <v>5576</v>
      </c>
      <c r="L668" s="3">
        <v>42377</v>
      </c>
      <c r="M668" s="9">
        <v>0</v>
      </c>
      <c r="N668" s="5">
        <v>0</v>
      </c>
      <c r="O668" s="7">
        <v>0</v>
      </c>
    </row>
    <row r="669" spans="1:15">
      <c r="A669">
        <v>2</v>
      </c>
      <c r="B669" t="s">
        <v>1148</v>
      </c>
      <c r="C669" t="s">
        <v>5577</v>
      </c>
      <c r="D669" t="s">
        <v>5578</v>
      </c>
      <c r="E669" t="s">
        <v>1253</v>
      </c>
      <c r="F669" t="s">
        <v>1254</v>
      </c>
      <c r="G669" t="s">
        <v>1250</v>
      </c>
      <c r="H669" t="s">
        <v>944</v>
      </c>
      <c r="I669" t="s">
        <v>1152</v>
      </c>
      <c r="J669" t="s">
        <v>1153</v>
      </c>
      <c r="K669" t="s">
        <v>5579</v>
      </c>
      <c r="L669" s="3" t="s">
        <v>2494</v>
      </c>
      <c r="M669" s="9">
        <v>0</v>
      </c>
      <c r="N669" s="5">
        <v>0</v>
      </c>
      <c r="O669" s="7">
        <v>0</v>
      </c>
    </row>
    <row r="670" spans="1:15">
      <c r="A670">
        <v>2</v>
      </c>
      <c r="B670" t="s">
        <v>1148</v>
      </c>
      <c r="C670" t="s">
        <v>5580</v>
      </c>
      <c r="D670" t="s">
        <v>5581</v>
      </c>
      <c r="E670" t="s">
        <v>1257</v>
      </c>
      <c r="F670" t="s">
        <v>1258</v>
      </c>
      <c r="G670" t="s">
        <v>1250</v>
      </c>
      <c r="H670" t="s">
        <v>944</v>
      </c>
      <c r="I670" t="s">
        <v>1152</v>
      </c>
      <c r="J670" t="s">
        <v>1153</v>
      </c>
      <c r="K670" t="s">
        <v>5582</v>
      </c>
      <c r="L670" s="3" t="s">
        <v>2494</v>
      </c>
      <c r="M670" s="9">
        <v>0</v>
      </c>
      <c r="N670" s="5">
        <v>0</v>
      </c>
      <c r="O670" s="7">
        <v>0</v>
      </c>
    </row>
    <row r="671" spans="1:15">
      <c r="A671">
        <v>2</v>
      </c>
      <c r="B671" t="s">
        <v>1148</v>
      </c>
      <c r="C671" t="s">
        <v>5583</v>
      </c>
      <c r="D671" t="s">
        <v>5584</v>
      </c>
      <c r="E671" t="s">
        <v>1257</v>
      </c>
      <c r="F671" t="s">
        <v>1258</v>
      </c>
      <c r="G671" t="s">
        <v>1250</v>
      </c>
      <c r="H671" t="s">
        <v>944</v>
      </c>
      <c r="I671" t="s">
        <v>1152</v>
      </c>
      <c r="J671" t="s">
        <v>1153</v>
      </c>
      <c r="K671" t="s">
        <v>5585</v>
      </c>
      <c r="L671" s="3" t="s">
        <v>2494</v>
      </c>
      <c r="M671" s="9">
        <v>0</v>
      </c>
      <c r="N671" s="5">
        <v>0</v>
      </c>
      <c r="O671" s="7">
        <v>0</v>
      </c>
    </row>
    <row r="672" spans="1:15">
      <c r="A672">
        <v>2</v>
      </c>
      <c r="B672" t="s">
        <v>1148</v>
      </c>
      <c r="C672" t="s">
        <v>5586</v>
      </c>
      <c r="D672" t="s">
        <v>5587</v>
      </c>
      <c r="E672" t="s">
        <v>5563</v>
      </c>
      <c r="F672" t="s">
        <v>5564</v>
      </c>
      <c r="G672" t="s">
        <v>1250</v>
      </c>
      <c r="H672" t="s">
        <v>944</v>
      </c>
      <c r="I672" t="s">
        <v>1152</v>
      </c>
      <c r="J672" t="s">
        <v>1153</v>
      </c>
      <c r="K672" t="s">
        <v>5588</v>
      </c>
      <c r="L672" s="3" t="s">
        <v>2494</v>
      </c>
      <c r="M672" s="9">
        <v>0</v>
      </c>
      <c r="N672" s="5">
        <v>0</v>
      </c>
      <c r="O672" s="7">
        <v>0</v>
      </c>
    </row>
    <row r="673" spans="1:15">
      <c r="A673">
        <v>2</v>
      </c>
      <c r="B673" t="s">
        <v>1148</v>
      </c>
      <c r="C673" t="s">
        <v>5589</v>
      </c>
      <c r="D673" t="s">
        <v>5590</v>
      </c>
      <c r="E673" t="s">
        <v>5591</v>
      </c>
      <c r="F673" t="s">
        <v>5592</v>
      </c>
      <c r="G673" t="s">
        <v>1250</v>
      </c>
      <c r="H673" t="s">
        <v>944</v>
      </c>
      <c r="I673" t="s">
        <v>1152</v>
      </c>
      <c r="J673" t="s">
        <v>1153</v>
      </c>
      <c r="K673" t="s">
        <v>5593</v>
      </c>
      <c r="L673" s="3">
        <v>43672</v>
      </c>
      <c r="M673" s="9">
        <v>0</v>
      </c>
      <c r="N673" s="5">
        <v>0</v>
      </c>
      <c r="O673" s="7">
        <v>0</v>
      </c>
    </row>
    <row r="674" spans="1:15">
      <c r="A674">
        <v>2</v>
      </c>
      <c r="B674" t="s">
        <v>1148</v>
      </c>
      <c r="C674" t="s">
        <v>5594</v>
      </c>
      <c r="D674" t="s">
        <v>5595</v>
      </c>
      <c r="E674" t="s">
        <v>5574</v>
      </c>
      <c r="F674" t="s">
        <v>5575</v>
      </c>
      <c r="G674" t="s">
        <v>1250</v>
      </c>
      <c r="H674" t="s">
        <v>944</v>
      </c>
      <c r="I674" t="s">
        <v>1152</v>
      </c>
      <c r="J674" t="s">
        <v>1153</v>
      </c>
      <c r="K674" t="s">
        <v>5596</v>
      </c>
      <c r="L674" s="3">
        <v>44200</v>
      </c>
      <c r="M674" s="9">
        <v>0</v>
      </c>
      <c r="N674" s="5">
        <v>0</v>
      </c>
      <c r="O674" s="7">
        <v>0</v>
      </c>
    </row>
    <row r="675" spans="1:15">
      <c r="A675">
        <v>2</v>
      </c>
      <c r="B675" t="s">
        <v>1148</v>
      </c>
      <c r="C675" t="s">
        <v>5597</v>
      </c>
      <c r="D675" t="s">
        <v>5598</v>
      </c>
      <c r="E675" t="s">
        <v>1257</v>
      </c>
      <c r="F675" t="s">
        <v>1258</v>
      </c>
      <c r="G675" t="s">
        <v>1250</v>
      </c>
      <c r="H675" t="s">
        <v>944</v>
      </c>
      <c r="I675" t="s">
        <v>1152</v>
      </c>
      <c r="J675" t="s">
        <v>1153</v>
      </c>
      <c r="K675" t="s">
        <v>5599</v>
      </c>
      <c r="L675" s="3">
        <v>43713</v>
      </c>
      <c r="M675" s="9">
        <v>0</v>
      </c>
      <c r="N675" s="5">
        <v>0</v>
      </c>
      <c r="O675" s="7">
        <v>0</v>
      </c>
    </row>
    <row r="676" spans="1:15">
      <c r="A676">
        <v>2</v>
      </c>
      <c r="B676" t="s">
        <v>1148</v>
      </c>
      <c r="C676" t="s">
        <v>5600</v>
      </c>
      <c r="D676" t="s">
        <v>5601</v>
      </c>
      <c r="E676" t="s">
        <v>5574</v>
      </c>
      <c r="F676" t="s">
        <v>5575</v>
      </c>
      <c r="G676" t="s">
        <v>1250</v>
      </c>
      <c r="H676" t="s">
        <v>944</v>
      </c>
      <c r="I676" t="s">
        <v>1152</v>
      </c>
      <c r="J676" t="s">
        <v>1153</v>
      </c>
      <c r="K676" t="s">
        <v>5602</v>
      </c>
      <c r="L676" s="3" t="s">
        <v>2494</v>
      </c>
      <c r="M676" s="9">
        <v>0</v>
      </c>
      <c r="N676" s="5">
        <v>0</v>
      </c>
      <c r="O676" s="7">
        <v>0</v>
      </c>
    </row>
    <row r="677" spans="1:15">
      <c r="A677">
        <v>2</v>
      </c>
      <c r="B677" t="s">
        <v>1148</v>
      </c>
      <c r="C677" t="s">
        <v>5603</v>
      </c>
      <c r="D677" t="s">
        <v>5604</v>
      </c>
      <c r="E677" t="s">
        <v>5563</v>
      </c>
      <c r="F677" t="s">
        <v>5564</v>
      </c>
      <c r="G677" t="s">
        <v>1250</v>
      </c>
      <c r="H677" t="s">
        <v>944</v>
      </c>
      <c r="I677" t="s">
        <v>1152</v>
      </c>
      <c r="J677" t="s">
        <v>1153</v>
      </c>
      <c r="K677" t="s">
        <v>5605</v>
      </c>
      <c r="L677" s="3">
        <v>44278</v>
      </c>
      <c r="M677" s="9">
        <v>0</v>
      </c>
      <c r="N677" s="5">
        <v>0</v>
      </c>
      <c r="O677" s="7">
        <v>0</v>
      </c>
    </row>
    <row r="678" spans="1:15">
      <c r="A678">
        <v>2</v>
      </c>
      <c r="B678" t="s">
        <v>1148</v>
      </c>
      <c r="C678" t="s">
        <v>1256</v>
      </c>
      <c r="D678" t="s">
        <v>120</v>
      </c>
      <c r="E678" t="s">
        <v>1257</v>
      </c>
      <c r="F678" t="s">
        <v>1258</v>
      </c>
      <c r="G678" t="s">
        <v>1250</v>
      </c>
      <c r="H678" t="s">
        <v>944</v>
      </c>
      <c r="I678" t="s">
        <v>1152</v>
      </c>
      <c r="J678" t="s">
        <v>1153</v>
      </c>
      <c r="K678" t="s">
        <v>1259</v>
      </c>
      <c r="L678" s="3">
        <v>44411</v>
      </c>
      <c r="M678" s="9">
        <v>1</v>
      </c>
      <c r="N678" s="5">
        <v>0</v>
      </c>
      <c r="O678" s="7">
        <v>1</v>
      </c>
    </row>
    <row r="679" spans="1:15">
      <c r="A679">
        <v>2</v>
      </c>
      <c r="B679" t="s">
        <v>1148</v>
      </c>
      <c r="C679" t="s">
        <v>1260</v>
      </c>
      <c r="D679" t="s">
        <v>121</v>
      </c>
      <c r="E679" t="s">
        <v>1253</v>
      </c>
      <c r="F679" t="s">
        <v>1254</v>
      </c>
      <c r="G679" t="s">
        <v>1250</v>
      </c>
      <c r="H679" t="s">
        <v>944</v>
      </c>
      <c r="I679" t="s">
        <v>1152</v>
      </c>
      <c r="J679" t="s">
        <v>1153</v>
      </c>
      <c r="K679" t="s">
        <v>1261</v>
      </c>
      <c r="L679" s="3">
        <v>43781</v>
      </c>
      <c r="M679" s="9">
        <v>13</v>
      </c>
      <c r="N679" s="5">
        <v>0</v>
      </c>
      <c r="O679" s="7">
        <v>13</v>
      </c>
    </row>
    <row r="680" spans="1:15">
      <c r="A680">
        <v>2</v>
      </c>
      <c r="B680" t="s">
        <v>1148</v>
      </c>
      <c r="C680" t="s">
        <v>5606</v>
      </c>
      <c r="D680" t="s">
        <v>5607</v>
      </c>
      <c r="E680" t="s">
        <v>5591</v>
      </c>
      <c r="F680" t="s">
        <v>5592</v>
      </c>
      <c r="G680" t="s">
        <v>1250</v>
      </c>
      <c r="H680" t="s">
        <v>944</v>
      </c>
      <c r="I680" t="s">
        <v>1152</v>
      </c>
      <c r="J680" t="s">
        <v>1153</v>
      </c>
      <c r="K680" t="s">
        <v>5608</v>
      </c>
      <c r="L680" s="3">
        <v>44161</v>
      </c>
      <c r="M680" s="9">
        <v>0</v>
      </c>
      <c r="N680" s="5">
        <v>0</v>
      </c>
      <c r="O680" s="7">
        <v>0</v>
      </c>
    </row>
    <row r="681" spans="1:15">
      <c r="A681">
        <v>2</v>
      </c>
      <c r="B681" t="s">
        <v>1148</v>
      </c>
      <c r="C681" t="s">
        <v>5609</v>
      </c>
      <c r="D681" t="s">
        <v>5610</v>
      </c>
      <c r="E681" t="s">
        <v>1248</v>
      </c>
      <c r="F681" t="s">
        <v>1249</v>
      </c>
      <c r="G681" t="s">
        <v>1250</v>
      </c>
      <c r="H681" t="s">
        <v>944</v>
      </c>
      <c r="I681" t="s">
        <v>1152</v>
      </c>
      <c r="J681" t="s">
        <v>1153</v>
      </c>
      <c r="K681" t="s">
        <v>5611</v>
      </c>
      <c r="L681" s="3">
        <v>43850</v>
      </c>
      <c r="M681" s="9">
        <v>0</v>
      </c>
      <c r="N681" s="5">
        <v>0</v>
      </c>
      <c r="O681" s="7">
        <v>0</v>
      </c>
    </row>
    <row r="682" spans="1:15">
      <c r="A682">
        <v>2</v>
      </c>
      <c r="B682" t="s">
        <v>1148</v>
      </c>
      <c r="C682" t="s">
        <v>5612</v>
      </c>
      <c r="D682" t="s">
        <v>5613</v>
      </c>
      <c r="E682" t="s">
        <v>1248</v>
      </c>
      <c r="F682" t="s">
        <v>1249</v>
      </c>
      <c r="G682" t="s">
        <v>1250</v>
      </c>
      <c r="H682" t="s">
        <v>944</v>
      </c>
      <c r="I682" t="s">
        <v>1152</v>
      </c>
      <c r="J682" t="s">
        <v>1153</v>
      </c>
      <c r="K682" t="s">
        <v>5614</v>
      </c>
      <c r="L682" s="3">
        <v>44176</v>
      </c>
      <c r="M682" s="9">
        <v>0</v>
      </c>
      <c r="N682" s="5">
        <v>0</v>
      </c>
      <c r="O682" s="7">
        <v>0</v>
      </c>
    </row>
    <row r="683" spans="1:15">
      <c r="A683">
        <v>2</v>
      </c>
      <c r="B683" t="s">
        <v>1148</v>
      </c>
      <c r="C683" t="s">
        <v>5615</v>
      </c>
      <c r="D683" t="s">
        <v>5616</v>
      </c>
      <c r="E683" t="s">
        <v>1257</v>
      </c>
      <c r="F683" t="s">
        <v>1258</v>
      </c>
      <c r="G683" t="s">
        <v>1250</v>
      </c>
      <c r="H683" t="s">
        <v>944</v>
      </c>
      <c r="I683" t="s">
        <v>1152</v>
      </c>
      <c r="J683" t="s">
        <v>1153</v>
      </c>
      <c r="K683" t="s">
        <v>5617</v>
      </c>
      <c r="L683" s="3">
        <v>44508</v>
      </c>
      <c r="M683" s="9">
        <v>0</v>
      </c>
      <c r="N683" s="5">
        <v>0</v>
      </c>
      <c r="O683" s="7">
        <v>0</v>
      </c>
    </row>
    <row r="684" spans="1:15">
      <c r="A684">
        <v>2</v>
      </c>
      <c r="B684" t="s">
        <v>1148</v>
      </c>
      <c r="C684" t="s">
        <v>5618</v>
      </c>
      <c r="D684" t="s">
        <v>5619</v>
      </c>
      <c r="E684" t="s">
        <v>1248</v>
      </c>
      <c r="F684" t="s">
        <v>1249</v>
      </c>
      <c r="G684" t="s">
        <v>1250</v>
      </c>
      <c r="H684" t="s">
        <v>944</v>
      </c>
      <c r="I684" t="s">
        <v>1152</v>
      </c>
      <c r="J684" t="s">
        <v>1153</v>
      </c>
      <c r="K684" t="s">
        <v>5620</v>
      </c>
      <c r="L684" s="3">
        <v>44475</v>
      </c>
      <c r="M684" s="9">
        <v>0</v>
      </c>
      <c r="N684" s="5">
        <v>0</v>
      </c>
      <c r="O684" s="7">
        <v>0</v>
      </c>
    </row>
    <row r="685" spans="1:15">
      <c r="A685">
        <v>2</v>
      </c>
      <c r="B685" t="s">
        <v>1148</v>
      </c>
      <c r="C685" t="s">
        <v>5621</v>
      </c>
      <c r="D685" t="s">
        <v>5622</v>
      </c>
      <c r="E685" t="s">
        <v>1248</v>
      </c>
      <c r="F685" t="s">
        <v>1249</v>
      </c>
      <c r="G685" t="s">
        <v>1250</v>
      </c>
      <c r="H685" t="s">
        <v>944</v>
      </c>
      <c r="I685" t="s">
        <v>1152</v>
      </c>
      <c r="J685" t="s">
        <v>1153</v>
      </c>
      <c r="K685" t="s">
        <v>5623</v>
      </c>
      <c r="L685" s="3">
        <v>45049</v>
      </c>
      <c r="M685" s="9">
        <v>0</v>
      </c>
      <c r="N685" s="5">
        <v>0</v>
      </c>
      <c r="O685" s="7">
        <v>0</v>
      </c>
    </row>
    <row r="686" spans="1:15">
      <c r="A686">
        <v>2</v>
      </c>
      <c r="B686" t="s">
        <v>1148</v>
      </c>
      <c r="C686" t="s">
        <v>5624</v>
      </c>
      <c r="D686" t="s">
        <v>5625</v>
      </c>
      <c r="E686" t="s">
        <v>1248</v>
      </c>
      <c r="F686" t="s">
        <v>1249</v>
      </c>
      <c r="G686" t="s">
        <v>1250</v>
      </c>
      <c r="H686" t="s">
        <v>944</v>
      </c>
      <c r="I686" t="s">
        <v>1152</v>
      </c>
      <c r="J686" t="s">
        <v>1153</v>
      </c>
      <c r="K686" t="s">
        <v>5626</v>
      </c>
      <c r="L686" s="3">
        <v>45188</v>
      </c>
      <c r="M686" s="9">
        <v>0</v>
      </c>
      <c r="N686" s="5">
        <v>0</v>
      </c>
      <c r="O686" s="7">
        <v>0</v>
      </c>
    </row>
    <row r="687" spans="1:15">
      <c r="A687">
        <v>2</v>
      </c>
      <c r="B687" t="s">
        <v>1148</v>
      </c>
      <c r="C687" t="s">
        <v>5627</v>
      </c>
      <c r="D687" t="s">
        <v>5628</v>
      </c>
      <c r="E687" t="s">
        <v>5563</v>
      </c>
      <c r="F687" t="s">
        <v>5564</v>
      </c>
      <c r="G687" t="s">
        <v>1250</v>
      </c>
      <c r="H687" t="s">
        <v>944</v>
      </c>
      <c r="I687" t="s">
        <v>1152</v>
      </c>
      <c r="J687" t="s">
        <v>1153</v>
      </c>
      <c r="K687" t="s">
        <v>5629</v>
      </c>
      <c r="L687" s="3" t="s">
        <v>2494</v>
      </c>
      <c r="M687" s="9">
        <v>0</v>
      </c>
      <c r="N687" s="5">
        <v>0</v>
      </c>
      <c r="O687" s="7">
        <v>0</v>
      </c>
    </row>
    <row r="688" spans="1:15">
      <c r="A688">
        <v>2</v>
      </c>
      <c r="B688" t="s">
        <v>1148</v>
      </c>
      <c r="C688" t="s">
        <v>5630</v>
      </c>
      <c r="D688" t="s">
        <v>5631</v>
      </c>
      <c r="E688" t="s">
        <v>5574</v>
      </c>
      <c r="F688" t="s">
        <v>5575</v>
      </c>
      <c r="G688" t="s">
        <v>1250</v>
      </c>
      <c r="H688" t="s">
        <v>2493</v>
      </c>
      <c r="I688" t="s">
        <v>1152</v>
      </c>
      <c r="J688" t="s">
        <v>1153</v>
      </c>
      <c r="K688" t="s">
        <v>2494</v>
      </c>
      <c r="L688" s="3" t="s">
        <v>2494</v>
      </c>
      <c r="M688" s="9">
        <v>0</v>
      </c>
      <c r="N688" s="5">
        <v>0</v>
      </c>
      <c r="O688" s="7">
        <v>0</v>
      </c>
    </row>
    <row r="689" spans="1:15">
      <c r="A689">
        <v>2</v>
      </c>
      <c r="B689" t="s">
        <v>1148</v>
      </c>
      <c r="C689" t="s">
        <v>1262</v>
      </c>
      <c r="D689" t="s">
        <v>122</v>
      </c>
      <c r="E689" t="s">
        <v>1253</v>
      </c>
      <c r="F689" t="s">
        <v>1254</v>
      </c>
      <c r="G689" t="s">
        <v>1250</v>
      </c>
      <c r="H689" t="s">
        <v>944</v>
      </c>
      <c r="I689" t="s">
        <v>1152</v>
      </c>
      <c r="J689" t="s">
        <v>1153</v>
      </c>
      <c r="K689" t="s">
        <v>1263</v>
      </c>
      <c r="L689" s="3">
        <v>45377</v>
      </c>
      <c r="M689" s="9">
        <v>2</v>
      </c>
      <c r="N689" s="5">
        <v>0</v>
      </c>
      <c r="O689" s="7">
        <v>2</v>
      </c>
    </row>
    <row r="690" spans="1:15">
      <c r="A690">
        <v>2</v>
      </c>
      <c r="B690" t="s">
        <v>1148</v>
      </c>
      <c r="C690" t="s">
        <v>5632</v>
      </c>
      <c r="D690" t="s">
        <v>5633</v>
      </c>
      <c r="E690" t="s">
        <v>1248</v>
      </c>
      <c r="F690" t="s">
        <v>1249</v>
      </c>
      <c r="G690" t="s">
        <v>1250</v>
      </c>
      <c r="H690" t="s">
        <v>944</v>
      </c>
      <c r="I690" t="s">
        <v>1152</v>
      </c>
      <c r="J690" t="s">
        <v>1153</v>
      </c>
      <c r="K690" t="s">
        <v>5634</v>
      </c>
      <c r="L690" s="3" t="s">
        <v>2494</v>
      </c>
      <c r="M690" s="9">
        <v>0</v>
      </c>
      <c r="N690" s="5">
        <v>0</v>
      </c>
      <c r="O690" s="7">
        <v>0</v>
      </c>
    </row>
    <row r="691" spans="1:15">
      <c r="A691">
        <v>2</v>
      </c>
      <c r="B691" t="s">
        <v>1148</v>
      </c>
      <c r="C691" t="s">
        <v>5635</v>
      </c>
      <c r="D691" t="s">
        <v>5636</v>
      </c>
      <c r="E691" t="s">
        <v>5591</v>
      </c>
      <c r="F691" t="s">
        <v>5592</v>
      </c>
      <c r="G691" t="s">
        <v>1250</v>
      </c>
      <c r="H691" t="s">
        <v>944</v>
      </c>
      <c r="I691" t="s">
        <v>1152</v>
      </c>
      <c r="J691" t="s">
        <v>1153</v>
      </c>
      <c r="K691" t="s">
        <v>5637</v>
      </c>
      <c r="L691" s="3" t="s">
        <v>2494</v>
      </c>
      <c r="M691" s="9">
        <v>0</v>
      </c>
      <c r="N691" s="5">
        <v>0</v>
      </c>
      <c r="O691" s="7">
        <v>0</v>
      </c>
    </row>
    <row r="692" spans="1:15">
      <c r="A692">
        <v>2</v>
      </c>
      <c r="B692" t="s">
        <v>1148</v>
      </c>
      <c r="C692" t="s">
        <v>5638</v>
      </c>
      <c r="D692" t="s">
        <v>5639</v>
      </c>
      <c r="E692" t="s">
        <v>5563</v>
      </c>
      <c r="F692" t="s">
        <v>5564</v>
      </c>
      <c r="G692" t="s">
        <v>1250</v>
      </c>
      <c r="H692" t="s">
        <v>944</v>
      </c>
      <c r="I692" t="s">
        <v>1152</v>
      </c>
      <c r="J692" t="s">
        <v>1153</v>
      </c>
      <c r="K692" t="s">
        <v>5640</v>
      </c>
      <c r="L692" s="3" t="s">
        <v>2494</v>
      </c>
      <c r="M692" s="9">
        <v>0</v>
      </c>
      <c r="N692" s="5">
        <v>0</v>
      </c>
      <c r="O692" s="7">
        <v>0</v>
      </c>
    </row>
    <row r="693" spans="1:15">
      <c r="A693">
        <v>2</v>
      </c>
      <c r="B693" t="s">
        <v>1148</v>
      </c>
      <c r="C693" t="s">
        <v>1264</v>
      </c>
      <c r="D693" t="s">
        <v>123</v>
      </c>
      <c r="E693" t="s">
        <v>1257</v>
      </c>
      <c r="F693" t="s">
        <v>1258</v>
      </c>
      <c r="G693" t="s">
        <v>1250</v>
      </c>
      <c r="H693" t="s">
        <v>944</v>
      </c>
      <c r="I693" t="s">
        <v>1152</v>
      </c>
      <c r="J693" t="s">
        <v>1153</v>
      </c>
      <c r="K693" t="s">
        <v>1265</v>
      </c>
      <c r="L693" s="3">
        <v>45624</v>
      </c>
      <c r="M693" s="9">
        <v>6</v>
      </c>
      <c r="N693" s="5">
        <v>0</v>
      </c>
      <c r="O693" s="7">
        <v>6</v>
      </c>
    </row>
    <row r="694" spans="1:15">
      <c r="A694">
        <v>2</v>
      </c>
      <c r="B694" t="s">
        <v>1148</v>
      </c>
      <c r="C694" t="s">
        <v>5641</v>
      </c>
      <c r="D694" t="s">
        <v>5642</v>
      </c>
      <c r="E694" t="s">
        <v>5574</v>
      </c>
      <c r="F694" t="s">
        <v>5575</v>
      </c>
      <c r="G694" t="s">
        <v>1250</v>
      </c>
      <c r="H694" t="s">
        <v>944</v>
      </c>
      <c r="I694" t="s">
        <v>1152</v>
      </c>
      <c r="J694" t="s">
        <v>1153</v>
      </c>
      <c r="K694" t="s">
        <v>5643</v>
      </c>
      <c r="L694" s="3" t="s">
        <v>2494</v>
      </c>
      <c r="M694" s="9">
        <v>0</v>
      </c>
      <c r="N694" s="5">
        <v>0</v>
      </c>
      <c r="O694" s="7">
        <v>0</v>
      </c>
    </row>
    <row r="695" spans="1:15">
      <c r="A695">
        <v>2</v>
      </c>
      <c r="B695" t="s">
        <v>1148</v>
      </c>
      <c r="C695" t="s">
        <v>5644</v>
      </c>
      <c r="D695" t="s">
        <v>5645</v>
      </c>
      <c r="E695" t="s">
        <v>1257</v>
      </c>
      <c r="F695" t="s">
        <v>1258</v>
      </c>
      <c r="G695" t="s">
        <v>1250</v>
      </c>
      <c r="H695" t="s">
        <v>2493</v>
      </c>
      <c r="I695" t="s">
        <v>1152</v>
      </c>
      <c r="J695" t="s">
        <v>1153</v>
      </c>
      <c r="K695" t="s">
        <v>2494</v>
      </c>
      <c r="L695" s="3" t="s">
        <v>2494</v>
      </c>
      <c r="M695" s="9">
        <v>0</v>
      </c>
      <c r="N695" s="5">
        <v>0</v>
      </c>
      <c r="O695" s="7">
        <v>0</v>
      </c>
    </row>
    <row r="696" spans="1:15">
      <c r="A696">
        <v>2</v>
      </c>
      <c r="B696" t="s">
        <v>1148</v>
      </c>
      <c r="C696" t="s">
        <v>5646</v>
      </c>
      <c r="D696" t="s">
        <v>5647</v>
      </c>
      <c r="E696" t="s">
        <v>1248</v>
      </c>
      <c r="F696" t="s">
        <v>1249</v>
      </c>
      <c r="G696" t="s">
        <v>1250</v>
      </c>
      <c r="H696" t="s">
        <v>944</v>
      </c>
      <c r="I696" t="s">
        <v>1152</v>
      </c>
      <c r="J696" t="s">
        <v>1153</v>
      </c>
      <c r="K696" t="s">
        <v>5648</v>
      </c>
      <c r="L696" s="3" t="s">
        <v>2494</v>
      </c>
      <c r="M696" s="9">
        <v>0</v>
      </c>
      <c r="N696" s="5">
        <v>0</v>
      </c>
      <c r="O696" s="7">
        <v>0</v>
      </c>
    </row>
    <row r="697" spans="1:15">
      <c r="A697">
        <v>2</v>
      </c>
      <c r="B697" t="s">
        <v>1148</v>
      </c>
      <c r="C697" t="s">
        <v>5649</v>
      </c>
      <c r="D697" t="s">
        <v>5650</v>
      </c>
      <c r="E697" t="s">
        <v>1257</v>
      </c>
      <c r="F697" t="s">
        <v>1258</v>
      </c>
      <c r="G697" t="s">
        <v>1250</v>
      </c>
      <c r="H697" t="s">
        <v>944</v>
      </c>
      <c r="I697" t="s">
        <v>1152</v>
      </c>
      <c r="J697" t="s">
        <v>1153</v>
      </c>
      <c r="K697" t="s">
        <v>5651</v>
      </c>
      <c r="L697" s="3" t="s">
        <v>2494</v>
      </c>
      <c r="M697" s="9">
        <v>0</v>
      </c>
      <c r="N697" s="5">
        <v>0</v>
      </c>
      <c r="O697" s="7">
        <v>0</v>
      </c>
    </row>
    <row r="698" spans="1:15">
      <c r="A698">
        <v>2</v>
      </c>
      <c r="B698" t="s">
        <v>1148</v>
      </c>
      <c r="C698" t="s">
        <v>5652</v>
      </c>
      <c r="D698" t="s">
        <v>5653</v>
      </c>
      <c r="E698" t="s">
        <v>5654</v>
      </c>
      <c r="F698" t="s">
        <v>5655</v>
      </c>
      <c r="G698" t="s">
        <v>1269</v>
      </c>
      <c r="H698" t="s">
        <v>944</v>
      </c>
      <c r="I698" t="s">
        <v>1152</v>
      </c>
      <c r="J698" t="s">
        <v>1153</v>
      </c>
      <c r="K698" t="s">
        <v>5656</v>
      </c>
      <c r="L698" s="3">
        <v>41618</v>
      </c>
      <c r="M698" s="9">
        <v>0</v>
      </c>
      <c r="N698" s="5">
        <v>0</v>
      </c>
      <c r="O698" s="7">
        <v>0</v>
      </c>
    </row>
    <row r="699" spans="1:15">
      <c r="A699">
        <v>2</v>
      </c>
      <c r="B699" t="s">
        <v>1148</v>
      </c>
      <c r="C699" t="s">
        <v>5657</v>
      </c>
      <c r="D699" t="s">
        <v>5658</v>
      </c>
      <c r="E699" t="s">
        <v>5659</v>
      </c>
      <c r="F699" t="s">
        <v>5660</v>
      </c>
      <c r="G699" t="s">
        <v>1269</v>
      </c>
      <c r="H699" t="s">
        <v>944</v>
      </c>
      <c r="I699" t="s">
        <v>1152</v>
      </c>
      <c r="J699" t="s">
        <v>1153</v>
      </c>
      <c r="K699" t="s">
        <v>5661</v>
      </c>
      <c r="L699" s="3">
        <v>41618</v>
      </c>
      <c r="M699" s="9">
        <v>0</v>
      </c>
      <c r="N699" s="5">
        <v>0</v>
      </c>
      <c r="O699" s="7">
        <v>0</v>
      </c>
    </row>
    <row r="700" spans="1:15">
      <c r="A700">
        <v>2</v>
      </c>
      <c r="B700" t="s">
        <v>1148</v>
      </c>
      <c r="C700" t="s">
        <v>5662</v>
      </c>
      <c r="D700" t="s">
        <v>5663</v>
      </c>
      <c r="E700" t="s">
        <v>5664</v>
      </c>
      <c r="F700" t="s">
        <v>5665</v>
      </c>
      <c r="G700" t="s">
        <v>1269</v>
      </c>
      <c r="H700" t="s">
        <v>2493</v>
      </c>
      <c r="I700" t="s">
        <v>1152</v>
      </c>
      <c r="J700" t="s">
        <v>1153</v>
      </c>
      <c r="K700" t="s">
        <v>2494</v>
      </c>
      <c r="L700" s="3" t="s">
        <v>2494</v>
      </c>
      <c r="M700" s="9">
        <v>0</v>
      </c>
      <c r="N700" s="5">
        <v>0</v>
      </c>
      <c r="O700" s="7">
        <v>0</v>
      </c>
    </row>
    <row r="701" spans="1:15">
      <c r="A701">
        <v>2</v>
      </c>
      <c r="B701" t="s">
        <v>1148</v>
      </c>
      <c r="C701" t="s">
        <v>5666</v>
      </c>
      <c r="D701" t="s">
        <v>5667</v>
      </c>
      <c r="E701" t="s">
        <v>5654</v>
      </c>
      <c r="F701" t="s">
        <v>5655</v>
      </c>
      <c r="G701" t="s">
        <v>1269</v>
      </c>
      <c r="H701" t="s">
        <v>944</v>
      </c>
      <c r="I701" t="s">
        <v>1152</v>
      </c>
      <c r="J701" t="s">
        <v>1153</v>
      </c>
      <c r="K701" t="s">
        <v>5668</v>
      </c>
      <c r="L701" s="3">
        <v>41808</v>
      </c>
      <c r="M701" s="9">
        <v>0</v>
      </c>
      <c r="N701" s="5">
        <v>0</v>
      </c>
      <c r="O701" s="7">
        <v>0</v>
      </c>
    </row>
    <row r="702" spans="1:15">
      <c r="A702">
        <v>2</v>
      </c>
      <c r="B702" t="s">
        <v>1148</v>
      </c>
      <c r="C702" t="s">
        <v>1266</v>
      </c>
      <c r="D702" t="s">
        <v>124</v>
      </c>
      <c r="E702" t="s">
        <v>1267</v>
      </c>
      <c r="F702" t="s">
        <v>1268</v>
      </c>
      <c r="G702" t="s">
        <v>1269</v>
      </c>
      <c r="H702" t="s">
        <v>944</v>
      </c>
      <c r="I702" t="s">
        <v>1152</v>
      </c>
      <c r="J702" t="s">
        <v>1153</v>
      </c>
      <c r="K702" t="s">
        <v>1270</v>
      </c>
      <c r="L702" s="3">
        <v>41618</v>
      </c>
      <c r="M702" s="9">
        <v>1</v>
      </c>
      <c r="N702" s="5">
        <v>0</v>
      </c>
      <c r="O702" s="7">
        <v>1</v>
      </c>
    </row>
    <row r="703" spans="1:15">
      <c r="A703">
        <v>2</v>
      </c>
      <c r="B703" t="s">
        <v>1148</v>
      </c>
      <c r="C703" t="s">
        <v>1271</v>
      </c>
      <c r="D703" t="s">
        <v>125</v>
      </c>
      <c r="E703" t="s">
        <v>1272</v>
      </c>
      <c r="F703" t="s">
        <v>1273</v>
      </c>
      <c r="G703" t="s">
        <v>1269</v>
      </c>
      <c r="H703" t="s">
        <v>944</v>
      </c>
      <c r="I703" t="s">
        <v>1152</v>
      </c>
      <c r="J703" t="s">
        <v>1153</v>
      </c>
      <c r="K703" t="s">
        <v>1274</v>
      </c>
      <c r="L703" s="3">
        <v>41695</v>
      </c>
      <c r="M703" s="9">
        <v>1</v>
      </c>
      <c r="N703" s="5">
        <v>0</v>
      </c>
      <c r="O703" s="7">
        <v>1</v>
      </c>
    </row>
    <row r="704" spans="1:15">
      <c r="A704">
        <v>2</v>
      </c>
      <c r="B704" t="s">
        <v>1148</v>
      </c>
      <c r="C704" t="s">
        <v>5669</v>
      </c>
      <c r="D704" t="s">
        <v>5670</v>
      </c>
      <c r="E704" t="s">
        <v>5664</v>
      </c>
      <c r="F704" t="s">
        <v>5665</v>
      </c>
      <c r="G704" t="s">
        <v>1269</v>
      </c>
      <c r="H704" t="s">
        <v>944</v>
      </c>
      <c r="I704" t="s">
        <v>1152</v>
      </c>
      <c r="J704" t="s">
        <v>1153</v>
      </c>
      <c r="K704" t="s">
        <v>5671</v>
      </c>
      <c r="L704" s="3">
        <v>41639</v>
      </c>
      <c r="M704" s="9">
        <v>0</v>
      </c>
      <c r="N704" s="5">
        <v>0</v>
      </c>
      <c r="O704" s="7">
        <v>0</v>
      </c>
    </row>
    <row r="705" spans="1:15">
      <c r="A705">
        <v>2</v>
      </c>
      <c r="B705" t="s">
        <v>1148</v>
      </c>
      <c r="C705" t="s">
        <v>5672</v>
      </c>
      <c r="D705" t="s">
        <v>5673</v>
      </c>
      <c r="E705" t="s">
        <v>1272</v>
      </c>
      <c r="F705" t="s">
        <v>1273</v>
      </c>
      <c r="G705" t="s">
        <v>1269</v>
      </c>
      <c r="H705" t="s">
        <v>944</v>
      </c>
      <c r="I705" t="s">
        <v>1152</v>
      </c>
      <c r="J705" t="s">
        <v>1153</v>
      </c>
      <c r="K705" t="s">
        <v>5674</v>
      </c>
      <c r="L705" s="3">
        <v>41618</v>
      </c>
      <c r="M705" s="9">
        <v>0</v>
      </c>
      <c r="N705" s="5">
        <v>0</v>
      </c>
      <c r="O705" s="7">
        <v>0</v>
      </c>
    </row>
    <row r="706" spans="1:15">
      <c r="A706">
        <v>2</v>
      </c>
      <c r="B706" t="s">
        <v>1148</v>
      </c>
      <c r="C706" t="s">
        <v>5675</v>
      </c>
      <c r="D706" t="s">
        <v>5676</v>
      </c>
      <c r="E706" t="s">
        <v>5664</v>
      </c>
      <c r="F706" t="s">
        <v>5665</v>
      </c>
      <c r="G706" t="s">
        <v>1269</v>
      </c>
      <c r="H706" t="s">
        <v>944</v>
      </c>
      <c r="I706" t="s">
        <v>1152</v>
      </c>
      <c r="J706" t="s">
        <v>1153</v>
      </c>
      <c r="K706" t="s">
        <v>5677</v>
      </c>
      <c r="L706" s="3">
        <v>41618</v>
      </c>
      <c r="M706" s="9">
        <v>0</v>
      </c>
      <c r="N706" s="5">
        <v>0</v>
      </c>
      <c r="O706" s="7">
        <v>0</v>
      </c>
    </row>
    <row r="707" spans="1:15">
      <c r="A707">
        <v>2</v>
      </c>
      <c r="B707" t="s">
        <v>1148</v>
      </c>
      <c r="C707" t="s">
        <v>1275</v>
      </c>
      <c r="D707" t="s">
        <v>126</v>
      </c>
      <c r="E707" t="s">
        <v>1272</v>
      </c>
      <c r="F707" t="s">
        <v>1273</v>
      </c>
      <c r="G707" t="s">
        <v>1269</v>
      </c>
      <c r="H707" t="s">
        <v>944</v>
      </c>
      <c r="I707" t="s">
        <v>1152</v>
      </c>
      <c r="J707" t="s">
        <v>1153</v>
      </c>
      <c r="K707" t="s">
        <v>1276</v>
      </c>
      <c r="L707" s="3">
        <v>41660</v>
      </c>
      <c r="M707" s="9">
        <v>2</v>
      </c>
      <c r="N707" s="5">
        <v>0</v>
      </c>
      <c r="O707" s="7">
        <v>2</v>
      </c>
    </row>
    <row r="708" spans="1:15">
      <c r="A708">
        <v>2</v>
      </c>
      <c r="B708" t="s">
        <v>1148</v>
      </c>
      <c r="C708" t="s">
        <v>5678</v>
      </c>
      <c r="D708" t="s">
        <v>5679</v>
      </c>
      <c r="E708" t="s">
        <v>1267</v>
      </c>
      <c r="F708" t="s">
        <v>1268</v>
      </c>
      <c r="G708" t="s">
        <v>1269</v>
      </c>
      <c r="H708" t="s">
        <v>944</v>
      </c>
      <c r="I708" t="s">
        <v>1152</v>
      </c>
      <c r="J708" t="s">
        <v>1153</v>
      </c>
      <c r="K708" t="s">
        <v>5680</v>
      </c>
      <c r="L708" s="3">
        <v>41710</v>
      </c>
      <c r="M708" s="9">
        <v>0</v>
      </c>
      <c r="N708" s="5">
        <v>0</v>
      </c>
      <c r="O708" s="7">
        <v>0</v>
      </c>
    </row>
    <row r="709" spans="1:15">
      <c r="A709">
        <v>2</v>
      </c>
      <c r="B709" t="s">
        <v>1148</v>
      </c>
      <c r="C709" t="s">
        <v>5681</v>
      </c>
      <c r="D709" t="s">
        <v>5682</v>
      </c>
      <c r="E709" t="s">
        <v>5683</v>
      </c>
      <c r="F709" t="s">
        <v>5684</v>
      </c>
      <c r="G709" t="s">
        <v>1269</v>
      </c>
      <c r="H709" t="s">
        <v>944</v>
      </c>
      <c r="I709" t="s">
        <v>1152</v>
      </c>
      <c r="J709" t="s">
        <v>1153</v>
      </c>
      <c r="K709" t="s">
        <v>5685</v>
      </c>
      <c r="L709" s="3">
        <v>41717</v>
      </c>
      <c r="M709" s="9">
        <v>0</v>
      </c>
      <c r="N709" s="5">
        <v>0</v>
      </c>
      <c r="O709" s="7">
        <v>0</v>
      </c>
    </row>
    <row r="710" spans="1:15">
      <c r="A710">
        <v>2</v>
      </c>
      <c r="B710" t="s">
        <v>1148</v>
      </c>
      <c r="C710" t="s">
        <v>5686</v>
      </c>
      <c r="D710" t="s">
        <v>5687</v>
      </c>
      <c r="E710" t="s">
        <v>1272</v>
      </c>
      <c r="F710" t="s">
        <v>1273</v>
      </c>
      <c r="G710" t="s">
        <v>1269</v>
      </c>
      <c r="H710" t="s">
        <v>944</v>
      </c>
      <c r="I710" t="s">
        <v>1152</v>
      </c>
      <c r="J710" t="s">
        <v>1153</v>
      </c>
      <c r="K710" t="s">
        <v>5688</v>
      </c>
      <c r="L710" s="3">
        <v>41844</v>
      </c>
      <c r="M710" s="9">
        <v>0</v>
      </c>
      <c r="N710" s="5">
        <v>0</v>
      </c>
      <c r="O710" s="7">
        <v>0</v>
      </c>
    </row>
    <row r="711" spans="1:15">
      <c r="A711">
        <v>2</v>
      </c>
      <c r="B711" t="s">
        <v>1148</v>
      </c>
      <c r="C711" t="s">
        <v>5689</v>
      </c>
      <c r="D711" t="s">
        <v>5690</v>
      </c>
      <c r="E711" t="s">
        <v>5664</v>
      </c>
      <c r="F711" t="s">
        <v>5665</v>
      </c>
      <c r="G711" t="s">
        <v>1269</v>
      </c>
      <c r="H711" t="s">
        <v>944</v>
      </c>
      <c r="I711" t="s">
        <v>1152</v>
      </c>
      <c r="J711" t="s">
        <v>1153</v>
      </c>
      <c r="K711" t="s">
        <v>5691</v>
      </c>
      <c r="L711" s="3" t="s">
        <v>2494</v>
      </c>
      <c r="M711" s="9">
        <v>0</v>
      </c>
      <c r="N711" s="5">
        <v>0</v>
      </c>
      <c r="O711" s="7">
        <v>0</v>
      </c>
    </row>
    <row r="712" spans="1:15">
      <c r="A712">
        <v>2</v>
      </c>
      <c r="B712" t="s">
        <v>1148</v>
      </c>
      <c r="C712" t="s">
        <v>5692</v>
      </c>
      <c r="D712" t="s">
        <v>5693</v>
      </c>
      <c r="E712" t="s">
        <v>1272</v>
      </c>
      <c r="F712" t="s">
        <v>1273</v>
      </c>
      <c r="G712" t="s">
        <v>1269</v>
      </c>
      <c r="H712" t="s">
        <v>944</v>
      </c>
      <c r="I712" t="s">
        <v>1152</v>
      </c>
      <c r="J712" t="s">
        <v>1153</v>
      </c>
      <c r="K712" t="s">
        <v>5694</v>
      </c>
      <c r="L712" s="3">
        <v>45483</v>
      </c>
      <c r="M712" s="9">
        <v>0</v>
      </c>
      <c r="N712" s="5">
        <v>0</v>
      </c>
      <c r="O712" s="7">
        <v>0</v>
      </c>
    </row>
    <row r="713" spans="1:15">
      <c r="A713">
        <v>2</v>
      </c>
      <c r="B713" t="s">
        <v>1148</v>
      </c>
      <c r="C713" t="s">
        <v>5695</v>
      </c>
      <c r="D713" t="s">
        <v>5696</v>
      </c>
      <c r="E713" t="s">
        <v>5664</v>
      </c>
      <c r="F713" t="s">
        <v>5665</v>
      </c>
      <c r="G713" t="s">
        <v>1269</v>
      </c>
      <c r="H713" t="s">
        <v>944</v>
      </c>
      <c r="I713" t="s">
        <v>1152</v>
      </c>
      <c r="J713" t="s">
        <v>1153</v>
      </c>
      <c r="K713" t="s">
        <v>5697</v>
      </c>
      <c r="L713" s="3">
        <v>43446</v>
      </c>
      <c r="M713" s="9">
        <v>0</v>
      </c>
      <c r="N713" s="5">
        <v>0</v>
      </c>
      <c r="O713" s="7">
        <v>0</v>
      </c>
    </row>
    <row r="714" spans="1:15">
      <c r="A714">
        <v>2</v>
      </c>
      <c r="B714" t="s">
        <v>1148</v>
      </c>
      <c r="C714" t="s">
        <v>5698</v>
      </c>
      <c r="D714" t="s">
        <v>5699</v>
      </c>
      <c r="E714" t="s">
        <v>5654</v>
      </c>
      <c r="F714" t="s">
        <v>5655</v>
      </c>
      <c r="G714" t="s">
        <v>1269</v>
      </c>
      <c r="H714" t="s">
        <v>944</v>
      </c>
      <c r="I714" t="s">
        <v>1152</v>
      </c>
      <c r="J714" t="s">
        <v>1153</v>
      </c>
      <c r="K714" t="s">
        <v>5700</v>
      </c>
      <c r="L714" s="3">
        <v>42453</v>
      </c>
      <c r="M714" s="9">
        <v>0</v>
      </c>
      <c r="N714" s="5">
        <v>0</v>
      </c>
      <c r="O714" s="7">
        <v>0</v>
      </c>
    </row>
    <row r="715" spans="1:15">
      <c r="A715">
        <v>2</v>
      </c>
      <c r="B715" t="s">
        <v>1148</v>
      </c>
      <c r="C715" t="s">
        <v>5701</v>
      </c>
      <c r="D715" t="s">
        <v>5702</v>
      </c>
      <c r="E715" t="s">
        <v>5664</v>
      </c>
      <c r="F715" t="s">
        <v>5665</v>
      </c>
      <c r="G715" t="s">
        <v>1269</v>
      </c>
      <c r="H715" t="s">
        <v>944</v>
      </c>
      <c r="I715" t="s">
        <v>1152</v>
      </c>
      <c r="J715" t="s">
        <v>1153</v>
      </c>
      <c r="K715" t="s">
        <v>5703</v>
      </c>
      <c r="L715" s="3">
        <v>42423</v>
      </c>
      <c r="M715" s="9">
        <v>0</v>
      </c>
      <c r="N715" s="5">
        <v>0</v>
      </c>
      <c r="O715" s="7">
        <v>0</v>
      </c>
    </row>
    <row r="716" spans="1:15">
      <c r="A716">
        <v>2</v>
      </c>
      <c r="B716" t="s">
        <v>1148</v>
      </c>
      <c r="C716" t="s">
        <v>5704</v>
      </c>
      <c r="D716" t="s">
        <v>5705</v>
      </c>
      <c r="E716" t="s">
        <v>1272</v>
      </c>
      <c r="F716" t="s">
        <v>1273</v>
      </c>
      <c r="G716" t="s">
        <v>1269</v>
      </c>
      <c r="H716" t="s">
        <v>944</v>
      </c>
      <c r="I716" t="s">
        <v>1152</v>
      </c>
      <c r="J716" t="s">
        <v>1153</v>
      </c>
      <c r="K716" t="s">
        <v>5706</v>
      </c>
      <c r="L716" s="3" t="s">
        <v>2494</v>
      </c>
      <c r="M716" s="9">
        <v>0</v>
      </c>
      <c r="N716" s="5">
        <v>0</v>
      </c>
      <c r="O716" s="7">
        <v>0</v>
      </c>
    </row>
    <row r="717" spans="1:15">
      <c r="A717">
        <v>2</v>
      </c>
      <c r="B717" t="s">
        <v>1148</v>
      </c>
      <c r="C717" t="s">
        <v>5707</v>
      </c>
      <c r="D717" t="s">
        <v>5708</v>
      </c>
      <c r="E717" t="s">
        <v>1272</v>
      </c>
      <c r="F717" t="s">
        <v>1273</v>
      </c>
      <c r="G717" t="s">
        <v>1269</v>
      </c>
      <c r="H717" t="s">
        <v>944</v>
      </c>
      <c r="I717" t="s">
        <v>1152</v>
      </c>
      <c r="J717" t="s">
        <v>1153</v>
      </c>
      <c r="K717" t="s">
        <v>5709</v>
      </c>
      <c r="L717" s="3">
        <v>43168</v>
      </c>
      <c r="M717" s="9">
        <v>0</v>
      </c>
      <c r="N717" s="5">
        <v>0</v>
      </c>
      <c r="O717" s="7">
        <v>0</v>
      </c>
    </row>
    <row r="718" spans="1:15">
      <c r="A718">
        <v>2</v>
      </c>
      <c r="B718" t="s">
        <v>1148</v>
      </c>
      <c r="C718" t="s">
        <v>5710</v>
      </c>
      <c r="D718" t="s">
        <v>5711</v>
      </c>
      <c r="E718" t="s">
        <v>1267</v>
      </c>
      <c r="F718" t="s">
        <v>1268</v>
      </c>
      <c r="G718" t="s">
        <v>1269</v>
      </c>
      <c r="H718" t="s">
        <v>944</v>
      </c>
      <c r="I718" t="s">
        <v>1152</v>
      </c>
      <c r="J718" t="s">
        <v>1153</v>
      </c>
      <c r="K718" t="s">
        <v>5712</v>
      </c>
      <c r="L718" s="3">
        <v>43551</v>
      </c>
      <c r="M718" s="9">
        <v>0</v>
      </c>
      <c r="N718" s="5">
        <v>0</v>
      </c>
      <c r="O718" s="7">
        <v>0</v>
      </c>
    </row>
    <row r="719" spans="1:15">
      <c r="A719">
        <v>2</v>
      </c>
      <c r="B719" t="s">
        <v>1148</v>
      </c>
      <c r="C719" t="s">
        <v>5713</v>
      </c>
      <c r="D719" t="s">
        <v>5714</v>
      </c>
      <c r="E719" t="s">
        <v>5664</v>
      </c>
      <c r="F719" t="s">
        <v>5665</v>
      </c>
      <c r="G719" t="s">
        <v>1269</v>
      </c>
      <c r="H719" t="s">
        <v>944</v>
      </c>
      <c r="I719" t="s">
        <v>1152</v>
      </c>
      <c r="J719" t="s">
        <v>1153</v>
      </c>
      <c r="K719" t="s">
        <v>5715</v>
      </c>
      <c r="L719" s="3">
        <v>44026</v>
      </c>
      <c r="M719" s="9">
        <v>0</v>
      </c>
      <c r="N719" s="5">
        <v>0</v>
      </c>
      <c r="O719" s="7">
        <v>0</v>
      </c>
    </row>
    <row r="720" spans="1:15">
      <c r="A720">
        <v>2</v>
      </c>
      <c r="B720" t="s">
        <v>1148</v>
      </c>
      <c r="C720" t="s">
        <v>5716</v>
      </c>
      <c r="D720" t="s">
        <v>5717</v>
      </c>
      <c r="E720" t="s">
        <v>1267</v>
      </c>
      <c r="F720" t="s">
        <v>1268</v>
      </c>
      <c r="G720" t="s">
        <v>1269</v>
      </c>
      <c r="H720" t="s">
        <v>944</v>
      </c>
      <c r="I720" t="s">
        <v>1152</v>
      </c>
      <c r="J720" t="s">
        <v>1153</v>
      </c>
      <c r="K720" t="s">
        <v>5718</v>
      </c>
      <c r="L720" s="3" t="s">
        <v>2494</v>
      </c>
      <c r="M720" s="9">
        <v>0</v>
      </c>
      <c r="N720" s="5">
        <v>0</v>
      </c>
      <c r="O720" s="7">
        <v>0</v>
      </c>
    </row>
    <row r="721" spans="1:15">
      <c r="A721">
        <v>2</v>
      </c>
      <c r="B721" t="s">
        <v>1148</v>
      </c>
      <c r="C721" t="s">
        <v>5719</v>
      </c>
      <c r="D721" t="s">
        <v>5720</v>
      </c>
      <c r="E721" t="s">
        <v>1267</v>
      </c>
      <c r="F721" t="s">
        <v>1268</v>
      </c>
      <c r="G721" t="s">
        <v>1269</v>
      </c>
      <c r="H721" t="s">
        <v>944</v>
      </c>
      <c r="I721" t="s">
        <v>1152</v>
      </c>
      <c r="J721" t="s">
        <v>1153</v>
      </c>
      <c r="K721" t="s">
        <v>5721</v>
      </c>
      <c r="L721" s="3">
        <v>44945</v>
      </c>
      <c r="M721" s="9">
        <v>0</v>
      </c>
      <c r="N721" s="5">
        <v>0</v>
      </c>
      <c r="O721" s="7">
        <v>0</v>
      </c>
    </row>
    <row r="722" spans="1:15">
      <c r="A722">
        <v>2</v>
      </c>
      <c r="B722" t="s">
        <v>1148</v>
      </c>
      <c r="C722" t="s">
        <v>5722</v>
      </c>
      <c r="D722" t="s">
        <v>5723</v>
      </c>
      <c r="E722" t="s">
        <v>5664</v>
      </c>
      <c r="F722" t="s">
        <v>5665</v>
      </c>
      <c r="G722" t="s">
        <v>1269</v>
      </c>
      <c r="H722" t="s">
        <v>944</v>
      </c>
      <c r="I722" t="s">
        <v>1152</v>
      </c>
      <c r="J722" t="s">
        <v>1153</v>
      </c>
      <c r="K722" t="s">
        <v>5724</v>
      </c>
      <c r="L722" s="3">
        <v>45077</v>
      </c>
      <c r="M722" s="9">
        <v>0</v>
      </c>
      <c r="N722" s="5">
        <v>0</v>
      </c>
      <c r="O722" s="7">
        <v>0</v>
      </c>
    </row>
    <row r="723" spans="1:15">
      <c r="A723">
        <v>2</v>
      </c>
      <c r="B723" t="s">
        <v>1148</v>
      </c>
      <c r="C723" t="s">
        <v>5725</v>
      </c>
      <c r="D723" t="s">
        <v>5726</v>
      </c>
      <c r="E723" t="s">
        <v>5659</v>
      </c>
      <c r="F723" t="s">
        <v>5660</v>
      </c>
      <c r="G723" t="s">
        <v>1269</v>
      </c>
      <c r="H723" t="s">
        <v>944</v>
      </c>
      <c r="I723" t="s">
        <v>1152</v>
      </c>
      <c r="J723" t="s">
        <v>1153</v>
      </c>
      <c r="K723" t="s">
        <v>5727</v>
      </c>
      <c r="L723" s="3" t="s">
        <v>2494</v>
      </c>
      <c r="M723" s="9">
        <v>0</v>
      </c>
      <c r="N723" s="5">
        <v>0</v>
      </c>
      <c r="O723" s="7">
        <v>0</v>
      </c>
    </row>
    <row r="724" spans="1:15">
      <c r="A724">
        <v>2</v>
      </c>
      <c r="B724" t="s">
        <v>1148</v>
      </c>
      <c r="C724" t="s">
        <v>5728</v>
      </c>
      <c r="D724" t="s">
        <v>357</v>
      </c>
      <c r="E724" t="s">
        <v>5683</v>
      </c>
      <c r="F724" t="s">
        <v>5684</v>
      </c>
      <c r="G724" t="s">
        <v>1269</v>
      </c>
      <c r="H724" t="s">
        <v>944</v>
      </c>
      <c r="I724" t="s">
        <v>1152</v>
      </c>
      <c r="J724" t="s">
        <v>1153</v>
      </c>
      <c r="K724" t="s">
        <v>5729</v>
      </c>
      <c r="L724" s="3">
        <v>45198</v>
      </c>
      <c r="M724" s="9">
        <v>0</v>
      </c>
      <c r="N724" s="5">
        <v>0</v>
      </c>
      <c r="O724" s="7">
        <v>0</v>
      </c>
    </row>
    <row r="725" spans="1:15">
      <c r="A725">
        <v>2</v>
      </c>
      <c r="B725" t="s">
        <v>1148</v>
      </c>
      <c r="C725" t="s">
        <v>5730</v>
      </c>
      <c r="D725" t="s">
        <v>5731</v>
      </c>
      <c r="E725" t="s">
        <v>5659</v>
      </c>
      <c r="F725" t="s">
        <v>5660</v>
      </c>
      <c r="G725" t="s">
        <v>1269</v>
      </c>
      <c r="H725" t="s">
        <v>944</v>
      </c>
      <c r="I725" t="s">
        <v>1152</v>
      </c>
      <c r="J725" t="s">
        <v>1153</v>
      </c>
      <c r="K725" t="s">
        <v>5732</v>
      </c>
      <c r="L725" s="3" t="s">
        <v>2494</v>
      </c>
      <c r="M725" s="9">
        <v>0</v>
      </c>
      <c r="N725" s="5">
        <v>0</v>
      </c>
      <c r="O725" s="7">
        <v>0</v>
      </c>
    </row>
    <row r="726" spans="1:15">
      <c r="A726">
        <v>2</v>
      </c>
      <c r="B726" t="s">
        <v>1148</v>
      </c>
      <c r="C726" t="s">
        <v>5733</v>
      </c>
      <c r="D726" t="s">
        <v>5734</v>
      </c>
      <c r="E726" t="s">
        <v>5664</v>
      </c>
      <c r="F726" t="s">
        <v>5665</v>
      </c>
      <c r="G726" t="s">
        <v>1269</v>
      </c>
      <c r="H726" t="s">
        <v>944</v>
      </c>
      <c r="I726" t="s">
        <v>1152</v>
      </c>
      <c r="J726" t="s">
        <v>1153</v>
      </c>
      <c r="K726" t="s">
        <v>5735</v>
      </c>
      <c r="L726" s="3" t="s">
        <v>2494</v>
      </c>
      <c r="M726" s="9">
        <v>0</v>
      </c>
      <c r="N726" s="5">
        <v>0</v>
      </c>
      <c r="O726" s="7">
        <v>0</v>
      </c>
    </row>
    <row r="727" spans="1:15">
      <c r="A727">
        <v>2</v>
      </c>
      <c r="B727" t="s">
        <v>1148</v>
      </c>
      <c r="C727" t="s">
        <v>5736</v>
      </c>
      <c r="D727" t="s">
        <v>5737</v>
      </c>
      <c r="E727" t="s">
        <v>1272</v>
      </c>
      <c r="F727" t="s">
        <v>1273</v>
      </c>
      <c r="G727" t="s">
        <v>1269</v>
      </c>
      <c r="H727" t="s">
        <v>944</v>
      </c>
      <c r="I727" t="s">
        <v>1152</v>
      </c>
      <c r="J727" t="s">
        <v>1153</v>
      </c>
      <c r="K727" t="s">
        <v>5738</v>
      </c>
      <c r="L727" s="3" t="s">
        <v>2494</v>
      </c>
      <c r="M727" s="9">
        <v>0</v>
      </c>
      <c r="N727" s="5">
        <v>0</v>
      </c>
      <c r="O727" s="7">
        <v>0</v>
      </c>
    </row>
    <row r="728" spans="1:15">
      <c r="A728">
        <v>2</v>
      </c>
      <c r="B728" t="s">
        <v>1148</v>
      </c>
      <c r="C728" t="s">
        <v>5739</v>
      </c>
      <c r="D728" t="s">
        <v>5740</v>
      </c>
      <c r="E728" t="s">
        <v>1272</v>
      </c>
      <c r="F728" t="s">
        <v>1273</v>
      </c>
      <c r="G728" t="s">
        <v>1269</v>
      </c>
      <c r="H728" t="s">
        <v>944</v>
      </c>
      <c r="I728" t="s">
        <v>1152</v>
      </c>
      <c r="J728" t="s">
        <v>1153</v>
      </c>
      <c r="K728" t="s">
        <v>5741</v>
      </c>
      <c r="L728" s="3" t="s">
        <v>2494</v>
      </c>
      <c r="M728" s="9">
        <v>0</v>
      </c>
      <c r="N728" s="5">
        <v>0</v>
      </c>
      <c r="O728" s="7">
        <v>0</v>
      </c>
    </row>
    <row r="729" spans="1:15">
      <c r="A729">
        <v>2</v>
      </c>
      <c r="B729" t="s">
        <v>1148</v>
      </c>
      <c r="C729" t="s">
        <v>5742</v>
      </c>
      <c r="D729" t="s">
        <v>5743</v>
      </c>
      <c r="E729" t="s">
        <v>1272</v>
      </c>
      <c r="F729" t="s">
        <v>1273</v>
      </c>
      <c r="G729" t="s">
        <v>1269</v>
      </c>
      <c r="H729" t="s">
        <v>944</v>
      </c>
      <c r="I729" t="s">
        <v>1152</v>
      </c>
      <c r="J729" t="s">
        <v>1153</v>
      </c>
      <c r="K729" t="s">
        <v>5744</v>
      </c>
      <c r="L729" s="3" t="s">
        <v>2494</v>
      </c>
      <c r="M729" s="9">
        <v>0</v>
      </c>
      <c r="N729" s="5">
        <v>0</v>
      </c>
      <c r="O729" s="7">
        <v>0</v>
      </c>
    </row>
    <row r="730" spans="1:15">
      <c r="A730">
        <v>2</v>
      </c>
      <c r="B730" t="s">
        <v>1148</v>
      </c>
      <c r="C730" t="s">
        <v>5745</v>
      </c>
      <c r="D730" t="s">
        <v>5746</v>
      </c>
      <c r="E730" t="s">
        <v>1272</v>
      </c>
      <c r="F730" t="s">
        <v>1273</v>
      </c>
      <c r="G730" t="s">
        <v>1269</v>
      </c>
      <c r="H730" t="s">
        <v>944</v>
      </c>
      <c r="I730" t="s">
        <v>1152</v>
      </c>
      <c r="J730" t="s">
        <v>1153</v>
      </c>
      <c r="K730" t="s">
        <v>5747</v>
      </c>
      <c r="L730" s="3" t="s">
        <v>2494</v>
      </c>
      <c r="M730" s="9">
        <v>0</v>
      </c>
      <c r="N730" s="5">
        <v>0</v>
      </c>
      <c r="O730" s="7">
        <v>0</v>
      </c>
    </row>
    <row r="731" spans="1:15">
      <c r="A731">
        <v>2</v>
      </c>
      <c r="B731" t="s">
        <v>1148</v>
      </c>
      <c r="C731" t="s">
        <v>5748</v>
      </c>
      <c r="D731" t="s">
        <v>5749</v>
      </c>
      <c r="E731" t="s">
        <v>1272</v>
      </c>
      <c r="F731" t="s">
        <v>1273</v>
      </c>
      <c r="G731" t="s">
        <v>1269</v>
      </c>
      <c r="H731" t="s">
        <v>944</v>
      </c>
      <c r="I731" t="s">
        <v>1152</v>
      </c>
      <c r="J731" t="s">
        <v>1153</v>
      </c>
      <c r="K731" t="s">
        <v>5750</v>
      </c>
      <c r="L731" s="3">
        <v>45677</v>
      </c>
      <c r="M731" s="9">
        <v>0</v>
      </c>
      <c r="N731" s="5">
        <v>0</v>
      </c>
      <c r="O731" s="7">
        <v>0</v>
      </c>
    </row>
    <row r="732" spans="1:15">
      <c r="A732">
        <v>2</v>
      </c>
      <c r="B732" t="s">
        <v>1148</v>
      </c>
      <c r="C732" t="s">
        <v>5751</v>
      </c>
      <c r="D732" t="s">
        <v>5752</v>
      </c>
      <c r="E732" t="s">
        <v>1272</v>
      </c>
      <c r="F732" t="s">
        <v>1273</v>
      </c>
      <c r="G732" t="s">
        <v>1269</v>
      </c>
      <c r="H732" t="s">
        <v>944</v>
      </c>
      <c r="I732" t="s">
        <v>1152</v>
      </c>
      <c r="J732" t="s">
        <v>1153</v>
      </c>
      <c r="K732" t="s">
        <v>5753</v>
      </c>
      <c r="L732" s="3" t="s">
        <v>2494</v>
      </c>
      <c r="M732" s="9">
        <v>0</v>
      </c>
      <c r="N732" s="5">
        <v>0</v>
      </c>
      <c r="O732" s="7">
        <v>0</v>
      </c>
    </row>
    <row r="733" spans="1:15">
      <c r="A733">
        <v>2</v>
      </c>
      <c r="B733" t="s">
        <v>1148</v>
      </c>
      <c r="C733" t="s">
        <v>1277</v>
      </c>
      <c r="D733" t="s">
        <v>127</v>
      </c>
      <c r="E733" t="s">
        <v>1278</v>
      </c>
      <c r="F733" t="s">
        <v>1279</v>
      </c>
      <c r="G733" t="s">
        <v>1280</v>
      </c>
      <c r="H733" t="s">
        <v>944</v>
      </c>
      <c r="I733" t="s">
        <v>1152</v>
      </c>
      <c r="J733" t="s">
        <v>1153</v>
      </c>
      <c r="K733" t="s">
        <v>1281</v>
      </c>
      <c r="L733" s="3">
        <v>41976</v>
      </c>
      <c r="M733" s="9">
        <v>1</v>
      </c>
      <c r="N733" s="5">
        <v>0</v>
      </c>
      <c r="O733" s="7">
        <v>1</v>
      </c>
    </row>
    <row r="734" spans="1:15">
      <c r="A734">
        <v>2</v>
      </c>
      <c r="B734" t="s">
        <v>1148</v>
      </c>
      <c r="C734" t="s">
        <v>5754</v>
      </c>
      <c r="D734" t="s">
        <v>5755</v>
      </c>
      <c r="E734" t="s">
        <v>5756</v>
      </c>
      <c r="F734" t="s">
        <v>5757</v>
      </c>
      <c r="G734" t="s">
        <v>1280</v>
      </c>
      <c r="H734" t="s">
        <v>944</v>
      </c>
      <c r="I734" t="s">
        <v>1152</v>
      </c>
      <c r="J734" t="s">
        <v>1153</v>
      </c>
      <c r="K734" t="s">
        <v>5758</v>
      </c>
      <c r="L734" s="3" t="s">
        <v>2494</v>
      </c>
      <c r="M734" s="9">
        <v>0</v>
      </c>
      <c r="N734" s="5">
        <v>0</v>
      </c>
      <c r="O734" s="7">
        <v>0</v>
      </c>
    </row>
    <row r="735" spans="1:15">
      <c r="A735">
        <v>2</v>
      </c>
      <c r="B735" t="s">
        <v>1148</v>
      </c>
      <c r="C735" t="s">
        <v>5759</v>
      </c>
      <c r="D735" t="s">
        <v>5760</v>
      </c>
      <c r="E735" t="s">
        <v>5761</v>
      </c>
      <c r="F735" t="s">
        <v>5762</v>
      </c>
      <c r="G735" t="s">
        <v>1280</v>
      </c>
      <c r="H735" t="s">
        <v>944</v>
      </c>
      <c r="I735" t="s">
        <v>1152</v>
      </c>
      <c r="J735" t="s">
        <v>1153</v>
      </c>
      <c r="K735" t="s">
        <v>5763</v>
      </c>
      <c r="L735" s="3" t="s">
        <v>2494</v>
      </c>
      <c r="M735" s="9">
        <v>0</v>
      </c>
      <c r="N735" s="5">
        <v>0</v>
      </c>
      <c r="O735" s="7">
        <v>0</v>
      </c>
    </row>
    <row r="736" spans="1:15">
      <c r="A736">
        <v>2</v>
      </c>
      <c r="B736" t="s">
        <v>1148</v>
      </c>
      <c r="C736" t="s">
        <v>5764</v>
      </c>
      <c r="D736" t="s">
        <v>5765</v>
      </c>
      <c r="E736" t="s">
        <v>5761</v>
      </c>
      <c r="F736" t="s">
        <v>5762</v>
      </c>
      <c r="G736" t="s">
        <v>1280</v>
      </c>
      <c r="H736" t="s">
        <v>944</v>
      </c>
      <c r="I736" t="s">
        <v>1152</v>
      </c>
      <c r="J736" t="s">
        <v>1153</v>
      </c>
      <c r="K736" t="s">
        <v>5766</v>
      </c>
      <c r="L736" s="3">
        <v>42307</v>
      </c>
      <c r="M736" s="9">
        <v>0</v>
      </c>
      <c r="N736" s="5">
        <v>0</v>
      </c>
      <c r="O736" s="7">
        <v>0</v>
      </c>
    </row>
    <row r="737" spans="1:15">
      <c r="A737">
        <v>2</v>
      </c>
      <c r="B737" t="s">
        <v>1148</v>
      </c>
      <c r="C737" t="s">
        <v>5767</v>
      </c>
      <c r="D737" t="s">
        <v>72</v>
      </c>
      <c r="E737" t="s">
        <v>5761</v>
      </c>
      <c r="F737" t="s">
        <v>5762</v>
      </c>
      <c r="G737" t="s">
        <v>1280</v>
      </c>
      <c r="H737" t="s">
        <v>944</v>
      </c>
      <c r="I737" t="s">
        <v>1152</v>
      </c>
      <c r="J737" t="s">
        <v>1153</v>
      </c>
      <c r="K737" t="s">
        <v>5768</v>
      </c>
      <c r="L737" s="3">
        <v>43508</v>
      </c>
      <c r="M737" s="9">
        <v>0</v>
      </c>
      <c r="N737" s="5">
        <v>0</v>
      </c>
      <c r="O737" s="7">
        <v>0</v>
      </c>
    </row>
    <row r="738" spans="1:15">
      <c r="A738">
        <v>2</v>
      </c>
      <c r="B738" t="s">
        <v>1148</v>
      </c>
      <c r="C738" t="s">
        <v>5769</v>
      </c>
      <c r="D738" t="s">
        <v>5770</v>
      </c>
      <c r="E738" t="s">
        <v>5771</v>
      </c>
      <c r="F738" t="s">
        <v>5772</v>
      </c>
      <c r="G738" t="s">
        <v>1280</v>
      </c>
      <c r="H738" t="s">
        <v>944</v>
      </c>
      <c r="I738" t="s">
        <v>1152</v>
      </c>
      <c r="J738" t="s">
        <v>1153</v>
      </c>
      <c r="K738" t="s">
        <v>5773</v>
      </c>
      <c r="L738" s="3">
        <v>44099</v>
      </c>
      <c r="M738" s="9">
        <v>0</v>
      </c>
      <c r="N738" s="5">
        <v>0</v>
      </c>
      <c r="O738" s="7">
        <v>0</v>
      </c>
    </row>
    <row r="739" spans="1:15">
      <c r="A739">
        <v>2</v>
      </c>
      <c r="B739" t="s">
        <v>1148</v>
      </c>
      <c r="C739" t="s">
        <v>5774</v>
      </c>
      <c r="D739" t="s">
        <v>5775</v>
      </c>
      <c r="E739" t="s">
        <v>5776</v>
      </c>
      <c r="F739" t="s">
        <v>5777</v>
      </c>
      <c r="G739" t="s">
        <v>1280</v>
      </c>
      <c r="H739" t="s">
        <v>944</v>
      </c>
      <c r="I739" t="s">
        <v>1152</v>
      </c>
      <c r="J739" t="s">
        <v>1153</v>
      </c>
      <c r="K739" t="s">
        <v>5778</v>
      </c>
      <c r="L739" s="3">
        <v>43595</v>
      </c>
      <c r="M739" s="9">
        <v>0</v>
      </c>
      <c r="N739" s="5">
        <v>0</v>
      </c>
      <c r="O739" s="7">
        <v>0</v>
      </c>
    </row>
    <row r="740" spans="1:15">
      <c r="A740">
        <v>2</v>
      </c>
      <c r="B740" t="s">
        <v>1148</v>
      </c>
      <c r="C740" t="s">
        <v>5779</v>
      </c>
      <c r="D740" t="s">
        <v>5780</v>
      </c>
      <c r="E740" t="s">
        <v>5781</v>
      </c>
      <c r="F740" t="s">
        <v>5782</v>
      </c>
      <c r="G740" t="s">
        <v>1280</v>
      </c>
      <c r="H740" t="s">
        <v>944</v>
      </c>
      <c r="I740" t="s">
        <v>1152</v>
      </c>
      <c r="J740" t="s">
        <v>1153</v>
      </c>
      <c r="K740" t="s">
        <v>5783</v>
      </c>
      <c r="L740" s="3">
        <v>42046</v>
      </c>
      <c r="M740" s="9">
        <v>0</v>
      </c>
      <c r="N740" s="5">
        <v>0</v>
      </c>
      <c r="O740" s="7">
        <v>0</v>
      </c>
    </row>
    <row r="741" spans="1:15">
      <c r="A741">
        <v>2</v>
      </c>
      <c r="B741" t="s">
        <v>1148</v>
      </c>
      <c r="C741" t="s">
        <v>5784</v>
      </c>
      <c r="D741" t="s">
        <v>5785</v>
      </c>
      <c r="E741" t="s">
        <v>5761</v>
      </c>
      <c r="F741" t="s">
        <v>5762</v>
      </c>
      <c r="G741" t="s">
        <v>1280</v>
      </c>
      <c r="H741" t="s">
        <v>944</v>
      </c>
      <c r="I741" t="s">
        <v>1152</v>
      </c>
      <c r="J741" t="s">
        <v>1153</v>
      </c>
      <c r="K741" t="s">
        <v>5786</v>
      </c>
      <c r="L741" s="3" t="s">
        <v>2494</v>
      </c>
      <c r="M741" s="9">
        <v>0</v>
      </c>
      <c r="N741" s="5">
        <v>0</v>
      </c>
      <c r="O741" s="7">
        <v>0</v>
      </c>
    </row>
    <row r="742" spans="1:15">
      <c r="A742">
        <v>2</v>
      </c>
      <c r="B742" t="s">
        <v>1148</v>
      </c>
      <c r="C742" t="s">
        <v>5787</v>
      </c>
      <c r="D742" t="s">
        <v>5788</v>
      </c>
      <c r="E742" t="s">
        <v>5781</v>
      </c>
      <c r="F742" t="s">
        <v>5782</v>
      </c>
      <c r="G742" t="s">
        <v>1280</v>
      </c>
      <c r="H742" t="s">
        <v>944</v>
      </c>
      <c r="I742" t="s">
        <v>1152</v>
      </c>
      <c r="J742" t="s">
        <v>1153</v>
      </c>
      <c r="K742" t="s">
        <v>5789</v>
      </c>
      <c r="L742" s="3" t="s">
        <v>2494</v>
      </c>
      <c r="M742" s="9">
        <v>0</v>
      </c>
      <c r="N742" s="5">
        <v>0</v>
      </c>
      <c r="O742" s="7">
        <v>0</v>
      </c>
    </row>
    <row r="743" spans="1:15">
      <c r="A743">
        <v>2</v>
      </c>
      <c r="B743" t="s">
        <v>1148</v>
      </c>
      <c r="C743" t="s">
        <v>5790</v>
      </c>
      <c r="D743" t="s">
        <v>5791</v>
      </c>
      <c r="E743" t="s">
        <v>1278</v>
      </c>
      <c r="F743" t="s">
        <v>1279</v>
      </c>
      <c r="G743" t="s">
        <v>1280</v>
      </c>
      <c r="H743" t="s">
        <v>944</v>
      </c>
      <c r="I743" t="s">
        <v>1152</v>
      </c>
      <c r="J743" t="s">
        <v>1153</v>
      </c>
      <c r="K743" t="s">
        <v>5792</v>
      </c>
      <c r="L743" s="3">
        <v>42898</v>
      </c>
      <c r="M743" s="9">
        <v>0</v>
      </c>
      <c r="N743" s="5">
        <v>0</v>
      </c>
      <c r="O743" s="7">
        <v>0</v>
      </c>
    </row>
    <row r="744" spans="1:15">
      <c r="A744">
        <v>2</v>
      </c>
      <c r="B744" t="s">
        <v>1148</v>
      </c>
      <c r="C744" t="s">
        <v>5793</v>
      </c>
      <c r="D744" t="s">
        <v>5794</v>
      </c>
      <c r="E744" t="s">
        <v>1278</v>
      </c>
      <c r="F744" t="s">
        <v>1279</v>
      </c>
      <c r="G744" t="s">
        <v>1280</v>
      </c>
      <c r="H744" t="s">
        <v>944</v>
      </c>
      <c r="I744" t="s">
        <v>1152</v>
      </c>
      <c r="J744" t="s">
        <v>1153</v>
      </c>
      <c r="K744" t="s">
        <v>5795</v>
      </c>
      <c r="L744" s="3" t="s">
        <v>2494</v>
      </c>
      <c r="M744" s="9">
        <v>0</v>
      </c>
      <c r="N744" s="5">
        <v>0</v>
      </c>
      <c r="O744" s="7">
        <v>0</v>
      </c>
    </row>
    <row r="745" spans="1:15">
      <c r="A745">
        <v>2</v>
      </c>
      <c r="B745" t="s">
        <v>1148</v>
      </c>
      <c r="C745" t="s">
        <v>5796</v>
      </c>
      <c r="D745" t="s">
        <v>5797</v>
      </c>
      <c r="E745" t="s">
        <v>5771</v>
      </c>
      <c r="F745" t="s">
        <v>5772</v>
      </c>
      <c r="G745" t="s">
        <v>1280</v>
      </c>
      <c r="H745" t="s">
        <v>944</v>
      </c>
      <c r="I745" t="s">
        <v>1152</v>
      </c>
      <c r="J745" t="s">
        <v>1153</v>
      </c>
      <c r="K745" t="s">
        <v>5798</v>
      </c>
      <c r="L745" s="3">
        <v>44005</v>
      </c>
      <c r="M745" s="9">
        <v>0</v>
      </c>
      <c r="N745" s="5">
        <v>0</v>
      </c>
      <c r="O745" s="7">
        <v>0</v>
      </c>
    </row>
    <row r="746" spans="1:15">
      <c r="A746">
        <v>2</v>
      </c>
      <c r="B746" t="s">
        <v>1148</v>
      </c>
      <c r="C746" t="s">
        <v>5799</v>
      </c>
      <c r="D746" t="s">
        <v>5800</v>
      </c>
      <c r="E746" t="s">
        <v>5761</v>
      </c>
      <c r="F746" t="s">
        <v>5762</v>
      </c>
      <c r="G746" t="s">
        <v>1280</v>
      </c>
      <c r="H746" t="s">
        <v>944</v>
      </c>
      <c r="I746" t="s">
        <v>1152</v>
      </c>
      <c r="J746" t="s">
        <v>1153</v>
      </c>
      <c r="K746" t="s">
        <v>5801</v>
      </c>
      <c r="L746" s="3" t="s">
        <v>2494</v>
      </c>
      <c r="M746" s="9">
        <v>0</v>
      </c>
      <c r="N746" s="5">
        <v>0</v>
      </c>
      <c r="O746" s="7">
        <v>0</v>
      </c>
    </row>
    <row r="747" spans="1:15">
      <c r="A747">
        <v>2</v>
      </c>
      <c r="B747" t="s">
        <v>1148</v>
      </c>
      <c r="C747" t="s">
        <v>1282</v>
      </c>
      <c r="D747" t="s">
        <v>128</v>
      </c>
      <c r="E747" t="s">
        <v>1278</v>
      </c>
      <c r="F747" t="s">
        <v>1279</v>
      </c>
      <c r="G747" t="s">
        <v>1280</v>
      </c>
      <c r="H747" t="s">
        <v>944</v>
      </c>
      <c r="I747" t="s">
        <v>1152</v>
      </c>
      <c r="J747" t="s">
        <v>1153</v>
      </c>
      <c r="K747" t="s">
        <v>1283</v>
      </c>
      <c r="L747" s="3">
        <v>42222</v>
      </c>
      <c r="M747" s="9">
        <v>8</v>
      </c>
      <c r="N747" s="5">
        <v>0</v>
      </c>
      <c r="O747" s="7">
        <v>8</v>
      </c>
    </row>
    <row r="748" spans="1:15">
      <c r="A748">
        <v>2</v>
      </c>
      <c r="B748" t="s">
        <v>1148</v>
      </c>
      <c r="C748" t="s">
        <v>5802</v>
      </c>
      <c r="D748" t="s">
        <v>5803</v>
      </c>
      <c r="E748" t="s">
        <v>1278</v>
      </c>
      <c r="F748" t="s">
        <v>1279</v>
      </c>
      <c r="G748" t="s">
        <v>1280</v>
      </c>
      <c r="H748" t="s">
        <v>944</v>
      </c>
      <c r="I748" t="s">
        <v>1152</v>
      </c>
      <c r="J748" t="s">
        <v>1153</v>
      </c>
      <c r="K748" t="s">
        <v>5804</v>
      </c>
      <c r="L748" s="3">
        <v>42227</v>
      </c>
      <c r="M748" s="9">
        <v>0</v>
      </c>
      <c r="N748" s="5">
        <v>0</v>
      </c>
      <c r="O748" s="7">
        <v>0</v>
      </c>
    </row>
    <row r="749" spans="1:15">
      <c r="A749">
        <v>2</v>
      </c>
      <c r="B749" t="s">
        <v>1148</v>
      </c>
      <c r="C749" t="s">
        <v>5805</v>
      </c>
      <c r="D749" t="s">
        <v>5806</v>
      </c>
      <c r="E749" t="s">
        <v>1278</v>
      </c>
      <c r="F749" t="s">
        <v>1279</v>
      </c>
      <c r="G749" t="s">
        <v>1280</v>
      </c>
      <c r="H749" t="s">
        <v>944</v>
      </c>
      <c r="I749" t="s">
        <v>1152</v>
      </c>
      <c r="J749" t="s">
        <v>1153</v>
      </c>
      <c r="K749" t="s">
        <v>5807</v>
      </c>
      <c r="L749" s="3">
        <v>43430</v>
      </c>
      <c r="M749" s="9">
        <v>0</v>
      </c>
      <c r="N749" s="5">
        <v>0</v>
      </c>
      <c r="O749" s="7">
        <v>0</v>
      </c>
    </row>
    <row r="750" spans="1:15">
      <c r="A750">
        <v>2</v>
      </c>
      <c r="B750" t="s">
        <v>1148</v>
      </c>
      <c r="C750" t="s">
        <v>5808</v>
      </c>
      <c r="D750" t="s">
        <v>5809</v>
      </c>
      <c r="E750" t="s">
        <v>5761</v>
      </c>
      <c r="F750" t="s">
        <v>5762</v>
      </c>
      <c r="G750" t="s">
        <v>1280</v>
      </c>
      <c r="H750" t="s">
        <v>944</v>
      </c>
      <c r="I750" t="s">
        <v>1152</v>
      </c>
      <c r="J750" t="s">
        <v>1153</v>
      </c>
      <c r="K750" t="s">
        <v>5810</v>
      </c>
      <c r="L750" s="3">
        <v>43490</v>
      </c>
      <c r="M750" s="9">
        <v>0</v>
      </c>
      <c r="N750" s="5">
        <v>0</v>
      </c>
      <c r="O750" s="7">
        <v>0</v>
      </c>
    </row>
    <row r="751" spans="1:15">
      <c r="A751">
        <v>2</v>
      </c>
      <c r="B751" t="s">
        <v>1148</v>
      </c>
      <c r="C751" t="s">
        <v>5811</v>
      </c>
      <c r="D751" t="s">
        <v>5812</v>
      </c>
      <c r="E751" t="s">
        <v>5756</v>
      </c>
      <c r="F751" t="s">
        <v>5757</v>
      </c>
      <c r="G751" t="s">
        <v>1280</v>
      </c>
      <c r="H751" t="s">
        <v>944</v>
      </c>
      <c r="I751" t="s">
        <v>1152</v>
      </c>
      <c r="J751" t="s">
        <v>1153</v>
      </c>
      <c r="K751" t="s">
        <v>5813</v>
      </c>
      <c r="L751" s="3" t="s">
        <v>2494</v>
      </c>
      <c r="M751" s="9">
        <v>0</v>
      </c>
      <c r="N751" s="5">
        <v>0</v>
      </c>
      <c r="O751" s="7">
        <v>0</v>
      </c>
    </row>
    <row r="752" spans="1:15">
      <c r="A752">
        <v>2</v>
      </c>
      <c r="B752" t="s">
        <v>1148</v>
      </c>
      <c r="C752" t="s">
        <v>5814</v>
      </c>
      <c r="D752" t="s">
        <v>5815</v>
      </c>
      <c r="E752" t="s">
        <v>5761</v>
      </c>
      <c r="F752" t="s">
        <v>5762</v>
      </c>
      <c r="G752" t="s">
        <v>1280</v>
      </c>
      <c r="H752" t="s">
        <v>944</v>
      </c>
      <c r="I752" t="s">
        <v>1152</v>
      </c>
      <c r="J752" t="s">
        <v>1153</v>
      </c>
      <c r="K752" t="s">
        <v>5816</v>
      </c>
      <c r="L752" s="3" t="s">
        <v>2494</v>
      </c>
      <c r="M752" s="9">
        <v>0</v>
      </c>
      <c r="N752" s="5">
        <v>0</v>
      </c>
      <c r="O752" s="7">
        <v>0</v>
      </c>
    </row>
    <row r="753" spans="1:15">
      <c r="A753">
        <v>2</v>
      </c>
      <c r="B753" t="s">
        <v>1148</v>
      </c>
      <c r="C753" t="s">
        <v>5817</v>
      </c>
      <c r="D753" t="s">
        <v>5818</v>
      </c>
      <c r="E753" t="s">
        <v>5781</v>
      </c>
      <c r="F753" t="s">
        <v>5782</v>
      </c>
      <c r="G753" t="s">
        <v>1280</v>
      </c>
      <c r="H753" t="s">
        <v>944</v>
      </c>
      <c r="I753" t="s">
        <v>1152</v>
      </c>
      <c r="J753" t="s">
        <v>1153</v>
      </c>
      <c r="K753" t="s">
        <v>5819</v>
      </c>
      <c r="L753" s="3" t="s">
        <v>2494</v>
      </c>
      <c r="M753" s="9">
        <v>0</v>
      </c>
      <c r="N753" s="5">
        <v>0</v>
      </c>
      <c r="O753" s="7">
        <v>0</v>
      </c>
    </row>
    <row r="754" spans="1:15">
      <c r="A754">
        <v>2</v>
      </c>
      <c r="B754" t="s">
        <v>1148</v>
      </c>
      <c r="C754" t="s">
        <v>5820</v>
      </c>
      <c r="D754" t="s">
        <v>5821</v>
      </c>
      <c r="E754" t="s">
        <v>1278</v>
      </c>
      <c r="F754" t="s">
        <v>1279</v>
      </c>
      <c r="G754" t="s">
        <v>1280</v>
      </c>
      <c r="H754" t="s">
        <v>944</v>
      </c>
      <c r="I754" t="s">
        <v>1152</v>
      </c>
      <c r="J754" t="s">
        <v>1153</v>
      </c>
      <c r="K754" t="s">
        <v>5822</v>
      </c>
      <c r="L754" s="3">
        <v>43431</v>
      </c>
      <c r="M754" s="9">
        <v>0</v>
      </c>
      <c r="N754" s="5">
        <v>0</v>
      </c>
      <c r="O754" s="7">
        <v>0</v>
      </c>
    </row>
    <row r="755" spans="1:15">
      <c r="A755">
        <v>2</v>
      </c>
      <c r="B755" t="s">
        <v>1148</v>
      </c>
      <c r="C755" t="s">
        <v>5823</v>
      </c>
      <c r="D755" t="s">
        <v>5824</v>
      </c>
      <c r="E755" t="s">
        <v>5761</v>
      </c>
      <c r="F755" t="s">
        <v>5762</v>
      </c>
      <c r="G755" t="s">
        <v>1280</v>
      </c>
      <c r="H755" t="s">
        <v>944</v>
      </c>
      <c r="I755" t="s">
        <v>1152</v>
      </c>
      <c r="J755" t="s">
        <v>1153</v>
      </c>
      <c r="K755" t="s">
        <v>5825</v>
      </c>
      <c r="L755" s="3" t="s">
        <v>2494</v>
      </c>
      <c r="M755" s="9">
        <v>0</v>
      </c>
      <c r="N755" s="5">
        <v>0</v>
      </c>
      <c r="O755" s="7">
        <v>0</v>
      </c>
    </row>
    <row r="756" spans="1:15">
      <c r="A756">
        <v>2</v>
      </c>
      <c r="B756" t="s">
        <v>1148</v>
      </c>
      <c r="C756" t="s">
        <v>5826</v>
      </c>
      <c r="D756" t="s">
        <v>5827</v>
      </c>
      <c r="E756" t="s">
        <v>5776</v>
      </c>
      <c r="F756" t="s">
        <v>5777</v>
      </c>
      <c r="G756" t="s">
        <v>1280</v>
      </c>
      <c r="H756" t="s">
        <v>944</v>
      </c>
      <c r="I756" t="s">
        <v>1152</v>
      </c>
      <c r="J756" t="s">
        <v>1153</v>
      </c>
      <c r="K756" t="s">
        <v>5828</v>
      </c>
      <c r="L756" s="3" t="s">
        <v>2494</v>
      </c>
      <c r="M756" s="9">
        <v>0</v>
      </c>
      <c r="N756" s="5">
        <v>0</v>
      </c>
      <c r="O756" s="7">
        <v>0</v>
      </c>
    </row>
    <row r="757" spans="1:15">
      <c r="A757">
        <v>2</v>
      </c>
      <c r="B757" t="s">
        <v>1148</v>
      </c>
      <c r="C757" t="s">
        <v>5829</v>
      </c>
      <c r="D757" t="s">
        <v>5830</v>
      </c>
      <c r="E757" t="s">
        <v>5761</v>
      </c>
      <c r="F757" t="s">
        <v>5762</v>
      </c>
      <c r="G757" t="s">
        <v>1280</v>
      </c>
      <c r="H757" t="s">
        <v>944</v>
      </c>
      <c r="I757" t="s">
        <v>1152</v>
      </c>
      <c r="J757" t="s">
        <v>1153</v>
      </c>
      <c r="K757" t="s">
        <v>5831</v>
      </c>
      <c r="L757" s="3">
        <v>43880</v>
      </c>
      <c r="M757" s="9">
        <v>0</v>
      </c>
      <c r="N757" s="5">
        <v>0</v>
      </c>
      <c r="O757" s="7">
        <v>0</v>
      </c>
    </row>
    <row r="758" spans="1:15">
      <c r="A758">
        <v>2</v>
      </c>
      <c r="B758" t="s">
        <v>1148</v>
      </c>
      <c r="C758" t="s">
        <v>5832</v>
      </c>
      <c r="D758" t="s">
        <v>5833</v>
      </c>
      <c r="E758" t="s">
        <v>1291</v>
      </c>
      <c r="F758" t="s">
        <v>1292</v>
      </c>
      <c r="G758" t="s">
        <v>1280</v>
      </c>
      <c r="H758" t="s">
        <v>944</v>
      </c>
      <c r="I758" t="s">
        <v>1152</v>
      </c>
      <c r="J758" t="s">
        <v>1153</v>
      </c>
      <c r="K758" t="s">
        <v>5834</v>
      </c>
      <c r="L758" s="3">
        <v>44200</v>
      </c>
      <c r="M758" s="9">
        <v>0</v>
      </c>
      <c r="N758" s="5">
        <v>0</v>
      </c>
      <c r="O758" s="7">
        <v>0</v>
      </c>
    </row>
    <row r="759" spans="1:15">
      <c r="A759">
        <v>2</v>
      </c>
      <c r="B759" t="s">
        <v>1148</v>
      </c>
      <c r="C759" t="s">
        <v>5835</v>
      </c>
      <c r="D759" t="s">
        <v>5836</v>
      </c>
      <c r="E759" t="s">
        <v>1291</v>
      </c>
      <c r="F759" t="s">
        <v>1292</v>
      </c>
      <c r="G759" t="s">
        <v>1280</v>
      </c>
      <c r="H759" t="s">
        <v>944</v>
      </c>
      <c r="I759" t="s">
        <v>1152</v>
      </c>
      <c r="J759" t="s">
        <v>1153</v>
      </c>
      <c r="K759" t="s">
        <v>5837</v>
      </c>
      <c r="L759" s="3">
        <v>44113</v>
      </c>
      <c r="M759" s="9">
        <v>0</v>
      </c>
      <c r="N759" s="5">
        <v>0</v>
      </c>
      <c r="O759" s="7">
        <v>0</v>
      </c>
    </row>
    <row r="760" spans="1:15">
      <c r="A760">
        <v>2</v>
      </c>
      <c r="B760" t="s">
        <v>1148</v>
      </c>
      <c r="C760" t="s">
        <v>5838</v>
      </c>
      <c r="D760" t="s">
        <v>5839</v>
      </c>
      <c r="E760" t="s">
        <v>1285</v>
      </c>
      <c r="F760" t="s">
        <v>1286</v>
      </c>
      <c r="G760" t="s">
        <v>1280</v>
      </c>
      <c r="H760" t="s">
        <v>944</v>
      </c>
      <c r="I760" t="s">
        <v>1152</v>
      </c>
      <c r="J760" t="s">
        <v>1153</v>
      </c>
      <c r="K760" t="s">
        <v>5840</v>
      </c>
      <c r="L760" s="3">
        <v>44151</v>
      </c>
      <c r="M760" s="9">
        <v>0</v>
      </c>
      <c r="N760" s="5">
        <v>0</v>
      </c>
      <c r="O760" s="7">
        <v>0</v>
      </c>
    </row>
    <row r="761" spans="1:15">
      <c r="A761">
        <v>2</v>
      </c>
      <c r="B761" t="s">
        <v>1148</v>
      </c>
      <c r="C761" t="s">
        <v>5841</v>
      </c>
      <c r="D761" t="s">
        <v>5842</v>
      </c>
      <c r="E761" t="s">
        <v>1285</v>
      </c>
      <c r="F761" t="s">
        <v>1286</v>
      </c>
      <c r="G761" t="s">
        <v>1280</v>
      </c>
      <c r="H761" t="s">
        <v>944</v>
      </c>
      <c r="I761" t="s">
        <v>1152</v>
      </c>
      <c r="J761" t="s">
        <v>1153</v>
      </c>
      <c r="K761" t="s">
        <v>5843</v>
      </c>
      <c r="L761" s="3">
        <v>44151</v>
      </c>
      <c r="M761" s="9">
        <v>0</v>
      </c>
      <c r="N761" s="5">
        <v>0</v>
      </c>
      <c r="O761" s="7">
        <v>0</v>
      </c>
    </row>
    <row r="762" spans="1:15">
      <c r="A762">
        <v>2</v>
      </c>
      <c r="B762" t="s">
        <v>1148</v>
      </c>
      <c r="C762" t="s">
        <v>1284</v>
      </c>
      <c r="D762" t="s">
        <v>129</v>
      </c>
      <c r="E762" t="s">
        <v>1285</v>
      </c>
      <c r="F762" t="s">
        <v>1286</v>
      </c>
      <c r="G762" t="s">
        <v>1280</v>
      </c>
      <c r="H762" t="s">
        <v>944</v>
      </c>
      <c r="I762" t="s">
        <v>1152</v>
      </c>
      <c r="J762" t="s">
        <v>1153</v>
      </c>
      <c r="K762" t="s">
        <v>1287</v>
      </c>
      <c r="L762" s="3">
        <v>44151</v>
      </c>
      <c r="M762" s="9">
        <v>1</v>
      </c>
      <c r="N762" s="5">
        <v>0</v>
      </c>
      <c r="O762" s="7">
        <v>1</v>
      </c>
    </row>
    <row r="763" spans="1:15">
      <c r="A763">
        <v>2</v>
      </c>
      <c r="B763" t="s">
        <v>1148</v>
      </c>
      <c r="C763" t="s">
        <v>5844</v>
      </c>
      <c r="D763" t="s">
        <v>5845</v>
      </c>
      <c r="E763" t="s">
        <v>1285</v>
      </c>
      <c r="F763" t="s">
        <v>1286</v>
      </c>
      <c r="G763" t="s">
        <v>1280</v>
      </c>
      <c r="H763" t="s">
        <v>944</v>
      </c>
      <c r="I763" t="s">
        <v>1152</v>
      </c>
      <c r="J763" t="s">
        <v>1153</v>
      </c>
      <c r="K763" t="s">
        <v>5846</v>
      </c>
      <c r="L763" s="3" t="s">
        <v>2494</v>
      </c>
      <c r="M763" s="9">
        <v>0</v>
      </c>
      <c r="N763" s="5">
        <v>0</v>
      </c>
      <c r="O763" s="7">
        <v>0</v>
      </c>
    </row>
    <row r="764" spans="1:15">
      <c r="A764">
        <v>2</v>
      </c>
      <c r="B764" t="s">
        <v>1148</v>
      </c>
      <c r="C764" t="s">
        <v>1288</v>
      </c>
      <c r="D764" t="s">
        <v>130</v>
      </c>
      <c r="E764" t="s">
        <v>1285</v>
      </c>
      <c r="F764" t="s">
        <v>1286</v>
      </c>
      <c r="G764" t="s">
        <v>1280</v>
      </c>
      <c r="H764" t="s">
        <v>944</v>
      </c>
      <c r="I764" t="s">
        <v>1152</v>
      </c>
      <c r="J764" t="s">
        <v>1153</v>
      </c>
      <c r="K764" t="s">
        <v>1289</v>
      </c>
      <c r="L764" s="3">
        <v>44180</v>
      </c>
      <c r="M764" s="9">
        <v>1</v>
      </c>
      <c r="N764" s="5">
        <v>0</v>
      </c>
      <c r="O764" s="7">
        <v>1</v>
      </c>
    </row>
    <row r="765" spans="1:15">
      <c r="A765">
        <v>2</v>
      </c>
      <c r="B765" t="s">
        <v>1148</v>
      </c>
      <c r="C765" t="s">
        <v>5847</v>
      </c>
      <c r="D765" t="s">
        <v>5848</v>
      </c>
      <c r="E765" t="s">
        <v>1291</v>
      </c>
      <c r="F765" t="s">
        <v>1292</v>
      </c>
      <c r="G765" t="s">
        <v>1280</v>
      </c>
      <c r="H765" t="s">
        <v>944</v>
      </c>
      <c r="I765" t="s">
        <v>1152</v>
      </c>
      <c r="J765" t="s">
        <v>1153</v>
      </c>
      <c r="K765" t="s">
        <v>5849</v>
      </c>
      <c r="L765" s="3">
        <v>44295</v>
      </c>
      <c r="M765" s="9">
        <v>0</v>
      </c>
      <c r="N765" s="5">
        <v>0</v>
      </c>
      <c r="O765" s="7">
        <v>0</v>
      </c>
    </row>
    <row r="766" spans="1:15">
      <c r="A766">
        <v>2</v>
      </c>
      <c r="B766" t="s">
        <v>1148</v>
      </c>
      <c r="C766" t="s">
        <v>5850</v>
      </c>
      <c r="D766" t="s">
        <v>5851</v>
      </c>
      <c r="E766" t="s">
        <v>1291</v>
      </c>
      <c r="F766" t="s">
        <v>1292</v>
      </c>
      <c r="G766" t="s">
        <v>1280</v>
      </c>
      <c r="H766" t="s">
        <v>944</v>
      </c>
      <c r="I766" t="s">
        <v>1152</v>
      </c>
      <c r="J766" t="s">
        <v>1153</v>
      </c>
      <c r="K766" t="s">
        <v>5852</v>
      </c>
      <c r="L766" s="3">
        <v>44431</v>
      </c>
      <c r="M766" s="9">
        <v>0</v>
      </c>
      <c r="N766" s="5">
        <v>0</v>
      </c>
      <c r="O766" s="7">
        <v>0</v>
      </c>
    </row>
    <row r="767" spans="1:15">
      <c r="A767">
        <v>2</v>
      </c>
      <c r="B767" t="s">
        <v>1148</v>
      </c>
      <c r="C767" t="s">
        <v>5853</v>
      </c>
      <c r="D767" t="s">
        <v>5854</v>
      </c>
      <c r="E767" t="s">
        <v>5761</v>
      </c>
      <c r="F767" t="s">
        <v>5762</v>
      </c>
      <c r="G767" t="s">
        <v>1280</v>
      </c>
      <c r="H767" t="s">
        <v>944</v>
      </c>
      <c r="I767" t="s">
        <v>1152</v>
      </c>
      <c r="J767" t="s">
        <v>1153</v>
      </c>
      <c r="K767" t="s">
        <v>5855</v>
      </c>
      <c r="L767" s="3">
        <v>44826</v>
      </c>
      <c r="M767" s="9">
        <v>0</v>
      </c>
      <c r="N767" s="5">
        <v>0</v>
      </c>
      <c r="O767" s="7">
        <v>0</v>
      </c>
    </row>
    <row r="768" spans="1:15">
      <c r="A768">
        <v>2</v>
      </c>
      <c r="B768" t="s">
        <v>1148</v>
      </c>
      <c r="C768" t="s">
        <v>5856</v>
      </c>
      <c r="D768" t="s">
        <v>5857</v>
      </c>
      <c r="E768" t="s">
        <v>1285</v>
      </c>
      <c r="F768" t="s">
        <v>1286</v>
      </c>
      <c r="G768" t="s">
        <v>1280</v>
      </c>
      <c r="H768" t="s">
        <v>944</v>
      </c>
      <c r="I768" t="s">
        <v>1152</v>
      </c>
      <c r="J768" t="s">
        <v>1153</v>
      </c>
      <c r="K768" t="s">
        <v>5858</v>
      </c>
      <c r="L768" s="3">
        <v>44417</v>
      </c>
      <c r="M768" s="9">
        <v>0</v>
      </c>
      <c r="N768" s="5">
        <v>0</v>
      </c>
      <c r="O768" s="7">
        <v>0</v>
      </c>
    </row>
    <row r="769" spans="1:15">
      <c r="A769">
        <v>2</v>
      </c>
      <c r="B769" t="s">
        <v>1148</v>
      </c>
      <c r="C769" t="s">
        <v>5859</v>
      </c>
      <c r="D769" t="s">
        <v>5860</v>
      </c>
      <c r="E769" t="s">
        <v>1291</v>
      </c>
      <c r="F769" t="s">
        <v>1292</v>
      </c>
      <c r="G769" t="s">
        <v>1280</v>
      </c>
      <c r="H769" t="s">
        <v>944</v>
      </c>
      <c r="I769" t="s">
        <v>1152</v>
      </c>
      <c r="J769" t="s">
        <v>1153</v>
      </c>
      <c r="K769" t="s">
        <v>5861</v>
      </c>
      <c r="L769" s="3">
        <v>44729</v>
      </c>
      <c r="M769" s="9">
        <v>0</v>
      </c>
      <c r="N769" s="5">
        <v>0</v>
      </c>
      <c r="O769" s="7">
        <v>0</v>
      </c>
    </row>
    <row r="770" spans="1:15">
      <c r="A770">
        <v>2</v>
      </c>
      <c r="B770" t="s">
        <v>1148</v>
      </c>
      <c r="C770" t="s">
        <v>1290</v>
      </c>
      <c r="D770" t="s">
        <v>131</v>
      </c>
      <c r="E770" t="s">
        <v>1291</v>
      </c>
      <c r="F770" t="s">
        <v>1292</v>
      </c>
      <c r="G770" t="s">
        <v>1280</v>
      </c>
      <c r="H770" t="s">
        <v>944</v>
      </c>
      <c r="I770" t="s">
        <v>1152</v>
      </c>
      <c r="J770" t="s">
        <v>1153</v>
      </c>
      <c r="K770" t="s">
        <v>1293</v>
      </c>
      <c r="L770" s="3">
        <v>44769</v>
      </c>
      <c r="M770" s="9">
        <v>1</v>
      </c>
      <c r="N770" s="5">
        <v>0</v>
      </c>
      <c r="O770" s="7">
        <v>1</v>
      </c>
    </row>
    <row r="771" spans="1:15">
      <c r="A771">
        <v>2</v>
      </c>
      <c r="B771" t="s">
        <v>1148</v>
      </c>
      <c r="C771" t="s">
        <v>5862</v>
      </c>
      <c r="D771" t="s">
        <v>5863</v>
      </c>
      <c r="E771" t="s">
        <v>1291</v>
      </c>
      <c r="F771" t="s">
        <v>1292</v>
      </c>
      <c r="G771" t="s">
        <v>1280</v>
      </c>
      <c r="H771" t="s">
        <v>944</v>
      </c>
      <c r="I771" t="s">
        <v>1152</v>
      </c>
      <c r="J771" t="s">
        <v>1153</v>
      </c>
      <c r="K771" t="s">
        <v>5864</v>
      </c>
      <c r="L771" s="3">
        <v>44879</v>
      </c>
      <c r="M771" s="9">
        <v>0</v>
      </c>
      <c r="N771" s="5">
        <v>0</v>
      </c>
      <c r="O771" s="7">
        <v>0</v>
      </c>
    </row>
    <row r="772" spans="1:15">
      <c r="A772">
        <v>2</v>
      </c>
      <c r="B772" t="s">
        <v>1148</v>
      </c>
      <c r="C772" t="s">
        <v>5865</v>
      </c>
      <c r="D772" t="s">
        <v>5866</v>
      </c>
      <c r="E772" t="s">
        <v>1291</v>
      </c>
      <c r="F772" t="s">
        <v>1292</v>
      </c>
      <c r="G772" t="s">
        <v>1280</v>
      </c>
      <c r="H772" t="s">
        <v>944</v>
      </c>
      <c r="I772" t="s">
        <v>1152</v>
      </c>
      <c r="J772" t="s">
        <v>1153</v>
      </c>
      <c r="K772" t="s">
        <v>5867</v>
      </c>
      <c r="L772" s="3">
        <v>44903</v>
      </c>
      <c r="M772" s="9">
        <v>0</v>
      </c>
      <c r="N772" s="5">
        <v>0</v>
      </c>
      <c r="O772" s="7">
        <v>0</v>
      </c>
    </row>
    <row r="773" spans="1:15">
      <c r="A773">
        <v>2</v>
      </c>
      <c r="B773" t="s">
        <v>1148</v>
      </c>
      <c r="C773" t="s">
        <v>5868</v>
      </c>
      <c r="D773" t="s">
        <v>5869</v>
      </c>
      <c r="E773" t="s">
        <v>1278</v>
      </c>
      <c r="F773" t="s">
        <v>1279</v>
      </c>
      <c r="G773" t="s">
        <v>1280</v>
      </c>
      <c r="H773" t="s">
        <v>944</v>
      </c>
      <c r="I773" t="s">
        <v>1152</v>
      </c>
      <c r="J773" t="s">
        <v>1153</v>
      </c>
      <c r="K773" t="s">
        <v>5870</v>
      </c>
      <c r="L773" s="3" t="s">
        <v>2494</v>
      </c>
      <c r="M773" s="9">
        <v>0</v>
      </c>
      <c r="N773" s="5">
        <v>0</v>
      </c>
      <c r="O773" s="7">
        <v>0</v>
      </c>
    </row>
    <row r="774" spans="1:15">
      <c r="A774">
        <v>2</v>
      </c>
      <c r="B774" t="s">
        <v>1148</v>
      </c>
      <c r="C774" t="s">
        <v>5871</v>
      </c>
      <c r="D774" t="s">
        <v>5872</v>
      </c>
      <c r="E774" t="s">
        <v>5781</v>
      </c>
      <c r="F774" t="s">
        <v>5782</v>
      </c>
      <c r="G774" t="s">
        <v>1280</v>
      </c>
      <c r="H774" t="s">
        <v>944</v>
      </c>
      <c r="I774" t="s">
        <v>1152</v>
      </c>
      <c r="J774" t="s">
        <v>1153</v>
      </c>
      <c r="K774" t="s">
        <v>5873</v>
      </c>
      <c r="L774" s="3" t="s">
        <v>2494</v>
      </c>
      <c r="M774" s="9">
        <v>0</v>
      </c>
      <c r="N774" s="5">
        <v>0</v>
      </c>
      <c r="O774" s="7">
        <v>0</v>
      </c>
    </row>
    <row r="775" spans="1:15">
      <c r="A775">
        <v>2</v>
      </c>
      <c r="B775" t="s">
        <v>1148</v>
      </c>
      <c r="C775" t="s">
        <v>5874</v>
      </c>
      <c r="D775" t="s">
        <v>5875</v>
      </c>
      <c r="E775" t="s">
        <v>5771</v>
      </c>
      <c r="F775" t="s">
        <v>5772</v>
      </c>
      <c r="G775" t="s">
        <v>1280</v>
      </c>
      <c r="H775" t="s">
        <v>944</v>
      </c>
      <c r="I775" t="s">
        <v>1152</v>
      </c>
      <c r="J775" t="s">
        <v>1153</v>
      </c>
      <c r="K775" t="s">
        <v>5876</v>
      </c>
      <c r="L775" s="3" t="s">
        <v>2494</v>
      </c>
      <c r="M775" s="9">
        <v>0</v>
      </c>
      <c r="N775" s="5">
        <v>0</v>
      </c>
      <c r="O775" s="7">
        <v>0</v>
      </c>
    </row>
    <row r="776" spans="1:15">
      <c r="A776">
        <v>2</v>
      </c>
      <c r="B776" t="s">
        <v>1148</v>
      </c>
      <c r="C776" t="s">
        <v>5877</v>
      </c>
      <c r="D776" t="s">
        <v>5878</v>
      </c>
      <c r="E776" t="s">
        <v>1278</v>
      </c>
      <c r="F776" t="s">
        <v>1279</v>
      </c>
      <c r="G776" t="s">
        <v>1280</v>
      </c>
      <c r="H776" t="s">
        <v>944</v>
      </c>
      <c r="I776" t="s">
        <v>1152</v>
      </c>
      <c r="J776" t="s">
        <v>1153</v>
      </c>
      <c r="K776" t="s">
        <v>5879</v>
      </c>
      <c r="L776" s="3" t="s">
        <v>2494</v>
      </c>
      <c r="M776" s="9">
        <v>0</v>
      </c>
      <c r="N776" s="5">
        <v>0</v>
      </c>
      <c r="O776" s="7">
        <v>0</v>
      </c>
    </row>
    <row r="777" spans="1:15">
      <c r="A777">
        <v>2</v>
      </c>
      <c r="B777" t="s">
        <v>1148</v>
      </c>
      <c r="C777" t="s">
        <v>5880</v>
      </c>
      <c r="D777" t="s">
        <v>5881</v>
      </c>
      <c r="E777" t="s">
        <v>5761</v>
      </c>
      <c r="F777" t="s">
        <v>5762</v>
      </c>
      <c r="G777" t="s">
        <v>1280</v>
      </c>
      <c r="H777" t="s">
        <v>944</v>
      </c>
      <c r="I777" t="s">
        <v>1152</v>
      </c>
      <c r="J777" t="s">
        <v>1153</v>
      </c>
      <c r="K777" t="s">
        <v>5882</v>
      </c>
      <c r="L777" s="3">
        <v>45394</v>
      </c>
      <c r="M777" s="9">
        <v>0</v>
      </c>
      <c r="N777" s="5">
        <v>0</v>
      </c>
      <c r="O777" s="7">
        <v>0</v>
      </c>
    </row>
    <row r="778" spans="1:15">
      <c r="A778">
        <v>2</v>
      </c>
      <c r="B778" t="s">
        <v>1148</v>
      </c>
      <c r="C778" t="s">
        <v>5883</v>
      </c>
      <c r="D778" t="s">
        <v>5884</v>
      </c>
      <c r="E778" t="s">
        <v>1291</v>
      </c>
      <c r="F778" t="s">
        <v>1292</v>
      </c>
      <c r="G778" t="s">
        <v>1280</v>
      </c>
      <c r="H778" t="s">
        <v>944</v>
      </c>
      <c r="I778" t="s">
        <v>1152</v>
      </c>
      <c r="J778" t="s">
        <v>1153</v>
      </c>
      <c r="K778" t="s">
        <v>5885</v>
      </c>
      <c r="L778" s="3" t="s">
        <v>2494</v>
      </c>
      <c r="M778" s="9">
        <v>0</v>
      </c>
      <c r="N778" s="5">
        <v>0</v>
      </c>
      <c r="O778" s="7">
        <v>0</v>
      </c>
    </row>
    <row r="779" spans="1:15">
      <c r="A779">
        <v>2</v>
      </c>
      <c r="B779" t="s">
        <v>1148</v>
      </c>
      <c r="C779" t="s">
        <v>5886</v>
      </c>
      <c r="D779" t="s">
        <v>5887</v>
      </c>
      <c r="E779" t="s">
        <v>5781</v>
      </c>
      <c r="F779" t="s">
        <v>5782</v>
      </c>
      <c r="G779" t="s">
        <v>1280</v>
      </c>
      <c r="H779" t="s">
        <v>944</v>
      </c>
      <c r="I779" t="s">
        <v>1152</v>
      </c>
      <c r="J779" t="s">
        <v>1153</v>
      </c>
      <c r="K779" t="s">
        <v>5888</v>
      </c>
      <c r="L779" s="3" t="s">
        <v>2494</v>
      </c>
      <c r="M779" s="9">
        <v>0</v>
      </c>
      <c r="N779" s="5">
        <v>0</v>
      </c>
      <c r="O779" s="7">
        <v>0</v>
      </c>
    </row>
    <row r="780" spans="1:15">
      <c r="A780">
        <v>2</v>
      </c>
      <c r="B780" t="s">
        <v>1148</v>
      </c>
      <c r="C780" t="s">
        <v>5889</v>
      </c>
      <c r="D780" t="s">
        <v>5890</v>
      </c>
      <c r="E780" t="s">
        <v>5781</v>
      </c>
      <c r="F780" t="s">
        <v>5782</v>
      </c>
      <c r="G780" t="s">
        <v>1280</v>
      </c>
      <c r="H780" t="s">
        <v>944</v>
      </c>
      <c r="I780" t="s">
        <v>1152</v>
      </c>
      <c r="J780" t="s">
        <v>1153</v>
      </c>
      <c r="K780" t="s">
        <v>5891</v>
      </c>
      <c r="L780" s="3" t="s">
        <v>2494</v>
      </c>
      <c r="M780" s="9">
        <v>0</v>
      </c>
      <c r="N780" s="5">
        <v>0</v>
      </c>
      <c r="O780" s="7">
        <v>0</v>
      </c>
    </row>
    <row r="781" spans="1:15">
      <c r="A781">
        <v>2</v>
      </c>
      <c r="B781" t="s">
        <v>1148</v>
      </c>
      <c r="C781" t="s">
        <v>5892</v>
      </c>
      <c r="D781" t="s">
        <v>5893</v>
      </c>
      <c r="E781" t="s">
        <v>5781</v>
      </c>
      <c r="F781" t="s">
        <v>5782</v>
      </c>
      <c r="G781" t="s">
        <v>1280</v>
      </c>
      <c r="H781" t="s">
        <v>944</v>
      </c>
      <c r="I781" t="s">
        <v>1152</v>
      </c>
      <c r="J781" t="s">
        <v>1153</v>
      </c>
      <c r="K781" t="s">
        <v>5894</v>
      </c>
      <c r="L781" s="3" t="s">
        <v>2494</v>
      </c>
      <c r="M781" s="9">
        <v>0</v>
      </c>
      <c r="N781" s="5">
        <v>0</v>
      </c>
      <c r="O781" s="7">
        <v>0</v>
      </c>
    </row>
    <row r="782" spans="1:15">
      <c r="A782">
        <v>2</v>
      </c>
      <c r="B782" t="s">
        <v>1148</v>
      </c>
      <c r="C782" t="s">
        <v>5895</v>
      </c>
      <c r="D782" t="s">
        <v>5896</v>
      </c>
      <c r="E782" t="s">
        <v>5756</v>
      </c>
      <c r="F782" t="s">
        <v>5757</v>
      </c>
      <c r="G782" t="s">
        <v>1280</v>
      </c>
      <c r="H782" t="s">
        <v>944</v>
      </c>
      <c r="I782" t="s">
        <v>1152</v>
      </c>
      <c r="J782" t="s">
        <v>1153</v>
      </c>
      <c r="K782" t="s">
        <v>5897</v>
      </c>
      <c r="L782" s="3" t="s">
        <v>2494</v>
      </c>
      <c r="M782" s="9">
        <v>0</v>
      </c>
      <c r="N782" s="5">
        <v>0</v>
      </c>
      <c r="O782" s="7">
        <v>0</v>
      </c>
    </row>
    <row r="783" spans="1:15">
      <c r="A783">
        <v>2</v>
      </c>
      <c r="B783" t="s">
        <v>1148</v>
      </c>
      <c r="C783" t="s">
        <v>5898</v>
      </c>
      <c r="D783" t="s">
        <v>5899</v>
      </c>
      <c r="E783" t="s">
        <v>1285</v>
      </c>
      <c r="F783" t="s">
        <v>1286</v>
      </c>
      <c r="G783" t="s">
        <v>1280</v>
      </c>
      <c r="H783" t="s">
        <v>944</v>
      </c>
      <c r="I783" t="s">
        <v>1152</v>
      </c>
      <c r="J783" t="s">
        <v>1153</v>
      </c>
      <c r="K783" t="s">
        <v>5900</v>
      </c>
      <c r="L783" s="3" t="s">
        <v>2494</v>
      </c>
      <c r="M783" s="9">
        <v>0</v>
      </c>
      <c r="N783" s="5">
        <v>0</v>
      </c>
      <c r="O783" s="7">
        <v>0</v>
      </c>
    </row>
    <row r="784" spans="1:15">
      <c r="A784">
        <v>2</v>
      </c>
      <c r="B784" t="s">
        <v>1148</v>
      </c>
      <c r="C784" t="s">
        <v>5901</v>
      </c>
      <c r="D784" t="s">
        <v>5902</v>
      </c>
      <c r="E784" t="s">
        <v>5771</v>
      </c>
      <c r="F784" t="s">
        <v>5772</v>
      </c>
      <c r="G784" t="s">
        <v>1280</v>
      </c>
      <c r="H784" t="s">
        <v>944</v>
      </c>
      <c r="I784" t="s">
        <v>1152</v>
      </c>
      <c r="J784" t="s">
        <v>1153</v>
      </c>
      <c r="K784" t="s">
        <v>5903</v>
      </c>
      <c r="L784" s="3" t="s">
        <v>2494</v>
      </c>
      <c r="M784" s="9">
        <v>0</v>
      </c>
      <c r="N784" s="5">
        <v>0</v>
      </c>
      <c r="O784" s="7">
        <v>0</v>
      </c>
    </row>
    <row r="785" spans="1:15">
      <c r="A785">
        <v>2</v>
      </c>
      <c r="B785" t="s">
        <v>1148</v>
      </c>
      <c r="C785" t="s">
        <v>5904</v>
      </c>
      <c r="D785" t="s">
        <v>5905</v>
      </c>
      <c r="E785" t="s">
        <v>1291</v>
      </c>
      <c r="F785" t="s">
        <v>1292</v>
      </c>
      <c r="G785" t="s">
        <v>1280</v>
      </c>
      <c r="H785" t="s">
        <v>944</v>
      </c>
      <c r="I785" t="s">
        <v>1152</v>
      </c>
      <c r="J785" t="s">
        <v>1153</v>
      </c>
      <c r="K785" t="s">
        <v>5906</v>
      </c>
      <c r="L785" s="3" t="s">
        <v>2494</v>
      </c>
      <c r="M785" s="9">
        <v>0</v>
      </c>
      <c r="N785" s="5">
        <v>0</v>
      </c>
      <c r="O785" s="7">
        <v>0</v>
      </c>
    </row>
    <row r="786" spans="1:15">
      <c r="A786">
        <v>2</v>
      </c>
      <c r="B786" t="s">
        <v>1148</v>
      </c>
      <c r="C786" t="s">
        <v>5907</v>
      </c>
      <c r="D786" t="s">
        <v>5908</v>
      </c>
      <c r="E786" t="s">
        <v>5756</v>
      </c>
      <c r="F786" t="s">
        <v>5757</v>
      </c>
      <c r="G786" t="s">
        <v>1280</v>
      </c>
      <c r="H786" t="s">
        <v>944</v>
      </c>
      <c r="I786" t="s">
        <v>1152</v>
      </c>
      <c r="J786" t="s">
        <v>1153</v>
      </c>
      <c r="K786" t="s">
        <v>5909</v>
      </c>
      <c r="L786" s="3" t="s">
        <v>2494</v>
      </c>
      <c r="M786" s="9">
        <v>0</v>
      </c>
      <c r="N786" s="5">
        <v>0</v>
      </c>
      <c r="O786" s="7">
        <v>0</v>
      </c>
    </row>
    <row r="787" spans="1:15">
      <c r="A787">
        <v>2</v>
      </c>
      <c r="B787" t="s">
        <v>1148</v>
      </c>
      <c r="C787" t="s">
        <v>5910</v>
      </c>
      <c r="D787" t="s">
        <v>5911</v>
      </c>
      <c r="E787" t="s">
        <v>1291</v>
      </c>
      <c r="F787" t="s">
        <v>1292</v>
      </c>
      <c r="G787" t="s">
        <v>1280</v>
      </c>
      <c r="H787" t="s">
        <v>944</v>
      </c>
      <c r="I787" t="s">
        <v>1152</v>
      </c>
      <c r="J787" t="s">
        <v>1153</v>
      </c>
      <c r="K787" t="s">
        <v>5912</v>
      </c>
      <c r="L787" s="3">
        <v>45713</v>
      </c>
      <c r="M787" s="9">
        <v>0</v>
      </c>
      <c r="N787" s="5">
        <v>0</v>
      </c>
      <c r="O787" s="7">
        <v>0</v>
      </c>
    </row>
    <row r="788" spans="1:15">
      <c r="A788">
        <v>2</v>
      </c>
      <c r="B788" t="s">
        <v>1148</v>
      </c>
      <c r="C788" t="s">
        <v>5913</v>
      </c>
      <c r="D788" t="s">
        <v>5914</v>
      </c>
      <c r="E788" t="s">
        <v>5781</v>
      </c>
      <c r="F788" t="s">
        <v>5782</v>
      </c>
      <c r="G788" t="s">
        <v>1280</v>
      </c>
      <c r="H788" t="s">
        <v>944</v>
      </c>
      <c r="I788" t="s">
        <v>1152</v>
      </c>
      <c r="J788" t="s">
        <v>1153</v>
      </c>
      <c r="K788" t="s">
        <v>5915</v>
      </c>
      <c r="L788" s="3" t="s">
        <v>2494</v>
      </c>
      <c r="M788" s="9">
        <v>0</v>
      </c>
      <c r="N788" s="5">
        <v>0</v>
      </c>
      <c r="O788" s="7">
        <v>0</v>
      </c>
    </row>
    <row r="789" spans="1:15">
      <c r="A789">
        <v>2</v>
      </c>
      <c r="B789" t="s">
        <v>1148</v>
      </c>
      <c r="C789" t="s">
        <v>5916</v>
      </c>
      <c r="D789" t="s">
        <v>5917</v>
      </c>
      <c r="E789" t="s">
        <v>5756</v>
      </c>
      <c r="F789" t="s">
        <v>5757</v>
      </c>
      <c r="G789" t="s">
        <v>1280</v>
      </c>
      <c r="H789" t="s">
        <v>944</v>
      </c>
      <c r="I789" t="s">
        <v>1152</v>
      </c>
      <c r="J789" t="s">
        <v>1153</v>
      </c>
      <c r="K789" t="s">
        <v>5918</v>
      </c>
      <c r="L789" s="3" t="s">
        <v>2494</v>
      </c>
      <c r="M789" s="9">
        <v>0</v>
      </c>
      <c r="N789" s="5">
        <v>0</v>
      </c>
      <c r="O789" s="7">
        <v>0</v>
      </c>
    </row>
    <row r="790" spans="1:15">
      <c r="A790">
        <v>2</v>
      </c>
      <c r="B790" t="s">
        <v>1148</v>
      </c>
      <c r="C790" t="s">
        <v>5919</v>
      </c>
      <c r="D790" t="s">
        <v>5920</v>
      </c>
      <c r="E790" t="s">
        <v>1304</v>
      </c>
      <c r="F790" t="s">
        <v>1305</v>
      </c>
      <c r="G790" t="s">
        <v>1297</v>
      </c>
      <c r="H790" t="s">
        <v>944</v>
      </c>
      <c r="I790" t="s">
        <v>1152</v>
      </c>
      <c r="J790" t="s">
        <v>1153</v>
      </c>
      <c r="K790" t="s">
        <v>5921</v>
      </c>
      <c r="L790" s="3">
        <v>44068</v>
      </c>
      <c r="M790" s="9">
        <v>0</v>
      </c>
      <c r="N790" s="5">
        <v>0</v>
      </c>
      <c r="O790" s="7">
        <v>0</v>
      </c>
    </row>
    <row r="791" spans="1:15">
      <c r="A791">
        <v>2</v>
      </c>
      <c r="B791" t="s">
        <v>1148</v>
      </c>
      <c r="C791" t="s">
        <v>5922</v>
      </c>
      <c r="D791" t="s">
        <v>5923</v>
      </c>
      <c r="E791" t="s">
        <v>5924</v>
      </c>
      <c r="F791" t="s">
        <v>5925</v>
      </c>
      <c r="G791" t="s">
        <v>1297</v>
      </c>
      <c r="H791" t="s">
        <v>944</v>
      </c>
      <c r="I791" t="s">
        <v>1152</v>
      </c>
      <c r="J791" t="s">
        <v>1153</v>
      </c>
      <c r="K791" t="s">
        <v>5926</v>
      </c>
      <c r="L791" s="3" t="s">
        <v>2494</v>
      </c>
      <c r="M791" s="9">
        <v>0</v>
      </c>
      <c r="N791" s="5">
        <v>0</v>
      </c>
      <c r="O791" s="7">
        <v>0</v>
      </c>
    </row>
    <row r="792" spans="1:15">
      <c r="A792">
        <v>2</v>
      </c>
      <c r="B792" t="s">
        <v>1148</v>
      </c>
      <c r="C792" t="s">
        <v>5927</v>
      </c>
      <c r="D792" t="s">
        <v>5928</v>
      </c>
      <c r="E792" t="s">
        <v>1304</v>
      </c>
      <c r="F792" t="s">
        <v>1305</v>
      </c>
      <c r="G792" t="s">
        <v>1297</v>
      </c>
      <c r="H792" t="s">
        <v>944</v>
      </c>
      <c r="I792" t="s">
        <v>1152</v>
      </c>
      <c r="J792" t="s">
        <v>1153</v>
      </c>
      <c r="K792" t="s">
        <v>5929</v>
      </c>
      <c r="L792" s="3">
        <v>44068</v>
      </c>
      <c r="M792" s="9">
        <v>0</v>
      </c>
      <c r="N792" s="5">
        <v>0</v>
      </c>
      <c r="O792" s="7">
        <v>0</v>
      </c>
    </row>
    <row r="793" spans="1:15">
      <c r="A793">
        <v>2</v>
      </c>
      <c r="B793" t="s">
        <v>1148</v>
      </c>
      <c r="C793" t="s">
        <v>5930</v>
      </c>
      <c r="D793" t="s">
        <v>5931</v>
      </c>
      <c r="E793" t="s">
        <v>1304</v>
      </c>
      <c r="F793" t="s">
        <v>1305</v>
      </c>
      <c r="G793" t="s">
        <v>1297</v>
      </c>
      <c r="H793" t="s">
        <v>944</v>
      </c>
      <c r="I793" t="s">
        <v>1152</v>
      </c>
      <c r="J793" t="s">
        <v>1153</v>
      </c>
      <c r="K793" t="s">
        <v>5932</v>
      </c>
      <c r="L793" s="3">
        <v>44068</v>
      </c>
      <c r="M793" s="9">
        <v>0</v>
      </c>
      <c r="N793" s="5">
        <v>0</v>
      </c>
      <c r="O793" s="7">
        <v>0</v>
      </c>
    </row>
    <row r="794" spans="1:15">
      <c r="A794">
        <v>2</v>
      </c>
      <c r="B794" t="s">
        <v>1148</v>
      </c>
      <c r="C794" t="s">
        <v>1294</v>
      </c>
      <c r="D794" t="s">
        <v>132</v>
      </c>
      <c r="E794" t="s">
        <v>1295</v>
      </c>
      <c r="F794" t="s">
        <v>1296</v>
      </c>
      <c r="G794" t="s">
        <v>1297</v>
      </c>
      <c r="H794" t="s">
        <v>944</v>
      </c>
      <c r="I794" t="s">
        <v>1152</v>
      </c>
      <c r="J794" t="s">
        <v>1153</v>
      </c>
      <c r="K794" t="s">
        <v>1298</v>
      </c>
      <c r="L794" s="3">
        <v>44068</v>
      </c>
      <c r="M794" s="9">
        <v>1</v>
      </c>
      <c r="N794" s="5">
        <v>0</v>
      </c>
      <c r="O794" s="7">
        <v>1</v>
      </c>
    </row>
    <row r="795" spans="1:15">
      <c r="A795">
        <v>2</v>
      </c>
      <c r="B795" t="s">
        <v>1148</v>
      </c>
      <c r="C795" t="s">
        <v>5933</v>
      </c>
      <c r="D795" t="s">
        <v>5934</v>
      </c>
      <c r="E795" t="s">
        <v>1295</v>
      </c>
      <c r="F795" t="s">
        <v>1296</v>
      </c>
      <c r="G795" t="s">
        <v>1297</v>
      </c>
      <c r="H795" t="s">
        <v>944</v>
      </c>
      <c r="I795" t="s">
        <v>1152</v>
      </c>
      <c r="J795" t="s">
        <v>1153</v>
      </c>
      <c r="K795" t="s">
        <v>5935</v>
      </c>
      <c r="L795" s="3">
        <v>44068</v>
      </c>
      <c r="M795" s="9">
        <v>0</v>
      </c>
      <c r="N795" s="5">
        <v>0</v>
      </c>
      <c r="O795" s="7">
        <v>0</v>
      </c>
    </row>
    <row r="796" spans="1:15">
      <c r="A796">
        <v>2</v>
      </c>
      <c r="B796" t="s">
        <v>1148</v>
      </c>
      <c r="C796" t="s">
        <v>5936</v>
      </c>
      <c r="D796" t="s">
        <v>5937</v>
      </c>
      <c r="E796" t="s">
        <v>1304</v>
      </c>
      <c r="F796" t="s">
        <v>1305</v>
      </c>
      <c r="G796" t="s">
        <v>1297</v>
      </c>
      <c r="H796" t="s">
        <v>944</v>
      </c>
      <c r="I796" t="s">
        <v>1152</v>
      </c>
      <c r="J796" t="s">
        <v>1153</v>
      </c>
      <c r="K796" t="s">
        <v>5938</v>
      </c>
      <c r="L796" s="3">
        <v>44207</v>
      </c>
      <c r="M796" s="9">
        <v>0</v>
      </c>
      <c r="N796" s="5">
        <v>0</v>
      </c>
      <c r="O796" s="7">
        <v>0</v>
      </c>
    </row>
    <row r="797" spans="1:15">
      <c r="A797">
        <v>2</v>
      </c>
      <c r="B797" t="s">
        <v>1148</v>
      </c>
      <c r="C797" t="s">
        <v>1299</v>
      </c>
      <c r="D797" t="s">
        <v>133</v>
      </c>
      <c r="E797" t="s">
        <v>1300</v>
      </c>
      <c r="F797" t="s">
        <v>1301</v>
      </c>
      <c r="G797" t="s">
        <v>1297</v>
      </c>
      <c r="H797" t="s">
        <v>944</v>
      </c>
      <c r="I797" t="s">
        <v>1152</v>
      </c>
      <c r="J797" t="s">
        <v>1153</v>
      </c>
      <c r="K797" t="s">
        <v>1302</v>
      </c>
      <c r="L797" s="3">
        <v>44099</v>
      </c>
      <c r="M797" s="9">
        <v>1</v>
      </c>
      <c r="N797" s="5">
        <v>0</v>
      </c>
      <c r="O797" s="7">
        <v>1</v>
      </c>
    </row>
    <row r="798" spans="1:15">
      <c r="A798">
        <v>2</v>
      </c>
      <c r="B798" t="s">
        <v>1148</v>
      </c>
      <c r="C798" t="s">
        <v>5939</v>
      </c>
      <c r="D798" t="s">
        <v>5940</v>
      </c>
      <c r="E798" t="s">
        <v>5924</v>
      </c>
      <c r="F798" t="s">
        <v>5925</v>
      </c>
      <c r="G798" t="s">
        <v>1297</v>
      </c>
      <c r="H798" t="s">
        <v>944</v>
      </c>
      <c r="I798" t="s">
        <v>1152</v>
      </c>
      <c r="J798" t="s">
        <v>1153</v>
      </c>
      <c r="K798" t="s">
        <v>5941</v>
      </c>
      <c r="L798" s="3">
        <v>44113</v>
      </c>
      <c r="M798" s="9">
        <v>0</v>
      </c>
      <c r="N798" s="5">
        <v>0</v>
      </c>
      <c r="O798" s="7">
        <v>0</v>
      </c>
    </row>
    <row r="799" spans="1:15">
      <c r="A799">
        <v>2</v>
      </c>
      <c r="B799" t="s">
        <v>1148</v>
      </c>
      <c r="C799" t="s">
        <v>1303</v>
      </c>
      <c r="D799" t="s">
        <v>134</v>
      </c>
      <c r="E799" t="s">
        <v>1304</v>
      </c>
      <c r="F799" t="s">
        <v>1305</v>
      </c>
      <c r="G799" t="s">
        <v>1297</v>
      </c>
      <c r="H799" t="s">
        <v>944</v>
      </c>
      <c r="I799" t="s">
        <v>1152</v>
      </c>
      <c r="J799" t="s">
        <v>1153</v>
      </c>
      <c r="K799" t="s">
        <v>1306</v>
      </c>
      <c r="L799" s="3">
        <v>44113</v>
      </c>
      <c r="M799" s="9">
        <v>5</v>
      </c>
      <c r="N799" s="5">
        <v>0</v>
      </c>
      <c r="O799" s="7">
        <v>5</v>
      </c>
    </row>
    <row r="800" spans="1:15">
      <c r="A800">
        <v>2</v>
      </c>
      <c r="B800" t="s">
        <v>1148</v>
      </c>
      <c r="C800" t="s">
        <v>5942</v>
      </c>
      <c r="D800" t="s">
        <v>5943</v>
      </c>
      <c r="E800" t="s">
        <v>1300</v>
      </c>
      <c r="F800" t="s">
        <v>1301</v>
      </c>
      <c r="G800" t="s">
        <v>1297</v>
      </c>
      <c r="H800" t="s">
        <v>944</v>
      </c>
      <c r="I800" t="s">
        <v>1152</v>
      </c>
      <c r="J800" t="s">
        <v>1153</v>
      </c>
      <c r="K800" t="s">
        <v>5944</v>
      </c>
      <c r="L800" s="3" t="s">
        <v>2494</v>
      </c>
      <c r="M800" s="9">
        <v>0</v>
      </c>
      <c r="N800" s="5">
        <v>0</v>
      </c>
      <c r="O800" s="7">
        <v>0</v>
      </c>
    </row>
    <row r="801" spans="1:15">
      <c r="A801">
        <v>2</v>
      </c>
      <c r="B801" t="s">
        <v>1148</v>
      </c>
      <c r="C801" t="s">
        <v>5945</v>
      </c>
      <c r="D801" t="s">
        <v>5946</v>
      </c>
      <c r="E801" t="s">
        <v>1300</v>
      </c>
      <c r="F801" t="s">
        <v>1301</v>
      </c>
      <c r="G801" t="s">
        <v>1297</v>
      </c>
      <c r="H801" t="s">
        <v>944</v>
      </c>
      <c r="I801" t="s">
        <v>1152</v>
      </c>
      <c r="J801" t="s">
        <v>1153</v>
      </c>
      <c r="K801" t="s">
        <v>5947</v>
      </c>
      <c r="L801" s="3" t="s">
        <v>2494</v>
      </c>
      <c r="M801" s="9">
        <v>0</v>
      </c>
      <c r="N801" s="5">
        <v>0</v>
      </c>
      <c r="O801" s="7">
        <v>0</v>
      </c>
    </row>
    <row r="802" spans="1:15">
      <c r="A802">
        <v>2</v>
      </c>
      <c r="B802" t="s">
        <v>1148</v>
      </c>
      <c r="C802" t="s">
        <v>5948</v>
      </c>
      <c r="D802" t="s">
        <v>5949</v>
      </c>
      <c r="E802" t="s">
        <v>5924</v>
      </c>
      <c r="F802" t="s">
        <v>5925</v>
      </c>
      <c r="G802" t="s">
        <v>1297</v>
      </c>
      <c r="H802" t="s">
        <v>944</v>
      </c>
      <c r="I802" t="s">
        <v>1152</v>
      </c>
      <c r="J802" t="s">
        <v>1153</v>
      </c>
      <c r="K802" t="s">
        <v>5950</v>
      </c>
      <c r="L802" s="3">
        <v>44354</v>
      </c>
      <c r="M802" s="9">
        <v>0</v>
      </c>
      <c r="N802" s="5">
        <v>0</v>
      </c>
      <c r="O802" s="7">
        <v>0</v>
      </c>
    </row>
    <row r="803" spans="1:15">
      <c r="A803">
        <v>2</v>
      </c>
      <c r="B803" t="s">
        <v>1148</v>
      </c>
      <c r="C803" t="s">
        <v>5951</v>
      </c>
      <c r="D803" t="s">
        <v>5952</v>
      </c>
      <c r="E803" t="s">
        <v>5953</v>
      </c>
      <c r="F803" t="s">
        <v>5954</v>
      </c>
      <c r="G803" t="s">
        <v>1297</v>
      </c>
      <c r="H803" t="s">
        <v>944</v>
      </c>
      <c r="I803" t="s">
        <v>1152</v>
      </c>
      <c r="J803" t="s">
        <v>1153</v>
      </c>
      <c r="K803" t="s">
        <v>5955</v>
      </c>
      <c r="L803" s="3">
        <v>44347</v>
      </c>
      <c r="M803" s="9">
        <v>0</v>
      </c>
      <c r="N803" s="5">
        <v>0</v>
      </c>
      <c r="O803" s="7">
        <v>0</v>
      </c>
    </row>
    <row r="804" spans="1:15">
      <c r="A804">
        <v>2</v>
      </c>
      <c r="B804" t="s">
        <v>1148</v>
      </c>
      <c r="C804" t="s">
        <v>5956</v>
      </c>
      <c r="D804" t="s">
        <v>5957</v>
      </c>
      <c r="E804" t="s">
        <v>5953</v>
      </c>
      <c r="F804" t="s">
        <v>5954</v>
      </c>
      <c r="G804" t="s">
        <v>1297</v>
      </c>
      <c r="H804" t="s">
        <v>944</v>
      </c>
      <c r="I804" t="s">
        <v>1152</v>
      </c>
      <c r="J804" t="s">
        <v>1153</v>
      </c>
      <c r="K804" t="s">
        <v>5958</v>
      </c>
      <c r="L804" s="3">
        <v>44341</v>
      </c>
      <c r="M804" s="9">
        <v>0</v>
      </c>
      <c r="N804" s="5">
        <v>0</v>
      </c>
      <c r="O804" s="7">
        <v>0</v>
      </c>
    </row>
    <row r="805" spans="1:15">
      <c r="A805">
        <v>2</v>
      </c>
      <c r="B805" t="s">
        <v>1148</v>
      </c>
      <c r="C805" t="s">
        <v>5959</v>
      </c>
      <c r="D805" t="s">
        <v>5960</v>
      </c>
      <c r="E805" t="s">
        <v>5953</v>
      </c>
      <c r="F805" t="s">
        <v>5954</v>
      </c>
      <c r="G805" t="s">
        <v>1297</v>
      </c>
      <c r="H805" t="s">
        <v>944</v>
      </c>
      <c r="I805" t="s">
        <v>1152</v>
      </c>
      <c r="J805" t="s">
        <v>1153</v>
      </c>
      <c r="K805" t="s">
        <v>5961</v>
      </c>
      <c r="L805" s="3" t="s">
        <v>2494</v>
      </c>
      <c r="M805" s="9">
        <v>0</v>
      </c>
      <c r="N805" s="5">
        <v>0</v>
      </c>
      <c r="O805" s="7">
        <v>0</v>
      </c>
    </row>
    <row r="806" spans="1:15">
      <c r="A806">
        <v>2</v>
      </c>
      <c r="B806" t="s">
        <v>1148</v>
      </c>
      <c r="C806" t="s">
        <v>5962</v>
      </c>
      <c r="D806" t="s">
        <v>5963</v>
      </c>
      <c r="E806" t="s">
        <v>5953</v>
      </c>
      <c r="F806" t="s">
        <v>5954</v>
      </c>
      <c r="G806" t="s">
        <v>1297</v>
      </c>
      <c r="H806" t="s">
        <v>944</v>
      </c>
      <c r="I806" t="s">
        <v>1152</v>
      </c>
      <c r="J806" t="s">
        <v>1153</v>
      </c>
      <c r="K806" t="s">
        <v>5964</v>
      </c>
      <c r="L806" s="3">
        <v>44354</v>
      </c>
      <c r="M806" s="9">
        <v>0</v>
      </c>
      <c r="N806" s="5">
        <v>0</v>
      </c>
      <c r="O806" s="7">
        <v>0</v>
      </c>
    </row>
    <row r="807" spans="1:15">
      <c r="A807">
        <v>2</v>
      </c>
      <c r="B807" t="s">
        <v>1148</v>
      </c>
      <c r="C807" t="s">
        <v>5965</v>
      </c>
      <c r="D807" t="s">
        <v>5966</v>
      </c>
      <c r="E807" t="s">
        <v>5953</v>
      </c>
      <c r="F807" t="s">
        <v>5954</v>
      </c>
      <c r="G807" t="s">
        <v>1297</v>
      </c>
      <c r="H807" t="s">
        <v>944</v>
      </c>
      <c r="I807" t="s">
        <v>1152</v>
      </c>
      <c r="J807" t="s">
        <v>1153</v>
      </c>
      <c r="K807" t="s">
        <v>5967</v>
      </c>
      <c r="L807" s="3">
        <v>44347</v>
      </c>
      <c r="M807" s="9">
        <v>0</v>
      </c>
      <c r="N807" s="5">
        <v>0</v>
      </c>
      <c r="O807" s="7">
        <v>0</v>
      </c>
    </row>
    <row r="808" spans="1:15">
      <c r="A808">
        <v>2</v>
      </c>
      <c r="B808" t="s">
        <v>1148</v>
      </c>
      <c r="C808" t="s">
        <v>5968</v>
      </c>
      <c r="D808" t="s">
        <v>5969</v>
      </c>
      <c r="E808" t="s">
        <v>5953</v>
      </c>
      <c r="F808" t="s">
        <v>5954</v>
      </c>
      <c r="G808" t="s">
        <v>1297</v>
      </c>
      <c r="H808" t="s">
        <v>944</v>
      </c>
      <c r="I808" t="s">
        <v>1152</v>
      </c>
      <c r="J808" t="s">
        <v>1153</v>
      </c>
      <c r="K808" t="s">
        <v>5970</v>
      </c>
      <c r="L808" s="3">
        <v>44334</v>
      </c>
      <c r="M808" s="9">
        <v>0</v>
      </c>
      <c r="N808" s="5">
        <v>0</v>
      </c>
      <c r="O808" s="7">
        <v>0</v>
      </c>
    </row>
    <row r="809" spans="1:15">
      <c r="A809">
        <v>2</v>
      </c>
      <c r="B809" t="s">
        <v>1148</v>
      </c>
      <c r="C809" t="s">
        <v>5971</v>
      </c>
      <c r="D809" t="s">
        <v>5972</v>
      </c>
      <c r="E809" t="s">
        <v>5973</v>
      </c>
      <c r="F809" t="s">
        <v>5974</v>
      </c>
      <c r="G809" t="s">
        <v>1297</v>
      </c>
      <c r="H809" t="s">
        <v>944</v>
      </c>
      <c r="I809" t="s">
        <v>1152</v>
      </c>
      <c r="J809" t="s">
        <v>1153</v>
      </c>
      <c r="K809" t="s">
        <v>5975</v>
      </c>
      <c r="L809" s="3">
        <v>44406</v>
      </c>
      <c r="M809" s="9">
        <v>0</v>
      </c>
      <c r="N809" s="5">
        <v>0</v>
      </c>
      <c r="O809" s="7">
        <v>0</v>
      </c>
    </row>
    <row r="810" spans="1:15">
      <c r="A810">
        <v>2</v>
      </c>
      <c r="B810" t="s">
        <v>1148</v>
      </c>
      <c r="C810" t="s">
        <v>5976</v>
      </c>
      <c r="D810" t="s">
        <v>5977</v>
      </c>
      <c r="E810" t="s">
        <v>1304</v>
      </c>
      <c r="F810" t="s">
        <v>1305</v>
      </c>
      <c r="G810" t="s">
        <v>1297</v>
      </c>
      <c r="H810" t="s">
        <v>944</v>
      </c>
      <c r="I810" t="s">
        <v>1152</v>
      </c>
      <c r="J810" t="s">
        <v>1153</v>
      </c>
      <c r="K810" t="s">
        <v>5978</v>
      </c>
      <c r="L810" s="3">
        <v>44945</v>
      </c>
      <c r="M810" s="9">
        <v>0</v>
      </c>
      <c r="N810" s="5">
        <v>0</v>
      </c>
      <c r="O810" s="7">
        <v>0</v>
      </c>
    </row>
    <row r="811" spans="1:15">
      <c r="A811">
        <v>2</v>
      </c>
      <c r="B811" t="s">
        <v>1148</v>
      </c>
      <c r="C811" t="s">
        <v>1307</v>
      </c>
      <c r="D811" t="s">
        <v>135</v>
      </c>
      <c r="E811" t="s">
        <v>1308</v>
      </c>
      <c r="F811" t="s">
        <v>1309</v>
      </c>
      <c r="G811" t="s">
        <v>1297</v>
      </c>
      <c r="H811" t="s">
        <v>944</v>
      </c>
      <c r="I811" t="s">
        <v>1152</v>
      </c>
      <c r="J811" t="s">
        <v>1153</v>
      </c>
      <c r="K811" t="s">
        <v>1310</v>
      </c>
      <c r="L811" s="3">
        <v>44952</v>
      </c>
      <c r="M811" s="9">
        <v>6</v>
      </c>
      <c r="N811" s="5">
        <v>0</v>
      </c>
      <c r="O811" s="7">
        <v>6</v>
      </c>
    </row>
    <row r="812" spans="1:15">
      <c r="A812">
        <v>2</v>
      </c>
      <c r="B812" t="s">
        <v>1148</v>
      </c>
      <c r="C812" t="s">
        <v>5979</v>
      </c>
      <c r="D812" t="s">
        <v>5980</v>
      </c>
      <c r="E812" t="s">
        <v>5953</v>
      </c>
      <c r="F812" t="s">
        <v>5954</v>
      </c>
      <c r="G812" t="s">
        <v>1297</v>
      </c>
      <c r="H812" t="s">
        <v>2493</v>
      </c>
      <c r="I812" t="s">
        <v>1152</v>
      </c>
      <c r="J812" t="s">
        <v>1153</v>
      </c>
      <c r="K812" t="s">
        <v>2494</v>
      </c>
      <c r="L812" s="3" t="s">
        <v>2494</v>
      </c>
      <c r="M812" s="9">
        <v>0</v>
      </c>
      <c r="N812" s="5">
        <v>0</v>
      </c>
      <c r="O812" s="7">
        <v>0</v>
      </c>
    </row>
    <row r="813" spans="1:15">
      <c r="A813">
        <v>2</v>
      </c>
      <c r="B813" t="s">
        <v>1148</v>
      </c>
      <c r="C813" t="s">
        <v>5981</v>
      </c>
      <c r="D813" t="s">
        <v>5982</v>
      </c>
      <c r="E813" t="s">
        <v>1300</v>
      </c>
      <c r="F813" t="s">
        <v>1301</v>
      </c>
      <c r="G813" t="s">
        <v>1297</v>
      </c>
      <c r="H813" t="s">
        <v>944</v>
      </c>
      <c r="I813" t="s">
        <v>1152</v>
      </c>
      <c r="J813" t="s">
        <v>1153</v>
      </c>
      <c r="K813" t="s">
        <v>5983</v>
      </c>
      <c r="L813" s="3" t="s">
        <v>2494</v>
      </c>
      <c r="M813" s="9">
        <v>0</v>
      </c>
      <c r="N813" s="5">
        <v>0</v>
      </c>
      <c r="O813" s="7">
        <v>0</v>
      </c>
    </row>
    <row r="814" spans="1:15">
      <c r="A814">
        <v>2</v>
      </c>
      <c r="B814" t="s">
        <v>1148</v>
      </c>
      <c r="C814" t="s">
        <v>5984</v>
      </c>
      <c r="D814" t="s">
        <v>5985</v>
      </c>
      <c r="E814" t="s">
        <v>1300</v>
      </c>
      <c r="F814" t="s">
        <v>1301</v>
      </c>
      <c r="G814" t="s">
        <v>1297</v>
      </c>
      <c r="H814" t="s">
        <v>944</v>
      </c>
      <c r="I814" t="s">
        <v>1152</v>
      </c>
      <c r="J814" t="s">
        <v>1153</v>
      </c>
      <c r="K814" t="s">
        <v>5986</v>
      </c>
      <c r="L814" s="3" t="s">
        <v>2494</v>
      </c>
      <c r="M814" s="9">
        <v>0</v>
      </c>
      <c r="N814" s="5">
        <v>0</v>
      </c>
      <c r="O814" s="7">
        <v>0</v>
      </c>
    </row>
    <row r="815" spans="1:15">
      <c r="A815">
        <v>2</v>
      </c>
      <c r="B815" t="s">
        <v>1148</v>
      </c>
      <c r="C815" t="s">
        <v>5987</v>
      </c>
      <c r="D815" t="s">
        <v>5988</v>
      </c>
      <c r="E815" t="s">
        <v>1308</v>
      </c>
      <c r="F815" t="s">
        <v>1309</v>
      </c>
      <c r="G815" t="s">
        <v>1297</v>
      </c>
      <c r="H815" t="s">
        <v>944</v>
      </c>
      <c r="I815" t="s">
        <v>1152</v>
      </c>
      <c r="J815" t="s">
        <v>1153</v>
      </c>
      <c r="K815" t="s">
        <v>5989</v>
      </c>
      <c r="L815" s="3">
        <v>45610</v>
      </c>
      <c r="M815" s="9">
        <v>0</v>
      </c>
      <c r="N815" s="5">
        <v>0</v>
      </c>
      <c r="O815" s="7">
        <v>0</v>
      </c>
    </row>
    <row r="816" spans="1:15">
      <c r="A816">
        <v>2</v>
      </c>
      <c r="B816" t="s">
        <v>1148</v>
      </c>
      <c r="C816" t="s">
        <v>5990</v>
      </c>
      <c r="D816" t="s">
        <v>5991</v>
      </c>
      <c r="E816" t="s">
        <v>1300</v>
      </c>
      <c r="F816" t="s">
        <v>1301</v>
      </c>
      <c r="G816" t="s">
        <v>1297</v>
      </c>
      <c r="H816" t="s">
        <v>944</v>
      </c>
      <c r="I816" t="s">
        <v>1152</v>
      </c>
      <c r="J816" t="s">
        <v>1153</v>
      </c>
      <c r="K816" t="s">
        <v>5992</v>
      </c>
      <c r="L816" s="3" t="s">
        <v>2494</v>
      </c>
      <c r="M816" s="9">
        <v>0</v>
      </c>
      <c r="N816" s="5">
        <v>0</v>
      </c>
      <c r="O816" s="7">
        <v>0</v>
      </c>
    </row>
    <row r="817" spans="1:15">
      <c r="A817">
        <v>2</v>
      </c>
      <c r="B817" t="s">
        <v>1148</v>
      </c>
      <c r="C817" t="s">
        <v>5993</v>
      </c>
      <c r="D817" t="s">
        <v>5994</v>
      </c>
      <c r="E817" t="s">
        <v>5953</v>
      </c>
      <c r="F817" t="s">
        <v>5954</v>
      </c>
      <c r="G817" t="s">
        <v>1297</v>
      </c>
      <c r="H817" t="s">
        <v>944</v>
      </c>
      <c r="I817" t="s">
        <v>1152</v>
      </c>
      <c r="J817" t="s">
        <v>1153</v>
      </c>
      <c r="K817" t="s">
        <v>5995</v>
      </c>
      <c r="L817" s="3" t="s">
        <v>2494</v>
      </c>
      <c r="M817" s="9">
        <v>0</v>
      </c>
      <c r="N817" s="5">
        <v>0</v>
      </c>
      <c r="O817" s="7">
        <v>0</v>
      </c>
    </row>
    <row r="818" spans="1:15">
      <c r="A818">
        <v>2</v>
      </c>
      <c r="B818" t="s">
        <v>1148</v>
      </c>
      <c r="C818" t="s">
        <v>5996</v>
      </c>
      <c r="D818" t="s">
        <v>5997</v>
      </c>
      <c r="E818" t="s">
        <v>1308</v>
      </c>
      <c r="F818" t="s">
        <v>1309</v>
      </c>
      <c r="G818" t="s">
        <v>1297</v>
      </c>
      <c r="H818" t="s">
        <v>944</v>
      </c>
      <c r="I818" t="s">
        <v>1152</v>
      </c>
      <c r="J818" t="s">
        <v>1153</v>
      </c>
      <c r="K818" t="s">
        <v>5998</v>
      </c>
      <c r="L818" s="3">
        <v>45733</v>
      </c>
      <c r="M818" s="9">
        <v>0</v>
      </c>
      <c r="N818" s="5">
        <v>0</v>
      </c>
      <c r="O818" s="7">
        <v>0</v>
      </c>
    </row>
    <row r="819" spans="1:15">
      <c r="A819">
        <v>2</v>
      </c>
      <c r="B819" t="s">
        <v>1148</v>
      </c>
      <c r="C819" t="s">
        <v>5999</v>
      </c>
      <c r="D819" t="s">
        <v>6000</v>
      </c>
      <c r="E819" t="s">
        <v>5924</v>
      </c>
      <c r="F819" t="s">
        <v>5925</v>
      </c>
      <c r="G819" t="s">
        <v>1297</v>
      </c>
      <c r="H819" t="s">
        <v>944</v>
      </c>
      <c r="I819" t="s">
        <v>1152</v>
      </c>
      <c r="J819" t="s">
        <v>1153</v>
      </c>
      <c r="K819" t="s">
        <v>6001</v>
      </c>
      <c r="L819" s="3" t="s">
        <v>2494</v>
      </c>
      <c r="M819" s="9">
        <v>0</v>
      </c>
      <c r="N819" s="5">
        <v>0</v>
      </c>
      <c r="O819" s="7">
        <v>0</v>
      </c>
    </row>
    <row r="820" spans="1:15">
      <c r="A820">
        <v>2</v>
      </c>
      <c r="B820" t="s">
        <v>1148</v>
      </c>
      <c r="C820" t="s">
        <v>6002</v>
      </c>
      <c r="D820" t="s">
        <v>6003</v>
      </c>
      <c r="E820" t="s">
        <v>6004</v>
      </c>
      <c r="F820" t="s">
        <v>6005</v>
      </c>
      <c r="G820" t="s">
        <v>3807</v>
      </c>
      <c r="H820" t="s">
        <v>944</v>
      </c>
      <c r="I820" t="s">
        <v>1152</v>
      </c>
      <c r="J820" t="s">
        <v>1153</v>
      </c>
      <c r="K820" t="s">
        <v>6006</v>
      </c>
      <c r="L820" s="3">
        <v>44342</v>
      </c>
      <c r="M820" s="9">
        <v>0</v>
      </c>
      <c r="N820" s="5">
        <v>0</v>
      </c>
      <c r="O820" s="7">
        <v>0</v>
      </c>
    </row>
    <row r="821" spans="1:15">
      <c r="A821">
        <v>2</v>
      </c>
      <c r="B821" t="s">
        <v>1148</v>
      </c>
      <c r="C821" t="s">
        <v>6007</v>
      </c>
      <c r="D821" t="s">
        <v>6008</v>
      </c>
      <c r="E821" t="s">
        <v>6009</v>
      </c>
      <c r="F821" t="s">
        <v>6010</v>
      </c>
      <c r="G821" t="s">
        <v>3807</v>
      </c>
      <c r="H821" t="s">
        <v>944</v>
      </c>
      <c r="I821" t="s">
        <v>1152</v>
      </c>
      <c r="J821" t="s">
        <v>1153</v>
      </c>
      <c r="K821" t="s">
        <v>6011</v>
      </c>
      <c r="L821" s="3" t="s">
        <v>2494</v>
      </c>
      <c r="M821" s="9">
        <v>0</v>
      </c>
      <c r="N821" s="5">
        <v>0</v>
      </c>
      <c r="O821" s="7">
        <v>0</v>
      </c>
    </row>
    <row r="822" spans="1:15">
      <c r="A822">
        <v>2</v>
      </c>
      <c r="B822" t="s">
        <v>1148</v>
      </c>
      <c r="C822" t="s">
        <v>6012</v>
      </c>
      <c r="D822" t="s">
        <v>6013</v>
      </c>
      <c r="E822" t="s">
        <v>6014</v>
      </c>
      <c r="F822" t="s">
        <v>6015</v>
      </c>
      <c r="G822" t="s">
        <v>3807</v>
      </c>
      <c r="H822" t="s">
        <v>944</v>
      </c>
      <c r="I822" t="s">
        <v>1152</v>
      </c>
      <c r="J822" t="s">
        <v>1153</v>
      </c>
      <c r="K822" t="s">
        <v>6016</v>
      </c>
      <c r="L822" s="3" t="s">
        <v>2494</v>
      </c>
      <c r="M822" s="9">
        <v>0</v>
      </c>
      <c r="N822" s="5">
        <v>0</v>
      </c>
      <c r="O822" s="7">
        <v>0</v>
      </c>
    </row>
    <row r="823" spans="1:15">
      <c r="A823">
        <v>2</v>
      </c>
      <c r="B823" t="s">
        <v>1148</v>
      </c>
      <c r="C823" t="s">
        <v>6017</v>
      </c>
      <c r="D823" t="s">
        <v>6018</v>
      </c>
      <c r="E823" t="s">
        <v>6009</v>
      </c>
      <c r="F823" t="s">
        <v>6010</v>
      </c>
      <c r="G823" t="s">
        <v>3807</v>
      </c>
      <c r="H823" t="s">
        <v>944</v>
      </c>
      <c r="I823" t="s">
        <v>1152</v>
      </c>
      <c r="J823" t="s">
        <v>1153</v>
      </c>
      <c r="K823" t="s">
        <v>6019</v>
      </c>
      <c r="L823" s="3" t="s">
        <v>2494</v>
      </c>
      <c r="M823" s="9">
        <v>0</v>
      </c>
      <c r="N823" s="5">
        <v>0</v>
      </c>
      <c r="O823" s="7">
        <v>0</v>
      </c>
    </row>
    <row r="824" spans="1:15">
      <c r="A824">
        <v>2</v>
      </c>
      <c r="B824" t="s">
        <v>1148</v>
      </c>
      <c r="C824" t="s">
        <v>6020</v>
      </c>
      <c r="D824" t="s">
        <v>6021</v>
      </c>
      <c r="E824" t="s">
        <v>6009</v>
      </c>
      <c r="F824" t="s">
        <v>6010</v>
      </c>
      <c r="G824" t="s">
        <v>3807</v>
      </c>
      <c r="H824" t="s">
        <v>944</v>
      </c>
      <c r="I824" t="s">
        <v>1152</v>
      </c>
      <c r="J824" t="s">
        <v>1153</v>
      </c>
      <c r="K824" t="s">
        <v>6022</v>
      </c>
      <c r="L824" s="3" t="s">
        <v>2494</v>
      </c>
      <c r="M824" s="9">
        <v>0</v>
      </c>
      <c r="N824" s="5">
        <v>0</v>
      </c>
      <c r="O824" s="7">
        <v>0</v>
      </c>
    </row>
    <row r="825" spans="1:15">
      <c r="A825">
        <v>2</v>
      </c>
      <c r="B825" t="s">
        <v>1148</v>
      </c>
      <c r="C825" t="s">
        <v>6023</v>
      </c>
      <c r="D825" t="s">
        <v>6024</v>
      </c>
      <c r="E825" t="s">
        <v>6014</v>
      </c>
      <c r="F825" t="s">
        <v>6015</v>
      </c>
      <c r="G825" t="s">
        <v>3807</v>
      </c>
      <c r="H825" t="s">
        <v>944</v>
      </c>
      <c r="I825" t="s">
        <v>1152</v>
      </c>
      <c r="J825" t="s">
        <v>1153</v>
      </c>
      <c r="K825" t="s">
        <v>6025</v>
      </c>
      <c r="L825" s="3" t="s">
        <v>2494</v>
      </c>
      <c r="M825" s="9">
        <v>0</v>
      </c>
      <c r="N825" s="5">
        <v>0</v>
      </c>
      <c r="O825" s="7">
        <v>0</v>
      </c>
    </row>
    <row r="826" spans="1:15">
      <c r="A826">
        <v>2</v>
      </c>
      <c r="B826" t="s">
        <v>1148</v>
      </c>
      <c r="C826" t="s">
        <v>6026</v>
      </c>
      <c r="D826" t="s">
        <v>6027</v>
      </c>
      <c r="E826" t="s">
        <v>6014</v>
      </c>
      <c r="F826" t="s">
        <v>6015</v>
      </c>
      <c r="G826" t="s">
        <v>3807</v>
      </c>
      <c r="H826" t="s">
        <v>944</v>
      </c>
      <c r="I826" t="s">
        <v>1152</v>
      </c>
      <c r="J826" t="s">
        <v>1153</v>
      </c>
      <c r="K826" t="s">
        <v>6028</v>
      </c>
      <c r="L826" s="3" t="s">
        <v>2494</v>
      </c>
      <c r="M826" s="9">
        <v>0</v>
      </c>
      <c r="N826" s="5">
        <v>0</v>
      </c>
      <c r="O826" s="7">
        <v>0</v>
      </c>
    </row>
    <row r="827" spans="1:15">
      <c r="A827">
        <v>2</v>
      </c>
      <c r="B827" t="s">
        <v>1148</v>
      </c>
      <c r="C827" t="s">
        <v>6029</v>
      </c>
      <c r="D827" t="s">
        <v>6030</v>
      </c>
      <c r="E827" t="s">
        <v>6009</v>
      </c>
      <c r="F827" t="s">
        <v>6010</v>
      </c>
      <c r="G827" t="s">
        <v>3807</v>
      </c>
      <c r="H827" t="s">
        <v>944</v>
      </c>
      <c r="I827" t="s">
        <v>1152</v>
      </c>
      <c r="J827" t="s">
        <v>1153</v>
      </c>
      <c r="K827" t="s">
        <v>6031</v>
      </c>
      <c r="L827" s="3">
        <v>44467</v>
      </c>
      <c r="M827" s="9">
        <v>0</v>
      </c>
      <c r="N827" s="5">
        <v>0</v>
      </c>
      <c r="O827" s="7">
        <v>0</v>
      </c>
    </row>
    <row r="828" spans="1:15">
      <c r="A828">
        <v>2</v>
      </c>
      <c r="B828" t="s">
        <v>1148</v>
      </c>
      <c r="C828" t="s">
        <v>6032</v>
      </c>
      <c r="D828" t="s">
        <v>6033</v>
      </c>
      <c r="E828" t="s">
        <v>6014</v>
      </c>
      <c r="F828" t="s">
        <v>6015</v>
      </c>
      <c r="G828" t="s">
        <v>3807</v>
      </c>
      <c r="H828" t="s">
        <v>944</v>
      </c>
      <c r="I828" t="s">
        <v>1152</v>
      </c>
      <c r="J828" t="s">
        <v>1153</v>
      </c>
      <c r="K828" t="s">
        <v>6034</v>
      </c>
      <c r="L828" s="3">
        <v>44552</v>
      </c>
      <c r="M828" s="9">
        <v>0</v>
      </c>
      <c r="N828" s="5">
        <v>0</v>
      </c>
      <c r="O828" s="7">
        <v>0</v>
      </c>
    </row>
    <row r="829" spans="1:15">
      <c r="A829">
        <v>2</v>
      </c>
      <c r="B829" t="s">
        <v>1148</v>
      </c>
      <c r="C829" t="s">
        <v>6035</v>
      </c>
      <c r="D829" t="s">
        <v>6036</v>
      </c>
      <c r="E829" t="s">
        <v>6009</v>
      </c>
      <c r="F829" t="s">
        <v>6010</v>
      </c>
      <c r="G829" t="s">
        <v>3807</v>
      </c>
      <c r="H829" t="s">
        <v>944</v>
      </c>
      <c r="I829" t="s">
        <v>1152</v>
      </c>
      <c r="J829" t="s">
        <v>1153</v>
      </c>
      <c r="K829" t="s">
        <v>6037</v>
      </c>
      <c r="L829" s="3" t="s">
        <v>2494</v>
      </c>
      <c r="M829" s="9">
        <v>0</v>
      </c>
      <c r="N829" s="5">
        <v>0</v>
      </c>
      <c r="O829" s="7">
        <v>0</v>
      </c>
    </row>
    <row r="830" spans="1:15">
      <c r="A830">
        <v>2</v>
      </c>
      <c r="B830" t="s">
        <v>1148</v>
      </c>
      <c r="C830" t="s">
        <v>6038</v>
      </c>
      <c r="D830" t="s">
        <v>6039</v>
      </c>
      <c r="E830" t="s">
        <v>6040</v>
      </c>
      <c r="F830" t="s">
        <v>6041</v>
      </c>
      <c r="G830" t="s">
        <v>3807</v>
      </c>
      <c r="H830" t="s">
        <v>944</v>
      </c>
      <c r="I830" t="s">
        <v>1152</v>
      </c>
      <c r="J830" t="s">
        <v>1153</v>
      </c>
      <c r="K830" t="s">
        <v>6042</v>
      </c>
      <c r="L830" s="3" t="s">
        <v>2494</v>
      </c>
      <c r="M830" s="9">
        <v>0</v>
      </c>
      <c r="N830" s="5">
        <v>0</v>
      </c>
      <c r="O830" s="7">
        <v>0</v>
      </c>
    </row>
    <row r="831" spans="1:15">
      <c r="A831">
        <v>2</v>
      </c>
      <c r="B831" t="s">
        <v>1148</v>
      </c>
      <c r="C831" t="s">
        <v>6043</v>
      </c>
      <c r="D831" t="s">
        <v>6044</v>
      </c>
      <c r="E831" t="s">
        <v>6045</v>
      </c>
      <c r="F831" t="s">
        <v>6046</v>
      </c>
      <c r="G831" t="s">
        <v>3807</v>
      </c>
      <c r="H831" t="s">
        <v>944</v>
      </c>
      <c r="I831" t="s">
        <v>1152</v>
      </c>
      <c r="J831" t="s">
        <v>1153</v>
      </c>
      <c r="K831" t="s">
        <v>6047</v>
      </c>
      <c r="L831" s="3" t="s">
        <v>2494</v>
      </c>
      <c r="M831" s="9">
        <v>0</v>
      </c>
      <c r="N831" s="5">
        <v>0</v>
      </c>
      <c r="O831" s="7">
        <v>0</v>
      </c>
    </row>
    <row r="832" spans="1:15">
      <c r="A832">
        <v>2</v>
      </c>
      <c r="B832" t="s">
        <v>1148</v>
      </c>
      <c r="C832" t="s">
        <v>6048</v>
      </c>
      <c r="D832" t="s">
        <v>6049</v>
      </c>
      <c r="E832" t="s">
        <v>6045</v>
      </c>
      <c r="F832" t="s">
        <v>6046</v>
      </c>
      <c r="G832" t="s">
        <v>3807</v>
      </c>
      <c r="H832" t="s">
        <v>944</v>
      </c>
      <c r="I832" t="s">
        <v>1152</v>
      </c>
      <c r="J832" t="s">
        <v>1153</v>
      </c>
      <c r="K832" t="s">
        <v>6050</v>
      </c>
      <c r="L832" s="3">
        <v>45078</v>
      </c>
      <c r="M832" s="9">
        <v>0</v>
      </c>
      <c r="N832" s="5">
        <v>0</v>
      </c>
      <c r="O832" s="7">
        <v>0</v>
      </c>
    </row>
    <row r="833" spans="1:15">
      <c r="A833">
        <v>2</v>
      </c>
      <c r="B833" t="s">
        <v>1148</v>
      </c>
      <c r="C833" t="s">
        <v>6051</v>
      </c>
      <c r="D833" t="s">
        <v>6052</v>
      </c>
      <c r="E833" t="s">
        <v>6009</v>
      </c>
      <c r="F833" t="s">
        <v>6010</v>
      </c>
      <c r="G833" t="s">
        <v>3807</v>
      </c>
      <c r="H833" t="s">
        <v>944</v>
      </c>
      <c r="I833" t="s">
        <v>1152</v>
      </c>
      <c r="J833" t="s">
        <v>1153</v>
      </c>
      <c r="K833" t="s">
        <v>6053</v>
      </c>
      <c r="L833" s="3" t="s">
        <v>2494</v>
      </c>
      <c r="M833" s="9">
        <v>0</v>
      </c>
      <c r="N833" s="5">
        <v>0</v>
      </c>
      <c r="O833" s="7">
        <v>0</v>
      </c>
    </row>
    <row r="834" spans="1:15">
      <c r="A834">
        <v>2</v>
      </c>
      <c r="B834" t="s">
        <v>1148</v>
      </c>
      <c r="C834" t="s">
        <v>6054</v>
      </c>
      <c r="D834" t="s">
        <v>6055</v>
      </c>
      <c r="E834" t="s">
        <v>6014</v>
      </c>
      <c r="F834" t="s">
        <v>6015</v>
      </c>
      <c r="G834" t="s">
        <v>3807</v>
      </c>
      <c r="H834" t="s">
        <v>944</v>
      </c>
      <c r="I834" t="s">
        <v>1152</v>
      </c>
      <c r="J834" t="s">
        <v>1153</v>
      </c>
      <c r="K834" t="s">
        <v>6056</v>
      </c>
      <c r="L834" s="3" t="s">
        <v>2494</v>
      </c>
      <c r="M834" s="9">
        <v>0</v>
      </c>
      <c r="N834" s="5">
        <v>0</v>
      </c>
      <c r="O834" s="7">
        <v>0</v>
      </c>
    </row>
    <row r="835" spans="1:15">
      <c r="A835">
        <v>2</v>
      </c>
      <c r="B835" t="s">
        <v>1148</v>
      </c>
      <c r="C835" t="s">
        <v>6057</v>
      </c>
      <c r="D835" t="s">
        <v>6058</v>
      </c>
      <c r="E835" t="s">
        <v>6009</v>
      </c>
      <c r="F835" t="s">
        <v>6010</v>
      </c>
      <c r="G835" t="s">
        <v>3807</v>
      </c>
      <c r="H835" t="s">
        <v>944</v>
      </c>
      <c r="I835" t="s">
        <v>1152</v>
      </c>
      <c r="J835" t="s">
        <v>1153</v>
      </c>
      <c r="K835" t="s">
        <v>6059</v>
      </c>
      <c r="L835" s="3" t="s">
        <v>2494</v>
      </c>
      <c r="M835" s="9">
        <v>0</v>
      </c>
      <c r="N835" s="5">
        <v>0</v>
      </c>
      <c r="O835" s="7">
        <v>0</v>
      </c>
    </row>
    <row r="836" spans="1:15">
      <c r="A836">
        <v>2</v>
      </c>
      <c r="B836" t="s">
        <v>1148</v>
      </c>
      <c r="C836" t="s">
        <v>6060</v>
      </c>
      <c r="D836" t="s">
        <v>6061</v>
      </c>
      <c r="E836" t="s">
        <v>6009</v>
      </c>
      <c r="F836" t="s">
        <v>6010</v>
      </c>
      <c r="G836" t="s">
        <v>3807</v>
      </c>
      <c r="H836" t="s">
        <v>944</v>
      </c>
      <c r="I836" t="s">
        <v>1152</v>
      </c>
      <c r="J836" t="s">
        <v>1153</v>
      </c>
      <c r="K836" t="s">
        <v>6062</v>
      </c>
      <c r="L836" s="3" t="s">
        <v>2494</v>
      </c>
      <c r="M836" s="9">
        <v>0</v>
      </c>
      <c r="N836" s="5">
        <v>0</v>
      </c>
      <c r="O836" s="7">
        <v>0</v>
      </c>
    </row>
    <row r="837" spans="1:15">
      <c r="A837">
        <v>2</v>
      </c>
      <c r="B837" t="s">
        <v>1148</v>
      </c>
      <c r="C837" t="s">
        <v>6063</v>
      </c>
      <c r="D837" t="s">
        <v>6064</v>
      </c>
      <c r="E837" t="s">
        <v>6004</v>
      </c>
      <c r="F837" t="s">
        <v>6005</v>
      </c>
      <c r="G837" t="s">
        <v>3807</v>
      </c>
      <c r="H837" t="s">
        <v>944</v>
      </c>
      <c r="I837" t="s">
        <v>1152</v>
      </c>
      <c r="J837" t="s">
        <v>1153</v>
      </c>
      <c r="K837" t="s">
        <v>6065</v>
      </c>
      <c r="L837" s="3" t="s">
        <v>2494</v>
      </c>
      <c r="M837" s="9">
        <v>0</v>
      </c>
      <c r="N837" s="5">
        <v>0</v>
      </c>
      <c r="O837" s="7">
        <v>0</v>
      </c>
    </row>
    <row r="838" spans="1:15">
      <c r="A838">
        <v>2</v>
      </c>
      <c r="B838" t="s">
        <v>1148</v>
      </c>
      <c r="C838" t="s">
        <v>6066</v>
      </c>
      <c r="D838" t="s">
        <v>6067</v>
      </c>
      <c r="E838" t="s">
        <v>6040</v>
      </c>
      <c r="F838" t="s">
        <v>6041</v>
      </c>
      <c r="G838" t="s">
        <v>3807</v>
      </c>
      <c r="H838" t="s">
        <v>944</v>
      </c>
      <c r="I838" t="s">
        <v>1152</v>
      </c>
      <c r="J838" t="s">
        <v>1153</v>
      </c>
      <c r="K838" t="s">
        <v>6068</v>
      </c>
      <c r="L838" s="3" t="s">
        <v>2494</v>
      </c>
      <c r="M838" s="9">
        <v>0</v>
      </c>
      <c r="N838" s="5">
        <v>0</v>
      </c>
      <c r="O838" s="7">
        <v>0</v>
      </c>
    </row>
    <row r="839" spans="1:15">
      <c r="A839">
        <v>2</v>
      </c>
      <c r="B839" t="s">
        <v>1148</v>
      </c>
      <c r="C839" t="s">
        <v>6069</v>
      </c>
      <c r="D839" t="s">
        <v>6070</v>
      </c>
      <c r="E839" t="s">
        <v>6009</v>
      </c>
      <c r="F839" t="s">
        <v>6010</v>
      </c>
      <c r="G839" t="s">
        <v>3807</v>
      </c>
      <c r="H839" t="s">
        <v>944</v>
      </c>
      <c r="I839" t="s">
        <v>1152</v>
      </c>
      <c r="J839" t="s">
        <v>1153</v>
      </c>
      <c r="K839" t="s">
        <v>6071</v>
      </c>
      <c r="L839" s="3" t="s">
        <v>2494</v>
      </c>
      <c r="M839" s="9">
        <v>0</v>
      </c>
      <c r="N839" s="5">
        <v>0</v>
      </c>
      <c r="O839" s="7">
        <v>0</v>
      </c>
    </row>
    <row r="840" spans="1:15">
      <c r="A840">
        <v>2</v>
      </c>
      <c r="B840" t="s">
        <v>1148</v>
      </c>
      <c r="C840" t="s">
        <v>6072</v>
      </c>
      <c r="D840" t="s">
        <v>6073</v>
      </c>
      <c r="E840" t="s">
        <v>6074</v>
      </c>
      <c r="F840" t="s">
        <v>6075</v>
      </c>
      <c r="G840" t="s">
        <v>3808</v>
      </c>
      <c r="H840" t="s">
        <v>944</v>
      </c>
      <c r="I840" t="s">
        <v>1152</v>
      </c>
      <c r="J840" t="s">
        <v>1153</v>
      </c>
      <c r="K840" t="s">
        <v>6076</v>
      </c>
      <c r="L840" s="3">
        <v>40589</v>
      </c>
      <c r="M840" s="9">
        <v>0</v>
      </c>
      <c r="N840" s="5">
        <v>0</v>
      </c>
      <c r="O840" s="7">
        <v>0</v>
      </c>
    </row>
    <row r="841" spans="1:15">
      <c r="A841">
        <v>2</v>
      </c>
      <c r="B841" t="s">
        <v>1148</v>
      </c>
      <c r="C841" t="s">
        <v>6077</v>
      </c>
      <c r="D841" t="s">
        <v>6078</v>
      </c>
      <c r="E841" t="s">
        <v>6079</v>
      </c>
      <c r="F841" t="s">
        <v>6080</v>
      </c>
      <c r="G841" t="s">
        <v>3808</v>
      </c>
      <c r="H841" t="s">
        <v>944</v>
      </c>
      <c r="I841" t="s">
        <v>1152</v>
      </c>
      <c r="J841" t="s">
        <v>1153</v>
      </c>
      <c r="K841" t="s">
        <v>6081</v>
      </c>
      <c r="L841" s="3" t="s">
        <v>2494</v>
      </c>
      <c r="M841" s="9">
        <v>0</v>
      </c>
      <c r="N841" s="5">
        <v>0</v>
      </c>
      <c r="O841" s="7">
        <v>0</v>
      </c>
    </row>
    <row r="842" spans="1:15">
      <c r="A842">
        <v>2</v>
      </c>
      <c r="B842" t="s">
        <v>1148</v>
      </c>
      <c r="C842" t="s">
        <v>6082</v>
      </c>
      <c r="D842" t="s">
        <v>6083</v>
      </c>
      <c r="E842" t="s">
        <v>6079</v>
      </c>
      <c r="F842" t="s">
        <v>6080</v>
      </c>
      <c r="G842" t="s">
        <v>3808</v>
      </c>
      <c r="H842" t="s">
        <v>944</v>
      </c>
      <c r="I842" t="s">
        <v>1152</v>
      </c>
      <c r="J842" t="s">
        <v>1153</v>
      </c>
      <c r="K842" t="s">
        <v>6084</v>
      </c>
      <c r="L842" s="3">
        <v>40862</v>
      </c>
      <c r="M842" s="9">
        <v>0</v>
      </c>
      <c r="N842" s="5">
        <v>0</v>
      </c>
      <c r="O842" s="7">
        <v>0</v>
      </c>
    </row>
    <row r="843" spans="1:15">
      <c r="A843">
        <v>2</v>
      </c>
      <c r="B843" t="s">
        <v>1148</v>
      </c>
      <c r="C843" t="s">
        <v>6085</v>
      </c>
      <c r="D843" t="s">
        <v>6086</v>
      </c>
      <c r="E843" t="s">
        <v>6079</v>
      </c>
      <c r="F843" t="s">
        <v>6080</v>
      </c>
      <c r="G843" t="s">
        <v>3808</v>
      </c>
      <c r="H843" t="s">
        <v>944</v>
      </c>
      <c r="I843" t="s">
        <v>1152</v>
      </c>
      <c r="J843" t="s">
        <v>1153</v>
      </c>
      <c r="K843" t="s">
        <v>6087</v>
      </c>
      <c r="L843" s="3">
        <v>40729</v>
      </c>
      <c r="M843" s="9">
        <v>0</v>
      </c>
      <c r="N843" s="5">
        <v>0</v>
      </c>
      <c r="O843" s="7">
        <v>0</v>
      </c>
    </row>
    <row r="844" spans="1:15">
      <c r="A844">
        <v>2</v>
      </c>
      <c r="B844" t="s">
        <v>1148</v>
      </c>
      <c r="C844" t="s">
        <v>6088</v>
      </c>
      <c r="D844" t="s">
        <v>6089</v>
      </c>
      <c r="E844" t="s">
        <v>6090</v>
      </c>
      <c r="F844" t="s">
        <v>6091</v>
      </c>
      <c r="G844" t="s">
        <v>3808</v>
      </c>
      <c r="H844" t="s">
        <v>944</v>
      </c>
      <c r="I844" t="s">
        <v>1152</v>
      </c>
      <c r="J844" t="s">
        <v>1153</v>
      </c>
      <c r="K844" t="s">
        <v>6092</v>
      </c>
      <c r="L844" s="3">
        <v>43790</v>
      </c>
      <c r="M844" s="9">
        <v>0</v>
      </c>
      <c r="N844" s="5">
        <v>0</v>
      </c>
      <c r="O844" s="7">
        <v>0</v>
      </c>
    </row>
    <row r="845" spans="1:15">
      <c r="A845">
        <v>2</v>
      </c>
      <c r="B845" t="s">
        <v>1148</v>
      </c>
      <c r="C845" t="s">
        <v>6093</v>
      </c>
      <c r="D845" t="s">
        <v>6094</v>
      </c>
      <c r="E845" t="s">
        <v>6079</v>
      </c>
      <c r="F845" t="s">
        <v>6080</v>
      </c>
      <c r="G845" t="s">
        <v>3808</v>
      </c>
      <c r="H845" t="s">
        <v>944</v>
      </c>
      <c r="I845" t="s">
        <v>1152</v>
      </c>
      <c r="J845" t="s">
        <v>1153</v>
      </c>
      <c r="K845" t="s">
        <v>6095</v>
      </c>
      <c r="L845" s="3" t="s">
        <v>2494</v>
      </c>
      <c r="M845" s="9">
        <v>0</v>
      </c>
      <c r="N845" s="5">
        <v>0</v>
      </c>
      <c r="O845" s="7">
        <v>0</v>
      </c>
    </row>
    <row r="846" spans="1:15">
      <c r="A846">
        <v>2</v>
      </c>
      <c r="B846" t="s">
        <v>1148</v>
      </c>
      <c r="C846" t="s">
        <v>6096</v>
      </c>
      <c r="D846" t="s">
        <v>6097</v>
      </c>
      <c r="E846" t="s">
        <v>6079</v>
      </c>
      <c r="F846" t="s">
        <v>6080</v>
      </c>
      <c r="G846" t="s">
        <v>3808</v>
      </c>
      <c r="H846" t="s">
        <v>944</v>
      </c>
      <c r="I846" t="s">
        <v>1152</v>
      </c>
      <c r="J846" t="s">
        <v>1153</v>
      </c>
      <c r="K846" t="s">
        <v>6098</v>
      </c>
      <c r="L846" s="3">
        <v>41158</v>
      </c>
      <c r="M846" s="9">
        <v>0</v>
      </c>
      <c r="N846" s="5">
        <v>0</v>
      </c>
      <c r="O846" s="7">
        <v>0</v>
      </c>
    </row>
    <row r="847" spans="1:15">
      <c r="A847">
        <v>2</v>
      </c>
      <c r="B847" t="s">
        <v>1148</v>
      </c>
      <c r="C847" t="s">
        <v>6099</v>
      </c>
      <c r="D847" t="s">
        <v>6100</v>
      </c>
      <c r="E847" t="s">
        <v>6079</v>
      </c>
      <c r="F847" t="s">
        <v>6080</v>
      </c>
      <c r="G847" t="s">
        <v>3808</v>
      </c>
      <c r="H847" t="s">
        <v>944</v>
      </c>
      <c r="I847" t="s">
        <v>1152</v>
      </c>
      <c r="J847" t="s">
        <v>1153</v>
      </c>
      <c r="K847" t="s">
        <v>6084</v>
      </c>
      <c r="L847" s="3" t="s">
        <v>2494</v>
      </c>
      <c r="M847" s="9">
        <v>0</v>
      </c>
      <c r="N847" s="5">
        <v>0</v>
      </c>
      <c r="O847" s="7">
        <v>0</v>
      </c>
    </row>
    <row r="848" spans="1:15">
      <c r="A848">
        <v>2</v>
      </c>
      <c r="B848" t="s">
        <v>1148</v>
      </c>
      <c r="C848" t="s">
        <v>6101</v>
      </c>
      <c r="D848" t="s">
        <v>6102</v>
      </c>
      <c r="E848" t="s">
        <v>6103</v>
      </c>
      <c r="F848" t="s">
        <v>6104</v>
      </c>
      <c r="G848" t="s">
        <v>3808</v>
      </c>
      <c r="H848" t="s">
        <v>944</v>
      </c>
      <c r="I848" t="s">
        <v>1152</v>
      </c>
      <c r="J848" t="s">
        <v>1153</v>
      </c>
      <c r="K848" t="s">
        <v>6105</v>
      </c>
      <c r="L848" s="3">
        <v>45366</v>
      </c>
      <c r="M848" s="9">
        <v>0</v>
      </c>
      <c r="N848" s="5">
        <v>0</v>
      </c>
      <c r="O848" s="7">
        <v>0</v>
      </c>
    </row>
    <row r="849" spans="1:15">
      <c r="A849">
        <v>2</v>
      </c>
      <c r="B849" t="s">
        <v>1148</v>
      </c>
      <c r="C849" t="s">
        <v>6106</v>
      </c>
      <c r="D849" t="s">
        <v>6107</v>
      </c>
      <c r="E849" t="s">
        <v>6108</v>
      </c>
      <c r="F849" t="s">
        <v>6109</v>
      </c>
      <c r="G849" t="s">
        <v>3808</v>
      </c>
      <c r="H849" t="s">
        <v>944</v>
      </c>
      <c r="I849" t="s">
        <v>1152</v>
      </c>
      <c r="J849" t="s">
        <v>1153</v>
      </c>
      <c r="K849" t="s">
        <v>6110</v>
      </c>
      <c r="L849" s="3">
        <v>42061</v>
      </c>
      <c r="M849" s="9">
        <v>0</v>
      </c>
      <c r="N849" s="5">
        <v>0</v>
      </c>
      <c r="O849" s="7">
        <v>0</v>
      </c>
    </row>
    <row r="850" spans="1:15">
      <c r="A850">
        <v>2</v>
      </c>
      <c r="B850" t="s">
        <v>1148</v>
      </c>
      <c r="C850" t="s">
        <v>6111</v>
      </c>
      <c r="D850" t="s">
        <v>6112</v>
      </c>
      <c r="E850" t="s">
        <v>6079</v>
      </c>
      <c r="F850" t="s">
        <v>6080</v>
      </c>
      <c r="G850" t="s">
        <v>3808</v>
      </c>
      <c r="H850" t="s">
        <v>944</v>
      </c>
      <c r="I850" t="s">
        <v>1152</v>
      </c>
      <c r="J850" t="s">
        <v>1153</v>
      </c>
      <c r="K850" t="s">
        <v>6113</v>
      </c>
      <c r="L850" s="3">
        <v>42145</v>
      </c>
      <c r="M850" s="9">
        <v>0</v>
      </c>
      <c r="N850" s="5">
        <v>0</v>
      </c>
      <c r="O850" s="7">
        <v>0</v>
      </c>
    </row>
    <row r="851" spans="1:15">
      <c r="A851">
        <v>2</v>
      </c>
      <c r="B851" t="s">
        <v>1148</v>
      </c>
      <c r="C851" t="s">
        <v>6114</v>
      </c>
      <c r="D851" t="s">
        <v>6115</v>
      </c>
      <c r="E851" t="s">
        <v>6074</v>
      </c>
      <c r="F851" t="s">
        <v>6075</v>
      </c>
      <c r="G851" t="s">
        <v>3808</v>
      </c>
      <c r="H851" t="s">
        <v>944</v>
      </c>
      <c r="I851" t="s">
        <v>1152</v>
      </c>
      <c r="J851" t="s">
        <v>1153</v>
      </c>
      <c r="K851" t="s">
        <v>6116</v>
      </c>
      <c r="L851" s="3" t="s">
        <v>2494</v>
      </c>
      <c r="M851" s="9">
        <v>0</v>
      </c>
      <c r="N851" s="5">
        <v>0</v>
      </c>
      <c r="O851" s="7">
        <v>0</v>
      </c>
    </row>
    <row r="852" spans="1:15">
      <c r="A852">
        <v>2</v>
      </c>
      <c r="B852" t="s">
        <v>1148</v>
      </c>
      <c r="C852" t="s">
        <v>6117</v>
      </c>
      <c r="D852" t="s">
        <v>6118</v>
      </c>
      <c r="E852" t="s">
        <v>6108</v>
      </c>
      <c r="F852" t="s">
        <v>6109</v>
      </c>
      <c r="G852" t="s">
        <v>3808</v>
      </c>
      <c r="H852" t="s">
        <v>944</v>
      </c>
      <c r="I852" t="s">
        <v>1152</v>
      </c>
      <c r="J852" t="s">
        <v>1153</v>
      </c>
      <c r="K852" t="s">
        <v>6119</v>
      </c>
      <c r="L852" s="3" t="s">
        <v>2494</v>
      </c>
      <c r="M852" s="9">
        <v>0</v>
      </c>
      <c r="N852" s="5">
        <v>0</v>
      </c>
      <c r="O852" s="7">
        <v>0</v>
      </c>
    </row>
    <row r="853" spans="1:15">
      <c r="A853">
        <v>2</v>
      </c>
      <c r="B853" t="s">
        <v>1148</v>
      </c>
      <c r="C853" t="s">
        <v>6120</v>
      </c>
      <c r="D853" t="s">
        <v>6121</v>
      </c>
      <c r="E853" t="s">
        <v>6079</v>
      </c>
      <c r="F853" t="s">
        <v>6080</v>
      </c>
      <c r="G853" t="s">
        <v>3808</v>
      </c>
      <c r="H853" t="s">
        <v>944</v>
      </c>
      <c r="I853" t="s">
        <v>1152</v>
      </c>
      <c r="J853" t="s">
        <v>1153</v>
      </c>
      <c r="K853" t="s">
        <v>6122</v>
      </c>
      <c r="L853" s="3" t="s">
        <v>2494</v>
      </c>
      <c r="M853" s="9">
        <v>0</v>
      </c>
      <c r="N853" s="5">
        <v>0</v>
      </c>
      <c r="O853" s="7">
        <v>0</v>
      </c>
    </row>
    <row r="854" spans="1:15">
      <c r="A854">
        <v>2</v>
      </c>
      <c r="B854" t="s">
        <v>1148</v>
      </c>
      <c r="C854" t="s">
        <v>6123</v>
      </c>
      <c r="D854" t="s">
        <v>6124</v>
      </c>
      <c r="E854" t="s">
        <v>6079</v>
      </c>
      <c r="F854" t="s">
        <v>6080</v>
      </c>
      <c r="G854" t="s">
        <v>3808</v>
      </c>
      <c r="H854" t="s">
        <v>944</v>
      </c>
      <c r="I854" t="s">
        <v>1152</v>
      </c>
      <c r="J854" t="s">
        <v>1153</v>
      </c>
      <c r="K854" t="s">
        <v>6125</v>
      </c>
      <c r="L854" s="3" t="s">
        <v>2494</v>
      </c>
      <c r="M854" s="9">
        <v>0</v>
      </c>
      <c r="N854" s="5">
        <v>0</v>
      </c>
      <c r="O854" s="7">
        <v>0</v>
      </c>
    </row>
    <row r="855" spans="1:15">
      <c r="A855">
        <v>2</v>
      </c>
      <c r="B855" t="s">
        <v>1148</v>
      </c>
      <c r="C855" t="s">
        <v>6126</v>
      </c>
      <c r="D855" t="s">
        <v>6127</v>
      </c>
      <c r="E855" t="s">
        <v>6108</v>
      </c>
      <c r="F855" t="s">
        <v>6109</v>
      </c>
      <c r="G855" t="s">
        <v>3808</v>
      </c>
      <c r="H855" t="s">
        <v>944</v>
      </c>
      <c r="I855" t="s">
        <v>1152</v>
      </c>
      <c r="J855" t="s">
        <v>1153</v>
      </c>
      <c r="K855" t="s">
        <v>6128</v>
      </c>
      <c r="L855" s="3" t="s">
        <v>2494</v>
      </c>
      <c r="M855" s="9">
        <v>0</v>
      </c>
      <c r="N855" s="5">
        <v>0</v>
      </c>
      <c r="O855" s="7">
        <v>0</v>
      </c>
    </row>
    <row r="856" spans="1:15">
      <c r="A856">
        <v>2</v>
      </c>
      <c r="B856" t="s">
        <v>1148</v>
      </c>
      <c r="C856" t="s">
        <v>6129</v>
      </c>
      <c r="D856" t="s">
        <v>6130</v>
      </c>
      <c r="E856" t="s">
        <v>6074</v>
      </c>
      <c r="F856" t="s">
        <v>6075</v>
      </c>
      <c r="G856" t="s">
        <v>3808</v>
      </c>
      <c r="H856" t="s">
        <v>944</v>
      </c>
      <c r="I856" t="s">
        <v>1152</v>
      </c>
      <c r="J856" t="s">
        <v>1153</v>
      </c>
      <c r="K856" t="s">
        <v>6131</v>
      </c>
      <c r="L856" s="3">
        <v>43244</v>
      </c>
      <c r="M856" s="9">
        <v>0</v>
      </c>
      <c r="N856" s="5">
        <v>0</v>
      </c>
      <c r="O856" s="7">
        <v>0</v>
      </c>
    </row>
    <row r="857" spans="1:15">
      <c r="A857">
        <v>2</v>
      </c>
      <c r="B857" t="s">
        <v>1148</v>
      </c>
      <c r="C857" t="s">
        <v>6132</v>
      </c>
      <c r="D857" t="s">
        <v>6133</v>
      </c>
      <c r="E857" t="s">
        <v>6074</v>
      </c>
      <c r="F857" t="s">
        <v>6075</v>
      </c>
      <c r="G857" t="s">
        <v>3808</v>
      </c>
      <c r="H857" t="s">
        <v>944</v>
      </c>
      <c r="I857" t="s">
        <v>1152</v>
      </c>
      <c r="J857" t="s">
        <v>1153</v>
      </c>
      <c r="K857" t="s">
        <v>6134</v>
      </c>
      <c r="L857" s="3" t="s">
        <v>2494</v>
      </c>
      <c r="M857" s="9">
        <v>0</v>
      </c>
      <c r="N857" s="5">
        <v>0</v>
      </c>
      <c r="O857" s="7">
        <v>0</v>
      </c>
    </row>
    <row r="858" spans="1:15">
      <c r="A858">
        <v>2</v>
      </c>
      <c r="B858" t="s">
        <v>1148</v>
      </c>
      <c r="C858" t="s">
        <v>6135</v>
      </c>
      <c r="D858" t="s">
        <v>6136</v>
      </c>
      <c r="E858" t="s">
        <v>6074</v>
      </c>
      <c r="F858" t="s">
        <v>6075</v>
      </c>
      <c r="G858" t="s">
        <v>3808</v>
      </c>
      <c r="H858" t="s">
        <v>944</v>
      </c>
      <c r="I858" t="s">
        <v>1152</v>
      </c>
      <c r="J858" t="s">
        <v>1153</v>
      </c>
      <c r="K858" t="s">
        <v>6137</v>
      </c>
      <c r="L858" s="3" t="s">
        <v>2494</v>
      </c>
      <c r="M858" s="9">
        <v>0</v>
      </c>
      <c r="N858" s="5">
        <v>0</v>
      </c>
      <c r="O858" s="7">
        <v>0</v>
      </c>
    </row>
    <row r="859" spans="1:15">
      <c r="A859">
        <v>2</v>
      </c>
      <c r="B859" t="s">
        <v>1148</v>
      </c>
      <c r="C859" t="s">
        <v>6138</v>
      </c>
      <c r="D859" t="s">
        <v>6139</v>
      </c>
      <c r="E859" t="s">
        <v>6090</v>
      </c>
      <c r="F859" t="s">
        <v>6091</v>
      </c>
      <c r="G859" t="s">
        <v>3808</v>
      </c>
      <c r="H859" t="s">
        <v>944</v>
      </c>
      <c r="I859" t="s">
        <v>1152</v>
      </c>
      <c r="J859" t="s">
        <v>1153</v>
      </c>
      <c r="K859" t="s">
        <v>6140</v>
      </c>
      <c r="L859" s="3" t="s">
        <v>2494</v>
      </c>
      <c r="M859" s="9">
        <v>0</v>
      </c>
      <c r="N859" s="5">
        <v>0</v>
      </c>
      <c r="O859" s="7">
        <v>0</v>
      </c>
    </row>
    <row r="860" spans="1:15">
      <c r="A860">
        <v>2</v>
      </c>
      <c r="B860" t="s">
        <v>1148</v>
      </c>
      <c r="C860" t="s">
        <v>6141</v>
      </c>
      <c r="D860" t="s">
        <v>6142</v>
      </c>
      <c r="E860" t="s">
        <v>6074</v>
      </c>
      <c r="F860" t="s">
        <v>6075</v>
      </c>
      <c r="G860" t="s">
        <v>3808</v>
      </c>
      <c r="H860" t="s">
        <v>944</v>
      </c>
      <c r="I860" t="s">
        <v>1152</v>
      </c>
      <c r="J860" t="s">
        <v>1153</v>
      </c>
      <c r="K860" t="s">
        <v>6143</v>
      </c>
      <c r="L860" s="3" t="s">
        <v>2494</v>
      </c>
      <c r="M860" s="9">
        <v>0</v>
      </c>
      <c r="N860" s="5">
        <v>0</v>
      </c>
      <c r="O860" s="7">
        <v>0</v>
      </c>
    </row>
    <row r="861" spans="1:15">
      <c r="A861">
        <v>2</v>
      </c>
      <c r="B861" t="s">
        <v>1148</v>
      </c>
      <c r="C861" t="s">
        <v>6144</v>
      </c>
      <c r="D861" t="s">
        <v>6145</v>
      </c>
      <c r="E861" t="s">
        <v>6108</v>
      </c>
      <c r="F861" t="s">
        <v>6109</v>
      </c>
      <c r="G861" t="s">
        <v>3808</v>
      </c>
      <c r="H861" t="s">
        <v>944</v>
      </c>
      <c r="I861" t="s">
        <v>1152</v>
      </c>
      <c r="J861" t="s">
        <v>1153</v>
      </c>
      <c r="K861" t="s">
        <v>6146</v>
      </c>
      <c r="L861" s="3" t="s">
        <v>2494</v>
      </c>
      <c r="M861" s="9">
        <v>0</v>
      </c>
      <c r="N861" s="5">
        <v>0</v>
      </c>
      <c r="O861" s="7">
        <v>0</v>
      </c>
    </row>
    <row r="862" spans="1:15">
      <c r="A862">
        <v>2</v>
      </c>
      <c r="B862" t="s">
        <v>1148</v>
      </c>
      <c r="C862" t="s">
        <v>6147</v>
      </c>
      <c r="D862" t="s">
        <v>6148</v>
      </c>
      <c r="E862" t="s">
        <v>6103</v>
      </c>
      <c r="F862" t="s">
        <v>6104</v>
      </c>
      <c r="G862" t="s">
        <v>3808</v>
      </c>
      <c r="H862" t="s">
        <v>944</v>
      </c>
      <c r="I862" t="s">
        <v>1152</v>
      </c>
      <c r="J862" t="s">
        <v>1153</v>
      </c>
      <c r="K862" t="s">
        <v>2494</v>
      </c>
      <c r="L862" s="3" t="s">
        <v>2494</v>
      </c>
      <c r="M862" s="9">
        <v>0</v>
      </c>
      <c r="N862" s="5">
        <v>0</v>
      </c>
      <c r="O862" s="7">
        <v>0</v>
      </c>
    </row>
    <row r="863" spans="1:15">
      <c r="A863">
        <v>2</v>
      </c>
      <c r="B863" t="s">
        <v>1148</v>
      </c>
      <c r="C863" t="s">
        <v>6149</v>
      </c>
      <c r="D863" t="s">
        <v>6150</v>
      </c>
      <c r="E863" t="s">
        <v>6108</v>
      </c>
      <c r="F863" t="s">
        <v>6109</v>
      </c>
      <c r="G863" t="s">
        <v>3808</v>
      </c>
      <c r="H863" t="s">
        <v>944</v>
      </c>
      <c r="I863" t="s">
        <v>1152</v>
      </c>
      <c r="J863" t="s">
        <v>1153</v>
      </c>
      <c r="K863" t="s">
        <v>6151</v>
      </c>
      <c r="L863" s="3" t="s">
        <v>2494</v>
      </c>
      <c r="M863" s="9">
        <v>0</v>
      </c>
      <c r="N863" s="5">
        <v>0</v>
      </c>
      <c r="O863" s="7">
        <v>0</v>
      </c>
    </row>
    <row r="864" spans="1:15">
      <c r="A864">
        <v>2</v>
      </c>
      <c r="B864" t="s">
        <v>1148</v>
      </c>
      <c r="C864" t="s">
        <v>6152</v>
      </c>
      <c r="D864" t="s">
        <v>6153</v>
      </c>
      <c r="E864" t="s">
        <v>6103</v>
      </c>
      <c r="F864" t="s">
        <v>6104</v>
      </c>
      <c r="G864" t="s">
        <v>3808</v>
      </c>
      <c r="H864" t="s">
        <v>944</v>
      </c>
      <c r="I864" t="s">
        <v>1152</v>
      </c>
      <c r="J864" t="s">
        <v>1153</v>
      </c>
      <c r="K864" t="s">
        <v>6154</v>
      </c>
      <c r="L864" s="3" t="s">
        <v>2494</v>
      </c>
      <c r="M864" s="9">
        <v>0</v>
      </c>
      <c r="N864" s="5">
        <v>0</v>
      </c>
      <c r="O864" s="7">
        <v>0</v>
      </c>
    </row>
    <row r="865" spans="1:15">
      <c r="A865">
        <v>2</v>
      </c>
      <c r="B865" t="s">
        <v>1148</v>
      </c>
      <c r="C865" t="s">
        <v>6155</v>
      </c>
      <c r="D865" t="s">
        <v>6156</v>
      </c>
      <c r="E865" t="s">
        <v>6074</v>
      </c>
      <c r="F865" t="s">
        <v>6075</v>
      </c>
      <c r="G865" t="s">
        <v>3808</v>
      </c>
      <c r="H865" t="s">
        <v>944</v>
      </c>
      <c r="I865" t="s">
        <v>1152</v>
      </c>
      <c r="J865" t="s">
        <v>1153</v>
      </c>
      <c r="K865" t="s">
        <v>6157</v>
      </c>
      <c r="L865" s="3" t="s">
        <v>2494</v>
      </c>
      <c r="M865" s="9">
        <v>0</v>
      </c>
      <c r="N865" s="5">
        <v>0</v>
      </c>
      <c r="O865" s="7">
        <v>0</v>
      </c>
    </row>
    <row r="866" spans="1:15">
      <c r="A866">
        <v>2</v>
      </c>
      <c r="B866" t="s">
        <v>1148</v>
      </c>
      <c r="C866" t="s">
        <v>6158</v>
      </c>
      <c r="D866" t="s">
        <v>6159</v>
      </c>
      <c r="E866" t="s">
        <v>6103</v>
      </c>
      <c r="F866" t="s">
        <v>6104</v>
      </c>
      <c r="G866" t="s">
        <v>3808</v>
      </c>
      <c r="H866" t="s">
        <v>944</v>
      </c>
      <c r="I866" t="s">
        <v>1152</v>
      </c>
      <c r="J866" t="s">
        <v>1153</v>
      </c>
      <c r="K866" t="s">
        <v>6160</v>
      </c>
      <c r="L866" s="3" t="s">
        <v>2494</v>
      </c>
      <c r="M866" s="9">
        <v>0</v>
      </c>
      <c r="N866" s="5">
        <v>0</v>
      </c>
      <c r="O866" s="7">
        <v>0</v>
      </c>
    </row>
    <row r="867" spans="1:15">
      <c r="A867">
        <v>2</v>
      </c>
      <c r="B867" t="s">
        <v>1148</v>
      </c>
      <c r="C867" t="s">
        <v>6161</v>
      </c>
      <c r="D867" t="s">
        <v>6162</v>
      </c>
      <c r="E867" t="s">
        <v>6079</v>
      </c>
      <c r="F867" t="s">
        <v>6080</v>
      </c>
      <c r="G867" t="s">
        <v>3808</v>
      </c>
      <c r="H867" t="s">
        <v>944</v>
      </c>
      <c r="I867" t="s">
        <v>1152</v>
      </c>
      <c r="J867" t="s">
        <v>1153</v>
      </c>
      <c r="K867" t="s">
        <v>6163</v>
      </c>
      <c r="L867" s="3" t="s">
        <v>2494</v>
      </c>
      <c r="M867" s="9">
        <v>0</v>
      </c>
      <c r="N867" s="5">
        <v>0</v>
      </c>
      <c r="O867" s="7">
        <v>0</v>
      </c>
    </row>
    <row r="868" spans="1:15">
      <c r="A868">
        <v>2</v>
      </c>
      <c r="B868" t="s">
        <v>1148</v>
      </c>
      <c r="C868" t="s">
        <v>6164</v>
      </c>
      <c r="D868" t="s">
        <v>6165</v>
      </c>
      <c r="E868" t="s">
        <v>6103</v>
      </c>
      <c r="F868" t="s">
        <v>6104</v>
      </c>
      <c r="G868" t="s">
        <v>3808</v>
      </c>
      <c r="H868" t="s">
        <v>944</v>
      </c>
      <c r="I868" t="s">
        <v>1152</v>
      </c>
      <c r="J868" t="s">
        <v>1153</v>
      </c>
      <c r="K868" t="s">
        <v>6166</v>
      </c>
      <c r="L868" s="3" t="s">
        <v>2494</v>
      </c>
      <c r="M868" s="9">
        <v>0</v>
      </c>
      <c r="N868" s="5">
        <v>0</v>
      </c>
      <c r="O868" s="7">
        <v>0</v>
      </c>
    </row>
    <row r="869" spans="1:15">
      <c r="A869">
        <v>2</v>
      </c>
      <c r="B869" t="s">
        <v>1148</v>
      </c>
      <c r="C869" t="s">
        <v>6167</v>
      </c>
      <c r="D869" t="s">
        <v>6168</v>
      </c>
      <c r="E869" t="s">
        <v>6169</v>
      </c>
      <c r="F869" t="s">
        <v>6170</v>
      </c>
      <c r="G869" t="s">
        <v>3809</v>
      </c>
      <c r="H869" t="s">
        <v>944</v>
      </c>
      <c r="I869" t="s">
        <v>1152</v>
      </c>
      <c r="J869" t="s">
        <v>1153</v>
      </c>
      <c r="K869" t="s">
        <v>6171</v>
      </c>
      <c r="L869" s="3" t="s">
        <v>2494</v>
      </c>
      <c r="M869" s="9">
        <v>0</v>
      </c>
      <c r="N869" s="5">
        <v>0</v>
      </c>
      <c r="O869" s="7">
        <v>0</v>
      </c>
    </row>
    <row r="870" spans="1:15">
      <c r="A870">
        <v>2</v>
      </c>
      <c r="B870" t="s">
        <v>1148</v>
      </c>
      <c r="C870" t="s">
        <v>6172</v>
      </c>
      <c r="D870" t="s">
        <v>6173</v>
      </c>
      <c r="E870" t="s">
        <v>6169</v>
      </c>
      <c r="F870" t="s">
        <v>6170</v>
      </c>
      <c r="G870" t="s">
        <v>3809</v>
      </c>
      <c r="H870" t="s">
        <v>944</v>
      </c>
      <c r="I870" t="s">
        <v>1152</v>
      </c>
      <c r="J870" t="s">
        <v>1153</v>
      </c>
      <c r="K870" t="s">
        <v>6174</v>
      </c>
      <c r="L870" s="3">
        <v>43881</v>
      </c>
      <c r="M870" s="9">
        <v>0</v>
      </c>
      <c r="N870" s="5">
        <v>0</v>
      </c>
      <c r="O870" s="7">
        <v>0</v>
      </c>
    </row>
    <row r="871" spans="1:15">
      <c r="A871">
        <v>2</v>
      </c>
      <c r="B871" t="s">
        <v>1148</v>
      </c>
      <c r="C871" t="s">
        <v>6175</v>
      </c>
      <c r="D871" t="s">
        <v>6176</v>
      </c>
      <c r="E871" t="s">
        <v>6169</v>
      </c>
      <c r="F871" t="s">
        <v>6170</v>
      </c>
      <c r="G871" t="s">
        <v>3809</v>
      </c>
      <c r="H871" t="s">
        <v>944</v>
      </c>
      <c r="I871" t="s">
        <v>1152</v>
      </c>
      <c r="J871" t="s">
        <v>1153</v>
      </c>
      <c r="K871" t="s">
        <v>6177</v>
      </c>
      <c r="L871" s="3" t="s">
        <v>2494</v>
      </c>
      <c r="M871" s="9">
        <v>0</v>
      </c>
      <c r="N871" s="5">
        <v>0</v>
      </c>
      <c r="O871" s="7">
        <v>0</v>
      </c>
    </row>
    <row r="872" spans="1:15">
      <c r="A872">
        <v>2</v>
      </c>
      <c r="B872" t="s">
        <v>1148</v>
      </c>
      <c r="C872" t="s">
        <v>6178</v>
      </c>
      <c r="D872" t="s">
        <v>6179</v>
      </c>
      <c r="E872" t="s">
        <v>6180</v>
      </c>
      <c r="F872" t="s">
        <v>6181</v>
      </c>
      <c r="G872" t="s">
        <v>3809</v>
      </c>
      <c r="H872" t="s">
        <v>944</v>
      </c>
      <c r="I872" t="s">
        <v>1152</v>
      </c>
      <c r="J872" t="s">
        <v>1153</v>
      </c>
      <c r="K872" t="s">
        <v>6182</v>
      </c>
      <c r="L872" s="3" t="s">
        <v>2494</v>
      </c>
      <c r="M872" s="9">
        <v>0</v>
      </c>
      <c r="N872" s="5">
        <v>0</v>
      </c>
      <c r="O872" s="7">
        <v>0</v>
      </c>
    </row>
    <row r="873" spans="1:15">
      <c r="A873">
        <v>2</v>
      </c>
      <c r="B873" t="s">
        <v>1148</v>
      </c>
      <c r="C873" t="s">
        <v>6183</v>
      </c>
      <c r="D873" t="s">
        <v>6184</v>
      </c>
      <c r="E873" t="s">
        <v>6185</v>
      </c>
      <c r="F873" t="s">
        <v>6186</v>
      </c>
      <c r="G873" t="s">
        <v>3809</v>
      </c>
      <c r="H873" t="s">
        <v>944</v>
      </c>
      <c r="I873" t="s">
        <v>1152</v>
      </c>
      <c r="J873" t="s">
        <v>1153</v>
      </c>
      <c r="K873" t="s">
        <v>6187</v>
      </c>
      <c r="L873" s="3">
        <v>43936</v>
      </c>
      <c r="M873" s="9">
        <v>0</v>
      </c>
      <c r="N873" s="5">
        <v>0</v>
      </c>
      <c r="O873" s="7">
        <v>0</v>
      </c>
    </row>
    <row r="874" spans="1:15">
      <c r="A874">
        <v>2</v>
      </c>
      <c r="B874" t="s">
        <v>1148</v>
      </c>
      <c r="C874" t="s">
        <v>6188</v>
      </c>
      <c r="D874" t="s">
        <v>6189</v>
      </c>
      <c r="E874" t="s">
        <v>6190</v>
      </c>
      <c r="F874" t="s">
        <v>6191</v>
      </c>
      <c r="G874" t="s">
        <v>3809</v>
      </c>
      <c r="H874" t="s">
        <v>944</v>
      </c>
      <c r="I874" t="s">
        <v>1152</v>
      </c>
      <c r="J874" t="s">
        <v>1153</v>
      </c>
      <c r="K874" t="s">
        <v>6192</v>
      </c>
      <c r="L874" s="3">
        <v>43840</v>
      </c>
      <c r="M874" s="9">
        <v>0</v>
      </c>
      <c r="N874" s="5">
        <v>0</v>
      </c>
      <c r="O874" s="7">
        <v>0</v>
      </c>
    </row>
    <row r="875" spans="1:15">
      <c r="A875">
        <v>2</v>
      </c>
      <c r="B875" t="s">
        <v>1148</v>
      </c>
      <c r="C875" t="s">
        <v>6193</v>
      </c>
      <c r="D875" t="s">
        <v>6194</v>
      </c>
      <c r="E875" t="s">
        <v>6195</v>
      </c>
      <c r="F875" t="s">
        <v>6196</v>
      </c>
      <c r="G875" t="s">
        <v>3809</v>
      </c>
      <c r="H875" t="s">
        <v>944</v>
      </c>
      <c r="I875" t="s">
        <v>1152</v>
      </c>
      <c r="J875" t="s">
        <v>1153</v>
      </c>
      <c r="K875" t="s">
        <v>6197</v>
      </c>
      <c r="L875" s="3">
        <v>43686</v>
      </c>
      <c r="M875" s="9">
        <v>0</v>
      </c>
      <c r="N875" s="5">
        <v>0</v>
      </c>
      <c r="O875" s="7">
        <v>0</v>
      </c>
    </row>
    <row r="876" spans="1:15">
      <c r="A876">
        <v>2</v>
      </c>
      <c r="B876" t="s">
        <v>1148</v>
      </c>
      <c r="C876" t="s">
        <v>6198</v>
      </c>
      <c r="D876" t="s">
        <v>6199</v>
      </c>
      <c r="E876" t="s">
        <v>6200</v>
      </c>
      <c r="F876" t="s">
        <v>6201</v>
      </c>
      <c r="G876" t="s">
        <v>3809</v>
      </c>
      <c r="H876" t="s">
        <v>944</v>
      </c>
      <c r="I876" t="s">
        <v>1152</v>
      </c>
      <c r="J876" t="s">
        <v>1153</v>
      </c>
      <c r="K876" t="s">
        <v>6202</v>
      </c>
      <c r="L876" s="3" t="s">
        <v>2494</v>
      </c>
      <c r="M876" s="9">
        <v>0</v>
      </c>
      <c r="N876" s="5">
        <v>0</v>
      </c>
      <c r="O876" s="7">
        <v>0</v>
      </c>
    </row>
    <row r="877" spans="1:15">
      <c r="A877">
        <v>2</v>
      </c>
      <c r="B877" t="s">
        <v>1148</v>
      </c>
      <c r="C877" t="s">
        <v>6203</v>
      </c>
      <c r="D877" t="s">
        <v>6204</v>
      </c>
      <c r="E877" t="s">
        <v>6180</v>
      </c>
      <c r="F877" t="s">
        <v>6181</v>
      </c>
      <c r="G877" t="s">
        <v>3809</v>
      </c>
      <c r="H877" t="s">
        <v>944</v>
      </c>
      <c r="I877" t="s">
        <v>1152</v>
      </c>
      <c r="J877" t="s">
        <v>1153</v>
      </c>
      <c r="K877" t="s">
        <v>6205</v>
      </c>
      <c r="L877" s="3" t="s">
        <v>2494</v>
      </c>
      <c r="M877" s="9">
        <v>0</v>
      </c>
      <c r="N877" s="5">
        <v>0</v>
      </c>
      <c r="O877" s="7">
        <v>0</v>
      </c>
    </row>
    <row r="878" spans="1:15">
      <c r="A878">
        <v>2</v>
      </c>
      <c r="B878" t="s">
        <v>1148</v>
      </c>
      <c r="C878" t="s">
        <v>6206</v>
      </c>
      <c r="D878" t="s">
        <v>6207</v>
      </c>
      <c r="E878" t="s">
        <v>6180</v>
      </c>
      <c r="F878" t="s">
        <v>6181</v>
      </c>
      <c r="G878" t="s">
        <v>3809</v>
      </c>
      <c r="H878" t="s">
        <v>944</v>
      </c>
      <c r="I878" t="s">
        <v>1152</v>
      </c>
      <c r="J878" t="s">
        <v>1153</v>
      </c>
      <c r="K878" t="s">
        <v>6208</v>
      </c>
      <c r="L878" s="3" t="s">
        <v>2494</v>
      </c>
      <c r="M878" s="9">
        <v>0</v>
      </c>
      <c r="N878" s="5">
        <v>0</v>
      </c>
      <c r="O878" s="7">
        <v>0</v>
      </c>
    </row>
    <row r="879" spans="1:15">
      <c r="A879">
        <v>2</v>
      </c>
      <c r="B879" t="s">
        <v>1148</v>
      </c>
      <c r="C879" t="s">
        <v>6209</v>
      </c>
      <c r="D879" t="s">
        <v>6210</v>
      </c>
      <c r="E879" t="s">
        <v>6180</v>
      </c>
      <c r="F879" t="s">
        <v>6181</v>
      </c>
      <c r="G879" t="s">
        <v>3809</v>
      </c>
      <c r="H879" t="s">
        <v>944</v>
      </c>
      <c r="I879" t="s">
        <v>1152</v>
      </c>
      <c r="J879" t="s">
        <v>1153</v>
      </c>
      <c r="K879" t="s">
        <v>6211</v>
      </c>
      <c r="L879" s="3" t="s">
        <v>2494</v>
      </c>
      <c r="M879" s="9">
        <v>0</v>
      </c>
      <c r="N879" s="5">
        <v>0</v>
      </c>
      <c r="O879" s="7">
        <v>0</v>
      </c>
    </row>
    <row r="880" spans="1:15">
      <c r="A880">
        <v>2</v>
      </c>
      <c r="B880" t="s">
        <v>1148</v>
      </c>
      <c r="C880" t="s">
        <v>6212</v>
      </c>
      <c r="D880" t="s">
        <v>4714</v>
      </c>
      <c r="E880" t="s">
        <v>6195</v>
      </c>
      <c r="F880" t="s">
        <v>6196</v>
      </c>
      <c r="G880" t="s">
        <v>3809</v>
      </c>
      <c r="H880" t="s">
        <v>944</v>
      </c>
      <c r="I880" t="s">
        <v>1152</v>
      </c>
      <c r="J880" t="s">
        <v>1153</v>
      </c>
      <c r="K880" t="s">
        <v>6213</v>
      </c>
      <c r="L880" s="3" t="s">
        <v>2494</v>
      </c>
      <c r="M880" s="9">
        <v>0</v>
      </c>
      <c r="N880" s="5">
        <v>0</v>
      </c>
      <c r="O880" s="7">
        <v>0</v>
      </c>
    </row>
    <row r="881" spans="1:15">
      <c r="A881">
        <v>2</v>
      </c>
      <c r="B881" t="s">
        <v>1148</v>
      </c>
      <c r="C881" t="s">
        <v>6214</v>
      </c>
      <c r="D881" t="s">
        <v>6215</v>
      </c>
      <c r="E881" t="s">
        <v>6185</v>
      </c>
      <c r="F881" t="s">
        <v>6186</v>
      </c>
      <c r="G881" t="s">
        <v>3809</v>
      </c>
      <c r="H881" t="s">
        <v>944</v>
      </c>
      <c r="I881" t="s">
        <v>1152</v>
      </c>
      <c r="J881" t="s">
        <v>1153</v>
      </c>
      <c r="K881" t="s">
        <v>6216</v>
      </c>
      <c r="L881" s="3">
        <v>42955</v>
      </c>
      <c r="M881" s="9">
        <v>0</v>
      </c>
      <c r="N881" s="5">
        <v>0</v>
      </c>
      <c r="O881" s="7">
        <v>0</v>
      </c>
    </row>
    <row r="882" spans="1:15">
      <c r="A882">
        <v>2</v>
      </c>
      <c r="B882" t="s">
        <v>1148</v>
      </c>
      <c r="C882" t="s">
        <v>6217</v>
      </c>
      <c r="D882" t="s">
        <v>6218</v>
      </c>
      <c r="E882" t="s">
        <v>6200</v>
      </c>
      <c r="F882" t="s">
        <v>6201</v>
      </c>
      <c r="G882" t="s">
        <v>3809</v>
      </c>
      <c r="H882" t="s">
        <v>944</v>
      </c>
      <c r="I882" t="s">
        <v>1152</v>
      </c>
      <c r="J882" t="s">
        <v>1153</v>
      </c>
      <c r="K882" t="s">
        <v>6219</v>
      </c>
      <c r="L882" s="3">
        <v>45643</v>
      </c>
      <c r="M882" s="9">
        <v>0</v>
      </c>
      <c r="N882" s="5">
        <v>0</v>
      </c>
      <c r="O882" s="7">
        <v>0</v>
      </c>
    </row>
    <row r="883" spans="1:15">
      <c r="A883">
        <v>2</v>
      </c>
      <c r="B883" t="s">
        <v>1148</v>
      </c>
      <c r="C883" t="s">
        <v>6220</v>
      </c>
      <c r="D883" t="s">
        <v>6221</v>
      </c>
      <c r="E883" t="s">
        <v>6200</v>
      </c>
      <c r="F883" t="s">
        <v>6201</v>
      </c>
      <c r="G883" t="s">
        <v>3809</v>
      </c>
      <c r="H883" t="s">
        <v>944</v>
      </c>
      <c r="I883" t="s">
        <v>1152</v>
      </c>
      <c r="J883" t="s">
        <v>1153</v>
      </c>
      <c r="K883" t="s">
        <v>6222</v>
      </c>
      <c r="L883" s="3" t="s">
        <v>2494</v>
      </c>
      <c r="M883" s="9">
        <v>0</v>
      </c>
      <c r="N883" s="5">
        <v>0</v>
      </c>
      <c r="O883" s="7">
        <v>0</v>
      </c>
    </row>
    <row r="884" spans="1:15">
      <c r="A884">
        <v>2</v>
      </c>
      <c r="B884" t="s">
        <v>1148</v>
      </c>
      <c r="C884" t="s">
        <v>6223</v>
      </c>
      <c r="D884" t="s">
        <v>6224</v>
      </c>
      <c r="E884" t="s">
        <v>6169</v>
      </c>
      <c r="F884" t="s">
        <v>6170</v>
      </c>
      <c r="G884" t="s">
        <v>3809</v>
      </c>
      <c r="H884" t="s">
        <v>944</v>
      </c>
      <c r="I884" t="s">
        <v>1152</v>
      </c>
      <c r="J884" t="s">
        <v>1153</v>
      </c>
      <c r="K884" t="s">
        <v>6225</v>
      </c>
      <c r="L884" s="3" t="s">
        <v>2494</v>
      </c>
      <c r="M884" s="9">
        <v>0</v>
      </c>
      <c r="N884" s="5">
        <v>0</v>
      </c>
      <c r="O884" s="7">
        <v>0</v>
      </c>
    </row>
    <row r="885" spans="1:15">
      <c r="A885">
        <v>2</v>
      </c>
      <c r="B885" t="s">
        <v>1148</v>
      </c>
      <c r="C885" t="s">
        <v>6226</v>
      </c>
      <c r="D885" t="s">
        <v>6227</v>
      </c>
      <c r="E885" t="s">
        <v>6180</v>
      </c>
      <c r="F885" t="s">
        <v>6181</v>
      </c>
      <c r="G885" t="s">
        <v>3809</v>
      </c>
      <c r="H885" t="s">
        <v>944</v>
      </c>
      <c r="I885" t="s">
        <v>1152</v>
      </c>
      <c r="J885" t="s">
        <v>1153</v>
      </c>
      <c r="K885" t="s">
        <v>6228</v>
      </c>
      <c r="L885" s="3" t="s">
        <v>2494</v>
      </c>
      <c r="M885" s="9">
        <v>0</v>
      </c>
      <c r="N885" s="5">
        <v>0</v>
      </c>
      <c r="O885" s="7">
        <v>0</v>
      </c>
    </row>
    <row r="886" spans="1:15">
      <c r="A886">
        <v>2</v>
      </c>
      <c r="B886" t="s">
        <v>1148</v>
      </c>
      <c r="C886" t="s">
        <v>6229</v>
      </c>
      <c r="D886" t="s">
        <v>6230</v>
      </c>
      <c r="E886" t="s">
        <v>6195</v>
      </c>
      <c r="F886" t="s">
        <v>6196</v>
      </c>
      <c r="G886" t="s">
        <v>3809</v>
      </c>
      <c r="H886" t="s">
        <v>944</v>
      </c>
      <c r="I886" t="s">
        <v>1152</v>
      </c>
      <c r="J886" t="s">
        <v>1153</v>
      </c>
      <c r="K886" t="s">
        <v>6231</v>
      </c>
      <c r="L886" s="3">
        <v>43692</v>
      </c>
      <c r="M886" s="9">
        <v>0</v>
      </c>
      <c r="N886" s="5">
        <v>0</v>
      </c>
      <c r="O886" s="7">
        <v>0</v>
      </c>
    </row>
    <row r="887" spans="1:15">
      <c r="A887">
        <v>2</v>
      </c>
      <c r="B887" t="s">
        <v>1148</v>
      </c>
      <c r="C887" t="s">
        <v>6232</v>
      </c>
      <c r="D887" t="s">
        <v>6233</v>
      </c>
      <c r="E887" t="s">
        <v>6169</v>
      </c>
      <c r="F887" t="s">
        <v>6170</v>
      </c>
      <c r="G887" t="s">
        <v>3809</v>
      </c>
      <c r="H887" t="s">
        <v>944</v>
      </c>
      <c r="I887" t="s">
        <v>1152</v>
      </c>
      <c r="J887" t="s">
        <v>1153</v>
      </c>
      <c r="K887" t="s">
        <v>6234</v>
      </c>
      <c r="L887" s="3" t="s">
        <v>2494</v>
      </c>
      <c r="M887" s="9">
        <v>0</v>
      </c>
      <c r="N887" s="5">
        <v>0</v>
      </c>
      <c r="O887" s="7">
        <v>0</v>
      </c>
    </row>
    <row r="888" spans="1:15">
      <c r="A888">
        <v>2</v>
      </c>
      <c r="B888" t="s">
        <v>1148</v>
      </c>
      <c r="C888" t="s">
        <v>6235</v>
      </c>
      <c r="D888" t="s">
        <v>6236</v>
      </c>
      <c r="E888" t="s">
        <v>6185</v>
      </c>
      <c r="F888" t="s">
        <v>6186</v>
      </c>
      <c r="G888" t="s">
        <v>3809</v>
      </c>
      <c r="H888" t="s">
        <v>944</v>
      </c>
      <c r="I888" t="s">
        <v>1152</v>
      </c>
      <c r="J888" t="s">
        <v>1153</v>
      </c>
      <c r="K888" t="s">
        <v>6237</v>
      </c>
      <c r="L888" s="3" t="s">
        <v>2494</v>
      </c>
      <c r="M888" s="9">
        <v>0</v>
      </c>
      <c r="N888" s="5">
        <v>0</v>
      </c>
      <c r="O888" s="7">
        <v>0</v>
      </c>
    </row>
    <row r="889" spans="1:15">
      <c r="A889">
        <v>2</v>
      </c>
      <c r="B889" t="s">
        <v>1148</v>
      </c>
      <c r="C889" t="s">
        <v>6238</v>
      </c>
      <c r="D889" t="s">
        <v>6239</v>
      </c>
      <c r="E889" t="s">
        <v>6180</v>
      </c>
      <c r="F889" t="s">
        <v>6181</v>
      </c>
      <c r="G889" t="s">
        <v>3809</v>
      </c>
      <c r="H889" t="s">
        <v>944</v>
      </c>
      <c r="I889" t="s">
        <v>1152</v>
      </c>
      <c r="J889" t="s">
        <v>1153</v>
      </c>
      <c r="K889" t="s">
        <v>6240</v>
      </c>
      <c r="L889" s="3" t="s">
        <v>2494</v>
      </c>
      <c r="M889" s="9">
        <v>0</v>
      </c>
      <c r="N889" s="5">
        <v>0</v>
      </c>
      <c r="O889" s="7">
        <v>0</v>
      </c>
    </row>
    <row r="890" spans="1:15">
      <c r="A890">
        <v>2</v>
      </c>
      <c r="B890" t="s">
        <v>1148</v>
      </c>
      <c r="C890" t="s">
        <v>6241</v>
      </c>
      <c r="D890" t="s">
        <v>6242</v>
      </c>
      <c r="E890" t="s">
        <v>6195</v>
      </c>
      <c r="F890" t="s">
        <v>6196</v>
      </c>
      <c r="G890" t="s">
        <v>3809</v>
      </c>
      <c r="H890" t="s">
        <v>944</v>
      </c>
      <c r="I890" t="s">
        <v>1152</v>
      </c>
      <c r="J890" t="s">
        <v>1153</v>
      </c>
      <c r="K890" t="s">
        <v>6243</v>
      </c>
      <c r="L890" s="3" t="s">
        <v>2494</v>
      </c>
      <c r="M890" s="9">
        <v>0</v>
      </c>
      <c r="N890" s="5">
        <v>0</v>
      </c>
      <c r="O890" s="7">
        <v>0</v>
      </c>
    </row>
    <row r="891" spans="1:15">
      <c r="A891">
        <v>2</v>
      </c>
      <c r="B891" t="s">
        <v>1148</v>
      </c>
      <c r="C891" t="s">
        <v>6244</v>
      </c>
      <c r="D891" t="s">
        <v>6245</v>
      </c>
      <c r="E891" t="s">
        <v>6195</v>
      </c>
      <c r="F891" t="s">
        <v>6196</v>
      </c>
      <c r="G891" t="s">
        <v>3809</v>
      </c>
      <c r="H891" t="s">
        <v>944</v>
      </c>
      <c r="I891" t="s">
        <v>1152</v>
      </c>
      <c r="J891" t="s">
        <v>1153</v>
      </c>
      <c r="K891" t="s">
        <v>6246</v>
      </c>
      <c r="L891" s="3" t="s">
        <v>2494</v>
      </c>
      <c r="M891" s="9">
        <v>0</v>
      </c>
      <c r="N891" s="5">
        <v>0</v>
      </c>
      <c r="O891" s="7">
        <v>0</v>
      </c>
    </row>
    <row r="892" spans="1:15">
      <c r="A892">
        <v>2</v>
      </c>
      <c r="B892" t="s">
        <v>1148</v>
      </c>
      <c r="C892" t="s">
        <v>6247</v>
      </c>
      <c r="D892" t="s">
        <v>6248</v>
      </c>
      <c r="E892" t="s">
        <v>6249</v>
      </c>
      <c r="F892" t="s">
        <v>6250</v>
      </c>
      <c r="G892" t="s">
        <v>3809</v>
      </c>
      <c r="H892" t="s">
        <v>944</v>
      </c>
      <c r="I892" t="s">
        <v>1152</v>
      </c>
      <c r="J892" t="s">
        <v>1153</v>
      </c>
      <c r="K892" t="s">
        <v>6251</v>
      </c>
      <c r="L892" s="3" t="s">
        <v>2494</v>
      </c>
      <c r="M892" s="9">
        <v>0</v>
      </c>
      <c r="N892" s="5">
        <v>0</v>
      </c>
      <c r="O892" s="7">
        <v>0</v>
      </c>
    </row>
    <row r="893" spans="1:15">
      <c r="A893">
        <v>2</v>
      </c>
      <c r="B893" t="s">
        <v>1148</v>
      </c>
      <c r="C893" t="s">
        <v>6252</v>
      </c>
      <c r="D893" t="s">
        <v>6253</v>
      </c>
      <c r="E893" t="s">
        <v>6169</v>
      </c>
      <c r="F893" t="s">
        <v>6170</v>
      </c>
      <c r="G893" t="s">
        <v>3809</v>
      </c>
      <c r="H893" t="s">
        <v>944</v>
      </c>
      <c r="I893" t="s">
        <v>1152</v>
      </c>
      <c r="J893" t="s">
        <v>1153</v>
      </c>
      <c r="K893" t="s">
        <v>6254</v>
      </c>
      <c r="L893" s="3" t="s">
        <v>2494</v>
      </c>
      <c r="M893" s="9">
        <v>0</v>
      </c>
      <c r="N893" s="5">
        <v>0</v>
      </c>
      <c r="O893" s="7">
        <v>0</v>
      </c>
    </row>
    <row r="894" spans="1:15">
      <c r="A894">
        <v>2</v>
      </c>
      <c r="B894" t="s">
        <v>1148</v>
      </c>
      <c r="C894" t="s">
        <v>6255</v>
      </c>
      <c r="D894" t="s">
        <v>6256</v>
      </c>
      <c r="E894" t="s">
        <v>6190</v>
      </c>
      <c r="F894" t="s">
        <v>6191</v>
      </c>
      <c r="G894" t="s">
        <v>3809</v>
      </c>
      <c r="H894" t="s">
        <v>944</v>
      </c>
      <c r="I894" t="s">
        <v>1152</v>
      </c>
      <c r="J894" t="s">
        <v>1153</v>
      </c>
      <c r="K894" t="s">
        <v>6257</v>
      </c>
      <c r="L894" s="3">
        <v>45467</v>
      </c>
      <c r="M894" s="9">
        <v>0</v>
      </c>
      <c r="N894" s="5">
        <v>0</v>
      </c>
      <c r="O894" s="7">
        <v>0</v>
      </c>
    </row>
    <row r="895" spans="1:15">
      <c r="A895">
        <v>2</v>
      </c>
      <c r="B895" t="s">
        <v>1148</v>
      </c>
      <c r="C895" t="s">
        <v>6258</v>
      </c>
      <c r="D895" t="s">
        <v>6259</v>
      </c>
      <c r="E895" t="s">
        <v>6169</v>
      </c>
      <c r="F895" t="s">
        <v>6170</v>
      </c>
      <c r="G895" t="s">
        <v>3809</v>
      </c>
      <c r="H895" t="s">
        <v>944</v>
      </c>
      <c r="I895" t="s">
        <v>1152</v>
      </c>
      <c r="J895" t="s">
        <v>1153</v>
      </c>
      <c r="K895" t="s">
        <v>6260</v>
      </c>
      <c r="L895" s="3" t="s">
        <v>2494</v>
      </c>
      <c r="M895" s="9">
        <v>0</v>
      </c>
      <c r="N895" s="5">
        <v>0</v>
      </c>
      <c r="O895" s="7">
        <v>0</v>
      </c>
    </row>
    <row r="896" spans="1:15">
      <c r="A896">
        <v>2</v>
      </c>
      <c r="B896" t="s">
        <v>1148</v>
      </c>
      <c r="C896" t="s">
        <v>6261</v>
      </c>
      <c r="D896" t="s">
        <v>6262</v>
      </c>
      <c r="E896" t="s">
        <v>6200</v>
      </c>
      <c r="F896" t="s">
        <v>6201</v>
      </c>
      <c r="G896" t="s">
        <v>3809</v>
      </c>
      <c r="H896" t="s">
        <v>944</v>
      </c>
      <c r="I896" t="s">
        <v>1152</v>
      </c>
      <c r="J896" t="s">
        <v>1153</v>
      </c>
      <c r="K896" t="s">
        <v>6263</v>
      </c>
      <c r="L896" s="3" t="s">
        <v>2494</v>
      </c>
      <c r="M896" s="9">
        <v>0</v>
      </c>
      <c r="N896" s="5">
        <v>0</v>
      </c>
      <c r="O896" s="7">
        <v>0</v>
      </c>
    </row>
    <row r="897" spans="1:15">
      <c r="A897">
        <v>2</v>
      </c>
      <c r="B897" t="s">
        <v>1148</v>
      </c>
      <c r="C897" t="s">
        <v>6264</v>
      </c>
      <c r="D897" t="s">
        <v>6265</v>
      </c>
      <c r="E897" t="s">
        <v>6169</v>
      </c>
      <c r="F897" t="s">
        <v>6170</v>
      </c>
      <c r="G897" t="s">
        <v>3809</v>
      </c>
      <c r="H897" t="s">
        <v>944</v>
      </c>
      <c r="I897" t="s">
        <v>1152</v>
      </c>
      <c r="J897" t="s">
        <v>1153</v>
      </c>
      <c r="K897" t="s">
        <v>6266</v>
      </c>
      <c r="L897" s="3" t="s">
        <v>2494</v>
      </c>
      <c r="M897" s="9">
        <v>0</v>
      </c>
      <c r="N897" s="5">
        <v>0</v>
      </c>
      <c r="O897" s="7">
        <v>0</v>
      </c>
    </row>
    <row r="898" spans="1:15">
      <c r="A898">
        <v>2</v>
      </c>
      <c r="B898" t="s">
        <v>1148</v>
      </c>
      <c r="C898" t="s">
        <v>6267</v>
      </c>
      <c r="D898" t="s">
        <v>830</v>
      </c>
      <c r="E898" t="s">
        <v>6195</v>
      </c>
      <c r="F898" t="s">
        <v>6196</v>
      </c>
      <c r="G898" t="s">
        <v>3809</v>
      </c>
      <c r="H898" t="s">
        <v>944</v>
      </c>
      <c r="I898" t="s">
        <v>1152</v>
      </c>
      <c r="J898" t="s">
        <v>1153</v>
      </c>
      <c r="K898" t="s">
        <v>6268</v>
      </c>
      <c r="L898" s="3" t="s">
        <v>2494</v>
      </c>
      <c r="M898" s="9">
        <v>0</v>
      </c>
      <c r="N898" s="5">
        <v>0</v>
      </c>
      <c r="O898" s="7">
        <v>0</v>
      </c>
    </row>
    <row r="899" spans="1:15">
      <c r="A899">
        <v>2</v>
      </c>
      <c r="B899" t="s">
        <v>1148</v>
      </c>
      <c r="C899" t="s">
        <v>6269</v>
      </c>
      <c r="D899" t="s">
        <v>6270</v>
      </c>
      <c r="E899" t="s">
        <v>6190</v>
      </c>
      <c r="F899" t="s">
        <v>6191</v>
      </c>
      <c r="G899" t="s">
        <v>3809</v>
      </c>
      <c r="H899" t="s">
        <v>944</v>
      </c>
      <c r="I899" t="s">
        <v>1152</v>
      </c>
      <c r="J899" t="s">
        <v>1153</v>
      </c>
      <c r="K899" t="s">
        <v>6271</v>
      </c>
      <c r="L899" s="3">
        <v>45520</v>
      </c>
      <c r="M899" s="9">
        <v>0</v>
      </c>
      <c r="N899" s="5">
        <v>0</v>
      </c>
      <c r="O899" s="7">
        <v>0</v>
      </c>
    </row>
    <row r="900" spans="1:15">
      <c r="A900">
        <v>2</v>
      </c>
      <c r="B900" t="s">
        <v>1148</v>
      </c>
      <c r="C900" t="s">
        <v>6272</v>
      </c>
      <c r="D900" t="s">
        <v>6273</v>
      </c>
      <c r="E900" t="s">
        <v>6195</v>
      </c>
      <c r="F900" t="s">
        <v>6196</v>
      </c>
      <c r="G900" t="s">
        <v>3809</v>
      </c>
      <c r="H900" t="s">
        <v>944</v>
      </c>
      <c r="I900" t="s">
        <v>1152</v>
      </c>
      <c r="J900" t="s">
        <v>1153</v>
      </c>
      <c r="K900" t="s">
        <v>6274</v>
      </c>
      <c r="L900" s="3" t="s">
        <v>2494</v>
      </c>
      <c r="M900" s="9">
        <v>0</v>
      </c>
      <c r="N900" s="5">
        <v>0</v>
      </c>
      <c r="O900" s="7">
        <v>0</v>
      </c>
    </row>
    <row r="901" spans="1:15">
      <c r="A901">
        <v>2</v>
      </c>
      <c r="B901" t="s">
        <v>1148</v>
      </c>
      <c r="C901" t="s">
        <v>6275</v>
      </c>
      <c r="D901" t="s">
        <v>6276</v>
      </c>
      <c r="E901" t="s">
        <v>6195</v>
      </c>
      <c r="F901" t="s">
        <v>6196</v>
      </c>
      <c r="G901" t="s">
        <v>3809</v>
      </c>
      <c r="H901" t="s">
        <v>944</v>
      </c>
      <c r="I901" t="s">
        <v>1152</v>
      </c>
      <c r="J901" t="s">
        <v>1153</v>
      </c>
      <c r="K901" t="s">
        <v>6277</v>
      </c>
      <c r="L901" s="3" t="s">
        <v>2494</v>
      </c>
      <c r="M901" s="9">
        <v>0</v>
      </c>
      <c r="N901" s="5">
        <v>0</v>
      </c>
      <c r="O901" s="7">
        <v>0</v>
      </c>
    </row>
    <row r="902" spans="1:15">
      <c r="A902">
        <v>2</v>
      </c>
      <c r="B902" t="s">
        <v>1148</v>
      </c>
      <c r="C902" t="s">
        <v>6278</v>
      </c>
      <c r="D902" t="s">
        <v>6279</v>
      </c>
      <c r="E902" t="s">
        <v>6195</v>
      </c>
      <c r="F902" t="s">
        <v>6196</v>
      </c>
      <c r="G902" t="s">
        <v>3809</v>
      </c>
      <c r="H902" t="s">
        <v>944</v>
      </c>
      <c r="I902" t="s">
        <v>1152</v>
      </c>
      <c r="J902" t="s">
        <v>1153</v>
      </c>
      <c r="K902" t="s">
        <v>6280</v>
      </c>
      <c r="L902" s="3" t="s">
        <v>2494</v>
      </c>
      <c r="M902" s="9">
        <v>0</v>
      </c>
      <c r="N902" s="5">
        <v>0</v>
      </c>
      <c r="O902" s="7">
        <v>0</v>
      </c>
    </row>
    <row r="903" spans="1:15">
      <c r="A903">
        <v>2</v>
      </c>
      <c r="B903" t="s">
        <v>1148</v>
      </c>
      <c r="C903" t="s">
        <v>6281</v>
      </c>
      <c r="D903" t="s">
        <v>6282</v>
      </c>
      <c r="E903" t="s">
        <v>6283</v>
      </c>
      <c r="F903" t="s">
        <v>6284</v>
      </c>
      <c r="G903" t="s">
        <v>1314</v>
      </c>
      <c r="H903" t="s">
        <v>944</v>
      </c>
      <c r="I903" t="s">
        <v>1152</v>
      </c>
      <c r="J903" t="s">
        <v>1153</v>
      </c>
      <c r="K903" t="s">
        <v>6285</v>
      </c>
      <c r="L903" s="3">
        <v>41362</v>
      </c>
      <c r="M903" s="9">
        <v>0</v>
      </c>
      <c r="N903" s="5">
        <v>0</v>
      </c>
      <c r="O903" s="7">
        <v>0</v>
      </c>
    </row>
    <row r="904" spans="1:15">
      <c r="A904">
        <v>2</v>
      </c>
      <c r="B904" t="s">
        <v>1148</v>
      </c>
      <c r="C904" t="s">
        <v>6286</v>
      </c>
      <c r="D904" t="s">
        <v>6287</v>
      </c>
      <c r="E904" t="s">
        <v>1312</v>
      </c>
      <c r="F904" t="s">
        <v>1313</v>
      </c>
      <c r="G904" t="s">
        <v>1314</v>
      </c>
      <c r="H904" t="s">
        <v>944</v>
      </c>
      <c r="I904" t="s">
        <v>1152</v>
      </c>
      <c r="J904" t="s">
        <v>1153</v>
      </c>
      <c r="K904" t="s">
        <v>6288</v>
      </c>
      <c r="L904" s="3">
        <v>41312</v>
      </c>
      <c r="M904" s="9">
        <v>0</v>
      </c>
      <c r="N904" s="5">
        <v>0</v>
      </c>
      <c r="O904" s="7">
        <v>0</v>
      </c>
    </row>
    <row r="905" spans="1:15">
      <c r="A905">
        <v>2</v>
      </c>
      <c r="B905" t="s">
        <v>1148</v>
      </c>
      <c r="C905" t="s">
        <v>6289</v>
      </c>
      <c r="D905" t="s">
        <v>6290</v>
      </c>
      <c r="E905" t="s">
        <v>6283</v>
      </c>
      <c r="F905" t="s">
        <v>6284</v>
      </c>
      <c r="G905" t="s">
        <v>1314</v>
      </c>
      <c r="H905" t="s">
        <v>944</v>
      </c>
      <c r="I905" t="s">
        <v>1152</v>
      </c>
      <c r="J905" t="s">
        <v>1153</v>
      </c>
      <c r="K905" t="s">
        <v>6291</v>
      </c>
      <c r="L905" s="3">
        <v>41381</v>
      </c>
      <c r="M905" s="9">
        <v>0</v>
      </c>
      <c r="N905" s="5">
        <v>0</v>
      </c>
      <c r="O905" s="7">
        <v>0</v>
      </c>
    </row>
    <row r="906" spans="1:15">
      <c r="A906">
        <v>2</v>
      </c>
      <c r="B906" t="s">
        <v>1148</v>
      </c>
      <c r="C906" t="s">
        <v>6292</v>
      </c>
      <c r="D906" t="s">
        <v>6293</v>
      </c>
      <c r="E906" t="s">
        <v>6283</v>
      </c>
      <c r="F906" t="s">
        <v>6284</v>
      </c>
      <c r="G906" t="s">
        <v>1314</v>
      </c>
      <c r="H906" t="s">
        <v>944</v>
      </c>
      <c r="I906" t="s">
        <v>1152</v>
      </c>
      <c r="J906" t="s">
        <v>1153</v>
      </c>
      <c r="K906" t="s">
        <v>6294</v>
      </c>
      <c r="L906" s="3">
        <v>44054</v>
      </c>
      <c r="M906" s="9">
        <v>0</v>
      </c>
      <c r="N906" s="5">
        <v>0</v>
      </c>
      <c r="O906" s="7">
        <v>0</v>
      </c>
    </row>
    <row r="907" spans="1:15">
      <c r="A907">
        <v>2</v>
      </c>
      <c r="B907" t="s">
        <v>1148</v>
      </c>
      <c r="C907" t="s">
        <v>1311</v>
      </c>
      <c r="D907" t="s">
        <v>136</v>
      </c>
      <c r="E907" t="s">
        <v>1312</v>
      </c>
      <c r="F907" t="s">
        <v>1313</v>
      </c>
      <c r="G907" t="s">
        <v>1314</v>
      </c>
      <c r="H907" t="s">
        <v>944</v>
      </c>
      <c r="I907" t="s">
        <v>1152</v>
      </c>
      <c r="J907" t="s">
        <v>1153</v>
      </c>
      <c r="K907" t="s">
        <v>1315</v>
      </c>
      <c r="L907" s="3">
        <v>41514</v>
      </c>
      <c r="M907" s="9">
        <v>2</v>
      </c>
      <c r="N907" s="5">
        <v>0</v>
      </c>
      <c r="O907" s="7">
        <v>2</v>
      </c>
    </row>
    <row r="908" spans="1:15">
      <c r="A908">
        <v>2</v>
      </c>
      <c r="B908" t="s">
        <v>1148</v>
      </c>
      <c r="C908" t="s">
        <v>6295</v>
      </c>
      <c r="D908" t="s">
        <v>6296</v>
      </c>
      <c r="E908" t="s">
        <v>6283</v>
      </c>
      <c r="F908" t="s">
        <v>6284</v>
      </c>
      <c r="G908" t="s">
        <v>1314</v>
      </c>
      <c r="H908" t="s">
        <v>944</v>
      </c>
      <c r="I908" t="s">
        <v>1152</v>
      </c>
      <c r="J908" t="s">
        <v>1153</v>
      </c>
      <c r="K908" t="s">
        <v>6297</v>
      </c>
      <c r="L908" s="3">
        <v>41851</v>
      </c>
      <c r="M908" s="9">
        <v>0</v>
      </c>
      <c r="N908" s="5">
        <v>0</v>
      </c>
      <c r="O908" s="7">
        <v>0</v>
      </c>
    </row>
    <row r="909" spans="1:15">
      <c r="A909">
        <v>2</v>
      </c>
      <c r="B909" t="s">
        <v>1148</v>
      </c>
      <c r="C909" t="s">
        <v>6298</v>
      </c>
      <c r="D909" t="s">
        <v>6299</v>
      </c>
      <c r="E909" t="s">
        <v>6283</v>
      </c>
      <c r="F909" t="s">
        <v>6284</v>
      </c>
      <c r="G909" t="s">
        <v>1314</v>
      </c>
      <c r="H909" t="s">
        <v>944</v>
      </c>
      <c r="I909" t="s">
        <v>1152</v>
      </c>
      <c r="J909" t="s">
        <v>1153</v>
      </c>
      <c r="K909" t="s">
        <v>6300</v>
      </c>
      <c r="L909" s="3" t="s">
        <v>2494</v>
      </c>
      <c r="M909" s="9">
        <v>0</v>
      </c>
      <c r="N909" s="5">
        <v>0</v>
      </c>
      <c r="O909" s="7">
        <v>0</v>
      </c>
    </row>
    <row r="910" spans="1:15">
      <c r="A910">
        <v>2</v>
      </c>
      <c r="B910" t="s">
        <v>1148</v>
      </c>
      <c r="C910" t="s">
        <v>6301</v>
      </c>
      <c r="D910" t="s">
        <v>6302</v>
      </c>
      <c r="E910" t="s">
        <v>6283</v>
      </c>
      <c r="F910" t="s">
        <v>6284</v>
      </c>
      <c r="G910" t="s">
        <v>1314</v>
      </c>
      <c r="H910" t="s">
        <v>944</v>
      </c>
      <c r="I910" t="s">
        <v>1152</v>
      </c>
      <c r="J910" t="s">
        <v>1153</v>
      </c>
      <c r="K910" t="s">
        <v>6303</v>
      </c>
      <c r="L910" s="3" t="s">
        <v>2494</v>
      </c>
      <c r="M910" s="9">
        <v>0</v>
      </c>
      <c r="N910" s="5">
        <v>0</v>
      </c>
      <c r="O910" s="7">
        <v>0</v>
      </c>
    </row>
    <row r="911" spans="1:15">
      <c r="A911">
        <v>2</v>
      </c>
      <c r="B911" t="s">
        <v>1148</v>
      </c>
      <c r="C911" t="s">
        <v>6304</v>
      </c>
      <c r="D911" t="s">
        <v>6305</v>
      </c>
      <c r="E911" t="s">
        <v>6283</v>
      </c>
      <c r="F911" t="s">
        <v>6284</v>
      </c>
      <c r="G911" t="s">
        <v>1314</v>
      </c>
      <c r="H911" t="s">
        <v>944</v>
      </c>
      <c r="I911" t="s">
        <v>1152</v>
      </c>
      <c r="J911" t="s">
        <v>1153</v>
      </c>
      <c r="K911" t="s">
        <v>6306</v>
      </c>
      <c r="L911" s="3" t="s">
        <v>2494</v>
      </c>
      <c r="M911" s="9">
        <v>0</v>
      </c>
      <c r="N911" s="5">
        <v>0</v>
      </c>
      <c r="O911" s="7">
        <v>0</v>
      </c>
    </row>
    <row r="912" spans="1:15">
      <c r="A912">
        <v>2</v>
      </c>
      <c r="B912" t="s">
        <v>1148</v>
      </c>
      <c r="C912" t="s">
        <v>6307</v>
      </c>
      <c r="D912" t="s">
        <v>6308</v>
      </c>
      <c r="E912" t="s">
        <v>6283</v>
      </c>
      <c r="F912" t="s">
        <v>6284</v>
      </c>
      <c r="G912" t="s">
        <v>1314</v>
      </c>
      <c r="H912" t="s">
        <v>944</v>
      </c>
      <c r="I912" t="s">
        <v>1152</v>
      </c>
      <c r="J912" t="s">
        <v>1153</v>
      </c>
      <c r="K912" t="s">
        <v>6309</v>
      </c>
      <c r="L912" s="3" t="s">
        <v>2494</v>
      </c>
      <c r="M912" s="9">
        <v>0</v>
      </c>
      <c r="N912" s="5">
        <v>0</v>
      </c>
      <c r="O912" s="7">
        <v>0</v>
      </c>
    </row>
    <row r="913" spans="1:15">
      <c r="A913">
        <v>2</v>
      </c>
      <c r="B913" t="s">
        <v>1148</v>
      </c>
      <c r="C913" t="s">
        <v>6310</v>
      </c>
      <c r="D913" t="s">
        <v>6311</v>
      </c>
      <c r="E913" t="s">
        <v>6283</v>
      </c>
      <c r="F913" t="s">
        <v>6284</v>
      </c>
      <c r="G913" t="s">
        <v>1314</v>
      </c>
      <c r="H913" t="s">
        <v>944</v>
      </c>
      <c r="I913" t="s">
        <v>1152</v>
      </c>
      <c r="J913" t="s">
        <v>1153</v>
      </c>
      <c r="K913" t="s">
        <v>6312</v>
      </c>
      <c r="L913" s="3">
        <v>44750</v>
      </c>
      <c r="M913" s="9">
        <v>0</v>
      </c>
      <c r="N913" s="5">
        <v>0</v>
      </c>
      <c r="O913" s="7">
        <v>0</v>
      </c>
    </row>
    <row r="914" spans="1:15">
      <c r="A914">
        <v>2</v>
      </c>
      <c r="B914" t="s">
        <v>1148</v>
      </c>
      <c r="C914" t="s">
        <v>6313</v>
      </c>
      <c r="D914" t="s">
        <v>6314</v>
      </c>
      <c r="E914" t="s">
        <v>6283</v>
      </c>
      <c r="F914" t="s">
        <v>6284</v>
      </c>
      <c r="G914" t="s">
        <v>1314</v>
      </c>
      <c r="H914" t="s">
        <v>944</v>
      </c>
      <c r="I914" t="s">
        <v>1152</v>
      </c>
      <c r="J914" t="s">
        <v>1153</v>
      </c>
      <c r="K914" t="s">
        <v>6315</v>
      </c>
      <c r="L914" s="3" t="s">
        <v>2494</v>
      </c>
      <c r="M914" s="9">
        <v>0</v>
      </c>
      <c r="N914" s="5">
        <v>0</v>
      </c>
      <c r="O914" s="7">
        <v>0</v>
      </c>
    </row>
    <row r="915" spans="1:15">
      <c r="A915">
        <v>2</v>
      </c>
      <c r="B915" t="s">
        <v>1148</v>
      </c>
      <c r="C915" t="s">
        <v>6316</v>
      </c>
      <c r="D915" t="s">
        <v>6317</v>
      </c>
      <c r="E915" t="s">
        <v>6283</v>
      </c>
      <c r="F915" t="s">
        <v>6284</v>
      </c>
      <c r="G915" t="s">
        <v>1314</v>
      </c>
      <c r="H915" t="s">
        <v>944</v>
      </c>
      <c r="I915" t="s">
        <v>1152</v>
      </c>
      <c r="J915" t="s">
        <v>1153</v>
      </c>
      <c r="K915" t="s">
        <v>6318</v>
      </c>
      <c r="L915" s="3">
        <v>43789</v>
      </c>
      <c r="M915" s="9">
        <v>0</v>
      </c>
      <c r="N915" s="5">
        <v>0</v>
      </c>
      <c r="O915" s="7">
        <v>0</v>
      </c>
    </row>
    <row r="916" spans="1:15">
      <c r="A916">
        <v>2</v>
      </c>
      <c r="B916" t="s">
        <v>1148</v>
      </c>
      <c r="C916" t="s">
        <v>6319</v>
      </c>
      <c r="D916" t="s">
        <v>6320</v>
      </c>
      <c r="E916" t="s">
        <v>1312</v>
      </c>
      <c r="F916" t="s">
        <v>1313</v>
      </c>
      <c r="G916" t="s">
        <v>1314</v>
      </c>
      <c r="H916" t="s">
        <v>944</v>
      </c>
      <c r="I916" t="s">
        <v>1152</v>
      </c>
      <c r="J916" t="s">
        <v>1153</v>
      </c>
      <c r="K916" t="s">
        <v>6321</v>
      </c>
      <c r="L916" s="3">
        <v>43754</v>
      </c>
      <c r="M916" s="9">
        <v>0</v>
      </c>
      <c r="N916" s="5">
        <v>0</v>
      </c>
      <c r="O916" s="7">
        <v>0</v>
      </c>
    </row>
    <row r="917" spans="1:15">
      <c r="A917">
        <v>2</v>
      </c>
      <c r="B917" t="s">
        <v>1148</v>
      </c>
      <c r="C917" t="s">
        <v>6322</v>
      </c>
      <c r="D917" t="s">
        <v>6323</v>
      </c>
      <c r="E917" t="s">
        <v>6324</v>
      </c>
      <c r="F917" t="s">
        <v>6325</v>
      </c>
      <c r="G917" t="s">
        <v>1314</v>
      </c>
      <c r="H917" t="s">
        <v>944</v>
      </c>
      <c r="I917" t="s">
        <v>1152</v>
      </c>
      <c r="J917" t="s">
        <v>1153</v>
      </c>
      <c r="K917" t="s">
        <v>6326</v>
      </c>
      <c r="L917" s="3" t="s">
        <v>2494</v>
      </c>
      <c r="M917" s="9">
        <v>0</v>
      </c>
      <c r="N917" s="5">
        <v>0</v>
      </c>
      <c r="O917" s="7">
        <v>0</v>
      </c>
    </row>
    <row r="918" spans="1:15">
      <c r="A918">
        <v>2</v>
      </c>
      <c r="B918" t="s">
        <v>1148</v>
      </c>
      <c r="C918" t="s">
        <v>6327</v>
      </c>
      <c r="D918" t="s">
        <v>6328</v>
      </c>
      <c r="E918" t="s">
        <v>6324</v>
      </c>
      <c r="F918" t="s">
        <v>6325</v>
      </c>
      <c r="G918" t="s">
        <v>1314</v>
      </c>
      <c r="H918" t="s">
        <v>944</v>
      </c>
      <c r="I918" t="s">
        <v>1152</v>
      </c>
      <c r="J918" t="s">
        <v>1153</v>
      </c>
      <c r="K918" t="s">
        <v>6329</v>
      </c>
      <c r="L918" s="3">
        <v>43976</v>
      </c>
      <c r="M918" s="9">
        <v>0</v>
      </c>
      <c r="N918" s="5">
        <v>0</v>
      </c>
      <c r="O918" s="7">
        <v>0</v>
      </c>
    </row>
    <row r="919" spans="1:15">
      <c r="A919">
        <v>2</v>
      </c>
      <c r="B919" t="s">
        <v>1148</v>
      </c>
      <c r="C919" t="s">
        <v>6330</v>
      </c>
      <c r="D919" t="s">
        <v>6331</v>
      </c>
      <c r="E919" t="s">
        <v>6283</v>
      </c>
      <c r="F919" t="s">
        <v>6284</v>
      </c>
      <c r="G919" t="s">
        <v>1314</v>
      </c>
      <c r="H919" t="s">
        <v>944</v>
      </c>
      <c r="I919" t="s">
        <v>1152</v>
      </c>
      <c r="J919" t="s">
        <v>1153</v>
      </c>
      <c r="K919" t="s">
        <v>6332</v>
      </c>
      <c r="L919" s="3" t="s">
        <v>2494</v>
      </c>
      <c r="M919" s="9">
        <v>0</v>
      </c>
      <c r="N919" s="5">
        <v>0</v>
      </c>
      <c r="O919" s="7">
        <v>0</v>
      </c>
    </row>
    <row r="920" spans="1:15">
      <c r="A920">
        <v>2</v>
      </c>
      <c r="B920" t="s">
        <v>1148</v>
      </c>
      <c r="C920" t="s">
        <v>6333</v>
      </c>
      <c r="D920" t="s">
        <v>6334</v>
      </c>
      <c r="E920" t="s">
        <v>6324</v>
      </c>
      <c r="F920" t="s">
        <v>6325</v>
      </c>
      <c r="G920" t="s">
        <v>1314</v>
      </c>
      <c r="H920" t="s">
        <v>944</v>
      </c>
      <c r="I920" t="s">
        <v>1152</v>
      </c>
      <c r="J920" t="s">
        <v>1153</v>
      </c>
      <c r="K920" t="s">
        <v>6335</v>
      </c>
      <c r="L920" s="3">
        <v>44146</v>
      </c>
      <c r="M920" s="9">
        <v>0</v>
      </c>
      <c r="N920" s="5">
        <v>0</v>
      </c>
      <c r="O920" s="7">
        <v>0</v>
      </c>
    </row>
    <row r="921" spans="1:15">
      <c r="A921">
        <v>2</v>
      </c>
      <c r="B921" t="s">
        <v>1148</v>
      </c>
      <c r="C921" t="s">
        <v>6336</v>
      </c>
      <c r="D921" t="s">
        <v>6337</v>
      </c>
      <c r="E921" t="s">
        <v>1312</v>
      </c>
      <c r="F921" t="s">
        <v>1313</v>
      </c>
      <c r="G921" t="s">
        <v>1314</v>
      </c>
      <c r="H921" t="s">
        <v>944</v>
      </c>
      <c r="I921" t="s">
        <v>1152</v>
      </c>
      <c r="J921" t="s">
        <v>1153</v>
      </c>
      <c r="K921" t="s">
        <v>6338</v>
      </c>
      <c r="L921" s="3">
        <v>44713</v>
      </c>
      <c r="M921" s="9">
        <v>0</v>
      </c>
      <c r="N921" s="5">
        <v>0</v>
      </c>
      <c r="O921" s="7">
        <v>0</v>
      </c>
    </row>
    <row r="922" spans="1:15">
      <c r="A922">
        <v>2</v>
      </c>
      <c r="B922" t="s">
        <v>1148</v>
      </c>
      <c r="C922" t="s">
        <v>6339</v>
      </c>
      <c r="D922" t="s">
        <v>6340</v>
      </c>
      <c r="E922" t="s">
        <v>6324</v>
      </c>
      <c r="F922" t="s">
        <v>6325</v>
      </c>
      <c r="G922" t="s">
        <v>1314</v>
      </c>
      <c r="H922" t="s">
        <v>944</v>
      </c>
      <c r="I922" t="s">
        <v>1152</v>
      </c>
      <c r="J922" t="s">
        <v>1153</v>
      </c>
      <c r="K922" t="s">
        <v>6341</v>
      </c>
      <c r="L922" s="3" t="s">
        <v>2494</v>
      </c>
      <c r="M922" s="9">
        <v>0</v>
      </c>
      <c r="N922" s="5">
        <v>0</v>
      </c>
      <c r="O922" s="7">
        <v>0</v>
      </c>
    </row>
    <row r="923" spans="1:15">
      <c r="A923">
        <v>2</v>
      </c>
      <c r="B923" t="s">
        <v>1148</v>
      </c>
      <c r="C923" t="s">
        <v>6342</v>
      </c>
      <c r="D923" t="s">
        <v>6343</v>
      </c>
      <c r="E923" t="s">
        <v>6324</v>
      </c>
      <c r="F923" t="s">
        <v>6325</v>
      </c>
      <c r="G923" t="s">
        <v>1314</v>
      </c>
      <c r="H923" t="s">
        <v>944</v>
      </c>
      <c r="I923" t="s">
        <v>1152</v>
      </c>
      <c r="J923" t="s">
        <v>1153</v>
      </c>
      <c r="K923" t="s">
        <v>6344</v>
      </c>
      <c r="L923" s="3" t="s">
        <v>2494</v>
      </c>
      <c r="M923" s="9">
        <v>0</v>
      </c>
      <c r="N923" s="5">
        <v>0</v>
      </c>
      <c r="O923" s="7">
        <v>0</v>
      </c>
    </row>
    <row r="924" spans="1:15">
      <c r="A924">
        <v>2</v>
      </c>
      <c r="B924" t="s">
        <v>1148</v>
      </c>
      <c r="C924" t="s">
        <v>6345</v>
      </c>
      <c r="D924" t="s">
        <v>6346</v>
      </c>
      <c r="E924" t="s">
        <v>6324</v>
      </c>
      <c r="F924" t="s">
        <v>6325</v>
      </c>
      <c r="G924" t="s">
        <v>1314</v>
      </c>
      <c r="H924" t="s">
        <v>944</v>
      </c>
      <c r="I924" t="s">
        <v>1152</v>
      </c>
      <c r="J924" t="s">
        <v>1153</v>
      </c>
      <c r="K924" t="s">
        <v>6347</v>
      </c>
      <c r="L924" s="3">
        <v>45483</v>
      </c>
      <c r="M924" s="9">
        <v>0</v>
      </c>
      <c r="N924" s="5">
        <v>0</v>
      </c>
      <c r="O924" s="7">
        <v>0</v>
      </c>
    </row>
    <row r="925" spans="1:15">
      <c r="A925">
        <v>2</v>
      </c>
      <c r="B925" t="s">
        <v>1148</v>
      </c>
      <c r="C925" t="s">
        <v>6348</v>
      </c>
      <c r="D925" t="s">
        <v>6349</v>
      </c>
      <c r="E925" t="s">
        <v>6324</v>
      </c>
      <c r="F925" t="s">
        <v>6325</v>
      </c>
      <c r="G925" t="s">
        <v>1314</v>
      </c>
      <c r="H925" t="s">
        <v>944</v>
      </c>
      <c r="I925" t="s">
        <v>1152</v>
      </c>
      <c r="J925" t="s">
        <v>1153</v>
      </c>
      <c r="K925" t="s">
        <v>6350</v>
      </c>
      <c r="L925" s="3" t="s">
        <v>2494</v>
      </c>
      <c r="M925" s="9">
        <v>0</v>
      </c>
      <c r="N925" s="5">
        <v>0</v>
      </c>
      <c r="O925" s="7">
        <v>0</v>
      </c>
    </row>
    <row r="926" spans="1:15">
      <c r="A926">
        <v>2</v>
      </c>
      <c r="B926" t="s">
        <v>1148</v>
      </c>
      <c r="C926" t="s">
        <v>6351</v>
      </c>
      <c r="D926" t="s">
        <v>6352</v>
      </c>
      <c r="E926" t="s">
        <v>6283</v>
      </c>
      <c r="F926" t="s">
        <v>6284</v>
      </c>
      <c r="G926" t="s">
        <v>1314</v>
      </c>
      <c r="H926" t="s">
        <v>944</v>
      </c>
      <c r="I926" t="s">
        <v>1152</v>
      </c>
      <c r="J926" t="s">
        <v>1153</v>
      </c>
      <c r="K926" t="s">
        <v>6353</v>
      </c>
      <c r="L926" s="3" t="s">
        <v>2494</v>
      </c>
      <c r="M926" s="9">
        <v>0</v>
      </c>
      <c r="N926" s="5">
        <v>0</v>
      </c>
      <c r="O926" s="7">
        <v>0</v>
      </c>
    </row>
    <row r="927" spans="1:15">
      <c r="A927">
        <v>2</v>
      </c>
      <c r="B927" t="s">
        <v>1148</v>
      </c>
      <c r="C927" t="s">
        <v>6354</v>
      </c>
      <c r="D927" t="s">
        <v>6355</v>
      </c>
      <c r="E927" t="s">
        <v>6283</v>
      </c>
      <c r="F927" t="s">
        <v>6284</v>
      </c>
      <c r="G927" t="s">
        <v>1314</v>
      </c>
      <c r="H927" t="s">
        <v>944</v>
      </c>
      <c r="I927" t="s">
        <v>1152</v>
      </c>
      <c r="J927" t="s">
        <v>1153</v>
      </c>
      <c r="K927" t="s">
        <v>6356</v>
      </c>
      <c r="L927" s="3" t="s">
        <v>2494</v>
      </c>
      <c r="M927" s="9">
        <v>0</v>
      </c>
      <c r="N927" s="5">
        <v>0</v>
      </c>
      <c r="O927" s="7">
        <v>0</v>
      </c>
    </row>
    <row r="928" spans="1:15">
      <c r="A928">
        <v>2</v>
      </c>
      <c r="B928" t="s">
        <v>1148</v>
      </c>
      <c r="C928" t="s">
        <v>6357</v>
      </c>
      <c r="D928" t="s">
        <v>6358</v>
      </c>
      <c r="E928" t="s">
        <v>6324</v>
      </c>
      <c r="F928" t="s">
        <v>6325</v>
      </c>
      <c r="G928" t="s">
        <v>1314</v>
      </c>
      <c r="H928" t="s">
        <v>944</v>
      </c>
      <c r="I928" t="s">
        <v>1152</v>
      </c>
      <c r="J928" t="s">
        <v>1153</v>
      </c>
      <c r="K928" t="s">
        <v>6359</v>
      </c>
      <c r="L928" s="3">
        <v>45483</v>
      </c>
      <c r="M928" s="9">
        <v>0</v>
      </c>
      <c r="N928" s="5">
        <v>0</v>
      </c>
      <c r="O928" s="7">
        <v>0</v>
      </c>
    </row>
    <row r="929" spans="1:15">
      <c r="A929">
        <v>2</v>
      </c>
      <c r="B929" t="s">
        <v>1148</v>
      </c>
      <c r="C929" t="s">
        <v>6360</v>
      </c>
      <c r="D929" t="s">
        <v>6361</v>
      </c>
      <c r="E929" t="s">
        <v>6324</v>
      </c>
      <c r="F929" t="s">
        <v>6325</v>
      </c>
      <c r="G929" t="s">
        <v>1314</v>
      </c>
      <c r="H929" t="s">
        <v>944</v>
      </c>
      <c r="I929" t="s">
        <v>1152</v>
      </c>
      <c r="J929" t="s">
        <v>1153</v>
      </c>
      <c r="K929" t="s">
        <v>6362</v>
      </c>
      <c r="L929" s="3" t="s">
        <v>2494</v>
      </c>
      <c r="M929" s="9">
        <v>0</v>
      </c>
      <c r="N929" s="5">
        <v>0</v>
      </c>
      <c r="O929" s="7">
        <v>0</v>
      </c>
    </row>
    <row r="930" spans="1:15">
      <c r="A930">
        <v>2</v>
      </c>
      <c r="B930" t="s">
        <v>1148</v>
      </c>
      <c r="C930" t="s">
        <v>6363</v>
      </c>
      <c r="D930" t="s">
        <v>6364</v>
      </c>
      <c r="E930" t="s">
        <v>6324</v>
      </c>
      <c r="F930" t="s">
        <v>6325</v>
      </c>
      <c r="G930" t="s">
        <v>1314</v>
      </c>
      <c r="H930" t="s">
        <v>944</v>
      </c>
      <c r="I930" t="s">
        <v>1152</v>
      </c>
      <c r="J930" t="s">
        <v>1153</v>
      </c>
      <c r="K930" t="s">
        <v>6365</v>
      </c>
      <c r="L930" s="3" t="s">
        <v>2494</v>
      </c>
      <c r="M930" s="9">
        <v>0</v>
      </c>
      <c r="N930" s="5">
        <v>0</v>
      </c>
      <c r="O930" s="7">
        <v>0</v>
      </c>
    </row>
    <row r="931" spans="1:15">
      <c r="A931">
        <v>2</v>
      </c>
      <c r="B931" t="s">
        <v>1148</v>
      </c>
      <c r="C931" t="s">
        <v>6366</v>
      </c>
      <c r="D931" t="s">
        <v>6367</v>
      </c>
      <c r="E931" t="s">
        <v>6283</v>
      </c>
      <c r="F931" t="s">
        <v>6284</v>
      </c>
      <c r="G931" t="s">
        <v>1314</v>
      </c>
      <c r="H931" t="s">
        <v>944</v>
      </c>
      <c r="I931" t="s">
        <v>1152</v>
      </c>
      <c r="J931" t="s">
        <v>1153</v>
      </c>
      <c r="K931" t="s">
        <v>6368</v>
      </c>
      <c r="L931" s="3" t="s">
        <v>2494</v>
      </c>
      <c r="M931" s="9">
        <v>0</v>
      </c>
      <c r="N931" s="5">
        <v>0</v>
      </c>
      <c r="O931" s="7">
        <v>0</v>
      </c>
    </row>
    <row r="932" spans="1:15">
      <c r="A932">
        <v>2</v>
      </c>
      <c r="B932" t="s">
        <v>1148</v>
      </c>
      <c r="C932" t="s">
        <v>6369</v>
      </c>
      <c r="D932" t="s">
        <v>6370</v>
      </c>
      <c r="E932" t="s">
        <v>6283</v>
      </c>
      <c r="F932" t="s">
        <v>6284</v>
      </c>
      <c r="G932" t="s">
        <v>1314</v>
      </c>
      <c r="H932" t="s">
        <v>944</v>
      </c>
      <c r="I932" t="s">
        <v>1152</v>
      </c>
      <c r="J932" t="s">
        <v>1153</v>
      </c>
      <c r="K932" t="s">
        <v>6371</v>
      </c>
      <c r="L932" s="3" t="s">
        <v>2494</v>
      </c>
      <c r="M932" s="9">
        <v>0</v>
      </c>
      <c r="N932" s="5">
        <v>0</v>
      </c>
      <c r="O932" s="7">
        <v>0</v>
      </c>
    </row>
    <row r="933" spans="1:15">
      <c r="A933">
        <v>2</v>
      </c>
      <c r="B933" t="s">
        <v>1148</v>
      </c>
      <c r="C933" t="s">
        <v>6372</v>
      </c>
      <c r="D933" t="s">
        <v>6373</v>
      </c>
      <c r="E933" t="s">
        <v>6324</v>
      </c>
      <c r="F933" t="s">
        <v>6325</v>
      </c>
      <c r="G933" t="s">
        <v>1314</v>
      </c>
      <c r="H933" t="s">
        <v>944</v>
      </c>
      <c r="I933" t="s">
        <v>1152</v>
      </c>
      <c r="J933" t="s">
        <v>1153</v>
      </c>
      <c r="K933" t="s">
        <v>6374</v>
      </c>
      <c r="L933" s="3" t="s">
        <v>2494</v>
      </c>
      <c r="M933" s="9">
        <v>0</v>
      </c>
      <c r="N933" s="5">
        <v>0</v>
      </c>
      <c r="O933" s="7">
        <v>0</v>
      </c>
    </row>
    <row r="934" spans="1:15">
      <c r="A934">
        <v>2</v>
      </c>
      <c r="B934" t="s">
        <v>1148</v>
      </c>
      <c r="C934" t="s">
        <v>6375</v>
      </c>
      <c r="D934" t="s">
        <v>6376</v>
      </c>
      <c r="E934" t="s">
        <v>6283</v>
      </c>
      <c r="F934" t="s">
        <v>6284</v>
      </c>
      <c r="G934" t="s">
        <v>1314</v>
      </c>
      <c r="H934" t="s">
        <v>944</v>
      </c>
      <c r="I934" t="s">
        <v>1152</v>
      </c>
      <c r="J934" t="s">
        <v>1153</v>
      </c>
      <c r="K934" t="s">
        <v>6377</v>
      </c>
      <c r="L934" s="3" t="s">
        <v>2494</v>
      </c>
      <c r="M934" s="9">
        <v>0</v>
      </c>
      <c r="N934" s="5">
        <v>0</v>
      </c>
      <c r="O934" s="7">
        <v>0</v>
      </c>
    </row>
    <row r="935" spans="1:15">
      <c r="A935">
        <v>2</v>
      </c>
      <c r="B935" t="s">
        <v>1148</v>
      </c>
      <c r="C935" t="s">
        <v>6378</v>
      </c>
      <c r="D935" t="s">
        <v>6379</v>
      </c>
      <c r="E935" t="s">
        <v>6380</v>
      </c>
      <c r="F935" t="s">
        <v>6381</v>
      </c>
      <c r="G935" t="s">
        <v>1314</v>
      </c>
      <c r="H935" t="s">
        <v>944</v>
      </c>
      <c r="I935" t="s">
        <v>1152</v>
      </c>
      <c r="J935" t="s">
        <v>1153</v>
      </c>
      <c r="K935" t="s">
        <v>6382</v>
      </c>
      <c r="L935" s="3">
        <v>45677</v>
      </c>
      <c r="M935" s="9">
        <v>0</v>
      </c>
      <c r="N935" s="5">
        <v>0</v>
      </c>
      <c r="O935" s="7">
        <v>0</v>
      </c>
    </row>
    <row r="936" spans="1:15">
      <c r="A936">
        <v>2</v>
      </c>
      <c r="B936" t="s">
        <v>1148</v>
      </c>
      <c r="C936" t="s">
        <v>6383</v>
      </c>
      <c r="D936" t="s">
        <v>6384</v>
      </c>
      <c r="E936" t="s">
        <v>6380</v>
      </c>
      <c r="F936" t="s">
        <v>6381</v>
      </c>
      <c r="G936" t="s">
        <v>1314</v>
      </c>
      <c r="H936" t="s">
        <v>944</v>
      </c>
      <c r="I936" t="s">
        <v>1152</v>
      </c>
      <c r="J936" t="s">
        <v>1153</v>
      </c>
      <c r="K936" t="s">
        <v>6385</v>
      </c>
      <c r="L936" s="3">
        <v>45715</v>
      </c>
      <c r="M936" s="9">
        <v>0</v>
      </c>
      <c r="N936" s="5">
        <v>0</v>
      </c>
      <c r="O936" s="7">
        <v>0</v>
      </c>
    </row>
    <row r="937" spans="1:15">
      <c r="A937">
        <v>2</v>
      </c>
      <c r="B937" t="s">
        <v>1148</v>
      </c>
      <c r="C937" t="s">
        <v>6386</v>
      </c>
      <c r="D937" t="s">
        <v>6387</v>
      </c>
      <c r="E937" t="s">
        <v>6324</v>
      </c>
      <c r="F937" t="s">
        <v>6325</v>
      </c>
      <c r="G937" t="s">
        <v>1314</v>
      </c>
      <c r="H937" t="s">
        <v>944</v>
      </c>
      <c r="I937" t="s">
        <v>1152</v>
      </c>
      <c r="J937" t="s">
        <v>1153</v>
      </c>
      <c r="K937" t="s">
        <v>6388</v>
      </c>
      <c r="L937" s="3" t="s">
        <v>2494</v>
      </c>
      <c r="M937" s="9">
        <v>0</v>
      </c>
      <c r="N937" s="5">
        <v>0</v>
      </c>
      <c r="O937" s="7">
        <v>0</v>
      </c>
    </row>
    <row r="938" spans="1:15">
      <c r="A938">
        <v>2</v>
      </c>
      <c r="B938" t="s">
        <v>1148</v>
      </c>
      <c r="C938" t="s">
        <v>6389</v>
      </c>
      <c r="D938" t="s">
        <v>6390</v>
      </c>
      <c r="E938" t="s">
        <v>6380</v>
      </c>
      <c r="F938" t="s">
        <v>6381</v>
      </c>
      <c r="G938" t="s">
        <v>1314</v>
      </c>
      <c r="H938" t="s">
        <v>944</v>
      </c>
      <c r="I938" t="s">
        <v>1152</v>
      </c>
      <c r="J938" t="s">
        <v>1153</v>
      </c>
      <c r="K938" t="s">
        <v>6391</v>
      </c>
      <c r="L938" s="3" t="s">
        <v>2494</v>
      </c>
      <c r="M938" s="9">
        <v>0</v>
      </c>
      <c r="N938" s="5">
        <v>0</v>
      </c>
      <c r="O938" s="7">
        <v>0</v>
      </c>
    </row>
    <row r="939" spans="1:15">
      <c r="A939">
        <v>2</v>
      </c>
      <c r="B939" t="s">
        <v>1148</v>
      </c>
      <c r="C939" t="s">
        <v>6392</v>
      </c>
      <c r="D939" t="s">
        <v>6393</v>
      </c>
      <c r="E939" t="s">
        <v>1317</v>
      </c>
      <c r="F939" t="s">
        <v>1318</v>
      </c>
      <c r="G939" t="s">
        <v>1319</v>
      </c>
      <c r="H939" t="s">
        <v>944</v>
      </c>
      <c r="I939" t="s">
        <v>1152</v>
      </c>
      <c r="J939" t="s">
        <v>1153</v>
      </c>
      <c r="K939" t="s">
        <v>6394</v>
      </c>
      <c r="L939" s="3">
        <v>44161</v>
      </c>
      <c r="M939" s="9">
        <v>0</v>
      </c>
      <c r="N939" s="5">
        <v>0</v>
      </c>
      <c r="O939" s="7">
        <v>0</v>
      </c>
    </row>
    <row r="940" spans="1:15">
      <c r="A940">
        <v>2</v>
      </c>
      <c r="B940" t="s">
        <v>1148</v>
      </c>
      <c r="C940" t="s">
        <v>6395</v>
      </c>
      <c r="D940" t="s">
        <v>6396</v>
      </c>
      <c r="E940" t="s">
        <v>6397</v>
      </c>
      <c r="F940" t="s">
        <v>6398</v>
      </c>
      <c r="G940" t="s">
        <v>1319</v>
      </c>
      <c r="H940" t="s">
        <v>944</v>
      </c>
      <c r="I940" t="s">
        <v>1152</v>
      </c>
      <c r="J940" t="s">
        <v>1153</v>
      </c>
      <c r="K940" t="s">
        <v>6399</v>
      </c>
      <c r="L940" s="3">
        <v>44042</v>
      </c>
      <c r="M940" s="9">
        <v>0</v>
      </c>
      <c r="N940" s="5">
        <v>0</v>
      </c>
      <c r="O940" s="7">
        <v>0</v>
      </c>
    </row>
    <row r="941" spans="1:15">
      <c r="A941">
        <v>2</v>
      </c>
      <c r="B941" t="s">
        <v>1148</v>
      </c>
      <c r="C941" t="s">
        <v>6400</v>
      </c>
      <c r="D941" t="s">
        <v>6401</v>
      </c>
      <c r="E941" t="s">
        <v>1317</v>
      </c>
      <c r="F941" t="s">
        <v>1318</v>
      </c>
      <c r="G941" t="s">
        <v>1319</v>
      </c>
      <c r="H941" t="s">
        <v>944</v>
      </c>
      <c r="I941" t="s">
        <v>1152</v>
      </c>
      <c r="J941" t="s">
        <v>1153</v>
      </c>
      <c r="K941" t="s">
        <v>6402</v>
      </c>
      <c r="L941" s="3" t="s">
        <v>2494</v>
      </c>
      <c r="M941" s="9">
        <v>0</v>
      </c>
      <c r="N941" s="5">
        <v>0</v>
      </c>
      <c r="O941" s="7">
        <v>0</v>
      </c>
    </row>
    <row r="942" spans="1:15">
      <c r="A942">
        <v>2</v>
      </c>
      <c r="B942" t="s">
        <v>1148</v>
      </c>
      <c r="C942" t="s">
        <v>6403</v>
      </c>
      <c r="D942" t="s">
        <v>6404</v>
      </c>
      <c r="E942" t="s">
        <v>1317</v>
      </c>
      <c r="F942" t="s">
        <v>1318</v>
      </c>
      <c r="G942" t="s">
        <v>1319</v>
      </c>
      <c r="H942" t="s">
        <v>944</v>
      </c>
      <c r="I942" t="s">
        <v>1152</v>
      </c>
      <c r="J942" t="s">
        <v>1153</v>
      </c>
      <c r="K942" t="s">
        <v>6405</v>
      </c>
      <c r="L942" s="3" t="s">
        <v>2494</v>
      </c>
      <c r="M942" s="9">
        <v>0</v>
      </c>
      <c r="N942" s="5">
        <v>0</v>
      </c>
      <c r="O942" s="7">
        <v>0</v>
      </c>
    </row>
    <row r="943" spans="1:15">
      <c r="A943">
        <v>2</v>
      </c>
      <c r="B943" t="s">
        <v>1148</v>
      </c>
      <c r="C943" t="s">
        <v>6406</v>
      </c>
      <c r="D943" t="s">
        <v>6407</v>
      </c>
      <c r="E943" t="s">
        <v>1317</v>
      </c>
      <c r="F943" t="s">
        <v>1318</v>
      </c>
      <c r="G943" t="s">
        <v>1319</v>
      </c>
      <c r="H943" t="s">
        <v>944</v>
      </c>
      <c r="I943" t="s">
        <v>1152</v>
      </c>
      <c r="J943" t="s">
        <v>1153</v>
      </c>
      <c r="K943" t="s">
        <v>6408</v>
      </c>
      <c r="L943" s="3">
        <v>41576</v>
      </c>
      <c r="M943" s="9">
        <v>0</v>
      </c>
      <c r="N943" s="5">
        <v>0</v>
      </c>
      <c r="O943" s="7">
        <v>0</v>
      </c>
    </row>
    <row r="944" spans="1:15">
      <c r="A944">
        <v>2</v>
      </c>
      <c r="B944" t="s">
        <v>1148</v>
      </c>
      <c r="C944" t="s">
        <v>6409</v>
      </c>
      <c r="D944" t="s">
        <v>6410</v>
      </c>
      <c r="E944" t="s">
        <v>1317</v>
      </c>
      <c r="F944" t="s">
        <v>1318</v>
      </c>
      <c r="G944" t="s">
        <v>1319</v>
      </c>
      <c r="H944" t="s">
        <v>944</v>
      </c>
      <c r="I944" t="s">
        <v>1152</v>
      </c>
      <c r="J944" t="s">
        <v>1153</v>
      </c>
      <c r="K944" t="s">
        <v>6411</v>
      </c>
      <c r="L944" s="3">
        <v>44042</v>
      </c>
      <c r="M944" s="9">
        <v>0</v>
      </c>
      <c r="N944" s="5">
        <v>0</v>
      </c>
      <c r="O944" s="7">
        <v>0</v>
      </c>
    </row>
    <row r="945" spans="1:15">
      <c r="A945">
        <v>2</v>
      </c>
      <c r="B945" t="s">
        <v>1148</v>
      </c>
      <c r="C945" t="s">
        <v>6412</v>
      </c>
      <c r="D945" t="s">
        <v>6413</v>
      </c>
      <c r="E945" t="s">
        <v>1317</v>
      </c>
      <c r="F945" t="s">
        <v>1318</v>
      </c>
      <c r="G945" t="s">
        <v>1319</v>
      </c>
      <c r="H945" t="s">
        <v>944</v>
      </c>
      <c r="I945" t="s">
        <v>1152</v>
      </c>
      <c r="J945" t="s">
        <v>1153</v>
      </c>
      <c r="K945" t="s">
        <v>6414</v>
      </c>
      <c r="L945" s="3" t="s">
        <v>2494</v>
      </c>
      <c r="M945" s="9">
        <v>0</v>
      </c>
      <c r="N945" s="5">
        <v>0</v>
      </c>
      <c r="O945" s="7">
        <v>0</v>
      </c>
    </row>
    <row r="946" spans="1:15">
      <c r="A946">
        <v>2</v>
      </c>
      <c r="B946" t="s">
        <v>1148</v>
      </c>
      <c r="C946" t="s">
        <v>6415</v>
      </c>
      <c r="D946" t="s">
        <v>6416</v>
      </c>
      <c r="E946" t="s">
        <v>6417</v>
      </c>
      <c r="F946" t="s">
        <v>6418</v>
      </c>
      <c r="G946" t="s">
        <v>1319</v>
      </c>
      <c r="H946" t="s">
        <v>944</v>
      </c>
      <c r="I946" t="s">
        <v>1152</v>
      </c>
      <c r="J946" t="s">
        <v>1153</v>
      </c>
      <c r="K946" t="s">
        <v>6419</v>
      </c>
      <c r="L946" s="3">
        <v>44042</v>
      </c>
      <c r="M946" s="9">
        <v>0</v>
      </c>
      <c r="N946" s="5">
        <v>0</v>
      </c>
      <c r="O946" s="7">
        <v>0</v>
      </c>
    </row>
    <row r="947" spans="1:15">
      <c r="A947">
        <v>2</v>
      </c>
      <c r="B947" t="s">
        <v>1148</v>
      </c>
      <c r="C947" t="s">
        <v>6420</v>
      </c>
      <c r="D947" t="s">
        <v>6421</v>
      </c>
      <c r="E947" t="s">
        <v>6422</v>
      </c>
      <c r="F947" t="s">
        <v>6423</v>
      </c>
      <c r="G947" t="s">
        <v>1319</v>
      </c>
      <c r="H947" t="s">
        <v>944</v>
      </c>
      <c r="I947" t="s">
        <v>1152</v>
      </c>
      <c r="J947" t="s">
        <v>1153</v>
      </c>
      <c r="K947" t="s">
        <v>6424</v>
      </c>
      <c r="L947" s="3">
        <v>43808</v>
      </c>
      <c r="M947" s="9">
        <v>0</v>
      </c>
      <c r="N947" s="5">
        <v>0</v>
      </c>
      <c r="O947" s="7">
        <v>0</v>
      </c>
    </row>
    <row r="948" spans="1:15">
      <c r="A948">
        <v>2</v>
      </c>
      <c r="B948" t="s">
        <v>1148</v>
      </c>
      <c r="C948" t="s">
        <v>6425</v>
      </c>
      <c r="D948" t="s">
        <v>6426</v>
      </c>
      <c r="E948" t="s">
        <v>6427</v>
      </c>
      <c r="F948" t="s">
        <v>6428</v>
      </c>
      <c r="G948" t="s">
        <v>1319</v>
      </c>
      <c r="H948" t="s">
        <v>944</v>
      </c>
      <c r="I948" t="s">
        <v>1152</v>
      </c>
      <c r="J948" t="s">
        <v>1153</v>
      </c>
      <c r="K948" t="s">
        <v>6429</v>
      </c>
      <c r="L948" s="3">
        <v>44377</v>
      </c>
      <c r="M948" s="9">
        <v>0</v>
      </c>
      <c r="N948" s="5">
        <v>0</v>
      </c>
      <c r="O948" s="7">
        <v>0</v>
      </c>
    </row>
    <row r="949" spans="1:15">
      <c r="A949">
        <v>2</v>
      </c>
      <c r="B949" t="s">
        <v>1148</v>
      </c>
      <c r="C949" t="s">
        <v>6430</v>
      </c>
      <c r="D949" t="s">
        <v>6431</v>
      </c>
      <c r="E949" t="s">
        <v>1317</v>
      </c>
      <c r="F949" t="s">
        <v>1318</v>
      </c>
      <c r="G949" t="s">
        <v>1319</v>
      </c>
      <c r="H949" t="s">
        <v>944</v>
      </c>
      <c r="I949" t="s">
        <v>1152</v>
      </c>
      <c r="J949" t="s">
        <v>1153</v>
      </c>
      <c r="K949" t="s">
        <v>6432</v>
      </c>
      <c r="L949" s="3" t="s">
        <v>2494</v>
      </c>
      <c r="M949" s="9">
        <v>0</v>
      </c>
      <c r="N949" s="5">
        <v>0</v>
      </c>
      <c r="O949" s="7">
        <v>0</v>
      </c>
    </row>
    <row r="950" spans="1:15">
      <c r="A950">
        <v>2</v>
      </c>
      <c r="B950" t="s">
        <v>1148</v>
      </c>
      <c r="C950" t="s">
        <v>6433</v>
      </c>
      <c r="D950" t="s">
        <v>6434</v>
      </c>
      <c r="E950" t="s">
        <v>1317</v>
      </c>
      <c r="F950" t="s">
        <v>1318</v>
      </c>
      <c r="G950" t="s">
        <v>1319</v>
      </c>
      <c r="H950" t="s">
        <v>944</v>
      </c>
      <c r="I950" t="s">
        <v>1152</v>
      </c>
      <c r="J950" t="s">
        <v>1153</v>
      </c>
      <c r="K950" t="s">
        <v>6435</v>
      </c>
      <c r="L950" s="3">
        <v>44026</v>
      </c>
      <c r="M950" s="9">
        <v>0</v>
      </c>
      <c r="N950" s="5">
        <v>0</v>
      </c>
      <c r="O950" s="7">
        <v>0</v>
      </c>
    </row>
    <row r="951" spans="1:15">
      <c r="A951">
        <v>2</v>
      </c>
      <c r="B951" t="s">
        <v>1148</v>
      </c>
      <c r="C951" t="s">
        <v>6436</v>
      </c>
      <c r="D951" t="s">
        <v>6437</v>
      </c>
      <c r="E951" t="s">
        <v>1317</v>
      </c>
      <c r="F951" t="s">
        <v>1318</v>
      </c>
      <c r="G951" t="s">
        <v>1319</v>
      </c>
      <c r="H951" t="s">
        <v>944</v>
      </c>
      <c r="I951" t="s">
        <v>1152</v>
      </c>
      <c r="J951" t="s">
        <v>1153</v>
      </c>
      <c r="K951" t="s">
        <v>6438</v>
      </c>
      <c r="L951" s="3">
        <v>42955</v>
      </c>
      <c r="M951" s="9">
        <v>0</v>
      </c>
      <c r="N951" s="5">
        <v>0</v>
      </c>
      <c r="O951" s="7">
        <v>0</v>
      </c>
    </row>
    <row r="952" spans="1:15">
      <c r="A952">
        <v>2</v>
      </c>
      <c r="B952" t="s">
        <v>1148</v>
      </c>
      <c r="C952" t="s">
        <v>6439</v>
      </c>
      <c r="D952" t="s">
        <v>6440</v>
      </c>
      <c r="E952" t="s">
        <v>6417</v>
      </c>
      <c r="F952" t="s">
        <v>6418</v>
      </c>
      <c r="G952" t="s">
        <v>1319</v>
      </c>
      <c r="H952" t="s">
        <v>944</v>
      </c>
      <c r="I952" t="s">
        <v>1152</v>
      </c>
      <c r="J952" t="s">
        <v>1153</v>
      </c>
      <c r="K952" t="s">
        <v>6441</v>
      </c>
      <c r="L952" s="3" t="s">
        <v>2494</v>
      </c>
      <c r="M952" s="9">
        <v>0</v>
      </c>
      <c r="N952" s="5">
        <v>0</v>
      </c>
      <c r="O952" s="7">
        <v>0</v>
      </c>
    </row>
    <row r="953" spans="1:15">
      <c r="A953">
        <v>2</v>
      </c>
      <c r="B953" t="s">
        <v>1148</v>
      </c>
      <c r="C953" t="s">
        <v>6442</v>
      </c>
      <c r="D953" t="s">
        <v>6443</v>
      </c>
      <c r="E953" t="s">
        <v>1317</v>
      </c>
      <c r="F953" t="s">
        <v>1318</v>
      </c>
      <c r="G953" t="s">
        <v>1319</v>
      </c>
      <c r="H953" t="s">
        <v>944</v>
      </c>
      <c r="I953" t="s">
        <v>1152</v>
      </c>
      <c r="J953" t="s">
        <v>1153</v>
      </c>
      <c r="K953" t="s">
        <v>6444</v>
      </c>
      <c r="L953" s="3">
        <v>44054</v>
      </c>
      <c r="M953" s="9">
        <v>0</v>
      </c>
      <c r="N953" s="5">
        <v>0</v>
      </c>
      <c r="O953" s="7">
        <v>0</v>
      </c>
    </row>
    <row r="954" spans="1:15">
      <c r="A954">
        <v>2</v>
      </c>
      <c r="B954" t="s">
        <v>1148</v>
      </c>
      <c r="C954" t="s">
        <v>6445</v>
      </c>
      <c r="D954" t="s">
        <v>6446</v>
      </c>
      <c r="E954" t="s">
        <v>1317</v>
      </c>
      <c r="F954" t="s">
        <v>1318</v>
      </c>
      <c r="G954" t="s">
        <v>1319</v>
      </c>
      <c r="H954" t="s">
        <v>944</v>
      </c>
      <c r="I954" t="s">
        <v>1152</v>
      </c>
      <c r="J954" t="s">
        <v>1153</v>
      </c>
      <c r="K954" t="s">
        <v>6447</v>
      </c>
      <c r="L954" s="3">
        <v>44431</v>
      </c>
      <c r="M954" s="9">
        <v>0</v>
      </c>
      <c r="N954" s="5">
        <v>0</v>
      </c>
      <c r="O954" s="7">
        <v>0</v>
      </c>
    </row>
    <row r="955" spans="1:15">
      <c r="A955">
        <v>2</v>
      </c>
      <c r="B955" t="s">
        <v>1148</v>
      </c>
      <c r="C955" t="s">
        <v>6448</v>
      </c>
      <c r="D955" t="s">
        <v>6449</v>
      </c>
      <c r="E955" t="s">
        <v>1317</v>
      </c>
      <c r="F955" t="s">
        <v>1318</v>
      </c>
      <c r="G955" t="s">
        <v>1319</v>
      </c>
      <c r="H955" t="s">
        <v>944</v>
      </c>
      <c r="I955" t="s">
        <v>1152</v>
      </c>
      <c r="J955" t="s">
        <v>1153</v>
      </c>
      <c r="K955" t="s">
        <v>6450</v>
      </c>
      <c r="L955" s="3" t="s">
        <v>2494</v>
      </c>
      <c r="M955" s="9">
        <v>0</v>
      </c>
      <c r="N955" s="5">
        <v>0</v>
      </c>
      <c r="O955" s="7">
        <v>0</v>
      </c>
    </row>
    <row r="956" spans="1:15">
      <c r="A956">
        <v>2</v>
      </c>
      <c r="B956" t="s">
        <v>1148</v>
      </c>
      <c r="C956" t="s">
        <v>6451</v>
      </c>
      <c r="D956" t="s">
        <v>6452</v>
      </c>
      <c r="E956" t="s">
        <v>1317</v>
      </c>
      <c r="F956" t="s">
        <v>1318</v>
      </c>
      <c r="G956" t="s">
        <v>1319</v>
      </c>
      <c r="H956" t="s">
        <v>944</v>
      </c>
      <c r="I956" t="s">
        <v>1152</v>
      </c>
      <c r="J956" t="s">
        <v>1153</v>
      </c>
      <c r="K956" t="s">
        <v>6453</v>
      </c>
      <c r="L956" s="3" t="s">
        <v>2494</v>
      </c>
      <c r="M956" s="9">
        <v>0</v>
      </c>
      <c r="N956" s="5">
        <v>0</v>
      </c>
      <c r="O956" s="7">
        <v>0</v>
      </c>
    </row>
    <row r="957" spans="1:15">
      <c r="A957">
        <v>2</v>
      </c>
      <c r="B957" t="s">
        <v>1148</v>
      </c>
      <c r="C957" t="s">
        <v>6454</v>
      </c>
      <c r="D957" t="s">
        <v>6455</v>
      </c>
      <c r="E957" t="s">
        <v>1317</v>
      </c>
      <c r="F957" t="s">
        <v>1318</v>
      </c>
      <c r="G957" t="s">
        <v>1319</v>
      </c>
      <c r="H957" t="s">
        <v>944</v>
      </c>
      <c r="I957" t="s">
        <v>1152</v>
      </c>
      <c r="J957" t="s">
        <v>1153</v>
      </c>
      <c r="K957" t="s">
        <v>6456</v>
      </c>
      <c r="L957" s="3" t="s">
        <v>2494</v>
      </c>
      <c r="M957" s="9">
        <v>0</v>
      </c>
      <c r="N957" s="5">
        <v>0</v>
      </c>
      <c r="O957" s="7">
        <v>0</v>
      </c>
    </row>
    <row r="958" spans="1:15">
      <c r="A958">
        <v>2</v>
      </c>
      <c r="B958" t="s">
        <v>1148</v>
      </c>
      <c r="C958" t="s">
        <v>6457</v>
      </c>
      <c r="D958" t="s">
        <v>6458</v>
      </c>
      <c r="E958" t="s">
        <v>1317</v>
      </c>
      <c r="F958" t="s">
        <v>1318</v>
      </c>
      <c r="G958" t="s">
        <v>1319</v>
      </c>
      <c r="H958" t="s">
        <v>944</v>
      </c>
      <c r="I958" t="s">
        <v>1152</v>
      </c>
      <c r="J958" t="s">
        <v>1153</v>
      </c>
      <c r="K958" t="s">
        <v>6459</v>
      </c>
      <c r="L958" s="3" t="s">
        <v>2494</v>
      </c>
      <c r="M958" s="9">
        <v>0</v>
      </c>
      <c r="N958" s="5">
        <v>0</v>
      </c>
      <c r="O958" s="7">
        <v>0</v>
      </c>
    </row>
    <row r="959" spans="1:15">
      <c r="A959">
        <v>2</v>
      </c>
      <c r="B959" t="s">
        <v>1148</v>
      </c>
      <c r="C959" t="s">
        <v>6460</v>
      </c>
      <c r="D959" t="s">
        <v>6461</v>
      </c>
      <c r="E959" t="s">
        <v>6427</v>
      </c>
      <c r="F959" t="s">
        <v>6428</v>
      </c>
      <c r="G959" t="s">
        <v>1319</v>
      </c>
      <c r="H959" t="s">
        <v>944</v>
      </c>
      <c r="I959" t="s">
        <v>1152</v>
      </c>
      <c r="J959" t="s">
        <v>1153</v>
      </c>
      <c r="K959" t="s">
        <v>6462</v>
      </c>
      <c r="L959" s="3" t="s">
        <v>2494</v>
      </c>
      <c r="M959" s="9">
        <v>0</v>
      </c>
      <c r="N959" s="5">
        <v>0</v>
      </c>
      <c r="O959" s="7">
        <v>0</v>
      </c>
    </row>
    <row r="960" spans="1:15">
      <c r="A960">
        <v>2</v>
      </c>
      <c r="B960" t="s">
        <v>1148</v>
      </c>
      <c r="C960" t="s">
        <v>6463</v>
      </c>
      <c r="D960" t="s">
        <v>6464</v>
      </c>
      <c r="E960" t="s">
        <v>1317</v>
      </c>
      <c r="F960" t="s">
        <v>1318</v>
      </c>
      <c r="G960" t="s">
        <v>1319</v>
      </c>
      <c r="H960" t="s">
        <v>944</v>
      </c>
      <c r="I960" t="s">
        <v>1152</v>
      </c>
      <c r="J960" t="s">
        <v>1153</v>
      </c>
      <c r="K960" t="s">
        <v>6465</v>
      </c>
      <c r="L960" s="3" t="s">
        <v>2494</v>
      </c>
      <c r="M960" s="9">
        <v>0</v>
      </c>
      <c r="N960" s="5">
        <v>0</v>
      </c>
      <c r="O960" s="7">
        <v>0</v>
      </c>
    </row>
    <row r="961" spans="1:15">
      <c r="A961">
        <v>2</v>
      </c>
      <c r="B961" t="s">
        <v>1148</v>
      </c>
      <c r="C961" t="s">
        <v>6466</v>
      </c>
      <c r="D961" t="s">
        <v>6467</v>
      </c>
      <c r="E961" t="s">
        <v>6422</v>
      </c>
      <c r="F961" t="s">
        <v>6423</v>
      </c>
      <c r="G961" t="s">
        <v>1319</v>
      </c>
      <c r="H961" t="s">
        <v>944</v>
      </c>
      <c r="I961" t="s">
        <v>1152</v>
      </c>
      <c r="J961" t="s">
        <v>1153</v>
      </c>
      <c r="K961" t="s">
        <v>6468</v>
      </c>
      <c r="L961" s="3" t="s">
        <v>2494</v>
      </c>
      <c r="M961" s="9">
        <v>0</v>
      </c>
      <c r="N961" s="5">
        <v>0</v>
      </c>
      <c r="O961" s="7">
        <v>0</v>
      </c>
    </row>
    <row r="962" spans="1:15">
      <c r="A962">
        <v>2</v>
      </c>
      <c r="B962" t="s">
        <v>1148</v>
      </c>
      <c r="C962" t="s">
        <v>6469</v>
      </c>
      <c r="D962" t="s">
        <v>6470</v>
      </c>
      <c r="E962" t="s">
        <v>1317</v>
      </c>
      <c r="F962" t="s">
        <v>1318</v>
      </c>
      <c r="G962" t="s">
        <v>1319</v>
      </c>
      <c r="H962" t="s">
        <v>944</v>
      </c>
      <c r="I962" t="s">
        <v>1152</v>
      </c>
      <c r="J962" t="s">
        <v>1153</v>
      </c>
      <c r="K962" t="s">
        <v>6471</v>
      </c>
      <c r="L962" s="3" t="s">
        <v>2494</v>
      </c>
      <c r="M962" s="9">
        <v>0</v>
      </c>
      <c r="N962" s="5">
        <v>0</v>
      </c>
      <c r="O962" s="7">
        <v>0</v>
      </c>
    </row>
    <row r="963" spans="1:15">
      <c r="A963">
        <v>2</v>
      </c>
      <c r="B963" t="s">
        <v>1148</v>
      </c>
      <c r="C963" t="s">
        <v>6472</v>
      </c>
      <c r="D963" t="s">
        <v>6473</v>
      </c>
      <c r="E963" t="s">
        <v>6422</v>
      </c>
      <c r="F963" t="s">
        <v>6423</v>
      </c>
      <c r="G963" t="s">
        <v>1319</v>
      </c>
      <c r="H963" t="s">
        <v>944</v>
      </c>
      <c r="I963" t="s">
        <v>1152</v>
      </c>
      <c r="J963" t="s">
        <v>1153</v>
      </c>
      <c r="K963" t="s">
        <v>6474</v>
      </c>
      <c r="L963" s="3" t="s">
        <v>2494</v>
      </c>
      <c r="M963" s="9">
        <v>0</v>
      </c>
      <c r="N963" s="5">
        <v>0</v>
      </c>
      <c r="O963" s="7">
        <v>0</v>
      </c>
    </row>
    <row r="964" spans="1:15">
      <c r="A964">
        <v>2</v>
      </c>
      <c r="B964" t="s">
        <v>1148</v>
      </c>
      <c r="C964" t="s">
        <v>6475</v>
      </c>
      <c r="D964" t="s">
        <v>6476</v>
      </c>
      <c r="E964" t="s">
        <v>1317</v>
      </c>
      <c r="F964" t="s">
        <v>1318</v>
      </c>
      <c r="G964" t="s">
        <v>1319</v>
      </c>
      <c r="H964" t="s">
        <v>944</v>
      </c>
      <c r="I964" t="s">
        <v>1152</v>
      </c>
      <c r="J964" t="s">
        <v>1153</v>
      </c>
      <c r="K964" t="s">
        <v>6477</v>
      </c>
      <c r="L964" s="3">
        <v>44099</v>
      </c>
      <c r="M964" s="9">
        <v>0</v>
      </c>
      <c r="N964" s="5">
        <v>0</v>
      </c>
      <c r="O964" s="7">
        <v>0</v>
      </c>
    </row>
    <row r="965" spans="1:15">
      <c r="A965">
        <v>2</v>
      </c>
      <c r="B965" t="s">
        <v>1148</v>
      </c>
      <c r="C965" t="s">
        <v>6478</v>
      </c>
      <c r="D965" t="s">
        <v>6479</v>
      </c>
      <c r="E965" t="s">
        <v>6417</v>
      </c>
      <c r="F965" t="s">
        <v>6418</v>
      </c>
      <c r="G965" t="s">
        <v>1319</v>
      </c>
      <c r="H965" t="s">
        <v>944</v>
      </c>
      <c r="I965" t="s">
        <v>1152</v>
      </c>
      <c r="J965" t="s">
        <v>1153</v>
      </c>
      <c r="K965" t="s">
        <v>6480</v>
      </c>
      <c r="L965" s="3" t="s">
        <v>2494</v>
      </c>
      <c r="M965" s="9">
        <v>0</v>
      </c>
      <c r="N965" s="5">
        <v>0</v>
      </c>
      <c r="O965" s="7">
        <v>0</v>
      </c>
    </row>
    <row r="966" spans="1:15">
      <c r="A966">
        <v>2</v>
      </c>
      <c r="B966" t="s">
        <v>1148</v>
      </c>
      <c r="C966" t="s">
        <v>6481</v>
      </c>
      <c r="D966" t="s">
        <v>6482</v>
      </c>
      <c r="E966" t="s">
        <v>6397</v>
      </c>
      <c r="F966" t="s">
        <v>6398</v>
      </c>
      <c r="G966" t="s">
        <v>1319</v>
      </c>
      <c r="H966" t="s">
        <v>944</v>
      </c>
      <c r="I966" t="s">
        <v>1152</v>
      </c>
      <c r="J966" t="s">
        <v>1153</v>
      </c>
      <c r="K966" t="s">
        <v>6483</v>
      </c>
      <c r="L966" s="3" t="s">
        <v>2494</v>
      </c>
      <c r="M966" s="9">
        <v>0</v>
      </c>
      <c r="N966" s="5">
        <v>0</v>
      </c>
      <c r="O966" s="7">
        <v>0</v>
      </c>
    </row>
    <row r="967" spans="1:15">
      <c r="A967">
        <v>2</v>
      </c>
      <c r="B967" t="s">
        <v>1148</v>
      </c>
      <c r="C967" t="s">
        <v>6484</v>
      </c>
      <c r="D967" t="s">
        <v>6485</v>
      </c>
      <c r="E967" t="s">
        <v>6417</v>
      </c>
      <c r="F967" t="s">
        <v>6418</v>
      </c>
      <c r="G967" t="s">
        <v>1319</v>
      </c>
      <c r="H967" t="s">
        <v>944</v>
      </c>
      <c r="I967" t="s">
        <v>1152</v>
      </c>
      <c r="J967" t="s">
        <v>1153</v>
      </c>
      <c r="K967" t="s">
        <v>6486</v>
      </c>
      <c r="L967" s="3" t="s">
        <v>2494</v>
      </c>
      <c r="M967" s="9">
        <v>0</v>
      </c>
      <c r="N967" s="5">
        <v>0</v>
      </c>
      <c r="O967" s="7">
        <v>0</v>
      </c>
    </row>
    <row r="968" spans="1:15">
      <c r="A968">
        <v>2</v>
      </c>
      <c r="B968" t="s">
        <v>1148</v>
      </c>
      <c r="C968" t="s">
        <v>6487</v>
      </c>
      <c r="D968" t="s">
        <v>6488</v>
      </c>
      <c r="E968" t="s">
        <v>1317</v>
      </c>
      <c r="F968" t="s">
        <v>1318</v>
      </c>
      <c r="G968" t="s">
        <v>1319</v>
      </c>
      <c r="H968" t="s">
        <v>944</v>
      </c>
      <c r="I968" t="s">
        <v>1152</v>
      </c>
      <c r="J968" t="s">
        <v>1153</v>
      </c>
      <c r="K968" t="s">
        <v>6489</v>
      </c>
      <c r="L968" s="3">
        <v>43719</v>
      </c>
      <c r="M968" s="9">
        <v>0</v>
      </c>
      <c r="N968" s="5">
        <v>0</v>
      </c>
      <c r="O968" s="7">
        <v>0</v>
      </c>
    </row>
    <row r="969" spans="1:15">
      <c r="A969">
        <v>2</v>
      </c>
      <c r="B969" t="s">
        <v>1148</v>
      </c>
      <c r="C969" t="s">
        <v>6490</v>
      </c>
      <c r="D969" t="s">
        <v>6491</v>
      </c>
      <c r="E969" t="s">
        <v>6492</v>
      </c>
      <c r="F969" t="s">
        <v>6493</v>
      </c>
      <c r="G969" t="s">
        <v>1319</v>
      </c>
      <c r="H969" t="s">
        <v>944</v>
      </c>
      <c r="I969" t="s">
        <v>1152</v>
      </c>
      <c r="J969" t="s">
        <v>1153</v>
      </c>
      <c r="K969" t="s">
        <v>6494</v>
      </c>
      <c r="L969" s="3" t="s">
        <v>2494</v>
      </c>
      <c r="M969" s="9">
        <v>0</v>
      </c>
      <c r="N969" s="5">
        <v>0</v>
      </c>
      <c r="O969" s="7">
        <v>0</v>
      </c>
    </row>
    <row r="970" spans="1:15">
      <c r="A970">
        <v>2</v>
      </c>
      <c r="B970" t="s">
        <v>1148</v>
      </c>
      <c r="C970" t="s">
        <v>6495</v>
      </c>
      <c r="D970" t="s">
        <v>6496</v>
      </c>
      <c r="E970" t="s">
        <v>1317</v>
      </c>
      <c r="F970" t="s">
        <v>1318</v>
      </c>
      <c r="G970" t="s">
        <v>1319</v>
      </c>
      <c r="H970" t="s">
        <v>944</v>
      </c>
      <c r="I970" t="s">
        <v>1152</v>
      </c>
      <c r="J970" t="s">
        <v>1153</v>
      </c>
      <c r="K970" t="s">
        <v>6497</v>
      </c>
      <c r="L970" s="3" t="s">
        <v>2494</v>
      </c>
      <c r="M970" s="9">
        <v>0</v>
      </c>
      <c r="N970" s="5">
        <v>0</v>
      </c>
      <c r="O970" s="7">
        <v>0</v>
      </c>
    </row>
    <row r="971" spans="1:15">
      <c r="A971">
        <v>2</v>
      </c>
      <c r="B971" t="s">
        <v>1148</v>
      </c>
      <c r="C971" t="s">
        <v>6498</v>
      </c>
      <c r="D971" t="s">
        <v>6499</v>
      </c>
      <c r="E971" t="s">
        <v>6422</v>
      </c>
      <c r="F971" t="s">
        <v>6423</v>
      </c>
      <c r="G971" t="s">
        <v>1319</v>
      </c>
      <c r="H971" t="s">
        <v>944</v>
      </c>
      <c r="I971" t="s">
        <v>1152</v>
      </c>
      <c r="J971" t="s">
        <v>1153</v>
      </c>
      <c r="K971" t="s">
        <v>6500</v>
      </c>
      <c r="L971" s="3" t="s">
        <v>2494</v>
      </c>
      <c r="M971" s="9">
        <v>0</v>
      </c>
      <c r="N971" s="5">
        <v>0</v>
      </c>
      <c r="O971" s="7">
        <v>0</v>
      </c>
    </row>
    <row r="972" spans="1:15">
      <c r="A972">
        <v>2</v>
      </c>
      <c r="B972" t="s">
        <v>1148</v>
      </c>
      <c r="C972" t="s">
        <v>6501</v>
      </c>
      <c r="D972" t="s">
        <v>6502</v>
      </c>
      <c r="E972" t="s">
        <v>6422</v>
      </c>
      <c r="F972" t="s">
        <v>6423</v>
      </c>
      <c r="G972" t="s">
        <v>1319</v>
      </c>
      <c r="H972" t="s">
        <v>944</v>
      </c>
      <c r="I972" t="s">
        <v>1152</v>
      </c>
      <c r="J972" t="s">
        <v>1153</v>
      </c>
      <c r="K972" t="s">
        <v>6503</v>
      </c>
      <c r="L972" s="3" t="s">
        <v>2494</v>
      </c>
      <c r="M972" s="9">
        <v>0</v>
      </c>
      <c r="N972" s="5">
        <v>0</v>
      </c>
      <c r="O972" s="7">
        <v>0</v>
      </c>
    </row>
    <row r="973" spans="1:15">
      <c r="A973">
        <v>2</v>
      </c>
      <c r="B973" t="s">
        <v>1148</v>
      </c>
      <c r="C973" t="s">
        <v>6504</v>
      </c>
      <c r="D973" t="s">
        <v>6505</v>
      </c>
      <c r="E973" t="s">
        <v>6397</v>
      </c>
      <c r="F973" t="s">
        <v>6398</v>
      </c>
      <c r="G973" t="s">
        <v>1319</v>
      </c>
      <c r="H973" t="s">
        <v>944</v>
      </c>
      <c r="I973" t="s">
        <v>1152</v>
      </c>
      <c r="J973" t="s">
        <v>1153</v>
      </c>
      <c r="K973" t="s">
        <v>6506</v>
      </c>
      <c r="L973" s="3" t="s">
        <v>2494</v>
      </c>
      <c r="M973" s="9">
        <v>0</v>
      </c>
      <c r="N973" s="5">
        <v>0</v>
      </c>
      <c r="O973" s="7">
        <v>0</v>
      </c>
    </row>
    <row r="974" spans="1:15">
      <c r="A974">
        <v>2</v>
      </c>
      <c r="B974" t="s">
        <v>1148</v>
      </c>
      <c r="C974" t="s">
        <v>6507</v>
      </c>
      <c r="D974" t="s">
        <v>6508</v>
      </c>
      <c r="E974" t="s">
        <v>6422</v>
      </c>
      <c r="F974" t="s">
        <v>6423</v>
      </c>
      <c r="G974" t="s">
        <v>1319</v>
      </c>
      <c r="H974" t="s">
        <v>944</v>
      </c>
      <c r="I974" t="s">
        <v>1152</v>
      </c>
      <c r="J974" t="s">
        <v>1153</v>
      </c>
      <c r="K974" t="s">
        <v>6509</v>
      </c>
      <c r="L974" s="3" t="s">
        <v>2494</v>
      </c>
      <c r="M974" s="9">
        <v>0</v>
      </c>
      <c r="N974" s="5">
        <v>0</v>
      </c>
      <c r="O974" s="7">
        <v>0</v>
      </c>
    </row>
    <row r="975" spans="1:15">
      <c r="A975">
        <v>2</v>
      </c>
      <c r="B975" t="s">
        <v>1148</v>
      </c>
      <c r="C975" t="s">
        <v>6510</v>
      </c>
      <c r="D975" t="s">
        <v>6511</v>
      </c>
      <c r="E975" t="s">
        <v>6492</v>
      </c>
      <c r="F975" t="s">
        <v>6493</v>
      </c>
      <c r="G975" t="s">
        <v>1319</v>
      </c>
      <c r="H975" t="s">
        <v>944</v>
      </c>
      <c r="I975" t="s">
        <v>1152</v>
      </c>
      <c r="J975" t="s">
        <v>1153</v>
      </c>
      <c r="K975" t="s">
        <v>6512</v>
      </c>
      <c r="L975" s="3">
        <v>44026</v>
      </c>
      <c r="M975" s="9">
        <v>0</v>
      </c>
      <c r="N975" s="5">
        <v>0</v>
      </c>
      <c r="O975" s="7">
        <v>0</v>
      </c>
    </row>
    <row r="976" spans="1:15">
      <c r="A976">
        <v>2</v>
      </c>
      <c r="B976" t="s">
        <v>1148</v>
      </c>
      <c r="C976" t="s">
        <v>6513</v>
      </c>
      <c r="D976" t="s">
        <v>6514</v>
      </c>
      <c r="E976" t="s">
        <v>1317</v>
      </c>
      <c r="F976" t="s">
        <v>1318</v>
      </c>
      <c r="G976" t="s">
        <v>1319</v>
      </c>
      <c r="H976" t="s">
        <v>944</v>
      </c>
      <c r="I976" t="s">
        <v>1152</v>
      </c>
      <c r="J976" t="s">
        <v>1153</v>
      </c>
      <c r="K976" t="s">
        <v>6515</v>
      </c>
      <c r="L976" s="3">
        <v>43950</v>
      </c>
      <c r="M976" s="9">
        <v>0</v>
      </c>
      <c r="N976" s="5">
        <v>0</v>
      </c>
      <c r="O976" s="7">
        <v>0</v>
      </c>
    </row>
    <row r="977" spans="1:15">
      <c r="A977">
        <v>2</v>
      </c>
      <c r="B977" t="s">
        <v>1148</v>
      </c>
      <c r="C977" t="s">
        <v>6516</v>
      </c>
      <c r="D977" t="s">
        <v>6517</v>
      </c>
      <c r="E977" t="s">
        <v>6417</v>
      </c>
      <c r="F977" t="s">
        <v>6418</v>
      </c>
      <c r="G977" t="s">
        <v>1319</v>
      </c>
      <c r="H977" t="s">
        <v>944</v>
      </c>
      <c r="I977" t="s">
        <v>1152</v>
      </c>
      <c r="J977" t="s">
        <v>1153</v>
      </c>
      <c r="K977" t="s">
        <v>6518</v>
      </c>
      <c r="L977" s="3" t="s">
        <v>2494</v>
      </c>
      <c r="M977" s="9">
        <v>0</v>
      </c>
      <c r="N977" s="5">
        <v>0</v>
      </c>
      <c r="O977" s="7">
        <v>0</v>
      </c>
    </row>
    <row r="978" spans="1:15">
      <c r="A978">
        <v>2</v>
      </c>
      <c r="B978" t="s">
        <v>1148</v>
      </c>
      <c r="C978" t="s">
        <v>6519</v>
      </c>
      <c r="D978" t="s">
        <v>6520</v>
      </c>
      <c r="E978" t="s">
        <v>6521</v>
      </c>
      <c r="F978" t="s">
        <v>6522</v>
      </c>
      <c r="G978" t="s">
        <v>1319</v>
      </c>
      <c r="H978" t="s">
        <v>944</v>
      </c>
      <c r="I978" t="s">
        <v>1152</v>
      </c>
      <c r="J978" t="s">
        <v>1153</v>
      </c>
      <c r="K978" t="s">
        <v>6523</v>
      </c>
      <c r="L978" s="3" t="s">
        <v>2494</v>
      </c>
      <c r="M978" s="9">
        <v>0</v>
      </c>
      <c r="N978" s="5">
        <v>0</v>
      </c>
      <c r="O978" s="7">
        <v>0</v>
      </c>
    </row>
    <row r="979" spans="1:15">
      <c r="A979">
        <v>2</v>
      </c>
      <c r="B979" t="s">
        <v>1148</v>
      </c>
      <c r="C979" t="s">
        <v>6524</v>
      </c>
      <c r="D979" t="s">
        <v>6525</v>
      </c>
      <c r="E979" t="s">
        <v>6417</v>
      </c>
      <c r="F979" t="s">
        <v>6418</v>
      </c>
      <c r="G979" t="s">
        <v>1319</v>
      </c>
      <c r="H979" t="s">
        <v>944</v>
      </c>
      <c r="I979" t="s">
        <v>1152</v>
      </c>
      <c r="J979" t="s">
        <v>1153</v>
      </c>
      <c r="K979" t="s">
        <v>6526</v>
      </c>
      <c r="L979" s="3" t="s">
        <v>2494</v>
      </c>
      <c r="M979" s="9">
        <v>0</v>
      </c>
      <c r="N979" s="5">
        <v>0</v>
      </c>
      <c r="O979" s="7">
        <v>0</v>
      </c>
    </row>
    <row r="980" spans="1:15">
      <c r="A980">
        <v>2</v>
      </c>
      <c r="B980" t="s">
        <v>1148</v>
      </c>
      <c r="C980" t="s">
        <v>6527</v>
      </c>
      <c r="D980" t="s">
        <v>6528</v>
      </c>
      <c r="E980" t="s">
        <v>1317</v>
      </c>
      <c r="F980" t="s">
        <v>1318</v>
      </c>
      <c r="G980" t="s">
        <v>1319</v>
      </c>
      <c r="H980" t="s">
        <v>944</v>
      </c>
      <c r="I980" t="s">
        <v>1152</v>
      </c>
      <c r="J980" t="s">
        <v>1153</v>
      </c>
      <c r="K980" t="s">
        <v>6529</v>
      </c>
      <c r="L980" s="3" t="s">
        <v>2494</v>
      </c>
      <c r="M980" s="9">
        <v>0</v>
      </c>
      <c r="N980" s="5">
        <v>0</v>
      </c>
      <c r="O980" s="7">
        <v>0</v>
      </c>
    </row>
    <row r="981" spans="1:15">
      <c r="A981">
        <v>2</v>
      </c>
      <c r="B981" t="s">
        <v>1148</v>
      </c>
      <c r="C981" t="s">
        <v>6530</v>
      </c>
      <c r="D981" t="s">
        <v>6531</v>
      </c>
      <c r="E981" t="s">
        <v>1317</v>
      </c>
      <c r="F981" t="s">
        <v>1318</v>
      </c>
      <c r="G981" t="s">
        <v>1319</v>
      </c>
      <c r="H981" t="s">
        <v>944</v>
      </c>
      <c r="I981" t="s">
        <v>1152</v>
      </c>
      <c r="J981" t="s">
        <v>1153</v>
      </c>
      <c r="K981" t="s">
        <v>6532</v>
      </c>
      <c r="L981" s="3">
        <v>43936</v>
      </c>
      <c r="M981" s="9">
        <v>0</v>
      </c>
      <c r="N981" s="5">
        <v>0</v>
      </c>
      <c r="O981" s="7">
        <v>0</v>
      </c>
    </row>
    <row r="982" spans="1:15">
      <c r="A982">
        <v>2</v>
      </c>
      <c r="B982" t="s">
        <v>1148</v>
      </c>
      <c r="C982" t="s">
        <v>6533</v>
      </c>
      <c r="D982" t="s">
        <v>6534</v>
      </c>
      <c r="E982" t="s">
        <v>6427</v>
      </c>
      <c r="F982" t="s">
        <v>6428</v>
      </c>
      <c r="G982" t="s">
        <v>1319</v>
      </c>
      <c r="H982" t="s">
        <v>944</v>
      </c>
      <c r="I982" t="s">
        <v>1152</v>
      </c>
      <c r="J982" t="s">
        <v>1153</v>
      </c>
      <c r="K982" t="s">
        <v>6535</v>
      </c>
      <c r="L982" s="3" t="s">
        <v>2494</v>
      </c>
      <c r="M982" s="9">
        <v>0</v>
      </c>
      <c r="N982" s="5">
        <v>0</v>
      </c>
      <c r="O982" s="7">
        <v>0</v>
      </c>
    </row>
    <row r="983" spans="1:15">
      <c r="A983">
        <v>2</v>
      </c>
      <c r="B983" t="s">
        <v>1148</v>
      </c>
      <c r="C983" t="s">
        <v>6536</v>
      </c>
      <c r="D983" t="s">
        <v>6537</v>
      </c>
      <c r="E983" t="s">
        <v>6417</v>
      </c>
      <c r="F983" t="s">
        <v>6418</v>
      </c>
      <c r="G983" t="s">
        <v>1319</v>
      </c>
      <c r="H983" t="s">
        <v>944</v>
      </c>
      <c r="I983" t="s">
        <v>1152</v>
      </c>
      <c r="J983" t="s">
        <v>1153</v>
      </c>
      <c r="K983" t="s">
        <v>6538</v>
      </c>
      <c r="L983" s="3" t="s">
        <v>2494</v>
      </c>
      <c r="M983" s="9">
        <v>0</v>
      </c>
      <c r="N983" s="5">
        <v>0</v>
      </c>
      <c r="O983" s="7">
        <v>0</v>
      </c>
    </row>
    <row r="984" spans="1:15">
      <c r="A984">
        <v>2</v>
      </c>
      <c r="B984" t="s">
        <v>1148</v>
      </c>
      <c r="C984" t="s">
        <v>6539</v>
      </c>
      <c r="D984" t="s">
        <v>6540</v>
      </c>
      <c r="E984" t="s">
        <v>6427</v>
      </c>
      <c r="F984" t="s">
        <v>6428</v>
      </c>
      <c r="G984" t="s">
        <v>1319</v>
      </c>
      <c r="H984" t="s">
        <v>944</v>
      </c>
      <c r="I984" t="s">
        <v>1152</v>
      </c>
      <c r="J984" t="s">
        <v>1153</v>
      </c>
      <c r="K984" t="s">
        <v>6541</v>
      </c>
      <c r="L984" s="3" t="s">
        <v>2494</v>
      </c>
      <c r="M984" s="9">
        <v>0</v>
      </c>
      <c r="N984" s="5">
        <v>0</v>
      </c>
      <c r="O984" s="7">
        <v>0</v>
      </c>
    </row>
    <row r="985" spans="1:15">
      <c r="A985">
        <v>2</v>
      </c>
      <c r="B985" t="s">
        <v>1148</v>
      </c>
      <c r="C985" t="s">
        <v>6542</v>
      </c>
      <c r="D985" t="s">
        <v>6543</v>
      </c>
      <c r="E985" t="s">
        <v>6544</v>
      </c>
      <c r="F985" t="s">
        <v>6545</v>
      </c>
      <c r="G985" t="s">
        <v>1319</v>
      </c>
      <c r="H985" t="s">
        <v>944</v>
      </c>
      <c r="I985" t="s">
        <v>1152</v>
      </c>
      <c r="J985" t="s">
        <v>1153</v>
      </c>
      <c r="K985" t="s">
        <v>6546</v>
      </c>
      <c r="L985" s="3" t="s">
        <v>2494</v>
      </c>
      <c r="M985" s="9">
        <v>0</v>
      </c>
      <c r="N985" s="5">
        <v>0</v>
      </c>
      <c r="O985" s="7">
        <v>0</v>
      </c>
    </row>
    <row r="986" spans="1:15">
      <c r="A986">
        <v>2</v>
      </c>
      <c r="B986" t="s">
        <v>1148</v>
      </c>
      <c r="C986" t="s">
        <v>6547</v>
      </c>
      <c r="D986" t="s">
        <v>6548</v>
      </c>
      <c r="E986" t="s">
        <v>1317</v>
      </c>
      <c r="F986" t="s">
        <v>1318</v>
      </c>
      <c r="G986" t="s">
        <v>1319</v>
      </c>
      <c r="H986" t="s">
        <v>944</v>
      </c>
      <c r="I986" t="s">
        <v>1152</v>
      </c>
      <c r="J986" t="s">
        <v>1153</v>
      </c>
      <c r="K986" t="s">
        <v>6549</v>
      </c>
      <c r="L986" s="3">
        <v>44354</v>
      </c>
      <c r="M986" s="9">
        <v>0</v>
      </c>
      <c r="N986" s="5">
        <v>0</v>
      </c>
      <c r="O986" s="7">
        <v>0</v>
      </c>
    </row>
    <row r="987" spans="1:15">
      <c r="A987">
        <v>2</v>
      </c>
      <c r="B987" t="s">
        <v>1148</v>
      </c>
      <c r="C987" t="s">
        <v>6550</v>
      </c>
      <c r="D987" t="s">
        <v>6551</v>
      </c>
      <c r="E987" t="s">
        <v>1317</v>
      </c>
      <c r="F987" t="s">
        <v>1318</v>
      </c>
      <c r="G987" t="s">
        <v>1319</v>
      </c>
      <c r="H987" t="s">
        <v>944</v>
      </c>
      <c r="I987" t="s">
        <v>1152</v>
      </c>
      <c r="J987" t="s">
        <v>1153</v>
      </c>
      <c r="K987" t="s">
        <v>6552</v>
      </c>
      <c r="L987" s="3">
        <v>44349</v>
      </c>
      <c r="M987" s="9">
        <v>0</v>
      </c>
      <c r="N987" s="5">
        <v>0</v>
      </c>
      <c r="O987" s="7">
        <v>0</v>
      </c>
    </row>
    <row r="988" spans="1:15">
      <c r="A988">
        <v>2</v>
      </c>
      <c r="B988" t="s">
        <v>1148</v>
      </c>
      <c r="C988" t="s">
        <v>6553</v>
      </c>
      <c r="D988" t="s">
        <v>6554</v>
      </c>
      <c r="E988" t="s">
        <v>6492</v>
      </c>
      <c r="F988" t="s">
        <v>6493</v>
      </c>
      <c r="G988" t="s">
        <v>1319</v>
      </c>
      <c r="H988" t="s">
        <v>944</v>
      </c>
      <c r="I988" t="s">
        <v>1152</v>
      </c>
      <c r="J988" t="s">
        <v>1153</v>
      </c>
      <c r="K988" t="s">
        <v>6555</v>
      </c>
      <c r="L988" s="3" t="s">
        <v>2494</v>
      </c>
      <c r="M988" s="9">
        <v>0</v>
      </c>
      <c r="N988" s="5">
        <v>0</v>
      </c>
      <c r="O988" s="7">
        <v>0</v>
      </c>
    </row>
    <row r="989" spans="1:15">
      <c r="A989">
        <v>2</v>
      </c>
      <c r="B989" t="s">
        <v>1148</v>
      </c>
      <c r="C989" t="s">
        <v>6556</v>
      </c>
      <c r="D989" t="s">
        <v>6557</v>
      </c>
      <c r="E989" t="s">
        <v>1317</v>
      </c>
      <c r="F989" t="s">
        <v>1318</v>
      </c>
      <c r="G989" t="s">
        <v>1319</v>
      </c>
      <c r="H989" t="s">
        <v>2493</v>
      </c>
      <c r="I989" t="s">
        <v>1152</v>
      </c>
      <c r="J989" t="s">
        <v>1153</v>
      </c>
      <c r="K989" t="s">
        <v>2494</v>
      </c>
      <c r="L989" s="3" t="s">
        <v>2494</v>
      </c>
      <c r="M989" s="9">
        <v>0</v>
      </c>
      <c r="N989" s="5">
        <v>0</v>
      </c>
      <c r="O989" s="7">
        <v>0</v>
      </c>
    </row>
    <row r="990" spans="1:15">
      <c r="A990">
        <v>2</v>
      </c>
      <c r="B990" t="s">
        <v>1148</v>
      </c>
      <c r="C990" t="s">
        <v>1316</v>
      </c>
      <c r="D990" t="s">
        <v>137</v>
      </c>
      <c r="E990" t="s">
        <v>1317</v>
      </c>
      <c r="F990" t="s">
        <v>1318</v>
      </c>
      <c r="G990" t="s">
        <v>1319</v>
      </c>
      <c r="H990" t="s">
        <v>944</v>
      </c>
      <c r="I990" t="s">
        <v>1152</v>
      </c>
      <c r="J990" t="s">
        <v>1153</v>
      </c>
      <c r="K990" t="s">
        <v>1320</v>
      </c>
      <c r="L990" s="3">
        <v>44721</v>
      </c>
      <c r="M990" s="9">
        <v>1</v>
      </c>
      <c r="N990" s="5">
        <v>0</v>
      </c>
      <c r="O990" s="7">
        <v>1</v>
      </c>
    </row>
    <row r="991" spans="1:15">
      <c r="A991">
        <v>2</v>
      </c>
      <c r="B991" t="s">
        <v>1148</v>
      </c>
      <c r="C991" t="s">
        <v>6558</v>
      </c>
      <c r="D991" t="s">
        <v>6559</v>
      </c>
      <c r="E991" t="s">
        <v>1317</v>
      </c>
      <c r="F991" t="s">
        <v>1318</v>
      </c>
      <c r="G991" t="s">
        <v>1319</v>
      </c>
      <c r="H991" t="s">
        <v>2493</v>
      </c>
      <c r="I991" t="s">
        <v>1152</v>
      </c>
      <c r="J991" t="s">
        <v>1153</v>
      </c>
      <c r="K991" t="s">
        <v>2494</v>
      </c>
      <c r="L991" s="3" t="s">
        <v>2494</v>
      </c>
      <c r="M991" s="9">
        <v>0</v>
      </c>
      <c r="N991" s="5">
        <v>0</v>
      </c>
      <c r="O991" s="7">
        <v>0</v>
      </c>
    </row>
    <row r="992" spans="1:15">
      <c r="A992">
        <v>2</v>
      </c>
      <c r="B992" t="s">
        <v>1148</v>
      </c>
      <c r="C992" t="s">
        <v>6560</v>
      </c>
      <c r="D992" t="s">
        <v>6561</v>
      </c>
      <c r="E992" t="s">
        <v>6422</v>
      </c>
      <c r="F992" t="s">
        <v>6423</v>
      </c>
      <c r="G992" t="s">
        <v>1319</v>
      </c>
      <c r="H992" t="s">
        <v>944</v>
      </c>
      <c r="I992" t="s">
        <v>1152</v>
      </c>
      <c r="J992" t="s">
        <v>1153</v>
      </c>
      <c r="K992" t="s">
        <v>6562</v>
      </c>
      <c r="L992" s="3" t="s">
        <v>2494</v>
      </c>
      <c r="M992" s="9">
        <v>0</v>
      </c>
      <c r="N992" s="5">
        <v>0</v>
      </c>
      <c r="O992" s="7">
        <v>0</v>
      </c>
    </row>
    <row r="993" spans="1:15">
      <c r="A993">
        <v>2</v>
      </c>
      <c r="B993" t="s">
        <v>1148</v>
      </c>
      <c r="C993" t="s">
        <v>6563</v>
      </c>
      <c r="D993" t="s">
        <v>6564</v>
      </c>
      <c r="E993" t="s">
        <v>1317</v>
      </c>
      <c r="F993" t="s">
        <v>1318</v>
      </c>
      <c r="G993" t="s">
        <v>1319</v>
      </c>
      <c r="H993" t="s">
        <v>944</v>
      </c>
      <c r="I993" t="s">
        <v>1152</v>
      </c>
      <c r="J993" t="s">
        <v>1153</v>
      </c>
      <c r="K993" t="s">
        <v>6565</v>
      </c>
      <c r="L993" s="3">
        <v>44957</v>
      </c>
      <c r="M993" s="9">
        <v>0</v>
      </c>
      <c r="N993" s="5">
        <v>0</v>
      </c>
      <c r="O993" s="7">
        <v>0</v>
      </c>
    </row>
    <row r="994" spans="1:15">
      <c r="A994">
        <v>2</v>
      </c>
      <c r="B994" t="s">
        <v>1148</v>
      </c>
      <c r="C994" t="s">
        <v>6566</v>
      </c>
      <c r="D994" t="s">
        <v>6567</v>
      </c>
      <c r="E994" t="s">
        <v>6492</v>
      </c>
      <c r="F994" t="s">
        <v>6493</v>
      </c>
      <c r="G994" t="s">
        <v>1319</v>
      </c>
      <c r="H994" t="s">
        <v>944</v>
      </c>
      <c r="I994" t="s">
        <v>1152</v>
      </c>
      <c r="J994" t="s">
        <v>1153</v>
      </c>
      <c r="K994" t="s">
        <v>6568</v>
      </c>
      <c r="L994" s="3">
        <v>45131</v>
      </c>
      <c r="M994" s="9">
        <v>0</v>
      </c>
      <c r="N994" s="5">
        <v>0</v>
      </c>
      <c r="O994" s="7">
        <v>0</v>
      </c>
    </row>
    <row r="995" spans="1:15">
      <c r="A995">
        <v>2</v>
      </c>
      <c r="B995" t="s">
        <v>1148</v>
      </c>
      <c r="C995" t="s">
        <v>6569</v>
      </c>
      <c r="D995" t="s">
        <v>6570</v>
      </c>
      <c r="E995" t="s">
        <v>6492</v>
      </c>
      <c r="F995" t="s">
        <v>6493</v>
      </c>
      <c r="G995" t="s">
        <v>1319</v>
      </c>
      <c r="H995" t="s">
        <v>944</v>
      </c>
      <c r="I995" t="s">
        <v>1152</v>
      </c>
      <c r="J995" t="s">
        <v>1153</v>
      </c>
      <c r="K995" t="s">
        <v>6571</v>
      </c>
      <c r="L995" s="3" t="s">
        <v>2494</v>
      </c>
      <c r="M995" s="9">
        <v>0</v>
      </c>
      <c r="N995" s="5">
        <v>0</v>
      </c>
      <c r="O995" s="7">
        <v>0</v>
      </c>
    </row>
    <row r="996" spans="1:15">
      <c r="A996">
        <v>2</v>
      </c>
      <c r="B996" t="s">
        <v>1148</v>
      </c>
      <c r="C996" t="s">
        <v>6572</v>
      </c>
      <c r="D996" t="s">
        <v>6573</v>
      </c>
      <c r="E996" t="s">
        <v>1317</v>
      </c>
      <c r="F996" t="s">
        <v>1318</v>
      </c>
      <c r="G996" t="s">
        <v>1319</v>
      </c>
      <c r="H996" t="s">
        <v>944</v>
      </c>
      <c r="I996" t="s">
        <v>1152</v>
      </c>
      <c r="J996" t="s">
        <v>1153</v>
      </c>
      <c r="K996" t="s">
        <v>6574</v>
      </c>
      <c r="L996" s="3" t="s">
        <v>2494</v>
      </c>
      <c r="M996" s="9">
        <v>0</v>
      </c>
      <c r="N996" s="5">
        <v>0</v>
      </c>
      <c r="O996" s="7">
        <v>0</v>
      </c>
    </row>
    <row r="997" spans="1:15">
      <c r="A997">
        <v>2</v>
      </c>
      <c r="B997" t="s">
        <v>1148</v>
      </c>
      <c r="C997" t="s">
        <v>6575</v>
      </c>
      <c r="D997" t="s">
        <v>6576</v>
      </c>
      <c r="E997" t="s">
        <v>6397</v>
      </c>
      <c r="F997" t="s">
        <v>6398</v>
      </c>
      <c r="G997" t="s">
        <v>1319</v>
      </c>
      <c r="H997" t="s">
        <v>944</v>
      </c>
      <c r="I997" t="s">
        <v>1152</v>
      </c>
      <c r="J997" t="s">
        <v>1153</v>
      </c>
      <c r="K997" t="s">
        <v>6577</v>
      </c>
      <c r="L997" s="3" t="s">
        <v>2494</v>
      </c>
      <c r="M997" s="9">
        <v>0</v>
      </c>
      <c r="N997" s="5">
        <v>0</v>
      </c>
      <c r="O997" s="7">
        <v>0</v>
      </c>
    </row>
    <row r="998" spans="1:15">
      <c r="A998">
        <v>2</v>
      </c>
      <c r="B998" t="s">
        <v>1148</v>
      </c>
      <c r="C998" t="s">
        <v>6578</v>
      </c>
      <c r="D998" t="s">
        <v>6579</v>
      </c>
      <c r="E998" t="s">
        <v>1317</v>
      </c>
      <c r="F998" t="s">
        <v>1318</v>
      </c>
      <c r="G998" t="s">
        <v>1319</v>
      </c>
      <c r="H998" t="s">
        <v>944</v>
      </c>
      <c r="I998" t="s">
        <v>1152</v>
      </c>
      <c r="J998" t="s">
        <v>1153</v>
      </c>
      <c r="K998" t="s">
        <v>6580</v>
      </c>
      <c r="L998" s="3" t="s">
        <v>2494</v>
      </c>
      <c r="M998" s="9">
        <v>0</v>
      </c>
      <c r="N998" s="5">
        <v>0</v>
      </c>
      <c r="O998" s="7">
        <v>0</v>
      </c>
    </row>
    <row r="999" spans="1:15">
      <c r="A999">
        <v>2</v>
      </c>
      <c r="B999" t="s">
        <v>1148</v>
      </c>
      <c r="C999" t="s">
        <v>6581</v>
      </c>
      <c r="D999" t="s">
        <v>6582</v>
      </c>
      <c r="E999" t="s">
        <v>1317</v>
      </c>
      <c r="F999" t="s">
        <v>1318</v>
      </c>
      <c r="G999" t="s">
        <v>1319</v>
      </c>
      <c r="H999" t="s">
        <v>944</v>
      </c>
      <c r="I999" t="s">
        <v>1152</v>
      </c>
      <c r="J999" t="s">
        <v>1153</v>
      </c>
      <c r="K999" t="s">
        <v>6583</v>
      </c>
      <c r="L999" s="3" t="s">
        <v>2494</v>
      </c>
      <c r="M999" s="9">
        <v>0</v>
      </c>
      <c r="N999" s="5">
        <v>0</v>
      </c>
      <c r="O999" s="7">
        <v>0</v>
      </c>
    </row>
    <row r="1000" spans="1:15">
      <c r="A1000">
        <v>2</v>
      </c>
      <c r="B1000" t="s">
        <v>1148</v>
      </c>
      <c r="C1000" t="s">
        <v>6584</v>
      </c>
      <c r="D1000" t="s">
        <v>6585</v>
      </c>
      <c r="E1000" t="s">
        <v>6586</v>
      </c>
      <c r="F1000" t="s">
        <v>6587</v>
      </c>
      <c r="G1000" t="s">
        <v>1319</v>
      </c>
      <c r="H1000" t="s">
        <v>944</v>
      </c>
      <c r="I1000" t="s">
        <v>1152</v>
      </c>
      <c r="J1000" t="s">
        <v>1153</v>
      </c>
      <c r="K1000" t="s">
        <v>6588</v>
      </c>
      <c r="L1000" s="3" t="s">
        <v>2494</v>
      </c>
      <c r="M1000" s="9">
        <v>0</v>
      </c>
      <c r="N1000" s="5">
        <v>0</v>
      </c>
      <c r="O1000" s="7">
        <v>0</v>
      </c>
    </row>
    <row r="1001" spans="1:15">
      <c r="A1001">
        <v>2</v>
      </c>
      <c r="B1001" t="s">
        <v>1148</v>
      </c>
      <c r="C1001" t="s">
        <v>6589</v>
      </c>
      <c r="D1001" t="s">
        <v>6590</v>
      </c>
      <c r="E1001" t="s">
        <v>6397</v>
      </c>
      <c r="F1001" t="s">
        <v>6398</v>
      </c>
      <c r="G1001" t="s">
        <v>1319</v>
      </c>
      <c r="H1001" t="s">
        <v>944</v>
      </c>
      <c r="I1001" t="s">
        <v>1152</v>
      </c>
      <c r="J1001" t="s">
        <v>1153</v>
      </c>
      <c r="K1001" t="s">
        <v>6591</v>
      </c>
      <c r="L1001" s="3">
        <v>45471</v>
      </c>
      <c r="M1001" s="9">
        <v>0</v>
      </c>
      <c r="N1001" s="5">
        <v>0</v>
      </c>
      <c r="O1001" s="7">
        <v>0</v>
      </c>
    </row>
    <row r="1002" spans="1:15">
      <c r="A1002">
        <v>2</v>
      </c>
      <c r="B1002" t="s">
        <v>1148</v>
      </c>
      <c r="C1002" t="s">
        <v>6592</v>
      </c>
      <c r="D1002" t="s">
        <v>6593</v>
      </c>
      <c r="E1002" t="s">
        <v>6586</v>
      </c>
      <c r="F1002" t="s">
        <v>6587</v>
      </c>
      <c r="G1002" t="s">
        <v>1319</v>
      </c>
      <c r="H1002" t="s">
        <v>944</v>
      </c>
      <c r="I1002" t="s">
        <v>1152</v>
      </c>
      <c r="J1002" t="s">
        <v>1153</v>
      </c>
      <c r="K1002" t="s">
        <v>6594</v>
      </c>
      <c r="L1002" s="3" t="s">
        <v>2494</v>
      </c>
      <c r="M1002" s="9">
        <v>0</v>
      </c>
      <c r="N1002" s="5">
        <v>0</v>
      </c>
      <c r="O1002" s="7">
        <v>0</v>
      </c>
    </row>
    <row r="1003" spans="1:15">
      <c r="A1003">
        <v>2</v>
      </c>
      <c r="B1003" t="s">
        <v>1148</v>
      </c>
      <c r="C1003" t="s">
        <v>6595</v>
      </c>
      <c r="D1003" t="s">
        <v>6596</v>
      </c>
      <c r="E1003" t="s">
        <v>6492</v>
      </c>
      <c r="F1003" t="s">
        <v>6493</v>
      </c>
      <c r="G1003" t="s">
        <v>1319</v>
      </c>
      <c r="H1003" t="s">
        <v>944</v>
      </c>
      <c r="I1003" t="s">
        <v>1152</v>
      </c>
      <c r="J1003" t="s">
        <v>1153</v>
      </c>
      <c r="K1003" t="s">
        <v>6597</v>
      </c>
      <c r="L1003" s="3" t="s">
        <v>2494</v>
      </c>
      <c r="M1003" s="9">
        <v>0</v>
      </c>
      <c r="N1003" s="5">
        <v>0</v>
      </c>
      <c r="O1003" s="7">
        <v>0</v>
      </c>
    </row>
    <row r="1004" spans="1:15">
      <c r="A1004">
        <v>2</v>
      </c>
      <c r="B1004" t="s">
        <v>1148</v>
      </c>
      <c r="C1004" t="s">
        <v>6598</v>
      </c>
      <c r="D1004" t="s">
        <v>6599</v>
      </c>
      <c r="E1004" t="s">
        <v>1317</v>
      </c>
      <c r="F1004" t="s">
        <v>1318</v>
      </c>
      <c r="G1004" t="s">
        <v>1319</v>
      </c>
      <c r="H1004" t="s">
        <v>944</v>
      </c>
      <c r="I1004" t="s">
        <v>1152</v>
      </c>
      <c r="J1004" t="s">
        <v>1153</v>
      </c>
      <c r="K1004" t="s">
        <v>6600</v>
      </c>
      <c r="L1004" s="3" t="s">
        <v>2494</v>
      </c>
      <c r="M1004" s="9">
        <v>0</v>
      </c>
      <c r="N1004" s="5">
        <v>0</v>
      </c>
      <c r="O1004" s="7">
        <v>0</v>
      </c>
    </row>
    <row r="1005" spans="1:15">
      <c r="A1005">
        <v>2</v>
      </c>
      <c r="B1005" t="s">
        <v>1148</v>
      </c>
      <c r="C1005" t="s">
        <v>6601</v>
      </c>
      <c r="D1005" t="s">
        <v>6602</v>
      </c>
      <c r="E1005" t="s">
        <v>1317</v>
      </c>
      <c r="F1005" t="s">
        <v>1318</v>
      </c>
      <c r="G1005" t="s">
        <v>1319</v>
      </c>
      <c r="H1005" t="s">
        <v>944</v>
      </c>
      <c r="I1005" t="s">
        <v>1152</v>
      </c>
      <c r="J1005" t="s">
        <v>1153</v>
      </c>
      <c r="K1005" t="s">
        <v>6603</v>
      </c>
      <c r="L1005" s="3" t="s">
        <v>2494</v>
      </c>
      <c r="M1005" s="9">
        <v>0</v>
      </c>
      <c r="N1005" s="5">
        <v>0</v>
      </c>
      <c r="O1005" s="7">
        <v>0</v>
      </c>
    </row>
    <row r="1006" spans="1:15">
      <c r="A1006">
        <v>2</v>
      </c>
      <c r="B1006" t="s">
        <v>1148</v>
      </c>
      <c r="C1006" t="s">
        <v>6604</v>
      </c>
      <c r="D1006" t="s">
        <v>6605</v>
      </c>
      <c r="E1006" t="s">
        <v>6492</v>
      </c>
      <c r="F1006" t="s">
        <v>6493</v>
      </c>
      <c r="G1006" t="s">
        <v>1319</v>
      </c>
      <c r="H1006" t="s">
        <v>944</v>
      </c>
      <c r="I1006" t="s">
        <v>1152</v>
      </c>
      <c r="J1006" t="s">
        <v>1153</v>
      </c>
      <c r="K1006" t="s">
        <v>6606</v>
      </c>
      <c r="L1006" s="3" t="s">
        <v>2494</v>
      </c>
      <c r="M1006" s="9">
        <v>0</v>
      </c>
      <c r="N1006" s="5">
        <v>0</v>
      </c>
      <c r="O1006" s="7">
        <v>0</v>
      </c>
    </row>
    <row r="1007" spans="1:15">
      <c r="A1007">
        <v>2</v>
      </c>
      <c r="B1007" t="s">
        <v>1148</v>
      </c>
      <c r="C1007" t="s">
        <v>6607</v>
      </c>
      <c r="D1007" t="s">
        <v>6608</v>
      </c>
      <c r="E1007" t="s">
        <v>6586</v>
      </c>
      <c r="F1007" t="s">
        <v>6587</v>
      </c>
      <c r="G1007" t="s">
        <v>1319</v>
      </c>
      <c r="H1007" t="s">
        <v>2493</v>
      </c>
      <c r="I1007" t="s">
        <v>1152</v>
      </c>
      <c r="J1007" t="s">
        <v>1153</v>
      </c>
      <c r="K1007" t="s">
        <v>2494</v>
      </c>
      <c r="L1007" s="3" t="s">
        <v>2494</v>
      </c>
      <c r="M1007" s="9">
        <v>0</v>
      </c>
      <c r="N1007" s="5">
        <v>0</v>
      </c>
      <c r="O1007" s="7">
        <v>0</v>
      </c>
    </row>
    <row r="1008" spans="1:15">
      <c r="A1008">
        <v>2</v>
      </c>
      <c r="B1008" t="s">
        <v>1148</v>
      </c>
      <c r="C1008" t="s">
        <v>6609</v>
      </c>
      <c r="D1008" t="s">
        <v>6610</v>
      </c>
      <c r="E1008" t="s">
        <v>6422</v>
      </c>
      <c r="F1008" t="s">
        <v>6423</v>
      </c>
      <c r="G1008" t="s">
        <v>1319</v>
      </c>
      <c r="H1008" t="s">
        <v>944</v>
      </c>
      <c r="I1008" t="s">
        <v>1152</v>
      </c>
      <c r="J1008" t="s">
        <v>1153</v>
      </c>
      <c r="K1008" t="s">
        <v>6611</v>
      </c>
      <c r="L1008" s="3" t="s">
        <v>2494</v>
      </c>
      <c r="M1008" s="9">
        <v>0</v>
      </c>
      <c r="N1008" s="5">
        <v>0</v>
      </c>
      <c r="O1008" s="7">
        <v>0</v>
      </c>
    </row>
    <row r="1009" spans="1:15">
      <c r="A1009">
        <v>2</v>
      </c>
      <c r="B1009" t="s">
        <v>1148</v>
      </c>
      <c r="C1009" t="s">
        <v>6612</v>
      </c>
      <c r="D1009" t="s">
        <v>6613</v>
      </c>
      <c r="E1009" t="s">
        <v>1317</v>
      </c>
      <c r="F1009" t="s">
        <v>1318</v>
      </c>
      <c r="G1009" t="s">
        <v>1319</v>
      </c>
      <c r="H1009" t="s">
        <v>944</v>
      </c>
      <c r="I1009" t="s">
        <v>1152</v>
      </c>
      <c r="J1009" t="s">
        <v>1153</v>
      </c>
      <c r="K1009" t="s">
        <v>6614</v>
      </c>
      <c r="L1009" s="3" t="s">
        <v>2494</v>
      </c>
      <c r="M1009" s="9">
        <v>0</v>
      </c>
      <c r="N1009" s="5">
        <v>0</v>
      </c>
      <c r="O1009" s="7">
        <v>0</v>
      </c>
    </row>
    <row r="1010" spans="1:15">
      <c r="A1010">
        <v>2</v>
      </c>
      <c r="B1010" t="s">
        <v>1148</v>
      </c>
      <c r="C1010" t="s">
        <v>6615</v>
      </c>
      <c r="D1010" t="s">
        <v>6616</v>
      </c>
      <c r="E1010" t="s">
        <v>6544</v>
      </c>
      <c r="F1010" t="s">
        <v>6545</v>
      </c>
      <c r="G1010" t="s">
        <v>1319</v>
      </c>
      <c r="H1010" t="s">
        <v>944</v>
      </c>
      <c r="I1010" t="s">
        <v>1152</v>
      </c>
      <c r="J1010" t="s">
        <v>1153</v>
      </c>
      <c r="K1010" t="s">
        <v>6617</v>
      </c>
      <c r="L1010" s="3" t="s">
        <v>2494</v>
      </c>
      <c r="M1010" s="9">
        <v>0</v>
      </c>
      <c r="N1010" s="5">
        <v>0</v>
      </c>
      <c r="O1010" s="7">
        <v>0</v>
      </c>
    </row>
    <row r="1011" spans="1:15">
      <c r="A1011">
        <v>2</v>
      </c>
      <c r="B1011" t="s">
        <v>1148</v>
      </c>
      <c r="C1011" t="s">
        <v>6618</v>
      </c>
      <c r="D1011" t="s">
        <v>6619</v>
      </c>
      <c r="E1011" t="s">
        <v>6492</v>
      </c>
      <c r="F1011" t="s">
        <v>6493</v>
      </c>
      <c r="G1011" t="s">
        <v>1319</v>
      </c>
      <c r="H1011" t="s">
        <v>944</v>
      </c>
      <c r="I1011" t="s">
        <v>1152</v>
      </c>
      <c r="J1011" t="s">
        <v>1153</v>
      </c>
      <c r="K1011" t="s">
        <v>6620</v>
      </c>
      <c r="L1011" s="3" t="s">
        <v>2494</v>
      </c>
      <c r="M1011" s="9">
        <v>0</v>
      </c>
      <c r="N1011" s="5">
        <v>0</v>
      </c>
      <c r="O1011" s="7">
        <v>0</v>
      </c>
    </row>
    <row r="1012" spans="1:15">
      <c r="A1012">
        <v>2</v>
      </c>
      <c r="B1012" t="s">
        <v>1148</v>
      </c>
      <c r="C1012" t="s">
        <v>6621</v>
      </c>
      <c r="D1012" t="s">
        <v>6622</v>
      </c>
      <c r="E1012" t="s">
        <v>6417</v>
      </c>
      <c r="F1012" t="s">
        <v>6418</v>
      </c>
      <c r="G1012" t="s">
        <v>1319</v>
      </c>
      <c r="H1012" t="s">
        <v>944</v>
      </c>
      <c r="I1012" t="s">
        <v>1152</v>
      </c>
      <c r="J1012" t="s">
        <v>1153</v>
      </c>
      <c r="K1012" t="s">
        <v>6623</v>
      </c>
      <c r="L1012" s="3">
        <v>45499</v>
      </c>
      <c r="M1012" s="9">
        <v>0</v>
      </c>
      <c r="N1012" s="5">
        <v>0</v>
      </c>
      <c r="O1012" s="7">
        <v>0</v>
      </c>
    </row>
    <row r="1013" spans="1:15">
      <c r="A1013">
        <v>2</v>
      </c>
      <c r="B1013" t="s">
        <v>1148</v>
      </c>
      <c r="C1013" t="s">
        <v>6624</v>
      </c>
      <c r="D1013" t="s">
        <v>6625</v>
      </c>
      <c r="E1013" t="s">
        <v>6422</v>
      </c>
      <c r="F1013" t="s">
        <v>6423</v>
      </c>
      <c r="G1013" t="s">
        <v>1319</v>
      </c>
      <c r="H1013" t="s">
        <v>944</v>
      </c>
      <c r="I1013" t="s">
        <v>1152</v>
      </c>
      <c r="J1013" t="s">
        <v>1153</v>
      </c>
      <c r="K1013" t="s">
        <v>6626</v>
      </c>
      <c r="L1013" s="3" t="s">
        <v>2494</v>
      </c>
      <c r="M1013" s="9">
        <v>0</v>
      </c>
      <c r="N1013" s="5">
        <v>0</v>
      </c>
      <c r="O1013" s="7">
        <v>0</v>
      </c>
    </row>
    <row r="1014" spans="1:15">
      <c r="A1014">
        <v>2</v>
      </c>
      <c r="B1014" t="s">
        <v>1148</v>
      </c>
      <c r="C1014" t="s">
        <v>6627</v>
      </c>
      <c r="D1014" t="s">
        <v>6628</v>
      </c>
      <c r="E1014" t="s">
        <v>6544</v>
      </c>
      <c r="F1014" t="s">
        <v>6545</v>
      </c>
      <c r="G1014" t="s">
        <v>1319</v>
      </c>
      <c r="H1014" t="s">
        <v>944</v>
      </c>
      <c r="I1014" t="s">
        <v>1152</v>
      </c>
      <c r="J1014" t="s">
        <v>1153</v>
      </c>
      <c r="K1014" t="s">
        <v>6629</v>
      </c>
      <c r="L1014" s="3" t="s">
        <v>2494</v>
      </c>
      <c r="M1014" s="9">
        <v>0</v>
      </c>
      <c r="N1014" s="5">
        <v>0</v>
      </c>
      <c r="O1014" s="7">
        <v>0</v>
      </c>
    </row>
    <row r="1015" spans="1:15">
      <c r="A1015">
        <v>2</v>
      </c>
      <c r="B1015" t="s">
        <v>1148</v>
      </c>
      <c r="C1015" t="s">
        <v>6630</v>
      </c>
      <c r="D1015" t="s">
        <v>6631</v>
      </c>
      <c r="E1015" t="s">
        <v>6422</v>
      </c>
      <c r="F1015" t="s">
        <v>6423</v>
      </c>
      <c r="G1015" t="s">
        <v>1319</v>
      </c>
      <c r="H1015" t="s">
        <v>944</v>
      </c>
      <c r="I1015" t="s">
        <v>1152</v>
      </c>
      <c r="J1015" t="s">
        <v>1153</v>
      </c>
      <c r="K1015" t="s">
        <v>6632</v>
      </c>
      <c r="L1015" s="3" t="s">
        <v>2494</v>
      </c>
      <c r="M1015" s="9">
        <v>0</v>
      </c>
      <c r="N1015" s="5">
        <v>0</v>
      </c>
      <c r="O1015" s="7">
        <v>0</v>
      </c>
    </row>
    <row r="1016" spans="1:15">
      <c r="A1016">
        <v>2</v>
      </c>
      <c r="B1016" t="s">
        <v>1148</v>
      </c>
      <c r="C1016" t="s">
        <v>6633</v>
      </c>
      <c r="D1016" t="s">
        <v>6634</v>
      </c>
      <c r="E1016" t="s">
        <v>1317</v>
      </c>
      <c r="F1016" t="s">
        <v>1318</v>
      </c>
      <c r="G1016" t="s">
        <v>1319</v>
      </c>
      <c r="H1016" t="s">
        <v>944</v>
      </c>
      <c r="I1016" t="s">
        <v>1152</v>
      </c>
      <c r="J1016" t="s">
        <v>1153</v>
      </c>
      <c r="K1016" t="s">
        <v>6635</v>
      </c>
      <c r="L1016" s="3" t="s">
        <v>2494</v>
      </c>
      <c r="M1016" s="9">
        <v>0</v>
      </c>
      <c r="N1016" s="5">
        <v>0</v>
      </c>
      <c r="O1016" s="7">
        <v>0</v>
      </c>
    </row>
    <row r="1017" spans="1:15">
      <c r="A1017">
        <v>2</v>
      </c>
      <c r="B1017" t="s">
        <v>1148</v>
      </c>
      <c r="C1017" t="s">
        <v>6636</v>
      </c>
      <c r="D1017" t="s">
        <v>6637</v>
      </c>
      <c r="E1017" t="s">
        <v>1317</v>
      </c>
      <c r="F1017" t="s">
        <v>1318</v>
      </c>
      <c r="G1017" t="s">
        <v>1319</v>
      </c>
      <c r="H1017" t="s">
        <v>944</v>
      </c>
      <c r="I1017" t="s">
        <v>1152</v>
      </c>
      <c r="J1017" t="s">
        <v>1153</v>
      </c>
      <c r="K1017" t="s">
        <v>6638</v>
      </c>
      <c r="L1017" s="3" t="s">
        <v>2494</v>
      </c>
      <c r="M1017" s="9">
        <v>0</v>
      </c>
      <c r="N1017" s="5">
        <v>0</v>
      </c>
      <c r="O1017" s="7">
        <v>0</v>
      </c>
    </row>
    <row r="1018" spans="1:15">
      <c r="A1018">
        <v>2</v>
      </c>
      <c r="B1018" t="s">
        <v>1148</v>
      </c>
      <c r="C1018" t="s">
        <v>6639</v>
      </c>
      <c r="D1018" t="s">
        <v>6640</v>
      </c>
      <c r="E1018" t="s">
        <v>6641</v>
      </c>
      <c r="F1018" t="s">
        <v>6642</v>
      </c>
      <c r="G1018" t="s">
        <v>1319</v>
      </c>
      <c r="H1018" t="s">
        <v>944</v>
      </c>
      <c r="I1018" t="s">
        <v>1152</v>
      </c>
      <c r="J1018" t="s">
        <v>1153</v>
      </c>
      <c r="K1018" t="s">
        <v>6643</v>
      </c>
      <c r="L1018" s="3">
        <v>45581</v>
      </c>
      <c r="M1018" s="9">
        <v>0</v>
      </c>
      <c r="N1018" s="5">
        <v>0</v>
      </c>
      <c r="O1018" s="7">
        <v>0</v>
      </c>
    </row>
    <row r="1019" spans="1:15">
      <c r="A1019">
        <v>2</v>
      </c>
      <c r="B1019" t="s">
        <v>1148</v>
      </c>
      <c r="C1019" t="s">
        <v>6644</v>
      </c>
      <c r="D1019" t="s">
        <v>6645</v>
      </c>
      <c r="E1019" t="s">
        <v>6492</v>
      </c>
      <c r="F1019" t="s">
        <v>6493</v>
      </c>
      <c r="G1019" t="s">
        <v>1319</v>
      </c>
      <c r="H1019" t="s">
        <v>944</v>
      </c>
      <c r="I1019" t="s">
        <v>1152</v>
      </c>
      <c r="J1019" t="s">
        <v>1153</v>
      </c>
      <c r="K1019" t="s">
        <v>6646</v>
      </c>
      <c r="L1019" s="3" t="s">
        <v>2494</v>
      </c>
      <c r="M1019" s="9">
        <v>0</v>
      </c>
      <c r="N1019" s="5">
        <v>0</v>
      </c>
      <c r="O1019" s="7">
        <v>0</v>
      </c>
    </row>
    <row r="1020" spans="1:15">
      <c r="A1020">
        <v>2</v>
      </c>
      <c r="B1020" t="s">
        <v>1148</v>
      </c>
      <c r="C1020" t="s">
        <v>6647</v>
      </c>
      <c r="D1020" t="s">
        <v>6648</v>
      </c>
      <c r="E1020" t="s">
        <v>6492</v>
      </c>
      <c r="F1020" t="s">
        <v>6493</v>
      </c>
      <c r="G1020" t="s">
        <v>1319</v>
      </c>
      <c r="H1020" t="s">
        <v>944</v>
      </c>
      <c r="I1020" t="s">
        <v>1152</v>
      </c>
      <c r="J1020" t="s">
        <v>1153</v>
      </c>
      <c r="K1020" t="s">
        <v>6649</v>
      </c>
      <c r="L1020" s="3" t="s">
        <v>2494</v>
      </c>
      <c r="M1020" s="9">
        <v>0</v>
      </c>
      <c r="N1020" s="5">
        <v>0</v>
      </c>
      <c r="O1020" s="7">
        <v>0</v>
      </c>
    </row>
    <row r="1021" spans="1:15">
      <c r="A1021">
        <v>2</v>
      </c>
      <c r="B1021" t="s">
        <v>1148</v>
      </c>
      <c r="C1021" t="s">
        <v>6650</v>
      </c>
      <c r="D1021" t="s">
        <v>6651</v>
      </c>
      <c r="E1021" t="s">
        <v>1317</v>
      </c>
      <c r="F1021" t="s">
        <v>1318</v>
      </c>
      <c r="G1021" t="s">
        <v>1319</v>
      </c>
      <c r="H1021" t="s">
        <v>944</v>
      </c>
      <c r="I1021" t="s">
        <v>1152</v>
      </c>
      <c r="J1021" t="s">
        <v>1153</v>
      </c>
      <c r="K1021" t="s">
        <v>6652</v>
      </c>
      <c r="L1021" s="3" t="s">
        <v>2494</v>
      </c>
      <c r="M1021" s="9">
        <v>0</v>
      </c>
      <c r="N1021" s="5">
        <v>0</v>
      </c>
      <c r="O1021" s="7">
        <v>0</v>
      </c>
    </row>
    <row r="1022" spans="1:15">
      <c r="A1022">
        <v>2</v>
      </c>
      <c r="B1022" t="s">
        <v>1148</v>
      </c>
      <c r="C1022" t="s">
        <v>6653</v>
      </c>
      <c r="D1022" t="s">
        <v>6654</v>
      </c>
      <c r="E1022" t="s">
        <v>1317</v>
      </c>
      <c r="F1022" t="s">
        <v>1318</v>
      </c>
      <c r="G1022" t="s">
        <v>1319</v>
      </c>
      <c r="H1022" t="s">
        <v>944</v>
      </c>
      <c r="I1022" t="s">
        <v>1152</v>
      </c>
      <c r="J1022" t="s">
        <v>1153</v>
      </c>
      <c r="K1022" t="s">
        <v>6655</v>
      </c>
      <c r="L1022" s="3" t="s">
        <v>2494</v>
      </c>
      <c r="M1022" s="9">
        <v>0</v>
      </c>
      <c r="N1022" s="5">
        <v>0</v>
      </c>
      <c r="O1022" s="7">
        <v>0</v>
      </c>
    </row>
    <row r="1023" spans="1:15">
      <c r="A1023">
        <v>2</v>
      </c>
      <c r="B1023" t="s">
        <v>1148</v>
      </c>
      <c r="C1023" t="s">
        <v>6656</v>
      </c>
      <c r="D1023" t="s">
        <v>6657</v>
      </c>
      <c r="E1023" t="s">
        <v>1317</v>
      </c>
      <c r="F1023" t="s">
        <v>1318</v>
      </c>
      <c r="G1023" t="s">
        <v>1319</v>
      </c>
      <c r="H1023" t="s">
        <v>944</v>
      </c>
      <c r="I1023" t="s">
        <v>1152</v>
      </c>
      <c r="J1023" t="s">
        <v>1153</v>
      </c>
      <c r="K1023" t="s">
        <v>6658</v>
      </c>
      <c r="L1023" s="3" t="s">
        <v>2494</v>
      </c>
      <c r="M1023" s="9">
        <v>0</v>
      </c>
      <c r="N1023" s="5">
        <v>0</v>
      </c>
      <c r="O1023" s="7">
        <v>0</v>
      </c>
    </row>
    <row r="1024" spans="1:15">
      <c r="A1024">
        <v>2</v>
      </c>
      <c r="B1024" t="s">
        <v>1148</v>
      </c>
      <c r="C1024" t="s">
        <v>6659</v>
      </c>
      <c r="D1024" t="s">
        <v>5845</v>
      </c>
      <c r="E1024" t="s">
        <v>6417</v>
      </c>
      <c r="F1024" t="s">
        <v>6418</v>
      </c>
      <c r="G1024" t="s">
        <v>1319</v>
      </c>
      <c r="H1024" t="s">
        <v>944</v>
      </c>
      <c r="I1024" t="s">
        <v>1152</v>
      </c>
      <c r="J1024" t="s">
        <v>1153</v>
      </c>
      <c r="K1024" t="s">
        <v>6660</v>
      </c>
      <c r="L1024" s="3" t="s">
        <v>2494</v>
      </c>
      <c r="M1024" s="9">
        <v>0</v>
      </c>
      <c r="N1024" s="5">
        <v>0</v>
      </c>
      <c r="O1024" s="7">
        <v>0</v>
      </c>
    </row>
    <row r="1025" spans="1:15">
      <c r="A1025">
        <v>2</v>
      </c>
      <c r="B1025" t="s">
        <v>1148</v>
      </c>
      <c r="C1025" t="s">
        <v>6661</v>
      </c>
      <c r="D1025" t="s">
        <v>6662</v>
      </c>
      <c r="E1025" t="s">
        <v>6422</v>
      </c>
      <c r="F1025" t="s">
        <v>6423</v>
      </c>
      <c r="G1025" t="s">
        <v>1319</v>
      </c>
      <c r="H1025" t="s">
        <v>944</v>
      </c>
      <c r="I1025" t="s">
        <v>1152</v>
      </c>
      <c r="J1025" t="s">
        <v>1153</v>
      </c>
      <c r="K1025" t="s">
        <v>6663</v>
      </c>
      <c r="L1025" s="3" t="s">
        <v>2494</v>
      </c>
      <c r="M1025" s="9">
        <v>0</v>
      </c>
      <c r="N1025" s="5">
        <v>0</v>
      </c>
      <c r="O1025" s="7">
        <v>0</v>
      </c>
    </row>
    <row r="1026" spans="1:15">
      <c r="A1026">
        <v>2</v>
      </c>
      <c r="B1026" t="s">
        <v>1148</v>
      </c>
      <c r="C1026" t="s">
        <v>6664</v>
      </c>
      <c r="D1026" t="s">
        <v>6665</v>
      </c>
      <c r="E1026" t="s">
        <v>6641</v>
      </c>
      <c r="F1026" t="s">
        <v>6642</v>
      </c>
      <c r="G1026" t="s">
        <v>1319</v>
      </c>
      <c r="H1026" t="s">
        <v>944</v>
      </c>
      <c r="I1026" t="s">
        <v>1152</v>
      </c>
      <c r="J1026" t="s">
        <v>1153</v>
      </c>
      <c r="K1026" t="s">
        <v>6666</v>
      </c>
      <c r="L1026" s="3" t="s">
        <v>2494</v>
      </c>
      <c r="M1026" s="9">
        <v>0</v>
      </c>
      <c r="N1026" s="5">
        <v>0</v>
      </c>
      <c r="O1026" s="7">
        <v>0</v>
      </c>
    </row>
    <row r="1027" spans="1:15">
      <c r="A1027">
        <v>2</v>
      </c>
      <c r="B1027" t="s">
        <v>1148</v>
      </c>
      <c r="C1027" t="s">
        <v>6667</v>
      </c>
      <c r="D1027" t="s">
        <v>6668</v>
      </c>
      <c r="E1027" t="s">
        <v>6422</v>
      </c>
      <c r="F1027" t="s">
        <v>6423</v>
      </c>
      <c r="G1027" t="s">
        <v>1319</v>
      </c>
      <c r="H1027" t="s">
        <v>944</v>
      </c>
      <c r="I1027" t="s">
        <v>1152</v>
      </c>
      <c r="J1027" t="s">
        <v>1153</v>
      </c>
      <c r="K1027" t="s">
        <v>6669</v>
      </c>
      <c r="L1027" s="3" t="s">
        <v>2494</v>
      </c>
      <c r="M1027" s="9">
        <v>0</v>
      </c>
      <c r="N1027" s="5">
        <v>0</v>
      </c>
      <c r="O1027" s="7">
        <v>0</v>
      </c>
    </row>
    <row r="1028" spans="1:15">
      <c r="A1028">
        <v>2</v>
      </c>
      <c r="B1028" t="s">
        <v>1148</v>
      </c>
      <c r="C1028" t="s">
        <v>6670</v>
      </c>
      <c r="D1028" t="s">
        <v>6671</v>
      </c>
      <c r="E1028" t="s">
        <v>1317</v>
      </c>
      <c r="F1028" t="s">
        <v>1318</v>
      </c>
      <c r="G1028" t="s">
        <v>1319</v>
      </c>
      <c r="H1028" t="s">
        <v>944</v>
      </c>
      <c r="I1028" t="s">
        <v>1152</v>
      </c>
      <c r="J1028" t="s">
        <v>1153</v>
      </c>
      <c r="K1028" t="s">
        <v>6672</v>
      </c>
      <c r="L1028" s="3" t="s">
        <v>2494</v>
      </c>
      <c r="M1028" s="9">
        <v>0</v>
      </c>
      <c r="N1028" s="5">
        <v>0</v>
      </c>
      <c r="O1028" s="7">
        <v>0</v>
      </c>
    </row>
    <row r="1029" spans="1:15">
      <c r="A1029">
        <v>2</v>
      </c>
      <c r="B1029" t="s">
        <v>1148</v>
      </c>
      <c r="C1029" t="s">
        <v>6673</v>
      </c>
      <c r="D1029" t="s">
        <v>6674</v>
      </c>
      <c r="E1029" t="s">
        <v>1317</v>
      </c>
      <c r="F1029" t="s">
        <v>1318</v>
      </c>
      <c r="G1029" t="s">
        <v>1319</v>
      </c>
      <c r="H1029" t="s">
        <v>944</v>
      </c>
      <c r="I1029" t="s">
        <v>1152</v>
      </c>
      <c r="J1029" t="s">
        <v>1153</v>
      </c>
      <c r="K1029" t="s">
        <v>6675</v>
      </c>
      <c r="L1029" s="3">
        <v>45701</v>
      </c>
      <c r="M1029" s="9">
        <v>0</v>
      </c>
      <c r="N1029" s="5">
        <v>0</v>
      </c>
      <c r="O1029" s="7">
        <v>0</v>
      </c>
    </row>
    <row r="1030" spans="1:15">
      <c r="A1030">
        <v>2</v>
      </c>
      <c r="B1030" t="s">
        <v>1148</v>
      </c>
      <c r="C1030" t="s">
        <v>6676</v>
      </c>
      <c r="D1030" t="s">
        <v>6677</v>
      </c>
      <c r="E1030" t="s">
        <v>6422</v>
      </c>
      <c r="F1030" t="s">
        <v>6423</v>
      </c>
      <c r="G1030" t="s">
        <v>1319</v>
      </c>
      <c r="H1030" t="s">
        <v>944</v>
      </c>
      <c r="I1030" t="s">
        <v>1152</v>
      </c>
      <c r="J1030" t="s">
        <v>1153</v>
      </c>
      <c r="K1030" t="s">
        <v>6678</v>
      </c>
      <c r="L1030" s="3" t="s">
        <v>2494</v>
      </c>
      <c r="M1030" s="9">
        <v>0</v>
      </c>
      <c r="N1030" s="5">
        <v>0</v>
      </c>
      <c r="O1030" s="7">
        <v>0</v>
      </c>
    </row>
    <row r="1031" spans="1:15">
      <c r="A1031">
        <v>2</v>
      </c>
      <c r="B1031" t="s">
        <v>1148</v>
      </c>
      <c r="C1031" t="s">
        <v>6679</v>
      </c>
      <c r="D1031" t="s">
        <v>6680</v>
      </c>
      <c r="E1031" t="s">
        <v>1317</v>
      </c>
      <c r="F1031" t="s">
        <v>1318</v>
      </c>
      <c r="G1031" t="s">
        <v>1319</v>
      </c>
      <c r="H1031" t="s">
        <v>944</v>
      </c>
      <c r="I1031" t="s">
        <v>1152</v>
      </c>
      <c r="J1031" t="s">
        <v>1153</v>
      </c>
      <c r="K1031" t="s">
        <v>6681</v>
      </c>
      <c r="L1031" s="3" t="s">
        <v>2494</v>
      </c>
      <c r="M1031" s="9">
        <v>0</v>
      </c>
      <c r="N1031" s="5">
        <v>0</v>
      </c>
      <c r="O1031" s="7">
        <v>0</v>
      </c>
    </row>
    <row r="1032" spans="1:15">
      <c r="A1032">
        <v>2</v>
      </c>
      <c r="B1032" t="s">
        <v>1148</v>
      </c>
      <c r="C1032" t="s">
        <v>6682</v>
      </c>
      <c r="D1032" t="s">
        <v>6683</v>
      </c>
      <c r="E1032" t="s">
        <v>6492</v>
      </c>
      <c r="F1032" t="s">
        <v>6493</v>
      </c>
      <c r="G1032" t="s">
        <v>1319</v>
      </c>
      <c r="H1032" t="s">
        <v>944</v>
      </c>
      <c r="I1032" t="s">
        <v>1152</v>
      </c>
      <c r="J1032" t="s">
        <v>1153</v>
      </c>
      <c r="K1032" t="s">
        <v>6684</v>
      </c>
      <c r="L1032" s="3" t="s">
        <v>2494</v>
      </c>
      <c r="M1032" s="9">
        <v>0</v>
      </c>
      <c r="N1032" s="5">
        <v>0</v>
      </c>
      <c r="O1032" s="7">
        <v>0</v>
      </c>
    </row>
    <row r="1033" spans="1:15">
      <c r="A1033">
        <v>2</v>
      </c>
      <c r="B1033" t="s">
        <v>1148</v>
      </c>
      <c r="C1033" t="s">
        <v>6685</v>
      </c>
      <c r="D1033" t="s">
        <v>6686</v>
      </c>
      <c r="E1033" t="s">
        <v>6586</v>
      </c>
      <c r="F1033" t="s">
        <v>6587</v>
      </c>
      <c r="G1033" t="s">
        <v>1319</v>
      </c>
      <c r="H1033" t="s">
        <v>944</v>
      </c>
      <c r="I1033" t="s">
        <v>1152</v>
      </c>
      <c r="J1033" t="s">
        <v>1153</v>
      </c>
      <c r="K1033" t="s">
        <v>6687</v>
      </c>
      <c r="L1033" s="3" t="s">
        <v>2494</v>
      </c>
      <c r="M1033" s="9">
        <v>0</v>
      </c>
      <c r="N1033" s="5">
        <v>0</v>
      </c>
      <c r="O1033" s="7">
        <v>0</v>
      </c>
    </row>
    <row r="1034" spans="1:15">
      <c r="A1034">
        <v>2</v>
      </c>
      <c r="B1034" t="s">
        <v>1148</v>
      </c>
      <c r="C1034" t="s">
        <v>6688</v>
      </c>
      <c r="D1034" t="s">
        <v>6689</v>
      </c>
      <c r="E1034" t="s">
        <v>6641</v>
      </c>
      <c r="F1034" t="s">
        <v>6642</v>
      </c>
      <c r="G1034" t="s">
        <v>1319</v>
      </c>
      <c r="H1034" t="s">
        <v>944</v>
      </c>
      <c r="I1034" t="s">
        <v>1152</v>
      </c>
      <c r="J1034" t="s">
        <v>1153</v>
      </c>
      <c r="K1034" t="s">
        <v>6690</v>
      </c>
      <c r="L1034" s="3" t="s">
        <v>2494</v>
      </c>
      <c r="M1034" s="9">
        <v>0</v>
      </c>
      <c r="N1034" s="5">
        <v>0</v>
      </c>
      <c r="O1034" s="7">
        <v>0</v>
      </c>
    </row>
    <row r="1035" spans="1:15">
      <c r="A1035">
        <v>2</v>
      </c>
      <c r="B1035" t="s">
        <v>1148</v>
      </c>
      <c r="C1035" t="s">
        <v>6691</v>
      </c>
      <c r="D1035" t="s">
        <v>6692</v>
      </c>
      <c r="E1035" t="s">
        <v>6422</v>
      </c>
      <c r="F1035" t="s">
        <v>6423</v>
      </c>
      <c r="G1035" t="s">
        <v>1319</v>
      </c>
      <c r="H1035" t="s">
        <v>944</v>
      </c>
      <c r="I1035" t="s">
        <v>1152</v>
      </c>
      <c r="J1035" t="s">
        <v>1153</v>
      </c>
      <c r="K1035" t="s">
        <v>6693</v>
      </c>
      <c r="L1035" s="3" t="s">
        <v>2494</v>
      </c>
      <c r="M1035" s="9">
        <v>0</v>
      </c>
      <c r="N1035" s="5">
        <v>0</v>
      </c>
      <c r="O1035" s="7">
        <v>0</v>
      </c>
    </row>
    <row r="1036" spans="1:15">
      <c r="A1036">
        <v>2</v>
      </c>
      <c r="B1036" t="s">
        <v>1148</v>
      </c>
      <c r="C1036" t="s">
        <v>6694</v>
      </c>
      <c r="D1036" t="s">
        <v>6695</v>
      </c>
      <c r="E1036" t="s">
        <v>6492</v>
      </c>
      <c r="F1036" t="s">
        <v>6493</v>
      </c>
      <c r="G1036" t="s">
        <v>1319</v>
      </c>
      <c r="H1036" t="s">
        <v>944</v>
      </c>
      <c r="I1036" t="s">
        <v>1152</v>
      </c>
      <c r="J1036" t="s">
        <v>1153</v>
      </c>
      <c r="K1036" t="s">
        <v>6696</v>
      </c>
      <c r="L1036" s="3" t="s">
        <v>2494</v>
      </c>
      <c r="M1036" s="9">
        <v>0</v>
      </c>
      <c r="N1036" s="5">
        <v>0</v>
      </c>
      <c r="O1036" s="7">
        <v>0</v>
      </c>
    </row>
    <row r="1037" spans="1:15">
      <c r="A1037">
        <v>2</v>
      </c>
      <c r="B1037" t="s">
        <v>1148</v>
      </c>
      <c r="C1037" t="s">
        <v>6697</v>
      </c>
      <c r="D1037" t="s">
        <v>6698</v>
      </c>
      <c r="E1037" t="s">
        <v>6422</v>
      </c>
      <c r="F1037" t="s">
        <v>6423</v>
      </c>
      <c r="G1037" t="s">
        <v>1319</v>
      </c>
      <c r="H1037" t="s">
        <v>944</v>
      </c>
      <c r="I1037" t="s">
        <v>1152</v>
      </c>
      <c r="J1037" t="s">
        <v>1153</v>
      </c>
      <c r="K1037" t="s">
        <v>6699</v>
      </c>
      <c r="L1037" s="3" t="s">
        <v>2494</v>
      </c>
      <c r="M1037" s="9">
        <v>0</v>
      </c>
      <c r="N1037" s="5">
        <v>0</v>
      </c>
      <c r="O1037" s="7">
        <v>0</v>
      </c>
    </row>
    <row r="1038" spans="1:15">
      <c r="A1038">
        <v>2</v>
      </c>
      <c r="B1038" t="s">
        <v>1148</v>
      </c>
      <c r="C1038" t="s">
        <v>6700</v>
      </c>
      <c r="D1038" t="s">
        <v>6701</v>
      </c>
      <c r="E1038" t="s">
        <v>6427</v>
      </c>
      <c r="F1038" t="s">
        <v>6428</v>
      </c>
      <c r="G1038" t="s">
        <v>1319</v>
      </c>
      <c r="H1038" t="s">
        <v>944</v>
      </c>
      <c r="I1038" t="s">
        <v>1152</v>
      </c>
      <c r="J1038" t="s">
        <v>1153</v>
      </c>
      <c r="K1038" t="s">
        <v>6702</v>
      </c>
      <c r="L1038" s="3" t="s">
        <v>2494</v>
      </c>
      <c r="M1038" s="9">
        <v>0</v>
      </c>
      <c r="N1038" s="5">
        <v>0</v>
      </c>
      <c r="O1038" s="7">
        <v>0</v>
      </c>
    </row>
    <row r="1039" spans="1:15">
      <c r="A1039">
        <v>2</v>
      </c>
      <c r="B1039" t="s">
        <v>1148</v>
      </c>
      <c r="C1039" t="s">
        <v>6703</v>
      </c>
      <c r="D1039" t="s">
        <v>6704</v>
      </c>
      <c r="E1039" t="s">
        <v>1317</v>
      </c>
      <c r="F1039" t="s">
        <v>1318</v>
      </c>
      <c r="G1039" t="s">
        <v>1319</v>
      </c>
      <c r="H1039" t="s">
        <v>944</v>
      </c>
      <c r="I1039" t="s">
        <v>1152</v>
      </c>
      <c r="J1039" t="s">
        <v>1153</v>
      </c>
      <c r="K1039" t="s">
        <v>6705</v>
      </c>
      <c r="L1039" s="3" t="s">
        <v>2494</v>
      </c>
      <c r="M1039" s="9">
        <v>0</v>
      </c>
      <c r="N1039" s="5">
        <v>0</v>
      </c>
      <c r="O1039" s="7">
        <v>0</v>
      </c>
    </row>
    <row r="1040" spans="1:15">
      <c r="A1040">
        <v>2</v>
      </c>
      <c r="B1040" t="s">
        <v>1148</v>
      </c>
      <c r="C1040" t="s">
        <v>6706</v>
      </c>
      <c r="D1040" t="s">
        <v>6707</v>
      </c>
      <c r="E1040" t="s">
        <v>1317</v>
      </c>
      <c r="F1040" t="s">
        <v>1318</v>
      </c>
      <c r="G1040" t="s">
        <v>1319</v>
      </c>
      <c r="H1040" t="s">
        <v>944</v>
      </c>
      <c r="I1040" t="s">
        <v>1152</v>
      </c>
      <c r="J1040" t="s">
        <v>1153</v>
      </c>
      <c r="K1040" t="s">
        <v>6708</v>
      </c>
      <c r="L1040" s="3" t="s">
        <v>2494</v>
      </c>
      <c r="M1040" s="9">
        <v>0</v>
      </c>
      <c r="N1040" s="5">
        <v>0</v>
      </c>
      <c r="O1040" s="7">
        <v>0</v>
      </c>
    </row>
    <row r="1041" spans="1:15">
      <c r="A1041">
        <v>2</v>
      </c>
      <c r="B1041" t="s">
        <v>1148</v>
      </c>
      <c r="C1041" t="s">
        <v>6709</v>
      </c>
      <c r="D1041" t="s">
        <v>6710</v>
      </c>
      <c r="E1041" t="s">
        <v>6711</v>
      </c>
      <c r="F1041" t="s">
        <v>6712</v>
      </c>
      <c r="G1041" t="s">
        <v>3810</v>
      </c>
      <c r="H1041" t="s">
        <v>944</v>
      </c>
      <c r="I1041" t="s">
        <v>1152</v>
      </c>
      <c r="J1041" t="s">
        <v>1153</v>
      </c>
      <c r="K1041" t="s">
        <v>6713</v>
      </c>
      <c r="L1041" s="3">
        <v>41836</v>
      </c>
      <c r="M1041" s="9">
        <v>0</v>
      </c>
      <c r="N1041" s="5">
        <v>0</v>
      </c>
      <c r="O1041" s="7">
        <v>0</v>
      </c>
    </row>
    <row r="1042" spans="1:15">
      <c r="A1042">
        <v>2</v>
      </c>
      <c r="B1042" t="s">
        <v>1148</v>
      </c>
      <c r="C1042" t="s">
        <v>6714</v>
      </c>
      <c r="D1042" t="s">
        <v>6715</v>
      </c>
      <c r="E1042" t="s">
        <v>6711</v>
      </c>
      <c r="F1042" t="s">
        <v>6712</v>
      </c>
      <c r="G1042" t="s">
        <v>3810</v>
      </c>
      <c r="H1042" t="s">
        <v>944</v>
      </c>
      <c r="I1042" t="s">
        <v>1152</v>
      </c>
      <c r="J1042" t="s">
        <v>1153</v>
      </c>
      <c r="K1042" t="s">
        <v>6716</v>
      </c>
      <c r="L1042" s="3">
        <v>42531</v>
      </c>
      <c r="M1042" s="9">
        <v>0</v>
      </c>
      <c r="N1042" s="5">
        <v>0</v>
      </c>
      <c r="O1042" s="7">
        <v>0</v>
      </c>
    </row>
    <row r="1043" spans="1:15">
      <c r="A1043">
        <v>2</v>
      </c>
      <c r="B1043" t="s">
        <v>1148</v>
      </c>
      <c r="C1043" t="s">
        <v>6717</v>
      </c>
      <c r="D1043" t="s">
        <v>463</v>
      </c>
      <c r="E1043" t="s">
        <v>6711</v>
      </c>
      <c r="F1043" t="s">
        <v>6712</v>
      </c>
      <c r="G1043" t="s">
        <v>3810</v>
      </c>
      <c r="H1043" t="s">
        <v>944</v>
      </c>
      <c r="I1043" t="s">
        <v>1152</v>
      </c>
      <c r="J1043" t="s">
        <v>1153</v>
      </c>
      <c r="K1043" t="s">
        <v>6718</v>
      </c>
      <c r="L1043" s="3" t="s">
        <v>2494</v>
      </c>
      <c r="M1043" s="9">
        <v>0</v>
      </c>
      <c r="N1043" s="5">
        <v>0</v>
      </c>
      <c r="O1043" s="7">
        <v>0</v>
      </c>
    </row>
    <row r="1044" spans="1:15">
      <c r="A1044">
        <v>2</v>
      </c>
      <c r="B1044" t="s">
        <v>1148</v>
      </c>
      <c r="C1044" t="s">
        <v>6719</v>
      </c>
      <c r="D1044" t="s">
        <v>6720</v>
      </c>
      <c r="E1044" t="s">
        <v>6711</v>
      </c>
      <c r="F1044" t="s">
        <v>6712</v>
      </c>
      <c r="G1044" t="s">
        <v>3810</v>
      </c>
      <c r="H1044" t="s">
        <v>944</v>
      </c>
      <c r="I1044" t="s">
        <v>1152</v>
      </c>
      <c r="J1044" t="s">
        <v>1153</v>
      </c>
      <c r="K1044" t="s">
        <v>6721</v>
      </c>
      <c r="L1044" s="3" t="s">
        <v>2494</v>
      </c>
      <c r="M1044" s="9">
        <v>0</v>
      </c>
      <c r="N1044" s="5">
        <v>0</v>
      </c>
      <c r="O1044" s="7">
        <v>0</v>
      </c>
    </row>
    <row r="1045" spans="1:15">
      <c r="A1045">
        <v>2</v>
      </c>
      <c r="B1045" t="s">
        <v>1148</v>
      </c>
      <c r="C1045" t="s">
        <v>6722</v>
      </c>
      <c r="D1045" t="s">
        <v>6723</v>
      </c>
      <c r="E1045" t="s">
        <v>6711</v>
      </c>
      <c r="F1045" t="s">
        <v>6712</v>
      </c>
      <c r="G1045" t="s">
        <v>3810</v>
      </c>
      <c r="H1045" t="s">
        <v>944</v>
      </c>
      <c r="I1045" t="s">
        <v>1152</v>
      </c>
      <c r="J1045" t="s">
        <v>1153</v>
      </c>
      <c r="K1045" t="s">
        <v>6724</v>
      </c>
      <c r="L1045" s="3">
        <v>45314</v>
      </c>
      <c r="M1045" s="9">
        <v>0</v>
      </c>
      <c r="N1045" s="5">
        <v>0</v>
      </c>
      <c r="O1045" s="7">
        <v>0</v>
      </c>
    </row>
    <row r="1046" spans="1:15">
      <c r="A1046">
        <v>2</v>
      </c>
      <c r="B1046" t="s">
        <v>1148</v>
      </c>
      <c r="C1046" t="s">
        <v>6725</v>
      </c>
      <c r="D1046" t="s">
        <v>6726</v>
      </c>
      <c r="E1046" t="s">
        <v>6711</v>
      </c>
      <c r="F1046" t="s">
        <v>6712</v>
      </c>
      <c r="G1046" t="s">
        <v>3810</v>
      </c>
      <c r="H1046" t="s">
        <v>944</v>
      </c>
      <c r="I1046" t="s">
        <v>1152</v>
      </c>
      <c r="J1046" t="s">
        <v>1153</v>
      </c>
      <c r="K1046" t="s">
        <v>6727</v>
      </c>
      <c r="L1046" s="3">
        <v>43888</v>
      </c>
      <c r="M1046" s="9">
        <v>0</v>
      </c>
      <c r="N1046" s="5">
        <v>0</v>
      </c>
      <c r="O1046" s="7">
        <v>0</v>
      </c>
    </row>
    <row r="1047" spans="1:15">
      <c r="A1047">
        <v>2</v>
      </c>
      <c r="B1047" t="s">
        <v>1148</v>
      </c>
      <c r="C1047" t="s">
        <v>6728</v>
      </c>
      <c r="D1047" t="s">
        <v>6729</v>
      </c>
      <c r="E1047" t="s">
        <v>6730</v>
      </c>
      <c r="F1047" t="s">
        <v>6731</v>
      </c>
      <c r="G1047" t="s">
        <v>3810</v>
      </c>
      <c r="H1047" t="s">
        <v>944</v>
      </c>
      <c r="I1047" t="s">
        <v>1152</v>
      </c>
      <c r="J1047" t="s">
        <v>1153</v>
      </c>
      <c r="K1047" t="s">
        <v>6732</v>
      </c>
      <c r="L1047" s="3">
        <v>43899</v>
      </c>
      <c r="M1047" s="9">
        <v>0</v>
      </c>
      <c r="N1047" s="5">
        <v>0</v>
      </c>
      <c r="O1047" s="7">
        <v>0</v>
      </c>
    </row>
    <row r="1048" spans="1:15">
      <c r="A1048">
        <v>2</v>
      </c>
      <c r="B1048" t="s">
        <v>1148</v>
      </c>
      <c r="C1048" t="s">
        <v>6733</v>
      </c>
      <c r="D1048" t="s">
        <v>6734</v>
      </c>
      <c r="E1048" t="s">
        <v>6730</v>
      </c>
      <c r="F1048" t="s">
        <v>6731</v>
      </c>
      <c r="G1048" t="s">
        <v>3810</v>
      </c>
      <c r="H1048" t="s">
        <v>944</v>
      </c>
      <c r="I1048" t="s">
        <v>1152</v>
      </c>
      <c r="J1048" t="s">
        <v>1153</v>
      </c>
      <c r="K1048" t="s">
        <v>6735</v>
      </c>
      <c r="L1048" s="3">
        <v>44064</v>
      </c>
      <c r="M1048" s="9">
        <v>0</v>
      </c>
      <c r="N1048" s="5">
        <v>0</v>
      </c>
      <c r="O1048" s="7">
        <v>0</v>
      </c>
    </row>
    <row r="1049" spans="1:15">
      <c r="A1049">
        <v>2</v>
      </c>
      <c r="B1049" t="s">
        <v>1148</v>
      </c>
      <c r="C1049" t="s">
        <v>6736</v>
      </c>
      <c r="D1049" t="s">
        <v>6737</v>
      </c>
      <c r="E1049" t="s">
        <v>6711</v>
      </c>
      <c r="F1049" t="s">
        <v>6712</v>
      </c>
      <c r="G1049" t="s">
        <v>3810</v>
      </c>
      <c r="H1049" t="s">
        <v>944</v>
      </c>
      <c r="I1049" t="s">
        <v>1152</v>
      </c>
      <c r="J1049" t="s">
        <v>1153</v>
      </c>
      <c r="K1049" t="s">
        <v>6738</v>
      </c>
      <c r="L1049" s="3" t="s">
        <v>2494</v>
      </c>
      <c r="M1049" s="9">
        <v>0</v>
      </c>
      <c r="N1049" s="5">
        <v>0</v>
      </c>
      <c r="O1049" s="7">
        <v>0</v>
      </c>
    </row>
    <row r="1050" spans="1:15">
      <c r="A1050">
        <v>2</v>
      </c>
      <c r="B1050" t="s">
        <v>1148</v>
      </c>
      <c r="C1050" t="s">
        <v>6739</v>
      </c>
      <c r="D1050" t="s">
        <v>6740</v>
      </c>
      <c r="E1050" t="s">
        <v>6730</v>
      </c>
      <c r="F1050" t="s">
        <v>6731</v>
      </c>
      <c r="G1050" t="s">
        <v>3810</v>
      </c>
      <c r="H1050" t="s">
        <v>944</v>
      </c>
      <c r="I1050" t="s">
        <v>1152</v>
      </c>
      <c r="J1050" t="s">
        <v>1153</v>
      </c>
      <c r="K1050" t="s">
        <v>6741</v>
      </c>
      <c r="L1050" s="3">
        <v>43833</v>
      </c>
      <c r="M1050" s="9">
        <v>0</v>
      </c>
      <c r="N1050" s="5">
        <v>0</v>
      </c>
      <c r="O1050" s="7">
        <v>0</v>
      </c>
    </row>
    <row r="1051" spans="1:15">
      <c r="A1051">
        <v>2</v>
      </c>
      <c r="B1051" t="s">
        <v>1148</v>
      </c>
      <c r="C1051" t="s">
        <v>6742</v>
      </c>
      <c r="D1051" t="s">
        <v>6743</v>
      </c>
      <c r="E1051" t="s">
        <v>6730</v>
      </c>
      <c r="F1051" t="s">
        <v>6731</v>
      </c>
      <c r="G1051" t="s">
        <v>3810</v>
      </c>
      <c r="H1051" t="s">
        <v>944</v>
      </c>
      <c r="I1051" t="s">
        <v>1152</v>
      </c>
      <c r="J1051" t="s">
        <v>1153</v>
      </c>
      <c r="K1051" t="s">
        <v>6744</v>
      </c>
      <c r="L1051" s="3" t="s">
        <v>2494</v>
      </c>
      <c r="M1051" s="9">
        <v>0</v>
      </c>
      <c r="N1051" s="5">
        <v>0</v>
      </c>
      <c r="O1051" s="7">
        <v>0</v>
      </c>
    </row>
    <row r="1052" spans="1:15">
      <c r="A1052">
        <v>2</v>
      </c>
      <c r="B1052" t="s">
        <v>1148</v>
      </c>
      <c r="C1052" t="s">
        <v>6745</v>
      </c>
      <c r="D1052" t="s">
        <v>6746</v>
      </c>
      <c r="E1052" t="s">
        <v>6711</v>
      </c>
      <c r="F1052" t="s">
        <v>6712</v>
      </c>
      <c r="G1052" t="s">
        <v>3810</v>
      </c>
      <c r="H1052" t="s">
        <v>2493</v>
      </c>
      <c r="I1052" t="s">
        <v>1152</v>
      </c>
      <c r="J1052" t="s">
        <v>1153</v>
      </c>
      <c r="K1052" t="s">
        <v>2494</v>
      </c>
      <c r="L1052" s="3" t="s">
        <v>2494</v>
      </c>
      <c r="M1052" s="9">
        <v>0</v>
      </c>
      <c r="N1052" s="5">
        <v>0</v>
      </c>
      <c r="O1052" s="7">
        <v>0</v>
      </c>
    </row>
    <row r="1053" spans="1:15">
      <c r="A1053">
        <v>2</v>
      </c>
      <c r="B1053" t="s">
        <v>1148</v>
      </c>
      <c r="C1053" t="s">
        <v>6747</v>
      </c>
      <c r="D1053" t="s">
        <v>6748</v>
      </c>
      <c r="E1053" t="s">
        <v>6730</v>
      </c>
      <c r="F1053" t="s">
        <v>6731</v>
      </c>
      <c r="G1053" t="s">
        <v>3810</v>
      </c>
      <c r="H1053" t="s">
        <v>944</v>
      </c>
      <c r="I1053" t="s">
        <v>1152</v>
      </c>
      <c r="J1053" t="s">
        <v>1153</v>
      </c>
      <c r="K1053" t="s">
        <v>6749</v>
      </c>
      <c r="L1053" s="3" t="s">
        <v>2494</v>
      </c>
      <c r="M1053" s="9">
        <v>0</v>
      </c>
      <c r="N1053" s="5">
        <v>0</v>
      </c>
      <c r="O1053" s="7">
        <v>0</v>
      </c>
    </row>
    <row r="1054" spans="1:15">
      <c r="A1054">
        <v>2</v>
      </c>
      <c r="B1054" t="s">
        <v>1148</v>
      </c>
      <c r="C1054" t="s">
        <v>6750</v>
      </c>
      <c r="D1054" t="s">
        <v>6751</v>
      </c>
      <c r="E1054" t="s">
        <v>6730</v>
      </c>
      <c r="F1054" t="s">
        <v>6731</v>
      </c>
      <c r="G1054" t="s">
        <v>3810</v>
      </c>
      <c r="H1054" t="s">
        <v>944</v>
      </c>
      <c r="I1054" t="s">
        <v>1152</v>
      </c>
      <c r="J1054" t="s">
        <v>1153</v>
      </c>
      <c r="K1054" t="s">
        <v>6752</v>
      </c>
      <c r="L1054" s="3" t="s">
        <v>2494</v>
      </c>
      <c r="M1054" s="9">
        <v>0</v>
      </c>
      <c r="N1054" s="5">
        <v>0</v>
      </c>
      <c r="O1054" s="7">
        <v>0</v>
      </c>
    </row>
    <row r="1055" spans="1:15">
      <c r="A1055">
        <v>2</v>
      </c>
      <c r="B1055" t="s">
        <v>1148</v>
      </c>
      <c r="C1055" t="s">
        <v>6753</v>
      </c>
      <c r="D1055" t="s">
        <v>6754</v>
      </c>
      <c r="E1055" t="s">
        <v>6730</v>
      </c>
      <c r="F1055" t="s">
        <v>6731</v>
      </c>
      <c r="G1055" t="s">
        <v>3810</v>
      </c>
      <c r="H1055" t="s">
        <v>944</v>
      </c>
      <c r="I1055" t="s">
        <v>1152</v>
      </c>
      <c r="J1055" t="s">
        <v>1153</v>
      </c>
      <c r="K1055" t="s">
        <v>6755</v>
      </c>
      <c r="L1055" s="3" t="s">
        <v>2494</v>
      </c>
      <c r="M1055" s="9">
        <v>0</v>
      </c>
      <c r="N1055" s="5">
        <v>0</v>
      </c>
      <c r="O1055" s="7">
        <v>0</v>
      </c>
    </row>
    <row r="1056" spans="1:15">
      <c r="A1056">
        <v>2</v>
      </c>
      <c r="B1056" t="s">
        <v>1148</v>
      </c>
      <c r="C1056" t="s">
        <v>6756</v>
      </c>
      <c r="D1056" t="s">
        <v>6757</v>
      </c>
      <c r="E1056" t="s">
        <v>6758</v>
      </c>
      <c r="F1056" t="s">
        <v>6759</v>
      </c>
      <c r="G1056" t="s">
        <v>3810</v>
      </c>
      <c r="H1056" t="s">
        <v>944</v>
      </c>
      <c r="I1056" t="s">
        <v>1152</v>
      </c>
      <c r="J1056" t="s">
        <v>1153</v>
      </c>
      <c r="K1056" t="s">
        <v>6760</v>
      </c>
      <c r="L1056" s="3">
        <v>44882</v>
      </c>
      <c r="M1056" s="9">
        <v>0</v>
      </c>
      <c r="N1056" s="5">
        <v>0</v>
      </c>
      <c r="O1056" s="7">
        <v>0</v>
      </c>
    </row>
    <row r="1057" spans="1:15">
      <c r="A1057">
        <v>2</v>
      </c>
      <c r="B1057" t="s">
        <v>1148</v>
      </c>
      <c r="C1057" t="s">
        <v>6761</v>
      </c>
      <c r="D1057" t="s">
        <v>6762</v>
      </c>
      <c r="E1057" t="s">
        <v>6711</v>
      </c>
      <c r="F1057" t="s">
        <v>6712</v>
      </c>
      <c r="G1057" t="s">
        <v>3810</v>
      </c>
      <c r="H1057" t="s">
        <v>944</v>
      </c>
      <c r="I1057" t="s">
        <v>1152</v>
      </c>
      <c r="J1057" t="s">
        <v>1153</v>
      </c>
      <c r="K1057" t="s">
        <v>6763</v>
      </c>
      <c r="L1057" s="3">
        <v>45202</v>
      </c>
      <c r="M1057" s="9">
        <v>0</v>
      </c>
      <c r="N1057" s="5">
        <v>0</v>
      </c>
      <c r="O1057" s="7">
        <v>0</v>
      </c>
    </row>
    <row r="1058" spans="1:15">
      <c r="A1058">
        <v>2</v>
      </c>
      <c r="B1058" t="s">
        <v>1148</v>
      </c>
      <c r="C1058" t="s">
        <v>6764</v>
      </c>
      <c r="D1058" t="s">
        <v>6765</v>
      </c>
      <c r="E1058" t="s">
        <v>6711</v>
      </c>
      <c r="F1058" t="s">
        <v>6712</v>
      </c>
      <c r="G1058" t="s">
        <v>3810</v>
      </c>
      <c r="H1058" t="s">
        <v>944</v>
      </c>
      <c r="I1058" t="s">
        <v>1152</v>
      </c>
      <c r="J1058" t="s">
        <v>1153</v>
      </c>
      <c r="K1058" t="s">
        <v>6766</v>
      </c>
      <c r="L1058" s="3">
        <v>45506</v>
      </c>
      <c r="M1058" s="9">
        <v>0</v>
      </c>
      <c r="N1058" s="5">
        <v>0</v>
      </c>
      <c r="O1058" s="7">
        <v>0</v>
      </c>
    </row>
    <row r="1059" spans="1:15">
      <c r="A1059">
        <v>2</v>
      </c>
      <c r="B1059" t="s">
        <v>1148</v>
      </c>
      <c r="C1059" t="s">
        <v>6767</v>
      </c>
      <c r="D1059" t="s">
        <v>6768</v>
      </c>
      <c r="E1059" t="s">
        <v>6711</v>
      </c>
      <c r="F1059" t="s">
        <v>6712</v>
      </c>
      <c r="G1059" t="s">
        <v>3810</v>
      </c>
      <c r="H1059" t="s">
        <v>944</v>
      </c>
      <c r="I1059" t="s">
        <v>1152</v>
      </c>
      <c r="J1059" t="s">
        <v>1153</v>
      </c>
      <c r="K1059" t="s">
        <v>6769</v>
      </c>
      <c r="L1059" s="3" t="s">
        <v>2494</v>
      </c>
      <c r="M1059" s="9">
        <v>0</v>
      </c>
      <c r="N1059" s="5">
        <v>0</v>
      </c>
      <c r="O1059" s="7">
        <v>0</v>
      </c>
    </row>
    <row r="1060" spans="1:15">
      <c r="A1060">
        <v>2</v>
      </c>
      <c r="B1060" t="s">
        <v>1148</v>
      </c>
      <c r="C1060" t="s">
        <v>6770</v>
      </c>
      <c r="D1060" t="s">
        <v>6771</v>
      </c>
      <c r="E1060" t="s">
        <v>6711</v>
      </c>
      <c r="F1060" t="s">
        <v>6712</v>
      </c>
      <c r="G1060" t="s">
        <v>3810</v>
      </c>
      <c r="H1060" t="s">
        <v>944</v>
      </c>
      <c r="I1060" t="s">
        <v>1152</v>
      </c>
      <c r="J1060" t="s">
        <v>1153</v>
      </c>
      <c r="K1060" t="s">
        <v>6772</v>
      </c>
      <c r="L1060" s="3" t="s">
        <v>2494</v>
      </c>
      <c r="M1060" s="9">
        <v>0</v>
      </c>
      <c r="N1060" s="5">
        <v>0</v>
      </c>
      <c r="O1060" s="7">
        <v>0</v>
      </c>
    </row>
    <row r="1061" spans="1:15">
      <c r="A1061">
        <v>2</v>
      </c>
      <c r="B1061" t="s">
        <v>1148</v>
      </c>
      <c r="C1061" t="s">
        <v>6773</v>
      </c>
      <c r="D1061" t="s">
        <v>6774</v>
      </c>
      <c r="E1061" t="s">
        <v>6775</v>
      </c>
      <c r="F1061" t="s">
        <v>6776</v>
      </c>
      <c r="G1061" t="s">
        <v>3810</v>
      </c>
      <c r="H1061" t="s">
        <v>944</v>
      </c>
      <c r="I1061" t="s">
        <v>1152</v>
      </c>
      <c r="J1061" t="s">
        <v>1153</v>
      </c>
      <c r="K1061" t="s">
        <v>6777</v>
      </c>
      <c r="L1061" s="3" t="s">
        <v>2494</v>
      </c>
      <c r="M1061" s="9">
        <v>0</v>
      </c>
      <c r="N1061" s="5">
        <v>0</v>
      </c>
      <c r="O1061" s="7">
        <v>0</v>
      </c>
    </row>
    <row r="1062" spans="1:15">
      <c r="A1062">
        <v>2</v>
      </c>
      <c r="B1062" t="s">
        <v>1148</v>
      </c>
      <c r="C1062" t="s">
        <v>6778</v>
      </c>
      <c r="D1062" t="s">
        <v>6779</v>
      </c>
      <c r="E1062" t="s">
        <v>6730</v>
      </c>
      <c r="F1062" t="s">
        <v>6731</v>
      </c>
      <c r="G1062" t="s">
        <v>3810</v>
      </c>
      <c r="H1062" t="s">
        <v>944</v>
      </c>
      <c r="I1062" t="s">
        <v>1152</v>
      </c>
      <c r="J1062" t="s">
        <v>1153</v>
      </c>
      <c r="K1062" t="s">
        <v>6780</v>
      </c>
      <c r="L1062" s="3" t="s">
        <v>2494</v>
      </c>
      <c r="M1062" s="9">
        <v>0</v>
      </c>
      <c r="N1062" s="5">
        <v>0</v>
      </c>
      <c r="O1062" s="7">
        <v>0</v>
      </c>
    </row>
    <row r="1063" spans="1:15">
      <c r="A1063">
        <v>2</v>
      </c>
      <c r="B1063" t="s">
        <v>1148</v>
      </c>
      <c r="C1063" t="s">
        <v>6781</v>
      </c>
      <c r="D1063" t="s">
        <v>6782</v>
      </c>
      <c r="E1063" t="s">
        <v>6711</v>
      </c>
      <c r="F1063" t="s">
        <v>6712</v>
      </c>
      <c r="G1063" t="s">
        <v>3810</v>
      </c>
      <c r="H1063" t="s">
        <v>2493</v>
      </c>
      <c r="I1063" t="s">
        <v>1152</v>
      </c>
      <c r="J1063" t="s">
        <v>1153</v>
      </c>
      <c r="K1063" t="s">
        <v>2494</v>
      </c>
      <c r="L1063" s="3" t="s">
        <v>2494</v>
      </c>
      <c r="M1063" s="9">
        <v>0</v>
      </c>
      <c r="N1063" s="5">
        <v>0</v>
      </c>
      <c r="O1063" s="7">
        <v>0</v>
      </c>
    </row>
    <row r="1064" spans="1:15">
      <c r="A1064">
        <v>2</v>
      </c>
      <c r="B1064" t="s">
        <v>1148</v>
      </c>
      <c r="C1064" t="s">
        <v>6783</v>
      </c>
      <c r="D1064" t="s">
        <v>6784</v>
      </c>
      <c r="E1064" t="s">
        <v>6711</v>
      </c>
      <c r="F1064" t="s">
        <v>6712</v>
      </c>
      <c r="G1064" t="s">
        <v>3810</v>
      </c>
      <c r="H1064" t="s">
        <v>944</v>
      </c>
      <c r="I1064" t="s">
        <v>1152</v>
      </c>
      <c r="J1064" t="s">
        <v>1153</v>
      </c>
      <c r="K1064" t="s">
        <v>6785</v>
      </c>
      <c r="L1064" s="3" t="s">
        <v>2494</v>
      </c>
      <c r="M1064" s="9">
        <v>0</v>
      </c>
      <c r="N1064" s="5">
        <v>0</v>
      </c>
      <c r="O1064" s="7">
        <v>0</v>
      </c>
    </row>
    <row r="1065" spans="1:15">
      <c r="A1065">
        <v>2</v>
      </c>
      <c r="B1065" t="s">
        <v>1148</v>
      </c>
      <c r="C1065" t="s">
        <v>6786</v>
      </c>
      <c r="D1065" t="s">
        <v>6787</v>
      </c>
      <c r="E1065" t="s">
        <v>6711</v>
      </c>
      <c r="F1065" t="s">
        <v>6712</v>
      </c>
      <c r="G1065" t="s">
        <v>3810</v>
      </c>
      <c r="H1065" t="s">
        <v>944</v>
      </c>
      <c r="I1065" t="s">
        <v>1152</v>
      </c>
      <c r="J1065" t="s">
        <v>1153</v>
      </c>
      <c r="K1065" t="s">
        <v>6788</v>
      </c>
      <c r="L1065" s="3">
        <v>45258</v>
      </c>
      <c r="M1065" s="9">
        <v>0</v>
      </c>
      <c r="N1065" s="5">
        <v>0</v>
      </c>
      <c r="O1065" s="7">
        <v>0</v>
      </c>
    </row>
    <row r="1066" spans="1:15">
      <c r="A1066">
        <v>2</v>
      </c>
      <c r="B1066" t="s">
        <v>1148</v>
      </c>
      <c r="C1066" t="s">
        <v>6789</v>
      </c>
      <c r="D1066" t="s">
        <v>6790</v>
      </c>
      <c r="E1066" t="s">
        <v>6758</v>
      </c>
      <c r="F1066" t="s">
        <v>6759</v>
      </c>
      <c r="G1066" t="s">
        <v>3810</v>
      </c>
      <c r="H1066" t="s">
        <v>944</v>
      </c>
      <c r="I1066" t="s">
        <v>1152</v>
      </c>
      <c r="J1066" t="s">
        <v>1153</v>
      </c>
      <c r="K1066" t="s">
        <v>6791</v>
      </c>
      <c r="L1066" s="3" t="s">
        <v>2494</v>
      </c>
      <c r="M1066" s="9">
        <v>0</v>
      </c>
      <c r="N1066" s="5">
        <v>0</v>
      </c>
      <c r="O1066" s="7">
        <v>0</v>
      </c>
    </row>
    <row r="1067" spans="1:15">
      <c r="A1067">
        <v>2</v>
      </c>
      <c r="B1067" t="s">
        <v>1148</v>
      </c>
      <c r="C1067" t="s">
        <v>6792</v>
      </c>
      <c r="D1067" t="s">
        <v>6793</v>
      </c>
      <c r="E1067" t="s">
        <v>6711</v>
      </c>
      <c r="F1067" t="s">
        <v>6712</v>
      </c>
      <c r="G1067" t="s">
        <v>3810</v>
      </c>
      <c r="H1067" t="s">
        <v>2493</v>
      </c>
      <c r="I1067" t="s">
        <v>1152</v>
      </c>
      <c r="J1067" t="s">
        <v>1153</v>
      </c>
      <c r="K1067" t="s">
        <v>2494</v>
      </c>
      <c r="L1067" s="3" t="s">
        <v>2494</v>
      </c>
      <c r="M1067" s="9">
        <v>0</v>
      </c>
      <c r="N1067" s="5">
        <v>0</v>
      </c>
      <c r="O1067" s="7">
        <v>0</v>
      </c>
    </row>
    <row r="1068" spans="1:15">
      <c r="A1068">
        <v>2</v>
      </c>
      <c r="B1068" t="s">
        <v>1148</v>
      </c>
      <c r="C1068" t="s">
        <v>6794</v>
      </c>
      <c r="D1068" t="s">
        <v>6795</v>
      </c>
      <c r="E1068" t="s">
        <v>6775</v>
      </c>
      <c r="F1068" t="s">
        <v>6776</v>
      </c>
      <c r="G1068" t="s">
        <v>3810</v>
      </c>
      <c r="H1068" t="s">
        <v>944</v>
      </c>
      <c r="I1068" t="s">
        <v>1152</v>
      </c>
      <c r="J1068" t="s">
        <v>1153</v>
      </c>
      <c r="K1068" t="s">
        <v>6796</v>
      </c>
      <c r="L1068" s="3" t="s">
        <v>2494</v>
      </c>
      <c r="M1068" s="9">
        <v>0</v>
      </c>
      <c r="N1068" s="5">
        <v>0</v>
      </c>
      <c r="O1068" s="7">
        <v>0</v>
      </c>
    </row>
    <row r="1069" spans="1:15">
      <c r="A1069">
        <v>2</v>
      </c>
      <c r="B1069" t="s">
        <v>1148</v>
      </c>
      <c r="C1069" t="s">
        <v>6797</v>
      </c>
      <c r="D1069" t="s">
        <v>6798</v>
      </c>
      <c r="E1069" t="s">
        <v>6711</v>
      </c>
      <c r="F1069" t="s">
        <v>6712</v>
      </c>
      <c r="G1069" t="s">
        <v>3810</v>
      </c>
      <c r="H1069" t="s">
        <v>944</v>
      </c>
      <c r="I1069" t="s">
        <v>1152</v>
      </c>
      <c r="J1069" t="s">
        <v>1153</v>
      </c>
      <c r="K1069" t="s">
        <v>6799</v>
      </c>
      <c r="L1069" s="3" t="s">
        <v>2494</v>
      </c>
      <c r="M1069" s="9">
        <v>0</v>
      </c>
      <c r="N1069" s="5">
        <v>0</v>
      </c>
      <c r="O1069" s="7">
        <v>0</v>
      </c>
    </row>
    <row r="1070" spans="1:15">
      <c r="A1070">
        <v>2</v>
      </c>
      <c r="B1070" t="s">
        <v>1148</v>
      </c>
      <c r="C1070" t="s">
        <v>6800</v>
      </c>
      <c r="D1070" t="s">
        <v>6801</v>
      </c>
      <c r="E1070" t="s">
        <v>6758</v>
      </c>
      <c r="F1070" t="s">
        <v>6759</v>
      </c>
      <c r="G1070" t="s">
        <v>3810</v>
      </c>
      <c r="H1070" t="s">
        <v>944</v>
      </c>
      <c r="I1070" t="s">
        <v>1152</v>
      </c>
      <c r="J1070" t="s">
        <v>1153</v>
      </c>
      <c r="K1070" t="s">
        <v>6802</v>
      </c>
      <c r="L1070" s="3">
        <v>45467</v>
      </c>
      <c r="M1070" s="9">
        <v>0</v>
      </c>
      <c r="N1070" s="5">
        <v>0</v>
      </c>
      <c r="O1070" s="7">
        <v>0</v>
      </c>
    </row>
    <row r="1071" spans="1:15">
      <c r="A1071">
        <v>2</v>
      </c>
      <c r="B1071" t="s">
        <v>1148</v>
      </c>
      <c r="C1071" t="s">
        <v>6803</v>
      </c>
      <c r="D1071" t="s">
        <v>6804</v>
      </c>
      <c r="E1071" t="s">
        <v>6758</v>
      </c>
      <c r="F1071" t="s">
        <v>6759</v>
      </c>
      <c r="G1071" t="s">
        <v>3810</v>
      </c>
      <c r="H1071" t="s">
        <v>944</v>
      </c>
      <c r="I1071" t="s">
        <v>1152</v>
      </c>
      <c r="J1071" t="s">
        <v>1153</v>
      </c>
      <c r="K1071" t="s">
        <v>6805</v>
      </c>
      <c r="L1071" s="3" t="s">
        <v>2494</v>
      </c>
      <c r="M1071" s="9">
        <v>0</v>
      </c>
      <c r="N1071" s="5">
        <v>0</v>
      </c>
      <c r="O1071" s="7">
        <v>0</v>
      </c>
    </row>
    <row r="1072" spans="1:15">
      <c r="A1072">
        <v>2</v>
      </c>
      <c r="B1072" t="s">
        <v>1148</v>
      </c>
      <c r="C1072" t="s">
        <v>6806</v>
      </c>
      <c r="D1072" t="s">
        <v>6807</v>
      </c>
      <c r="E1072" t="s">
        <v>6711</v>
      </c>
      <c r="F1072" t="s">
        <v>6712</v>
      </c>
      <c r="G1072" t="s">
        <v>3810</v>
      </c>
      <c r="H1072" t="s">
        <v>944</v>
      </c>
      <c r="I1072" t="s">
        <v>1152</v>
      </c>
      <c r="J1072" t="s">
        <v>1153</v>
      </c>
      <c r="K1072" t="s">
        <v>6808</v>
      </c>
      <c r="L1072" s="3" t="s">
        <v>2494</v>
      </c>
      <c r="M1072" s="9">
        <v>0</v>
      </c>
      <c r="N1072" s="5">
        <v>0</v>
      </c>
      <c r="O1072" s="7">
        <v>0</v>
      </c>
    </row>
    <row r="1073" spans="1:15">
      <c r="A1073">
        <v>2</v>
      </c>
      <c r="B1073" t="s">
        <v>1148</v>
      </c>
      <c r="C1073" t="s">
        <v>6809</v>
      </c>
      <c r="D1073" t="s">
        <v>6810</v>
      </c>
      <c r="E1073" t="s">
        <v>6775</v>
      </c>
      <c r="F1073" t="s">
        <v>6776</v>
      </c>
      <c r="G1073" t="s">
        <v>3810</v>
      </c>
      <c r="H1073" t="s">
        <v>944</v>
      </c>
      <c r="I1073" t="s">
        <v>1152</v>
      </c>
      <c r="J1073" t="s">
        <v>1153</v>
      </c>
      <c r="K1073" t="s">
        <v>6811</v>
      </c>
      <c r="L1073" s="3" t="s">
        <v>2494</v>
      </c>
      <c r="M1073" s="9">
        <v>0</v>
      </c>
      <c r="N1073" s="5">
        <v>0</v>
      </c>
      <c r="O1073" s="7">
        <v>0</v>
      </c>
    </row>
    <row r="1074" spans="1:15">
      <c r="A1074">
        <v>2</v>
      </c>
      <c r="B1074" t="s">
        <v>1148</v>
      </c>
      <c r="C1074" t="s">
        <v>6812</v>
      </c>
      <c r="D1074" t="s">
        <v>6813</v>
      </c>
      <c r="E1074" t="s">
        <v>6758</v>
      </c>
      <c r="F1074" t="s">
        <v>6759</v>
      </c>
      <c r="G1074" t="s">
        <v>3810</v>
      </c>
      <c r="H1074" t="s">
        <v>944</v>
      </c>
      <c r="I1074" t="s">
        <v>1152</v>
      </c>
      <c r="J1074" t="s">
        <v>1153</v>
      </c>
      <c r="K1074" t="s">
        <v>6814</v>
      </c>
      <c r="L1074" s="3">
        <v>45421</v>
      </c>
      <c r="M1074" s="9">
        <v>0</v>
      </c>
      <c r="N1074" s="5">
        <v>0</v>
      </c>
      <c r="O1074" s="7">
        <v>0</v>
      </c>
    </row>
    <row r="1075" spans="1:15">
      <c r="A1075">
        <v>2</v>
      </c>
      <c r="B1075" t="s">
        <v>1148</v>
      </c>
      <c r="C1075" t="s">
        <v>6815</v>
      </c>
      <c r="D1075" t="s">
        <v>6816</v>
      </c>
      <c r="E1075" t="s">
        <v>6711</v>
      </c>
      <c r="F1075" t="s">
        <v>6712</v>
      </c>
      <c r="G1075" t="s">
        <v>3810</v>
      </c>
      <c r="H1075" t="s">
        <v>944</v>
      </c>
      <c r="I1075" t="s">
        <v>1152</v>
      </c>
      <c r="J1075" t="s">
        <v>1153</v>
      </c>
      <c r="K1075" t="s">
        <v>6817</v>
      </c>
      <c r="L1075" s="3" t="s">
        <v>2494</v>
      </c>
      <c r="M1075" s="9">
        <v>0</v>
      </c>
      <c r="N1075" s="5">
        <v>0</v>
      </c>
      <c r="O1075" s="7">
        <v>0</v>
      </c>
    </row>
    <row r="1076" spans="1:15">
      <c r="A1076">
        <v>2</v>
      </c>
      <c r="B1076" t="s">
        <v>1148</v>
      </c>
      <c r="C1076" t="s">
        <v>6818</v>
      </c>
      <c r="D1076" t="s">
        <v>6819</v>
      </c>
      <c r="E1076" t="s">
        <v>6820</v>
      </c>
      <c r="F1076" t="s">
        <v>6821</v>
      </c>
      <c r="G1076" t="s">
        <v>3810</v>
      </c>
      <c r="H1076" t="s">
        <v>944</v>
      </c>
      <c r="I1076" t="s">
        <v>1152</v>
      </c>
      <c r="J1076" t="s">
        <v>1153</v>
      </c>
      <c r="K1076" t="s">
        <v>6822</v>
      </c>
      <c r="L1076" s="3" t="s">
        <v>2494</v>
      </c>
      <c r="M1076" s="9">
        <v>0</v>
      </c>
      <c r="N1076" s="5">
        <v>0</v>
      </c>
      <c r="O1076" s="7">
        <v>0</v>
      </c>
    </row>
    <row r="1077" spans="1:15">
      <c r="A1077">
        <v>2</v>
      </c>
      <c r="B1077" t="s">
        <v>1148</v>
      </c>
      <c r="C1077" t="s">
        <v>6823</v>
      </c>
      <c r="D1077" t="s">
        <v>6824</v>
      </c>
      <c r="E1077" t="s">
        <v>6711</v>
      </c>
      <c r="F1077" t="s">
        <v>6712</v>
      </c>
      <c r="G1077" t="s">
        <v>3810</v>
      </c>
      <c r="H1077" t="s">
        <v>944</v>
      </c>
      <c r="I1077" t="s">
        <v>1152</v>
      </c>
      <c r="J1077" t="s">
        <v>1153</v>
      </c>
      <c r="K1077" t="s">
        <v>6825</v>
      </c>
      <c r="L1077" s="3" t="s">
        <v>2494</v>
      </c>
      <c r="M1077" s="9">
        <v>0</v>
      </c>
      <c r="N1077" s="5">
        <v>0</v>
      </c>
      <c r="O1077" s="7">
        <v>0</v>
      </c>
    </row>
    <row r="1078" spans="1:15">
      <c r="A1078">
        <v>2</v>
      </c>
      <c r="B1078" t="s">
        <v>1148</v>
      </c>
      <c r="C1078" t="s">
        <v>6826</v>
      </c>
      <c r="D1078" t="s">
        <v>6827</v>
      </c>
      <c r="E1078" t="s">
        <v>6711</v>
      </c>
      <c r="F1078" t="s">
        <v>6712</v>
      </c>
      <c r="G1078" t="s">
        <v>3810</v>
      </c>
      <c r="H1078" t="s">
        <v>944</v>
      </c>
      <c r="I1078" t="s">
        <v>1152</v>
      </c>
      <c r="J1078" t="s">
        <v>1153</v>
      </c>
      <c r="K1078" t="s">
        <v>6828</v>
      </c>
      <c r="L1078" s="3" t="s">
        <v>2494</v>
      </c>
      <c r="M1078" s="9">
        <v>0</v>
      </c>
      <c r="N1078" s="5">
        <v>0</v>
      </c>
      <c r="O1078" s="7">
        <v>0</v>
      </c>
    </row>
    <row r="1079" spans="1:15">
      <c r="A1079">
        <v>2</v>
      </c>
      <c r="B1079" t="s">
        <v>1148</v>
      </c>
      <c r="C1079" t="s">
        <v>6829</v>
      </c>
      <c r="D1079" t="s">
        <v>6830</v>
      </c>
      <c r="E1079" t="s">
        <v>6775</v>
      </c>
      <c r="F1079" t="s">
        <v>6776</v>
      </c>
      <c r="G1079" t="s">
        <v>3810</v>
      </c>
      <c r="H1079" t="s">
        <v>944</v>
      </c>
      <c r="I1079" t="s">
        <v>1152</v>
      </c>
      <c r="J1079" t="s">
        <v>1153</v>
      </c>
      <c r="K1079" t="s">
        <v>6831</v>
      </c>
      <c r="L1079" s="3" t="s">
        <v>2494</v>
      </c>
      <c r="M1079" s="9">
        <v>0</v>
      </c>
      <c r="N1079" s="5">
        <v>0</v>
      </c>
      <c r="O1079" s="7">
        <v>0</v>
      </c>
    </row>
    <row r="1080" spans="1:15">
      <c r="A1080">
        <v>2</v>
      </c>
      <c r="B1080" t="s">
        <v>1148</v>
      </c>
      <c r="C1080" t="s">
        <v>6832</v>
      </c>
      <c r="D1080" t="s">
        <v>6833</v>
      </c>
      <c r="E1080" t="s">
        <v>6758</v>
      </c>
      <c r="F1080" t="s">
        <v>6759</v>
      </c>
      <c r="G1080" t="s">
        <v>3810</v>
      </c>
      <c r="H1080" t="s">
        <v>944</v>
      </c>
      <c r="I1080" t="s">
        <v>1152</v>
      </c>
      <c r="J1080" t="s">
        <v>1153</v>
      </c>
      <c r="K1080" t="s">
        <v>6834</v>
      </c>
      <c r="L1080" s="3" t="s">
        <v>2494</v>
      </c>
      <c r="M1080" s="9">
        <v>0</v>
      </c>
      <c r="N1080" s="5">
        <v>0</v>
      </c>
      <c r="O1080" s="7">
        <v>0</v>
      </c>
    </row>
    <row r="1081" spans="1:15">
      <c r="A1081">
        <v>2</v>
      </c>
      <c r="B1081" t="s">
        <v>1148</v>
      </c>
      <c r="C1081" t="s">
        <v>6835</v>
      </c>
      <c r="D1081" t="s">
        <v>6836</v>
      </c>
      <c r="E1081" t="s">
        <v>6711</v>
      </c>
      <c r="F1081" t="s">
        <v>6712</v>
      </c>
      <c r="G1081" t="s">
        <v>3810</v>
      </c>
      <c r="H1081" t="s">
        <v>944</v>
      </c>
      <c r="I1081" t="s">
        <v>1152</v>
      </c>
      <c r="J1081" t="s">
        <v>1153</v>
      </c>
      <c r="K1081" t="s">
        <v>6837</v>
      </c>
      <c r="L1081" s="3" t="s">
        <v>2494</v>
      </c>
      <c r="M1081" s="9">
        <v>0</v>
      </c>
      <c r="N1081" s="5">
        <v>0</v>
      </c>
      <c r="O1081" s="7">
        <v>0</v>
      </c>
    </row>
    <row r="1082" spans="1:15">
      <c r="A1082">
        <v>2</v>
      </c>
      <c r="B1082" t="s">
        <v>1148</v>
      </c>
      <c r="C1082" t="s">
        <v>6838</v>
      </c>
      <c r="D1082" t="s">
        <v>6839</v>
      </c>
      <c r="E1082" t="s">
        <v>6711</v>
      </c>
      <c r="F1082" t="s">
        <v>6712</v>
      </c>
      <c r="G1082" t="s">
        <v>3810</v>
      </c>
      <c r="H1082" t="s">
        <v>944</v>
      </c>
      <c r="I1082" t="s">
        <v>1152</v>
      </c>
      <c r="J1082" t="s">
        <v>1153</v>
      </c>
      <c r="K1082" t="s">
        <v>6840</v>
      </c>
      <c r="L1082" s="3" t="s">
        <v>2494</v>
      </c>
      <c r="M1082" s="9">
        <v>0</v>
      </c>
      <c r="N1082" s="5">
        <v>0</v>
      </c>
      <c r="O1082" s="7">
        <v>0</v>
      </c>
    </row>
    <row r="1083" spans="1:15">
      <c r="A1083">
        <v>2</v>
      </c>
      <c r="B1083" t="s">
        <v>1148</v>
      </c>
      <c r="C1083" t="s">
        <v>6841</v>
      </c>
      <c r="D1083" t="s">
        <v>6842</v>
      </c>
      <c r="E1083" t="s">
        <v>6775</v>
      </c>
      <c r="F1083" t="s">
        <v>6776</v>
      </c>
      <c r="G1083" t="s">
        <v>3810</v>
      </c>
      <c r="H1083" t="s">
        <v>944</v>
      </c>
      <c r="I1083" t="s">
        <v>1152</v>
      </c>
      <c r="J1083" t="s">
        <v>1153</v>
      </c>
      <c r="K1083" t="s">
        <v>6843</v>
      </c>
      <c r="L1083" s="3" t="s">
        <v>2494</v>
      </c>
      <c r="M1083" s="9">
        <v>0</v>
      </c>
      <c r="N1083" s="5">
        <v>0</v>
      </c>
      <c r="O1083" s="7">
        <v>0</v>
      </c>
    </row>
    <row r="1084" spans="1:15">
      <c r="A1084">
        <v>2</v>
      </c>
      <c r="B1084" t="s">
        <v>1148</v>
      </c>
      <c r="C1084" t="s">
        <v>6844</v>
      </c>
      <c r="D1084" t="s">
        <v>6845</v>
      </c>
      <c r="E1084" t="s">
        <v>6758</v>
      </c>
      <c r="F1084" t="s">
        <v>6759</v>
      </c>
      <c r="G1084" t="s">
        <v>3810</v>
      </c>
      <c r="H1084" t="s">
        <v>944</v>
      </c>
      <c r="I1084" t="s">
        <v>1152</v>
      </c>
      <c r="J1084" t="s">
        <v>1153</v>
      </c>
      <c r="K1084" t="s">
        <v>6846</v>
      </c>
      <c r="L1084" s="3" t="s">
        <v>2494</v>
      </c>
      <c r="M1084" s="9">
        <v>0</v>
      </c>
      <c r="N1084" s="5">
        <v>0</v>
      </c>
      <c r="O1084" s="7">
        <v>0</v>
      </c>
    </row>
    <row r="1085" spans="1:15">
      <c r="A1085">
        <v>2</v>
      </c>
      <c r="B1085" t="s">
        <v>1148</v>
      </c>
      <c r="C1085" t="s">
        <v>6847</v>
      </c>
      <c r="D1085" t="s">
        <v>6848</v>
      </c>
      <c r="E1085" t="s">
        <v>6711</v>
      </c>
      <c r="F1085" t="s">
        <v>6712</v>
      </c>
      <c r="G1085" t="s">
        <v>3810</v>
      </c>
      <c r="H1085" t="s">
        <v>944</v>
      </c>
      <c r="I1085" t="s">
        <v>1152</v>
      </c>
      <c r="J1085" t="s">
        <v>1153</v>
      </c>
      <c r="K1085" t="s">
        <v>6849</v>
      </c>
      <c r="L1085" s="3" t="s">
        <v>2494</v>
      </c>
      <c r="M1085" s="9">
        <v>0</v>
      </c>
      <c r="N1085" s="5">
        <v>0</v>
      </c>
      <c r="O1085" s="7">
        <v>0</v>
      </c>
    </row>
    <row r="1086" spans="1:15">
      <c r="A1086">
        <v>2</v>
      </c>
      <c r="B1086" t="s">
        <v>1148</v>
      </c>
      <c r="C1086" t="s">
        <v>6850</v>
      </c>
      <c r="D1086" t="s">
        <v>6851</v>
      </c>
      <c r="E1086" t="s">
        <v>6820</v>
      </c>
      <c r="F1086" t="s">
        <v>6821</v>
      </c>
      <c r="G1086" t="s">
        <v>3810</v>
      </c>
      <c r="H1086" t="s">
        <v>944</v>
      </c>
      <c r="I1086" t="s">
        <v>1152</v>
      </c>
      <c r="J1086" t="s">
        <v>1153</v>
      </c>
      <c r="K1086" t="s">
        <v>6852</v>
      </c>
      <c r="L1086" s="3" t="s">
        <v>2494</v>
      </c>
      <c r="M1086" s="9">
        <v>0</v>
      </c>
      <c r="N1086" s="5">
        <v>0</v>
      </c>
      <c r="O1086" s="7">
        <v>0</v>
      </c>
    </row>
    <row r="1087" spans="1:15">
      <c r="A1087">
        <v>2</v>
      </c>
      <c r="B1087" t="s">
        <v>1148</v>
      </c>
      <c r="C1087" t="s">
        <v>6853</v>
      </c>
      <c r="D1087" t="s">
        <v>6854</v>
      </c>
      <c r="E1087" t="s">
        <v>6711</v>
      </c>
      <c r="F1087" t="s">
        <v>6712</v>
      </c>
      <c r="G1087" t="s">
        <v>3810</v>
      </c>
      <c r="H1087" t="s">
        <v>944</v>
      </c>
      <c r="I1087" t="s">
        <v>1152</v>
      </c>
      <c r="J1087" t="s">
        <v>1153</v>
      </c>
      <c r="K1087" t="s">
        <v>6855</v>
      </c>
      <c r="L1087" s="3" t="s">
        <v>2494</v>
      </c>
      <c r="M1087" s="9">
        <v>0</v>
      </c>
      <c r="N1087" s="5">
        <v>0</v>
      </c>
      <c r="O1087" s="7">
        <v>0</v>
      </c>
    </row>
    <row r="1088" spans="1:15">
      <c r="A1088">
        <v>2</v>
      </c>
      <c r="B1088" t="s">
        <v>1148</v>
      </c>
      <c r="C1088" t="s">
        <v>6856</v>
      </c>
      <c r="D1088" t="s">
        <v>6857</v>
      </c>
      <c r="E1088" t="s">
        <v>6758</v>
      </c>
      <c r="F1088" t="s">
        <v>6759</v>
      </c>
      <c r="G1088" t="s">
        <v>3810</v>
      </c>
      <c r="H1088" t="s">
        <v>944</v>
      </c>
      <c r="I1088" t="s">
        <v>1152</v>
      </c>
      <c r="J1088" t="s">
        <v>1153</v>
      </c>
      <c r="K1088" t="s">
        <v>6858</v>
      </c>
      <c r="L1088" s="3" t="s">
        <v>2494</v>
      </c>
      <c r="M1088" s="9">
        <v>0</v>
      </c>
      <c r="N1088" s="5">
        <v>0</v>
      </c>
      <c r="O1088" s="7">
        <v>0</v>
      </c>
    </row>
    <row r="1089" spans="1:15">
      <c r="A1089">
        <v>2</v>
      </c>
      <c r="B1089" t="s">
        <v>1148</v>
      </c>
      <c r="C1089" t="s">
        <v>6859</v>
      </c>
      <c r="D1089" t="s">
        <v>6860</v>
      </c>
      <c r="E1089" t="s">
        <v>6711</v>
      </c>
      <c r="F1089" t="s">
        <v>6712</v>
      </c>
      <c r="G1089" t="s">
        <v>3810</v>
      </c>
      <c r="H1089" t="s">
        <v>944</v>
      </c>
      <c r="I1089" t="s">
        <v>1152</v>
      </c>
      <c r="J1089" t="s">
        <v>1153</v>
      </c>
      <c r="K1089" t="s">
        <v>6861</v>
      </c>
      <c r="L1089" s="3" t="s">
        <v>2494</v>
      </c>
      <c r="M1089" s="9">
        <v>0</v>
      </c>
      <c r="N1089" s="5">
        <v>0</v>
      </c>
      <c r="O1089" s="7">
        <v>0</v>
      </c>
    </row>
    <row r="1090" spans="1:15">
      <c r="A1090">
        <v>2</v>
      </c>
      <c r="B1090" t="s">
        <v>1148</v>
      </c>
      <c r="C1090" t="s">
        <v>6862</v>
      </c>
      <c r="D1090" t="s">
        <v>6863</v>
      </c>
      <c r="E1090" t="s">
        <v>6711</v>
      </c>
      <c r="F1090" t="s">
        <v>6712</v>
      </c>
      <c r="G1090" t="s">
        <v>3810</v>
      </c>
      <c r="H1090" t="s">
        <v>944</v>
      </c>
      <c r="I1090" t="s">
        <v>1152</v>
      </c>
      <c r="J1090" t="s">
        <v>1153</v>
      </c>
      <c r="K1090" t="s">
        <v>6864</v>
      </c>
      <c r="L1090" s="3" t="s">
        <v>2494</v>
      </c>
      <c r="M1090" s="9">
        <v>0</v>
      </c>
      <c r="N1090" s="5">
        <v>0</v>
      </c>
      <c r="O1090" s="7">
        <v>0</v>
      </c>
    </row>
    <row r="1091" spans="1:15">
      <c r="A1091">
        <v>2</v>
      </c>
      <c r="B1091" t="s">
        <v>1148</v>
      </c>
      <c r="C1091" t="s">
        <v>6865</v>
      </c>
      <c r="D1091" t="s">
        <v>6866</v>
      </c>
      <c r="E1091" t="s">
        <v>6711</v>
      </c>
      <c r="F1091" t="s">
        <v>6712</v>
      </c>
      <c r="G1091" t="s">
        <v>3810</v>
      </c>
      <c r="H1091" t="s">
        <v>944</v>
      </c>
      <c r="I1091" t="s">
        <v>1152</v>
      </c>
      <c r="J1091" t="s">
        <v>1153</v>
      </c>
      <c r="K1091" t="s">
        <v>6867</v>
      </c>
      <c r="L1091" s="3" t="s">
        <v>2494</v>
      </c>
      <c r="M1091" s="9">
        <v>0</v>
      </c>
      <c r="N1091" s="5">
        <v>0</v>
      </c>
      <c r="O1091" s="7">
        <v>0</v>
      </c>
    </row>
    <row r="1092" spans="1:15">
      <c r="A1092">
        <v>2</v>
      </c>
      <c r="B1092" t="s">
        <v>1148</v>
      </c>
      <c r="C1092" t="s">
        <v>6868</v>
      </c>
      <c r="D1092" t="s">
        <v>6869</v>
      </c>
      <c r="E1092" t="s">
        <v>6870</v>
      </c>
      <c r="F1092" t="s">
        <v>6871</v>
      </c>
      <c r="G1092" t="s">
        <v>1324</v>
      </c>
      <c r="H1092" t="s">
        <v>944</v>
      </c>
      <c r="I1092" t="s">
        <v>1152</v>
      </c>
      <c r="J1092" t="s">
        <v>1153</v>
      </c>
      <c r="K1092" t="s">
        <v>6872</v>
      </c>
      <c r="L1092" s="3">
        <v>44341</v>
      </c>
      <c r="M1092" s="9">
        <v>0</v>
      </c>
      <c r="N1092" s="5">
        <v>0</v>
      </c>
      <c r="O1092" s="7">
        <v>0</v>
      </c>
    </row>
    <row r="1093" spans="1:15">
      <c r="A1093">
        <v>2</v>
      </c>
      <c r="B1093" t="s">
        <v>1148</v>
      </c>
      <c r="C1093" t="s">
        <v>6873</v>
      </c>
      <c r="D1093" t="s">
        <v>6874</v>
      </c>
      <c r="E1093" t="s">
        <v>6870</v>
      </c>
      <c r="F1093" t="s">
        <v>6871</v>
      </c>
      <c r="G1093" t="s">
        <v>1324</v>
      </c>
      <c r="H1093" t="s">
        <v>944</v>
      </c>
      <c r="I1093" t="s">
        <v>1152</v>
      </c>
      <c r="J1093" t="s">
        <v>1153</v>
      </c>
      <c r="K1093" t="s">
        <v>6875</v>
      </c>
      <c r="L1093" s="3" t="s">
        <v>2494</v>
      </c>
      <c r="M1093" s="9">
        <v>0</v>
      </c>
      <c r="N1093" s="5">
        <v>0</v>
      </c>
      <c r="O1093" s="7">
        <v>0</v>
      </c>
    </row>
    <row r="1094" spans="1:15">
      <c r="A1094">
        <v>2</v>
      </c>
      <c r="B1094" t="s">
        <v>1148</v>
      </c>
      <c r="C1094" t="s">
        <v>6876</v>
      </c>
      <c r="D1094" t="s">
        <v>6877</v>
      </c>
      <c r="E1094" t="s">
        <v>6878</v>
      </c>
      <c r="F1094" t="s">
        <v>6879</v>
      </c>
      <c r="G1094" t="s">
        <v>1324</v>
      </c>
      <c r="H1094" t="s">
        <v>944</v>
      </c>
      <c r="I1094" t="s">
        <v>1152</v>
      </c>
      <c r="J1094" t="s">
        <v>1153</v>
      </c>
      <c r="K1094" t="s">
        <v>6880</v>
      </c>
      <c r="L1094" s="3">
        <v>42346</v>
      </c>
      <c r="M1094" s="9">
        <v>0</v>
      </c>
      <c r="N1094" s="5">
        <v>0</v>
      </c>
      <c r="O1094" s="7">
        <v>0</v>
      </c>
    </row>
    <row r="1095" spans="1:15">
      <c r="A1095">
        <v>2</v>
      </c>
      <c r="B1095" t="s">
        <v>1148</v>
      </c>
      <c r="C1095" t="s">
        <v>6881</v>
      </c>
      <c r="D1095" t="s">
        <v>6882</v>
      </c>
      <c r="E1095" t="s">
        <v>1322</v>
      </c>
      <c r="F1095" t="s">
        <v>1323</v>
      </c>
      <c r="G1095" t="s">
        <v>1324</v>
      </c>
      <c r="H1095" t="s">
        <v>944</v>
      </c>
      <c r="I1095" t="s">
        <v>1152</v>
      </c>
      <c r="J1095" t="s">
        <v>1153</v>
      </c>
      <c r="K1095" t="s">
        <v>6883</v>
      </c>
      <c r="L1095" s="3">
        <v>43145</v>
      </c>
      <c r="M1095" s="9">
        <v>0</v>
      </c>
      <c r="N1095" s="5">
        <v>0</v>
      </c>
      <c r="O1095" s="7">
        <v>0</v>
      </c>
    </row>
    <row r="1096" spans="1:15">
      <c r="A1096">
        <v>2</v>
      </c>
      <c r="B1096" t="s">
        <v>1148</v>
      </c>
      <c r="C1096" t="s">
        <v>1321</v>
      </c>
      <c r="D1096" t="s">
        <v>138</v>
      </c>
      <c r="E1096" t="s">
        <v>1322</v>
      </c>
      <c r="F1096" t="s">
        <v>1323</v>
      </c>
      <c r="G1096" t="s">
        <v>1324</v>
      </c>
      <c r="H1096" t="s">
        <v>944</v>
      </c>
      <c r="I1096" t="s">
        <v>1152</v>
      </c>
      <c r="J1096" t="s">
        <v>1153</v>
      </c>
      <c r="K1096" t="s">
        <v>1325</v>
      </c>
      <c r="L1096" s="3">
        <v>42657</v>
      </c>
      <c r="M1096" s="9">
        <v>3</v>
      </c>
      <c r="N1096" s="5">
        <v>0</v>
      </c>
      <c r="O1096" s="7">
        <v>3</v>
      </c>
    </row>
    <row r="1097" spans="1:15">
      <c r="A1097">
        <v>2</v>
      </c>
      <c r="B1097" t="s">
        <v>1148</v>
      </c>
      <c r="C1097" t="s">
        <v>6884</v>
      </c>
      <c r="D1097" t="s">
        <v>6885</v>
      </c>
      <c r="E1097" t="s">
        <v>6870</v>
      </c>
      <c r="F1097" t="s">
        <v>6871</v>
      </c>
      <c r="G1097" t="s">
        <v>1324</v>
      </c>
      <c r="H1097" t="s">
        <v>944</v>
      </c>
      <c r="I1097" t="s">
        <v>1152</v>
      </c>
      <c r="J1097" t="s">
        <v>1153</v>
      </c>
      <c r="K1097" t="s">
        <v>6886</v>
      </c>
      <c r="L1097" s="3">
        <v>43505</v>
      </c>
      <c r="M1097" s="9">
        <v>0</v>
      </c>
      <c r="N1097" s="5">
        <v>0</v>
      </c>
      <c r="O1097" s="7">
        <v>0</v>
      </c>
    </row>
    <row r="1098" spans="1:15">
      <c r="A1098">
        <v>2</v>
      </c>
      <c r="B1098" t="s">
        <v>1148</v>
      </c>
      <c r="C1098" t="s">
        <v>6887</v>
      </c>
      <c r="D1098" t="s">
        <v>6888</v>
      </c>
      <c r="E1098" t="s">
        <v>6870</v>
      </c>
      <c r="F1098" t="s">
        <v>6871</v>
      </c>
      <c r="G1098" t="s">
        <v>1324</v>
      </c>
      <c r="H1098" t="s">
        <v>944</v>
      </c>
      <c r="I1098" t="s">
        <v>1152</v>
      </c>
      <c r="J1098" t="s">
        <v>1153</v>
      </c>
      <c r="K1098" t="s">
        <v>6889</v>
      </c>
      <c r="L1098" s="3" t="s">
        <v>2494</v>
      </c>
      <c r="M1098" s="9">
        <v>0</v>
      </c>
      <c r="N1098" s="5">
        <v>0</v>
      </c>
      <c r="O1098" s="7">
        <v>0</v>
      </c>
    </row>
    <row r="1099" spans="1:15">
      <c r="A1099">
        <v>2</v>
      </c>
      <c r="B1099" t="s">
        <v>1148</v>
      </c>
      <c r="C1099" t="s">
        <v>6890</v>
      </c>
      <c r="D1099" t="s">
        <v>6891</v>
      </c>
      <c r="E1099" t="s">
        <v>6892</v>
      </c>
      <c r="F1099" t="s">
        <v>6893</v>
      </c>
      <c r="G1099" t="s">
        <v>1324</v>
      </c>
      <c r="H1099" t="s">
        <v>944</v>
      </c>
      <c r="I1099" t="s">
        <v>1152</v>
      </c>
      <c r="J1099" t="s">
        <v>1153</v>
      </c>
      <c r="K1099" t="s">
        <v>6894</v>
      </c>
      <c r="L1099" s="3" t="s">
        <v>2494</v>
      </c>
      <c r="M1099" s="9">
        <v>0</v>
      </c>
      <c r="N1099" s="5">
        <v>0</v>
      </c>
      <c r="O1099" s="7">
        <v>0</v>
      </c>
    </row>
    <row r="1100" spans="1:15">
      <c r="A1100">
        <v>2</v>
      </c>
      <c r="B1100" t="s">
        <v>1148</v>
      </c>
      <c r="C1100" t="s">
        <v>6895</v>
      </c>
      <c r="D1100" t="s">
        <v>6896</v>
      </c>
      <c r="E1100" t="s">
        <v>1337</v>
      </c>
      <c r="F1100" t="s">
        <v>1338</v>
      </c>
      <c r="G1100" t="s">
        <v>1324</v>
      </c>
      <c r="H1100" t="s">
        <v>944</v>
      </c>
      <c r="I1100" t="s">
        <v>1152</v>
      </c>
      <c r="J1100" t="s">
        <v>1153</v>
      </c>
      <c r="K1100" t="s">
        <v>6897</v>
      </c>
      <c r="L1100" s="3" t="s">
        <v>2494</v>
      </c>
      <c r="M1100" s="9">
        <v>0</v>
      </c>
      <c r="N1100" s="5">
        <v>0</v>
      </c>
      <c r="O1100" s="7">
        <v>0</v>
      </c>
    </row>
    <row r="1101" spans="1:15">
      <c r="A1101">
        <v>2</v>
      </c>
      <c r="B1101" t="s">
        <v>1148</v>
      </c>
      <c r="C1101" t="s">
        <v>6898</v>
      </c>
      <c r="D1101" t="s">
        <v>6899</v>
      </c>
      <c r="E1101" t="s">
        <v>1337</v>
      </c>
      <c r="F1101" t="s">
        <v>1338</v>
      </c>
      <c r="G1101" t="s">
        <v>1324</v>
      </c>
      <c r="H1101" t="s">
        <v>944</v>
      </c>
      <c r="I1101" t="s">
        <v>1152</v>
      </c>
      <c r="J1101" t="s">
        <v>1153</v>
      </c>
      <c r="K1101" t="s">
        <v>6900</v>
      </c>
      <c r="L1101" s="3" t="s">
        <v>2494</v>
      </c>
      <c r="M1101" s="9">
        <v>0</v>
      </c>
      <c r="N1101" s="5">
        <v>0</v>
      </c>
      <c r="O1101" s="7">
        <v>0</v>
      </c>
    </row>
    <row r="1102" spans="1:15">
      <c r="A1102">
        <v>2</v>
      </c>
      <c r="B1102" t="s">
        <v>1148</v>
      </c>
      <c r="C1102" t="s">
        <v>6901</v>
      </c>
      <c r="D1102" t="s">
        <v>6902</v>
      </c>
      <c r="E1102" t="s">
        <v>6870</v>
      </c>
      <c r="F1102" t="s">
        <v>6871</v>
      </c>
      <c r="G1102" t="s">
        <v>1324</v>
      </c>
      <c r="H1102" t="s">
        <v>944</v>
      </c>
      <c r="I1102" t="s">
        <v>1152</v>
      </c>
      <c r="J1102" t="s">
        <v>1153</v>
      </c>
      <c r="K1102" t="s">
        <v>6903</v>
      </c>
      <c r="L1102" s="3">
        <v>43063</v>
      </c>
      <c r="M1102" s="9">
        <v>0</v>
      </c>
      <c r="N1102" s="5">
        <v>0</v>
      </c>
      <c r="O1102" s="7">
        <v>0</v>
      </c>
    </row>
    <row r="1103" spans="1:15">
      <c r="A1103">
        <v>2</v>
      </c>
      <c r="B1103" t="s">
        <v>1148</v>
      </c>
      <c r="C1103" t="s">
        <v>1326</v>
      </c>
      <c r="D1103" t="s">
        <v>139</v>
      </c>
      <c r="E1103" t="s">
        <v>1327</v>
      </c>
      <c r="F1103" t="s">
        <v>1328</v>
      </c>
      <c r="G1103" t="s">
        <v>1324</v>
      </c>
      <c r="H1103" t="s">
        <v>944</v>
      </c>
      <c r="I1103" t="s">
        <v>1152</v>
      </c>
      <c r="J1103" t="s">
        <v>1153</v>
      </c>
      <c r="K1103" t="s">
        <v>1329</v>
      </c>
      <c r="L1103" s="3">
        <v>42662</v>
      </c>
      <c r="M1103" s="9">
        <v>18</v>
      </c>
      <c r="N1103" s="5">
        <v>0</v>
      </c>
      <c r="O1103" s="7">
        <v>18</v>
      </c>
    </row>
    <row r="1104" spans="1:15">
      <c r="A1104">
        <v>2</v>
      </c>
      <c r="B1104" t="s">
        <v>1148</v>
      </c>
      <c r="C1104" t="s">
        <v>6904</v>
      </c>
      <c r="D1104" t="s">
        <v>6905</v>
      </c>
      <c r="E1104" t="s">
        <v>1337</v>
      </c>
      <c r="F1104" t="s">
        <v>1338</v>
      </c>
      <c r="G1104" t="s">
        <v>1324</v>
      </c>
      <c r="H1104" t="s">
        <v>944</v>
      </c>
      <c r="I1104" t="s">
        <v>1152</v>
      </c>
      <c r="J1104" t="s">
        <v>1153</v>
      </c>
      <c r="K1104" t="s">
        <v>6906</v>
      </c>
      <c r="L1104" s="3" t="s">
        <v>2494</v>
      </c>
      <c r="M1104" s="9">
        <v>0</v>
      </c>
      <c r="N1104" s="5">
        <v>0</v>
      </c>
      <c r="O1104" s="7">
        <v>0</v>
      </c>
    </row>
    <row r="1105" spans="1:15">
      <c r="A1105">
        <v>2</v>
      </c>
      <c r="B1105" t="s">
        <v>1148</v>
      </c>
      <c r="C1105" t="s">
        <v>6907</v>
      </c>
      <c r="D1105" t="s">
        <v>6908</v>
      </c>
      <c r="E1105" t="s">
        <v>1327</v>
      </c>
      <c r="F1105" t="s">
        <v>1328</v>
      </c>
      <c r="G1105" t="s">
        <v>1324</v>
      </c>
      <c r="H1105" t="s">
        <v>944</v>
      </c>
      <c r="I1105" t="s">
        <v>1152</v>
      </c>
      <c r="J1105" t="s">
        <v>1153</v>
      </c>
      <c r="K1105" t="s">
        <v>6909</v>
      </c>
      <c r="L1105" s="3">
        <v>42872</v>
      </c>
      <c r="M1105" s="9">
        <v>0</v>
      </c>
      <c r="N1105" s="5">
        <v>0</v>
      </c>
      <c r="O1105" s="7">
        <v>0</v>
      </c>
    </row>
    <row r="1106" spans="1:15">
      <c r="A1106">
        <v>2</v>
      </c>
      <c r="B1106" t="s">
        <v>1148</v>
      </c>
      <c r="C1106" t="s">
        <v>6910</v>
      </c>
      <c r="D1106" t="s">
        <v>6911</v>
      </c>
      <c r="E1106" t="s">
        <v>6870</v>
      </c>
      <c r="F1106" t="s">
        <v>6871</v>
      </c>
      <c r="G1106" t="s">
        <v>1324</v>
      </c>
      <c r="H1106" t="s">
        <v>944</v>
      </c>
      <c r="I1106" t="s">
        <v>1152</v>
      </c>
      <c r="J1106" t="s">
        <v>1153</v>
      </c>
      <c r="K1106" t="s">
        <v>6912</v>
      </c>
      <c r="L1106" s="3" t="s">
        <v>2494</v>
      </c>
      <c r="M1106" s="9">
        <v>0</v>
      </c>
      <c r="N1106" s="5">
        <v>0</v>
      </c>
      <c r="O1106" s="7">
        <v>0</v>
      </c>
    </row>
    <row r="1107" spans="1:15">
      <c r="A1107">
        <v>2</v>
      </c>
      <c r="B1107" t="s">
        <v>1148</v>
      </c>
      <c r="C1107" t="s">
        <v>1330</v>
      </c>
      <c r="D1107" t="s">
        <v>140</v>
      </c>
      <c r="E1107" t="s">
        <v>1331</v>
      </c>
      <c r="F1107" t="s">
        <v>1332</v>
      </c>
      <c r="G1107" t="s">
        <v>1324</v>
      </c>
      <c r="H1107" t="s">
        <v>944</v>
      </c>
      <c r="I1107" t="s">
        <v>1152</v>
      </c>
      <c r="J1107" t="s">
        <v>1153</v>
      </c>
      <c r="K1107" t="s">
        <v>1333</v>
      </c>
      <c r="L1107" s="3">
        <v>43549</v>
      </c>
      <c r="M1107" s="9">
        <v>1</v>
      </c>
      <c r="N1107" s="5">
        <v>0</v>
      </c>
      <c r="O1107" s="7">
        <v>1</v>
      </c>
    </row>
    <row r="1108" spans="1:15">
      <c r="A1108">
        <v>2</v>
      </c>
      <c r="B1108" t="s">
        <v>1148</v>
      </c>
      <c r="C1108" t="s">
        <v>6913</v>
      </c>
      <c r="D1108" t="s">
        <v>6914</v>
      </c>
      <c r="E1108" t="s">
        <v>1331</v>
      </c>
      <c r="F1108" t="s">
        <v>1332</v>
      </c>
      <c r="G1108" t="s">
        <v>1324</v>
      </c>
      <c r="H1108" t="s">
        <v>944</v>
      </c>
      <c r="I1108" t="s">
        <v>1152</v>
      </c>
      <c r="J1108" t="s">
        <v>1153</v>
      </c>
      <c r="K1108" t="s">
        <v>6915</v>
      </c>
      <c r="L1108" s="3" t="s">
        <v>2494</v>
      </c>
      <c r="M1108" s="9">
        <v>0</v>
      </c>
      <c r="N1108" s="5">
        <v>0</v>
      </c>
      <c r="O1108" s="7">
        <v>0</v>
      </c>
    </row>
    <row r="1109" spans="1:15">
      <c r="A1109">
        <v>2</v>
      </c>
      <c r="B1109" t="s">
        <v>1148</v>
      </c>
      <c r="C1109" t="s">
        <v>6916</v>
      </c>
      <c r="D1109" t="s">
        <v>6917</v>
      </c>
      <c r="E1109" t="s">
        <v>6878</v>
      </c>
      <c r="F1109" t="s">
        <v>6879</v>
      </c>
      <c r="G1109" t="s">
        <v>1324</v>
      </c>
      <c r="H1109" t="s">
        <v>944</v>
      </c>
      <c r="I1109" t="s">
        <v>1152</v>
      </c>
      <c r="J1109" t="s">
        <v>1153</v>
      </c>
      <c r="K1109" t="s">
        <v>6918</v>
      </c>
      <c r="L1109" s="3" t="s">
        <v>2494</v>
      </c>
      <c r="M1109" s="9">
        <v>0</v>
      </c>
      <c r="N1109" s="5">
        <v>0</v>
      </c>
      <c r="O1109" s="7">
        <v>0</v>
      </c>
    </row>
    <row r="1110" spans="1:15">
      <c r="A1110">
        <v>2</v>
      </c>
      <c r="B1110" t="s">
        <v>1148</v>
      </c>
      <c r="C1110" t="s">
        <v>6919</v>
      </c>
      <c r="D1110" t="s">
        <v>6920</v>
      </c>
      <c r="E1110" t="s">
        <v>6870</v>
      </c>
      <c r="F1110" t="s">
        <v>6871</v>
      </c>
      <c r="G1110" t="s">
        <v>1324</v>
      </c>
      <c r="H1110" t="s">
        <v>944</v>
      </c>
      <c r="I1110" t="s">
        <v>1152</v>
      </c>
      <c r="J1110" t="s">
        <v>1153</v>
      </c>
      <c r="K1110" t="s">
        <v>6921</v>
      </c>
      <c r="L1110" s="3" t="s">
        <v>2494</v>
      </c>
      <c r="M1110" s="9">
        <v>0</v>
      </c>
      <c r="N1110" s="5">
        <v>0</v>
      </c>
      <c r="O1110" s="7">
        <v>0</v>
      </c>
    </row>
    <row r="1111" spans="1:15">
      <c r="A1111">
        <v>2</v>
      </c>
      <c r="B1111" t="s">
        <v>1148</v>
      </c>
      <c r="C1111" t="s">
        <v>1334</v>
      </c>
      <c r="D1111" t="s">
        <v>141</v>
      </c>
      <c r="E1111" t="s">
        <v>1331</v>
      </c>
      <c r="F1111" t="s">
        <v>1332</v>
      </c>
      <c r="G1111" t="s">
        <v>1324</v>
      </c>
      <c r="H1111" t="s">
        <v>944</v>
      </c>
      <c r="I1111" t="s">
        <v>1152</v>
      </c>
      <c r="J1111" t="s">
        <v>1153</v>
      </c>
      <c r="K1111" t="s">
        <v>1335</v>
      </c>
      <c r="L1111" s="3">
        <v>44067</v>
      </c>
      <c r="M1111" s="9">
        <v>3</v>
      </c>
      <c r="N1111" s="5">
        <v>0</v>
      </c>
      <c r="O1111" s="7">
        <v>3</v>
      </c>
    </row>
    <row r="1112" spans="1:15">
      <c r="A1112">
        <v>2</v>
      </c>
      <c r="B1112" t="s">
        <v>1148</v>
      </c>
      <c r="C1112" t="s">
        <v>6922</v>
      </c>
      <c r="D1112" t="s">
        <v>6923</v>
      </c>
      <c r="E1112" t="s">
        <v>1331</v>
      </c>
      <c r="F1112" t="s">
        <v>1332</v>
      </c>
      <c r="G1112" t="s">
        <v>1324</v>
      </c>
      <c r="H1112" t="s">
        <v>944</v>
      </c>
      <c r="I1112" t="s">
        <v>1152</v>
      </c>
      <c r="J1112" t="s">
        <v>1153</v>
      </c>
      <c r="K1112" t="s">
        <v>6924</v>
      </c>
      <c r="L1112" s="3">
        <v>44207</v>
      </c>
      <c r="M1112" s="9">
        <v>0</v>
      </c>
      <c r="N1112" s="5">
        <v>0</v>
      </c>
      <c r="O1112" s="7">
        <v>0</v>
      </c>
    </row>
    <row r="1113" spans="1:15">
      <c r="A1113">
        <v>2</v>
      </c>
      <c r="B1113" t="s">
        <v>1148</v>
      </c>
      <c r="C1113" t="s">
        <v>6925</v>
      </c>
      <c r="D1113" t="s">
        <v>6926</v>
      </c>
      <c r="E1113" t="s">
        <v>6878</v>
      </c>
      <c r="F1113" t="s">
        <v>6879</v>
      </c>
      <c r="G1113" t="s">
        <v>1324</v>
      </c>
      <c r="H1113" t="s">
        <v>944</v>
      </c>
      <c r="I1113" t="s">
        <v>1152</v>
      </c>
      <c r="J1113" t="s">
        <v>1153</v>
      </c>
      <c r="K1113" t="s">
        <v>6927</v>
      </c>
      <c r="L1113" s="3">
        <v>44368</v>
      </c>
      <c r="M1113" s="9">
        <v>0</v>
      </c>
      <c r="N1113" s="5">
        <v>0</v>
      </c>
      <c r="O1113" s="7">
        <v>0</v>
      </c>
    </row>
    <row r="1114" spans="1:15">
      <c r="A1114">
        <v>2</v>
      </c>
      <c r="B1114" t="s">
        <v>1148</v>
      </c>
      <c r="C1114" t="s">
        <v>6928</v>
      </c>
      <c r="D1114" t="s">
        <v>6929</v>
      </c>
      <c r="E1114" t="s">
        <v>6870</v>
      </c>
      <c r="F1114" t="s">
        <v>6871</v>
      </c>
      <c r="G1114" t="s">
        <v>1324</v>
      </c>
      <c r="H1114" t="s">
        <v>944</v>
      </c>
      <c r="I1114" t="s">
        <v>1152</v>
      </c>
      <c r="J1114" t="s">
        <v>1153</v>
      </c>
      <c r="K1114" t="s">
        <v>6930</v>
      </c>
      <c r="L1114" s="3" t="s">
        <v>2494</v>
      </c>
      <c r="M1114" s="9">
        <v>0</v>
      </c>
      <c r="N1114" s="5">
        <v>0</v>
      </c>
      <c r="O1114" s="7">
        <v>0</v>
      </c>
    </row>
    <row r="1115" spans="1:15">
      <c r="A1115">
        <v>2</v>
      </c>
      <c r="B1115" t="s">
        <v>1148</v>
      </c>
      <c r="C1115" t="s">
        <v>6931</v>
      </c>
      <c r="D1115" t="s">
        <v>6932</v>
      </c>
      <c r="E1115" t="s">
        <v>6892</v>
      </c>
      <c r="F1115" t="s">
        <v>6893</v>
      </c>
      <c r="G1115" t="s">
        <v>1324</v>
      </c>
      <c r="H1115" t="s">
        <v>944</v>
      </c>
      <c r="I1115" t="s">
        <v>1152</v>
      </c>
      <c r="J1115" t="s">
        <v>1153</v>
      </c>
      <c r="K1115" t="s">
        <v>6933</v>
      </c>
      <c r="L1115" s="3" t="s">
        <v>2494</v>
      </c>
      <c r="M1115" s="9">
        <v>0</v>
      </c>
      <c r="N1115" s="5">
        <v>0</v>
      </c>
      <c r="O1115" s="7">
        <v>0</v>
      </c>
    </row>
    <row r="1116" spans="1:15">
      <c r="A1116">
        <v>2</v>
      </c>
      <c r="B1116" t="s">
        <v>1148</v>
      </c>
      <c r="C1116" t="s">
        <v>6934</v>
      </c>
      <c r="D1116" t="s">
        <v>6935</v>
      </c>
      <c r="E1116" t="s">
        <v>6870</v>
      </c>
      <c r="F1116" t="s">
        <v>6871</v>
      </c>
      <c r="G1116" t="s">
        <v>1324</v>
      </c>
      <c r="H1116" t="s">
        <v>944</v>
      </c>
      <c r="I1116" t="s">
        <v>1152</v>
      </c>
      <c r="J1116" t="s">
        <v>1153</v>
      </c>
      <c r="K1116" t="s">
        <v>6936</v>
      </c>
      <c r="L1116" s="3" t="s">
        <v>2494</v>
      </c>
      <c r="M1116" s="9">
        <v>0</v>
      </c>
      <c r="N1116" s="5">
        <v>0</v>
      </c>
      <c r="O1116" s="7">
        <v>0</v>
      </c>
    </row>
    <row r="1117" spans="1:15">
      <c r="A1117">
        <v>2</v>
      </c>
      <c r="B1117" t="s">
        <v>1148</v>
      </c>
      <c r="C1117" t="s">
        <v>1336</v>
      </c>
      <c r="D1117" t="s">
        <v>142</v>
      </c>
      <c r="E1117" t="s">
        <v>1337</v>
      </c>
      <c r="F1117" t="s">
        <v>1338</v>
      </c>
      <c r="G1117" t="s">
        <v>1324</v>
      </c>
      <c r="H1117" t="s">
        <v>944</v>
      </c>
      <c r="I1117" t="s">
        <v>1152</v>
      </c>
      <c r="J1117" t="s">
        <v>1153</v>
      </c>
      <c r="K1117" t="s">
        <v>1339</v>
      </c>
      <c r="L1117" s="3">
        <v>45307</v>
      </c>
      <c r="M1117" s="9">
        <v>8</v>
      </c>
      <c r="N1117" s="5">
        <v>0</v>
      </c>
      <c r="O1117" s="7">
        <v>8</v>
      </c>
    </row>
    <row r="1118" spans="1:15">
      <c r="A1118">
        <v>2</v>
      </c>
      <c r="B1118" t="s">
        <v>1148</v>
      </c>
      <c r="C1118" t="s">
        <v>6937</v>
      </c>
      <c r="D1118" t="s">
        <v>6938</v>
      </c>
      <c r="E1118" t="s">
        <v>6892</v>
      </c>
      <c r="F1118" t="s">
        <v>6893</v>
      </c>
      <c r="G1118" t="s">
        <v>1324</v>
      </c>
      <c r="H1118" t="s">
        <v>944</v>
      </c>
      <c r="I1118" t="s">
        <v>1152</v>
      </c>
      <c r="J1118" t="s">
        <v>1153</v>
      </c>
      <c r="K1118" t="s">
        <v>6939</v>
      </c>
      <c r="L1118" s="3" t="s">
        <v>2494</v>
      </c>
      <c r="M1118" s="9">
        <v>0</v>
      </c>
      <c r="N1118" s="5">
        <v>0</v>
      </c>
      <c r="O1118" s="7">
        <v>0</v>
      </c>
    </row>
    <row r="1119" spans="1:15">
      <c r="A1119">
        <v>2</v>
      </c>
      <c r="B1119" t="s">
        <v>1148</v>
      </c>
      <c r="C1119" t="s">
        <v>6940</v>
      </c>
      <c r="D1119" t="s">
        <v>6941</v>
      </c>
      <c r="E1119" t="s">
        <v>6870</v>
      </c>
      <c r="F1119" t="s">
        <v>6871</v>
      </c>
      <c r="G1119" t="s">
        <v>1324</v>
      </c>
      <c r="H1119" t="s">
        <v>944</v>
      </c>
      <c r="I1119" t="s">
        <v>1152</v>
      </c>
      <c r="J1119" t="s">
        <v>1153</v>
      </c>
      <c r="K1119" t="s">
        <v>6942</v>
      </c>
      <c r="L1119" s="3">
        <v>45741</v>
      </c>
      <c r="M1119" s="9">
        <v>0</v>
      </c>
      <c r="N1119" s="5">
        <v>0</v>
      </c>
      <c r="O1119" s="7">
        <v>0</v>
      </c>
    </row>
    <row r="1120" spans="1:15">
      <c r="A1120">
        <v>2</v>
      </c>
      <c r="B1120" t="s">
        <v>1148</v>
      </c>
      <c r="C1120" t="s">
        <v>6943</v>
      </c>
      <c r="D1120" t="s">
        <v>6944</v>
      </c>
      <c r="E1120" t="s">
        <v>6870</v>
      </c>
      <c r="F1120" t="s">
        <v>6871</v>
      </c>
      <c r="G1120" t="s">
        <v>1324</v>
      </c>
      <c r="H1120" t="s">
        <v>944</v>
      </c>
      <c r="I1120" t="s">
        <v>1152</v>
      </c>
      <c r="J1120" t="s">
        <v>1153</v>
      </c>
      <c r="K1120" t="s">
        <v>6945</v>
      </c>
      <c r="L1120" s="3">
        <v>45741</v>
      </c>
      <c r="M1120" s="9">
        <v>0</v>
      </c>
      <c r="N1120" s="5">
        <v>0</v>
      </c>
      <c r="O1120" s="7">
        <v>0</v>
      </c>
    </row>
    <row r="1121" spans="1:15">
      <c r="A1121">
        <v>2</v>
      </c>
      <c r="B1121" t="s">
        <v>1148</v>
      </c>
      <c r="C1121" t="s">
        <v>6946</v>
      </c>
      <c r="D1121" t="s">
        <v>6947</v>
      </c>
      <c r="E1121" t="s">
        <v>6870</v>
      </c>
      <c r="F1121" t="s">
        <v>6871</v>
      </c>
      <c r="G1121" t="s">
        <v>1324</v>
      </c>
      <c r="H1121" t="s">
        <v>944</v>
      </c>
      <c r="I1121" t="s">
        <v>1152</v>
      </c>
      <c r="J1121" t="s">
        <v>1153</v>
      </c>
      <c r="K1121" t="s">
        <v>6948</v>
      </c>
      <c r="L1121" s="3" t="s">
        <v>2494</v>
      </c>
      <c r="M1121" s="9">
        <v>0</v>
      </c>
      <c r="N1121" s="5">
        <v>0</v>
      </c>
      <c r="O1121" s="7">
        <v>0</v>
      </c>
    </row>
    <row r="1122" spans="1:15">
      <c r="A1122">
        <v>2</v>
      </c>
      <c r="B1122" t="s">
        <v>1148</v>
      </c>
      <c r="C1122" t="s">
        <v>6949</v>
      </c>
      <c r="D1122" t="s">
        <v>6950</v>
      </c>
      <c r="E1122" t="s">
        <v>6870</v>
      </c>
      <c r="F1122" t="s">
        <v>6871</v>
      </c>
      <c r="G1122" t="s">
        <v>1324</v>
      </c>
      <c r="H1122" t="s">
        <v>944</v>
      </c>
      <c r="I1122" t="s">
        <v>1152</v>
      </c>
      <c r="J1122" t="s">
        <v>1153</v>
      </c>
      <c r="K1122" t="s">
        <v>6951</v>
      </c>
      <c r="L1122" s="3" t="s">
        <v>2494</v>
      </c>
      <c r="M1122" s="9">
        <v>0</v>
      </c>
      <c r="N1122" s="5">
        <v>0</v>
      </c>
      <c r="O1122" s="7">
        <v>0</v>
      </c>
    </row>
    <row r="1123" spans="1:15">
      <c r="A1123">
        <v>2</v>
      </c>
      <c r="B1123" t="s">
        <v>1148</v>
      </c>
      <c r="C1123" t="s">
        <v>6952</v>
      </c>
      <c r="D1123" t="s">
        <v>6953</v>
      </c>
      <c r="E1123" t="s">
        <v>6870</v>
      </c>
      <c r="F1123" t="s">
        <v>6871</v>
      </c>
      <c r="G1123" t="s">
        <v>1324</v>
      </c>
      <c r="H1123" t="s">
        <v>944</v>
      </c>
      <c r="I1123" t="s">
        <v>1152</v>
      </c>
      <c r="J1123" t="s">
        <v>1153</v>
      </c>
      <c r="K1123" t="s">
        <v>6954</v>
      </c>
      <c r="L1123" s="3" t="s">
        <v>2494</v>
      </c>
      <c r="M1123" s="9">
        <v>0</v>
      </c>
      <c r="N1123" s="5">
        <v>0</v>
      </c>
      <c r="O1123" s="7">
        <v>0</v>
      </c>
    </row>
    <row r="1124" spans="1:15">
      <c r="A1124">
        <v>2</v>
      </c>
      <c r="B1124" t="s">
        <v>1148</v>
      </c>
      <c r="C1124" t="s">
        <v>6955</v>
      </c>
      <c r="D1124" t="s">
        <v>6956</v>
      </c>
      <c r="E1124" t="s">
        <v>6957</v>
      </c>
      <c r="F1124" t="s">
        <v>6958</v>
      </c>
      <c r="G1124" t="s">
        <v>3811</v>
      </c>
      <c r="H1124" t="s">
        <v>944</v>
      </c>
      <c r="I1124" t="s">
        <v>1152</v>
      </c>
      <c r="J1124" t="s">
        <v>1153</v>
      </c>
      <c r="K1124" t="s">
        <v>6959</v>
      </c>
      <c r="L1124" s="3">
        <v>41745</v>
      </c>
      <c r="M1124" s="9">
        <v>0</v>
      </c>
      <c r="N1124" s="5">
        <v>0</v>
      </c>
      <c r="O1124" s="7">
        <v>0</v>
      </c>
    </row>
    <row r="1125" spans="1:15">
      <c r="A1125">
        <v>2</v>
      </c>
      <c r="B1125" t="s">
        <v>1148</v>
      </c>
      <c r="C1125" t="s">
        <v>6960</v>
      </c>
      <c r="D1125" t="s">
        <v>6961</v>
      </c>
      <c r="E1125" t="s">
        <v>6957</v>
      </c>
      <c r="F1125" t="s">
        <v>6958</v>
      </c>
      <c r="G1125" t="s">
        <v>3811</v>
      </c>
      <c r="H1125" t="s">
        <v>2493</v>
      </c>
      <c r="I1125" t="s">
        <v>1152</v>
      </c>
      <c r="J1125" t="s">
        <v>1153</v>
      </c>
      <c r="K1125" t="s">
        <v>2494</v>
      </c>
      <c r="L1125" s="3" t="s">
        <v>2494</v>
      </c>
      <c r="M1125" s="9">
        <v>0</v>
      </c>
      <c r="N1125" s="5">
        <v>0</v>
      </c>
      <c r="O1125" s="7">
        <v>0</v>
      </c>
    </row>
    <row r="1126" spans="1:15">
      <c r="A1126">
        <v>2</v>
      </c>
      <c r="B1126" t="s">
        <v>1148</v>
      </c>
      <c r="C1126" t="s">
        <v>6962</v>
      </c>
      <c r="D1126" t="s">
        <v>6963</v>
      </c>
      <c r="E1126" t="s">
        <v>6957</v>
      </c>
      <c r="F1126" t="s">
        <v>6958</v>
      </c>
      <c r="G1126" t="s">
        <v>3811</v>
      </c>
      <c r="H1126" t="s">
        <v>944</v>
      </c>
      <c r="I1126" t="s">
        <v>1152</v>
      </c>
      <c r="J1126" t="s">
        <v>1153</v>
      </c>
      <c r="K1126" t="s">
        <v>6964</v>
      </c>
      <c r="L1126" s="3" t="s">
        <v>2494</v>
      </c>
      <c r="M1126" s="9">
        <v>0</v>
      </c>
      <c r="N1126" s="5">
        <v>0</v>
      </c>
      <c r="O1126" s="7">
        <v>0</v>
      </c>
    </row>
    <row r="1127" spans="1:15">
      <c r="A1127">
        <v>2</v>
      </c>
      <c r="B1127" t="s">
        <v>1148</v>
      </c>
      <c r="C1127" t="s">
        <v>6965</v>
      </c>
      <c r="D1127" t="s">
        <v>6966</v>
      </c>
      <c r="E1127" t="s">
        <v>6957</v>
      </c>
      <c r="F1127" t="s">
        <v>6958</v>
      </c>
      <c r="G1127" t="s">
        <v>3811</v>
      </c>
      <c r="H1127" t="s">
        <v>944</v>
      </c>
      <c r="I1127" t="s">
        <v>1152</v>
      </c>
      <c r="J1127" t="s">
        <v>1153</v>
      </c>
      <c r="K1127" t="s">
        <v>6967</v>
      </c>
      <c r="L1127" s="3" t="s">
        <v>2494</v>
      </c>
      <c r="M1127" s="9">
        <v>0</v>
      </c>
      <c r="N1127" s="5">
        <v>0</v>
      </c>
      <c r="O1127" s="7">
        <v>0</v>
      </c>
    </row>
    <row r="1128" spans="1:15">
      <c r="A1128">
        <v>2</v>
      </c>
      <c r="B1128" t="s">
        <v>1148</v>
      </c>
      <c r="C1128" t="s">
        <v>6968</v>
      </c>
      <c r="D1128" t="s">
        <v>6969</v>
      </c>
      <c r="E1128" t="s">
        <v>6957</v>
      </c>
      <c r="F1128" t="s">
        <v>6958</v>
      </c>
      <c r="G1128" t="s">
        <v>3811</v>
      </c>
      <c r="H1128" t="s">
        <v>2493</v>
      </c>
      <c r="I1128" t="s">
        <v>1152</v>
      </c>
      <c r="J1128" t="s">
        <v>1153</v>
      </c>
      <c r="K1128" t="s">
        <v>2494</v>
      </c>
      <c r="L1128" s="3" t="s">
        <v>2494</v>
      </c>
      <c r="M1128" s="9">
        <v>0</v>
      </c>
      <c r="N1128" s="5">
        <v>0</v>
      </c>
      <c r="O1128" s="7">
        <v>0</v>
      </c>
    </row>
    <row r="1129" spans="1:15">
      <c r="A1129">
        <v>2</v>
      </c>
      <c r="B1129" t="s">
        <v>1148</v>
      </c>
      <c r="C1129" t="s">
        <v>6970</v>
      </c>
      <c r="D1129" t="s">
        <v>6971</v>
      </c>
      <c r="E1129" t="s">
        <v>6957</v>
      </c>
      <c r="F1129" t="s">
        <v>6958</v>
      </c>
      <c r="G1129" t="s">
        <v>3811</v>
      </c>
      <c r="H1129" t="s">
        <v>2493</v>
      </c>
      <c r="I1129" t="s">
        <v>1152</v>
      </c>
      <c r="J1129" t="s">
        <v>1153</v>
      </c>
      <c r="K1129" t="s">
        <v>2494</v>
      </c>
      <c r="L1129" s="3" t="s">
        <v>2494</v>
      </c>
      <c r="M1129" s="9">
        <v>0</v>
      </c>
      <c r="N1129" s="5">
        <v>0</v>
      </c>
      <c r="O1129" s="7">
        <v>0</v>
      </c>
    </row>
    <row r="1130" spans="1:15">
      <c r="A1130">
        <v>2</v>
      </c>
      <c r="B1130" t="s">
        <v>1148</v>
      </c>
      <c r="C1130" t="s">
        <v>6972</v>
      </c>
      <c r="D1130" t="s">
        <v>6973</v>
      </c>
      <c r="E1130" t="s">
        <v>6957</v>
      </c>
      <c r="F1130" t="s">
        <v>6958</v>
      </c>
      <c r="G1130" t="s">
        <v>3811</v>
      </c>
      <c r="H1130" t="s">
        <v>944</v>
      </c>
      <c r="I1130" t="s">
        <v>1152</v>
      </c>
      <c r="J1130" t="s">
        <v>1153</v>
      </c>
      <c r="K1130" t="s">
        <v>6974</v>
      </c>
      <c r="L1130" s="3" t="s">
        <v>2494</v>
      </c>
      <c r="M1130" s="9">
        <v>0</v>
      </c>
      <c r="N1130" s="5">
        <v>0</v>
      </c>
      <c r="O1130" s="7">
        <v>0</v>
      </c>
    </row>
    <row r="1131" spans="1:15">
      <c r="A1131">
        <v>2</v>
      </c>
      <c r="B1131" t="s">
        <v>1148</v>
      </c>
      <c r="C1131" t="s">
        <v>6975</v>
      </c>
      <c r="D1131" t="s">
        <v>6976</v>
      </c>
      <c r="E1131" t="s">
        <v>6977</v>
      </c>
      <c r="F1131" t="s">
        <v>6978</v>
      </c>
      <c r="G1131" t="s">
        <v>3811</v>
      </c>
      <c r="H1131" t="s">
        <v>944</v>
      </c>
      <c r="I1131" t="s">
        <v>1152</v>
      </c>
      <c r="J1131" t="s">
        <v>1153</v>
      </c>
      <c r="K1131" t="s">
        <v>6979</v>
      </c>
      <c r="L1131" s="3">
        <v>44645</v>
      </c>
      <c r="M1131" s="9">
        <v>0</v>
      </c>
      <c r="N1131" s="5">
        <v>0</v>
      </c>
      <c r="O1131" s="7">
        <v>0</v>
      </c>
    </row>
    <row r="1132" spans="1:15">
      <c r="A1132">
        <v>2</v>
      </c>
      <c r="B1132" t="s">
        <v>1148</v>
      </c>
      <c r="C1132" t="s">
        <v>6980</v>
      </c>
      <c r="D1132" t="s">
        <v>6981</v>
      </c>
      <c r="E1132" t="s">
        <v>6977</v>
      </c>
      <c r="F1132" t="s">
        <v>6978</v>
      </c>
      <c r="G1132" t="s">
        <v>3811</v>
      </c>
      <c r="H1132" t="s">
        <v>944</v>
      </c>
      <c r="I1132" t="s">
        <v>1152</v>
      </c>
      <c r="J1132" t="s">
        <v>1153</v>
      </c>
      <c r="K1132" t="s">
        <v>6982</v>
      </c>
      <c r="L1132" s="3" t="s">
        <v>2494</v>
      </c>
      <c r="M1132" s="9">
        <v>0</v>
      </c>
      <c r="N1132" s="5">
        <v>0</v>
      </c>
      <c r="O1132" s="7">
        <v>0</v>
      </c>
    </row>
    <row r="1133" spans="1:15">
      <c r="A1133">
        <v>2</v>
      </c>
      <c r="B1133" t="s">
        <v>1148</v>
      </c>
      <c r="C1133" t="s">
        <v>6983</v>
      </c>
      <c r="D1133" t="s">
        <v>6984</v>
      </c>
      <c r="E1133" t="s">
        <v>6985</v>
      </c>
      <c r="F1133" t="s">
        <v>6986</v>
      </c>
      <c r="G1133" t="s">
        <v>3811</v>
      </c>
      <c r="H1133" t="s">
        <v>944</v>
      </c>
      <c r="I1133" t="s">
        <v>1152</v>
      </c>
      <c r="J1133" t="s">
        <v>1153</v>
      </c>
      <c r="K1133" t="s">
        <v>6987</v>
      </c>
      <c r="L1133" s="3" t="s">
        <v>2494</v>
      </c>
      <c r="M1133" s="9">
        <v>0</v>
      </c>
      <c r="N1133" s="5">
        <v>0</v>
      </c>
      <c r="O1133" s="7">
        <v>0</v>
      </c>
    </row>
    <row r="1134" spans="1:15">
      <c r="A1134">
        <v>2</v>
      </c>
      <c r="B1134" t="s">
        <v>1148</v>
      </c>
      <c r="C1134" t="s">
        <v>6988</v>
      </c>
      <c r="D1134" t="s">
        <v>6989</v>
      </c>
      <c r="E1134" t="s">
        <v>6977</v>
      </c>
      <c r="F1134" t="s">
        <v>6978</v>
      </c>
      <c r="G1134" t="s">
        <v>3811</v>
      </c>
      <c r="H1134" t="s">
        <v>944</v>
      </c>
      <c r="I1134" t="s">
        <v>1152</v>
      </c>
      <c r="J1134" t="s">
        <v>1153</v>
      </c>
      <c r="K1134" t="s">
        <v>6990</v>
      </c>
      <c r="L1134" s="3" t="s">
        <v>2494</v>
      </c>
      <c r="M1134" s="9">
        <v>0</v>
      </c>
      <c r="N1134" s="5">
        <v>0</v>
      </c>
      <c r="O1134" s="7">
        <v>0</v>
      </c>
    </row>
    <row r="1135" spans="1:15">
      <c r="A1135">
        <v>2</v>
      </c>
      <c r="B1135" t="s">
        <v>1148</v>
      </c>
      <c r="C1135" t="s">
        <v>6991</v>
      </c>
      <c r="D1135" t="s">
        <v>6992</v>
      </c>
      <c r="E1135" t="s">
        <v>6985</v>
      </c>
      <c r="F1135" t="s">
        <v>6986</v>
      </c>
      <c r="G1135" t="s">
        <v>3811</v>
      </c>
      <c r="H1135" t="s">
        <v>944</v>
      </c>
      <c r="I1135" t="s">
        <v>1152</v>
      </c>
      <c r="J1135" t="s">
        <v>1153</v>
      </c>
      <c r="K1135" t="s">
        <v>6993</v>
      </c>
      <c r="L1135" s="3" t="s">
        <v>2494</v>
      </c>
      <c r="M1135" s="9">
        <v>0</v>
      </c>
      <c r="N1135" s="5">
        <v>0</v>
      </c>
      <c r="O1135" s="7">
        <v>0</v>
      </c>
    </row>
    <row r="1136" spans="1:15">
      <c r="A1136">
        <v>2</v>
      </c>
      <c r="B1136" t="s">
        <v>1148</v>
      </c>
      <c r="C1136" t="s">
        <v>6994</v>
      </c>
      <c r="D1136" t="s">
        <v>6995</v>
      </c>
      <c r="E1136" t="s">
        <v>6996</v>
      </c>
      <c r="F1136" t="s">
        <v>6997</v>
      </c>
      <c r="G1136" t="s">
        <v>3811</v>
      </c>
      <c r="H1136" t="s">
        <v>944</v>
      </c>
      <c r="I1136" t="s">
        <v>1152</v>
      </c>
      <c r="J1136" t="s">
        <v>1153</v>
      </c>
      <c r="K1136" t="s">
        <v>6998</v>
      </c>
      <c r="L1136" s="3" t="s">
        <v>2494</v>
      </c>
      <c r="M1136" s="9">
        <v>0</v>
      </c>
      <c r="N1136" s="5">
        <v>0</v>
      </c>
      <c r="O1136" s="7">
        <v>0</v>
      </c>
    </row>
    <row r="1137" spans="1:15">
      <c r="A1137">
        <v>2</v>
      </c>
      <c r="B1137" t="s">
        <v>1148</v>
      </c>
      <c r="C1137" t="s">
        <v>6999</v>
      </c>
      <c r="D1137" t="s">
        <v>7000</v>
      </c>
      <c r="E1137" t="s">
        <v>6985</v>
      </c>
      <c r="F1137" t="s">
        <v>6986</v>
      </c>
      <c r="G1137" t="s">
        <v>3811</v>
      </c>
      <c r="H1137" t="s">
        <v>944</v>
      </c>
      <c r="I1137" t="s">
        <v>1152</v>
      </c>
      <c r="J1137" t="s">
        <v>1153</v>
      </c>
      <c r="K1137" t="s">
        <v>7001</v>
      </c>
      <c r="L1137" s="3" t="s">
        <v>2494</v>
      </c>
      <c r="M1137" s="9">
        <v>0</v>
      </c>
      <c r="N1137" s="5">
        <v>0</v>
      </c>
      <c r="O1137" s="7">
        <v>0</v>
      </c>
    </row>
    <row r="1138" spans="1:15">
      <c r="A1138">
        <v>2</v>
      </c>
      <c r="B1138" t="s">
        <v>1148</v>
      </c>
      <c r="C1138" t="s">
        <v>7002</v>
      </c>
      <c r="D1138" t="s">
        <v>7003</v>
      </c>
      <c r="E1138" t="s">
        <v>6977</v>
      </c>
      <c r="F1138" t="s">
        <v>6978</v>
      </c>
      <c r="G1138" t="s">
        <v>3811</v>
      </c>
      <c r="H1138" t="s">
        <v>944</v>
      </c>
      <c r="I1138" t="s">
        <v>1152</v>
      </c>
      <c r="J1138" t="s">
        <v>1153</v>
      </c>
      <c r="K1138" t="s">
        <v>7004</v>
      </c>
      <c r="L1138" s="3" t="s">
        <v>2494</v>
      </c>
      <c r="M1138" s="9">
        <v>0</v>
      </c>
      <c r="N1138" s="5">
        <v>0</v>
      </c>
      <c r="O1138" s="7">
        <v>0</v>
      </c>
    </row>
    <row r="1139" spans="1:15">
      <c r="A1139">
        <v>2</v>
      </c>
      <c r="B1139" t="s">
        <v>1148</v>
      </c>
      <c r="C1139" t="s">
        <v>7005</v>
      </c>
      <c r="D1139" t="s">
        <v>7006</v>
      </c>
      <c r="E1139" t="s">
        <v>6957</v>
      </c>
      <c r="F1139" t="s">
        <v>6958</v>
      </c>
      <c r="G1139" t="s">
        <v>3811</v>
      </c>
      <c r="H1139" t="s">
        <v>944</v>
      </c>
      <c r="I1139" t="s">
        <v>1152</v>
      </c>
      <c r="J1139" t="s">
        <v>1153</v>
      </c>
      <c r="K1139" t="s">
        <v>7007</v>
      </c>
      <c r="L1139" s="3">
        <v>45121</v>
      </c>
      <c r="M1139" s="9">
        <v>0</v>
      </c>
      <c r="N1139" s="5">
        <v>0</v>
      </c>
      <c r="O1139" s="7">
        <v>0</v>
      </c>
    </row>
    <row r="1140" spans="1:15">
      <c r="A1140">
        <v>2</v>
      </c>
      <c r="B1140" t="s">
        <v>1148</v>
      </c>
      <c r="C1140" t="s">
        <v>7008</v>
      </c>
      <c r="D1140" t="s">
        <v>7009</v>
      </c>
      <c r="E1140" t="s">
        <v>6957</v>
      </c>
      <c r="F1140" t="s">
        <v>6958</v>
      </c>
      <c r="G1140" t="s">
        <v>3811</v>
      </c>
      <c r="H1140" t="s">
        <v>944</v>
      </c>
      <c r="I1140" t="s">
        <v>1152</v>
      </c>
      <c r="J1140" t="s">
        <v>1153</v>
      </c>
      <c r="K1140" t="s">
        <v>7010</v>
      </c>
      <c r="L1140" s="3">
        <v>45146</v>
      </c>
      <c r="M1140" s="9">
        <v>0</v>
      </c>
      <c r="N1140" s="5">
        <v>0</v>
      </c>
      <c r="O1140" s="7">
        <v>0</v>
      </c>
    </row>
    <row r="1141" spans="1:15">
      <c r="A1141">
        <v>2</v>
      </c>
      <c r="B1141" t="s">
        <v>1148</v>
      </c>
      <c r="C1141" t="s">
        <v>7011</v>
      </c>
      <c r="D1141" t="s">
        <v>7012</v>
      </c>
      <c r="E1141" t="s">
        <v>6977</v>
      </c>
      <c r="F1141" t="s">
        <v>6978</v>
      </c>
      <c r="G1141" t="s">
        <v>3811</v>
      </c>
      <c r="H1141" t="s">
        <v>944</v>
      </c>
      <c r="I1141" t="s">
        <v>1152</v>
      </c>
      <c r="J1141" t="s">
        <v>1153</v>
      </c>
      <c r="K1141" t="s">
        <v>7013</v>
      </c>
      <c r="L1141" s="3" t="s">
        <v>2494</v>
      </c>
      <c r="M1141" s="9">
        <v>0</v>
      </c>
      <c r="N1141" s="5">
        <v>0</v>
      </c>
      <c r="O1141" s="7">
        <v>0</v>
      </c>
    </row>
    <row r="1142" spans="1:15">
      <c r="A1142">
        <v>2</v>
      </c>
      <c r="B1142" t="s">
        <v>1148</v>
      </c>
      <c r="C1142" t="s">
        <v>7014</v>
      </c>
      <c r="D1142" t="s">
        <v>7015</v>
      </c>
      <c r="E1142" t="s">
        <v>6985</v>
      </c>
      <c r="F1142" t="s">
        <v>6986</v>
      </c>
      <c r="G1142" t="s">
        <v>3811</v>
      </c>
      <c r="H1142" t="s">
        <v>944</v>
      </c>
      <c r="I1142" t="s">
        <v>1152</v>
      </c>
      <c r="J1142" t="s">
        <v>1153</v>
      </c>
      <c r="K1142" t="s">
        <v>7016</v>
      </c>
      <c r="L1142" s="3" t="s">
        <v>2494</v>
      </c>
      <c r="M1142" s="9">
        <v>0</v>
      </c>
      <c r="N1142" s="5">
        <v>0</v>
      </c>
      <c r="O1142" s="7">
        <v>0</v>
      </c>
    </row>
    <row r="1143" spans="1:15">
      <c r="A1143">
        <v>2</v>
      </c>
      <c r="B1143" t="s">
        <v>1148</v>
      </c>
      <c r="C1143" t="s">
        <v>7017</v>
      </c>
      <c r="D1143" t="s">
        <v>7018</v>
      </c>
      <c r="E1143" t="s">
        <v>6996</v>
      </c>
      <c r="F1143" t="s">
        <v>6997</v>
      </c>
      <c r="G1143" t="s">
        <v>3811</v>
      </c>
      <c r="H1143" t="s">
        <v>944</v>
      </c>
      <c r="I1143" t="s">
        <v>1152</v>
      </c>
      <c r="J1143" t="s">
        <v>1153</v>
      </c>
      <c r="K1143" t="s">
        <v>7019</v>
      </c>
      <c r="L1143" s="3" t="s">
        <v>2494</v>
      </c>
      <c r="M1143" s="9">
        <v>0</v>
      </c>
      <c r="N1143" s="5">
        <v>0</v>
      </c>
      <c r="O1143" s="7">
        <v>0</v>
      </c>
    </row>
    <row r="1144" spans="1:15">
      <c r="A1144">
        <v>2</v>
      </c>
      <c r="B1144" t="s">
        <v>1148</v>
      </c>
      <c r="C1144" t="s">
        <v>7020</v>
      </c>
      <c r="D1144" t="s">
        <v>7021</v>
      </c>
      <c r="E1144" t="s">
        <v>6985</v>
      </c>
      <c r="F1144" t="s">
        <v>6986</v>
      </c>
      <c r="G1144" t="s">
        <v>3811</v>
      </c>
      <c r="H1144" t="s">
        <v>944</v>
      </c>
      <c r="I1144" t="s">
        <v>1152</v>
      </c>
      <c r="J1144" t="s">
        <v>1153</v>
      </c>
      <c r="K1144" t="s">
        <v>7022</v>
      </c>
      <c r="L1144" s="3" t="s">
        <v>2494</v>
      </c>
      <c r="M1144" s="9">
        <v>0</v>
      </c>
      <c r="N1144" s="5">
        <v>0</v>
      </c>
      <c r="O1144" s="7">
        <v>0</v>
      </c>
    </row>
    <row r="1145" spans="1:15">
      <c r="A1145">
        <v>2</v>
      </c>
      <c r="B1145" t="s">
        <v>1148</v>
      </c>
      <c r="C1145" t="s">
        <v>7023</v>
      </c>
      <c r="D1145" t="s">
        <v>7024</v>
      </c>
      <c r="E1145" t="s">
        <v>6977</v>
      </c>
      <c r="F1145" t="s">
        <v>6978</v>
      </c>
      <c r="G1145" t="s">
        <v>3811</v>
      </c>
      <c r="H1145" t="s">
        <v>944</v>
      </c>
      <c r="I1145" t="s">
        <v>1152</v>
      </c>
      <c r="J1145" t="s">
        <v>1153</v>
      </c>
      <c r="K1145" t="s">
        <v>7025</v>
      </c>
      <c r="L1145" s="3" t="s">
        <v>2494</v>
      </c>
      <c r="M1145" s="9">
        <v>0</v>
      </c>
      <c r="N1145" s="5">
        <v>0</v>
      </c>
      <c r="O1145" s="7">
        <v>0</v>
      </c>
    </row>
    <row r="1146" spans="1:15">
      <c r="A1146">
        <v>2</v>
      </c>
      <c r="B1146" t="s">
        <v>1148</v>
      </c>
      <c r="C1146" t="s">
        <v>7026</v>
      </c>
      <c r="D1146" t="s">
        <v>7027</v>
      </c>
      <c r="E1146" t="s">
        <v>6957</v>
      </c>
      <c r="F1146" t="s">
        <v>6958</v>
      </c>
      <c r="G1146" t="s">
        <v>3811</v>
      </c>
      <c r="H1146" t="s">
        <v>944</v>
      </c>
      <c r="I1146" t="s">
        <v>1152</v>
      </c>
      <c r="J1146" t="s">
        <v>1153</v>
      </c>
      <c r="K1146" t="s">
        <v>7028</v>
      </c>
      <c r="L1146" s="3" t="s">
        <v>2494</v>
      </c>
      <c r="M1146" s="9">
        <v>0</v>
      </c>
      <c r="N1146" s="5">
        <v>0</v>
      </c>
      <c r="O1146" s="7">
        <v>0</v>
      </c>
    </row>
    <row r="1147" spans="1:15">
      <c r="A1147">
        <v>2</v>
      </c>
      <c r="B1147" t="s">
        <v>1148</v>
      </c>
      <c r="C1147" t="s">
        <v>7029</v>
      </c>
      <c r="D1147" t="s">
        <v>7030</v>
      </c>
      <c r="E1147" t="s">
        <v>7031</v>
      </c>
      <c r="F1147" t="s">
        <v>7032</v>
      </c>
      <c r="G1147" t="s">
        <v>3811</v>
      </c>
      <c r="H1147" t="s">
        <v>944</v>
      </c>
      <c r="I1147" t="s">
        <v>1152</v>
      </c>
      <c r="J1147" t="s">
        <v>1153</v>
      </c>
      <c r="K1147" t="s">
        <v>7033</v>
      </c>
      <c r="L1147" s="3" t="s">
        <v>2494</v>
      </c>
      <c r="M1147" s="9">
        <v>0</v>
      </c>
      <c r="N1147" s="5">
        <v>0</v>
      </c>
      <c r="O1147" s="7">
        <v>0</v>
      </c>
    </row>
    <row r="1148" spans="1:15">
      <c r="A1148">
        <v>2</v>
      </c>
      <c r="B1148" t="s">
        <v>1148</v>
      </c>
      <c r="C1148" t="s">
        <v>7034</v>
      </c>
      <c r="D1148" t="s">
        <v>7003</v>
      </c>
      <c r="E1148" t="s">
        <v>6957</v>
      </c>
      <c r="F1148" t="s">
        <v>6958</v>
      </c>
      <c r="G1148" t="s">
        <v>3811</v>
      </c>
      <c r="H1148" t="s">
        <v>944</v>
      </c>
      <c r="I1148" t="s">
        <v>1152</v>
      </c>
      <c r="J1148" t="s">
        <v>1153</v>
      </c>
      <c r="K1148" t="s">
        <v>7035</v>
      </c>
      <c r="L1148" s="3" t="s">
        <v>2494</v>
      </c>
      <c r="M1148" s="9">
        <v>0</v>
      </c>
      <c r="N1148" s="5">
        <v>0</v>
      </c>
      <c r="O1148" s="7">
        <v>0</v>
      </c>
    </row>
    <row r="1149" spans="1:15">
      <c r="A1149">
        <v>2</v>
      </c>
      <c r="B1149" t="s">
        <v>1148</v>
      </c>
      <c r="C1149" t="s">
        <v>7036</v>
      </c>
      <c r="D1149" t="s">
        <v>7037</v>
      </c>
      <c r="E1149" t="s">
        <v>6985</v>
      </c>
      <c r="F1149" t="s">
        <v>6986</v>
      </c>
      <c r="G1149" t="s">
        <v>3811</v>
      </c>
      <c r="H1149" t="s">
        <v>944</v>
      </c>
      <c r="I1149" t="s">
        <v>1152</v>
      </c>
      <c r="J1149" t="s">
        <v>1153</v>
      </c>
      <c r="K1149" t="s">
        <v>7038</v>
      </c>
      <c r="L1149" s="3">
        <v>45664</v>
      </c>
      <c r="M1149" s="9">
        <v>0</v>
      </c>
      <c r="N1149" s="5">
        <v>0</v>
      </c>
      <c r="O1149" s="7">
        <v>0</v>
      </c>
    </row>
    <row r="1150" spans="1:15">
      <c r="A1150">
        <v>2</v>
      </c>
      <c r="B1150" t="s">
        <v>1148</v>
      </c>
      <c r="C1150" t="s">
        <v>7039</v>
      </c>
      <c r="D1150" t="s">
        <v>7040</v>
      </c>
      <c r="E1150" t="s">
        <v>6957</v>
      </c>
      <c r="F1150" t="s">
        <v>6958</v>
      </c>
      <c r="G1150" t="s">
        <v>3811</v>
      </c>
      <c r="H1150" t="s">
        <v>944</v>
      </c>
      <c r="I1150" t="s">
        <v>1152</v>
      </c>
      <c r="J1150" t="s">
        <v>1153</v>
      </c>
      <c r="K1150" t="s">
        <v>7041</v>
      </c>
      <c r="L1150" s="3" t="s">
        <v>2494</v>
      </c>
      <c r="M1150" s="9">
        <v>0</v>
      </c>
      <c r="N1150" s="5">
        <v>0</v>
      </c>
      <c r="O1150" s="7">
        <v>0</v>
      </c>
    </row>
    <row r="1151" spans="1:15">
      <c r="A1151">
        <v>2</v>
      </c>
      <c r="B1151" t="s">
        <v>1148</v>
      </c>
      <c r="C1151" t="s">
        <v>7042</v>
      </c>
      <c r="D1151" t="s">
        <v>7043</v>
      </c>
      <c r="E1151" t="s">
        <v>7031</v>
      </c>
      <c r="F1151" t="s">
        <v>7032</v>
      </c>
      <c r="G1151" t="s">
        <v>3811</v>
      </c>
      <c r="H1151" t="s">
        <v>944</v>
      </c>
      <c r="I1151" t="s">
        <v>1152</v>
      </c>
      <c r="J1151" t="s">
        <v>1153</v>
      </c>
      <c r="K1151" t="s">
        <v>7044</v>
      </c>
      <c r="L1151" s="3" t="s">
        <v>2494</v>
      </c>
      <c r="M1151" s="9">
        <v>0</v>
      </c>
      <c r="N1151" s="5">
        <v>0</v>
      </c>
      <c r="O1151" s="7">
        <v>0</v>
      </c>
    </row>
    <row r="1152" spans="1:15">
      <c r="A1152">
        <v>2</v>
      </c>
      <c r="B1152" t="s">
        <v>1148</v>
      </c>
      <c r="C1152" t="s">
        <v>7045</v>
      </c>
      <c r="D1152" t="s">
        <v>7046</v>
      </c>
      <c r="E1152" t="s">
        <v>6957</v>
      </c>
      <c r="F1152" t="s">
        <v>6958</v>
      </c>
      <c r="G1152" t="s">
        <v>3811</v>
      </c>
      <c r="H1152" t="s">
        <v>944</v>
      </c>
      <c r="I1152" t="s">
        <v>1152</v>
      </c>
      <c r="J1152" t="s">
        <v>1153</v>
      </c>
      <c r="K1152" t="s">
        <v>7047</v>
      </c>
      <c r="L1152" s="3" t="s">
        <v>2494</v>
      </c>
      <c r="M1152" s="9">
        <v>0</v>
      </c>
      <c r="N1152" s="5">
        <v>0</v>
      </c>
      <c r="O1152" s="7">
        <v>0</v>
      </c>
    </row>
    <row r="1153" spans="1:15">
      <c r="A1153">
        <v>2</v>
      </c>
      <c r="B1153" t="s">
        <v>1148</v>
      </c>
      <c r="C1153" t="s">
        <v>7048</v>
      </c>
      <c r="D1153" t="s">
        <v>7049</v>
      </c>
      <c r="E1153" t="s">
        <v>7050</v>
      </c>
      <c r="F1153" t="s">
        <v>7051</v>
      </c>
      <c r="G1153" t="s">
        <v>3811</v>
      </c>
      <c r="H1153" t="s">
        <v>944</v>
      </c>
      <c r="I1153" t="s">
        <v>1152</v>
      </c>
      <c r="J1153" t="s">
        <v>1153</v>
      </c>
      <c r="K1153" t="s">
        <v>7052</v>
      </c>
      <c r="L1153" s="3" t="s">
        <v>2494</v>
      </c>
      <c r="M1153" s="9">
        <v>0</v>
      </c>
      <c r="N1153" s="5">
        <v>0</v>
      </c>
      <c r="O1153" s="7">
        <v>0</v>
      </c>
    </row>
    <row r="1154" spans="1:15">
      <c r="A1154">
        <v>2</v>
      </c>
      <c r="B1154" t="s">
        <v>1148</v>
      </c>
      <c r="C1154" t="s">
        <v>7053</v>
      </c>
      <c r="D1154" t="s">
        <v>7054</v>
      </c>
      <c r="E1154" t="s">
        <v>7050</v>
      </c>
      <c r="F1154" t="s">
        <v>7051</v>
      </c>
      <c r="G1154" t="s">
        <v>3811</v>
      </c>
      <c r="H1154" t="s">
        <v>944</v>
      </c>
      <c r="I1154" t="s">
        <v>1152</v>
      </c>
      <c r="J1154" t="s">
        <v>1153</v>
      </c>
      <c r="K1154" t="s">
        <v>7055</v>
      </c>
      <c r="L1154" s="3" t="s">
        <v>2494</v>
      </c>
      <c r="M1154" s="9">
        <v>0</v>
      </c>
      <c r="N1154" s="5">
        <v>0</v>
      </c>
      <c r="O1154" s="7">
        <v>0</v>
      </c>
    </row>
    <row r="1155" spans="1:15">
      <c r="A1155">
        <v>2</v>
      </c>
      <c r="B1155" t="s">
        <v>1148</v>
      </c>
      <c r="C1155" t="s">
        <v>7056</v>
      </c>
      <c r="D1155" t="s">
        <v>7057</v>
      </c>
      <c r="E1155" t="s">
        <v>7031</v>
      </c>
      <c r="F1155" t="s">
        <v>7032</v>
      </c>
      <c r="G1155" t="s">
        <v>3811</v>
      </c>
      <c r="H1155" t="s">
        <v>944</v>
      </c>
      <c r="I1155" t="s">
        <v>1152</v>
      </c>
      <c r="J1155" t="s">
        <v>1153</v>
      </c>
      <c r="K1155" t="s">
        <v>7058</v>
      </c>
      <c r="L1155" s="3" t="s">
        <v>2494</v>
      </c>
      <c r="M1155" s="9">
        <v>0</v>
      </c>
      <c r="N1155" s="5">
        <v>0</v>
      </c>
      <c r="O1155" s="7">
        <v>0</v>
      </c>
    </row>
    <row r="1156" spans="1:15">
      <c r="A1156">
        <v>2</v>
      </c>
      <c r="B1156" t="s">
        <v>1148</v>
      </c>
      <c r="C1156" t="s">
        <v>7059</v>
      </c>
      <c r="D1156" t="s">
        <v>7060</v>
      </c>
      <c r="E1156" t="s">
        <v>6957</v>
      </c>
      <c r="F1156" t="s">
        <v>6958</v>
      </c>
      <c r="G1156" t="s">
        <v>3811</v>
      </c>
      <c r="H1156" t="s">
        <v>944</v>
      </c>
      <c r="I1156" t="s">
        <v>1152</v>
      </c>
      <c r="J1156" t="s">
        <v>1153</v>
      </c>
      <c r="K1156" t="s">
        <v>7061</v>
      </c>
      <c r="L1156" s="3" t="s">
        <v>2494</v>
      </c>
      <c r="M1156" s="9">
        <v>0</v>
      </c>
      <c r="N1156" s="5">
        <v>0</v>
      </c>
      <c r="O1156" s="7">
        <v>0</v>
      </c>
    </row>
    <row r="1157" spans="1:15">
      <c r="A1157">
        <v>2</v>
      </c>
      <c r="B1157" t="s">
        <v>1148</v>
      </c>
      <c r="C1157" t="s">
        <v>7062</v>
      </c>
      <c r="D1157" t="s">
        <v>7063</v>
      </c>
      <c r="E1157" t="s">
        <v>6985</v>
      </c>
      <c r="F1157" t="s">
        <v>6986</v>
      </c>
      <c r="G1157" t="s">
        <v>3811</v>
      </c>
      <c r="H1157" t="s">
        <v>944</v>
      </c>
      <c r="I1157" t="s">
        <v>1152</v>
      </c>
      <c r="J1157" t="s">
        <v>1153</v>
      </c>
      <c r="K1157" t="s">
        <v>7064</v>
      </c>
      <c r="L1157" s="3" t="s">
        <v>2494</v>
      </c>
      <c r="M1157" s="9">
        <v>0</v>
      </c>
      <c r="N1157" s="5">
        <v>0</v>
      </c>
      <c r="O1157" s="7">
        <v>0</v>
      </c>
    </row>
    <row r="1158" spans="1:15">
      <c r="A1158">
        <v>2</v>
      </c>
      <c r="B1158" t="s">
        <v>1148</v>
      </c>
      <c r="C1158" t="s">
        <v>7065</v>
      </c>
      <c r="D1158" t="s">
        <v>6807</v>
      </c>
      <c r="E1158" t="s">
        <v>6957</v>
      </c>
      <c r="F1158" t="s">
        <v>6958</v>
      </c>
      <c r="G1158" t="s">
        <v>3811</v>
      </c>
      <c r="H1158" t="s">
        <v>944</v>
      </c>
      <c r="I1158" t="s">
        <v>1152</v>
      </c>
      <c r="J1158" t="s">
        <v>1153</v>
      </c>
      <c r="K1158" t="s">
        <v>7066</v>
      </c>
      <c r="L1158" s="3" t="s">
        <v>2494</v>
      </c>
      <c r="M1158" s="9">
        <v>0</v>
      </c>
      <c r="N1158" s="5">
        <v>0</v>
      </c>
      <c r="O1158" s="7">
        <v>0</v>
      </c>
    </row>
    <row r="1159" spans="1:15">
      <c r="A1159">
        <v>2</v>
      </c>
      <c r="B1159" t="s">
        <v>1148</v>
      </c>
      <c r="C1159" t="s">
        <v>7067</v>
      </c>
      <c r="D1159" t="s">
        <v>7068</v>
      </c>
      <c r="E1159" t="s">
        <v>6957</v>
      </c>
      <c r="F1159" t="s">
        <v>6958</v>
      </c>
      <c r="G1159" t="s">
        <v>3811</v>
      </c>
      <c r="H1159" t="s">
        <v>944</v>
      </c>
      <c r="I1159" t="s">
        <v>1152</v>
      </c>
      <c r="J1159" t="s">
        <v>1153</v>
      </c>
      <c r="K1159" t="s">
        <v>7069</v>
      </c>
      <c r="L1159" s="3" t="s">
        <v>2494</v>
      </c>
      <c r="M1159" s="9">
        <v>0</v>
      </c>
      <c r="N1159" s="5">
        <v>0</v>
      </c>
      <c r="O1159" s="7">
        <v>0</v>
      </c>
    </row>
    <row r="1160" spans="1:15">
      <c r="A1160">
        <v>2</v>
      </c>
      <c r="B1160" t="s">
        <v>1148</v>
      </c>
      <c r="C1160" t="s">
        <v>7070</v>
      </c>
      <c r="D1160" t="s">
        <v>4287</v>
      </c>
      <c r="E1160" t="s">
        <v>6957</v>
      </c>
      <c r="F1160" t="s">
        <v>6958</v>
      </c>
      <c r="G1160" t="s">
        <v>3811</v>
      </c>
      <c r="H1160" t="s">
        <v>944</v>
      </c>
      <c r="I1160" t="s">
        <v>1152</v>
      </c>
      <c r="J1160" t="s">
        <v>1153</v>
      </c>
      <c r="K1160" t="s">
        <v>7071</v>
      </c>
      <c r="L1160" s="3" t="s">
        <v>2494</v>
      </c>
      <c r="M1160" s="9">
        <v>0</v>
      </c>
      <c r="N1160" s="5">
        <v>0</v>
      </c>
      <c r="O1160" s="7">
        <v>0</v>
      </c>
    </row>
    <row r="1161" spans="1:15">
      <c r="A1161">
        <v>2</v>
      </c>
      <c r="B1161" t="s">
        <v>1148</v>
      </c>
      <c r="C1161" t="s">
        <v>7072</v>
      </c>
      <c r="D1161" t="s">
        <v>7073</v>
      </c>
      <c r="E1161" t="s">
        <v>6957</v>
      </c>
      <c r="F1161" t="s">
        <v>6958</v>
      </c>
      <c r="G1161" t="s">
        <v>3811</v>
      </c>
      <c r="H1161" t="s">
        <v>944</v>
      </c>
      <c r="I1161" t="s">
        <v>1152</v>
      </c>
      <c r="J1161" t="s">
        <v>1153</v>
      </c>
      <c r="K1161" t="s">
        <v>7074</v>
      </c>
      <c r="L1161" s="3" t="s">
        <v>2494</v>
      </c>
      <c r="M1161" s="9">
        <v>0</v>
      </c>
      <c r="N1161" s="5">
        <v>0</v>
      </c>
      <c r="O1161" s="7">
        <v>0</v>
      </c>
    </row>
    <row r="1162" spans="1:15">
      <c r="A1162">
        <v>2</v>
      </c>
      <c r="B1162" t="s">
        <v>1148</v>
      </c>
      <c r="C1162" t="s">
        <v>7075</v>
      </c>
      <c r="D1162" t="s">
        <v>7076</v>
      </c>
      <c r="E1162" t="s">
        <v>6977</v>
      </c>
      <c r="F1162" t="s">
        <v>6978</v>
      </c>
      <c r="G1162" t="s">
        <v>3811</v>
      </c>
      <c r="H1162" t="s">
        <v>944</v>
      </c>
      <c r="I1162" t="s">
        <v>1152</v>
      </c>
      <c r="J1162" t="s">
        <v>1153</v>
      </c>
      <c r="K1162" t="s">
        <v>7077</v>
      </c>
      <c r="L1162" s="3" t="s">
        <v>2494</v>
      </c>
      <c r="M1162" s="9">
        <v>0</v>
      </c>
      <c r="N1162" s="5">
        <v>0</v>
      </c>
      <c r="O1162" s="7">
        <v>0</v>
      </c>
    </row>
    <row r="1163" spans="1:15">
      <c r="A1163">
        <v>2</v>
      </c>
      <c r="B1163" t="s">
        <v>1148</v>
      </c>
      <c r="C1163" t="s">
        <v>7078</v>
      </c>
      <c r="D1163" t="s">
        <v>7079</v>
      </c>
      <c r="E1163" t="s">
        <v>6996</v>
      </c>
      <c r="F1163" t="s">
        <v>6997</v>
      </c>
      <c r="G1163" t="s">
        <v>3811</v>
      </c>
      <c r="H1163" t="s">
        <v>944</v>
      </c>
      <c r="I1163" t="s">
        <v>1152</v>
      </c>
      <c r="J1163" t="s">
        <v>1153</v>
      </c>
      <c r="K1163" t="s">
        <v>7080</v>
      </c>
      <c r="L1163" s="3" t="s">
        <v>2494</v>
      </c>
      <c r="M1163" s="9">
        <v>0</v>
      </c>
      <c r="N1163" s="5">
        <v>0</v>
      </c>
      <c r="O1163" s="7">
        <v>0</v>
      </c>
    </row>
    <row r="1164" spans="1:15">
      <c r="A1164">
        <v>2</v>
      </c>
      <c r="B1164" t="s">
        <v>1148</v>
      </c>
      <c r="C1164" t="s">
        <v>7081</v>
      </c>
      <c r="D1164" t="s">
        <v>7082</v>
      </c>
      <c r="E1164" t="s">
        <v>6957</v>
      </c>
      <c r="F1164" t="s">
        <v>6958</v>
      </c>
      <c r="G1164" t="s">
        <v>3811</v>
      </c>
      <c r="H1164" t="s">
        <v>944</v>
      </c>
      <c r="I1164" t="s">
        <v>1152</v>
      </c>
      <c r="J1164" t="s">
        <v>1153</v>
      </c>
      <c r="K1164" t="s">
        <v>7083</v>
      </c>
      <c r="L1164" s="3" t="s">
        <v>2494</v>
      </c>
      <c r="M1164" s="9">
        <v>0</v>
      </c>
      <c r="N1164" s="5">
        <v>0</v>
      </c>
      <c r="O1164" s="7">
        <v>0</v>
      </c>
    </row>
    <row r="1165" spans="1:15">
      <c r="A1165">
        <v>2</v>
      </c>
      <c r="B1165" t="s">
        <v>1148</v>
      </c>
      <c r="C1165" t="s">
        <v>7084</v>
      </c>
      <c r="D1165" t="s">
        <v>7085</v>
      </c>
      <c r="E1165" t="s">
        <v>6957</v>
      </c>
      <c r="F1165" t="s">
        <v>6958</v>
      </c>
      <c r="G1165" t="s">
        <v>3811</v>
      </c>
      <c r="H1165" t="s">
        <v>944</v>
      </c>
      <c r="I1165" t="s">
        <v>1152</v>
      </c>
      <c r="J1165" t="s">
        <v>1153</v>
      </c>
      <c r="K1165" t="s">
        <v>7086</v>
      </c>
      <c r="L1165" s="3" t="s">
        <v>2494</v>
      </c>
      <c r="M1165" s="9">
        <v>0</v>
      </c>
      <c r="N1165" s="5">
        <v>0</v>
      </c>
      <c r="O1165" s="7">
        <v>0</v>
      </c>
    </row>
    <row r="1166" spans="1:15">
      <c r="A1166">
        <v>2</v>
      </c>
      <c r="B1166" t="s">
        <v>1148</v>
      </c>
      <c r="C1166" t="s">
        <v>7087</v>
      </c>
      <c r="D1166" t="s">
        <v>7088</v>
      </c>
      <c r="E1166" t="s">
        <v>6957</v>
      </c>
      <c r="F1166" t="s">
        <v>6958</v>
      </c>
      <c r="G1166" t="s">
        <v>3811</v>
      </c>
      <c r="H1166" t="s">
        <v>944</v>
      </c>
      <c r="I1166" t="s">
        <v>1152</v>
      </c>
      <c r="J1166" t="s">
        <v>1153</v>
      </c>
      <c r="K1166" t="s">
        <v>7089</v>
      </c>
      <c r="L1166" s="3" t="s">
        <v>2494</v>
      </c>
      <c r="M1166" s="9">
        <v>0</v>
      </c>
      <c r="N1166" s="5">
        <v>0</v>
      </c>
      <c r="O1166" s="7">
        <v>0</v>
      </c>
    </row>
    <row r="1167" spans="1:15">
      <c r="A1167">
        <v>2</v>
      </c>
      <c r="B1167" t="s">
        <v>1148</v>
      </c>
      <c r="C1167" t="s">
        <v>7090</v>
      </c>
      <c r="D1167" t="s">
        <v>7091</v>
      </c>
      <c r="E1167" t="s">
        <v>6996</v>
      </c>
      <c r="F1167" t="s">
        <v>6997</v>
      </c>
      <c r="G1167" t="s">
        <v>3811</v>
      </c>
      <c r="H1167" t="s">
        <v>944</v>
      </c>
      <c r="I1167" t="s">
        <v>1152</v>
      </c>
      <c r="J1167" t="s">
        <v>1153</v>
      </c>
      <c r="K1167" t="s">
        <v>7092</v>
      </c>
      <c r="L1167" s="3" t="s">
        <v>2494</v>
      </c>
      <c r="M1167" s="9">
        <v>0</v>
      </c>
      <c r="N1167" s="5">
        <v>0</v>
      </c>
      <c r="O1167" s="7">
        <v>0</v>
      </c>
    </row>
    <row r="1168" spans="1:15">
      <c r="A1168">
        <v>2</v>
      </c>
      <c r="B1168" t="s">
        <v>1148</v>
      </c>
      <c r="C1168" t="s">
        <v>7093</v>
      </c>
      <c r="D1168" t="s">
        <v>7094</v>
      </c>
      <c r="E1168" t="s">
        <v>6996</v>
      </c>
      <c r="F1168" t="s">
        <v>6997</v>
      </c>
      <c r="G1168" t="s">
        <v>3811</v>
      </c>
      <c r="H1168" t="s">
        <v>944</v>
      </c>
      <c r="I1168" t="s">
        <v>1152</v>
      </c>
      <c r="J1168" t="s">
        <v>1153</v>
      </c>
      <c r="K1168" t="s">
        <v>7095</v>
      </c>
      <c r="L1168" s="3" t="s">
        <v>2494</v>
      </c>
      <c r="M1168" s="9">
        <v>0</v>
      </c>
      <c r="N1168" s="5">
        <v>0</v>
      </c>
      <c r="O1168" s="7">
        <v>0</v>
      </c>
    </row>
    <row r="1169" spans="1:15">
      <c r="A1169">
        <v>2</v>
      </c>
      <c r="B1169" t="s">
        <v>1148</v>
      </c>
      <c r="C1169" t="s">
        <v>7096</v>
      </c>
      <c r="D1169" t="s">
        <v>7097</v>
      </c>
      <c r="E1169" t="s">
        <v>6957</v>
      </c>
      <c r="F1169" t="s">
        <v>6958</v>
      </c>
      <c r="G1169" t="s">
        <v>3811</v>
      </c>
      <c r="H1169" t="s">
        <v>944</v>
      </c>
      <c r="I1169" t="s">
        <v>1152</v>
      </c>
      <c r="J1169" t="s">
        <v>1153</v>
      </c>
      <c r="K1169" t="s">
        <v>7098</v>
      </c>
      <c r="L1169" s="3" t="s">
        <v>2494</v>
      </c>
      <c r="M1169" s="9">
        <v>0</v>
      </c>
      <c r="N1169" s="5">
        <v>0</v>
      </c>
      <c r="O1169" s="7">
        <v>0</v>
      </c>
    </row>
    <row r="1170" spans="1:15">
      <c r="A1170">
        <v>2</v>
      </c>
      <c r="B1170" t="s">
        <v>1148</v>
      </c>
      <c r="C1170" t="s">
        <v>7099</v>
      </c>
      <c r="D1170" t="s">
        <v>7100</v>
      </c>
      <c r="E1170" t="s">
        <v>6985</v>
      </c>
      <c r="F1170" t="s">
        <v>6986</v>
      </c>
      <c r="G1170" t="s">
        <v>3811</v>
      </c>
      <c r="H1170" t="s">
        <v>944</v>
      </c>
      <c r="I1170" t="s">
        <v>1152</v>
      </c>
      <c r="J1170" t="s">
        <v>1153</v>
      </c>
      <c r="K1170" t="s">
        <v>7101</v>
      </c>
      <c r="L1170" s="3" t="s">
        <v>2494</v>
      </c>
      <c r="M1170" s="9">
        <v>0</v>
      </c>
      <c r="N1170" s="5">
        <v>0</v>
      </c>
      <c r="O1170" s="7">
        <v>0</v>
      </c>
    </row>
    <row r="1171" spans="1:15">
      <c r="A1171">
        <v>3</v>
      </c>
      <c r="B1171" t="s">
        <v>10</v>
      </c>
      <c r="C1171" t="s">
        <v>7102</v>
      </c>
      <c r="D1171" t="s">
        <v>7103</v>
      </c>
      <c r="E1171" t="s">
        <v>7104</v>
      </c>
      <c r="F1171" t="s">
        <v>7105</v>
      </c>
      <c r="G1171" t="s">
        <v>10</v>
      </c>
      <c r="H1171" t="s">
        <v>944</v>
      </c>
      <c r="I1171" t="s">
        <v>1152</v>
      </c>
      <c r="J1171" t="s">
        <v>1153</v>
      </c>
      <c r="K1171" t="s">
        <v>7106</v>
      </c>
      <c r="L1171" s="3" t="s">
        <v>2494</v>
      </c>
      <c r="M1171" s="9">
        <v>0</v>
      </c>
      <c r="N1171" s="5">
        <v>0</v>
      </c>
      <c r="O1171" s="7">
        <v>0</v>
      </c>
    </row>
    <row r="1172" spans="1:15">
      <c r="A1172">
        <v>3</v>
      </c>
      <c r="B1172" t="s">
        <v>10</v>
      </c>
      <c r="C1172" t="s">
        <v>7107</v>
      </c>
      <c r="D1172" t="s">
        <v>7108</v>
      </c>
      <c r="E1172" t="s">
        <v>7104</v>
      </c>
      <c r="F1172" t="s">
        <v>7105</v>
      </c>
      <c r="G1172" t="s">
        <v>10</v>
      </c>
      <c r="H1172" t="s">
        <v>944</v>
      </c>
      <c r="I1172" t="s">
        <v>1152</v>
      </c>
      <c r="J1172" t="s">
        <v>1153</v>
      </c>
      <c r="K1172" t="s">
        <v>7109</v>
      </c>
      <c r="L1172" s="3" t="s">
        <v>2494</v>
      </c>
      <c r="M1172" s="9">
        <v>0</v>
      </c>
      <c r="N1172" s="5">
        <v>0</v>
      </c>
      <c r="O1172" s="7">
        <v>0</v>
      </c>
    </row>
    <row r="1173" spans="1:15">
      <c r="A1173">
        <v>3</v>
      </c>
      <c r="B1173" t="s">
        <v>10</v>
      </c>
      <c r="C1173" t="s">
        <v>7110</v>
      </c>
      <c r="D1173" t="s">
        <v>7111</v>
      </c>
      <c r="E1173" t="s">
        <v>7104</v>
      </c>
      <c r="F1173" t="s">
        <v>7105</v>
      </c>
      <c r="G1173" t="s">
        <v>10</v>
      </c>
      <c r="H1173" t="s">
        <v>944</v>
      </c>
      <c r="I1173" t="s">
        <v>1152</v>
      </c>
      <c r="J1173" t="s">
        <v>1153</v>
      </c>
      <c r="K1173" t="s">
        <v>7112</v>
      </c>
      <c r="L1173" s="3" t="s">
        <v>2494</v>
      </c>
      <c r="M1173" s="9">
        <v>0</v>
      </c>
      <c r="N1173" s="5">
        <v>0</v>
      </c>
      <c r="O1173" s="7">
        <v>0</v>
      </c>
    </row>
    <row r="1174" spans="1:15">
      <c r="A1174">
        <v>3</v>
      </c>
      <c r="B1174" t="s">
        <v>10</v>
      </c>
      <c r="C1174" t="s">
        <v>7113</v>
      </c>
      <c r="D1174" t="s">
        <v>7114</v>
      </c>
      <c r="E1174" t="s">
        <v>7104</v>
      </c>
      <c r="F1174" t="s">
        <v>7105</v>
      </c>
      <c r="G1174" t="s">
        <v>10</v>
      </c>
      <c r="H1174" t="s">
        <v>944</v>
      </c>
      <c r="I1174" t="s">
        <v>1152</v>
      </c>
      <c r="J1174" t="s">
        <v>1153</v>
      </c>
      <c r="K1174" t="s">
        <v>7115</v>
      </c>
      <c r="L1174" s="3" t="s">
        <v>2494</v>
      </c>
      <c r="M1174" s="9">
        <v>0</v>
      </c>
      <c r="N1174" s="5">
        <v>0</v>
      </c>
      <c r="O1174" s="7">
        <v>0</v>
      </c>
    </row>
    <row r="1175" spans="1:15">
      <c r="A1175">
        <v>3</v>
      </c>
      <c r="B1175" t="s">
        <v>10</v>
      </c>
      <c r="C1175" t="s">
        <v>7116</v>
      </c>
      <c r="D1175" t="s">
        <v>7117</v>
      </c>
      <c r="E1175" t="s">
        <v>1341</v>
      </c>
      <c r="F1175" t="s">
        <v>1342</v>
      </c>
      <c r="G1175" t="s">
        <v>10</v>
      </c>
      <c r="H1175" t="s">
        <v>944</v>
      </c>
      <c r="I1175" t="s">
        <v>1152</v>
      </c>
      <c r="J1175" t="s">
        <v>1153</v>
      </c>
      <c r="K1175" t="s">
        <v>7118</v>
      </c>
      <c r="L1175" s="3">
        <v>36649</v>
      </c>
      <c r="M1175" s="9">
        <v>0</v>
      </c>
      <c r="N1175" s="5">
        <v>0</v>
      </c>
      <c r="O1175" s="7">
        <v>0</v>
      </c>
    </row>
    <row r="1176" spans="1:15">
      <c r="A1176">
        <v>3</v>
      </c>
      <c r="B1176" t="s">
        <v>10</v>
      </c>
      <c r="C1176" t="s">
        <v>7119</v>
      </c>
      <c r="D1176" t="s">
        <v>7120</v>
      </c>
      <c r="E1176" t="s">
        <v>7121</v>
      </c>
      <c r="F1176" t="s">
        <v>7122</v>
      </c>
      <c r="G1176" t="s">
        <v>10</v>
      </c>
      <c r="H1176" t="s">
        <v>944</v>
      </c>
      <c r="I1176" t="s">
        <v>1152</v>
      </c>
      <c r="J1176" t="s">
        <v>1153</v>
      </c>
      <c r="K1176" t="s">
        <v>7123</v>
      </c>
      <c r="L1176" s="3">
        <v>38408</v>
      </c>
      <c r="M1176" s="9">
        <v>0</v>
      </c>
      <c r="N1176" s="5">
        <v>0</v>
      </c>
      <c r="O1176" s="7">
        <v>0</v>
      </c>
    </row>
    <row r="1177" spans="1:15">
      <c r="A1177">
        <v>3</v>
      </c>
      <c r="B1177" t="s">
        <v>10</v>
      </c>
      <c r="C1177" t="s">
        <v>7124</v>
      </c>
      <c r="D1177" t="s">
        <v>7125</v>
      </c>
      <c r="E1177" t="s">
        <v>7121</v>
      </c>
      <c r="F1177" t="s">
        <v>7122</v>
      </c>
      <c r="G1177" t="s">
        <v>10</v>
      </c>
      <c r="H1177" t="s">
        <v>944</v>
      </c>
      <c r="I1177" t="s">
        <v>1152</v>
      </c>
      <c r="J1177" t="s">
        <v>1153</v>
      </c>
      <c r="K1177" t="s">
        <v>7126</v>
      </c>
      <c r="L1177" s="3">
        <v>39205</v>
      </c>
      <c r="M1177" s="9">
        <v>0</v>
      </c>
      <c r="N1177" s="5">
        <v>0</v>
      </c>
      <c r="O1177" s="7">
        <v>0</v>
      </c>
    </row>
    <row r="1178" spans="1:15">
      <c r="A1178">
        <v>3</v>
      </c>
      <c r="B1178" t="s">
        <v>10</v>
      </c>
      <c r="C1178" t="s">
        <v>7127</v>
      </c>
      <c r="D1178" t="s">
        <v>7128</v>
      </c>
      <c r="E1178" t="s">
        <v>1341</v>
      </c>
      <c r="F1178" t="s">
        <v>1342</v>
      </c>
      <c r="G1178" t="s">
        <v>10</v>
      </c>
      <c r="H1178" t="s">
        <v>944</v>
      </c>
      <c r="I1178" t="s">
        <v>1152</v>
      </c>
      <c r="J1178" t="s">
        <v>1153</v>
      </c>
      <c r="K1178" t="s">
        <v>7129</v>
      </c>
      <c r="L1178" s="3">
        <v>40617</v>
      </c>
      <c r="M1178" s="9">
        <v>0</v>
      </c>
      <c r="N1178" s="5">
        <v>0</v>
      </c>
      <c r="O1178" s="7">
        <v>0</v>
      </c>
    </row>
    <row r="1179" spans="1:15">
      <c r="A1179">
        <v>3</v>
      </c>
      <c r="B1179" t="s">
        <v>10</v>
      </c>
      <c r="C1179" t="s">
        <v>7130</v>
      </c>
      <c r="D1179" t="s">
        <v>7131</v>
      </c>
      <c r="E1179" t="s">
        <v>7132</v>
      </c>
      <c r="F1179" t="s">
        <v>7133</v>
      </c>
      <c r="G1179" t="s">
        <v>10</v>
      </c>
      <c r="H1179" t="s">
        <v>944</v>
      </c>
      <c r="I1179" t="s">
        <v>1152</v>
      </c>
      <c r="J1179" t="s">
        <v>1153</v>
      </c>
      <c r="K1179" t="s">
        <v>7134</v>
      </c>
      <c r="L1179" s="3">
        <v>43887</v>
      </c>
      <c r="M1179" s="9">
        <v>0</v>
      </c>
      <c r="N1179" s="5">
        <v>0</v>
      </c>
      <c r="O1179" s="7">
        <v>0</v>
      </c>
    </row>
    <row r="1180" spans="1:15">
      <c r="A1180">
        <v>3</v>
      </c>
      <c r="B1180" t="s">
        <v>10</v>
      </c>
      <c r="C1180" t="s">
        <v>1340</v>
      </c>
      <c r="D1180" t="s">
        <v>143</v>
      </c>
      <c r="E1180" t="s">
        <v>1341</v>
      </c>
      <c r="F1180" t="s">
        <v>1342</v>
      </c>
      <c r="G1180" t="s">
        <v>10</v>
      </c>
      <c r="H1180" t="s">
        <v>944</v>
      </c>
      <c r="I1180" t="s">
        <v>1152</v>
      </c>
      <c r="J1180" t="s">
        <v>1153</v>
      </c>
      <c r="K1180" t="s">
        <v>1343</v>
      </c>
      <c r="L1180" s="3">
        <v>41535</v>
      </c>
      <c r="M1180" s="9">
        <v>2</v>
      </c>
      <c r="N1180" s="5">
        <v>0</v>
      </c>
      <c r="O1180" s="7">
        <v>2</v>
      </c>
    </row>
    <row r="1181" spans="1:15">
      <c r="A1181">
        <v>3</v>
      </c>
      <c r="B1181" t="s">
        <v>10</v>
      </c>
      <c r="C1181" t="s">
        <v>7135</v>
      </c>
      <c r="D1181" t="s">
        <v>7136</v>
      </c>
      <c r="E1181" t="s">
        <v>7104</v>
      </c>
      <c r="F1181" t="s">
        <v>7105</v>
      </c>
      <c r="G1181" t="s">
        <v>10</v>
      </c>
      <c r="H1181" t="s">
        <v>944</v>
      </c>
      <c r="I1181" t="s">
        <v>1152</v>
      </c>
      <c r="J1181" t="s">
        <v>1153</v>
      </c>
      <c r="K1181" t="s">
        <v>7137</v>
      </c>
      <c r="L1181" s="3">
        <v>42242</v>
      </c>
      <c r="M1181" s="9">
        <v>0</v>
      </c>
      <c r="N1181" s="5">
        <v>0</v>
      </c>
      <c r="O1181" s="7">
        <v>0</v>
      </c>
    </row>
    <row r="1182" spans="1:15">
      <c r="A1182">
        <v>3</v>
      </c>
      <c r="B1182" t="s">
        <v>10</v>
      </c>
      <c r="C1182" t="s">
        <v>7138</v>
      </c>
      <c r="D1182" t="s">
        <v>7139</v>
      </c>
      <c r="E1182" t="s">
        <v>7104</v>
      </c>
      <c r="F1182" t="s">
        <v>7105</v>
      </c>
      <c r="G1182" t="s">
        <v>10</v>
      </c>
      <c r="H1182" t="s">
        <v>944</v>
      </c>
      <c r="I1182" t="s">
        <v>1152</v>
      </c>
      <c r="J1182" t="s">
        <v>1153</v>
      </c>
      <c r="K1182" t="s">
        <v>7140</v>
      </c>
      <c r="L1182" s="3" t="s">
        <v>2494</v>
      </c>
      <c r="M1182" s="9">
        <v>0</v>
      </c>
      <c r="N1182" s="5">
        <v>0</v>
      </c>
      <c r="O1182" s="7">
        <v>0</v>
      </c>
    </row>
    <row r="1183" spans="1:15">
      <c r="A1183">
        <v>3</v>
      </c>
      <c r="B1183" t="s">
        <v>10</v>
      </c>
      <c r="C1183" t="s">
        <v>1344</v>
      </c>
      <c r="D1183" t="s">
        <v>145</v>
      </c>
      <c r="E1183" t="s">
        <v>1341</v>
      </c>
      <c r="F1183" t="s">
        <v>1342</v>
      </c>
      <c r="G1183" t="s">
        <v>10</v>
      </c>
      <c r="H1183" t="s">
        <v>944</v>
      </c>
      <c r="I1183" t="s">
        <v>1152</v>
      </c>
      <c r="J1183" t="s">
        <v>1153</v>
      </c>
      <c r="K1183" t="s">
        <v>1345</v>
      </c>
      <c r="L1183" s="3">
        <v>42790</v>
      </c>
      <c r="M1183" s="9">
        <v>1</v>
      </c>
      <c r="N1183" s="5">
        <v>0</v>
      </c>
      <c r="O1183" s="7">
        <v>1</v>
      </c>
    </row>
    <row r="1184" spans="1:15">
      <c r="A1184">
        <v>3</v>
      </c>
      <c r="B1184" t="s">
        <v>10</v>
      </c>
      <c r="C1184" t="s">
        <v>7141</v>
      </c>
      <c r="D1184" t="s">
        <v>7142</v>
      </c>
      <c r="E1184" t="s">
        <v>7143</v>
      </c>
      <c r="F1184" t="s">
        <v>7144</v>
      </c>
      <c r="G1184" t="s">
        <v>10</v>
      </c>
      <c r="H1184" t="s">
        <v>944</v>
      </c>
      <c r="I1184" t="s">
        <v>1152</v>
      </c>
      <c r="J1184" t="s">
        <v>1153</v>
      </c>
      <c r="K1184" t="s">
        <v>7145</v>
      </c>
      <c r="L1184" s="3" t="s">
        <v>2494</v>
      </c>
      <c r="M1184" s="9">
        <v>0</v>
      </c>
      <c r="N1184" s="5">
        <v>0</v>
      </c>
      <c r="O1184" s="7">
        <v>0</v>
      </c>
    </row>
    <row r="1185" spans="1:15">
      <c r="A1185">
        <v>3</v>
      </c>
      <c r="B1185" t="s">
        <v>10</v>
      </c>
      <c r="C1185" t="s">
        <v>7146</v>
      </c>
      <c r="D1185" t="s">
        <v>7147</v>
      </c>
      <c r="E1185" t="s">
        <v>7148</v>
      </c>
      <c r="F1185" t="s">
        <v>7149</v>
      </c>
      <c r="G1185" t="s">
        <v>10</v>
      </c>
      <c r="H1185" t="s">
        <v>944</v>
      </c>
      <c r="I1185" t="s">
        <v>1152</v>
      </c>
      <c r="J1185" t="s">
        <v>1153</v>
      </c>
      <c r="K1185" t="s">
        <v>7150</v>
      </c>
      <c r="L1185" s="3">
        <v>43087</v>
      </c>
      <c r="M1185" s="9">
        <v>0</v>
      </c>
      <c r="N1185" s="5">
        <v>0</v>
      </c>
      <c r="O1185" s="7">
        <v>0</v>
      </c>
    </row>
    <row r="1186" spans="1:15">
      <c r="A1186">
        <v>3</v>
      </c>
      <c r="B1186" t="s">
        <v>10</v>
      </c>
      <c r="C1186" t="s">
        <v>7151</v>
      </c>
      <c r="D1186" t="s">
        <v>7152</v>
      </c>
      <c r="E1186" t="s">
        <v>7143</v>
      </c>
      <c r="F1186" t="s">
        <v>7144</v>
      </c>
      <c r="G1186" t="s">
        <v>10</v>
      </c>
      <c r="H1186" t="s">
        <v>944</v>
      </c>
      <c r="I1186" t="s">
        <v>1152</v>
      </c>
      <c r="J1186" t="s">
        <v>1153</v>
      </c>
      <c r="K1186" t="s">
        <v>7153</v>
      </c>
      <c r="L1186" s="3" t="s">
        <v>2494</v>
      </c>
      <c r="M1186" s="9">
        <v>0</v>
      </c>
      <c r="N1186" s="5">
        <v>0</v>
      </c>
      <c r="O1186" s="7">
        <v>0</v>
      </c>
    </row>
    <row r="1187" spans="1:15">
      <c r="A1187">
        <v>3</v>
      </c>
      <c r="B1187" t="s">
        <v>10</v>
      </c>
      <c r="C1187" t="s">
        <v>7154</v>
      </c>
      <c r="D1187" t="s">
        <v>7155</v>
      </c>
      <c r="E1187" t="s">
        <v>7104</v>
      </c>
      <c r="F1187" t="s">
        <v>7105</v>
      </c>
      <c r="G1187" t="s">
        <v>10</v>
      </c>
      <c r="H1187" t="s">
        <v>944</v>
      </c>
      <c r="I1187" t="s">
        <v>1152</v>
      </c>
      <c r="J1187" t="s">
        <v>1153</v>
      </c>
      <c r="K1187" t="s">
        <v>7156</v>
      </c>
      <c r="L1187" s="3">
        <v>43836</v>
      </c>
      <c r="M1187" s="9">
        <v>0</v>
      </c>
      <c r="N1187" s="5">
        <v>0</v>
      </c>
      <c r="O1187" s="7">
        <v>0</v>
      </c>
    </row>
    <row r="1188" spans="1:15">
      <c r="A1188">
        <v>3</v>
      </c>
      <c r="B1188" t="s">
        <v>10</v>
      </c>
      <c r="C1188" t="s">
        <v>7157</v>
      </c>
      <c r="D1188" t="s">
        <v>7158</v>
      </c>
      <c r="E1188" t="s">
        <v>7121</v>
      </c>
      <c r="F1188" t="s">
        <v>7122</v>
      </c>
      <c r="G1188" t="s">
        <v>10</v>
      </c>
      <c r="H1188" t="s">
        <v>944</v>
      </c>
      <c r="I1188" t="s">
        <v>1152</v>
      </c>
      <c r="J1188" t="s">
        <v>1153</v>
      </c>
      <c r="K1188" t="s">
        <v>7159</v>
      </c>
      <c r="L1188" s="3">
        <v>43782</v>
      </c>
      <c r="M1188" s="9">
        <v>0</v>
      </c>
      <c r="N1188" s="5">
        <v>0</v>
      </c>
      <c r="O1188" s="7">
        <v>0</v>
      </c>
    </row>
    <row r="1189" spans="1:15">
      <c r="A1189">
        <v>3</v>
      </c>
      <c r="B1189" t="s">
        <v>10</v>
      </c>
      <c r="C1189" t="s">
        <v>7160</v>
      </c>
      <c r="D1189" t="s">
        <v>7161</v>
      </c>
      <c r="E1189" t="s">
        <v>7148</v>
      </c>
      <c r="F1189" t="s">
        <v>7149</v>
      </c>
      <c r="G1189" t="s">
        <v>10</v>
      </c>
      <c r="H1189" t="s">
        <v>944</v>
      </c>
      <c r="I1189" t="s">
        <v>1152</v>
      </c>
      <c r="J1189" t="s">
        <v>1153</v>
      </c>
      <c r="K1189" t="s">
        <v>7162</v>
      </c>
      <c r="L1189" s="3">
        <v>43719</v>
      </c>
      <c r="M1189" s="9">
        <v>0</v>
      </c>
      <c r="N1189" s="5">
        <v>0</v>
      </c>
      <c r="O1189" s="7">
        <v>0</v>
      </c>
    </row>
    <row r="1190" spans="1:15">
      <c r="A1190">
        <v>3</v>
      </c>
      <c r="B1190" t="s">
        <v>10</v>
      </c>
      <c r="C1190" t="s">
        <v>7163</v>
      </c>
      <c r="D1190" t="s">
        <v>7164</v>
      </c>
      <c r="E1190" t="s">
        <v>7121</v>
      </c>
      <c r="F1190" t="s">
        <v>7122</v>
      </c>
      <c r="G1190" t="s">
        <v>10</v>
      </c>
      <c r="H1190" t="s">
        <v>944</v>
      </c>
      <c r="I1190" t="s">
        <v>1152</v>
      </c>
      <c r="J1190" t="s">
        <v>1153</v>
      </c>
      <c r="K1190" t="s">
        <v>7165</v>
      </c>
      <c r="L1190" s="3" t="s">
        <v>2494</v>
      </c>
      <c r="M1190" s="9">
        <v>0</v>
      </c>
      <c r="N1190" s="5">
        <v>0</v>
      </c>
      <c r="O1190" s="7">
        <v>0</v>
      </c>
    </row>
    <row r="1191" spans="1:15">
      <c r="A1191">
        <v>3</v>
      </c>
      <c r="B1191" t="s">
        <v>10</v>
      </c>
      <c r="C1191" t="s">
        <v>7166</v>
      </c>
      <c r="D1191" t="s">
        <v>7167</v>
      </c>
      <c r="E1191" t="s">
        <v>7148</v>
      </c>
      <c r="F1191" t="s">
        <v>7149</v>
      </c>
      <c r="G1191" t="s">
        <v>10</v>
      </c>
      <c r="H1191" t="s">
        <v>944</v>
      </c>
      <c r="I1191" t="s">
        <v>1152</v>
      </c>
      <c r="J1191" t="s">
        <v>1153</v>
      </c>
      <c r="K1191" t="s">
        <v>7168</v>
      </c>
      <c r="L1191" s="3" t="s">
        <v>2494</v>
      </c>
      <c r="M1191" s="9">
        <v>0</v>
      </c>
      <c r="N1191" s="5">
        <v>0</v>
      </c>
      <c r="O1191" s="7">
        <v>0</v>
      </c>
    </row>
    <row r="1192" spans="1:15">
      <c r="A1192">
        <v>3</v>
      </c>
      <c r="B1192" t="s">
        <v>10</v>
      </c>
      <c r="C1192" t="s">
        <v>1346</v>
      </c>
      <c r="D1192" t="s">
        <v>146</v>
      </c>
      <c r="E1192" t="s">
        <v>1347</v>
      </c>
      <c r="F1192" t="s">
        <v>1348</v>
      </c>
      <c r="G1192" t="s">
        <v>10</v>
      </c>
      <c r="H1192" t="s">
        <v>944</v>
      </c>
      <c r="I1192" t="s">
        <v>1152</v>
      </c>
      <c r="J1192" t="s">
        <v>1153</v>
      </c>
      <c r="K1192" t="s">
        <v>1349</v>
      </c>
      <c r="L1192" s="3">
        <v>44022</v>
      </c>
      <c r="M1192" s="9">
        <v>1</v>
      </c>
      <c r="N1192" s="5">
        <v>0</v>
      </c>
      <c r="O1192" s="7">
        <v>1</v>
      </c>
    </row>
    <row r="1193" spans="1:15">
      <c r="A1193">
        <v>3</v>
      </c>
      <c r="B1193" t="s">
        <v>10</v>
      </c>
      <c r="C1193" t="s">
        <v>7169</v>
      </c>
      <c r="D1193" t="s">
        <v>7170</v>
      </c>
      <c r="E1193" t="s">
        <v>7132</v>
      </c>
      <c r="F1193" t="s">
        <v>7133</v>
      </c>
      <c r="G1193" t="s">
        <v>10</v>
      </c>
      <c r="H1193" t="s">
        <v>944</v>
      </c>
      <c r="I1193" t="s">
        <v>1152</v>
      </c>
      <c r="J1193" t="s">
        <v>1153</v>
      </c>
      <c r="K1193" t="s">
        <v>7171</v>
      </c>
      <c r="L1193" s="3" t="s">
        <v>2494</v>
      </c>
      <c r="M1193" s="9">
        <v>0</v>
      </c>
      <c r="N1193" s="5">
        <v>0</v>
      </c>
      <c r="O1193" s="7">
        <v>0</v>
      </c>
    </row>
    <row r="1194" spans="1:15">
      <c r="A1194">
        <v>3</v>
      </c>
      <c r="B1194" t="s">
        <v>10</v>
      </c>
      <c r="C1194" t="s">
        <v>7172</v>
      </c>
      <c r="D1194" t="s">
        <v>7173</v>
      </c>
      <c r="E1194" t="s">
        <v>7104</v>
      </c>
      <c r="F1194" t="s">
        <v>7105</v>
      </c>
      <c r="G1194" t="s">
        <v>10</v>
      </c>
      <c r="H1194" t="s">
        <v>944</v>
      </c>
      <c r="I1194" t="s">
        <v>1152</v>
      </c>
      <c r="J1194" t="s">
        <v>1153</v>
      </c>
      <c r="K1194" t="s">
        <v>7174</v>
      </c>
      <c r="L1194" s="3">
        <v>44067</v>
      </c>
      <c r="M1194" s="9">
        <v>0</v>
      </c>
      <c r="N1194" s="5">
        <v>0</v>
      </c>
      <c r="O1194" s="7">
        <v>0</v>
      </c>
    </row>
    <row r="1195" spans="1:15">
      <c r="A1195">
        <v>3</v>
      </c>
      <c r="B1195" t="s">
        <v>10</v>
      </c>
      <c r="C1195" t="s">
        <v>7175</v>
      </c>
      <c r="D1195" t="s">
        <v>7176</v>
      </c>
      <c r="E1195" t="s">
        <v>7148</v>
      </c>
      <c r="F1195" t="s">
        <v>7149</v>
      </c>
      <c r="G1195" t="s">
        <v>10</v>
      </c>
      <c r="H1195" t="s">
        <v>944</v>
      </c>
      <c r="I1195" t="s">
        <v>1152</v>
      </c>
      <c r="J1195" t="s">
        <v>1153</v>
      </c>
      <c r="K1195" t="s">
        <v>7177</v>
      </c>
      <c r="L1195" s="3">
        <v>44935</v>
      </c>
      <c r="M1195" s="9">
        <v>0</v>
      </c>
      <c r="N1195" s="5">
        <v>0</v>
      </c>
      <c r="O1195" s="7">
        <v>0</v>
      </c>
    </row>
    <row r="1196" spans="1:15">
      <c r="A1196">
        <v>3</v>
      </c>
      <c r="B1196" t="s">
        <v>10</v>
      </c>
      <c r="C1196" t="s">
        <v>7178</v>
      </c>
      <c r="D1196" t="s">
        <v>7179</v>
      </c>
      <c r="E1196" t="s">
        <v>7104</v>
      </c>
      <c r="F1196" t="s">
        <v>7105</v>
      </c>
      <c r="G1196" t="s">
        <v>10</v>
      </c>
      <c r="H1196" t="s">
        <v>944</v>
      </c>
      <c r="I1196" t="s">
        <v>1152</v>
      </c>
      <c r="J1196" t="s">
        <v>1153</v>
      </c>
      <c r="K1196" t="s">
        <v>7180</v>
      </c>
      <c r="L1196" s="3" t="s">
        <v>2494</v>
      </c>
      <c r="M1196" s="9">
        <v>0</v>
      </c>
      <c r="N1196" s="5">
        <v>0</v>
      </c>
      <c r="O1196" s="7">
        <v>0</v>
      </c>
    </row>
    <row r="1197" spans="1:15">
      <c r="A1197">
        <v>3</v>
      </c>
      <c r="B1197" t="s">
        <v>10</v>
      </c>
      <c r="C1197" t="s">
        <v>7181</v>
      </c>
      <c r="D1197" t="s">
        <v>7182</v>
      </c>
      <c r="E1197" t="s">
        <v>7183</v>
      </c>
      <c r="F1197" t="s">
        <v>7184</v>
      </c>
      <c r="G1197" t="s">
        <v>10</v>
      </c>
      <c r="H1197" t="s">
        <v>944</v>
      </c>
      <c r="I1197" t="s">
        <v>1152</v>
      </c>
      <c r="J1197" t="s">
        <v>1153</v>
      </c>
      <c r="K1197" t="s">
        <v>7185</v>
      </c>
      <c r="L1197" s="3" t="s">
        <v>2494</v>
      </c>
      <c r="M1197" s="9">
        <v>0</v>
      </c>
      <c r="N1197" s="5">
        <v>0</v>
      </c>
      <c r="O1197" s="7">
        <v>0</v>
      </c>
    </row>
    <row r="1198" spans="1:15">
      <c r="A1198">
        <v>3</v>
      </c>
      <c r="B1198" t="s">
        <v>10</v>
      </c>
      <c r="C1198" t="s">
        <v>7186</v>
      </c>
      <c r="D1198" t="s">
        <v>7187</v>
      </c>
      <c r="E1198" t="s">
        <v>7104</v>
      </c>
      <c r="F1198" t="s">
        <v>7105</v>
      </c>
      <c r="G1198" t="s">
        <v>10</v>
      </c>
      <c r="H1198" t="s">
        <v>944</v>
      </c>
      <c r="I1198" t="s">
        <v>1152</v>
      </c>
      <c r="J1198" t="s">
        <v>1153</v>
      </c>
      <c r="K1198" t="s">
        <v>7188</v>
      </c>
      <c r="L1198" s="3">
        <v>44200</v>
      </c>
      <c r="M1198" s="9">
        <v>0</v>
      </c>
      <c r="N1198" s="5">
        <v>0</v>
      </c>
      <c r="O1198" s="7">
        <v>0</v>
      </c>
    </row>
    <row r="1199" spans="1:15">
      <c r="A1199">
        <v>3</v>
      </c>
      <c r="B1199" t="s">
        <v>10</v>
      </c>
      <c r="C1199" t="s">
        <v>7189</v>
      </c>
      <c r="D1199" t="s">
        <v>7190</v>
      </c>
      <c r="E1199" t="s">
        <v>7104</v>
      </c>
      <c r="F1199" t="s">
        <v>7105</v>
      </c>
      <c r="G1199" t="s">
        <v>10</v>
      </c>
      <c r="H1199" t="s">
        <v>944</v>
      </c>
      <c r="I1199" t="s">
        <v>1152</v>
      </c>
      <c r="J1199" t="s">
        <v>1153</v>
      </c>
      <c r="K1199" t="s">
        <v>7191</v>
      </c>
      <c r="L1199" s="3">
        <v>44155</v>
      </c>
      <c r="M1199" s="9">
        <v>0</v>
      </c>
      <c r="N1199" s="5">
        <v>0</v>
      </c>
      <c r="O1199" s="7">
        <v>0</v>
      </c>
    </row>
    <row r="1200" spans="1:15">
      <c r="A1200">
        <v>3</v>
      </c>
      <c r="B1200" t="s">
        <v>10</v>
      </c>
      <c r="C1200" t="s">
        <v>7192</v>
      </c>
      <c r="D1200" t="s">
        <v>7193</v>
      </c>
      <c r="E1200" t="s">
        <v>7121</v>
      </c>
      <c r="F1200" t="s">
        <v>7122</v>
      </c>
      <c r="G1200" t="s">
        <v>10</v>
      </c>
      <c r="H1200" t="s">
        <v>944</v>
      </c>
      <c r="I1200" t="s">
        <v>1152</v>
      </c>
      <c r="J1200" t="s">
        <v>1153</v>
      </c>
      <c r="K1200" t="s">
        <v>7194</v>
      </c>
      <c r="L1200" s="3">
        <v>44349</v>
      </c>
      <c r="M1200" s="9">
        <v>0</v>
      </c>
      <c r="N1200" s="5">
        <v>0</v>
      </c>
      <c r="O1200" s="7">
        <v>0</v>
      </c>
    </row>
    <row r="1201" spans="1:15">
      <c r="A1201">
        <v>3</v>
      </c>
      <c r="B1201" t="s">
        <v>10</v>
      </c>
      <c r="C1201" t="s">
        <v>7195</v>
      </c>
      <c r="D1201" t="s">
        <v>7196</v>
      </c>
      <c r="E1201" t="s">
        <v>7148</v>
      </c>
      <c r="F1201" t="s">
        <v>7149</v>
      </c>
      <c r="G1201" t="s">
        <v>10</v>
      </c>
      <c r="H1201" t="s">
        <v>944</v>
      </c>
      <c r="I1201" t="s">
        <v>1152</v>
      </c>
      <c r="J1201" t="s">
        <v>1153</v>
      </c>
      <c r="K1201" t="s">
        <v>7197</v>
      </c>
      <c r="L1201" s="3">
        <v>44459</v>
      </c>
      <c r="M1201" s="9">
        <v>0</v>
      </c>
      <c r="N1201" s="5">
        <v>0</v>
      </c>
      <c r="O1201" s="7">
        <v>0</v>
      </c>
    </row>
    <row r="1202" spans="1:15">
      <c r="A1202">
        <v>3</v>
      </c>
      <c r="B1202" t="s">
        <v>10</v>
      </c>
      <c r="C1202" t="s">
        <v>7198</v>
      </c>
      <c r="D1202" t="s">
        <v>7199</v>
      </c>
      <c r="E1202" t="s">
        <v>1341</v>
      </c>
      <c r="F1202" t="s">
        <v>1342</v>
      </c>
      <c r="G1202" t="s">
        <v>10</v>
      </c>
      <c r="H1202" t="s">
        <v>944</v>
      </c>
      <c r="I1202" t="s">
        <v>1152</v>
      </c>
      <c r="J1202" t="s">
        <v>1153</v>
      </c>
      <c r="K1202" t="s">
        <v>7200</v>
      </c>
      <c r="L1202" s="3">
        <v>44515</v>
      </c>
      <c r="M1202" s="9">
        <v>0</v>
      </c>
      <c r="N1202" s="5">
        <v>0</v>
      </c>
      <c r="O1202" s="7">
        <v>0</v>
      </c>
    </row>
    <row r="1203" spans="1:15">
      <c r="A1203">
        <v>3</v>
      </c>
      <c r="B1203" t="s">
        <v>10</v>
      </c>
      <c r="C1203" t="s">
        <v>7201</v>
      </c>
      <c r="D1203" t="s">
        <v>7202</v>
      </c>
      <c r="E1203" t="s">
        <v>7148</v>
      </c>
      <c r="F1203" t="s">
        <v>7149</v>
      </c>
      <c r="G1203" t="s">
        <v>10</v>
      </c>
      <c r="H1203" t="s">
        <v>944</v>
      </c>
      <c r="I1203" t="s">
        <v>1152</v>
      </c>
      <c r="J1203" t="s">
        <v>1153</v>
      </c>
      <c r="K1203" t="s">
        <v>7203</v>
      </c>
      <c r="L1203" s="3">
        <v>44664</v>
      </c>
      <c r="M1203" s="9">
        <v>0</v>
      </c>
      <c r="N1203" s="5">
        <v>0</v>
      </c>
      <c r="O1203" s="7">
        <v>0</v>
      </c>
    </row>
    <row r="1204" spans="1:15">
      <c r="A1204">
        <v>3</v>
      </c>
      <c r="B1204" t="s">
        <v>10</v>
      </c>
      <c r="C1204" t="s">
        <v>7204</v>
      </c>
      <c r="D1204" t="s">
        <v>7205</v>
      </c>
      <c r="E1204" t="s">
        <v>7183</v>
      </c>
      <c r="F1204" t="s">
        <v>7184</v>
      </c>
      <c r="G1204" t="s">
        <v>10</v>
      </c>
      <c r="H1204" t="s">
        <v>944</v>
      </c>
      <c r="I1204" t="s">
        <v>1152</v>
      </c>
      <c r="J1204" t="s">
        <v>1153</v>
      </c>
      <c r="K1204" t="s">
        <v>7206</v>
      </c>
      <c r="L1204" s="3" t="s">
        <v>2494</v>
      </c>
      <c r="M1204" s="9">
        <v>0</v>
      </c>
      <c r="N1204" s="5">
        <v>0</v>
      </c>
      <c r="O1204" s="7">
        <v>0</v>
      </c>
    </row>
    <row r="1205" spans="1:15">
      <c r="A1205">
        <v>3</v>
      </c>
      <c r="B1205" t="s">
        <v>10</v>
      </c>
      <c r="C1205" t="s">
        <v>7207</v>
      </c>
      <c r="D1205" t="s">
        <v>7208</v>
      </c>
      <c r="E1205" t="s">
        <v>7209</v>
      </c>
      <c r="F1205" t="s">
        <v>7210</v>
      </c>
      <c r="G1205" t="s">
        <v>10</v>
      </c>
      <c r="H1205" t="s">
        <v>944</v>
      </c>
      <c r="I1205" t="s">
        <v>1152</v>
      </c>
      <c r="J1205" t="s">
        <v>1153</v>
      </c>
      <c r="K1205" t="s">
        <v>7211</v>
      </c>
      <c r="L1205" s="3" t="s">
        <v>2494</v>
      </c>
      <c r="M1205" s="9">
        <v>0</v>
      </c>
      <c r="N1205" s="5">
        <v>0</v>
      </c>
      <c r="O1205" s="7">
        <v>0</v>
      </c>
    </row>
    <row r="1206" spans="1:15">
      <c r="A1206">
        <v>3</v>
      </c>
      <c r="B1206" t="s">
        <v>10</v>
      </c>
      <c r="C1206" t="s">
        <v>7212</v>
      </c>
      <c r="D1206" t="s">
        <v>7213</v>
      </c>
      <c r="E1206" t="s">
        <v>7209</v>
      </c>
      <c r="F1206" t="s">
        <v>7210</v>
      </c>
      <c r="G1206" t="s">
        <v>10</v>
      </c>
      <c r="H1206" t="s">
        <v>944</v>
      </c>
      <c r="I1206" t="s">
        <v>1152</v>
      </c>
      <c r="J1206" t="s">
        <v>1153</v>
      </c>
      <c r="K1206" t="s">
        <v>7214</v>
      </c>
      <c r="L1206" s="3" t="s">
        <v>2494</v>
      </c>
      <c r="M1206" s="9">
        <v>0</v>
      </c>
      <c r="N1206" s="5">
        <v>0</v>
      </c>
      <c r="O1206" s="7">
        <v>0</v>
      </c>
    </row>
    <row r="1207" spans="1:15">
      <c r="A1207">
        <v>3</v>
      </c>
      <c r="B1207" t="s">
        <v>10</v>
      </c>
      <c r="C1207" t="s">
        <v>7215</v>
      </c>
      <c r="D1207" t="s">
        <v>7216</v>
      </c>
      <c r="E1207" t="s">
        <v>7217</v>
      </c>
      <c r="F1207" t="s">
        <v>7218</v>
      </c>
      <c r="G1207" t="s">
        <v>10</v>
      </c>
      <c r="H1207" t="s">
        <v>944</v>
      </c>
      <c r="I1207" t="s">
        <v>1152</v>
      </c>
      <c r="J1207" t="s">
        <v>1153</v>
      </c>
      <c r="K1207" t="s">
        <v>7219</v>
      </c>
      <c r="L1207" s="3">
        <v>45394</v>
      </c>
      <c r="M1207" s="9">
        <v>0</v>
      </c>
      <c r="N1207" s="5">
        <v>0</v>
      </c>
      <c r="O1207" s="7">
        <v>0</v>
      </c>
    </row>
    <row r="1208" spans="1:15">
      <c r="A1208">
        <v>3</v>
      </c>
      <c r="B1208" t="s">
        <v>10</v>
      </c>
      <c r="C1208" t="s">
        <v>7220</v>
      </c>
      <c r="D1208" t="s">
        <v>7221</v>
      </c>
      <c r="E1208" t="s">
        <v>7222</v>
      </c>
      <c r="F1208" t="s">
        <v>7223</v>
      </c>
      <c r="G1208" t="s">
        <v>10</v>
      </c>
      <c r="H1208" t="s">
        <v>944</v>
      </c>
      <c r="I1208" t="s">
        <v>1152</v>
      </c>
      <c r="J1208" t="s">
        <v>1153</v>
      </c>
      <c r="K1208" t="s">
        <v>7224</v>
      </c>
      <c r="L1208" s="3">
        <v>45588</v>
      </c>
      <c r="M1208" s="9">
        <v>0</v>
      </c>
      <c r="N1208" s="5">
        <v>0</v>
      </c>
      <c r="O1208" s="7">
        <v>0</v>
      </c>
    </row>
    <row r="1209" spans="1:15">
      <c r="A1209">
        <v>3</v>
      </c>
      <c r="B1209" t="s">
        <v>10</v>
      </c>
      <c r="C1209" t="s">
        <v>7225</v>
      </c>
      <c r="D1209" t="s">
        <v>7226</v>
      </c>
      <c r="E1209" t="s">
        <v>7209</v>
      </c>
      <c r="F1209" t="s">
        <v>7210</v>
      </c>
      <c r="G1209" t="s">
        <v>10</v>
      </c>
      <c r="H1209" t="s">
        <v>944</v>
      </c>
      <c r="I1209" t="s">
        <v>1152</v>
      </c>
      <c r="J1209" t="s">
        <v>1153</v>
      </c>
      <c r="K1209" t="s">
        <v>7227</v>
      </c>
      <c r="L1209" s="3">
        <v>44901</v>
      </c>
      <c r="M1209" s="9">
        <v>0</v>
      </c>
      <c r="N1209" s="5">
        <v>0</v>
      </c>
      <c r="O1209" s="7">
        <v>0</v>
      </c>
    </row>
    <row r="1210" spans="1:15">
      <c r="A1210">
        <v>3</v>
      </c>
      <c r="B1210" t="s">
        <v>10</v>
      </c>
      <c r="C1210" t="s">
        <v>7228</v>
      </c>
      <c r="D1210" t="s">
        <v>7229</v>
      </c>
      <c r="E1210" t="s">
        <v>7217</v>
      </c>
      <c r="F1210" t="s">
        <v>7218</v>
      </c>
      <c r="G1210" t="s">
        <v>10</v>
      </c>
      <c r="H1210" t="s">
        <v>944</v>
      </c>
      <c r="I1210" t="s">
        <v>1152</v>
      </c>
      <c r="J1210" t="s">
        <v>1153</v>
      </c>
      <c r="K1210" t="s">
        <v>7230</v>
      </c>
      <c r="L1210" s="3">
        <v>45455</v>
      </c>
      <c r="M1210" s="9">
        <v>0</v>
      </c>
      <c r="N1210" s="5">
        <v>0</v>
      </c>
      <c r="O1210" s="7">
        <v>0</v>
      </c>
    </row>
    <row r="1211" spans="1:15">
      <c r="A1211">
        <v>3</v>
      </c>
      <c r="B1211" t="s">
        <v>10</v>
      </c>
      <c r="C1211" t="s">
        <v>7231</v>
      </c>
      <c r="D1211" t="s">
        <v>7232</v>
      </c>
      <c r="E1211" t="s">
        <v>7104</v>
      </c>
      <c r="F1211" t="s">
        <v>7105</v>
      </c>
      <c r="G1211" t="s">
        <v>10</v>
      </c>
      <c r="H1211" t="s">
        <v>944</v>
      </c>
      <c r="I1211" t="s">
        <v>1152</v>
      </c>
      <c r="J1211" t="s">
        <v>1153</v>
      </c>
      <c r="K1211" t="s">
        <v>7233</v>
      </c>
      <c r="L1211" s="3" t="s">
        <v>2494</v>
      </c>
      <c r="M1211" s="9">
        <v>0</v>
      </c>
      <c r="N1211" s="5">
        <v>0</v>
      </c>
      <c r="O1211" s="7">
        <v>0</v>
      </c>
    </row>
    <row r="1212" spans="1:15">
      <c r="A1212">
        <v>3</v>
      </c>
      <c r="B1212" t="s">
        <v>10</v>
      </c>
      <c r="C1212" t="s">
        <v>7234</v>
      </c>
      <c r="D1212" t="s">
        <v>7235</v>
      </c>
      <c r="E1212" t="s">
        <v>7236</v>
      </c>
      <c r="F1212" t="s">
        <v>7237</v>
      </c>
      <c r="G1212" t="s">
        <v>10</v>
      </c>
      <c r="H1212" t="s">
        <v>944</v>
      </c>
      <c r="I1212" t="s">
        <v>1152</v>
      </c>
      <c r="J1212" t="s">
        <v>1153</v>
      </c>
      <c r="K1212" t="s">
        <v>7238</v>
      </c>
      <c r="L1212" s="3">
        <v>45624</v>
      </c>
      <c r="M1212" s="9">
        <v>0</v>
      </c>
      <c r="N1212" s="5">
        <v>0</v>
      </c>
      <c r="O1212" s="7">
        <v>0</v>
      </c>
    </row>
    <row r="1213" spans="1:15">
      <c r="A1213">
        <v>3</v>
      </c>
      <c r="B1213" t="s">
        <v>10</v>
      </c>
      <c r="C1213" t="s">
        <v>7239</v>
      </c>
      <c r="D1213" t="s">
        <v>7240</v>
      </c>
      <c r="E1213" t="s">
        <v>1351</v>
      </c>
      <c r="F1213" t="s">
        <v>1352</v>
      </c>
      <c r="G1213" t="s">
        <v>10</v>
      </c>
      <c r="H1213" t="s">
        <v>944</v>
      </c>
      <c r="I1213" t="s">
        <v>1152</v>
      </c>
      <c r="J1213" t="s">
        <v>1153</v>
      </c>
      <c r="K1213" t="s">
        <v>7241</v>
      </c>
      <c r="L1213" s="3">
        <v>44903</v>
      </c>
      <c r="M1213" s="9">
        <v>0</v>
      </c>
      <c r="N1213" s="5">
        <v>0</v>
      </c>
      <c r="O1213" s="7">
        <v>0</v>
      </c>
    </row>
    <row r="1214" spans="1:15">
      <c r="A1214">
        <v>3</v>
      </c>
      <c r="B1214" t="s">
        <v>10</v>
      </c>
      <c r="C1214" t="s">
        <v>7242</v>
      </c>
      <c r="D1214" t="s">
        <v>7243</v>
      </c>
      <c r="E1214" t="s">
        <v>7244</v>
      </c>
      <c r="F1214" t="s">
        <v>7245</v>
      </c>
      <c r="G1214" t="s">
        <v>10</v>
      </c>
      <c r="H1214" t="s">
        <v>944</v>
      </c>
      <c r="I1214" t="s">
        <v>1152</v>
      </c>
      <c r="J1214" t="s">
        <v>1153</v>
      </c>
      <c r="K1214" t="s">
        <v>7246</v>
      </c>
      <c r="L1214" s="3">
        <v>44974</v>
      </c>
      <c r="M1214" s="9">
        <v>0</v>
      </c>
      <c r="N1214" s="5">
        <v>0</v>
      </c>
      <c r="O1214" s="7">
        <v>0</v>
      </c>
    </row>
    <row r="1215" spans="1:15">
      <c r="A1215">
        <v>3</v>
      </c>
      <c r="B1215" t="s">
        <v>10</v>
      </c>
      <c r="C1215" t="s">
        <v>7247</v>
      </c>
      <c r="D1215" t="s">
        <v>7248</v>
      </c>
      <c r="E1215" t="s">
        <v>7249</v>
      </c>
      <c r="F1215" t="s">
        <v>7250</v>
      </c>
      <c r="G1215" t="s">
        <v>10</v>
      </c>
      <c r="H1215" t="s">
        <v>944</v>
      </c>
      <c r="I1215" t="s">
        <v>1152</v>
      </c>
      <c r="J1215" t="s">
        <v>1153</v>
      </c>
      <c r="K1215" t="s">
        <v>7251</v>
      </c>
      <c r="L1215" s="3">
        <v>44909</v>
      </c>
      <c r="M1215" s="9">
        <v>0</v>
      </c>
      <c r="N1215" s="5">
        <v>0</v>
      </c>
      <c r="O1215" s="7">
        <v>0</v>
      </c>
    </row>
    <row r="1216" spans="1:15">
      <c r="A1216">
        <v>3</v>
      </c>
      <c r="B1216" t="s">
        <v>10</v>
      </c>
      <c r="C1216" t="s">
        <v>7252</v>
      </c>
      <c r="D1216" t="s">
        <v>7253</v>
      </c>
      <c r="E1216" t="s">
        <v>7254</v>
      </c>
      <c r="F1216" t="s">
        <v>7255</v>
      </c>
      <c r="G1216" t="s">
        <v>10</v>
      </c>
      <c r="H1216" t="s">
        <v>944</v>
      </c>
      <c r="I1216" t="s">
        <v>1152</v>
      </c>
      <c r="J1216" t="s">
        <v>1153</v>
      </c>
      <c r="K1216" t="s">
        <v>7256</v>
      </c>
      <c r="L1216" s="3" t="s">
        <v>2494</v>
      </c>
      <c r="M1216" s="9">
        <v>0</v>
      </c>
      <c r="N1216" s="5">
        <v>0</v>
      </c>
      <c r="O1216" s="7">
        <v>0</v>
      </c>
    </row>
    <row r="1217" spans="1:15">
      <c r="A1217">
        <v>3</v>
      </c>
      <c r="B1217" t="s">
        <v>10</v>
      </c>
      <c r="C1217" t="s">
        <v>7257</v>
      </c>
      <c r="D1217" t="s">
        <v>7258</v>
      </c>
      <c r="E1217" t="s">
        <v>7259</v>
      </c>
      <c r="F1217" t="s">
        <v>7260</v>
      </c>
      <c r="G1217" t="s">
        <v>10</v>
      </c>
      <c r="H1217" t="s">
        <v>944</v>
      </c>
      <c r="I1217" t="s">
        <v>1152</v>
      </c>
      <c r="J1217" t="s">
        <v>1153</v>
      </c>
      <c r="K1217" t="s">
        <v>7261</v>
      </c>
      <c r="L1217" s="3">
        <v>44896</v>
      </c>
      <c r="M1217" s="9">
        <v>0</v>
      </c>
      <c r="N1217" s="5">
        <v>0</v>
      </c>
      <c r="O1217" s="7">
        <v>0</v>
      </c>
    </row>
    <row r="1218" spans="1:15">
      <c r="A1218">
        <v>3</v>
      </c>
      <c r="B1218" t="s">
        <v>10</v>
      </c>
      <c r="C1218" t="s">
        <v>7262</v>
      </c>
      <c r="D1218" t="s">
        <v>7263</v>
      </c>
      <c r="E1218" t="s">
        <v>7264</v>
      </c>
      <c r="F1218" t="s">
        <v>7265</v>
      </c>
      <c r="G1218" t="s">
        <v>10</v>
      </c>
      <c r="H1218" t="s">
        <v>944</v>
      </c>
      <c r="I1218" t="s">
        <v>1152</v>
      </c>
      <c r="J1218" t="s">
        <v>1153</v>
      </c>
      <c r="K1218" t="s">
        <v>7266</v>
      </c>
      <c r="L1218" s="3">
        <v>44909</v>
      </c>
      <c r="M1218" s="9">
        <v>0</v>
      </c>
      <c r="N1218" s="5">
        <v>0</v>
      </c>
      <c r="O1218" s="7">
        <v>0</v>
      </c>
    </row>
    <row r="1219" spans="1:15">
      <c r="A1219">
        <v>3</v>
      </c>
      <c r="B1219" t="s">
        <v>10</v>
      </c>
      <c r="C1219" t="s">
        <v>7267</v>
      </c>
      <c r="D1219" t="s">
        <v>7268</v>
      </c>
      <c r="E1219" t="s">
        <v>7269</v>
      </c>
      <c r="F1219" t="s">
        <v>7270</v>
      </c>
      <c r="G1219" t="s">
        <v>10</v>
      </c>
      <c r="H1219" t="s">
        <v>944</v>
      </c>
      <c r="I1219" t="s">
        <v>1152</v>
      </c>
      <c r="J1219" t="s">
        <v>1153</v>
      </c>
      <c r="K1219" t="s">
        <v>7271</v>
      </c>
      <c r="L1219" s="3">
        <v>44935</v>
      </c>
      <c r="M1219" s="9">
        <v>0</v>
      </c>
      <c r="N1219" s="5">
        <v>0</v>
      </c>
      <c r="O1219" s="7">
        <v>0</v>
      </c>
    </row>
    <row r="1220" spans="1:15">
      <c r="A1220">
        <v>3</v>
      </c>
      <c r="B1220" t="s">
        <v>10</v>
      </c>
      <c r="C1220" t="s">
        <v>7272</v>
      </c>
      <c r="D1220" t="s">
        <v>7273</v>
      </c>
      <c r="E1220" t="s">
        <v>7244</v>
      </c>
      <c r="F1220" t="s">
        <v>7245</v>
      </c>
      <c r="G1220" t="s">
        <v>10</v>
      </c>
      <c r="H1220" t="s">
        <v>944</v>
      </c>
      <c r="I1220" t="s">
        <v>1152</v>
      </c>
      <c r="J1220" t="s">
        <v>1153</v>
      </c>
      <c r="K1220" t="s">
        <v>7274</v>
      </c>
      <c r="L1220" s="3">
        <v>44903</v>
      </c>
      <c r="M1220" s="9">
        <v>0</v>
      </c>
      <c r="N1220" s="5">
        <v>0</v>
      </c>
      <c r="O1220" s="7">
        <v>0</v>
      </c>
    </row>
    <row r="1221" spans="1:15">
      <c r="A1221">
        <v>3</v>
      </c>
      <c r="B1221" t="s">
        <v>10</v>
      </c>
      <c r="C1221" t="s">
        <v>7275</v>
      </c>
      <c r="D1221" t="s">
        <v>7276</v>
      </c>
      <c r="E1221" t="s">
        <v>7209</v>
      </c>
      <c r="F1221" t="s">
        <v>7210</v>
      </c>
      <c r="G1221" t="s">
        <v>10</v>
      </c>
      <c r="H1221" t="s">
        <v>944</v>
      </c>
      <c r="I1221" t="s">
        <v>1152</v>
      </c>
      <c r="J1221" t="s">
        <v>1153</v>
      </c>
      <c r="K1221" t="s">
        <v>7277</v>
      </c>
      <c r="L1221" s="3" t="s">
        <v>2494</v>
      </c>
      <c r="M1221" s="9">
        <v>0</v>
      </c>
      <c r="N1221" s="5">
        <v>0</v>
      </c>
      <c r="O1221" s="7">
        <v>0</v>
      </c>
    </row>
    <row r="1222" spans="1:15">
      <c r="A1222">
        <v>3</v>
      </c>
      <c r="B1222" t="s">
        <v>10</v>
      </c>
      <c r="C1222" t="s">
        <v>7278</v>
      </c>
      <c r="D1222" t="s">
        <v>7279</v>
      </c>
      <c r="E1222" t="s">
        <v>7280</v>
      </c>
      <c r="F1222" t="s">
        <v>7281</v>
      </c>
      <c r="G1222" t="s">
        <v>10</v>
      </c>
      <c r="H1222" t="s">
        <v>944</v>
      </c>
      <c r="I1222" t="s">
        <v>1152</v>
      </c>
      <c r="J1222" t="s">
        <v>1153</v>
      </c>
      <c r="K1222" t="s">
        <v>7282</v>
      </c>
      <c r="L1222" s="3" t="s">
        <v>2494</v>
      </c>
      <c r="M1222" s="9">
        <v>0</v>
      </c>
      <c r="N1222" s="5">
        <v>0</v>
      </c>
      <c r="O1222" s="7">
        <v>0</v>
      </c>
    </row>
    <row r="1223" spans="1:15">
      <c r="A1223">
        <v>3</v>
      </c>
      <c r="B1223" t="s">
        <v>10</v>
      </c>
      <c r="C1223" t="s">
        <v>7283</v>
      </c>
      <c r="D1223" t="s">
        <v>7284</v>
      </c>
      <c r="E1223" t="s">
        <v>7183</v>
      </c>
      <c r="F1223" t="s">
        <v>7184</v>
      </c>
      <c r="G1223" t="s">
        <v>10</v>
      </c>
      <c r="H1223" t="s">
        <v>944</v>
      </c>
      <c r="I1223" t="s">
        <v>1152</v>
      </c>
      <c r="J1223" t="s">
        <v>1153</v>
      </c>
      <c r="K1223" t="s">
        <v>7285</v>
      </c>
      <c r="L1223" s="3" t="s">
        <v>2494</v>
      </c>
      <c r="M1223" s="9">
        <v>0</v>
      </c>
      <c r="N1223" s="5">
        <v>0</v>
      </c>
      <c r="O1223" s="7">
        <v>0</v>
      </c>
    </row>
    <row r="1224" spans="1:15">
      <c r="A1224">
        <v>3</v>
      </c>
      <c r="B1224" t="s">
        <v>10</v>
      </c>
      <c r="C1224" t="s">
        <v>7286</v>
      </c>
      <c r="D1224" t="s">
        <v>7287</v>
      </c>
      <c r="E1224" t="s">
        <v>7288</v>
      </c>
      <c r="F1224" t="s">
        <v>7289</v>
      </c>
      <c r="G1224" t="s">
        <v>10</v>
      </c>
      <c r="H1224" t="s">
        <v>944</v>
      </c>
      <c r="I1224" t="s">
        <v>1152</v>
      </c>
      <c r="J1224" t="s">
        <v>1153</v>
      </c>
      <c r="K1224" t="s">
        <v>7290</v>
      </c>
      <c r="L1224" s="3" t="s">
        <v>2494</v>
      </c>
      <c r="M1224" s="9">
        <v>0</v>
      </c>
      <c r="N1224" s="5">
        <v>0</v>
      </c>
      <c r="O1224" s="7">
        <v>0</v>
      </c>
    </row>
    <row r="1225" spans="1:15">
      <c r="A1225">
        <v>3</v>
      </c>
      <c r="B1225" t="s">
        <v>10</v>
      </c>
      <c r="C1225" t="s">
        <v>7291</v>
      </c>
      <c r="D1225" t="s">
        <v>7292</v>
      </c>
      <c r="E1225" t="s">
        <v>7222</v>
      </c>
      <c r="F1225" t="s">
        <v>7223</v>
      </c>
      <c r="G1225" t="s">
        <v>10</v>
      </c>
      <c r="H1225" t="s">
        <v>944</v>
      </c>
      <c r="I1225" t="s">
        <v>1152</v>
      </c>
      <c r="J1225" t="s">
        <v>1153</v>
      </c>
      <c r="K1225" t="s">
        <v>7293</v>
      </c>
      <c r="L1225" s="3" t="s">
        <v>2494</v>
      </c>
      <c r="M1225" s="9">
        <v>0</v>
      </c>
      <c r="N1225" s="5">
        <v>0</v>
      </c>
      <c r="O1225" s="7">
        <v>0</v>
      </c>
    </row>
    <row r="1226" spans="1:15">
      <c r="A1226">
        <v>3</v>
      </c>
      <c r="B1226" t="s">
        <v>10</v>
      </c>
      <c r="C1226" t="s">
        <v>7294</v>
      </c>
      <c r="D1226" t="s">
        <v>7295</v>
      </c>
      <c r="E1226" t="s">
        <v>7296</v>
      </c>
      <c r="F1226" t="s">
        <v>7297</v>
      </c>
      <c r="G1226" t="s">
        <v>10</v>
      </c>
      <c r="H1226" t="s">
        <v>944</v>
      </c>
      <c r="I1226" t="s">
        <v>1152</v>
      </c>
      <c r="J1226" t="s">
        <v>1153</v>
      </c>
      <c r="K1226" t="s">
        <v>7298</v>
      </c>
      <c r="L1226" s="3">
        <v>45244</v>
      </c>
      <c r="M1226" s="9">
        <v>0</v>
      </c>
      <c r="N1226" s="5">
        <v>0</v>
      </c>
      <c r="O1226" s="7">
        <v>0</v>
      </c>
    </row>
    <row r="1227" spans="1:15">
      <c r="A1227">
        <v>3</v>
      </c>
      <c r="B1227" t="s">
        <v>10</v>
      </c>
      <c r="C1227" t="s">
        <v>7299</v>
      </c>
      <c r="D1227" t="s">
        <v>7300</v>
      </c>
      <c r="E1227" t="s">
        <v>7301</v>
      </c>
      <c r="F1227" t="s">
        <v>7302</v>
      </c>
      <c r="G1227" t="s">
        <v>10</v>
      </c>
      <c r="H1227" t="s">
        <v>944</v>
      </c>
      <c r="I1227" t="s">
        <v>1152</v>
      </c>
      <c r="J1227" t="s">
        <v>1153</v>
      </c>
      <c r="K1227" t="s">
        <v>7303</v>
      </c>
      <c r="L1227" s="3">
        <v>45358</v>
      </c>
      <c r="M1227" s="9">
        <v>0</v>
      </c>
      <c r="N1227" s="5">
        <v>0</v>
      </c>
      <c r="O1227" s="7">
        <v>0</v>
      </c>
    </row>
    <row r="1228" spans="1:15">
      <c r="A1228">
        <v>3</v>
      </c>
      <c r="B1228" t="s">
        <v>10</v>
      </c>
      <c r="C1228" t="s">
        <v>7304</v>
      </c>
      <c r="D1228" t="s">
        <v>7305</v>
      </c>
      <c r="E1228" t="s">
        <v>7244</v>
      </c>
      <c r="F1228" t="s">
        <v>7245</v>
      </c>
      <c r="G1228" t="s">
        <v>10</v>
      </c>
      <c r="H1228" t="s">
        <v>944</v>
      </c>
      <c r="I1228" t="s">
        <v>1152</v>
      </c>
      <c r="J1228" t="s">
        <v>1153</v>
      </c>
      <c r="K1228" t="s">
        <v>7306</v>
      </c>
      <c r="L1228" s="3" t="s">
        <v>2494</v>
      </c>
      <c r="M1228" s="9">
        <v>0</v>
      </c>
      <c r="N1228" s="5">
        <v>0</v>
      </c>
      <c r="O1228" s="7">
        <v>0</v>
      </c>
    </row>
    <row r="1229" spans="1:15">
      <c r="A1229">
        <v>3</v>
      </c>
      <c r="B1229" t="s">
        <v>10</v>
      </c>
      <c r="C1229" t="s">
        <v>1350</v>
      </c>
      <c r="D1229" t="s">
        <v>147</v>
      </c>
      <c r="E1229" t="s">
        <v>1351</v>
      </c>
      <c r="F1229" t="s">
        <v>1352</v>
      </c>
      <c r="G1229" t="s">
        <v>10</v>
      </c>
      <c r="H1229" t="s">
        <v>944</v>
      </c>
      <c r="I1229" t="s">
        <v>1152</v>
      </c>
      <c r="J1229" t="s">
        <v>1153</v>
      </c>
      <c r="K1229" t="s">
        <v>1353</v>
      </c>
      <c r="L1229" s="3">
        <v>45118</v>
      </c>
      <c r="M1229" s="9">
        <v>1</v>
      </c>
      <c r="N1229" s="5">
        <v>0</v>
      </c>
      <c r="O1229" s="7">
        <v>1</v>
      </c>
    </row>
    <row r="1230" spans="1:15">
      <c r="A1230">
        <v>3</v>
      </c>
      <c r="B1230" t="s">
        <v>10</v>
      </c>
      <c r="C1230" t="s">
        <v>7307</v>
      </c>
      <c r="D1230" t="s">
        <v>7308</v>
      </c>
      <c r="E1230" t="s">
        <v>7264</v>
      </c>
      <c r="F1230" t="s">
        <v>7265</v>
      </c>
      <c r="G1230" t="s">
        <v>10</v>
      </c>
      <c r="H1230" t="s">
        <v>944</v>
      </c>
      <c r="I1230" t="s">
        <v>1152</v>
      </c>
      <c r="J1230" t="s">
        <v>1153</v>
      </c>
      <c r="K1230" t="s">
        <v>7309</v>
      </c>
      <c r="L1230" s="3" t="s">
        <v>2494</v>
      </c>
      <c r="M1230" s="9">
        <v>0</v>
      </c>
      <c r="N1230" s="5">
        <v>0</v>
      </c>
      <c r="O1230" s="7">
        <v>0</v>
      </c>
    </row>
    <row r="1231" spans="1:15">
      <c r="A1231">
        <v>3</v>
      </c>
      <c r="B1231" t="s">
        <v>10</v>
      </c>
      <c r="C1231" t="s">
        <v>7310</v>
      </c>
      <c r="D1231" t="s">
        <v>7311</v>
      </c>
      <c r="E1231" t="s">
        <v>7312</v>
      </c>
      <c r="F1231" t="s">
        <v>7313</v>
      </c>
      <c r="G1231" t="s">
        <v>10</v>
      </c>
      <c r="H1231" t="s">
        <v>944</v>
      </c>
      <c r="I1231" t="s">
        <v>1152</v>
      </c>
      <c r="J1231" t="s">
        <v>1153</v>
      </c>
      <c r="K1231" t="s">
        <v>7314</v>
      </c>
      <c r="L1231" s="3" t="s">
        <v>2494</v>
      </c>
      <c r="M1231" s="9">
        <v>0</v>
      </c>
      <c r="N1231" s="5">
        <v>0</v>
      </c>
      <c r="O1231" s="7">
        <v>0</v>
      </c>
    </row>
    <row r="1232" spans="1:15">
      <c r="A1232">
        <v>3</v>
      </c>
      <c r="B1232" t="s">
        <v>10</v>
      </c>
      <c r="C1232" t="s">
        <v>7315</v>
      </c>
      <c r="D1232" t="s">
        <v>7316</v>
      </c>
      <c r="E1232" t="s">
        <v>1351</v>
      </c>
      <c r="F1232" t="s">
        <v>1352</v>
      </c>
      <c r="G1232" t="s">
        <v>10</v>
      </c>
      <c r="H1232" t="s">
        <v>944</v>
      </c>
      <c r="I1232" t="s">
        <v>1152</v>
      </c>
      <c r="J1232" t="s">
        <v>1153</v>
      </c>
      <c r="K1232" t="s">
        <v>7317</v>
      </c>
      <c r="L1232" s="3">
        <v>45069</v>
      </c>
      <c r="M1232" s="9">
        <v>0</v>
      </c>
      <c r="N1232" s="5">
        <v>0</v>
      </c>
      <c r="O1232" s="7">
        <v>0</v>
      </c>
    </row>
    <row r="1233" spans="1:15">
      <c r="A1233">
        <v>3</v>
      </c>
      <c r="B1233" t="s">
        <v>10</v>
      </c>
      <c r="C1233" t="s">
        <v>7318</v>
      </c>
      <c r="D1233" t="s">
        <v>7319</v>
      </c>
      <c r="E1233" t="s">
        <v>7132</v>
      </c>
      <c r="F1233" t="s">
        <v>7133</v>
      </c>
      <c r="G1233" t="s">
        <v>10</v>
      </c>
      <c r="H1233" t="s">
        <v>944</v>
      </c>
      <c r="I1233" t="s">
        <v>1152</v>
      </c>
      <c r="J1233" t="s">
        <v>1153</v>
      </c>
      <c r="K1233" t="s">
        <v>7320</v>
      </c>
      <c r="L1233" s="3" t="s">
        <v>2494</v>
      </c>
      <c r="M1233" s="9">
        <v>0</v>
      </c>
      <c r="N1233" s="5">
        <v>0</v>
      </c>
      <c r="O1233" s="7">
        <v>0</v>
      </c>
    </row>
    <row r="1234" spans="1:15">
      <c r="A1234">
        <v>3</v>
      </c>
      <c r="B1234" t="s">
        <v>10</v>
      </c>
      <c r="C1234" t="s">
        <v>7321</v>
      </c>
      <c r="D1234" t="s">
        <v>7322</v>
      </c>
      <c r="E1234" t="s">
        <v>7312</v>
      </c>
      <c r="F1234" t="s">
        <v>7313</v>
      </c>
      <c r="G1234" t="s">
        <v>10</v>
      </c>
      <c r="H1234" t="s">
        <v>944</v>
      </c>
      <c r="I1234" t="s">
        <v>1152</v>
      </c>
      <c r="J1234" t="s">
        <v>1153</v>
      </c>
      <c r="K1234" t="s">
        <v>7323</v>
      </c>
      <c r="L1234" s="3">
        <v>45022</v>
      </c>
      <c r="M1234" s="9">
        <v>0</v>
      </c>
      <c r="N1234" s="5">
        <v>0</v>
      </c>
      <c r="O1234" s="7">
        <v>0</v>
      </c>
    </row>
    <row r="1235" spans="1:15">
      <c r="A1235">
        <v>3</v>
      </c>
      <c r="B1235" t="s">
        <v>10</v>
      </c>
      <c r="C1235" t="s">
        <v>7324</v>
      </c>
      <c r="D1235" t="s">
        <v>7325</v>
      </c>
      <c r="E1235" t="s">
        <v>7183</v>
      </c>
      <c r="F1235" t="s">
        <v>7184</v>
      </c>
      <c r="G1235" t="s">
        <v>10</v>
      </c>
      <c r="H1235" t="s">
        <v>944</v>
      </c>
      <c r="I1235" t="s">
        <v>1152</v>
      </c>
      <c r="J1235" t="s">
        <v>1153</v>
      </c>
      <c r="K1235" t="s">
        <v>7326</v>
      </c>
      <c r="L1235" s="3">
        <v>45016</v>
      </c>
      <c r="M1235" s="9">
        <v>0</v>
      </c>
      <c r="N1235" s="5">
        <v>0</v>
      </c>
      <c r="O1235" s="7">
        <v>0</v>
      </c>
    </row>
    <row r="1236" spans="1:15">
      <c r="A1236">
        <v>3</v>
      </c>
      <c r="B1236" t="s">
        <v>10</v>
      </c>
      <c r="C1236" t="s">
        <v>7327</v>
      </c>
      <c r="D1236" t="s">
        <v>7328</v>
      </c>
      <c r="E1236" t="s">
        <v>1351</v>
      </c>
      <c r="F1236" t="s">
        <v>1352</v>
      </c>
      <c r="G1236" t="s">
        <v>10</v>
      </c>
      <c r="H1236" t="s">
        <v>944</v>
      </c>
      <c r="I1236" t="s">
        <v>1152</v>
      </c>
      <c r="J1236" t="s">
        <v>1153</v>
      </c>
      <c r="K1236" t="s">
        <v>7329</v>
      </c>
      <c r="L1236" s="3">
        <v>45016</v>
      </c>
      <c r="M1236" s="9">
        <v>0</v>
      </c>
      <c r="N1236" s="5">
        <v>0</v>
      </c>
      <c r="O1236" s="7">
        <v>0</v>
      </c>
    </row>
    <row r="1237" spans="1:15">
      <c r="A1237">
        <v>3</v>
      </c>
      <c r="B1237" t="s">
        <v>10</v>
      </c>
      <c r="C1237" t="s">
        <v>7330</v>
      </c>
      <c r="D1237" t="s">
        <v>7331</v>
      </c>
      <c r="E1237" t="s">
        <v>7269</v>
      </c>
      <c r="F1237" t="s">
        <v>7270</v>
      </c>
      <c r="G1237" t="s">
        <v>10</v>
      </c>
      <c r="H1237" t="s">
        <v>944</v>
      </c>
      <c r="I1237" t="s">
        <v>1152</v>
      </c>
      <c r="J1237" t="s">
        <v>1153</v>
      </c>
      <c r="K1237" t="s">
        <v>7332</v>
      </c>
      <c r="L1237" s="3" t="s">
        <v>2494</v>
      </c>
      <c r="M1237" s="9">
        <v>0</v>
      </c>
      <c r="N1237" s="5">
        <v>0</v>
      </c>
      <c r="O1237" s="7">
        <v>0</v>
      </c>
    </row>
    <row r="1238" spans="1:15">
      <c r="A1238">
        <v>3</v>
      </c>
      <c r="B1238" t="s">
        <v>10</v>
      </c>
      <c r="C1238" t="s">
        <v>7333</v>
      </c>
      <c r="D1238" t="s">
        <v>7334</v>
      </c>
      <c r="E1238" t="s">
        <v>7335</v>
      </c>
      <c r="F1238" t="s">
        <v>7336</v>
      </c>
      <c r="G1238" t="s">
        <v>10</v>
      </c>
      <c r="H1238" t="s">
        <v>944</v>
      </c>
      <c r="I1238" t="s">
        <v>1152</v>
      </c>
      <c r="J1238" t="s">
        <v>1153</v>
      </c>
      <c r="K1238" t="s">
        <v>7337</v>
      </c>
      <c r="L1238" s="3">
        <v>45104</v>
      </c>
      <c r="M1238" s="9">
        <v>0</v>
      </c>
      <c r="N1238" s="5">
        <v>0</v>
      </c>
      <c r="O1238" s="7">
        <v>0</v>
      </c>
    </row>
    <row r="1239" spans="1:15">
      <c r="A1239">
        <v>3</v>
      </c>
      <c r="B1239" t="s">
        <v>10</v>
      </c>
      <c r="C1239" t="s">
        <v>7338</v>
      </c>
      <c r="D1239" t="s">
        <v>7339</v>
      </c>
      <c r="E1239" t="s">
        <v>7340</v>
      </c>
      <c r="F1239" t="s">
        <v>7341</v>
      </c>
      <c r="G1239" t="s">
        <v>10</v>
      </c>
      <c r="H1239" t="s">
        <v>944</v>
      </c>
      <c r="I1239" t="s">
        <v>1152</v>
      </c>
      <c r="J1239" t="s">
        <v>1153</v>
      </c>
      <c r="K1239" t="s">
        <v>7342</v>
      </c>
      <c r="L1239" s="3">
        <v>45322</v>
      </c>
      <c r="M1239" s="9">
        <v>0</v>
      </c>
      <c r="N1239" s="5">
        <v>0</v>
      </c>
      <c r="O1239" s="7">
        <v>0</v>
      </c>
    </row>
    <row r="1240" spans="1:15">
      <c r="A1240">
        <v>3</v>
      </c>
      <c r="B1240" t="s">
        <v>10</v>
      </c>
      <c r="C1240" t="s">
        <v>7343</v>
      </c>
      <c r="D1240" t="s">
        <v>7344</v>
      </c>
      <c r="E1240" t="s">
        <v>7183</v>
      </c>
      <c r="F1240" t="s">
        <v>7184</v>
      </c>
      <c r="G1240" t="s">
        <v>10</v>
      </c>
      <c r="H1240" t="s">
        <v>944</v>
      </c>
      <c r="I1240" t="s">
        <v>1152</v>
      </c>
      <c r="J1240" t="s">
        <v>1153</v>
      </c>
      <c r="K1240" t="s">
        <v>7345</v>
      </c>
      <c r="L1240" s="3" t="s">
        <v>2494</v>
      </c>
      <c r="M1240" s="9">
        <v>0</v>
      </c>
      <c r="N1240" s="5">
        <v>0</v>
      </c>
      <c r="O1240" s="7">
        <v>0</v>
      </c>
    </row>
    <row r="1241" spans="1:15">
      <c r="A1241">
        <v>3</v>
      </c>
      <c r="B1241" t="s">
        <v>10</v>
      </c>
      <c r="C1241" t="s">
        <v>7346</v>
      </c>
      <c r="D1241" t="s">
        <v>7347</v>
      </c>
      <c r="E1241" t="s">
        <v>7301</v>
      </c>
      <c r="F1241" t="s">
        <v>7302</v>
      </c>
      <c r="G1241" t="s">
        <v>10</v>
      </c>
      <c r="H1241" t="s">
        <v>944</v>
      </c>
      <c r="I1241" t="s">
        <v>1152</v>
      </c>
      <c r="J1241" t="s">
        <v>1153</v>
      </c>
      <c r="K1241" t="s">
        <v>7348</v>
      </c>
      <c r="L1241" s="3" t="s">
        <v>2494</v>
      </c>
      <c r="M1241" s="9">
        <v>0</v>
      </c>
      <c r="N1241" s="5">
        <v>0</v>
      </c>
      <c r="O1241" s="7">
        <v>0</v>
      </c>
    </row>
    <row r="1242" spans="1:15">
      <c r="A1242">
        <v>3</v>
      </c>
      <c r="B1242" t="s">
        <v>10</v>
      </c>
      <c r="C1242" t="s">
        <v>7349</v>
      </c>
      <c r="D1242" t="s">
        <v>7350</v>
      </c>
      <c r="E1242" t="s">
        <v>7351</v>
      </c>
      <c r="F1242" t="s">
        <v>7352</v>
      </c>
      <c r="G1242" t="s">
        <v>10</v>
      </c>
      <c r="H1242" t="s">
        <v>944</v>
      </c>
      <c r="I1242" t="s">
        <v>1152</v>
      </c>
      <c r="J1242" t="s">
        <v>1153</v>
      </c>
      <c r="K1242" t="s">
        <v>7353</v>
      </c>
      <c r="L1242" s="3">
        <v>45604</v>
      </c>
      <c r="M1242" s="9">
        <v>0</v>
      </c>
      <c r="N1242" s="5">
        <v>0</v>
      </c>
      <c r="O1242" s="7">
        <v>0</v>
      </c>
    </row>
    <row r="1243" spans="1:15">
      <c r="A1243">
        <v>3</v>
      </c>
      <c r="B1243" t="s">
        <v>10</v>
      </c>
      <c r="C1243" t="s">
        <v>7354</v>
      </c>
      <c r="D1243" t="s">
        <v>7355</v>
      </c>
      <c r="E1243" t="s">
        <v>7356</v>
      </c>
      <c r="F1243" t="s">
        <v>7357</v>
      </c>
      <c r="G1243" t="s">
        <v>10</v>
      </c>
      <c r="H1243" t="s">
        <v>944</v>
      </c>
      <c r="I1243" t="s">
        <v>1152</v>
      </c>
      <c r="J1243" t="s">
        <v>1153</v>
      </c>
      <c r="K1243" t="s">
        <v>7358</v>
      </c>
      <c r="L1243" s="3" t="s">
        <v>2494</v>
      </c>
      <c r="M1243" s="9">
        <v>0</v>
      </c>
      <c r="N1243" s="5">
        <v>0</v>
      </c>
      <c r="O1243" s="7">
        <v>0</v>
      </c>
    </row>
    <row r="1244" spans="1:15">
      <c r="A1244">
        <v>3</v>
      </c>
      <c r="B1244" t="s">
        <v>10</v>
      </c>
      <c r="C1244" t="s">
        <v>7359</v>
      </c>
      <c r="D1244" t="s">
        <v>7360</v>
      </c>
      <c r="E1244" t="s">
        <v>7148</v>
      </c>
      <c r="F1244" t="s">
        <v>7149</v>
      </c>
      <c r="G1244" t="s">
        <v>10</v>
      </c>
      <c r="H1244" t="s">
        <v>944</v>
      </c>
      <c r="I1244" t="s">
        <v>1152</v>
      </c>
      <c r="J1244" t="s">
        <v>1153</v>
      </c>
      <c r="K1244" t="s">
        <v>7361</v>
      </c>
      <c r="L1244" s="3" t="s">
        <v>2494</v>
      </c>
      <c r="M1244" s="9">
        <v>0</v>
      </c>
      <c r="N1244" s="5">
        <v>0</v>
      </c>
      <c r="O1244" s="7">
        <v>0</v>
      </c>
    </row>
    <row r="1245" spans="1:15">
      <c r="A1245">
        <v>3</v>
      </c>
      <c r="B1245" t="s">
        <v>10</v>
      </c>
      <c r="C1245" t="s">
        <v>7362</v>
      </c>
      <c r="D1245" t="s">
        <v>7363</v>
      </c>
      <c r="E1245" t="s">
        <v>7364</v>
      </c>
      <c r="F1245" t="s">
        <v>7365</v>
      </c>
      <c r="G1245" t="s">
        <v>10</v>
      </c>
      <c r="H1245" t="s">
        <v>944</v>
      </c>
      <c r="I1245" t="s">
        <v>1152</v>
      </c>
      <c r="J1245" t="s">
        <v>1153</v>
      </c>
      <c r="K1245" t="s">
        <v>7366</v>
      </c>
      <c r="L1245" s="3" t="s">
        <v>2494</v>
      </c>
      <c r="M1245" s="9">
        <v>0</v>
      </c>
      <c r="N1245" s="5">
        <v>0</v>
      </c>
      <c r="O1245" s="7">
        <v>0</v>
      </c>
    </row>
    <row r="1246" spans="1:15">
      <c r="A1246">
        <v>3</v>
      </c>
      <c r="B1246" t="s">
        <v>10</v>
      </c>
      <c r="C1246" t="s">
        <v>7367</v>
      </c>
      <c r="D1246" t="s">
        <v>7368</v>
      </c>
      <c r="E1246" t="s">
        <v>1351</v>
      </c>
      <c r="F1246" t="s">
        <v>1352</v>
      </c>
      <c r="G1246" t="s">
        <v>10</v>
      </c>
      <c r="H1246" t="s">
        <v>944</v>
      </c>
      <c r="I1246" t="s">
        <v>1152</v>
      </c>
      <c r="J1246" t="s">
        <v>1153</v>
      </c>
      <c r="K1246" t="s">
        <v>7369</v>
      </c>
      <c r="L1246" s="3">
        <v>45307</v>
      </c>
      <c r="M1246" s="9">
        <v>0</v>
      </c>
      <c r="N1246" s="5">
        <v>0</v>
      </c>
      <c r="O1246" s="7">
        <v>0</v>
      </c>
    </row>
    <row r="1247" spans="1:15">
      <c r="A1247">
        <v>3</v>
      </c>
      <c r="B1247" t="s">
        <v>10</v>
      </c>
      <c r="C1247" t="s">
        <v>7370</v>
      </c>
      <c r="D1247" t="s">
        <v>7182</v>
      </c>
      <c r="E1247" t="s">
        <v>7340</v>
      </c>
      <c r="F1247" t="s">
        <v>7341</v>
      </c>
      <c r="G1247" t="s">
        <v>10</v>
      </c>
      <c r="H1247" t="s">
        <v>944</v>
      </c>
      <c r="I1247" t="s">
        <v>1152</v>
      </c>
      <c r="J1247" t="s">
        <v>1153</v>
      </c>
      <c r="K1247" t="s">
        <v>7371</v>
      </c>
      <c r="L1247" s="3">
        <v>45149</v>
      </c>
      <c r="M1247" s="9">
        <v>0</v>
      </c>
      <c r="N1247" s="5">
        <v>0</v>
      </c>
      <c r="O1247" s="7">
        <v>0</v>
      </c>
    </row>
    <row r="1248" spans="1:15">
      <c r="A1248">
        <v>3</v>
      </c>
      <c r="B1248" t="s">
        <v>10</v>
      </c>
      <c r="C1248" t="s">
        <v>7372</v>
      </c>
      <c r="D1248" t="s">
        <v>7373</v>
      </c>
      <c r="E1248" t="s">
        <v>1351</v>
      </c>
      <c r="F1248" t="s">
        <v>1352</v>
      </c>
      <c r="G1248" t="s">
        <v>10</v>
      </c>
      <c r="H1248" t="s">
        <v>944</v>
      </c>
      <c r="I1248" t="s">
        <v>1152</v>
      </c>
      <c r="J1248" t="s">
        <v>1153</v>
      </c>
      <c r="K1248" t="s">
        <v>7374</v>
      </c>
      <c r="L1248" s="3">
        <v>45495</v>
      </c>
      <c r="M1248" s="9">
        <v>0</v>
      </c>
      <c r="N1248" s="5">
        <v>0</v>
      </c>
      <c r="O1248" s="7">
        <v>0</v>
      </c>
    </row>
    <row r="1249" spans="1:15">
      <c r="A1249">
        <v>3</v>
      </c>
      <c r="B1249" t="s">
        <v>10</v>
      </c>
      <c r="C1249" t="s">
        <v>7375</v>
      </c>
      <c r="D1249" t="s">
        <v>7376</v>
      </c>
      <c r="E1249" t="s">
        <v>7269</v>
      </c>
      <c r="F1249" t="s">
        <v>7270</v>
      </c>
      <c r="G1249" t="s">
        <v>10</v>
      </c>
      <c r="H1249" t="s">
        <v>944</v>
      </c>
      <c r="I1249" t="s">
        <v>1152</v>
      </c>
      <c r="J1249" t="s">
        <v>1153</v>
      </c>
      <c r="K1249" t="s">
        <v>7377</v>
      </c>
      <c r="L1249" s="3">
        <v>45188</v>
      </c>
      <c r="M1249" s="9">
        <v>0</v>
      </c>
      <c r="N1249" s="5">
        <v>0</v>
      </c>
      <c r="O1249" s="7">
        <v>0</v>
      </c>
    </row>
    <row r="1250" spans="1:15">
      <c r="A1250">
        <v>3</v>
      </c>
      <c r="B1250" t="s">
        <v>10</v>
      </c>
      <c r="C1250" t="s">
        <v>7378</v>
      </c>
      <c r="D1250" t="s">
        <v>7379</v>
      </c>
      <c r="E1250" t="s">
        <v>7380</v>
      </c>
      <c r="F1250" t="s">
        <v>7381</v>
      </c>
      <c r="G1250" t="s">
        <v>10</v>
      </c>
      <c r="H1250" t="s">
        <v>944</v>
      </c>
      <c r="I1250" t="s">
        <v>1152</v>
      </c>
      <c r="J1250" t="s">
        <v>1153</v>
      </c>
      <c r="K1250" t="s">
        <v>7382</v>
      </c>
      <c r="L1250" s="3">
        <v>45146</v>
      </c>
      <c r="M1250" s="9">
        <v>0</v>
      </c>
      <c r="N1250" s="5">
        <v>0</v>
      </c>
      <c r="O1250" s="7">
        <v>0</v>
      </c>
    </row>
    <row r="1251" spans="1:15">
      <c r="A1251">
        <v>3</v>
      </c>
      <c r="B1251" t="s">
        <v>10</v>
      </c>
      <c r="C1251" t="s">
        <v>7383</v>
      </c>
      <c r="D1251" t="s">
        <v>7384</v>
      </c>
      <c r="E1251" t="s">
        <v>7356</v>
      </c>
      <c r="F1251" t="s">
        <v>7357</v>
      </c>
      <c r="G1251" t="s">
        <v>10</v>
      </c>
      <c r="H1251" t="s">
        <v>944</v>
      </c>
      <c r="I1251" t="s">
        <v>1152</v>
      </c>
      <c r="J1251" t="s">
        <v>1153</v>
      </c>
      <c r="K1251" t="s">
        <v>7385</v>
      </c>
      <c r="L1251" s="3">
        <v>45471</v>
      </c>
      <c r="M1251" s="9">
        <v>0</v>
      </c>
      <c r="N1251" s="5">
        <v>0</v>
      </c>
      <c r="O1251" s="7">
        <v>0</v>
      </c>
    </row>
    <row r="1252" spans="1:15">
      <c r="A1252">
        <v>3</v>
      </c>
      <c r="B1252" t="s">
        <v>10</v>
      </c>
      <c r="C1252" t="s">
        <v>7386</v>
      </c>
      <c r="D1252" t="s">
        <v>7387</v>
      </c>
      <c r="E1252" t="s">
        <v>7351</v>
      </c>
      <c r="F1252" t="s">
        <v>7352</v>
      </c>
      <c r="G1252" t="s">
        <v>10</v>
      </c>
      <c r="H1252" t="s">
        <v>944</v>
      </c>
      <c r="I1252" t="s">
        <v>1152</v>
      </c>
      <c r="J1252" t="s">
        <v>1153</v>
      </c>
      <c r="K1252" t="s">
        <v>7388</v>
      </c>
      <c r="L1252" s="3" t="s">
        <v>2494</v>
      </c>
      <c r="M1252" s="9">
        <v>0</v>
      </c>
      <c r="N1252" s="5">
        <v>0</v>
      </c>
      <c r="O1252" s="7">
        <v>0</v>
      </c>
    </row>
    <row r="1253" spans="1:15">
      <c r="A1253">
        <v>3</v>
      </c>
      <c r="B1253" t="s">
        <v>10</v>
      </c>
      <c r="C1253" t="s">
        <v>7389</v>
      </c>
      <c r="D1253" t="s">
        <v>7390</v>
      </c>
      <c r="E1253" t="s">
        <v>7104</v>
      </c>
      <c r="F1253" t="s">
        <v>7105</v>
      </c>
      <c r="G1253" t="s">
        <v>10</v>
      </c>
      <c r="H1253" t="s">
        <v>944</v>
      </c>
      <c r="I1253" t="s">
        <v>1152</v>
      </c>
      <c r="J1253" t="s">
        <v>1153</v>
      </c>
      <c r="K1253" t="s">
        <v>7391</v>
      </c>
      <c r="L1253" s="3" t="s">
        <v>2494</v>
      </c>
      <c r="M1253" s="9">
        <v>0</v>
      </c>
      <c r="N1253" s="5">
        <v>0</v>
      </c>
      <c r="O1253" s="7">
        <v>0</v>
      </c>
    </row>
    <row r="1254" spans="1:15">
      <c r="A1254">
        <v>3</v>
      </c>
      <c r="B1254" t="s">
        <v>10</v>
      </c>
      <c r="C1254" t="s">
        <v>7392</v>
      </c>
      <c r="D1254" t="s">
        <v>7393</v>
      </c>
      <c r="E1254" t="s">
        <v>7394</v>
      </c>
      <c r="F1254" t="s">
        <v>7395</v>
      </c>
      <c r="G1254" t="s">
        <v>10</v>
      </c>
      <c r="H1254" t="s">
        <v>944</v>
      </c>
      <c r="I1254" t="s">
        <v>1152</v>
      </c>
      <c r="J1254" t="s">
        <v>1153</v>
      </c>
      <c r="K1254" t="s">
        <v>7396</v>
      </c>
      <c r="L1254" s="3">
        <v>45134</v>
      </c>
      <c r="M1254" s="9">
        <v>0</v>
      </c>
      <c r="N1254" s="5">
        <v>0</v>
      </c>
      <c r="O1254" s="7">
        <v>0</v>
      </c>
    </row>
    <row r="1255" spans="1:15">
      <c r="A1255">
        <v>3</v>
      </c>
      <c r="B1255" t="s">
        <v>10</v>
      </c>
      <c r="C1255" t="s">
        <v>7397</v>
      </c>
      <c r="D1255" t="s">
        <v>7398</v>
      </c>
      <c r="E1255" t="s">
        <v>7264</v>
      </c>
      <c r="F1255" t="s">
        <v>7265</v>
      </c>
      <c r="G1255" t="s">
        <v>10</v>
      </c>
      <c r="H1255" t="s">
        <v>944</v>
      </c>
      <c r="I1255" t="s">
        <v>1152</v>
      </c>
      <c r="J1255" t="s">
        <v>1153</v>
      </c>
      <c r="K1255" t="s">
        <v>7399</v>
      </c>
      <c r="L1255" s="3" t="s">
        <v>2494</v>
      </c>
      <c r="M1255" s="9">
        <v>0</v>
      </c>
      <c r="N1255" s="5">
        <v>0</v>
      </c>
      <c r="O1255" s="7">
        <v>0</v>
      </c>
    </row>
    <row r="1256" spans="1:15">
      <c r="A1256">
        <v>3</v>
      </c>
      <c r="B1256" t="s">
        <v>10</v>
      </c>
      <c r="C1256" t="s">
        <v>7400</v>
      </c>
      <c r="D1256" t="s">
        <v>7401</v>
      </c>
      <c r="E1256" t="s">
        <v>7264</v>
      </c>
      <c r="F1256" t="s">
        <v>7265</v>
      </c>
      <c r="G1256" t="s">
        <v>10</v>
      </c>
      <c r="H1256" t="s">
        <v>944</v>
      </c>
      <c r="I1256" t="s">
        <v>1152</v>
      </c>
      <c r="J1256" t="s">
        <v>1153</v>
      </c>
      <c r="K1256" t="s">
        <v>7402</v>
      </c>
      <c r="L1256" s="3" t="s">
        <v>2494</v>
      </c>
      <c r="M1256" s="9">
        <v>0</v>
      </c>
      <c r="N1256" s="5">
        <v>0</v>
      </c>
      <c r="O1256" s="7">
        <v>0</v>
      </c>
    </row>
    <row r="1257" spans="1:15">
      <c r="A1257">
        <v>3</v>
      </c>
      <c r="B1257" t="s">
        <v>10</v>
      </c>
      <c r="C1257" t="s">
        <v>7403</v>
      </c>
      <c r="D1257" t="s">
        <v>7404</v>
      </c>
      <c r="E1257" t="s">
        <v>7244</v>
      </c>
      <c r="F1257" t="s">
        <v>7245</v>
      </c>
      <c r="G1257" t="s">
        <v>10</v>
      </c>
      <c r="H1257" t="s">
        <v>944</v>
      </c>
      <c r="I1257" t="s">
        <v>1152</v>
      </c>
      <c r="J1257" t="s">
        <v>1153</v>
      </c>
      <c r="K1257" t="s">
        <v>7405</v>
      </c>
      <c r="L1257" s="3" t="s">
        <v>2494</v>
      </c>
      <c r="M1257" s="9">
        <v>0</v>
      </c>
      <c r="N1257" s="5">
        <v>0</v>
      </c>
      <c r="O1257" s="7">
        <v>0</v>
      </c>
    </row>
    <row r="1258" spans="1:15">
      <c r="A1258">
        <v>3</v>
      </c>
      <c r="B1258" t="s">
        <v>10</v>
      </c>
      <c r="C1258" t="s">
        <v>7406</v>
      </c>
      <c r="D1258" t="s">
        <v>7407</v>
      </c>
      <c r="E1258" t="s">
        <v>7249</v>
      </c>
      <c r="F1258" t="s">
        <v>7250</v>
      </c>
      <c r="G1258" t="s">
        <v>10</v>
      </c>
      <c r="H1258" t="s">
        <v>944</v>
      </c>
      <c r="I1258" t="s">
        <v>1152</v>
      </c>
      <c r="J1258" t="s">
        <v>1153</v>
      </c>
      <c r="K1258" t="s">
        <v>7408</v>
      </c>
      <c r="L1258" s="3" t="s">
        <v>2494</v>
      </c>
      <c r="M1258" s="9">
        <v>0</v>
      </c>
      <c r="N1258" s="5">
        <v>0</v>
      </c>
      <c r="O1258" s="7">
        <v>0</v>
      </c>
    </row>
    <row r="1259" spans="1:15">
      <c r="A1259">
        <v>3</v>
      </c>
      <c r="B1259" t="s">
        <v>10</v>
      </c>
      <c r="C1259" t="s">
        <v>7409</v>
      </c>
      <c r="D1259" t="s">
        <v>7410</v>
      </c>
      <c r="E1259" t="s">
        <v>7148</v>
      </c>
      <c r="F1259" t="s">
        <v>7149</v>
      </c>
      <c r="G1259" t="s">
        <v>10</v>
      </c>
      <c r="H1259" t="s">
        <v>944</v>
      </c>
      <c r="I1259" t="s">
        <v>1152</v>
      </c>
      <c r="J1259" t="s">
        <v>1153</v>
      </c>
      <c r="K1259" t="s">
        <v>7411</v>
      </c>
      <c r="L1259" s="3">
        <v>45210</v>
      </c>
      <c r="M1259" s="9">
        <v>0</v>
      </c>
      <c r="N1259" s="5">
        <v>0</v>
      </c>
      <c r="O1259" s="7">
        <v>0</v>
      </c>
    </row>
    <row r="1260" spans="1:15">
      <c r="A1260">
        <v>3</v>
      </c>
      <c r="B1260" t="s">
        <v>10</v>
      </c>
      <c r="C1260" t="s">
        <v>7412</v>
      </c>
      <c r="D1260" t="s">
        <v>7413</v>
      </c>
      <c r="E1260" t="s">
        <v>7244</v>
      </c>
      <c r="F1260" t="s">
        <v>7245</v>
      </c>
      <c r="G1260" t="s">
        <v>10</v>
      </c>
      <c r="H1260" t="s">
        <v>944</v>
      </c>
      <c r="I1260" t="s">
        <v>1152</v>
      </c>
      <c r="J1260" t="s">
        <v>1153</v>
      </c>
      <c r="K1260" t="s">
        <v>7414</v>
      </c>
      <c r="L1260" s="3">
        <v>45467</v>
      </c>
      <c r="M1260" s="9">
        <v>0</v>
      </c>
      <c r="N1260" s="5">
        <v>0</v>
      </c>
      <c r="O1260" s="7">
        <v>0</v>
      </c>
    </row>
    <row r="1261" spans="1:15">
      <c r="A1261">
        <v>3</v>
      </c>
      <c r="B1261" t="s">
        <v>10</v>
      </c>
      <c r="C1261" t="s">
        <v>7415</v>
      </c>
      <c r="D1261" t="s">
        <v>7416</v>
      </c>
      <c r="E1261" t="s">
        <v>7148</v>
      </c>
      <c r="F1261" t="s">
        <v>7149</v>
      </c>
      <c r="G1261" t="s">
        <v>10</v>
      </c>
      <c r="H1261" t="s">
        <v>2493</v>
      </c>
      <c r="I1261" t="s">
        <v>1152</v>
      </c>
      <c r="J1261" t="s">
        <v>1153</v>
      </c>
      <c r="K1261" t="s">
        <v>2494</v>
      </c>
      <c r="L1261" s="3" t="s">
        <v>2494</v>
      </c>
      <c r="M1261" s="9">
        <v>0</v>
      </c>
      <c r="N1261" s="5">
        <v>0</v>
      </c>
      <c r="O1261" s="7">
        <v>0</v>
      </c>
    </row>
    <row r="1262" spans="1:15">
      <c r="A1262">
        <v>3</v>
      </c>
      <c r="B1262" t="s">
        <v>10</v>
      </c>
      <c r="C1262" t="s">
        <v>7417</v>
      </c>
      <c r="D1262" t="s">
        <v>7418</v>
      </c>
      <c r="E1262" t="s">
        <v>7104</v>
      </c>
      <c r="F1262" t="s">
        <v>7105</v>
      </c>
      <c r="G1262" t="s">
        <v>10</v>
      </c>
      <c r="H1262" t="s">
        <v>944</v>
      </c>
      <c r="I1262" t="s">
        <v>1152</v>
      </c>
      <c r="J1262" t="s">
        <v>1153</v>
      </c>
      <c r="K1262" t="s">
        <v>7419</v>
      </c>
      <c r="L1262" s="3" t="s">
        <v>2494</v>
      </c>
      <c r="M1262" s="9">
        <v>0</v>
      </c>
      <c r="N1262" s="5">
        <v>0</v>
      </c>
      <c r="O1262" s="7">
        <v>0</v>
      </c>
    </row>
    <row r="1263" spans="1:15">
      <c r="A1263">
        <v>3</v>
      </c>
      <c r="B1263" t="s">
        <v>10</v>
      </c>
      <c r="C1263" t="s">
        <v>7420</v>
      </c>
      <c r="D1263" t="s">
        <v>6245</v>
      </c>
      <c r="E1263" t="s">
        <v>7104</v>
      </c>
      <c r="F1263" t="s">
        <v>7105</v>
      </c>
      <c r="G1263" t="s">
        <v>10</v>
      </c>
      <c r="H1263" t="s">
        <v>944</v>
      </c>
      <c r="I1263" t="s">
        <v>1152</v>
      </c>
      <c r="J1263" t="s">
        <v>1153</v>
      </c>
      <c r="K1263" t="s">
        <v>7421</v>
      </c>
      <c r="L1263" s="3">
        <v>45483</v>
      </c>
      <c r="M1263" s="9">
        <v>0</v>
      </c>
      <c r="N1263" s="5">
        <v>0</v>
      </c>
      <c r="O1263" s="7">
        <v>0</v>
      </c>
    </row>
    <row r="1264" spans="1:15">
      <c r="A1264">
        <v>3</v>
      </c>
      <c r="B1264" t="s">
        <v>10</v>
      </c>
      <c r="C1264" t="s">
        <v>7422</v>
      </c>
      <c r="D1264" t="s">
        <v>7423</v>
      </c>
      <c r="E1264" t="s">
        <v>7244</v>
      </c>
      <c r="F1264" t="s">
        <v>7245</v>
      </c>
      <c r="G1264" t="s">
        <v>10</v>
      </c>
      <c r="H1264" t="s">
        <v>944</v>
      </c>
      <c r="I1264" t="s">
        <v>1152</v>
      </c>
      <c r="J1264" t="s">
        <v>1153</v>
      </c>
      <c r="K1264" t="s">
        <v>7424</v>
      </c>
      <c r="L1264" s="3" t="s">
        <v>2494</v>
      </c>
      <c r="M1264" s="9">
        <v>0</v>
      </c>
      <c r="N1264" s="5">
        <v>0</v>
      </c>
      <c r="O1264" s="7">
        <v>0</v>
      </c>
    </row>
    <row r="1265" spans="1:15">
      <c r="A1265">
        <v>3</v>
      </c>
      <c r="B1265" t="s">
        <v>10</v>
      </c>
      <c r="C1265" t="s">
        <v>7425</v>
      </c>
      <c r="D1265" t="s">
        <v>7426</v>
      </c>
      <c r="E1265" t="s">
        <v>7254</v>
      </c>
      <c r="F1265" t="s">
        <v>7255</v>
      </c>
      <c r="G1265" t="s">
        <v>10</v>
      </c>
      <c r="H1265" t="s">
        <v>944</v>
      </c>
      <c r="I1265" t="s">
        <v>1152</v>
      </c>
      <c r="J1265" t="s">
        <v>1153</v>
      </c>
      <c r="K1265" t="s">
        <v>7427</v>
      </c>
      <c r="L1265" s="3" t="s">
        <v>2494</v>
      </c>
      <c r="M1265" s="9">
        <v>0</v>
      </c>
      <c r="N1265" s="5">
        <v>0</v>
      </c>
      <c r="O1265" s="7">
        <v>0</v>
      </c>
    </row>
    <row r="1266" spans="1:15">
      <c r="A1266">
        <v>3</v>
      </c>
      <c r="B1266" t="s">
        <v>10</v>
      </c>
      <c r="C1266" t="s">
        <v>7428</v>
      </c>
      <c r="D1266" t="s">
        <v>7429</v>
      </c>
      <c r="E1266" t="s">
        <v>7183</v>
      </c>
      <c r="F1266" t="s">
        <v>7184</v>
      </c>
      <c r="G1266" t="s">
        <v>10</v>
      </c>
      <c r="H1266" t="s">
        <v>944</v>
      </c>
      <c r="I1266" t="s">
        <v>1152</v>
      </c>
      <c r="J1266" t="s">
        <v>1153</v>
      </c>
      <c r="K1266" t="s">
        <v>7430</v>
      </c>
      <c r="L1266" s="3" t="s">
        <v>2494</v>
      </c>
      <c r="M1266" s="9">
        <v>0</v>
      </c>
      <c r="N1266" s="5">
        <v>0</v>
      </c>
      <c r="O1266" s="7">
        <v>0</v>
      </c>
    </row>
    <row r="1267" spans="1:15">
      <c r="A1267">
        <v>3</v>
      </c>
      <c r="B1267" t="s">
        <v>10</v>
      </c>
      <c r="C1267" t="s">
        <v>7431</v>
      </c>
      <c r="D1267" t="s">
        <v>7432</v>
      </c>
      <c r="E1267" t="s">
        <v>7433</v>
      </c>
      <c r="F1267" t="s">
        <v>7434</v>
      </c>
      <c r="G1267" t="s">
        <v>10</v>
      </c>
      <c r="H1267" t="s">
        <v>944</v>
      </c>
      <c r="I1267" t="s">
        <v>1152</v>
      </c>
      <c r="J1267" t="s">
        <v>1153</v>
      </c>
      <c r="K1267" t="s">
        <v>7435</v>
      </c>
      <c r="L1267" s="3">
        <v>45202</v>
      </c>
      <c r="M1267" s="9">
        <v>0</v>
      </c>
      <c r="N1267" s="5">
        <v>0</v>
      </c>
      <c r="O1267" s="7">
        <v>0</v>
      </c>
    </row>
    <row r="1268" spans="1:15">
      <c r="A1268">
        <v>3</v>
      </c>
      <c r="B1268" t="s">
        <v>10</v>
      </c>
      <c r="C1268" t="s">
        <v>7436</v>
      </c>
      <c r="D1268" t="s">
        <v>7437</v>
      </c>
      <c r="E1268" t="s">
        <v>7183</v>
      </c>
      <c r="F1268" t="s">
        <v>7184</v>
      </c>
      <c r="G1268" t="s">
        <v>10</v>
      </c>
      <c r="H1268" t="s">
        <v>944</v>
      </c>
      <c r="I1268" t="s">
        <v>1152</v>
      </c>
      <c r="J1268" t="s">
        <v>1153</v>
      </c>
      <c r="K1268" t="s">
        <v>7438</v>
      </c>
      <c r="L1268" s="3" t="s">
        <v>2494</v>
      </c>
      <c r="M1268" s="9">
        <v>0</v>
      </c>
      <c r="N1268" s="5">
        <v>0</v>
      </c>
      <c r="O1268" s="7">
        <v>0</v>
      </c>
    </row>
    <row r="1269" spans="1:15">
      <c r="A1269">
        <v>3</v>
      </c>
      <c r="B1269" t="s">
        <v>10</v>
      </c>
      <c r="C1269" t="s">
        <v>7439</v>
      </c>
      <c r="D1269" t="s">
        <v>7440</v>
      </c>
      <c r="E1269" t="s">
        <v>7244</v>
      </c>
      <c r="F1269" t="s">
        <v>7245</v>
      </c>
      <c r="G1269" t="s">
        <v>10</v>
      </c>
      <c r="H1269" t="s">
        <v>944</v>
      </c>
      <c r="I1269" t="s">
        <v>1152</v>
      </c>
      <c r="J1269" t="s">
        <v>1153</v>
      </c>
      <c r="K1269" t="s">
        <v>7441</v>
      </c>
      <c r="L1269" s="3" t="s">
        <v>2494</v>
      </c>
      <c r="M1269" s="9">
        <v>0</v>
      </c>
      <c r="N1269" s="5">
        <v>0</v>
      </c>
      <c r="O1269" s="7">
        <v>0</v>
      </c>
    </row>
    <row r="1270" spans="1:15">
      <c r="A1270">
        <v>3</v>
      </c>
      <c r="B1270" t="s">
        <v>10</v>
      </c>
      <c r="C1270" t="s">
        <v>7442</v>
      </c>
      <c r="D1270" t="s">
        <v>7443</v>
      </c>
      <c r="E1270" t="s">
        <v>7264</v>
      </c>
      <c r="F1270" t="s">
        <v>7265</v>
      </c>
      <c r="G1270" t="s">
        <v>10</v>
      </c>
      <c r="H1270" t="s">
        <v>944</v>
      </c>
      <c r="I1270" t="s">
        <v>1152</v>
      </c>
      <c r="J1270" t="s">
        <v>1153</v>
      </c>
      <c r="K1270" t="s">
        <v>7444</v>
      </c>
      <c r="L1270" s="3" t="s">
        <v>2494</v>
      </c>
      <c r="M1270" s="9">
        <v>0</v>
      </c>
      <c r="N1270" s="5">
        <v>0</v>
      </c>
      <c r="O1270" s="7">
        <v>0</v>
      </c>
    </row>
    <row r="1271" spans="1:15">
      <c r="A1271">
        <v>3</v>
      </c>
      <c r="B1271" t="s">
        <v>10</v>
      </c>
      <c r="C1271" t="s">
        <v>7445</v>
      </c>
      <c r="D1271" t="s">
        <v>7446</v>
      </c>
      <c r="E1271" t="s">
        <v>7132</v>
      </c>
      <c r="F1271" t="s">
        <v>7133</v>
      </c>
      <c r="G1271" t="s">
        <v>10</v>
      </c>
      <c r="H1271" t="s">
        <v>944</v>
      </c>
      <c r="I1271" t="s">
        <v>1152</v>
      </c>
      <c r="J1271" t="s">
        <v>1153</v>
      </c>
      <c r="K1271" t="s">
        <v>7447</v>
      </c>
      <c r="L1271" s="3">
        <v>45406</v>
      </c>
      <c r="M1271" s="9">
        <v>0</v>
      </c>
      <c r="N1271" s="5">
        <v>0</v>
      </c>
      <c r="O1271" s="7">
        <v>0</v>
      </c>
    </row>
    <row r="1272" spans="1:15">
      <c r="A1272">
        <v>3</v>
      </c>
      <c r="B1272" t="s">
        <v>10</v>
      </c>
      <c r="C1272" t="s">
        <v>7448</v>
      </c>
      <c r="D1272" t="s">
        <v>7449</v>
      </c>
      <c r="E1272" t="s">
        <v>7104</v>
      </c>
      <c r="F1272" t="s">
        <v>7105</v>
      </c>
      <c r="G1272" t="s">
        <v>10</v>
      </c>
      <c r="H1272" t="s">
        <v>944</v>
      </c>
      <c r="I1272" t="s">
        <v>1152</v>
      </c>
      <c r="J1272" t="s">
        <v>1153</v>
      </c>
      <c r="K1272" t="s">
        <v>7450</v>
      </c>
      <c r="L1272" s="3" t="s">
        <v>2494</v>
      </c>
      <c r="M1272" s="9">
        <v>0</v>
      </c>
      <c r="N1272" s="5">
        <v>0</v>
      </c>
      <c r="O1272" s="7">
        <v>0</v>
      </c>
    </row>
    <row r="1273" spans="1:15">
      <c r="A1273">
        <v>3</v>
      </c>
      <c r="B1273" t="s">
        <v>10</v>
      </c>
      <c r="C1273" t="s">
        <v>7451</v>
      </c>
      <c r="D1273" t="s">
        <v>7452</v>
      </c>
      <c r="E1273" t="s">
        <v>7269</v>
      </c>
      <c r="F1273" t="s">
        <v>7270</v>
      </c>
      <c r="G1273" t="s">
        <v>10</v>
      </c>
      <c r="H1273" t="s">
        <v>944</v>
      </c>
      <c r="I1273" t="s">
        <v>1152</v>
      </c>
      <c r="J1273" t="s">
        <v>1153</v>
      </c>
      <c r="K1273" t="s">
        <v>7453</v>
      </c>
      <c r="L1273" s="3">
        <v>45394</v>
      </c>
      <c r="M1273" s="9">
        <v>0</v>
      </c>
      <c r="N1273" s="5">
        <v>0</v>
      </c>
      <c r="O1273" s="7">
        <v>0</v>
      </c>
    </row>
    <row r="1274" spans="1:15">
      <c r="A1274">
        <v>3</v>
      </c>
      <c r="B1274" t="s">
        <v>10</v>
      </c>
      <c r="C1274" t="s">
        <v>7454</v>
      </c>
      <c r="D1274" t="s">
        <v>7455</v>
      </c>
      <c r="E1274" t="s">
        <v>1351</v>
      </c>
      <c r="F1274" t="s">
        <v>1352</v>
      </c>
      <c r="G1274" t="s">
        <v>10</v>
      </c>
      <c r="H1274" t="s">
        <v>2493</v>
      </c>
      <c r="I1274" t="s">
        <v>1152</v>
      </c>
      <c r="J1274" t="s">
        <v>1153</v>
      </c>
      <c r="K1274" t="s">
        <v>2494</v>
      </c>
      <c r="L1274" s="3" t="s">
        <v>2494</v>
      </c>
      <c r="M1274" s="9">
        <v>0</v>
      </c>
      <c r="N1274" s="5">
        <v>0</v>
      </c>
      <c r="O1274" s="7">
        <v>0</v>
      </c>
    </row>
    <row r="1275" spans="1:15">
      <c r="A1275">
        <v>3</v>
      </c>
      <c r="B1275" t="s">
        <v>10</v>
      </c>
      <c r="C1275" t="s">
        <v>7456</v>
      </c>
      <c r="D1275" t="s">
        <v>7457</v>
      </c>
      <c r="E1275" t="s">
        <v>1347</v>
      </c>
      <c r="F1275" t="s">
        <v>1348</v>
      </c>
      <c r="G1275" t="s">
        <v>10</v>
      </c>
      <c r="H1275" t="s">
        <v>944</v>
      </c>
      <c r="I1275" t="s">
        <v>1152</v>
      </c>
      <c r="J1275" t="s">
        <v>1153</v>
      </c>
      <c r="K1275" t="s">
        <v>7458</v>
      </c>
      <c r="L1275" s="3" t="s">
        <v>2494</v>
      </c>
      <c r="M1275" s="9">
        <v>0</v>
      </c>
      <c r="N1275" s="5">
        <v>0</v>
      </c>
      <c r="O1275" s="7">
        <v>0</v>
      </c>
    </row>
    <row r="1276" spans="1:15">
      <c r="A1276">
        <v>3</v>
      </c>
      <c r="B1276" t="s">
        <v>10</v>
      </c>
      <c r="C1276" t="s">
        <v>7459</v>
      </c>
      <c r="D1276" t="s">
        <v>7460</v>
      </c>
      <c r="E1276" t="s">
        <v>1341</v>
      </c>
      <c r="F1276" t="s">
        <v>1342</v>
      </c>
      <c r="G1276" t="s">
        <v>10</v>
      </c>
      <c r="H1276" t="s">
        <v>944</v>
      </c>
      <c r="I1276" t="s">
        <v>1152</v>
      </c>
      <c r="J1276" t="s">
        <v>1153</v>
      </c>
      <c r="K1276" t="s">
        <v>7461</v>
      </c>
      <c r="L1276" s="3" t="s">
        <v>2494</v>
      </c>
      <c r="M1276" s="9">
        <v>0</v>
      </c>
      <c r="N1276" s="5">
        <v>0</v>
      </c>
      <c r="O1276" s="7">
        <v>0</v>
      </c>
    </row>
    <row r="1277" spans="1:15">
      <c r="A1277">
        <v>3</v>
      </c>
      <c r="B1277" t="s">
        <v>10</v>
      </c>
      <c r="C1277" t="s">
        <v>7462</v>
      </c>
      <c r="D1277" t="s">
        <v>7463</v>
      </c>
      <c r="E1277" t="s">
        <v>7254</v>
      </c>
      <c r="F1277" t="s">
        <v>7255</v>
      </c>
      <c r="G1277" t="s">
        <v>10</v>
      </c>
      <c r="H1277" t="s">
        <v>944</v>
      </c>
      <c r="I1277" t="s">
        <v>1152</v>
      </c>
      <c r="J1277" t="s">
        <v>1153</v>
      </c>
      <c r="K1277" t="s">
        <v>7464</v>
      </c>
      <c r="L1277" s="3">
        <v>45624</v>
      </c>
      <c r="M1277" s="9">
        <v>0</v>
      </c>
      <c r="N1277" s="5">
        <v>0</v>
      </c>
      <c r="O1277" s="7">
        <v>0</v>
      </c>
    </row>
    <row r="1278" spans="1:15">
      <c r="A1278">
        <v>3</v>
      </c>
      <c r="B1278" t="s">
        <v>10</v>
      </c>
      <c r="C1278" t="s">
        <v>7465</v>
      </c>
      <c r="D1278" t="s">
        <v>7466</v>
      </c>
      <c r="E1278" t="s">
        <v>7312</v>
      </c>
      <c r="F1278" t="s">
        <v>7313</v>
      </c>
      <c r="G1278" t="s">
        <v>10</v>
      </c>
      <c r="H1278" t="s">
        <v>944</v>
      </c>
      <c r="I1278" t="s">
        <v>1152</v>
      </c>
      <c r="J1278" t="s">
        <v>1153</v>
      </c>
      <c r="K1278" t="s">
        <v>7467</v>
      </c>
      <c r="L1278" s="3" t="s">
        <v>2494</v>
      </c>
      <c r="M1278" s="9">
        <v>0</v>
      </c>
      <c r="N1278" s="5">
        <v>0</v>
      </c>
      <c r="O1278" s="7">
        <v>0</v>
      </c>
    </row>
    <row r="1279" spans="1:15">
      <c r="A1279">
        <v>3</v>
      </c>
      <c r="B1279" t="s">
        <v>10</v>
      </c>
      <c r="C1279" t="s">
        <v>7468</v>
      </c>
      <c r="D1279" t="s">
        <v>7469</v>
      </c>
      <c r="E1279" t="s">
        <v>7121</v>
      </c>
      <c r="F1279" t="s">
        <v>7122</v>
      </c>
      <c r="G1279" t="s">
        <v>10</v>
      </c>
      <c r="H1279" t="s">
        <v>944</v>
      </c>
      <c r="I1279" t="s">
        <v>1152</v>
      </c>
      <c r="J1279" t="s">
        <v>1153</v>
      </c>
      <c r="K1279" t="s">
        <v>7470</v>
      </c>
      <c r="L1279" s="3" t="s">
        <v>2494</v>
      </c>
      <c r="M1279" s="9">
        <v>0</v>
      </c>
      <c r="N1279" s="5">
        <v>0</v>
      </c>
      <c r="O1279" s="7">
        <v>0</v>
      </c>
    </row>
    <row r="1280" spans="1:15">
      <c r="A1280">
        <v>3</v>
      </c>
      <c r="B1280" t="s">
        <v>10</v>
      </c>
      <c r="C1280" t="s">
        <v>7471</v>
      </c>
      <c r="D1280" t="s">
        <v>7472</v>
      </c>
      <c r="E1280" t="s">
        <v>7236</v>
      </c>
      <c r="F1280" t="s">
        <v>7237</v>
      </c>
      <c r="G1280" t="s">
        <v>10</v>
      </c>
      <c r="H1280" t="s">
        <v>944</v>
      </c>
      <c r="I1280" t="s">
        <v>1152</v>
      </c>
      <c r="J1280" t="s">
        <v>1153</v>
      </c>
      <c r="K1280" t="s">
        <v>7473</v>
      </c>
      <c r="L1280" s="3" t="s">
        <v>2494</v>
      </c>
      <c r="M1280" s="9">
        <v>0</v>
      </c>
      <c r="N1280" s="5">
        <v>0</v>
      </c>
      <c r="O1280" s="7">
        <v>0</v>
      </c>
    </row>
    <row r="1281" spans="1:15">
      <c r="A1281">
        <v>3</v>
      </c>
      <c r="B1281" t="s">
        <v>10</v>
      </c>
      <c r="C1281" t="s">
        <v>7474</v>
      </c>
      <c r="D1281" t="s">
        <v>7475</v>
      </c>
      <c r="E1281" t="s">
        <v>7183</v>
      </c>
      <c r="F1281" t="s">
        <v>7184</v>
      </c>
      <c r="G1281" t="s">
        <v>10</v>
      </c>
      <c r="H1281" t="s">
        <v>944</v>
      </c>
      <c r="I1281" t="s">
        <v>1152</v>
      </c>
      <c r="J1281" t="s">
        <v>1153</v>
      </c>
      <c r="K1281" t="s">
        <v>7476</v>
      </c>
      <c r="L1281" s="3" t="s">
        <v>2494</v>
      </c>
      <c r="M1281" s="9">
        <v>0</v>
      </c>
      <c r="N1281" s="5">
        <v>0</v>
      </c>
      <c r="O1281" s="7">
        <v>0</v>
      </c>
    </row>
    <row r="1282" spans="1:15">
      <c r="A1282">
        <v>3</v>
      </c>
      <c r="B1282" t="s">
        <v>10</v>
      </c>
      <c r="C1282" t="s">
        <v>7477</v>
      </c>
      <c r="D1282" t="s">
        <v>7478</v>
      </c>
      <c r="E1282" t="s">
        <v>7244</v>
      </c>
      <c r="F1282" t="s">
        <v>7245</v>
      </c>
      <c r="G1282" t="s">
        <v>10</v>
      </c>
      <c r="H1282" t="s">
        <v>944</v>
      </c>
      <c r="I1282" t="s">
        <v>1152</v>
      </c>
      <c r="J1282" t="s">
        <v>1153</v>
      </c>
      <c r="K1282" t="s">
        <v>7479</v>
      </c>
      <c r="L1282" s="3" t="s">
        <v>2494</v>
      </c>
      <c r="M1282" s="9">
        <v>0</v>
      </c>
      <c r="N1282" s="5">
        <v>0</v>
      </c>
      <c r="O1282" s="7">
        <v>0</v>
      </c>
    </row>
    <row r="1283" spans="1:15">
      <c r="A1283">
        <v>3</v>
      </c>
      <c r="B1283" t="s">
        <v>10</v>
      </c>
      <c r="C1283" t="s">
        <v>7480</v>
      </c>
      <c r="D1283" t="s">
        <v>7481</v>
      </c>
      <c r="E1283" t="s">
        <v>7312</v>
      </c>
      <c r="F1283" t="s">
        <v>7313</v>
      </c>
      <c r="G1283" t="s">
        <v>10</v>
      </c>
      <c r="H1283" t="s">
        <v>944</v>
      </c>
      <c r="I1283" t="s">
        <v>1152</v>
      </c>
      <c r="J1283" t="s">
        <v>1153</v>
      </c>
      <c r="K1283" t="s">
        <v>7482</v>
      </c>
      <c r="L1283" s="3" t="s">
        <v>2494</v>
      </c>
      <c r="M1283" s="9">
        <v>0</v>
      </c>
      <c r="N1283" s="5">
        <v>0</v>
      </c>
      <c r="O1283" s="7">
        <v>0</v>
      </c>
    </row>
    <row r="1284" spans="1:15">
      <c r="A1284">
        <v>3</v>
      </c>
      <c r="B1284" t="s">
        <v>10</v>
      </c>
      <c r="C1284" t="s">
        <v>7483</v>
      </c>
      <c r="D1284" t="s">
        <v>7484</v>
      </c>
      <c r="E1284" t="s">
        <v>7485</v>
      </c>
      <c r="F1284" t="s">
        <v>7486</v>
      </c>
      <c r="G1284" t="s">
        <v>10</v>
      </c>
      <c r="H1284" t="s">
        <v>944</v>
      </c>
      <c r="I1284" t="s">
        <v>1152</v>
      </c>
      <c r="J1284" t="s">
        <v>1153</v>
      </c>
      <c r="K1284" t="s">
        <v>7487</v>
      </c>
      <c r="L1284" s="3">
        <v>45694</v>
      </c>
      <c r="M1284" s="9">
        <v>0</v>
      </c>
      <c r="N1284" s="5">
        <v>0</v>
      </c>
      <c r="O1284" s="7">
        <v>0</v>
      </c>
    </row>
    <row r="1285" spans="1:15">
      <c r="A1285">
        <v>3</v>
      </c>
      <c r="B1285" t="s">
        <v>10</v>
      </c>
      <c r="C1285" t="s">
        <v>7488</v>
      </c>
      <c r="D1285" t="s">
        <v>7489</v>
      </c>
      <c r="E1285" t="s">
        <v>7254</v>
      </c>
      <c r="F1285" t="s">
        <v>7255</v>
      </c>
      <c r="G1285" t="s">
        <v>10</v>
      </c>
      <c r="H1285" t="s">
        <v>944</v>
      </c>
      <c r="I1285" t="s">
        <v>1152</v>
      </c>
      <c r="J1285" t="s">
        <v>1153</v>
      </c>
      <c r="K1285" t="s">
        <v>7490</v>
      </c>
      <c r="L1285" s="3" t="s">
        <v>2494</v>
      </c>
      <c r="M1285" s="9">
        <v>0</v>
      </c>
      <c r="N1285" s="5">
        <v>0</v>
      </c>
      <c r="O1285" s="7">
        <v>0</v>
      </c>
    </row>
    <row r="1286" spans="1:15">
      <c r="A1286">
        <v>3</v>
      </c>
      <c r="B1286" t="s">
        <v>10</v>
      </c>
      <c r="C1286" t="s">
        <v>7491</v>
      </c>
      <c r="D1286" t="s">
        <v>7492</v>
      </c>
      <c r="E1286" t="s">
        <v>7132</v>
      </c>
      <c r="F1286" t="s">
        <v>7133</v>
      </c>
      <c r="G1286" t="s">
        <v>10</v>
      </c>
      <c r="H1286" t="s">
        <v>944</v>
      </c>
      <c r="I1286" t="s">
        <v>1152</v>
      </c>
      <c r="J1286" t="s">
        <v>1153</v>
      </c>
      <c r="K1286" t="s">
        <v>7493</v>
      </c>
      <c r="L1286" s="3" t="s">
        <v>2494</v>
      </c>
      <c r="M1286" s="9">
        <v>0</v>
      </c>
      <c r="N1286" s="5">
        <v>0</v>
      </c>
      <c r="O1286" s="7">
        <v>0</v>
      </c>
    </row>
    <row r="1287" spans="1:15">
      <c r="A1287">
        <v>3</v>
      </c>
      <c r="B1287" t="s">
        <v>10</v>
      </c>
      <c r="C1287" t="s">
        <v>7494</v>
      </c>
      <c r="D1287" t="s">
        <v>7495</v>
      </c>
      <c r="E1287" t="s">
        <v>7183</v>
      </c>
      <c r="F1287" t="s">
        <v>7184</v>
      </c>
      <c r="G1287" t="s">
        <v>10</v>
      </c>
      <c r="H1287" t="s">
        <v>944</v>
      </c>
      <c r="I1287" t="s">
        <v>1152</v>
      </c>
      <c r="J1287" t="s">
        <v>1153</v>
      </c>
      <c r="K1287" t="s">
        <v>7496</v>
      </c>
      <c r="L1287" s="3">
        <v>45495</v>
      </c>
      <c r="M1287" s="9">
        <v>0</v>
      </c>
      <c r="N1287" s="5">
        <v>0</v>
      </c>
      <c r="O1287" s="7">
        <v>0</v>
      </c>
    </row>
    <row r="1288" spans="1:15">
      <c r="A1288">
        <v>3</v>
      </c>
      <c r="B1288" t="s">
        <v>10</v>
      </c>
      <c r="C1288" t="s">
        <v>7497</v>
      </c>
      <c r="D1288" t="s">
        <v>7498</v>
      </c>
      <c r="E1288" t="s">
        <v>7340</v>
      </c>
      <c r="F1288" t="s">
        <v>7341</v>
      </c>
      <c r="G1288" t="s">
        <v>10</v>
      </c>
      <c r="H1288" t="s">
        <v>944</v>
      </c>
      <c r="I1288" t="s">
        <v>1152</v>
      </c>
      <c r="J1288" t="s">
        <v>1153</v>
      </c>
      <c r="K1288" t="s">
        <v>7499</v>
      </c>
      <c r="L1288" s="3">
        <v>45394</v>
      </c>
      <c r="M1288" s="9">
        <v>0</v>
      </c>
      <c r="N1288" s="5">
        <v>0</v>
      </c>
      <c r="O1288" s="7">
        <v>0</v>
      </c>
    </row>
    <row r="1289" spans="1:15">
      <c r="A1289">
        <v>3</v>
      </c>
      <c r="B1289" t="s">
        <v>10</v>
      </c>
      <c r="C1289" t="s">
        <v>7500</v>
      </c>
      <c r="D1289" t="s">
        <v>7501</v>
      </c>
      <c r="E1289" t="s">
        <v>7104</v>
      </c>
      <c r="F1289" t="s">
        <v>7105</v>
      </c>
      <c r="G1289" t="s">
        <v>10</v>
      </c>
      <c r="H1289" t="s">
        <v>944</v>
      </c>
      <c r="I1289" t="s">
        <v>1152</v>
      </c>
      <c r="J1289" t="s">
        <v>1153</v>
      </c>
      <c r="K1289" t="s">
        <v>7502</v>
      </c>
      <c r="L1289" s="3" t="s">
        <v>2494</v>
      </c>
      <c r="M1289" s="9">
        <v>0</v>
      </c>
      <c r="N1289" s="5">
        <v>0</v>
      </c>
      <c r="O1289" s="7">
        <v>0</v>
      </c>
    </row>
    <row r="1290" spans="1:15">
      <c r="A1290">
        <v>3</v>
      </c>
      <c r="B1290" t="s">
        <v>10</v>
      </c>
      <c r="C1290" t="s">
        <v>7503</v>
      </c>
      <c r="D1290" t="s">
        <v>7504</v>
      </c>
      <c r="E1290" t="s">
        <v>7236</v>
      </c>
      <c r="F1290" t="s">
        <v>7237</v>
      </c>
      <c r="G1290" t="s">
        <v>10</v>
      </c>
      <c r="H1290" t="s">
        <v>944</v>
      </c>
      <c r="I1290" t="s">
        <v>1152</v>
      </c>
      <c r="J1290" t="s">
        <v>1153</v>
      </c>
      <c r="K1290" t="s">
        <v>7505</v>
      </c>
      <c r="L1290" s="3" t="s">
        <v>2494</v>
      </c>
      <c r="M1290" s="9">
        <v>0</v>
      </c>
      <c r="N1290" s="5">
        <v>0</v>
      </c>
      <c r="O1290" s="7">
        <v>0</v>
      </c>
    </row>
    <row r="1291" spans="1:15">
      <c r="A1291">
        <v>3</v>
      </c>
      <c r="B1291" t="s">
        <v>10</v>
      </c>
      <c r="C1291" t="s">
        <v>7506</v>
      </c>
      <c r="D1291" t="s">
        <v>7507</v>
      </c>
      <c r="E1291" t="s">
        <v>7254</v>
      </c>
      <c r="F1291" t="s">
        <v>7255</v>
      </c>
      <c r="G1291" t="s">
        <v>10</v>
      </c>
      <c r="H1291" t="s">
        <v>944</v>
      </c>
      <c r="I1291" t="s">
        <v>1152</v>
      </c>
      <c r="J1291" t="s">
        <v>1153</v>
      </c>
      <c r="K1291" t="s">
        <v>7508</v>
      </c>
      <c r="L1291" s="3" t="s">
        <v>2494</v>
      </c>
      <c r="M1291" s="9">
        <v>0</v>
      </c>
      <c r="N1291" s="5">
        <v>0</v>
      </c>
      <c r="O1291" s="7">
        <v>0</v>
      </c>
    </row>
    <row r="1292" spans="1:15">
      <c r="A1292">
        <v>3</v>
      </c>
      <c r="B1292" t="s">
        <v>10</v>
      </c>
      <c r="C1292" t="s">
        <v>7509</v>
      </c>
      <c r="D1292" t="s">
        <v>7510</v>
      </c>
      <c r="E1292" t="s">
        <v>1351</v>
      </c>
      <c r="F1292" t="s">
        <v>1352</v>
      </c>
      <c r="G1292" t="s">
        <v>10</v>
      </c>
      <c r="H1292" t="s">
        <v>944</v>
      </c>
      <c r="I1292" t="s">
        <v>1152</v>
      </c>
      <c r="J1292" t="s">
        <v>1153</v>
      </c>
      <c r="K1292" t="s">
        <v>7511</v>
      </c>
      <c r="L1292" s="3">
        <v>45385</v>
      </c>
      <c r="M1292" s="9">
        <v>0</v>
      </c>
      <c r="N1292" s="5">
        <v>0</v>
      </c>
      <c r="O1292" s="7">
        <v>0</v>
      </c>
    </row>
    <row r="1293" spans="1:15">
      <c r="A1293">
        <v>3</v>
      </c>
      <c r="B1293" t="s">
        <v>10</v>
      </c>
      <c r="C1293" t="s">
        <v>7512</v>
      </c>
      <c r="D1293" t="s">
        <v>7513</v>
      </c>
      <c r="E1293" t="s">
        <v>7148</v>
      </c>
      <c r="F1293" t="s">
        <v>7149</v>
      </c>
      <c r="G1293" t="s">
        <v>10</v>
      </c>
      <c r="H1293" t="s">
        <v>944</v>
      </c>
      <c r="I1293" t="s">
        <v>1152</v>
      </c>
      <c r="J1293" t="s">
        <v>1153</v>
      </c>
      <c r="K1293" t="s">
        <v>7514</v>
      </c>
      <c r="L1293" s="3" t="s">
        <v>2494</v>
      </c>
      <c r="M1293" s="9">
        <v>0</v>
      </c>
      <c r="N1293" s="5">
        <v>0</v>
      </c>
      <c r="O1293" s="7">
        <v>0</v>
      </c>
    </row>
    <row r="1294" spans="1:15">
      <c r="A1294">
        <v>3</v>
      </c>
      <c r="B1294" t="s">
        <v>10</v>
      </c>
      <c r="C1294" t="s">
        <v>7515</v>
      </c>
      <c r="D1294" t="s">
        <v>7516</v>
      </c>
      <c r="E1294" t="s">
        <v>7148</v>
      </c>
      <c r="F1294" t="s">
        <v>7149</v>
      </c>
      <c r="G1294" t="s">
        <v>10</v>
      </c>
      <c r="H1294" t="s">
        <v>944</v>
      </c>
      <c r="I1294" t="s">
        <v>1152</v>
      </c>
      <c r="J1294" t="s">
        <v>1153</v>
      </c>
      <c r="K1294" t="s">
        <v>7517</v>
      </c>
      <c r="L1294" s="3" t="s">
        <v>2494</v>
      </c>
      <c r="M1294" s="9">
        <v>0</v>
      </c>
      <c r="N1294" s="5">
        <v>0</v>
      </c>
      <c r="O1294" s="7">
        <v>0</v>
      </c>
    </row>
    <row r="1295" spans="1:15">
      <c r="A1295">
        <v>3</v>
      </c>
      <c r="B1295" t="s">
        <v>10</v>
      </c>
      <c r="C1295" t="s">
        <v>7518</v>
      </c>
      <c r="D1295" t="s">
        <v>7519</v>
      </c>
      <c r="E1295" t="s">
        <v>7121</v>
      </c>
      <c r="F1295" t="s">
        <v>7122</v>
      </c>
      <c r="G1295" t="s">
        <v>10</v>
      </c>
      <c r="H1295" t="s">
        <v>944</v>
      </c>
      <c r="I1295" t="s">
        <v>1152</v>
      </c>
      <c r="J1295" t="s">
        <v>1153</v>
      </c>
      <c r="K1295" t="s">
        <v>7520</v>
      </c>
      <c r="L1295" s="3" t="s">
        <v>2494</v>
      </c>
      <c r="M1295" s="9">
        <v>0</v>
      </c>
      <c r="N1295" s="5">
        <v>0</v>
      </c>
      <c r="O1295" s="7">
        <v>0</v>
      </c>
    </row>
    <row r="1296" spans="1:15">
      <c r="A1296">
        <v>3</v>
      </c>
      <c r="B1296" t="s">
        <v>10</v>
      </c>
      <c r="C1296" t="s">
        <v>7521</v>
      </c>
      <c r="D1296" t="s">
        <v>7522</v>
      </c>
      <c r="E1296" t="s">
        <v>7254</v>
      </c>
      <c r="F1296" t="s">
        <v>7255</v>
      </c>
      <c r="G1296" t="s">
        <v>10</v>
      </c>
      <c r="H1296" t="s">
        <v>944</v>
      </c>
      <c r="I1296" t="s">
        <v>1152</v>
      </c>
      <c r="J1296" t="s">
        <v>1153</v>
      </c>
      <c r="K1296" t="s">
        <v>7523</v>
      </c>
      <c r="L1296" s="3" t="s">
        <v>2494</v>
      </c>
      <c r="M1296" s="9">
        <v>0</v>
      </c>
      <c r="N1296" s="5">
        <v>0</v>
      </c>
      <c r="O1296" s="7">
        <v>0</v>
      </c>
    </row>
    <row r="1297" spans="1:15">
      <c r="A1297">
        <v>3</v>
      </c>
      <c r="B1297" t="s">
        <v>10</v>
      </c>
      <c r="C1297" t="s">
        <v>7524</v>
      </c>
      <c r="D1297" t="s">
        <v>7525</v>
      </c>
      <c r="E1297" t="s">
        <v>7288</v>
      </c>
      <c r="F1297" t="s">
        <v>7289</v>
      </c>
      <c r="G1297" t="s">
        <v>10</v>
      </c>
      <c r="H1297" t="s">
        <v>944</v>
      </c>
      <c r="I1297" t="s">
        <v>1152</v>
      </c>
      <c r="J1297" t="s">
        <v>1153</v>
      </c>
      <c r="K1297" t="s">
        <v>7526</v>
      </c>
      <c r="L1297" s="3" t="s">
        <v>2494</v>
      </c>
      <c r="M1297" s="9">
        <v>0</v>
      </c>
      <c r="N1297" s="5">
        <v>0</v>
      </c>
      <c r="O1297" s="7">
        <v>0</v>
      </c>
    </row>
    <row r="1298" spans="1:15">
      <c r="A1298">
        <v>3</v>
      </c>
      <c r="B1298" t="s">
        <v>10</v>
      </c>
      <c r="C1298" t="s">
        <v>7527</v>
      </c>
      <c r="D1298" t="s">
        <v>7528</v>
      </c>
      <c r="E1298" t="s">
        <v>7183</v>
      </c>
      <c r="F1298" t="s">
        <v>7184</v>
      </c>
      <c r="G1298" t="s">
        <v>10</v>
      </c>
      <c r="H1298" t="s">
        <v>944</v>
      </c>
      <c r="I1298" t="s">
        <v>1152</v>
      </c>
      <c r="J1298" t="s">
        <v>1153</v>
      </c>
      <c r="K1298" t="s">
        <v>7529</v>
      </c>
      <c r="L1298" s="3">
        <v>45659</v>
      </c>
      <c r="M1298" s="9">
        <v>0</v>
      </c>
      <c r="N1298" s="5">
        <v>0</v>
      </c>
      <c r="O1298" s="7">
        <v>0</v>
      </c>
    </row>
    <row r="1299" spans="1:15">
      <c r="A1299">
        <v>3</v>
      </c>
      <c r="B1299" t="s">
        <v>10</v>
      </c>
      <c r="C1299" t="s">
        <v>7530</v>
      </c>
      <c r="D1299" t="s">
        <v>7531</v>
      </c>
      <c r="E1299" t="s">
        <v>1347</v>
      </c>
      <c r="F1299" t="s">
        <v>1348</v>
      </c>
      <c r="G1299" t="s">
        <v>10</v>
      </c>
      <c r="H1299" t="s">
        <v>2493</v>
      </c>
      <c r="I1299" t="s">
        <v>1152</v>
      </c>
      <c r="J1299" t="s">
        <v>1153</v>
      </c>
      <c r="K1299" t="s">
        <v>2494</v>
      </c>
      <c r="L1299" s="3" t="s">
        <v>2494</v>
      </c>
      <c r="M1299" s="9">
        <v>0</v>
      </c>
      <c r="N1299" s="5">
        <v>0</v>
      </c>
      <c r="O1299" s="7">
        <v>0</v>
      </c>
    </row>
    <row r="1300" spans="1:15">
      <c r="A1300">
        <v>3</v>
      </c>
      <c r="B1300" t="s">
        <v>10</v>
      </c>
      <c r="C1300" t="s">
        <v>7532</v>
      </c>
      <c r="D1300" t="s">
        <v>7533</v>
      </c>
      <c r="E1300" t="s">
        <v>7148</v>
      </c>
      <c r="F1300" t="s">
        <v>7149</v>
      </c>
      <c r="G1300" t="s">
        <v>10</v>
      </c>
      <c r="H1300" t="s">
        <v>944</v>
      </c>
      <c r="I1300" t="s">
        <v>1152</v>
      </c>
      <c r="J1300" t="s">
        <v>1153</v>
      </c>
      <c r="K1300" t="s">
        <v>7534</v>
      </c>
      <c r="L1300" s="3" t="s">
        <v>2494</v>
      </c>
      <c r="M1300" s="9">
        <v>0</v>
      </c>
      <c r="N1300" s="5">
        <v>0</v>
      </c>
      <c r="O1300" s="7">
        <v>0</v>
      </c>
    </row>
    <row r="1301" spans="1:15">
      <c r="A1301">
        <v>3</v>
      </c>
      <c r="B1301" t="s">
        <v>10</v>
      </c>
      <c r="C1301" t="s">
        <v>7535</v>
      </c>
      <c r="D1301" t="s">
        <v>7536</v>
      </c>
      <c r="E1301" t="s">
        <v>7183</v>
      </c>
      <c r="F1301" t="s">
        <v>7184</v>
      </c>
      <c r="G1301" t="s">
        <v>10</v>
      </c>
      <c r="H1301" t="s">
        <v>2493</v>
      </c>
      <c r="I1301" t="s">
        <v>1152</v>
      </c>
      <c r="J1301" t="s">
        <v>1153</v>
      </c>
      <c r="K1301" t="s">
        <v>2494</v>
      </c>
      <c r="L1301" s="3" t="s">
        <v>2494</v>
      </c>
      <c r="M1301" s="9">
        <v>0</v>
      </c>
      <c r="N1301" s="5">
        <v>0</v>
      </c>
      <c r="O1301" s="7">
        <v>0</v>
      </c>
    </row>
    <row r="1302" spans="1:15">
      <c r="A1302">
        <v>3</v>
      </c>
      <c r="B1302" t="s">
        <v>10</v>
      </c>
      <c r="C1302" t="s">
        <v>7537</v>
      </c>
      <c r="D1302" t="s">
        <v>7538</v>
      </c>
      <c r="E1302" t="s">
        <v>7183</v>
      </c>
      <c r="F1302" t="s">
        <v>7184</v>
      </c>
      <c r="G1302" t="s">
        <v>10</v>
      </c>
      <c r="H1302" t="s">
        <v>2493</v>
      </c>
      <c r="I1302" t="s">
        <v>1152</v>
      </c>
      <c r="J1302" t="s">
        <v>1153</v>
      </c>
      <c r="K1302" t="s">
        <v>2494</v>
      </c>
      <c r="L1302" s="3" t="s">
        <v>2494</v>
      </c>
      <c r="M1302" s="9">
        <v>0</v>
      </c>
      <c r="N1302" s="5">
        <v>0</v>
      </c>
      <c r="O1302" s="7">
        <v>0</v>
      </c>
    </row>
    <row r="1303" spans="1:15">
      <c r="A1303">
        <v>3</v>
      </c>
      <c r="B1303" t="s">
        <v>10</v>
      </c>
      <c r="C1303" t="s">
        <v>7539</v>
      </c>
      <c r="D1303" t="s">
        <v>7540</v>
      </c>
      <c r="E1303" t="s">
        <v>7217</v>
      </c>
      <c r="F1303" t="s">
        <v>7218</v>
      </c>
      <c r="G1303" t="s">
        <v>10</v>
      </c>
      <c r="H1303" t="s">
        <v>2493</v>
      </c>
      <c r="I1303" t="s">
        <v>1152</v>
      </c>
      <c r="J1303" t="s">
        <v>1153</v>
      </c>
      <c r="K1303" t="s">
        <v>2494</v>
      </c>
      <c r="L1303" s="3" t="s">
        <v>2494</v>
      </c>
      <c r="M1303" s="9">
        <v>0</v>
      </c>
      <c r="N1303" s="5">
        <v>0</v>
      </c>
      <c r="O1303" s="7">
        <v>0</v>
      </c>
    </row>
    <row r="1304" spans="1:15">
      <c r="A1304">
        <v>3</v>
      </c>
      <c r="B1304" t="s">
        <v>10</v>
      </c>
      <c r="C1304" t="s">
        <v>7541</v>
      </c>
      <c r="D1304" t="s">
        <v>7542</v>
      </c>
      <c r="E1304" t="s">
        <v>7148</v>
      </c>
      <c r="F1304" t="s">
        <v>7149</v>
      </c>
      <c r="G1304" t="s">
        <v>10</v>
      </c>
      <c r="H1304" t="s">
        <v>2493</v>
      </c>
      <c r="I1304" t="s">
        <v>1152</v>
      </c>
      <c r="J1304" t="s">
        <v>1153</v>
      </c>
      <c r="K1304" t="s">
        <v>2494</v>
      </c>
      <c r="L1304" s="3" t="s">
        <v>2494</v>
      </c>
      <c r="M1304" s="9">
        <v>0</v>
      </c>
      <c r="N1304" s="5">
        <v>0</v>
      </c>
      <c r="O1304" s="7">
        <v>0</v>
      </c>
    </row>
    <row r="1305" spans="1:15">
      <c r="A1305">
        <v>3</v>
      </c>
      <c r="B1305" t="s">
        <v>10</v>
      </c>
      <c r="C1305" t="s">
        <v>7543</v>
      </c>
      <c r="D1305" t="s">
        <v>7544</v>
      </c>
      <c r="E1305" t="s">
        <v>7335</v>
      </c>
      <c r="F1305" t="s">
        <v>7336</v>
      </c>
      <c r="G1305" t="s">
        <v>10</v>
      </c>
      <c r="H1305" t="s">
        <v>944</v>
      </c>
      <c r="I1305" t="s">
        <v>1152</v>
      </c>
      <c r="J1305" t="s">
        <v>1153</v>
      </c>
      <c r="K1305" t="s">
        <v>7545</v>
      </c>
      <c r="L1305" s="3" t="s">
        <v>2494</v>
      </c>
      <c r="M1305" s="9">
        <v>0</v>
      </c>
      <c r="N1305" s="5">
        <v>0</v>
      </c>
      <c r="O1305" s="7">
        <v>0</v>
      </c>
    </row>
    <row r="1306" spans="1:15">
      <c r="A1306">
        <v>3</v>
      </c>
      <c r="B1306" t="s">
        <v>10</v>
      </c>
      <c r="C1306" t="s">
        <v>7546</v>
      </c>
      <c r="D1306" t="s">
        <v>7547</v>
      </c>
      <c r="E1306" t="s">
        <v>7254</v>
      </c>
      <c r="F1306" t="s">
        <v>7255</v>
      </c>
      <c r="G1306" t="s">
        <v>10</v>
      </c>
      <c r="H1306" t="s">
        <v>944</v>
      </c>
      <c r="I1306" t="s">
        <v>1152</v>
      </c>
      <c r="J1306" t="s">
        <v>1153</v>
      </c>
      <c r="K1306" t="s">
        <v>7548</v>
      </c>
      <c r="L1306" s="3" t="s">
        <v>2494</v>
      </c>
      <c r="M1306" s="9">
        <v>0</v>
      </c>
      <c r="N1306" s="5">
        <v>0</v>
      </c>
      <c r="O1306" s="7">
        <v>0</v>
      </c>
    </row>
    <row r="1307" spans="1:15">
      <c r="A1307">
        <v>3</v>
      </c>
      <c r="B1307" t="s">
        <v>10</v>
      </c>
      <c r="C1307" t="s">
        <v>7549</v>
      </c>
      <c r="D1307" t="s">
        <v>7550</v>
      </c>
      <c r="E1307" t="s">
        <v>7222</v>
      </c>
      <c r="F1307" t="s">
        <v>7223</v>
      </c>
      <c r="G1307" t="s">
        <v>10</v>
      </c>
      <c r="H1307" t="s">
        <v>944</v>
      </c>
      <c r="I1307" t="s">
        <v>1152</v>
      </c>
      <c r="J1307" t="s">
        <v>1153</v>
      </c>
      <c r="K1307" t="s">
        <v>7551</v>
      </c>
      <c r="L1307" s="3" t="s">
        <v>2494</v>
      </c>
      <c r="M1307" s="9">
        <v>0</v>
      </c>
      <c r="N1307" s="5">
        <v>0</v>
      </c>
      <c r="O1307" s="7">
        <v>0</v>
      </c>
    </row>
    <row r="1308" spans="1:15">
      <c r="A1308">
        <v>3</v>
      </c>
      <c r="B1308" t="s">
        <v>10</v>
      </c>
      <c r="C1308" t="s">
        <v>7552</v>
      </c>
      <c r="D1308" t="s">
        <v>7553</v>
      </c>
      <c r="E1308" t="s">
        <v>1347</v>
      </c>
      <c r="F1308" t="s">
        <v>1348</v>
      </c>
      <c r="G1308" t="s">
        <v>10</v>
      </c>
      <c r="H1308" t="s">
        <v>944</v>
      </c>
      <c r="I1308" t="s">
        <v>1152</v>
      </c>
      <c r="J1308" t="s">
        <v>1153</v>
      </c>
      <c r="K1308" t="s">
        <v>7554</v>
      </c>
      <c r="L1308" s="3">
        <v>45488</v>
      </c>
      <c r="M1308" s="9">
        <v>0</v>
      </c>
      <c r="N1308" s="5">
        <v>0</v>
      </c>
      <c r="O1308" s="7">
        <v>0</v>
      </c>
    </row>
    <row r="1309" spans="1:15">
      <c r="A1309">
        <v>3</v>
      </c>
      <c r="B1309" t="s">
        <v>10</v>
      </c>
      <c r="C1309" t="s">
        <v>7555</v>
      </c>
      <c r="D1309" t="s">
        <v>7556</v>
      </c>
      <c r="E1309" t="s">
        <v>7288</v>
      </c>
      <c r="F1309" t="s">
        <v>7289</v>
      </c>
      <c r="G1309" t="s">
        <v>10</v>
      </c>
      <c r="H1309" t="s">
        <v>944</v>
      </c>
      <c r="I1309" t="s">
        <v>1152</v>
      </c>
      <c r="J1309" t="s">
        <v>1153</v>
      </c>
      <c r="K1309" t="s">
        <v>7557</v>
      </c>
      <c r="L1309" s="3" t="s">
        <v>2494</v>
      </c>
      <c r="M1309" s="9">
        <v>0</v>
      </c>
      <c r="N1309" s="5">
        <v>0</v>
      </c>
      <c r="O1309" s="7">
        <v>0</v>
      </c>
    </row>
    <row r="1310" spans="1:15">
      <c r="A1310">
        <v>3</v>
      </c>
      <c r="B1310" t="s">
        <v>10</v>
      </c>
      <c r="C1310" t="s">
        <v>7558</v>
      </c>
      <c r="D1310" t="s">
        <v>7559</v>
      </c>
      <c r="E1310" t="s">
        <v>7104</v>
      </c>
      <c r="F1310" t="s">
        <v>7105</v>
      </c>
      <c r="G1310" t="s">
        <v>10</v>
      </c>
      <c r="H1310" t="s">
        <v>944</v>
      </c>
      <c r="I1310" t="s">
        <v>1152</v>
      </c>
      <c r="J1310" t="s">
        <v>1153</v>
      </c>
      <c r="K1310" t="s">
        <v>7560</v>
      </c>
      <c r="L1310" s="3" t="s">
        <v>2494</v>
      </c>
      <c r="M1310" s="9">
        <v>0</v>
      </c>
      <c r="N1310" s="5">
        <v>0</v>
      </c>
      <c r="O1310" s="7">
        <v>0</v>
      </c>
    </row>
    <row r="1311" spans="1:15">
      <c r="A1311">
        <v>3</v>
      </c>
      <c r="B1311" t="s">
        <v>10</v>
      </c>
      <c r="C1311" t="s">
        <v>7561</v>
      </c>
      <c r="D1311" t="s">
        <v>7562</v>
      </c>
      <c r="E1311" t="s">
        <v>7254</v>
      </c>
      <c r="F1311" t="s">
        <v>7255</v>
      </c>
      <c r="G1311" t="s">
        <v>10</v>
      </c>
      <c r="H1311" t="s">
        <v>944</v>
      </c>
      <c r="I1311" t="s">
        <v>1152</v>
      </c>
      <c r="J1311" t="s">
        <v>1153</v>
      </c>
      <c r="K1311" t="s">
        <v>7563</v>
      </c>
      <c r="L1311" s="3" t="s">
        <v>2494</v>
      </c>
      <c r="M1311" s="9">
        <v>0</v>
      </c>
      <c r="N1311" s="5">
        <v>0</v>
      </c>
      <c r="O1311" s="7">
        <v>0</v>
      </c>
    </row>
    <row r="1312" spans="1:15">
      <c r="A1312">
        <v>3</v>
      </c>
      <c r="B1312" t="s">
        <v>10</v>
      </c>
      <c r="C1312" t="s">
        <v>7564</v>
      </c>
      <c r="D1312" t="s">
        <v>7565</v>
      </c>
      <c r="E1312" t="s">
        <v>7264</v>
      </c>
      <c r="F1312" t="s">
        <v>7265</v>
      </c>
      <c r="G1312" t="s">
        <v>10</v>
      </c>
      <c r="H1312" t="s">
        <v>944</v>
      </c>
      <c r="I1312" t="s">
        <v>1152</v>
      </c>
      <c r="J1312" t="s">
        <v>1153</v>
      </c>
      <c r="K1312" t="s">
        <v>7566</v>
      </c>
      <c r="L1312" s="3" t="s">
        <v>2494</v>
      </c>
      <c r="M1312" s="9">
        <v>0</v>
      </c>
      <c r="N1312" s="5">
        <v>0</v>
      </c>
      <c r="O1312" s="7">
        <v>0</v>
      </c>
    </row>
    <row r="1313" spans="1:15">
      <c r="A1313">
        <v>3</v>
      </c>
      <c r="B1313" t="s">
        <v>10</v>
      </c>
      <c r="C1313" t="s">
        <v>7567</v>
      </c>
      <c r="D1313" t="s">
        <v>7568</v>
      </c>
      <c r="E1313" t="s">
        <v>7244</v>
      </c>
      <c r="F1313" t="s">
        <v>7245</v>
      </c>
      <c r="G1313" t="s">
        <v>10</v>
      </c>
      <c r="H1313" t="s">
        <v>944</v>
      </c>
      <c r="I1313" t="s">
        <v>1152</v>
      </c>
      <c r="J1313" t="s">
        <v>1153</v>
      </c>
      <c r="K1313" t="s">
        <v>7569</v>
      </c>
      <c r="L1313" s="3" t="s">
        <v>2494</v>
      </c>
      <c r="M1313" s="9">
        <v>0</v>
      </c>
      <c r="N1313" s="5">
        <v>0</v>
      </c>
      <c r="O1313" s="7">
        <v>0</v>
      </c>
    </row>
    <row r="1314" spans="1:15">
      <c r="A1314">
        <v>3</v>
      </c>
      <c r="B1314" t="s">
        <v>10</v>
      </c>
      <c r="C1314" t="s">
        <v>7570</v>
      </c>
      <c r="D1314" t="s">
        <v>7571</v>
      </c>
      <c r="E1314" t="s">
        <v>7104</v>
      </c>
      <c r="F1314" t="s">
        <v>7105</v>
      </c>
      <c r="G1314" t="s">
        <v>10</v>
      </c>
      <c r="H1314" t="s">
        <v>944</v>
      </c>
      <c r="I1314" t="s">
        <v>1152</v>
      </c>
      <c r="J1314" t="s">
        <v>1153</v>
      </c>
      <c r="K1314" t="s">
        <v>7572</v>
      </c>
      <c r="L1314" s="3" t="s">
        <v>2494</v>
      </c>
      <c r="M1314" s="9">
        <v>0</v>
      </c>
      <c r="N1314" s="5">
        <v>0</v>
      </c>
      <c r="O1314" s="7">
        <v>0</v>
      </c>
    </row>
    <row r="1315" spans="1:15">
      <c r="A1315">
        <v>3</v>
      </c>
      <c r="B1315" t="s">
        <v>10</v>
      </c>
      <c r="C1315" t="s">
        <v>7573</v>
      </c>
      <c r="D1315" t="s">
        <v>7574</v>
      </c>
      <c r="E1315" t="s">
        <v>7132</v>
      </c>
      <c r="F1315" t="s">
        <v>7133</v>
      </c>
      <c r="G1315" t="s">
        <v>10</v>
      </c>
      <c r="H1315" t="s">
        <v>944</v>
      </c>
      <c r="I1315" t="s">
        <v>1152</v>
      </c>
      <c r="J1315" t="s">
        <v>1153</v>
      </c>
      <c r="K1315" t="s">
        <v>7575</v>
      </c>
      <c r="L1315" s="3" t="s">
        <v>2494</v>
      </c>
      <c r="M1315" s="9">
        <v>0</v>
      </c>
      <c r="N1315" s="5">
        <v>0</v>
      </c>
      <c r="O1315" s="7">
        <v>0</v>
      </c>
    </row>
    <row r="1316" spans="1:15">
      <c r="A1316">
        <v>3</v>
      </c>
      <c r="B1316" t="s">
        <v>10</v>
      </c>
      <c r="C1316" t="s">
        <v>7576</v>
      </c>
      <c r="D1316" t="s">
        <v>7577</v>
      </c>
      <c r="E1316" t="s">
        <v>7132</v>
      </c>
      <c r="F1316" t="s">
        <v>7133</v>
      </c>
      <c r="G1316" t="s">
        <v>10</v>
      </c>
      <c r="H1316" t="s">
        <v>944</v>
      </c>
      <c r="I1316" t="s">
        <v>1152</v>
      </c>
      <c r="J1316" t="s">
        <v>1153</v>
      </c>
      <c r="K1316" t="s">
        <v>7578</v>
      </c>
      <c r="L1316" s="3" t="s">
        <v>2494</v>
      </c>
      <c r="M1316" s="9">
        <v>0</v>
      </c>
      <c r="N1316" s="5">
        <v>0</v>
      </c>
      <c r="O1316" s="7">
        <v>0</v>
      </c>
    </row>
    <row r="1317" spans="1:15">
      <c r="A1317">
        <v>3</v>
      </c>
      <c r="B1317" t="s">
        <v>10</v>
      </c>
      <c r="C1317" t="s">
        <v>7579</v>
      </c>
      <c r="D1317" t="s">
        <v>7580</v>
      </c>
      <c r="E1317" t="s">
        <v>7340</v>
      </c>
      <c r="F1317" t="s">
        <v>7341</v>
      </c>
      <c r="G1317" t="s">
        <v>10</v>
      </c>
      <c r="H1317" t="s">
        <v>944</v>
      </c>
      <c r="I1317" t="s">
        <v>1152</v>
      </c>
      <c r="J1317" t="s">
        <v>1153</v>
      </c>
      <c r="K1317" t="s">
        <v>7581</v>
      </c>
      <c r="L1317" s="3">
        <v>45531</v>
      </c>
      <c r="M1317" s="9">
        <v>0</v>
      </c>
      <c r="N1317" s="5">
        <v>0</v>
      </c>
      <c r="O1317" s="7">
        <v>0</v>
      </c>
    </row>
    <row r="1318" spans="1:15">
      <c r="A1318">
        <v>3</v>
      </c>
      <c r="B1318" t="s">
        <v>10</v>
      </c>
      <c r="C1318" t="s">
        <v>7582</v>
      </c>
      <c r="D1318" t="s">
        <v>7583</v>
      </c>
      <c r="E1318" t="s">
        <v>1351</v>
      </c>
      <c r="F1318" t="s">
        <v>1352</v>
      </c>
      <c r="G1318" t="s">
        <v>10</v>
      </c>
      <c r="H1318" t="s">
        <v>944</v>
      </c>
      <c r="I1318" t="s">
        <v>1152</v>
      </c>
      <c r="J1318" t="s">
        <v>1153</v>
      </c>
      <c r="K1318" t="s">
        <v>7584</v>
      </c>
      <c r="L1318" s="3" t="s">
        <v>2494</v>
      </c>
      <c r="M1318" s="9">
        <v>0</v>
      </c>
      <c r="N1318" s="5">
        <v>0</v>
      </c>
      <c r="O1318" s="7">
        <v>0</v>
      </c>
    </row>
    <row r="1319" spans="1:15">
      <c r="A1319">
        <v>3</v>
      </c>
      <c r="B1319" t="s">
        <v>10</v>
      </c>
      <c r="C1319" t="s">
        <v>7585</v>
      </c>
      <c r="D1319" t="s">
        <v>7586</v>
      </c>
      <c r="E1319" t="s">
        <v>7217</v>
      </c>
      <c r="F1319" t="s">
        <v>7218</v>
      </c>
      <c r="G1319" t="s">
        <v>10</v>
      </c>
      <c r="H1319" t="s">
        <v>944</v>
      </c>
      <c r="I1319" t="s">
        <v>1152</v>
      </c>
      <c r="J1319" t="s">
        <v>1153</v>
      </c>
      <c r="K1319" t="s">
        <v>7587</v>
      </c>
      <c r="L1319" s="3" t="s">
        <v>2494</v>
      </c>
      <c r="M1319" s="9">
        <v>0</v>
      </c>
      <c r="N1319" s="5">
        <v>0</v>
      </c>
      <c r="O1319" s="7">
        <v>0</v>
      </c>
    </row>
    <row r="1320" spans="1:15">
      <c r="A1320">
        <v>3</v>
      </c>
      <c r="B1320" t="s">
        <v>10</v>
      </c>
      <c r="C1320" t="s">
        <v>7588</v>
      </c>
      <c r="D1320" t="s">
        <v>7589</v>
      </c>
      <c r="E1320" t="s">
        <v>7351</v>
      </c>
      <c r="F1320" t="s">
        <v>7352</v>
      </c>
      <c r="G1320" t="s">
        <v>10</v>
      </c>
      <c r="H1320" t="s">
        <v>944</v>
      </c>
      <c r="I1320" t="s">
        <v>1152</v>
      </c>
      <c r="J1320" t="s">
        <v>1153</v>
      </c>
      <c r="K1320" t="s">
        <v>7590</v>
      </c>
      <c r="L1320" s="3">
        <v>45552</v>
      </c>
      <c r="M1320" s="9">
        <v>0</v>
      </c>
      <c r="N1320" s="5">
        <v>0</v>
      </c>
      <c r="O1320" s="7">
        <v>0</v>
      </c>
    </row>
    <row r="1321" spans="1:15">
      <c r="A1321">
        <v>3</v>
      </c>
      <c r="B1321" t="s">
        <v>10</v>
      </c>
      <c r="C1321" t="s">
        <v>7591</v>
      </c>
      <c r="D1321" t="s">
        <v>7592</v>
      </c>
      <c r="E1321" t="s">
        <v>7104</v>
      </c>
      <c r="F1321" t="s">
        <v>7105</v>
      </c>
      <c r="G1321" t="s">
        <v>10</v>
      </c>
      <c r="H1321" t="s">
        <v>944</v>
      </c>
      <c r="I1321" t="s">
        <v>1152</v>
      </c>
      <c r="J1321" t="s">
        <v>1153</v>
      </c>
      <c r="K1321" t="s">
        <v>7593</v>
      </c>
      <c r="L1321" s="3" t="s">
        <v>2494</v>
      </c>
      <c r="M1321" s="9">
        <v>0</v>
      </c>
      <c r="N1321" s="5">
        <v>0</v>
      </c>
      <c r="O1321" s="7">
        <v>0</v>
      </c>
    </row>
    <row r="1322" spans="1:15">
      <c r="A1322">
        <v>3</v>
      </c>
      <c r="B1322" t="s">
        <v>10</v>
      </c>
      <c r="C1322" t="s">
        <v>7594</v>
      </c>
      <c r="D1322" t="s">
        <v>7595</v>
      </c>
      <c r="E1322" t="s">
        <v>7143</v>
      </c>
      <c r="F1322" t="s">
        <v>7144</v>
      </c>
      <c r="G1322" t="s">
        <v>10</v>
      </c>
      <c r="H1322" t="s">
        <v>944</v>
      </c>
      <c r="I1322" t="s">
        <v>1152</v>
      </c>
      <c r="J1322" t="s">
        <v>1153</v>
      </c>
      <c r="K1322" t="s">
        <v>7596</v>
      </c>
      <c r="L1322" s="3" t="s">
        <v>2494</v>
      </c>
      <c r="M1322" s="9">
        <v>0</v>
      </c>
      <c r="N1322" s="5">
        <v>0</v>
      </c>
      <c r="O1322" s="7">
        <v>0</v>
      </c>
    </row>
    <row r="1323" spans="1:15">
      <c r="A1323">
        <v>3</v>
      </c>
      <c r="B1323" t="s">
        <v>10</v>
      </c>
      <c r="C1323" t="s">
        <v>7597</v>
      </c>
      <c r="D1323" t="s">
        <v>7598</v>
      </c>
      <c r="E1323" t="s">
        <v>7288</v>
      </c>
      <c r="F1323" t="s">
        <v>7289</v>
      </c>
      <c r="G1323" t="s">
        <v>10</v>
      </c>
      <c r="H1323" t="s">
        <v>944</v>
      </c>
      <c r="I1323" t="s">
        <v>1152</v>
      </c>
      <c r="J1323" t="s">
        <v>1153</v>
      </c>
      <c r="K1323" t="s">
        <v>7599</v>
      </c>
      <c r="L1323" s="3">
        <v>45538</v>
      </c>
      <c r="M1323" s="9">
        <v>0</v>
      </c>
      <c r="N1323" s="5">
        <v>0</v>
      </c>
      <c r="O1323" s="7">
        <v>0</v>
      </c>
    </row>
    <row r="1324" spans="1:15">
      <c r="A1324">
        <v>3</v>
      </c>
      <c r="B1324" t="s">
        <v>10</v>
      </c>
      <c r="C1324" t="s">
        <v>7600</v>
      </c>
      <c r="D1324" t="s">
        <v>7601</v>
      </c>
      <c r="E1324" t="s">
        <v>7217</v>
      </c>
      <c r="F1324" t="s">
        <v>7218</v>
      </c>
      <c r="G1324" t="s">
        <v>10</v>
      </c>
      <c r="H1324" t="s">
        <v>944</v>
      </c>
      <c r="I1324" t="s">
        <v>1152</v>
      </c>
      <c r="J1324" t="s">
        <v>1153</v>
      </c>
      <c r="K1324" t="s">
        <v>7602</v>
      </c>
      <c r="L1324" s="3" t="s">
        <v>2494</v>
      </c>
      <c r="M1324" s="9">
        <v>0</v>
      </c>
      <c r="N1324" s="5">
        <v>0</v>
      </c>
      <c r="O1324" s="7">
        <v>0</v>
      </c>
    </row>
    <row r="1325" spans="1:15">
      <c r="A1325">
        <v>3</v>
      </c>
      <c r="B1325" t="s">
        <v>10</v>
      </c>
      <c r="C1325" t="s">
        <v>7603</v>
      </c>
      <c r="D1325" t="s">
        <v>7604</v>
      </c>
      <c r="E1325" t="s">
        <v>7183</v>
      </c>
      <c r="F1325" t="s">
        <v>7184</v>
      </c>
      <c r="G1325" t="s">
        <v>10</v>
      </c>
      <c r="H1325" t="s">
        <v>944</v>
      </c>
      <c r="I1325" t="s">
        <v>1152</v>
      </c>
      <c r="J1325" t="s">
        <v>1153</v>
      </c>
      <c r="K1325" t="s">
        <v>7605</v>
      </c>
      <c r="L1325" s="3" t="s">
        <v>2494</v>
      </c>
      <c r="M1325" s="9">
        <v>0</v>
      </c>
      <c r="N1325" s="5">
        <v>0</v>
      </c>
      <c r="O1325" s="7">
        <v>0</v>
      </c>
    </row>
    <row r="1326" spans="1:15">
      <c r="A1326">
        <v>3</v>
      </c>
      <c r="B1326" t="s">
        <v>10</v>
      </c>
      <c r="C1326" t="s">
        <v>7606</v>
      </c>
      <c r="D1326" t="s">
        <v>7607</v>
      </c>
      <c r="E1326" t="s">
        <v>7254</v>
      </c>
      <c r="F1326" t="s">
        <v>7255</v>
      </c>
      <c r="G1326" t="s">
        <v>10</v>
      </c>
      <c r="H1326" t="s">
        <v>2493</v>
      </c>
      <c r="I1326" t="s">
        <v>1152</v>
      </c>
      <c r="J1326" t="s">
        <v>1153</v>
      </c>
      <c r="K1326" t="s">
        <v>2494</v>
      </c>
      <c r="L1326" s="3" t="s">
        <v>2494</v>
      </c>
      <c r="M1326" s="9">
        <v>0</v>
      </c>
      <c r="N1326" s="5">
        <v>0</v>
      </c>
      <c r="O1326" s="7">
        <v>0</v>
      </c>
    </row>
    <row r="1327" spans="1:15">
      <c r="A1327">
        <v>3</v>
      </c>
      <c r="B1327" t="s">
        <v>10</v>
      </c>
      <c r="C1327" t="s">
        <v>7608</v>
      </c>
      <c r="D1327" t="s">
        <v>7609</v>
      </c>
      <c r="E1327" t="s">
        <v>7380</v>
      </c>
      <c r="F1327" t="s">
        <v>7381</v>
      </c>
      <c r="G1327" t="s">
        <v>10</v>
      </c>
      <c r="H1327" t="s">
        <v>944</v>
      </c>
      <c r="I1327" t="s">
        <v>1152</v>
      </c>
      <c r="J1327" t="s">
        <v>1153</v>
      </c>
      <c r="K1327" t="s">
        <v>7610</v>
      </c>
      <c r="L1327" s="3" t="s">
        <v>2494</v>
      </c>
      <c r="M1327" s="9">
        <v>0</v>
      </c>
      <c r="N1327" s="5">
        <v>0</v>
      </c>
      <c r="O1327" s="7">
        <v>0</v>
      </c>
    </row>
    <row r="1328" spans="1:15">
      <c r="A1328">
        <v>3</v>
      </c>
      <c r="B1328" t="s">
        <v>10</v>
      </c>
      <c r="C1328" t="s">
        <v>7611</v>
      </c>
      <c r="D1328" t="s">
        <v>7612</v>
      </c>
      <c r="E1328" t="s">
        <v>7485</v>
      </c>
      <c r="F1328" t="s">
        <v>7486</v>
      </c>
      <c r="G1328" t="s">
        <v>10</v>
      </c>
      <c r="H1328" t="s">
        <v>944</v>
      </c>
      <c r="I1328" t="s">
        <v>1152</v>
      </c>
      <c r="J1328" t="s">
        <v>1153</v>
      </c>
      <c r="K1328" t="s">
        <v>7613</v>
      </c>
      <c r="L1328" s="3" t="s">
        <v>2494</v>
      </c>
      <c r="M1328" s="9">
        <v>0</v>
      </c>
      <c r="N1328" s="5">
        <v>0</v>
      </c>
      <c r="O1328" s="7">
        <v>0</v>
      </c>
    </row>
    <row r="1329" spans="1:15">
      <c r="A1329">
        <v>3</v>
      </c>
      <c r="B1329" t="s">
        <v>10</v>
      </c>
      <c r="C1329" t="s">
        <v>7614</v>
      </c>
      <c r="D1329" t="s">
        <v>7615</v>
      </c>
      <c r="E1329" t="s">
        <v>7104</v>
      </c>
      <c r="F1329" t="s">
        <v>7105</v>
      </c>
      <c r="G1329" t="s">
        <v>10</v>
      </c>
      <c r="H1329" t="s">
        <v>944</v>
      </c>
      <c r="I1329" t="s">
        <v>1152</v>
      </c>
      <c r="J1329" t="s">
        <v>1153</v>
      </c>
      <c r="K1329" t="s">
        <v>7616</v>
      </c>
      <c r="L1329" s="3">
        <v>45604</v>
      </c>
      <c r="M1329" s="9">
        <v>0</v>
      </c>
      <c r="N1329" s="5">
        <v>0</v>
      </c>
      <c r="O1329" s="7">
        <v>0</v>
      </c>
    </row>
    <row r="1330" spans="1:15">
      <c r="A1330">
        <v>3</v>
      </c>
      <c r="B1330" t="s">
        <v>10</v>
      </c>
      <c r="C1330" t="s">
        <v>7617</v>
      </c>
      <c r="D1330" t="s">
        <v>7618</v>
      </c>
      <c r="E1330" t="s">
        <v>7254</v>
      </c>
      <c r="F1330" t="s">
        <v>7255</v>
      </c>
      <c r="G1330" t="s">
        <v>10</v>
      </c>
      <c r="H1330" t="s">
        <v>944</v>
      </c>
      <c r="I1330" t="s">
        <v>1152</v>
      </c>
      <c r="J1330" t="s">
        <v>1153</v>
      </c>
      <c r="K1330" t="s">
        <v>7619</v>
      </c>
      <c r="L1330" s="3" t="s">
        <v>2494</v>
      </c>
      <c r="M1330" s="9">
        <v>0</v>
      </c>
      <c r="N1330" s="5">
        <v>0</v>
      </c>
      <c r="O1330" s="7">
        <v>0</v>
      </c>
    </row>
    <row r="1331" spans="1:15">
      <c r="A1331">
        <v>3</v>
      </c>
      <c r="B1331" t="s">
        <v>10</v>
      </c>
      <c r="C1331" t="s">
        <v>7620</v>
      </c>
      <c r="D1331" t="s">
        <v>7621</v>
      </c>
      <c r="E1331" t="s">
        <v>1351</v>
      </c>
      <c r="F1331" t="s">
        <v>1352</v>
      </c>
      <c r="G1331" t="s">
        <v>10</v>
      </c>
      <c r="H1331" t="s">
        <v>944</v>
      </c>
      <c r="I1331" t="s">
        <v>1152</v>
      </c>
      <c r="J1331" t="s">
        <v>1153</v>
      </c>
      <c r="K1331" t="s">
        <v>7622</v>
      </c>
      <c r="L1331" s="3" t="s">
        <v>2494</v>
      </c>
      <c r="M1331" s="9">
        <v>0</v>
      </c>
      <c r="N1331" s="5">
        <v>0</v>
      </c>
      <c r="O1331" s="7">
        <v>0</v>
      </c>
    </row>
    <row r="1332" spans="1:15">
      <c r="A1332">
        <v>3</v>
      </c>
      <c r="B1332" t="s">
        <v>10</v>
      </c>
      <c r="C1332" t="s">
        <v>7623</v>
      </c>
      <c r="D1332" t="s">
        <v>6496</v>
      </c>
      <c r="E1332" t="s">
        <v>7132</v>
      </c>
      <c r="F1332" t="s">
        <v>7133</v>
      </c>
      <c r="G1332" t="s">
        <v>10</v>
      </c>
      <c r="H1332" t="s">
        <v>944</v>
      </c>
      <c r="I1332" t="s">
        <v>1152</v>
      </c>
      <c r="J1332" t="s">
        <v>1153</v>
      </c>
      <c r="K1332" t="s">
        <v>7624</v>
      </c>
      <c r="L1332" s="3" t="s">
        <v>2494</v>
      </c>
      <c r="M1332" s="9">
        <v>0</v>
      </c>
      <c r="N1332" s="5">
        <v>0</v>
      </c>
      <c r="O1332" s="7">
        <v>0</v>
      </c>
    </row>
    <row r="1333" spans="1:15">
      <c r="A1333">
        <v>3</v>
      </c>
      <c r="B1333" t="s">
        <v>10</v>
      </c>
      <c r="C1333" t="s">
        <v>7625</v>
      </c>
      <c r="D1333" t="s">
        <v>7626</v>
      </c>
      <c r="E1333" t="s">
        <v>1351</v>
      </c>
      <c r="F1333" t="s">
        <v>1352</v>
      </c>
      <c r="G1333" t="s">
        <v>10</v>
      </c>
      <c r="H1333" t="s">
        <v>944</v>
      </c>
      <c r="I1333" t="s">
        <v>1152</v>
      </c>
      <c r="J1333" t="s">
        <v>1153</v>
      </c>
      <c r="K1333" t="s">
        <v>7627</v>
      </c>
      <c r="L1333" s="3" t="s">
        <v>2494</v>
      </c>
      <c r="M1333" s="9">
        <v>0</v>
      </c>
      <c r="N1333" s="5">
        <v>0</v>
      </c>
      <c r="O1333" s="7">
        <v>0</v>
      </c>
    </row>
    <row r="1334" spans="1:15">
      <c r="A1334">
        <v>3</v>
      </c>
      <c r="B1334" t="s">
        <v>10</v>
      </c>
      <c r="C1334" t="s">
        <v>7628</v>
      </c>
      <c r="D1334" t="s">
        <v>7629</v>
      </c>
      <c r="E1334" t="s">
        <v>7209</v>
      </c>
      <c r="F1334" t="s">
        <v>7210</v>
      </c>
      <c r="G1334" t="s">
        <v>10</v>
      </c>
      <c r="H1334" t="s">
        <v>944</v>
      </c>
      <c r="I1334" t="s">
        <v>1152</v>
      </c>
      <c r="J1334" t="s">
        <v>1153</v>
      </c>
      <c r="K1334" t="s">
        <v>7630</v>
      </c>
      <c r="L1334" s="3" t="s">
        <v>2494</v>
      </c>
      <c r="M1334" s="9">
        <v>0</v>
      </c>
      <c r="N1334" s="5">
        <v>0</v>
      </c>
      <c r="O1334" s="7">
        <v>0</v>
      </c>
    </row>
    <row r="1335" spans="1:15">
      <c r="A1335">
        <v>3</v>
      </c>
      <c r="B1335" t="s">
        <v>10</v>
      </c>
      <c r="C1335" t="s">
        <v>7631</v>
      </c>
      <c r="D1335" t="s">
        <v>7632</v>
      </c>
      <c r="E1335" t="s">
        <v>7380</v>
      </c>
      <c r="F1335" t="s">
        <v>7381</v>
      </c>
      <c r="G1335" t="s">
        <v>10</v>
      </c>
      <c r="H1335" t="s">
        <v>944</v>
      </c>
      <c r="I1335" t="s">
        <v>1152</v>
      </c>
      <c r="J1335" t="s">
        <v>1153</v>
      </c>
      <c r="K1335" t="s">
        <v>7633</v>
      </c>
      <c r="L1335" s="3" t="s">
        <v>2494</v>
      </c>
      <c r="M1335" s="9">
        <v>0</v>
      </c>
      <c r="N1335" s="5">
        <v>0</v>
      </c>
      <c r="O1335" s="7">
        <v>0</v>
      </c>
    </row>
    <row r="1336" spans="1:15">
      <c r="A1336">
        <v>3</v>
      </c>
      <c r="B1336" t="s">
        <v>10</v>
      </c>
      <c r="C1336" t="s">
        <v>7634</v>
      </c>
      <c r="D1336" t="s">
        <v>7635</v>
      </c>
      <c r="E1336" t="s">
        <v>7340</v>
      </c>
      <c r="F1336" t="s">
        <v>7341</v>
      </c>
      <c r="G1336" t="s">
        <v>10</v>
      </c>
      <c r="H1336" t="s">
        <v>944</v>
      </c>
      <c r="I1336" t="s">
        <v>1152</v>
      </c>
      <c r="J1336" t="s">
        <v>1153</v>
      </c>
      <c r="K1336" t="s">
        <v>7636</v>
      </c>
      <c r="L1336" s="3" t="s">
        <v>2494</v>
      </c>
      <c r="M1336" s="9">
        <v>0</v>
      </c>
      <c r="N1336" s="5">
        <v>0</v>
      </c>
      <c r="O1336" s="7">
        <v>0</v>
      </c>
    </row>
    <row r="1337" spans="1:15">
      <c r="A1337">
        <v>3</v>
      </c>
      <c r="B1337" t="s">
        <v>10</v>
      </c>
      <c r="C1337" t="s">
        <v>7637</v>
      </c>
      <c r="D1337" t="s">
        <v>7638</v>
      </c>
      <c r="E1337" t="s">
        <v>7183</v>
      </c>
      <c r="F1337" t="s">
        <v>7184</v>
      </c>
      <c r="G1337" t="s">
        <v>10</v>
      </c>
      <c r="H1337" t="s">
        <v>944</v>
      </c>
      <c r="I1337" t="s">
        <v>1152</v>
      </c>
      <c r="J1337" t="s">
        <v>1153</v>
      </c>
      <c r="K1337" t="s">
        <v>7639</v>
      </c>
      <c r="L1337" s="3">
        <v>45670</v>
      </c>
      <c r="M1337" s="9">
        <v>0</v>
      </c>
      <c r="N1337" s="5">
        <v>0</v>
      </c>
      <c r="O1337" s="7">
        <v>0</v>
      </c>
    </row>
    <row r="1338" spans="1:15">
      <c r="A1338">
        <v>3</v>
      </c>
      <c r="B1338" t="s">
        <v>10</v>
      </c>
      <c r="C1338" t="s">
        <v>7640</v>
      </c>
      <c r="D1338" t="s">
        <v>6590</v>
      </c>
      <c r="E1338" t="s">
        <v>7104</v>
      </c>
      <c r="F1338" t="s">
        <v>7105</v>
      </c>
      <c r="G1338" t="s">
        <v>10</v>
      </c>
      <c r="H1338" t="s">
        <v>944</v>
      </c>
      <c r="I1338" t="s">
        <v>1152</v>
      </c>
      <c r="J1338" t="s">
        <v>1153</v>
      </c>
      <c r="K1338" t="s">
        <v>7641</v>
      </c>
      <c r="L1338" s="3" t="s">
        <v>2494</v>
      </c>
      <c r="M1338" s="9">
        <v>0</v>
      </c>
      <c r="N1338" s="5">
        <v>0</v>
      </c>
      <c r="O1338" s="7">
        <v>0</v>
      </c>
    </row>
    <row r="1339" spans="1:15">
      <c r="A1339">
        <v>3</v>
      </c>
      <c r="B1339" t="s">
        <v>10</v>
      </c>
      <c r="C1339" t="s">
        <v>7642</v>
      </c>
      <c r="D1339" t="s">
        <v>7643</v>
      </c>
      <c r="E1339" t="s">
        <v>7485</v>
      </c>
      <c r="F1339" t="s">
        <v>7486</v>
      </c>
      <c r="G1339" t="s">
        <v>10</v>
      </c>
      <c r="H1339" t="s">
        <v>944</v>
      </c>
      <c r="I1339" t="s">
        <v>1152</v>
      </c>
      <c r="J1339" t="s">
        <v>1153</v>
      </c>
      <c r="K1339" t="s">
        <v>7644</v>
      </c>
      <c r="L1339" s="3" t="s">
        <v>2494</v>
      </c>
      <c r="M1339" s="9">
        <v>0</v>
      </c>
      <c r="N1339" s="5">
        <v>0</v>
      </c>
      <c r="O1339" s="7">
        <v>0</v>
      </c>
    </row>
    <row r="1340" spans="1:15">
      <c r="A1340">
        <v>3</v>
      </c>
      <c r="B1340" t="s">
        <v>10</v>
      </c>
      <c r="C1340" t="s">
        <v>7645</v>
      </c>
      <c r="D1340" t="s">
        <v>7646</v>
      </c>
      <c r="E1340" t="s">
        <v>7183</v>
      </c>
      <c r="F1340" t="s">
        <v>7184</v>
      </c>
      <c r="G1340" t="s">
        <v>10</v>
      </c>
      <c r="H1340" t="s">
        <v>944</v>
      </c>
      <c r="I1340" t="s">
        <v>1152</v>
      </c>
      <c r="J1340" t="s">
        <v>1153</v>
      </c>
      <c r="K1340" t="s">
        <v>7647</v>
      </c>
      <c r="L1340" s="3" t="s">
        <v>2494</v>
      </c>
      <c r="M1340" s="9">
        <v>0</v>
      </c>
      <c r="N1340" s="5">
        <v>0</v>
      </c>
      <c r="O1340" s="7">
        <v>0</v>
      </c>
    </row>
    <row r="1341" spans="1:15">
      <c r="A1341">
        <v>3</v>
      </c>
      <c r="B1341" t="s">
        <v>10</v>
      </c>
      <c r="C1341" t="s">
        <v>7648</v>
      </c>
      <c r="D1341" t="s">
        <v>7649</v>
      </c>
      <c r="E1341" t="s">
        <v>7183</v>
      </c>
      <c r="F1341" t="s">
        <v>7184</v>
      </c>
      <c r="G1341" t="s">
        <v>10</v>
      </c>
      <c r="H1341" t="s">
        <v>944</v>
      </c>
      <c r="I1341" t="s">
        <v>1152</v>
      </c>
      <c r="J1341" t="s">
        <v>1153</v>
      </c>
      <c r="K1341" t="s">
        <v>7650</v>
      </c>
      <c r="L1341" s="3">
        <v>45680</v>
      </c>
      <c r="M1341" s="9">
        <v>0</v>
      </c>
      <c r="N1341" s="5">
        <v>0</v>
      </c>
      <c r="O1341" s="7">
        <v>0</v>
      </c>
    </row>
    <row r="1342" spans="1:15">
      <c r="A1342">
        <v>3</v>
      </c>
      <c r="B1342" t="s">
        <v>10</v>
      </c>
      <c r="C1342" t="s">
        <v>7651</v>
      </c>
      <c r="D1342" t="s">
        <v>7652</v>
      </c>
      <c r="E1342" t="s">
        <v>7254</v>
      </c>
      <c r="F1342" t="s">
        <v>7255</v>
      </c>
      <c r="G1342" t="s">
        <v>10</v>
      </c>
      <c r="H1342" t="s">
        <v>944</v>
      </c>
      <c r="I1342" t="s">
        <v>1152</v>
      </c>
      <c r="J1342" t="s">
        <v>1153</v>
      </c>
      <c r="K1342" t="s">
        <v>7653</v>
      </c>
      <c r="L1342" s="3" t="s">
        <v>2494</v>
      </c>
      <c r="M1342" s="9">
        <v>0</v>
      </c>
      <c r="N1342" s="5">
        <v>0</v>
      </c>
      <c r="O1342" s="7">
        <v>0</v>
      </c>
    </row>
    <row r="1343" spans="1:15">
      <c r="A1343">
        <v>3</v>
      </c>
      <c r="B1343" t="s">
        <v>10</v>
      </c>
      <c r="C1343" t="s">
        <v>7654</v>
      </c>
      <c r="D1343" t="s">
        <v>7655</v>
      </c>
      <c r="E1343" t="s">
        <v>7132</v>
      </c>
      <c r="F1343" t="s">
        <v>7133</v>
      </c>
      <c r="G1343" t="s">
        <v>10</v>
      </c>
      <c r="H1343" t="s">
        <v>944</v>
      </c>
      <c r="I1343" t="s">
        <v>1152</v>
      </c>
      <c r="J1343" t="s">
        <v>1153</v>
      </c>
      <c r="K1343" t="s">
        <v>7656</v>
      </c>
      <c r="L1343" s="3" t="s">
        <v>2494</v>
      </c>
      <c r="M1343" s="9">
        <v>0</v>
      </c>
      <c r="N1343" s="5">
        <v>0</v>
      </c>
      <c r="O1343" s="7">
        <v>0</v>
      </c>
    </row>
    <row r="1344" spans="1:15">
      <c r="A1344">
        <v>3</v>
      </c>
      <c r="B1344" t="s">
        <v>10</v>
      </c>
      <c r="C1344" t="s">
        <v>7657</v>
      </c>
      <c r="D1344" t="s">
        <v>7658</v>
      </c>
      <c r="E1344" t="s">
        <v>7254</v>
      </c>
      <c r="F1344" t="s">
        <v>7255</v>
      </c>
      <c r="G1344" t="s">
        <v>10</v>
      </c>
      <c r="H1344" t="s">
        <v>944</v>
      </c>
      <c r="I1344" t="s">
        <v>1152</v>
      </c>
      <c r="J1344" t="s">
        <v>1153</v>
      </c>
      <c r="K1344" t="s">
        <v>7659</v>
      </c>
      <c r="L1344" s="3">
        <v>45611</v>
      </c>
      <c r="M1344" s="9">
        <v>0</v>
      </c>
      <c r="N1344" s="5">
        <v>0</v>
      </c>
      <c r="O1344" s="7">
        <v>0</v>
      </c>
    </row>
    <row r="1345" spans="1:15">
      <c r="A1345">
        <v>3</v>
      </c>
      <c r="B1345" t="s">
        <v>10</v>
      </c>
      <c r="C1345" t="s">
        <v>7660</v>
      </c>
      <c r="D1345" t="s">
        <v>7661</v>
      </c>
      <c r="E1345" t="s">
        <v>7236</v>
      </c>
      <c r="F1345" t="s">
        <v>7237</v>
      </c>
      <c r="G1345" t="s">
        <v>10</v>
      </c>
      <c r="H1345" t="s">
        <v>944</v>
      </c>
      <c r="I1345" t="s">
        <v>1152</v>
      </c>
      <c r="J1345" t="s">
        <v>1153</v>
      </c>
      <c r="K1345" t="s">
        <v>7662</v>
      </c>
      <c r="L1345" s="3" t="s">
        <v>2494</v>
      </c>
      <c r="M1345" s="9">
        <v>0</v>
      </c>
      <c r="N1345" s="5">
        <v>0</v>
      </c>
      <c r="O1345" s="7">
        <v>0</v>
      </c>
    </row>
    <row r="1346" spans="1:15">
      <c r="A1346">
        <v>3</v>
      </c>
      <c r="B1346" t="s">
        <v>10</v>
      </c>
      <c r="C1346" t="s">
        <v>7663</v>
      </c>
      <c r="D1346" t="s">
        <v>7664</v>
      </c>
      <c r="E1346" t="s">
        <v>7236</v>
      </c>
      <c r="F1346" t="s">
        <v>7237</v>
      </c>
      <c r="G1346" t="s">
        <v>10</v>
      </c>
      <c r="H1346" t="s">
        <v>944</v>
      </c>
      <c r="I1346" t="s">
        <v>1152</v>
      </c>
      <c r="J1346" t="s">
        <v>1153</v>
      </c>
      <c r="K1346" t="s">
        <v>7665</v>
      </c>
      <c r="L1346" s="3" t="s">
        <v>2494</v>
      </c>
      <c r="M1346" s="9">
        <v>0</v>
      </c>
      <c r="N1346" s="5">
        <v>0</v>
      </c>
      <c r="O1346" s="7">
        <v>0</v>
      </c>
    </row>
    <row r="1347" spans="1:15">
      <c r="A1347">
        <v>3</v>
      </c>
      <c r="B1347" t="s">
        <v>10</v>
      </c>
      <c r="C1347" t="s">
        <v>7666</v>
      </c>
      <c r="D1347" t="s">
        <v>7667</v>
      </c>
      <c r="E1347" t="s">
        <v>7249</v>
      </c>
      <c r="F1347" t="s">
        <v>7250</v>
      </c>
      <c r="G1347" t="s">
        <v>10</v>
      </c>
      <c r="H1347" t="s">
        <v>944</v>
      </c>
      <c r="I1347" t="s">
        <v>1152</v>
      </c>
      <c r="J1347" t="s">
        <v>1153</v>
      </c>
      <c r="K1347" t="s">
        <v>7668</v>
      </c>
      <c r="L1347" s="3" t="s">
        <v>2494</v>
      </c>
      <c r="M1347" s="9">
        <v>0</v>
      </c>
      <c r="N1347" s="5">
        <v>0</v>
      </c>
      <c r="O1347" s="7">
        <v>0</v>
      </c>
    </row>
    <row r="1348" spans="1:15">
      <c r="A1348">
        <v>3</v>
      </c>
      <c r="B1348" t="s">
        <v>10</v>
      </c>
      <c r="C1348" t="s">
        <v>7669</v>
      </c>
      <c r="D1348" t="s">
        <v>7670</v>
      </c>
      <c r="E1348" t="s">
        <v>7485</v>
      </c>
      <c r="F1348" t="s">
        <v>7486</v>
      </c>
      <c r="G1348" t="s">
        <v>10</v>
      </c>
      <c r="H1348" t="s">
        <v>944</v>
      </c>
      <c r="I1348" t="s">
        <v>1152</v>
      </c>
      <c r="J1348" t="s">
        <v>1153</v>
      </c>
      <c r="K1348" t="s">
        <v>7671</v>
      </c>
      <c r="L1348" s="3" t="s">
        <v>2494</v>
      </c>
      <c r="M1348" s="9">
        <v>0</v>
      </c>
      <c r="N1348" s="5">
        <v>0</v>
      </c>
      <c r="O1348" s="7">
        <v>0</v>
      </c>
    </row>
    <row r="1349" spans="1:15">
      <c r="A1349">
        <v>3</v>
      </c>
      <c r="B1349" t="s">
        <v>10</v>
      </c>
      <c r="C1349" t="s">
        <v>7672</v>
      </c>
      <c r="D1349" t="s">
        <v>7673</v>
      </c>
      <c r="E1349" t="s">
        <v>7148</v>
      </c>
      <c r="F1349" t="s">
        <v>7149</v>
      </c>
      <c r="G1349" t="s">
        <v>10</v>
      </c>
      <c r="H1349" t="s">
        <v>944</v>
      </c>
      <c r="I1349" t="s">
        <v>1152</v>
      </c>
      <c r="J1349" t="s">
        <v>1153</v>
      </c>
      <c r="K1349" t="s">
        <v>7674</v>
      </c>
      <c r="L1349" s="3" t="s">
        <v>2494</v>
      </c>
      <c r="M1349" s="9">
        <v>0</v>
      </c>
      <c r="N1349" s="5">
        <v>0</v>
      </c>
      <c r="O1349" s="7">
        <v>0</v>
      </c>
    </row>
    <row r="1350" spans="1:15">
      <c r="A1350">
        <v>3</v>
      </c>
      <c r="B1350" t="s">
        <v>10</v>
      </c>
      <c r="C1350" t="s">
        <v>7675</v>
      </c>
      <c r="D1350" t="s">
        <v>7676</v>
      </c>
      <c r="E1350" t="s">
        <v>7340</v>
      </c>
      <c r="F1350" t="s">
        <v>7341</v>
      </c>
      <c r="G1350" t="s">
        <v>10</v>
      </c>
      <c r="H1350" t="s">
        <v>944</v>
      </c>
      <c r="I1350" t="s">
        <v>1152</v>
      </c>
      <c r="J1350" t="s">
        <v>1153</v>
      </c>
      <c r="K1350" t="s">
        <v>7677</v>
      </c>
      <c r="L1350" s="3" t="s">
        <v>2494</v>
      </c>
      <c r="M1350" s="9">
        <v>0</v>
      </c>
      <c r="N1350" s="5">
        <v>0</v>
      </c>
      <c r="O1350" s="7">
        <v>0</v>
      </c>
    </row>
    <row r="1351" spans="1:15">
      <c r="A1351">
        <v>3</v>
      </c>
      <c r="B1351" t="s">
        <v>10</v>
      </c>
      <c r="C1351" t="s">
        <v>7678</v>
      </c>
      <c r="D1351" t="s">
        <v>7679</v>
      </c>
      <c r="E1351" t="s">
        <v>7183</v>
      </c>
      <c r="F1351" t="s">
        <v>7184</v>
      </c>
      <c r="G1351" t="s">
        <v>10</v>
      </c>
      <c r="H1351" t="s">
        <v>944</v>
      </c>
      <c r="I1351" t="s">
        <v>1152</v>
      </c>
      <c r="J1351" t="s">
        <v>1153</v>
      </c>
      <c r="K1351" t="s">
        <v>7680</v>
      </c>
      <c r="L1351" s="3" t="s">
        <v>2494</v>
      </c>
      <c r="M1351" s="9">
        <v>0</v>
      </c>
      <c r="N1351" s="5">
        <v>0</v>
      </c>
      <c r="O1351" s="7">
        <v>0</v>
      </c>
    </row>
    <row r="1352" spans="1:15">
      <c r="A1352">
        <v>3</v>
      </c>
      <c r="B1352" t="s">
        <v>10</v>
      </c>
      <c r="C1352" t="s">
        <v>7681</v>
      </c>
      <c r="D1352" t="s">
        <v>7682</v>
      </c>
      <c r="E1352" t="s">
        <v>7104</v>
      </c>
      <c r="F1352" t="s">
        <v>7105</v>
      </c>
      <c r="G1352" t="s">
        <v>10</v>
      </c>
      <c r="H1352" t="s">
        <v>944</v>
      </c>
      <c r="I1352" t="s">
        <v>1152</v>
      </c>
      <c r="J1352" t="s">
        <v>1153</v>
      </c>
      <c r="K1352" t="s">
        <v>7683</v>
      </c>
      <c r="L1352" s="3" t="s">
        <v>2494</v>
      </c>
      <c r="M1352" s="9">
        <v>0</v>
      </c>
      <c r="N1352" s="5">
        <v>0</v>
      </c>
      <c r="O1352" s="7">
        <v>0</v>
      </c>
    </row>
    <row r="1353" spans="1:15">
      <c r="A1353">
        <v>3</v>
      </c>
      <c r="B1353" t="s">
        <v>10</v>
      </c>
      <c r="C1353" t="s">
        <v>7684</v>
      </c>
      <c r="D1353" t="s">
        <v>7685</v>
      </c>
      <c r="E1353" t="s">
        <v>7380</v>
      </c>
      <c r="F1353" t="s">
        <v>7381</v>
      </c>
      <c r="G1353" t="s">
        <v>10</v>
      </c>
      <c r="H1353" t="s">
        <v>944</v>
      </c>
      <c r="I1353" t="s">
        <v>1152</v>
      </c>
      <c r="J1353" t="s">
        <v>1153</v>
      </c>
      <c r="K1353" t="s">
        <v>7686</v>
      </c>
      <c r="L1353" s="3" t="s">
        <v>2494</v>
      </c>
      <c r="M1353" s="9">
        <v>0</v>
      </c>
      <c r="N1353" s="5">
        <v>0</v>
      </c>
      <c r="O1353" s="7">
        <v>0</v>
      </c>
    </row>
    <row r="1354" spans="1:15">
      <c r="A1354">
        <v>3</v>
      </c>
      <c r="B1354" t="s">
        <v>10</v>
      </c>
      <c r="C1354" t="s">
        <v>7687</v>
      </c>
      <c r="D1354" t="s">
        <v>7688</v>
      </c>
      <c r="E1354" t="s">
        <v>7104</v>
      </c>
      <c r="F1354" t="s">
        <v>7105</v>
      </c>
      <c r="G1354" t="s">
        <v>10</v>
      </c>
      <c r="H1354" t="s">
        <v>944</v>
      </c>
      <c r="I1354" t="s">
        <v>1152</v>
      </c>
      <c r="J1354" t="s">
        <v>1153</v>
      </c>
      <c r="K1354" t="s">
        <v>7689</v>
      </c>
      <c r="L1354" s="3" t="s">
        <v>2494</v>
      </c>
      <c r="M1354" s="9">
        <v>0</v>
      </c>
      <c r="N1354" s="5">
        <v>0</v>
      </c>
      <c r="O1354" s="7">
        <v>0</v>
      </c>
    </row>
    <row r="1355" spans="1:15">
      <c r="A1355">
        <v>3</v>
      </c>
      <c r="B1355" t="s">
        <v>10</v>
      </c>
      <c r="C1355" t="s">
        <v>7690</v>
      </c>
      <c r="D1355" t="s">
        <v>7691</v>
      </c>
      <c r="E1355" t="s">
        <v>7148</v>
      </c>
      <c r="F1355" t="s">
        <v>7149</v>
      </c>
      <c r="G1355" t="s">
        <v>10</v>
      </c>
      <c r="H1355" t="s">
        <v>944</v>
      </c>
      <c r="I1355" t="s">
        <v>1152</v>
      </c>
      <c r="J1355" t="s">
        <v>1153</v>
      </c>
      <c r="K1355" t="s">
        <v>7692</v>
      </c>
      <c r="L1355" s="3">
        <v>45632</v>
      </c>
      <c r="M1355" s="9">
        <v>0</v>
      </c>
      <c r="N1355" s="5">
        <v>0</v>
      </c>
      <c r="O1355" s="7">
        <v>0</v>
      </c>
    </row>
    <row r="1356" spans="1:15">
      <c r="A1356">
        <v>3</v>
      </c>
      <c r="B1356" t="s">
        <v>10</v>
      </c>
      <c r="C1356" t="s">
        <v>7693</v>
      </c>
      <c r="D1356" t="s">
        <v>7694</v>
      </c>
      <c r="E1356" t="s">
        <v>7288</v>
      </c>
      <c r="F1356" t="s">
        <v>7289</v>
      </c>
      <c r="G1356" t="s">
        <v>10</v>
      </c>
      <c r="H1356" t="s">
        <v>944</v>
      </c>
      <c r="I1356" t="s">
        <v>1152</v>
      </c>
      <c r="J1356" t="s">
        <v>1153</v>
      </c>
      <c r="K1356" t="s">
        <v>7695</v>
      </c>
      <c r="L1356" s="3" t="s">
        <v>2494</v>
      </c>
      <c r="M1356" s="9">
        <v>0</v>
      </c>
      <c r="N1356" s="5">
        <v>0</v>
      </c>
      <c r="O1356" s="7">
        <v>0</v>
      </c>
    </row>
    <row r="1357" spans="1:15">
      <c r="A1357">
        <v>3</v>
      </c>
      <c r="B1357" t="s">
        <v>10</v>
      </c>
      <c r="C1357" t="s">
        <v>7696</v>
      </c>
      <c r="D1357" t="s">
        <v>7697</v>
      </c>
      <c r="E1357" t="s">
        <v>7259</v>
      </c>
      <c r="F1357" t="s">
        <v>7260</v>
      </c>
      <c r="G1357" t="s">
        <v>10</v>
      </c>
      <c r="H1357" t="s">
        <v>944</v>
      </c>
      <c r="I1357" t="s">
        <v>1152</v>
      </c>
      <c r="J1357" t="s">
        <v>1153</v>
      </c>
      <c r="K1357" t="s">
        <v>7698</v>
      </c>
      <c r="L1357" s="3" t="s">
        <v>2494</v>
      </c>
      <c r="M1357" s="9">
        <v>0</v>
      </c>
      <c r="N1357" s="5">
        <v>0</v>
      </c>
      <c r="O1357" s="7">
        <v>0</v>
      </c>
    </row>
    <row r="1358" spans="1:15">
      <c r="A1358">
        <v>3</v>
      </c>
      <c r="B1358" t="s">
        <v>10</v>
      </c>
      <c r="C1358" t="s">
        <v>7699</v>
      </c>
      <c r="D1358" t="s">
        <v>7700</v>
      </c>
      <c r="E1358" t="s">
        <v>7236</v>
      </c>
      <c r="F1358" t="s">
        <v>7237</v>
      </c>
      <c r="G1358" t="s">
        <v>10</v>
      </c>
      <c r="H1358" t="s">
        <v>944</v>
      </c>
      <c r="I1358" t="s">
        <v>1152</v>
      </c>
      <c r="J1358" t="s">
        <v>1153</v>
      </c>
      <c r="K1358" t="s">
        <v>7701</v>
      </c>
      <c r="L1358" s="3" t="s">
        <v>2494</v>
      </c>
      <c r="M1358" s="9">
        <v>0</v>
      </c>
      <c r="N1358" s="5">
        <v>0</v>
      </c>
      <c r="O1358" s="7">
        <v>0</v>
      </c>
    </row>
    <row r="1359" spans="1:15">
      <c r="A1359">
        <v>3</v>
      </c>
      <c r="B1359" t="s">
        <v>10</v>
      </c>
      <c r="C1359" t="s">
        <v>7702</v>
      </c>
      <c r="D1359" t="s">
        <v>7703</v>
      </c>
      <c r="E1359" t="s">
        <v>7259</v>
      </c>
      <c r="F1359" t="s">
        <v>7260</v>
      </c>
      <c r="G1359" t="s">
        <v>10</v>
      </c>
      <c r="H1359" t="s">
        <v>944</v>
      </c>
      <c r="I1359" t="s">
        <v>1152</v>
      </c>
      <c r="J1359" t="s">
        <v>1153</v>
      </c>
      <c r="K1359" t="s">
        <v>7704</v>
      </c>
      <c r="L1359" s="3" t="s">
        <v>2494</v>
      </c>
      <c r="M1359" s="9">
        <v>0</v>
      </c>
      <c r="N1359" s="5">
        <v>0</v>
      </c>
      <c r="O1359" s="7">
        <v>0</v>
      </c>
    </row>
    <row r="1360" spans="1:15">
      <c r="A1360">
        <v>3</v>
      </c>
      <c r="B1360" t="s">
        <v>10</v>
      </c>
      <c r="C1360" t="s">
        <v>7705</v>
      </c>
      <c r="D1360" t="s">
        <v>7706</v>
      </c>
      <c r="E1360" t="s">
        <v>7209</v>
      </c>
      <c r="F1360" t="s">
        <v>7210</v>
      </c>
      <c r="G1360" t="s">
        <v>10</v>
      </c>
      <c r="H1360" t="s">
        <v>944</v>
      </c>
      <c r="I1360" t="s">
        <v>1152</v>
      </c>
      <c r="J1360" t="s">
        <v>1153</v>
      </c>
      <c r="K1360" t="s">
        <v>7707</v>
      </c>
      <c r="L1360" s="3" t="s">
        <v>2494</v>
      </c>
      <c r="M1360" s="9">
        <v>0</v>
      </c>
      <c r="N1360" s="5">
        <v>0</v>
      </c>
      <c r="O1360" s="7">
        <v>0</v>
      </c>
    </row>
    <row r="1361" spans="1:15">
      <c r="A1361">
        <v>3</v>
      </c>
      <c r="B1361" t="s">
        <v>10</v>
      </c>
      <c r="C1361" t="s">
        <v>7708</v>
      </c>
      <c r="D1361" t="s">
        <v>7709</v>
      </c>
      <c r="E1361" t="s">
        <v>7364</v>
      </c>
      <c r="F1361" t="s">
        <v>7365</v>
      </c>
      <c r="G1361" t="s">
        <v>10</v>
      </c>
      <c r="H1361" t="s">
        <v>944</v>
      </c>
      <c r="I1361" t="s">
        <v>1152</v>
      </c>
      <c r="J1361" t="s">
        <v>1153</v>
      </c>
      <c r="K1361" t="s">
        <v>7710</v>
      </c>
      <c r="L1361" s="3" t="s">
        <v>2494</v>
      </c>
      <c r="M1361" s="9">
        <v>0</v>
      </c>
      <c r="N1361" s="5">
        <v>0</v>
      </c>
      <c r="O1361" s="7">
        <v>0</v>
      </c>
    </row>
    <row r="1362" spans="1:15">
      <c r="A1362">
        <v>3</v>
      </c>
      <c r="B1362" t="s">
        <v>10</v>
      </c>
      <c r="C1362" t="s">
        <v>7711</v>
      </c>
      <c r="D1362" t="s">
        <v>7712</v>
      </c>
      <c r="E1362" t="s">
        <v>7485</v>
      </c>
      <c r="F1362" t="s">
        <v>7486</v>
      </c>
      <c r="G1362" t="s">
        <v>10</v>
      </c>
      <c r="H1362" t="s">
        <v>944</v>
      </c>
      <c r="I1362" t="s">
        <v>1152</v>
      </c>
      <c r="J1362" t="s">
        <v>1153</v>
      </c>
      <c r="K1362" t="s">
        <v>7713</v>
      </c>
      <c r="L1362" s="3" t="s">
        <v>2494</v>
      </c>
      <c r="M1362" s="9">
        <v>0</v>
      </c>
      <c r="N1362" s="5">
        <v>0</v>
      </c>
      <c r="O1362" s="7">
        <v>0</v>
      </c>
    </row>
    <row r="1363" spans="1:15">
      <c r="A1363">
        <v>3</v>
      </c>
      <c r="B1363" t="s">
        <v>10</v>
      </c>
      <c r="C1363" t="s">
        <v>7714</v>
      </c>
      <c r="D1363" t="s">
        <v>7715</v>
      </c>
      <c r="E1363" t="s">
        <v>7249</v>
      </c>
      <c r="F1363" t="s">
        <v>7250</v>
      </c>
      <c r="G1363" t="s">
        <v>10</v>
      </c>
      <c r="H1363" t="s">
        <v>944</v>
      </c>
      <c r="I1363" t="s">
        <v>1152</v>
      </c>
      <c r="J1363" t="s">
        <v>1153</v>
      </c>
      <c r="K1363" t="s">
        <v>7716</v>
      </c>
      <c r="L1363" s="3" t="s">
        <v>2494</v>
      </c>
      <c r="M1363" s="9">
        <v>0</v>
      </c>
      <c r="N1363" s="5">
        <v>0</v>
      </c>
      <c r="O1363" s="7">
        <v>0</v>
      </c>
    </row>
    <row r="1364" spans="1:15">
      <c r="A1364">
        <v>3</v>
      </c>
      <c r="B1364" t="s">
        <v>10</v>
      </c>
      <c r="C1364" t="s">
        <v>7717</v>
      </c>
      <c r="D1364" t="s">
        <v>7718</v>
      </c>
      <c r="E1364" t="s">
        <v>7183</v>
      </c>
      <c r="F1364" t="s">
        <v>7184</v>
      </c>
      <c r="G1364" t="s">
        <v>10</v>
      </c>
      <c r="H1364" t="s">
        <v>944</v>
      </c>
      <c r="I1364" t="s">
        <v>1152</v>
      </c>
      <c r="J1364" t="s">
        <v>1153</v>
      </c>
      <c r="K1364" t="s">
        <v>7719</v>
      </c>
      <c r="L1364" s="3" t="s">
        <v>2494</v>
      </c>
      <c r="M1364" s="9">
        <v>0</v>
      </c>
      <c r="N1364" s="5">
        <v>0</v>
      </c>
      <c r="O1364" s="7">
        <v>0</v>
      </c>
    </row>
    <row r="1365" spans="1:15">
      <c r="A1365">
        <v>3</v>
      </c>
      <c r="B1365" t="s">
        <v>10</v>
      </c>
      <c r="C1365" t="s">
        <v>7720</v>
      </c>
      <c r="D1365" t="s">
        <v>7721</v>
      </c>
      <c r="E1365" t="s">
        <v>7217</v>
      </c>
      <c r="F1365" t="s">
        <v>7218</v>
      </c>
      <c r="G1365" t="s">
        <v>10</v>
      </c>
      <c r="H1365" t="s">
        <v>944</v>
      </c>
      <c r="I1365" t="s">
        <v>1152</v>
      </c>
      <c r="J1365" t="s">
        <v>1153</v>
      </c>
      <c r="K1365" t="s">
        <v>7722</v>
      </c>
      <c r="L1365" s="3" t="s">
        <v>2494</v>
      </c>
      <c r="M1365" s="9">
        <v>0</v>
      </c>
      <c r="N1365" s="5">
        <v>0</v>
      </c>
      <c r="O1365" s="7">
        <v>0</v>
      </c>
    </row>
    <row r="1366" spans="1:15">
      <c r="A1366">
        <v>3</v>
      </c>
      <c r="B1366" t="s">
        <v>10</v>
      </c>
      <c r="C1366" t="s">
        <v>7723</v>
      </c>
      <c r="D1366" t="s">
        <v>7724</v>
      </c>
      <c r="E1366" t="s">
        <v>7264</v>
      </c>
      <c r="F1366" t="s">
        <v>7265</v>
      </c>
      <c r="G1366" t="s">
        <v>10</v>
      </c>
      <c r="H1366" t="s">
        <v>944</v>
      </c>
      <c r="I1366" t="s">
        <v>1152</v>
      </c>
      <c r="J1366" t="s">
        <v>1153</v>
      </c>
      <c r="K1366" t="s">
        <v>7725</v>
      </c>
      <c r="L1366" s="3" t="s">
        <v>2494</v>
      </c>
      <c r="M1366" s="9">
        <v>0</v>
      </c>
      <c r="N1366" s="5">
        <v>0</v>
      </c>
      <c r="O1366" s="7">
        <v>0</v>
      </c>
    </row>
    <row r="1367" spans="1:15">
      <c r="A1367">
        <v>3</v>
      </c>
      <c r="B1367" t="s">
        <v>10</v>
      </c>
      <c r="C1367" t="s">
        <v>7726</v>
      </c>
      <c r="D1367" t="s">
        <v>7727</v>
      </c>
      <c r="E1367" t="s">
        <v>7269</v>
      </c>
      <c r="F1367" t="s">
        <v>7270</v>
      </c>
      <c r="G1367" t="s">
        <v>10</v>
      </c>
      <c r="H1367" t="s">
        <v>2493</v>
      </c>
      <c r="I1367" t="s">
        <v>1152</v>
      </c>
      <c r="J1367" t="s">
        <v>1153</v>
      </c>
      <c r="K1367" t="s">
        <v>2494</v>
      </c>
      <c r="L1367" s="3" t="s">
        <v>2494</v>
      </c>
      <c r="M1367" s="9">
        <v>0</v>
      </c>
      <c r="N1367" s="5">
        <v>0</v>
      </c>
      <c r="O1367" s="7">
        <v>0</v>
      </c>
    </row>
    <row r="1368" spans="1:15">
      <c r="A1368">
        <v>3</v>
      </c>
      <c r="B1368" t="s">
        <v>10</v>
      </c>
      <c r="C1368" t="s">
        <v>7728</v>
      </c>
      <c r="D1368" t="s">
        <v>7729</v>
      </c>
      <c r="E1368" t="s">
        <v>7380</v>
      </c>
      <c r="F1368" t="s">
        <v>7381</v>
      </c>
      <c r="G1368" t="s">
        <v>10</v>
      </c>
      <c r="H1368" t="s">
        <v>944</v>
      </c>
      <c r="I1368" t="s">
        <v>1152</v>
      </c>
      <c r="J1368" t="s">
        <v>1153</v>
      </c>
      <c r="K1368" t="s">
        <v>7730</v>
      </c>
      <c r="L1368" s="3" t="s">
        <v>2494</v>
      </c>
      <c r="M1368" s="9">
        <v>0</v>
      </c>
      <c r="N1368" s="5">
        <v>0</v>
      </c>
      <c r="O1368" s="7">
        <v>0</v>
      </c>
    </row>
    <row r="1369" spans="1:15">
      <c r="A1369">
        <v>3</v>
      </c>
      <c r="B1369" t="s">
        <v>10</v>
      </c>
      <c r="C1369" t="s">
        <v>7731</v>
      </c>
      <c r="D1369" t="s">
        <v>7732</v>
      </c>
      <c r="E1369" t="s">
        <v>7183</v>
      </c>
      <c r="F1369" t="s">
        <v>7184</v>
      </c>
      <c r="G1369" t="s">
        <v>10</v>
      </c>
      <c r="H1369" t="s">
        <v>944</v>
      </c>
      <c r="I1369" t="s">
        <v>1152</v>
      </c>
      <c r="J1369" t="s">
        <v>1153</v>
      </c>
      <c r="K1369" t="s">
        <v>7733</v>
      </c>
      <c r="L1369" s="3" t="s">
        <v>2494</v>
      </c>
      <c r="M1369" s="9">
        <v>0</v>
      </c>
      <c r="N1369" s="5">
        <v>0</v>
      </c>
      <c r="O1369" s="7">
        <v>0</v>
      </c>
    </row>
    <row r="1370" spans="1:15">
      <c r="A1370">
        <v>3</v>
      </c>
      <c r="B1370" t="s">
        <v>10</v>
      </c>
      <c r="C1370" t="s">
        <v>7734</v>
      </c>
      <c r="D1370" t="s">
        <v>7735</v>
      </c>
      <c r="E1370" t="s">
        <v>7485</v>
      </c>
      <c r="F1370" t="s">
        <v>7486</v>
      </c>
      <c r="G1370" t="s">
        <v>10</v>
      </c>
      <c r="H1370" t="s">
        <v>944</v>
      </c>
      <c r="I1370" t="s">
        <v>1152</v>
      </c>
      <c r="J1370" t="s">
        <v>1153</v>
      </c>
      <c r="K1370" t="s">
        <v>7736</v>
      </c>
      <c r="L1370" s="3" t="s">
        <v>2494</v>
      </c>
      <c r="M1370" s="9">
        <v>0</v>
      </c>
      <c r="N1370" s="5">
        <v>0</v>
      </c>
      <c r="O1370" s="7">
        <v>0</v>
      </c>
    </row>
    <row r="1371" spans="1:15">
      <c r="A1371">
        <v>3</v>
      </c>
      <c r="B1371" t="s">
        <v>10</v>
      </c>
      <c r="C1371" t="s">
        <v>7737</v>
      </c>
      <c r="D1371" t="s">
        <v>7738</v>
      </c>
      <c r="E1371" t="s">
        <v>7236</v>
      </c>
      <c r="F1371" t="s">
        <v>7237</v>
      </c>
      <c r="G1371" t="s">
        <v>10</v>
      </c>
      <c r="H1371" t="s">
        <v>944</v>
      </c>
      <c r="I1371" t="s">
        <v>1152</v>
      </c>
      <c r="J1371" t="s">
        <v>1153</v>
      </c>
      <c r="K1371" t="s">
        <v>7739</v>
      </c>
      <c r="L1371" s="3" t="s">
        <v>2494</v>
      </c>
      <c r="M1371" s="9">
        <v>0</v>
      </c>
      <c r="N1371" s="5">
        <v>0</v>
      </c>
      <c r="O1371" s="7">
        <v>0</v>
      </c>
    </row>
    <row r="1372" spans="1:15">
      <c r="A1372">
        <v>3</v>
      </c>
      <c r="B1372" t="s">
        <v>10</v>
      </c>
      <c r="C1372" t="s">
        <v>7740</v>
      </c>
      <c r="D1372" t="s">
        <v>7741</v>
      </c>
      <c r="E1372" t="s">
        <v>1341</v>
      </c>
      <c r="F1372" t="s">
        <v>1342</v>
      </c>
      <c r="G1372" t="s">
        <v>10</v>
      </c>
      <c r="H1372" t="s">
        <v>944</v>
      </c>
      <c r="I1372" t="s">
        <v>1152</v>
      </c>
      <c r="J1372" t="s">
        <v>1153</v>
      </c>
      <c r="K1372" t="s">
        <v>7742</v>
      </c>
      <c r="L1372" s="3" t="s">
        <v>2494</v>
      </c>
      <c r="M1372" s="9">
        <v>0</v>
      </c>
      <c r="N1372" s="5">
        <v>0</v>
      </c>
      <c r="O1372" s="7">
        <v>0</v>
      </c>
    </row>
    <row r="1373" spans="1:15">
      <c r="A1373">
        <v>3</v>
      </c>
      <c r="B1373" t="s">
        <v>10</v>
      </c>
      <c r="C1373" t="s">
        <v>7743</v>
      </c>
      <c r="D1373" t="s">
        <v>7744</v>
      </c>
      <c r="E1373" t="s">
        <v>7104</v>
      </c>
      <c r="F1373" t="s">
        <v>7105</v>
      </c>
      <c r="G1373" t="s">
        <v>10</v>
      </c>
      <c r="H1373" t="s">
        <v>944</v>
      </c>
      <c r="I1373" t="s">
        <v>1152</v>
      </c>
      <c r="J1373" t="s">
        <v>1153</v>
      </c>
      <c r="K1373" t="s">
        <v>7745</v>
      </c>
      <c r="L1373" s="3" t="s">
        <v>2494</v>
      </c>
      <c r="M1373" s="9">
        <v>0</v>
      </c>
      <c r="N1373" s="5">
        <v>0</v>
      </c>
      <c r="O1373" s="7">
        <v>0</v>
      </c>
    </row>
    <row r="1374" spans="1:15">
      <c r="A1374">
        <v>3</v>
      </c>
      <c r="B1374" t="s">
        <v>10</v>
      </c>
      <c r="C1374" t="s">
        <v>7746</v>
      </c>
      <c r="D1374" t="s">
        <v>7747</v>
      </c>
      <c r="E1374" t="s">
        <v>7340</v>
      </c>
      <c r="F1374" t="s">
        <v>7341</v>
      </c>
      <c r="G1374" t="s">
        <v>10</v>
      </c>
      <c r="H1374" t="s">
        <v>944</v>
      </c>
      <c r="I1374" t="s">
        <v>1152</v>
      </c>
      <c r="J1374" t="s">
        <v>1153</v>
      </c>
      <c r="K1374" t="s">
        <v>7748</v>
      </c>
      <c r="L1374" s="3" t="s">
        <v>2494</v>
      </c>
      <c r="M1374" s="9">
        <v>0</v>
      </c>
      <c r="N1374" s="5">
        <v>0</v>
      </c>
      <c r="O1374" s="7">
        <v>0</v>
      </c>
    </row>
    <row r="1375" spans="1:15">
      <c r="A1375">
        <v>3</v>
      </c>
      <c r="B1375" t="s">
        <v>10</v>
      </c>
      <c r="C1375" t="s">
        <v>7749</v>
      </c>
      <c r="D1375" t="s">
        <v>7750</v>
      </c>
      <c r="E1375" t="s">
        <v>7183</v>
      </c>
      <c r="F1375" t="s">
        <v>7184</v>
      </c>
      <c r="G1375" t="s">
        <v>10</v>
      </c>
      <c r="H1375" t="s">
        <v>944</v>
      </c>
      <c r="I1375" t="s">
        <v>1152</v>
      </c>
      <c r="J1375" t="s">
        <v>1153</v>
      </c>
      <c r="K1375" t="s">
        <v>7751</v>
      </c>
      <c r="L1375" s="3" t="s">
        <v>2494</v>
      </c>
      <c r="M1375" s="9">
        <v>0</v>
      </c>
      <c r="N1375" s="5">
        <v>0</v>
      </c>
      <c r="O1375" s="7">
        <v>0</v>
      </c>
    </row>
    <row r="1376" spans="1:15">
      <c r="A1376">
        <v>3</v>
      </c>
      <c r="B1376" t="s">
        <v>10</v>
      </c>
      <c r="C1376" t="s">
        <v>7752</v>
      </c>
      <c r="D1376" t="s">
        <v>7753</v>
      </c>
      <c r="E1376" t="s">
        <v>7254</v>
      </c>
      <c r="F1376" t="s">
        <v>7255</v>
      </c>
      <c r="G1376" t="s">
        <v>10</v>
      </c>
      <c r="H1376" t="s">
        <v>944</v>
      </c>
      <c r="I1376" t="s">
        <v>1152</v>
      </c>
      <c r="J1376" t="s">
        <v>1153</v>
      </c>
      <c r="K1376" t="s">
        <v>7754</v>
      </c>
      <c r="L1376" s="3" t="s">
        <v>2494</v>
      </c>
      <c r="M1376" s="9">
        <v>0</v>
      </c>
      <c r="N1376" s="5">
        <v>0</v>
      </c>
      <c r="O1376" s="7">
        <v>0</v>
      </c>
    </row>
    <row r="1377" spans="1:15">
      <c r="A1377">
        <v>3</v>
      </c>
      <c r="B1377" t="s">
        <v>10</v>
      </c>
      <c r="C1377" t="s">
        <v>7755</v>
      </c>
      <c r="D1377" t="s">
        <v>7756</v>
      </c>
      <c r="E1377" t="s">
        <v>7296</v>
      </c>
      <c r="F1377" t="s">
        <v>7297</v>
      </c>
      <c r="G1377" t="s">
        <v>10</v>
      </c>
      <c r="H1377" t="s">
        <v>944</v>
      </c>
      <c r="I1377" t="s">
        <v>1152</v>
      </c>
      <c r="J1377" t="s">
        <v>1153</v>
      </c>
      <c r="K1377" t="s">
        <v>7757</v>
      </c>
      <c r="L1377" s="3" t="s">
        <v>2494</v>
      </c>
      <c r="M1377" s="9">
        <v>0</v>
      </c>
      <c r="N1377" s="5">
        <v>0</v>
      </c>
      <c r="O1377" s="7">
        <v>0</v>
      </c>
    </row>
    <row r="1378" spans="1:15">
      <c r="A1378">
        <v>3</v>
      </c>
      <c r="B1378" t="s">
        <v>10</v>
      </c>
      <c r="C1378" t="s">
        <v>7758</v>
      </c>
      <c r="D1378" t="s">
        <v>7759</v>
      </c>
      <c r="E1378" t="s">
        <v>7254</v>
      </c>
      <c r="F1378" t="s">
        <v>7255</v>
      </c>
      <c r="G1378" t="s">
        <v>10</v>
      </c>
      <c r="H1378" t="s">
        <v>944</v>
      </c>
      <c r="I1378" t="s">
        <v>1152</v>
      </c>
      <c r="J1378" t="s">
        <v>1153</v>
      </c>
      <c r="K1378" t="s">
        <v>7760</v>
      </c>
      <c r="L1378" s="3" t="s">
        <v>2494</v>
      </c>
      <c r="M1378" s="9">
        <v>0</v>
      </c>
      <c r="N1378" s="5">
        <v>0</v>
      </c>
      <c r="O1378" s="7">
        <v>0</v>
      </c>
    </row>
    <row r="1379" spans="1:15">
      <c r="A1379">
        <v>3</v>
      </c>
      <c r="B1379" t="s">
        <v>10</v>
      </c>
      <c r="C1379" t="s">
        <v>7761</v>
      </c>
      <c r="D1379" t="s">
        <v>7762</v>
      </c>
      <c r="E1379" t="s">
        <v>7249</v>
      </c>
      <c r="F1379" t="s">
        <v>7250</v>
      </c>
      <c r="G1379" t="s">
        <v>10</v>
      </c>
      <c r="H1379" t="s">
        <v>944</v>
      </c>
      <c r="I1379" t="s">
        <v>1152</v>
      </c>
      <c r="J1379" t="s">
        <v>1153</v>
      </c>
      <c r="K1379" t="s">
        <v>7763</v>
      </c>
      <c r="L1379" s="3" t="s">
        <v>2494</v>
      </c>
      <c r="M1379" s="9">
        <v>0</v>
      </c>
      <c r="N1379" s="5">
        <v>0</v>
      </c>
      <c r="O1379" s="7">
        <v>0</v>
      </c>
    </row>
    <row r="1380" spans="1:15">
      <c r="A1380">
        <v>3</v>
      </c>
      <c r="B1380" t="s">
        <v>10</v>
      </c>
      <c r="C1380" t="s">
        <v>7764</v>
      </c>
      <c r="D1380" t="s">
        <v>7765</v>
      </c>
      <c r="E1380" t="s">
        <v>7104</v>
      </c>
      <c r="F1380" t="s">
        <v>7105</v>
      </c>
      <c r="G1380" t="s">
        <v>10</v>
      </c>
      <c r="H1380" t="s">
        <v>944</v>
      </c>
      <c r="I1380" t="s">
        <v>1152</v>
      </c>
      <c r="J1380" t="s">
        <v>1153</v>
      </c>
      <c r="K1380" t="s">
        <v>7766</v>
      </c>
      <c r="L1380" s="3" t="s">
        <v>2494</v>
      </c>
      <c r="M1380" s="9">
        <v>0</v>
      </c>
      <c r="N1380" s="5">
        <v>0</v>
      </c>
      <c r="O1380" s="7">
        <v>0</v>
      </c>
    </row>
    <row r="1381" spans="1:15">
      <c r="A1381">
        <v>3</v>
      </c>
      <c r="B1381" t="s">
        <v>10</v>
      </c>
      <c r="C1381" t="s">
        <v>7767</v>
      </c>
      <c r="D1381" t="s">
        <v>7768</v>
      </c>
      <c r="E1381" t="s">
        <v>7380</v>
      </c>
      <c r="F1381" t="s">
        <v>7381</v>
      </c>
      <c r="G1381" t="s">
        <v>10</v>
      </c>
      <c r="H1381" t="s">
        <v>944</v>
      </c>
      <c r="I1381" t="s">
        <v>1152</v>
      </c>
      <c r="J1381" t="s">
        <v>1153</v>
      </c>
      <c r="K1381" t="s">
        <v>7769</v>
      </c>
      <c r="L1381" s="3" t="s">
        <v>2494</v>
      </c>
      <c r="M1381" s="9">
        <v>0</v>
      </c>
      <c r="N1381" s="5">
        <v>0</v>
      </c>
      <c r="O1381" s="7">
        <v>0</v>
      </c>
    </row>
    <row r="1382" spans="1:15">
      <c r="A1382">
        <v>3</v>
      </c>
      <c r="B1382" t="s">
        <v>10</v>
      </c>
      <c r="C1382" t="s">
        <v>7770</v>
      </c>
      <c r="D1382" t="s">
        <v>7015</v>
      </c>
      <c r="E1382" t="s">
        <v>7183</v>
      </c>
      <c r="F1382" t="s">
        <v>7184</v>
      </c>
      <c r="G1382" t="s">
        <v>10</v>
      </c>
      <c r="H1382" t="s">
        <v>944</v>
      </c>
      <c r="I1382" t="s">
        <v>1152</v>
      </c>
      <c r="J1382" t="s">
        <v>1153</v>
      </c>
      <c r="K1382" t="s">
        <v>7771</v>
      </c>
      <c r="L1382" s="3" t="s">
        <v>2494</v>
      </c>
      <c r="M1382" s="9">
        <v>0</v>
      </c>
      <c r="N1382" s="5">
        <v>0</v>
      </c>
      <c r="O1382" s="7">
        <v>0</v>
      </c>
    </row>
    <row r="1383" spans="1:15">
      <c r="A1383">
        <v>3</v>
      </c>
      <c r="B1383" t="s">
        <v>10</v>
      </c>
      <c r="C1383" t="s">
        <v>7772</v>
      </c>
      <c r="D1383" t="s">
        <v>7773</v>
      </c>
      <c r="E1383" t="s">
        <v>7121</v>
      </c>
      <c r="F1383" t="s">
        <v>7122</v>
      </c>
      <c r="G1383" t="s">
        <v>10</v>
      </c>
      <c r="H1383" t="s">
        <v>944</v>
      </c>
      <c r="I1383" t="s">
        <v>1152</v>
      </c>
      <c r="J1383" t="s">
        <v>1153</v>
      </c>
      <c r="K1383" t="s">
        <v>7774</v>
      </c>
      <c r="L1383" s="3" t="s">
        <v>2494</v>
      </c>
      <c r="M1383" s="9">
        <v>0</v>
      </c>
      <c r="N1383" s="5">
        <v>0</v>
      </c>
      <c r="O1383" s="7">
        <v>0</v>
      </c>
    </row>
    <row r="1384" spans="1:15">
      <c r="A1384">
        <v>3</v>
      </c>
      <c r="B1384" t="s">
        <v>10</v>
      </c>
      <c r="C1384" t="s">
        <v>7775</v>
      </c>
      <c r="D1384" t="s">
        <v>7776</v>
      </c>
      <c r="E1384" t="s">
        <v>7104</v>
      </c>
      <c r="F1384" t="s">
        <v>7105</v>
      </c>
      <c r="G1384" t="s">
        <v>10</v>
      </c>
      <c r="H1384" t="s">
        <v>944</v>
      </c>
      <c r="I1384" t="s">
        <v>1152</v>
      </c>
      <c r="J1384" t="s">
        <v>1153</v>
      </c>
      <c r="K1384" t="s">
        <v>7777</v>
      </c>
      <c r="L1384" s="3" t="s">
        <v>2494</v>
      </c>
      <c r="M1384" s="9">
        <v>0</v>
      </c>
      <c r="N1384" s="5">
        <v>0</v>
      </c>
      <c r="O1384" s="7">
        <v>0</v>
      </c>
    </row>
    <row r="1385" spans="1:15">
      <c r="A1385">
        <v>3</v>
      </c>
      <c r="B1385" t="s">
        <v>10</v>
      </c>
      <c r="C1385" t="s">
        <v>7778</v>
      </c>
      <c r="D1385" t="s">
        <v>7779</v>
      </c>
      <c r="E1385" t="s">
        <v>7244</v>
      </c>
      <c r="F1385" t="s">
        <v>7245</v>
      </c>
      <c r="G1385" t="s">
        <v>10</v>
      </c>
      <c r="H1385" t="s">
        <v>944</v>
      </c>
      <c r="I1385" t="s">
        <v>1152</v>
      </c>
      <c r="J1385" t="s">
        <v>1153</v>
      </c>
      <c r="K1385" t="s">
        <v>7780</v>
      </c>
      <c r="L1385" s="3" t="s">
        <v>2494</v>
      </c>
      <c r="M1385" s="9">
        <v>0</v>
      </c>
      <c r="N1385" s="5">
        <v>0</v>
      </c>
      <c r="O1385" s="7">
        <v>0</v>
      </c>
    </row>
    <row r="1386" spans="1:15">
      <c r="A1386">
        <v>3</v>
      </c>
      <c r="B1386" t="s">
        <v>10</v>
      </c>
      <c r="C1386" t="s">
        <v>7781</v>
      </c>
      <c r="D1386" t="s">
        <v>7782</v>
      </c>
      <c r="E1386" t="s">
        <v>7104</v>
      </c>
      <c r="F1386" t="s">
        <v>7105</v>
      </c>
      <c r="G1386" t="s">
        <v>10</v>
      </c>
      <c r="H1386" t="s">
        <v>944</v>
      </c>
      <c r="I1386" t="s">
        <v>1152</v>
      </c>
      <c r="J1386" t="s">
        <v>1153</v>
      </c>
      <c r="K1386" t="s">
        <v>7783</v>
      </c>
      <c r="L1386" s="3" t="s">
        <v>2494</v>
      </c>
      <c r="M1386" s="9">
        <v>0</v>
      </c>
      <c r="N1386" s="5">
        <v>0</v>
      </c>
      <c r="O1386" s="7">
        <v>0</v>
      </c>
    </row>
    <row r="1387" spans="1:15">
      <c r="A1387">
        <v>3</v>
      </c>
      <c r="B1387" t="s">
        <v>10</v>
      </c>
      <c r="C1387" t="s">
        <v>7784</v>
      </c>
      <c r="D1387" t="s">
        <v>7785</v>
      </c>
      <c r="E1387" t="s">
        <v>7340</v>
      </c>
      <c r="F1387" t="s">
        <v>7341</v>
      </c>
      <c r="G1387" t="s">
        <v>10</v>
      </c>
      <c r="H1387" t="s">
        <v>944</v>
      </c>
      <c r="I1387" t="s">
        <v>1152</v>
      </c>
      <c r="J1387" t="s">
        <v>1153</v>
      </c>
      <c r="K1387" t="s">
        <v>7786</v>
      </c>
      <c r="L1387" s="3" t="s">
        <v>2494</v>
      </c>
      <c r="M1387" s="9">
        <v>0</v>
      </c>
      <c r="N1387" s="5">
        <v>0</v>
      </c>
      <c r="O1387" s="7">
        <v>0</v>
      </c>
    </row>
    <row r="1388" spans="1:15">
      <c r="A1388">
        <v>3</v>
      </c>
      <c r="B1388" t="s">
        <v>10</v>
      </c>
      <c r="C1388" t="s">
        <v>7787</v>
      </c>
      <c r="D1388" t="s">
        <v>7788</v>
      </c>
      <c r="E1388" t="s">
        <v>7296</v>
      </c>
      <c r="F1388" t="s">
        <v>7297</v>
      </c>
      <c r="G1388" t="s">
        <v>10</v>
      </c>
      <c r="H1388" t="s">
        <v>944</v>
      </c>
      <c r="I1388" t="s">
        <v>1152</v>
      </c>
      <c r="J1388" t="s">
        <v>1153</v>
      </c>
      <c r="K1388" t="s">
        <v>7789</v>
      </c>
      <c r="L1388" s="3" t="s">
        <v>2494</v>
      </c>
      <c r="M1388" s="9">
        <v>0</v>
      </c>
      <c r="N1388" s="5">
        <v>0</v>
      </c>
      <c r="O1388" s="7">
        <v>0</v>
      </c>
    </row>
    <row r="1389" spans="1:15">
      <c r="A1389">
        <v>3</v>
      </c>
      <c r="B1389" t="s">
        <v>10</v>
      </c>
      <c r="C1389" t="s">
        <v>7790</v>
      </c>
      <c r="D1389" t="s">
        <v>7791</v>
      </c>
      <c r="E1389" t="s">
        <v>7132</v>
      </c>
      <c r="F1389" t="s">
        <v>7133</v>
      </c>
      <c r="G1389" t="s">
        <v>10</v>
      </c>
      <c r="H1389" t="s">
        <v>944</v>
      </c>
      <c r="I1389" t="s">
        <v>1152</v>
      </c>
      <c r="J1389" t="s">
        <v>1153</v>
      </c>
      <c r="K1389" t="s">
        <v>7792</v>
      </c>
      <c r="L1389" s="3" t="s">
        <v>2494</v>
      </c>
      <c r="M1389" s="9">
        <v>0</v>
      </c>
      <c r="N1389" s="5">
        <v>0</v>
      </c>
      <c r="O1389" s="7">
        <v>0</v>
      </c>
    </row>
    <row r="1390" spans="1:15">
      <c r="A1390">
        <v>3</v>
      </c>
      <c r="B1390" t="s">
        <v>10</v>
      </c>
      <c r="C1390" t="s">
        <v>7793</v>
      </c>
      <c r="D1390" t="s">
        <v>7794</v>
      </c>
      <c r="E1390" t="s">
        <v>7254</v>
      </c>
      <c r="F1390" t="s">
        <v>7255</v>
      </c>
      <c r="G1390" t="s">
        <v>10</v>
      </c>
      <c r="H1390" t="s">
        <v>944</v>
      </c>
      <c r="I1390" t="s">
        <v>1152</v>
      </c>
      <c r="J1390" t="s">
        <v>1153</v>
      </c>
      <c r="K1390" t="s">
        <v>7795</v>
      </c>
      <c r="L1390" s="3" t="s">
        <v>2494</v>
      </c>
      <c r="M1390" s="9">
        <v>0</v>
      </c>
      <c r="N1390" s="5">
        <v>0</v>
      </c>
      <c r="O1390" s="7">
        <v>0</v>
      </c>
    </row>
    <row r="1391" spans="1:15">
      <c r="A1391">
        <v>3</v>
      </c>
      <c r="B1391" t="s">
        <v>10</v>
      </c>
      <c r="C1391" t="s">
        <v>7796</v>
      </c>
      <c r="D1391" t="s">
        <v>7797</v>
      </c>
      <c r="E1391" t="s">
        <v>1355</v>
      </c>
      <c r="F1391" t="s">
        <v>1356</v>
      </c>
      <c r="G1391" t="s">
        <v>1357</v>
      </c>
      <c r="H1391" t="s">
        <v>944</v>
      </c>
      <c r="I1391" t="s">
        <v>1152</v>
      </c>
      <c r="J1391" t="s">
        <v>1153</v>
      </c>
      <c r="K1391" t="s">
        <v>7798</v>
      </c>
      <c r="L1391" s="3">
        <v>44532</v>
      </c>
      <c r="M1391" s="9">
        <v>0</v>
      </c>
      <c r="N1391" s="5">
        <v>0</v>
      </c>
      <c r="O1391" s="7">
        <v>0</v>
      </c>
    </row>
    <row r="1392" spans="1:15">
      <c r="A1392">
        <v>3</v>
      </c>
      <c r="B1392" t="s">
        <v>10</v>
      </c>
      <c r="C1392" t="s">
        <v>1354</v>
      </c>
      <c r="D1392" t="s">
        <v>148</v>
      </c>
      <c r="E1392" t="s">
        <v>1355</v>
      </c>
      <c r="F1392" t="s">
        <v>1356</v>
      </c>
      <c r="G1392" t="s">
        <v>1357</v>
      </c>
      <c r="H1392" t="s">
        <v>944</v>
      </c>
      <c r="I1392" t="s">
        <v>1152</v>
      </c>
      <c r="J1392" t="s">
        <v>1153</v>
      </c>
      <c r="K1392" t="s">
        <v>1358</v>
      </c>
      <c r="L1392" s="3">
        <v>37516</v>
      </c>
      <c r="M1392" s="9">
        <v>1</v>
      </c>
      <c r="N1392" s="5">
        <v>0</v>
      </c>
      <c r="O1392" s="7">
        <v>1</v>
      </c>
    </row>
    <row r="1393" spans="1:15">
      <c r="A1393">
        <v>3</v>
      </c>
      <c r="B1393" t="s">
        <v>10</v>
      </c>
      <c r="C1393" t="s">
        <v>7799</v>
      </c>
      <c r="D1393" t="s">
        <v>7800</v>
      </c>
      <c r="E1393" t="s">
        <v>1355</v>
      </c>
      <c r="F1393" t="s">
        <v>1356</v>
      </c>
      <c r="G1393" t="s">
        <v>1357</v>
      </c>
      <c r="H1393" t="s">
        <v>944</v>
      </c>
      <c r="I1393" t="s">
        <v>1152</v>
      </c>
      <c r="J1393" t="s">
        <v>1153</v>
      </c>
      <c r="K1393" t="s">
        <v>7801</v>
      </c>
      <c r="L1393" s="3">
        <v>39296</v>
      </c>
      <c r="M1393" s="9">
        <v>0</v>
      </c>
      <c r="N1393" s="5">
        <v>0</v>
      </c>
      <c r="O1393" s="7">
        <v>0</v>
      </c>
    </row>
    <row r="1394" spans="1:15">
      <c r="A1394">
        <v>3</v>
      </c>
      <c r="B1394" t="s">
        <v>10</v>
      </c>
      <c r="C1394" t="s">
        <v>7802</v>
      </c>
      <c r="D1394" t="s">
        <v>7803</v>
      </c>
      <c r="E1394" t="s">
        <v>7804</v>
      </c>
      <c r="F1394" t="s">
        <v>7805</v>
      </c>
      <c r="G1394" t="s">
        <v>1357</v>
      </c>
      <c r="H1394" t="s">
        <v>944</v>
      </c>
      <c r="I1394" t="s">
        <v>1152</v>
      </c>
      <c r="J1394" t="s">
        <v>1153</v>
      </c>
      <c r="K1394" t="s">
        <v>7806</v>
      </c>
      <c r="L1394" s="3">
        <v>39140</v>
      </c>
      <c r="M1394" s="9">
        <v>0</v>
      </c>
      <c r="N1394" s="5">
        <v>0</v>
      </c>
      <c r="O1394" s="7">
        <v>0</v>
      </c>
    </row>
    <row r="1395" spans="1:15">
      <c r="A1395">
        <v>3</v>
      </c>
      <c r="B1395" t="s">
        <v>10</v>
      </c>
      <c r="C1395" t="s">
        <v>7807</v>
      </c>
      <c r="D1395" t="s">
        <v>7808</v>
      </c>
      <c r="E1395" t="s">
        <v>1355</v>
      </c>
      <c r="F1395" t="s">
        <v>1356</v>
      </c>
      <c r="G1395" t="s">
        <v>1357</v>
      </c>
      <c r="H1395" t="s">
        <v>944</v>
      </c>
      <c r="I1395" t="s">
        <v>1152</v>
      </c>
      <c r="J1395" t="s">
        <v>1153</v>
      </c>
      <c r="K1395" t="s">
        <v>7809</v>
      </c>
      <c r="L1395" s="3">
        <v>43019</v>
      </c>
      <c r="M1395" s="9">
        <v>0</v>
      </c>
      <c r="N1395" s="5">
        <v>0</v>
      </c>
      <c r="O1395" s="7">
        <v>0</v>
      </c>
    </row>
    <row r="1396" spans="1:15">
      <c r="A1396">
        <v>3</v>
      </c>
      <c r="B1396" t="s">
        <v>10</v>
      </c>
      <c r="C1396" t="s">
        <v>7810</v>
      </c>
      <c r="D1396" t="s">
        <v>7811</v>
      </c>
      <c r="E1396" t="s">
        <v>1355</v>
      </c>
      <c r="F1396" t="s">
        <v>1356</v>
      </c>
      <c r="G1396" t="s">
        <v>1357</v>
      </c>
      <c r="H1396" t="s">
        <v>944</v>
      </c>
      <c r="I1396" t="s">
        <v>1152</v>
      </c>
      <c r="J1396" t="s">
        <v>1153</v>
      </c>
      <c r="K1396" t="s">
        <v>7812</v>
      </c>
      <c r="L1396" s="3">
        <v>44067</v>
      </c>
      <c r="M1396" s="9">
        <v>0</v>
      </c>
      <c r="N1396" s="5">
        <v>0</v>
      </c>
      <c r="O1396" s="7">
        <v>0</v>
      </c>
    </row>
    <row r="1397" spans="1:15">
      <c r="A1397">
        <v>3</v>
      </c>
      <c r="B1397" t="s">
        <v>10</v>
      </c>
      <c r="C1397" t="s">
        <v>7813</v>
      </c>
      <c r="D1397" t="s">
        <v>7814</v>
      </c>
      <c r="E1397" t="s">
        <v>1355</v>
      </c>
      <c r="F1397" t="s">
        <v>1356</v>
      </c>
      <c r="G1397" t="s">
        <v>1357</v>
      </c>
      <c r="H1397" t="s">
        <v>944</v>
      </c>
      <c r="I1397" t="s">
        <v>1152</v>
      </c>
      <c r="J1397" t="s">
        <v>1153</v>
      </c>
      <c r="K1397" t="s">
        <v>7815</v>
      </c>
      <c r="L1397" s="3">
        <v>44467</v>
      </c>
      <c r="M1397" s="9">
        <v>0</v>
      </c>
      <c r="N1397" s="5">
        <v>0</v>
      </c>
      <c r="O1397" s="7">
        <v>0</v>
      </c>
    </row>
    <row r="1398" spans="1:15">
      <c r="A1398">
        <v>3</v>
      </c>
      <c r="B1398" t="s">
        <v>10</v>
      </c>
      <c r="C1398" t="s">
        <v>7816</v>
      </c>
      <c r="D1398" t="s">
        <v>7817</v>
      </c>
      <c r="E1398" t="s">
        <v>7804</v>
      </c>
      <c r="F1398" t="s">
        <v>7805</v>
      </c>
      <c r="G1398" t="s">
        <v>1357</v>
      </c>
      <c r="H1398" t="s">
        <v>944</v>
      </c>
      <c r="I1398" t="s">
        <v>1152</v>
      </c>
      <c r="J1398" t="s">
        <v>1153</v>
      </c>
      <c r="K1398" t="s">
        <v>7818</v>
      </c>
      <c r="L1398" s="3" t="s">
        <v>2494</v>
      </c>
      <c r="M1398" s="9">
        <v>0</v>
      </c>
      <c r="N1398" s="5">
        <v>0</v>
      </c>
      <c r="O1398" s="7">
        <v>0</v>
      </c>
    </row>
    <row r="1399" spans="1:15">
      <c r="A1399">
        <v>3</v>
      </c>
      <c r="B1399" t="s">
        <v>10</v>
      </c>
      <c r="C1399" t="s">
        <v>7819</v>
      </c>
      <c r="D1399" t="s">
        <v>7820</v>
      </c>
      <c r="E1399" t="s">
        <v>7804</v>
      </c>
      <c r="F1399" t="s">
        <v>7805</v>
      </c>
      <c r="G1399" t="s">
        <v>1357</v>
      </c>
      <c r="H1399" t="s">
        <v>944</v>
      </c>
      <c r="I1399" t="s">
        <v>1152</v>
      </c>
      <c r="J1399" t="s">
        <v>1153</v>
      </c>
      <c r="K1399" t="s">
        <v>7821</v>
      </c>
      <c r="L1399" s="3">
        <v>41969</v>
      </c>
      <c r="M1399" s="9">
        <v>0</v>
      </c>
      <c r="N1399" s="5">
        <v>0</v>
      </c>
      <c r="O1399" s="7">
        <v>0</v>
      </c>
    </row>
    <row r="1400" spans="1:15">
      <c r="A1400">
        <v>3</v>
      </c>
      <c r="B1400" t="s">
        <v>10</v>
      </c>
      <c r="C1400" t="s">
        <v>7822</v>
      </c>
      <c r="D1400" t="s">
        <v>7823</v>
      </c>
      <c r="E1400" t="s">
        <v>1360</v>
      </c>
      <c r="F1400" t="s">
        <v>1361</v>
      </c>
      <c r="G1400" t="s">
        <v>1357</v>
      </c>
      <c r="H1400" t="s">
        <v>944</v>
      </c>
      <c r="I1400" t="s">
        <v>1152</v>
      </c>
      <c r="J1400" t="s">
        <v>1153</v>
      </c>
      <c r="K1400" t="s">
        <v>7824</v>
      </c>
      <c r="L1400" s="3">
        <v>42438</v>
      </c>
      <c r="M1400" s="9">
        <v>0</v>
      </c>
      <c r="N1400" s="5">
        <v>0</v>
      </c>
      <c r="O1400" s="7">
        <v>0</v>
      </c>
    </row>
    <row r="1401" spans="1:15">
      <c r="A1401">
        <v>3</v>
      </c>
      <c r="B1401" t="s">
        <v>10</v>
      </c>
      <c r="C1401" t="s">
        <v>7825</v>
      </c>
      <c r="D1401" t="s">
        <v>7826</v>
      </c>
      <c r="E1401" t="s">
        <v>1355</v>
      </c>
      <c r="F1401" t="s">
        <v>1356</v>
      </c>
      <c r="G1401" t="s">
        <v>1357</v>
      </c>
      <c r="H1401" t="s">
        <v>944</v>
      </c>
      <c r="I1401" t="s">
        <v>1152</v>
      </c>
      <c r="J1401" t="s">
        <v>1153</v>
      </c>
      <c r="K1401" t="s">
        <v>7827</v>
      </c>
      <c r="L1401" s="3" t="s">
        <v>2494</v>
      </c>
      <c r="M1401" s="9">
        <v>0</v>
      </c>
      <c r="N1401" s="5">
        <v>0</v>
      </c>
      <c r="O1401" s="7">
        <v>0</v>
      </c>
    </row>
    <row r="1402" spans="1:15">
      <c r="A1402">
        <v>3</v>
      </c>
      <c r="B1402" t="s">
        <v>10</v>
      </c>
      <c r="C1402" t="s">
        <v>7828</v>
      </c>
      <c r="D1402" t="s">
        <v>7829</v>
      </c>
      <c r="E1402" t="s">
        <v>1355</v>
      </c>
      <c r="F1402" t="s">
        <v>1356</v>
      </c>
      <c r="G1402" t="s">
        <v>1357</v>
      </c>
      <c r="H1402" t="s">
        <v>944</v>
      </c>
      <c r="I1402" t="s">
        <v>1152</v>
      </c>
      <c r="J1402" t="s">
        <v>1153</v>
      </c>
      <c r="K1402" t="s">
        <v>7830</v>
      </c>
      <c r="L1402" s="3" t="s">
        <v>2494</v>
      </c>
      <c r="M1402" s="9">
        <v>0</v>
      </c>
      <c r="N1402" s="5">
        <v>0</v>
      </c>
      <c r="O1402" s="7">
        <v>0</v>
      </c>
    </row>
    <row r="1403" spans="1:15">
      <c r="A1403">
        <v>3</v>
      </c>
      <c r="B1403" t="s">
        <v>10</v>
      </c>
      <c r="C1403" t="s">
        <v>7831</v>
      </c>
      <c r="D1403" t="s">
        <v>7832</v>
      </c>
      <c r="E1403" t="s">
        <v>1355</v>
      </c>
      <c r="F1403" t="s">
        <v>1356</v>
      </c>
      <c r="G1403" t="s">
        <v>1357</v>
      </c>
      <c r="H1403" t="s">
        <v>944</v>
      </c>
      <c r="I1403" t="s">
        <v>1152</v>
      </c>
      <c r="J1403" t="s">
        <v>1153</v>
      </c>
      <c r="K1403" t="s">
        <v>7833</v>
      </c>
      <c r="L1403" s="3" t="s">
        <v>2494</v>
      </c>
      <c r="M1403" s="9">
        <v>0</v>
      </c>
      <c r="N1403" s="5">
        <v>0</v>
      </c>
      <c r="O1403" s="7">
        <v>0</v>
      </c>
    </row>
    <row r="1404" spans="1:15">
      <c r="A1404">
        <v>3</v>
      </c>
      <c r="B1404" t="s">
        <v>10</v>
      </c>
      <c r="C1404" t="s">
        <v>7834</v>
      </c>
      <c r="D1404" t="s">
        <v>7835</v>
      </c>
      <c r="E1404" t="s">
        <v>1355</v>
      </c>
      <c r="F1404" t="s">
        <v>1356</v>
      </c>
      <c r="G1404" t="s">
        <v>1357</v>
      </c>
      <c r="H1404" t="s">
        <v>944</v>
      </c>
      <c r="I1404" t="s">
        <v>1152</v>
      </c>
      <c r="J1404" t="s">
        <v>1153</v>
      </c>
      <c r="K1404" t="s">
        <v>7836</v>
      </c>
      <c r="L1404" s="3" t="s">
        <v>2494</v>
      </c>
      <c r="M1404" s="9">
        <v>0</v>
      </c>
      <c r="N1404" s="5">
        <v>0</v>
      </c>
      <c r="O1404" s="7">
        <v>0</v>
      </c>
    </row>
    <row r="1405" spans="1:15">
      <c r="A1405">
        <v>3</v>
      </c>
      <c r="B1405" t="s">
        <v>10</v>
      </c>
      <c r="C1405" t="s">
        <v>1359</v>
      </c>
      <c r="D1405" t="s">
        <v>149</v>
      </c>
      <c r="E1405" t="s">
        <v>1360</v>
      </c>
      <c r="F1405" t="s">
        <v>1361</v>
      </c>
      <c r="G1405" t="s">
        <v>1357</v>
      </c>
      <c r="H1405" t="s">
        <v>944</v>
      </c>
      <c r="I1405" t="s">
        <v>1152</v>
      </c>
      <c r="J1405" t="s">
        <v>1153</v>
      </c>
      <c r="K1405" t="s">
        <v>1362</v>
      </c>
      <c r="L1405" s="3">
        <v>44713</v>
      </c>
      <c r="M1405" s="9">
        <v>3</v>
      </c>
      <c r="N1405" s="5">
        <v>0</v>
      </c>
      <c r="O1405" s="7">
        <v>3</v>
      </c>
    </row>
    <row r="1406" spans="1:15">
      <c r="A1406">
        <v>3</v>
      </c>
      <c r="B1406" t="s">
        <v>10</v>
      </c>
      <c r="C1406" t="s">
        <v>7837</v>
      </c>
      <c r="D1406" t="s">
        <v>7838</v>
      </c>
      <c r="E1406" t="s">
        <v>1355</v>
      </c>
      <c r="F1406" t="s">
        <v>1356</v>
      </c>
      <c r="G1406" t="s">
        <v>1357</v>
      </c>
      <c r="H1406" t="s">
        <v>944</v>
      </c>
      <c r="I1406" t="s">
        <v>1152</v>
      </c>
      <c r="J1406" t="s">
        <v>1153</v>
      </c>
      <c r="K1406" t="s">
        <v>7839</v>
      </c>
      <c r="L1406" s="3">
        <v>44099</v>
      </c>
      <c r="M1406" s="9">
        <v>0</v>
      </c>
      <c r="N1406" s="5">
        <v>0</v>
      </c>
      <c r="O1406" s="7">
        <v>0</v>
      </c>
    </row>
    <row r="1407" spans="1:15">
      <c r="A1407">
        <v>3</v>
      </c>
      <c r="B1407" t="s">
        <v>10</v>
      </c>
      <c r="C1407" t="s">
        <v>7840</v>
      </c>
      <c r="D1407" t="s">
        <v>7841</v>
      </c>
      <c r="E1407" t="s">
        <v>1355</v>
      </c>
      <c r="F1407" t="s">
        <v>1356</v>
      </c>
      <c r="G1407" t="s">
        <v>1357</v>
      </c>
      <c r="H1407" t="s">
        <v>944</v>
      </c>
      <c r="I1407" t="s">
        <v>1152</v>
      </c>
      <c r="J1407" t="s">
        <v>1153</v>
      </c>
      <c r="K1407" t="s">
        <v>7842</v>
      </c>
      <c r="L1407" s="3" t="s">
        <v>2494</v>
      </c>
      <c r="M1407" s="9">
        <v>0</v>
      </c>
      <c r="N1407" s="5">
        <v>0</v>
      </c>
      <c r="O1407" s="7">
        <v>0</v>
      </c>
    </row>
    <row r="1408" spans="1:15">
      <c r="A1408">
        <v>3</v>
      </c>
      <c r="B1408" t="s">
        <v>10</v>
      </c>
      <c r="C1408" t="s">
        <v>7843</v>
      </c>
      <c r="D1408" t="s">
        <v>7844</v>
      </c>
      <c r="E1408" t="s">
        <v>1355</v>
      </c>
      <c r="F1408" t="s">
        <v>1356</v>
      </c>
      <c r="G1408" t="s">
        <v>1357</v>
      </c>
      <c r="H1408" t="s">
        <v>944</v>
      </c>
      <c r="I1408" t="s">
        <v>1152</v>
      </c>
      <c r="J1408" t="s">
        <v>1153</v>
      </c>
      <c r="K1408" t="s">
        <v>7845</v>
      </c>
      <c r="L1408" s="3">
        <v>44741</v>
      </c>
      <c r="M1408" s="9">
        <v>0</v>
      </c>
      <c r="N1408" s="5">
        <v>0</v>
      </c>
      <c r="O1408" s="7">
        <v>0</v>
      </c>
    </row>
    <row r="1409" spans="1:15">
      <c r="A1409">
        <v>3</v>
      </c>
      <c r="B1409" t="s">
        <v>10</v>
      </c>
      <c r="C1409" t="s">
        <v>7846</v>
      </c>
      <c r="D1409" t="s">
        <v>7847</v>
      </c>
      <c r="E1409" t="s">
        <v>1355</v>
      </c>
      <c r="F1409" t="s">
        <v>1356</v>
      </c>
      <c r="G1409" t="s">
        <v>1357</v>
      </c>
      <c r="H1409" t="s">
        <v>944</v>
      </c>
      <c r="I1409" t="s">
        <v>1152</v>
      </c>
      <c r="J1409" t="s">
        <v>1153</v>
      </c>
      <c r="K1409" t="s">
        <v>7848</v>
      </c>
      <c r="L1409" s="3" t="s">
        <v>2494</v>
      </c>
      <c r="M1409" s="9">
        <v>0</v>
      </c>
      <c r="N1409" s="5">
        <v>0</v>
      </c>
      <c r="O1409" s="7">
        <v>0</v>
      </c>
    </row>
    <row r="1410" spans="1:15">
      <c r="A1410">
        <v>3</v>
      </c>
      <c r="B1410" t="s">
        <v>10</v>
      </c>
      <c r="C1410" t="s">
        <v>7849</v>
      </c>
      <c r="D1410" t="s">
        <v>5127</v>
      </c>
      <c r="E1410" t="s">
        <v>1355</v>
      </c>
      <c r="F1410" t="s">
        <v>1356</v>
      </c>
      <c r="G1410" t="s">
        <v>1357</v>
      </c>
      <c r="H1410" t="s">
        <v>944</v>
      </c>
      <c r="I1410" t="s">
        <v>1152</v>
      </c>
      <c r="J1410" t="s">
        <v>1153</v>
      </c>
      <c r="K1410" t="s">
        <v>7850</v>
      </c>
      <c r="L1410" s="3">
        <v>45586</v>
      </c>
      <c r="M1410" s="9">
        <v>0</v>
      </c>
      <c r="N1410" s="5">
        <v>0</v>
      </c>
      <c r="O1410" s="7">
        <v>0</v>
      </c>
    </row>
    <row r="1411" spans="1:15">
      <c r="A1411">
        <v>3</v>
      </c>
      <c r="B1411" t="s">
        <v>10</v>
      </c>
      <c r="C1411" t="s">
        <v>7851</v>
      </c>
      <c r="D1411" t="s">
        <v>7852</v>
      </c>
      <c r="E1411" t="s">
        <v>1355</v>
      </c>
      <c r="F1411" t="s">
        <v>1356</v>
      </c>
      <c r="G1411" t="s">
        <v>1357</v>
      </c>
      <c r="H1411" t="s">
        <v>944</v>
      </c>
      <c r="I1411" t="s">
        <v>1152</v>
      </c>
      <c r="J1411" t="s">
        <v>1153</v>
      </c>
      <c r="K1411" t="s">
        <v>7853</v>
      </c>
      <c r="L1411" s="3">
        <v>45146</v>
      </c>
      <c r="M1411" s="9">
        <v>0</v>
      </c>
      <c r="N1411" s="5">
        <v>0</v>
      </c>
      <c r="O1411" s="7">
        <v>0</v>
      </c>
    </row>
    <row r="1412" spans="1:15">
      <c r="A1412">
        <v>3</v>
      </c>
      <c r="B1412" t="s">
        <v>10</v>
      </c>
      <c r="C1412" t="s">
        <v>7854</v>
      </c>
      <c r="D1412" t="s">
        <v>7855</v>
      </c>
      <c r="E1412" t="s">
        <v>1355</v>
      </c>
      <c r="F1412" t="s">
        <v>1356</v>
      </c>
      <c r="G1412" t="s">
        <v>1357</v>
      </c>
      <c r="H1412" t="s">
        <v>944</v>
      </c>
      <c r="I1412" t="s">
        <v>1152</v>
      </c>
      <c r="J1412" t="s">
        <v>1153</v>
      </c>
      <c r="K1412" t="s">
        <v>7856</v>
      </c>
      <c r="L1412" s="3" t="s">
        <v>2494</v>
      </c>
      <c r="M1412" s="9">
        <v>0</v>
      </c>
      <c r="N1412" s="5">
        <v>0</v>
      </c>
      <c r="O1412" s="7">
        <v>0</v>
      </c>
    </row>
    <row r="1413" spans="1:15">
      <c r="A1413">
        <v>3</v>
      </c>
      <c r="B1413" t="s">
        <v>10</v>
      </c>
      <c r="C1413" t="s">
        <v>7857</v>
      </c>
      <c r="D1413" t="s">
        <v>7858</v>
      </c>
      <c r="E1413" t="s">
        <v>1355</v>
      </c>
      <c r="F1413" t="s">
        <v>1356</v>
      </c>
      <c r="G1413" t="s">
        <v>1357</v>
      </c>
      <c r="H1413" t="s">
        <v>944</v>
      </c>
      <c r="I1413" t="s">
        <v>1152</v>
      </c>
      <c r="J1413" t="s">
        <v>1153</v>
      </c>
      <c r="K1413" t="s">
        <v>7859</v>
      </c>
      <c r="L1413" s="3" t="s">
        <v>2494</v>
      </c>
      <c r="M1413" s="9">
        <v>0</v>
      </c>
      <c r="N1413" s="5">
        <v>0</v>
      </c>
      <c r="O1413" s="7">
        <v>0</v>
      </c>
    </row>
    <row r="1414" spans="1:15">
      <c r="A1414">
        <v>3</v>
      </c>
      <c r="B1414" t="s">
        <v>10</v>
      </c>
      <c r="C1414" t="s">
        <v>7860</v>
      </c>
      <c r="D1414" t="s">
        <v>7861</v>
      </c>
      <c r="E1414" t="s">
        <v>7862</v>
      </c>
      <c r="F1414" t="s">
        <v>7863</v>
      </c>
      <c r="G1414" t="s">
        <v>1357</v>
      </c>
      <c r="H1414" t="s">
        <v>944</v>
      </c>
      <c r="I1414" t="s">
        <v>1152</v>
      </c>
      <c r="J1414" t="s">
        <v>1153</v>
      </c>
      <c r="K1414" t="s">
        <v>7864</v>
      </c>
      <c r="L1414" s="3" t="s">
        <v>2494</v>
      </c>
      <c r="M1414" s="9">
        <v>0</v>
      </c>
      <c r="N1414" s="5">
        <v>0</v>
      </c>
      <c r="O1414" s="7">
        <v>0</v>
      </c>
    </row>
    <row r="1415" spans="1:15">
      <c r="A1415">
        <v>3</v>
      </c>
      <c r="B1415" t="s">
        <v>10</v>
      </c>
      <c r="C1415" t="s">
        <v>7865</v>
      </c>
      <c r="D1415" t="s">
        <v>7866</v>
      </c>
      <c r="E1415" t="s">
        <v>1355</v>
      </c>
      <c r="F1415" t="s">
        <v>1356</v>
      </c>
      <c r="G1415" t="s">
        <v>1357</v>
      </c>
      <c r="H1415" t="s">
        <v>2493</v>
      </c>
      <c r="I1415" t="s">
        <v>1152</v>
      </c>
      <c r="J1415" t="s">
        <v>1153</v>
      </c>
      <c r="K1415" t="s">
        <v>2494</v>
      </c>
      <c r="L1415" s="3" t="s">
        <v>2494</v>
      </c>
      <c r="M1415" s="9">
        <v>0</v>
      </c>
      <c r="N1415" s="5">
        <v>0</v>
      </c>
      <c r="O1415" s="7">
        <v>0</v>
      </c>
    </row>
    <row r="1416" spans="1:15">
      <c r="A1416">
        <v>3</v>
      </c>
      <c r="B1416" t="s">
        <v>10</v>
      </c>
      <c r="C1416" t="s">
        <v>7867</v>
      </c>
      <c r="D1416" t="s">
        <v>7868</v>
      </c>
      <c r="E1416" t="s">
        <v>7862</v>
      </c>
      <c r="F1416" t="s">
        <v>7863</v>
      </c>
      <c r="G1416" t="s">
        <v>1357</v>
      </c>
      <c r="H1416" t="s">
        <v>944</v>
      </c>
      <c r="I1416" t="s">
        <v>1152</v>
      </c>
      <c r="J1416" t="s">
        <v>1153</v>
      </c>
      <c r="K1416" t="s">
        <v>7869</v>
      </c>
      <c r="L1416" s="3">
        <v>45573</v>
      </c>
      <c r="M1416" s="9">
        <v>0</v>
      </c>
      <c r="N1416" s="5">
        <v>0</v>
      </c>
      <c r="O1416" s="7">
        <v>0</v>
      </c>
    </row>
    <row r="1417" spans="1:15">
      <c r="A1417">
        <v>3</v>
      </c>
      <c r="B1417" t="s">
        <v>10</v>
      </c>
      <c r="C1417" t="s">
        <v>7870</v>
      </c>
      <c r="D1417" t="s">
        <v>7871</v>
      </c>
      <c r="E1417" t="s">
        <v>7862</v>
      </c>
      <c r="F1417" t="s">
        <v>7863</v>
      </c>
      <c r="G1417" t="s">
        <v>1357</v>
      </c>
      <c r="H1417" t="s">
        <v>944</v>
      </c>
      <c r="I1417" t="s">
        <v>1152</v>
      </c>
      <c r="J1417" t="s">
        <v>1153</v>
      </c>
      <c r="K1417" t="s">
        <v>7872</v>
      </c>
      <c r="L1417" s="3" t="s">
        <v>2494</v>
      </c>
      <c r="M1417" s="9">
        <v>0</v>
      </c>
      <c r="N1417" s="5">
        <v>0</v>
      </c>
      <c r="O1417" s="7">
        <v>0</v>
      </c>
    </row>
    <row r="1418" spans="1:15">
      <c r="A1418">
        <v>3</v>
      </c>
      <c r="B1418" t="s">
        <v>10</v>
      </c>
      <c r="C1418" t="s">
        <v>7873</v>
      </c>
      <c r="D1418" t="s">
        <v>7874</v>
      </c>
      <c r="E1418" t="s">
        <v>7862</v>
      </c>
      <c r="F1418" t="s">
        <v>7863</v>
      </c>
      <c r="G1418" t="s">
        <v>1357</v>
      </c>
      <c r="H1418" t="s">
        <v>944</v>
      </c>
      <c r="I1418" t="s">
        <v>1152</v>
      </c>
      <c r="J1418" t="s">
        <v>1153</v>
      </c>
      <c r="K1418" t="s">
        <v>7875</v>
      </c>
      <c r="L1418" s="3" t="s">
        <v>2494</v>
      </c>
      <c r="M1418" s="9">
        <v>0</v>
      </c>
      <c r="N1418" s="5">
        <v>0</v>
      </c>
      <c r="O1418" s="7">
        <v>0</v>
      </c>
    </row>
    <row r="1419" spans="1:15">
      <c r="A1419">
        <v>3</v>
      </c>
      <c r="B1419" t="s">
        <v>10</v>
      </c>
      <c r="C1419" t="s">
        <v>7876</v>
      </c>
      <c r="D1419" t="s">
        <v>7877</v>
      </c>
      <c r="E1419" t="s">
        <v>1355</v>
      </c>
      <c r="F1419" t="s">
        <v>1356</v>
      </c>
      <c r="G1419" t="s">
        <v>1357</v>
      </c>
      <c r="H1419" t="s">
        <v>944</v>
      </c>
      <c r="I1419" t="s">
        <v>1152</v>
      </c>
      <c r="J1419" t="s">
        <v>1153</v>
      </c>
      <c r="K1419" t="s">
        <v>7878</v>
      </c>
      <c r="L1419" s="3">
        <v>45506</v>
      </c>
      <c r="M1419" s="9">
        <v>0</v>
      </c>
      <c r="N1419" s="5">
        <v>0</v>
      </c>
      <c r="O1419" s="7">
        <v>0</v>
      </c>
    </row>
    <row r="1420" spans="1:15">
      <c r="A1420">
        <v>3</v>
      </c>
      <c r="B1420" t="s">
        <v>10</v>
      </c>
      <c r="C1420" t="s">
        <v>7879</v>
      </c>
      <c r="D1420" t="s">
        <v>7880</v>
      </c>
      <c r="E1420" t="s">
        <v>1355</v>
      </c>
      <c r="F1420" t="s">
        <v>1356</v>
      </c>
      <c r="G1420" t="s">
        <v>1357</v>
      </c>
      <c r="H1420" t="s">
        <v>944</v>
      </c>
      <c r="I1420" t="s">
        <v>1152</v>
      </c>
      <c r="J1420" t="s">
        <v>1153</v>
      </c>
      <c r="K1420" t="s">
        <v>7881</v>
      </c>
      <c r="L1420" s="3" t="s">
        <v>2494</v>
      </c>
      <c r="M1420" s="9">
        <v>0</v>
      </c>
      <c r="N1420" s="5">
        <v>0</v>
      </c>
      <c r="O1420" s="7">
        <v>0</v>
      </c>
    </row>
    <row r="1421" spans="1:15">
      <c r="A1421">
        <v>3</v>
      </c>
      <c r="B1421" t="s">
        <v>10</v>
      </c>
      <c r="C1421" t="s">
        <v>7882</v>
      </c>
      <c r="D1421" t="s">
        <v>7883</v>
      </c>
      <c r="E1421" t="s">
        <v>1360</v>
      </c>
      <c r="F1421" t="s">
        <v>1361</v>
      </c>
      <c r="G1421" t="s">
        <v>1357</v>
      </c>
      <c r="H1421" t="s">
        <v>944</v>
      </c>
      <c r="I1421" t="s">
        <v>1152</v>
      </c>
      <c r="J1421" t="s">
        <v>1153</v>
      </c>
      <c r="K1421" t="s">
        <v>7884</v>
      </c>
      <c r="L1421" s="3">
        <v>45547</v>
      </c>
      <c r="M1421" s="9">
        <v>0</v>
      </c>
      <c r="N1421" s="5">
        <v>0</v>
      </c>
      <c r="O1421" s="7">
        <v>0</v>
      </c>
    </row>
    <row r="1422" spans="1:15">
      <c r="A1422">
        <v>3</v>
      </c>
      <c r="B1422" t="s">
        <v>10</v>
      </c>
      <c r="C1422" t="s">
        <v>7885</v>
      </c>
      <c r="D1422" t="s">
        <v>7886</v>
      </c>
      <c r="E1422" t="s">
        <v>7862</v>
      </c>
      <c r="F1422" t="s">
        <v>7863</v>
      </c>
      <c r="G1422" t="s">
        <v>1357</v>
      </c>
      <c r="H1422" t="s">
        <v>944</v>
      </c>
      <c r="I1422" t="s">
        <v>1152</v>
      </c>
      <c r="J1422" t="s">
        <v>1153</v>
      </c>
      <c r="K1422" t="s">
        <v>7887</v>
      </c>
      <c r="L1422" s="3" t="s">
        <v>2494</v>
      </c>
      <c r="M1422" s="9">
        <v>0</v>
      </c>
      <c r="N1422" s="5">
        <v>0</v>
      </c>
      <c r="O1422" s="7">
        <v>0</v>
      </c>
    </row>
    <row r="1423" spans="1:15">
      <c r="A1423">
        <v>3</v>
      </c>
      <c r="B1423" t="s">
        <v>10</v>
      </c>
      <c r="C1423" t="s">
        <v>7888</v>
      </c>
      <c r="D1423" t="s">
        <v>7003</v>
      </c>
      <c r="E1423" t="s">
        <v>1360</v>
      </c>
      <c r="F1423" t="s">
        <v>1361</v>
      </c>
      <c r="G1423" t="s">
        <v>1357</v>
      </c>
      <c r="H1423" t="s">
        <v>944</v>
      </c>
      <c r="I1423" t="s">
        <v>1152</v>
      </c>
      <c r="J1423" t="s">
        <v>1153</v>
      </c>
      <c r="K1423" t="s">
        <v>7889</v>
      </c>
      <c r="L1423" s="3">
        <v>45741</v>
      </c>
      <c r="M1423" s="9">
        <v>0</v>
      </c>
      <c r="N1423" s="5">
        <v>0</v>
      </c>
      <c r="O1423" s="7">
        <v>0</v>
      </c>
    </row>
    <row r="1424" spans="1:15">
      <c r="A1424">
        <v>3</v>
      </c>
      <c r="B1424" t="s">
        <v>10</v>
      </c>
      <c r="C1424" t="s">
        <v>7890</v>
      </c>
      <c r="D1424" t="s">
        <v>7891</v>
      </c>
      <c r="E1424" t="s">
        <v>1355</v>
      </c>
      <c r="F1424" t="s">
        <v>1356</v>
      </c>
      <c r="G1424" t="s">
        <v>1357</v>
      </c>
      <c r="H1424" t="s">
        <v>944</v>
      </c>
      <c r="I1424" t="s">
        <v>1152</v>
      </c>
      <c r="J1424" t="s">
        <v>1153</v>
      </c>
      <c r="K1424" t="s">
        <v>7892</v>
      </c>
      <c r="L1424" s="3" t="s">
        <v>2494</v>
      </c>
      <c r="M1424" s="9">
        <v>0</v>
      </c>
      <c r="N1424" s="5">
        <v>0</v>
      </c>
      <c r="O1424" s="7">
        <v>0</v>
      </c>
    </row>
    <row r="1425" spans="1:15">
      <c r="A1425">
        <v>3</v>
      </c>
      <c r="B1425" t="s">
        <v>10</v>
      </c>
      <c r="C1425" t="s">
        <v>7893</v>
      </c>
      <c r="D1425" t="s">
        <v>7894</v>
      </c>
      <c r="E1425" t="s">
        <v>1360</v>
      </c>
      <c r="F1425" t="s">
        <v>1361</v>
      </c>
      <c r="G1425" t="s">
        <v>1357</v>
      </c>
      <c r="H1425" t="s">
        <v>944</v>
      </c>
      <c r="I1425" t="s">
        <v>1152</v>
      </c>
      <c r="J1425" t="s">
        <v>1153</v>
      </c>
      <c r="K1425" t="s">
        <v>7895</v>
      </c>
      <c r="L1425" s="3" t="s">
        <v>2494</v>
      </c>
      <c r="M1425" s="9">
        <v>0</v>
      </c>
      <c r="N1425" s="5">
        <v>0</v>
      </c>
      <c r="O1425" s="7">
        <v>0</v>
      </c>
    </row>
    <row r="1426" spans="1:15">
      <c r="A1426">
        <v>3</v>
      </c>
      <c r="B1426" t="s">
        <v>10</v>
      </c>
      <c r="C1426" t="s">
        <v>7896</v>
      </c>
      <c r="D1426" t="s">
        <v>636</v>
      </c>
      <c r="E1426" t="s">
        <v>7804</v>
      </c>
      <c r="F1426" t="s">
        <v>7805</v>
      </c>
      <c r="G1426" t="s">
        <v>1357</v>
      </c>
      <c r="H1426" t="s">
        <v>944</v>
      </c>
      <c r="I1426" t="s">
        <v>1152</v>
      </c>
      <c r="J1426" t="s">
        <v>1153</v>
      </c>
      <c r="K1426" t="s">
        <v>7897</v>
      </c>
      <c r="L1426" s="3" t="s">
        <v>2494</v>
      </c>
      <c r="M1426" s="9">
        <v>0</v>
      </c>
      <c r="N1426" s="5">
        <v>0</v>
      </c>
      <c r="O1426" s="7">
        <v>0</v>
      </c>
    </row>
    <row r="1427" spans="1:15">
      <c r="A1427">
        <v>3</v>
      </c>
      <c r="B1427" t="s">
        <v>10</v>
      </c>
      <c r="C1427" t="s">
        <v>7898</v>
      </c>
      <c r="D1427" t="s">
        <v>7899</v>
      </c>
      <c r="E1427" t="s">
        <v>1360</v>
      </c>
      <c r="F1427" t="s">
        <v>1361</v>
      </c>
      <c r="G1427" t="s">
        <v>1357</v>
      </c>
      <c r="H1427" t="s">
        <v>944</v>
      </c>
      <c r="I1427" t="s">
        <v>1152</v>
      </c>
      <c r="J1427" t="s">
        <v>1153</v>
      </c>
      <c r="K1427" t="s">
        <v>7900</v>
      </c>
      <c r="L1427" s="3" t="s">
        <v>2494</v>
      </c>
      <c r="M1427" s="9">
        <v>0</v>
      </c>
      <c r="N1427" s="5">
        <v>0</v>
      </c>
      <c r="O1427" s="7">
        <v>0</v>
      </c>
    </row>
    <row r="1428" spans="1:15">
      <c r="A1428">
        <v>3</v>
      </c>
      <c r="B1428" t="s">
        <v>10</v>
      </c>
      <c r="C1428" t="s">
        <v>7901</v>
      </c>
      <c r="D1428" t="s">
        <v>7902</v>
      </c>
      <c r="E1428" t="s">
        <v>1369</v>
      </c>
      <c r="F1428" t="s">
        <v>1370</v>
      </c>
      <c r="G1428" t="s">
        <v>1366</v>
      </c>
      <c r="H1428" t="s">
        <v>944</v>
      </c>
      <c r="I1428" t="s">
        <v>1152</v>
      </c>
      <c r="J1428" t="s">
        <v>1153</v>
      </c>
      <c r="K1428" t="s">
        <v>7903</v>
      </c>
      <c r="L1428" s="3">
        <v>41332</v>
      </c>
      <c r="M1428" s="9">
        <v>0</v>
      </c>
      <c r="N1428" s="5">
        <v>0</v>
      </c>
      <c r="O1428" s="7">
        <v>0</v>
      </c>
    </row>
    <row r="1429" spans="1:15">
      <c r="A1429">
        <v>3</v>
      </c>
      <c r="B1429" t="s">
        <v>10</v>
      </c>
      <c r="C1429" t="s">
        <v>7904</v>
      </c>
      <c r="D1429" t="s">
        <v>7905</v>
      </c>
      <c r="E1429" t="s">
        <v>1369</v>
      </c>
      <c r="F1429" t="s">
        <v>1370</v>
      </c>
      <c r="G1429" t="s">
        <v>1366</v>
      </c>
      <c r="H1429" t="s">
        <v>944</v>
      </c>
      <c r="I1429" t="s">
        <v>1152</v>
      </c>
      <c r="J1429" t="s">
        <v>1153</v>
      </c>
      <c r="K1429" t="s">
        <v>7906</v>
      </c>
      <c r="L1429" s="3">
        <v>41374</v>
      </c>
      <c r="M1429" s="9">
        <v>0</v>
      </c>
      <c r="N1429" s="5">
        <v>0</v>
      </c>
      <c r="O1429" s="7">
        <v>0</v>
      </c>
    </row>
    <row r="1430" spans="1:15">
      <c r="A1430">
        <v>3</v>
      </c>
      <c r="B1430" t="s">
        <v>10</v>
      </c>
      <c r="C1430" t="s">
        <v>7907</v>
      </c>
      <c r="D1430" t="s">
        <v>7908</v>
      </c>
      <c r="E1430" t="s">
        <v>1369</v>
      </c>
      <c r="F1430" t="s">
        <v>1370</v>
      </c>
      <c r="G1430" t="s">
        <v>1366</v>
      </c>
      <c r="H1430" t="s">
        <v>944</v>
      </c>
      <c r="I1430" t="s">
        <v>1152</v>
      </c>
      <c r="J1430" t="s">
        <v>1153</v>
      </c>
      <c r="K1430" t="s">
        <v>7909</v>
      </c>
      <c r="L1430" s="3">
        <v>41171</v>
      </c>
      <c r="M1430" s="9">
        <v>0</v>
      </c>
      <c r="N1430" s="5">
        <v>0</v>
      </c>
      <c r="O1430" s="7">
        <v>0</v>
      </c>
    </row>
    <row r="1431" spans="1:15">
      <c r="A1431">
        <v>3</v>
      </c>
      <c r="B1431" t="s">
        <v>10</v>
      </c>
      <c r="C1431" t="s">
        <v>1363</v>
      </c>
      <c r="D1431" t="s">
        <v>150</v>
      </c>
      <c r="E1431" t="s">
        <v>1364</v>
      </c>
      <c r="F1431" t="s">
        <v>1365</v>
      </c>
      <c r="G1431" t="s">
        <v>1366</v>
      </c>
      <c r="H1431" t="s">
        <v>944</v>
      </c>
      <c r="I1431" t="s">
        <v>1152</v>
      </c>
      <c r="J1431" t="s">
        <v>1153</v>
      </c>
      <c r="K1431" t="s">
        <v>1367</v>
      </c>
      <c r="L1431" s="3">
        <v>41374</v>
      </c>
      <c r="M1431" s="9">
        <v>2</v>
      </c>
      <c r="N1431" s="5">
        <v>0</v>
      </c>
      <c r="O1431" s="7">
        <v>2</v>
      </c>
    </row>
    <row r="1432" spans="1:15">
      <c r="A1432">
        <v>3</v>
      </c>
      <c r="B1432" t="s">
        <v>10</v>
      </c>
      <c r="C1432" t="s">
        <v>7910</v>
      </c>
      <c r="D1432" t="s">
        <v>7911</v>
      </c>
      <c r="E1432" t="s">
        <v>1369</v>
      </c>
      <c r="F1432" t="s">
        <v>1370</v>
      </c>
      <c r="G1432" t="s">
        <v>1366</v>
      </c>
      <c r="H1432" t="s">
        <v>944</v>
      </c>
      <c r="I1432" t="s">
        <v>1152</v>
      </c>
      <c r="J1432" t="s">
        <v>1153</v>
      </c>
      <c r="K1432" t="s">
        <v>7912</v>
      </c>
      <c r="L1432" s="3">
        <v>44615</v>
      </c>
      <c r="M1432" s="9">
        <v>0</v>
      </c>
      <c r="N1432" s="5">
        <v>0</v>
      </c>
      <c r="O1432" s="7">
        <v>0</v>
      </c>
    </row>
    <row r="1433" spans="1:15">
      <c r="A1433">
        <v>3</v>
      </c>
      <c r="B1433" t="s">
        <v>10</v>
      </c>
      <c r="C1433" t="s">
        <v>7913</v>
      </c>
      <c r="D1433" t="s">
        <v>7914</v>
      </c>
      <c r="E1433" t="s">
        <v>1369</v>
      </c>
      <c r="F1433" t="s">
        <v>1370</v>
      </c>
      <c r="G1433" t="s">
        <v>1366</v>
      </c>
      <c r="H1433" t="s">
        <v>944</v>
      </c>
      <c r="I1433" t="s">
        <v>1152</v>
      </c>
      <c r="J1433" t="s">
        <v>1153</v>
      </c>
      <c r="K1433" t="s">
        <v>7915</v>
      </c>
      <c r="L1433" s="3">
        <v>41928</v>
      </c>
      <c r="M1433" s="9">
        <v>0</v>
      </c>
      <c r="N1433" s="5">
        <v>0</v>
      </c>
      <c r="O1433" s="7">
        <v>0</v>
      </c>
    </row>
    <row r="1434" spans="1:15">
      <c r="A1434">
        <v>3</v>
      </c>
      <c r="B1434" t="s">
        <v>10</v>
      </c>
      <c r="C1434" t="s">
        <v>7916</v>
      </c>
      <c r="D1434" t="s">
        <v>7917</v>
      </c>
      <c r="E1434" t="s">
        <v>7918</v>
      </c>
      <c r="F1434" t="s">
        <v>7919</v>
      </c>
      <c r="G1434" t="s">
        <v>1366</v>
      </c>
      <c r="H1434" t="s">
        <v>944</v>
      </c>
      <c r="I1434" t="s">
        <v>1152</v>
      </c>
      <c r="J1434" t="s">
        <v>1153</v>
      </c>
      <c r="K1434" t="s">
        <v>7920</v>
      </c>
      <c r="L1434" s="3">
        <v>42089</v>
      </c>
      <c r="M1434" s="9">
        <v>0</v>
      </c>
      <c r="N1434" s="5">
        <v>0</v>
      </c>
      <c r="O1434" s="7">
        <v>0</v>
      </c>
    </row>
    <row r="1435" spans="1:15">
      <c r="A1435">
        <v>3</v>
      </c>
      <c r="B1435" t="s">
        <v>10</v>
      </c>
      <c r="C1435" t="s">
        <v>7921</v>
      </c>
      <c r="D1435" t="s">
        <v>7922</v>
      </c>
      <c r="E1435" t="s">
        <v>7923</v>
      </c>
      <c r="F1435" t="s">
        <v>7924</v>
      </c>
      <c r="G1435" t="s">
        <v>1366</v>
      </c>
      <c r="H1435" t="s">
        <v>944</v>
      </c>
      <c r="I1435" t="s">
        <v>1152</v>
      </c>
      <c r="J1435" t="s">
        <v>1153</v>
      </c>
      <c r="K1435" t="s">
        <v>7925</v>
      </c>
      <c r="L1435" s="3">
        <v>42944</v>
      </c>
      <c r="M1435" s="9">
        <v>0</v>
      </c>
      <c r="N1435" s="5">
        <v>0</v>
      </c>
      <c r="O1435" s="7">
        <v>0</v>
      </c>
    </row>
    <row r="1436" spans="1:15">
      <c r="A1436">
        <v>3</v>
      </c>
      <c r="B1436" t="s">
        <v>10</v>
      </c>
      <c r="C1436" t="s">
        <v>7926</v>
      </c>
      <c r="D1436" t="s">
        <v>7927</v>
      </c>
      <c r="E1436" t="s">
        <v>1369</v>
      </c>
      <c r="F1436" t="s">
        <v>1370</v>
      </c>
      <c r="G1436" t="s">
        <v>1366</v>
      </c>
      <c r="H1436" t="s">
        <v>944</v>
      </c>
      <c r="I1436" t="s">
        <v>1152</v>
      </c>
      <c r="J1436" t="s">
        <v>1153</v>
      </c>
      <c r="K1436" t="s">
        <v>7928</v>
      </c>
      <c r="L1436" s="3" t="s">
        <v>2494</v>
      </c>
      <c r="M1436" s="9">
        <v>0</v>
      </c>
      <c r="N1436" s="5">
        <v>0</v>
      </c>
      <c r="O1436" s="7">
        <v>0</v>
      </c>
    </row>
    <row r="1437" spans="1:15">
      <c r="A1437">
        <v>3</v>
      </c>
      <c r="B1437" t="s">
        <v>10</v>
      </c>
      <c r="C1437" t="s">
        <v>1368</v>
      </c>
      <c r="D1437" t="s">
        <v>151</v>
      </c>
      <c r="E1437" t="s">
        <v>1369</v>
      </c>
      <c r="F1437" t="s">
        <v>1370</v>
      </c>
      <c r="G1437" t="s">
        <v>1366</v>
      </c>
      <c r="H1437" t="s">
        <v>944</v>
      </c>
      <c r="I1437" t="s">
        <v>1152</v>
      </c>
      <c r="J1437" t="s">
        <v>1153</v>
      </c>
      <c r="K1437" t="s">
        <v>1371</v>
      </c>
      <c r="L1437" s="3">
        <v>44692</v>
      </c>
      <c r="M1437" s="9">
        <v>2</v>
      </c>
      <c r="N1437" s="5">
        <v>0</v>
      </c>
      <c r="O1437" s="7">
        <v>2</v>
      </c>
    </row>
    <row r="1438" spans="1:15">
      <c r="A1438">
        <v>3</v>
      </c>
      <c r="B1438" t="s">
        <v>10</v>
      </c>
      <c r="C1438" t="s">
        <v>7929</v>
      </c>
      <c r="D1438" t="s">
        <v>7930</v>
      </c>
      <c r="E1438" t="s">
        <v>1369</v>
      </c>
      <c r="F1438" t="s">
        <v>1370</v>
      </c>
      <c r="G1438" t="s">
        <v>1366</v>
      </c>
      <c r="H1438" t="s">
        <v>944</v>
      </c>
      <c r="I1438" t="s">
        <v>1152</v>
      </c>
      <c r="J1438" t="s">
        <v>1153</v>
      </c>
      <c r="K1438" t="s">
        <v>7931</v>
      </c>
      <c r="L1438" s="3">
        <v>45196</v>
      </c>
      <c r="M1438" s="9">
        <v>0</v>
      </c>
      <c r="N1438" s="5">
        <v>0</v>
      </c>
      <c r="O1438" s="7">
        <v>0</v>
      </c>
    </row>
    <row r="1439" spans="1:15">
      <c r="A1439">
        <v>3</v>
      </c>
      <c r="B1439" t="s">
        <v>10</v>
      </c>
      <c r="C1439" t="s">
        <v>7932</v>
      </c>
      <c r="D1439" t="s">
        <v>7933</v>
      </c>
      <c r="E1439" t="s">
        <v>1364</v>
      </c>
      <c r="F1439" t="s">
        <v>1365</v>
      </c>
      <c r="G1439" t="s">
        <v>1366</v>
      </c>
      <c r="H1439" t="s">
        <v>944</v>
      </c>
      <c r="I1439" t="s">
        <v>1152</v>
      </c>
      <c r="J1439" t="s">
        <v>1153</v>
      </c>
      <c r="K1439" t="s">
        <v>7934</v>
      </c>
      <c r="L1439" s="3" t="s">
        <v>2494</v>
      </c>
      <c r="M1439" s="9">
        <v>0</v>
      </c>
      <c r="N1439" s="5">
        <v>0</v>
      </c>
      <c r="O1439" s="7">
        <v>0</v>
      </c>
    </row>
    <row r="1440" spans="1:15">
      <c r="A1440">
        <v>3</v>
      </c>
      <c r="B1440" t="s">
        <v>10</v>
      </c>
      <c r="C1440" t="s">
        <v>7935</v>
      </c>
      <c r="D1440" t="s">
        <v>7936</v>
      </c>
      <c r="E1440" t="s">
        <v>1369</v>
      </c>
      <c r="F1440" t="s">
        <v>1370</v>
      </c>
      <c r="G1440" t="s">
        <v>1366</v>
      </c>
      <c r="H1440" t="s">
        <v>944</v>
      </c>
      <c r="I1440" t="s">
        <v>1152</v>
      </c>
      <c r="J1440" t="s">
        <v>1153</v>
      </c>
      <c r="K1440" t="s">
        <v>7937</v>
      </c>
      <c r="L1440" s="3">
        <v>45471</v>
      </c>
      <c r="M1440" s="9">
        <v>0</v>
      </c>
      <c r="N1440" s="5">
        <v>0</v>
      </c>
      <c r="O1440" s="7">
        <v>0</v>
      </c>
    </row>
    <row r="1441" spans="1:15">
      <c r="A1441">
        <v>3</v>
      </c>
      <c r="B1441" t="s">
        <v>10</v>
      </c>
      <c r="C1441" t="s">
        <v>7938</v>
      </c>
      <c r="D1441" t="s">
        <v>7939</v>
      </c>
      <c r="E1441" t="s">
        <v>7918</v>
      </c>
      <c r="F1441" t="s">
        <v>7919</v>
      </c>
      <c r="G1441" t="s">
        <v>1366</v>
      </c>
      <c r="H1441" t="s">
        <v>944</v>
      </c>
      <c r="I1441" t="s">
        <v>1152</v>
      </c>
      <c r="J1441" t="s">
        <v>1153</v>
      </c>
      <c r="K1441" t="s">
        <v>7940</v>
      </c>
      <c r="L1441" s="3" t="s">
        <v>2494</v>
      </c>
      <c r="M1441" s="9">
        <v>0</v>
      </c>
      <c r="N1441" s="5">
        <v>0</v>
      </c>
      <c r="O1441" s="7">
        <v>0</v>
      </c>
    </row>
    <row r="1442" spans="1:15">
      <c r="A1442">
        <v>3</v>
      </c>
      <c r="B1442" t="s">
        <v>10</v>
      </c>
      <c r="C1442" t="s">
        <v>7941</v>
      </c>
      <c r="D1442" t="s">
        <v>7942</v>
      </c>
      <c r="E1442" t="s">
        <v>1369</v>
      </c>
      <c r="F1442" t="s">
        <v>1370</v>
      </c>
      <c r="G1442" t="s">
        <v>1366</v>
      </c>
      <c r="H1442" t="s">
        <v>944</v>
      </c>
      <c r="I1442" t="s">
        <v>1152</v>
      </c>
      <c r="J1442" t="s">
        <v>1153</v>
      </c>
      <c r="K1442" t="s">
        <v>7943</v>
      </c>
      <c r="L1442" s="3">
        <v>45483</v>
      </c>
      <c r="M1442" s="9">
        <v>0</v>
      </c>
      <c r="N1442" s="5">
        <v>0</v>
      </c>
      <c r="O1442" s="7">
        <v>0</v>
      </c>
    </row>
    <row r="1443" spans="1:15">
      <c r="A1443">
        <v>3</v>
      </c>
      <c r="B1443" t="s">
        <v>10</v>
      </c>
      <c r="C1443" t="s">
        <v>7944</v>
      </c>
      <c r="D1443" t="s">
        <v>7945</v>
      </c>
      <c r="E1443" t="s">
        <v>1369</v>
      </c>
      <c r="F1443" t="s">
        <v>1370</v>
      </c>
      <c r="G1443" t="s">
        <v>1366</v>
      </c>
      <c r="H1443" t="s">
        <v>2493</v>
      </c>
      <c r="I1443" t="s">
        <v>1152</v>
      </c>
      <c r="J1443" t="s">
        <v>1153</v>
      </c>
      <c r="K1443" t="s">
        <v>2494</v>
      </c>
      <c r="L1443" s="3" t="s">
        <v>2494</v>
      </c>
      <c r="M1443" s="9">
        <v>0</v>
      </c>
      <c r="N1443" s="5">
        <v>0</v>
      </c>
      <c r="O1443" s="7">
        <v>0</v>
      </c>
    </row>
    <row r="1444" spans="1:15">
      <c r="A1444">
        <v>3</v>
      </c>
      <c r="B1444" t="s">
        <v>10</v>
      </c>
      <c r="C1444" t="s">
        <v>7946</v>
      </c>
      <c r="D1444" t="s">
        <v>7947</v>
      </c>
      <c r="E1444" t="s">
        <v>7918</v>
      </c>
      <c r="F1444" t="s">
        <v>7919</v>
      </c>
      <c r="G1444" t="s">
        <v>1366</v>
      </c>
      <c r="H1444" t="s">
        <v>944</v>
      </c>
      <c r="I1444" t="s">
        <v>1152</v>
      </c>
      <c r="J1444" t="s">
        <v>1153</v>
      </c>
      <c r="K1444" t="s">
        <v>7948</v>
      </c>
      <c r="L1444" s="3" t="s">
        <v>2494</v>
      </c>
      <c r="M1444" s="9">
        <v>0</v>
      </c>
      <c r="N1444" s="5">
        <v>0</v>
      </c>
      <c r="O1444" s="7">
        <v>0</v>
      </c>
    </row>
    <row r="1445" spans="1:15">
      <c r="A1445">
        <v>3</v>
      </c>
      <c r="B1445" t="s">
        <v>10</v>
      </c>
      <c r="C1445" t="s">
        <v>7949</v>
      </c>
      <c r="D1445" t="s">
        <v>7950</v>
      </c>
      <c r="E1445" t="s">
        <v>7918</v>
      </c>
      <c r="F1445" t="s">
        <v>7919</v>
      </c>
      <c r="G1445" t="s">
        <v>1366</v>
      </c>
      <c r="H1445" t="s">
        <v>2493</v>
      </c>
      <c r="I1445" t="s">
        <v>1152</v>
      </c>
      <c r="J1445" t="s">
        <v>1153</v>
      </c>
      <c r="K1445" t="s">
        <v>2494</v>
      </c>
      <c r="L1445" s="3" t="s">
        <v>2494</v>
      </c>
      <c r="M1445" s="9">
        <v>0</v>
      </c>
      <c r="N1445" s="5">
        <v>0</v>
      </c>
      <c r="O1445" s="7">
        <v>0</v>
      </c>
    </row>
    <row r="1446" spans="1:15">
      <c r="A1446">
        <v>3</v>
      </c>
      <c r="B1446" t="s">
        <v>10</v>
      </c>
      <c r="C1446" t="s">
        <v>7951</v>
      </c>
      <c r="D1446" t="s">
        <v>7952</v>
      </c>
      <c r="E1446" t="s">
        <v>7918</v>
      </c>
      <c r="F1446" t="s">
        <v>7919</v>
      </c>
      <c r="G1446" t="s">
        <v>1366</v>
      </c>
      <c r="H1446" t="s">
        <v>2493</v>
      </c>
      <c r="I1446" t="s">
        <v>1152</v>
      </c>
      <c r="J1446" t="s">
        <v>1153</v>
      </c>
      <c r="K1446" t="s">
        <v>2494</v>
      </c>
      <c r="L1446" s="3" t="s">
        <v>2494</v>
      </c>
      <c r="M1446" s="9">
        <v>0</v>
      </c>
      <c r="N1446" s="5">
        <v>0</v>
      </c>
      <c r="O1446" s="7">
        <v>0</v>
      </c>
    </row>
    <row r="1447" spans="1:15">
      <c r="A1447">
        <v>3</v>
      </c>
      <c r="B1447" t="s">
        <v>10</v>
      </c>
      <c r="C1447" t="s">
        <v>7953</v>
      </c>
      <c r="D1447" t="s">
        <v>7954</v>
      </c>
      <c r="E1447" t="s">
        <v>1369</v>
      </c>
      <c r="F1447" t="s">
        <v>1370</v>
      </c>
      <c r="G1447" t="s">
        <v>1366</v>
      </c>
      <c r="H1447" t="s">
        <v>944</v>
      </c>
      <c r="I1447" t="s">
        <v>1152</v>
      </c>
      <c r="J1447" t="s">
        <v>1153</v>
      </c>
      <c r="K1447" t="s">
        <v>7955</v>
      </c>
      <c r="L1447" s="3" t="s">
        <v>2494</v>
      </c>
      <c r="M1447" s="9">
        <v>0</v>
      </c>
      <c r="N1447" s="5">
        <v>0</v>
      </c>
      <c r="O1447" s="7">
        <v>0</v>
      </c>
    </row>
    <row r="1448" spans="1:15">
      <c r="A1448">
        <v>3</v>
      </c>
      <c r="B1448" t="s">
        <v>10</v>
      </c>
      <c r="C1448" t="s">
        <v>7956</v>
      </c>
      <c r="D1448" t="s">
        <v>3893</v>
      </c>
      <c r="E1448" t="s">
        <v>1369</v>
      </c>
      <c r="F1448" t="s">
        <v>1370</v>
      </c>
      <c r="G1448" t="s">
        <v>1366</v>
      </c>
      <c r="H1448" t="s">
        <v>2493</v>
      </c>
      <c r="I1448" t="s">
        <v>1152</v>
      </c>
      <c r="J1448" t="s">
        <v>1153</v>
      </c>
      <c r="K1448" t="s">
        <v>2494</v>
      </c>
      <c r="L1448" s="3" t="s">
        <v>2494</v>
      </c>
      <c r="M1448" s="9">
        <v>0</v>
      </c>
      <c r="N1448" s="5">
        <v>0</v>
      </c>
      <c r="O1448" s="7">
        <v>0</v>
      </c>
    </row>
    <row r="1449" spans="1:15">
      <c r="A1449">
        <v>3</v>
      </c>
      <c r="B1449" t="s">
        <v>10</v>
      </c>
      <c r="C1449" t="s">
        <v>7957</v>
      </c>
      <c r="D1449" t="s">
        <v>7958</v>
      </c>
      <c r="E1449" t="s">
        <v>1369</v>
      </c>
      <c r="F1449" t="s">
        <v>1370</v>
      </c>
      <c r="G1449" t="s">
        <v>1366</v>
      </c>
      <c r="H1449" t="s">
        <v>944</v>
      </c>
      <c r="I1449" t="s">
        <v>1152</v>
      </c>
      <c r="J1449" t="s">
        <v>1153</v>
      </c>
      <c r="K1449" t="s">
        <v>7959</v>
      </c>
      <c r="L1449" s="3" t="s">
        <v>2494</v>
      </c>
      <c r="M1449" s="9">
        <v>0</v>
      </c>
      <c r="N1449" s="5">
        <v>0</v>
      </c>
      <c r="O1449" s="7">
        <v>0</v>
      </c>
    </row>
    <row r="1450" spans="1:15">
      <c r="A1450">
        <v>3</v>
      </c>
      <c r="B1450" t="s">
        <v>10</v>
      </c>
      <c r="C1450" t="s">
        <v>7960</v>
      </c>
      <c r="D1450" t="s">
        <v>7961</v>
      </c>
      <c r="E1450" t="s">
        <v>1369</v>
      </c>
      <c r="F1450" t="s">
        <v>1370</v>
      </c>
      <c r="G1450" t="s">
        <v>1366</v>
      </c>
      <c r="H1450" t="s">
        <v>944</v>
      </c>
      <c r="I1450" t="s">
        <v>1152</v>
      </c>
      <c r="J1450" t="s">
        <v>1153</v>
      </c>
      <c r="K1450" t="s">
        <v>7962</v>
      </c>
      <c r="L1450" s="3" t="s">
        <v>2494</v>
      </c>
      <c r="M1450" s="9">
        <v>0</v>
      </c>
      <c r="N1450" s="5">
        <v>0</v>
      </c>
      <c r="O1450" s="7">
        <v>0</v>
      </c>
    </row>
    <row r="1451" spans="1:15">
      <c r="A1451">
        <v>3</v>
      </c>
      <c r="B1451" t="s">
        <v>10</v>
      </c>
      <c r="C1451" t="s">
        <v>7963</v>
      </c>
      <c r="D1451" t="s">
        <v>7964</v>
      </c>
      <c r="E1451" t="s">
        <v>7965</v>
      </c>
      <c r="F1451" t="s">
        <v>7966</v>
      </c>
      <c r="G1451" t="s">
        <v>1375</v>
      </c>
      <c r="H1451" t="s">
        <v>944</v>
      </c>
      <c r="I1451" t="s">
        <v>1152</v>
      </c>
      <c r="J1451" t="s">
        <v>1153</v>
      </c>
      <c r="K1451" t="s">
        <v>7967</v>
      </c>
      <c r="L1451" s="3">
        <v>40862</v>
      </c>
      <c r="M1451" s="9">
        <v>0</v>
      </c>
      <c r="N1451" s="5">
        <v>0</v>
      </c>
      <c r="O1451" s="7">
        <v>0</v>
      </c>
    </row>
    <row r="1452" spans="1:15">
      <c r="A1452">
        <v>3</v>
      </c>
      <c r="B1452" t="s">
        <v>10</v>
      </c>
      <c r="C1452" t="s">
        <v>7968</v>
      </c>
      <c r="D1452" t="s">
        <v>7969</v>
      </c>
      <c r="E1452" t="s">
        <v>7970</v>
      </c>
      <c r="F1452" t="s">
        <v>7971</v>
      </c>
      <c r="G1452" t="s">
        <v>1375</v>
      </c>
      <c r="H1452" t="s">
        <v>944</v>
      </c>
      <c r="I1452" t="s">
        <v>1152</v>
      </c>
      <c r="J1452" t="s">
        <v>1153</v>
      </c>
      <c r="K1452" t="s">
        <v>7972</v>
      </c>
      <c r="L1452" s="3">
        <v>40351</v>
      </c>
      <c r="M1452" s="9">
        <v>0</v>
      </c>
      <c r="N1452" s="5">
        <v>0</v>
      </c>
      <c r="O1452" s="7">
        <v>0</v>
      </c>
    </row>
    <row r="1453" spans="1:15">
      <c r="A1453">
        <v>3</v>
      </c>
      <c r="B1453" t="s">
        <v>10</v>
      </c>
      <c r="C1453" t="s">
        <v>7973</v>
      </c>
      <c r="D1453" t="s">
        <v>7974</v>
      </c>
      <c r="E1453" t="s">
        <v>7965</v>
      </c>
      <c r="F1453" t="s">
        <v>7966</v>
      </c>
      <c r="G1453" t="s">
        <v>1375</v>
      </c>
      <c r="H1453" t="s">
        <v>944</v>
      </c>
      <c r="I1453" t="s">
        <v>1152</v>
      </c>
      <c r="J1453" t="s">
        <v>1153</v>
      </c>
      <c r="K1453" t="s">
        <v>7975</v>
      </c>
      <c r="L1453" s="3" t="s">
        <v>2494</v>
      </c>
      <c r="M1453" s="9">
        <v>0</v>
      </c>
      <c r="N1453" s="5">
        <v>0</v>
      </c>
      <c r="O1453" s="7">
        <v>0</v>
      </c>
    </row>
    <row r="1454" spans="1:15">
      <c r="A1454">
        <v>3</v>
      </c>
      <c r="B1454" t="s">
        <v>10</v>
      </c>
      <c r="C1454" t="s">
        <v>7976</v>
      </c>
      <c r="D1454" t="s">
        <v>7977</v>
      </c>
      <c r="E1454" t="s">
        <v>7970</v>
      </c>
      <c r="F1454" t="s">
        <v>7971</v>
      </c>
      <c r="G1454" t="s">
        <v>1375</v>
      </c>
      <c r="H1454" t="s">
        <v>944</v>
      </c>
      <c r="I1454" t="s">
        <v>1152</v>
      </c>
      <c r="J1454" t="s">
        <v>1153</v>
      </c>
      <c r="K1454" t="s">
        <v>7978</v>
      </c>
      <c r="L1454" s="3" t="s">
        <v>2494</v>
      </c>
      <c r="M1454" s="9">
        <v>0</v>
      </c>
      <c r="N1454" s="5">
        <v>0</v>
      </c>
      <c r="O1454" s="7">
        <v>0</v>
      </c>
    </row>
    <row r="1455" spans="1:15">
      <c r="A1455">
        <v>3</v>
      </c>
      <c r="B1455" t="s">
        <v>10</v>
      </c>
      <c r="C1455" t="s">
        <v>7979</v>
      </c>
      <c r="D1455" t="s">
        <v>7980</v>
      </c>
      <c r="E1455" t="s">
        <v>7965</v>
      </c>
      <c r="F1455" t="s">
        <v>7966</v>
      </c>
      <c r="G1455" t="s">
        <v>1375</v>
      </c>
      <c r="H1455" t="s">
        <v>944</v>
      </c>
      <c r="I1455" t="s">
        <v>1152</v>
      </c>
      <c r="J1455" t="s">
        <v>1153</v>
      </c>
      <c r="K1455" t="s">
        <v>7981</v>
      </c>
      <c r="L1455" s="3">
        <v>43551</v>
      </c>
      <c r="M1455" s="9">
        <v>0</v>
      </c>
      <c r="N1455" s="5">
        <v>0</v>
      </c>
      <c r="O1455" s="7">
        <v>0</v>
      </c>
    </row>
    <row r="1456" spans="1:15">
      <c r="A1456">
        <v>3</v>
      </c>
      <c r="B1456" t="s">
        <v>10</v>
      </c>
      <c r="C1456" t="s">
        <v>7982</v>
      </c>
      <c r="D1456" t="s">
        <v>7983</v>
      </c>
      <c r="E1456" t="s">
        <v>7970</v>
      </c>
      <c r="F1456" t="s">
        <v>7971</v>
      </c>
      <c r="G1456" t="s">
        <v>1375</v>
      </c>
      <c r="H1456" t="s">
        <v>944</v>
      </c>
      <c r="I1456" t="s">
        <v>1152</v>
      </c>
      <c r="J1456" t="s">
        <v>1153</v>
      </c>
      <c r="K1456" t="s">
        <v>7984</v>
      </c>
      <c r="L1456" s="3">
        <v>43537</v>
      </c>
      <c r="M1456" s="9">
        <v>0</v>
      </c>
      <c r="N1456" s="5">
        <v>0</v>
      </c>
      <c r="O1456" s="7">
        <v>0</v>
      </c>
    </row>
    <row r="1457" spans="1:15">
      <c r="A1457">
        <v>3</v>
      </c>
      <c r="B1457" t="s">
        <v>10</v>
      </c>
      <c r="C1457" t="s">
        <v>7985</v>
      </c>
      <c r="D1457" t="s">
        <v>7986</v>
      </c>
      <c r="E1457" t="s">
        <v>7965</v>
      </c>
      <c r="F1457" t="s">
        <v>7966</v>
      </c>
      <c r="G1457" t="s">
        <v>1375</v>
      </c>
      <c r="H1457" t="s">
        <v>944</v>
      </c>
      <c r="I1457" t="s">
        <v>1152</v>
      </c>
      <c r="J1457" t="s">
        <v>1153</v>
      </c>
      <c r="K1457" t="s">
        <v>7987</v>
      </c>
      <c r="L1457" s="3">
        <v>43790</v>
      </c>
      <c r="M1457" s="9">
        <v>0</v>
      </c>
      <c r="N1457" s="5">
        <v>0</v>
      </c>
      <c r="O1457" s="7">
        <v>0</v>
      </c>
    </row>
    <row r="1458" spans="1:15">
      <c r="A1458">
        <v>3</v>
      </c>
      <c r="B1458" t="s">
        <v>10</v>
      </c>
      <c r="C1458" t="s">
        <v>7988</v>
      </c>
      <c r="D1458" t="s">
        <v>7989</v>
      </c>
      <c r="E1458" t="s">
        <v>7990</v>
      </c>
      <c r="F1458" t="s">
        <v>7991</v>
      </c>
      <c r="G1458" t="s">
        <v>1375</v>
      </c>
      <c r="H1458" t="s">
        <v>944</v>
      </c>
      <c r="I1458" t="s">
        <v>1152</v>
      </c>
      <c r="J1458" t="s">
        <v>1153</v>
      </c>
      <c r="K1458" t="s">
        <v>7992</v>
      </c>
      <c r="L1458" s="3">
        <v>44063</v>
      </c>
      <c r="M1458" s="9">
        <v>0</v>
      </c>
      <c r="N1458" s="5">
        <v>0</v>
      </c>
      <c r="O1458" s="7">
        <v>0</v>
      </c>
    </row>
    <row r="1459" spans="1:15">
      <c r="A1459">
        <v>3</v>
      </c>
      <c r="B1459" t="s">
        <v>10</v>
      </c>
      <c r="C1459" t="s">
        <v>1372</v>
      </c>
      <c r="D1459" t="s">
        <v>152</v>
      </c>
      <c r="E1459" t="s">
        <v>1373</v>
      </c>
      <c r="F1459" t="s">
        <v>1374</v>
      </c>
      <c r="G1459" t="s">
        <v>1375</v>
      </c>
      <c r="H1459" t="s">
        <v>944</v>
      </c>
      <c r="I1459" t="s">
        <v>1152</v>
      </c>
      <c r="J1459" t="s">
        <v>1153</v>
      </c>
      <c r="K1459" t="s">
        <v>1376</v>
      </c>
      <c r="L1459" s="3">
        <v>44354</v>
      </c>
      <c r="M1459" s="9">
        <v>1</v>
      </c>
      <c r="N1459" s="5">
        <v>0</v>
      </c>
      <c r="O1459" s="7">
        <v>1</v>
      </c>
    </row>
    <row r="1460" spans="1:15">
      <c r="A1460">
        <v>3</v>
      </c>
      <c r="B1460" t="s">
        <v>10</v>
      </c>
      <c r="C1460" t="s">
        <v>7993</v>
      </c>
      <c r="D1460" t="s">
        <v>7994</v>
      </c>
      <c r="E1460" t="s">
        <v>7990</v>
      </c>
      <c r="F1460" t="s">
        <v>7991</v>
      </c>
      <c r="G1460" t="s">
        <v>1375</v>
      </c>
      <c r="H1460" t="s">
        <v>2493</v>
      </c>
      <c r="I1460" t="s">
        <v>1152</v>
      </c>
      <c r="J1460" t="s">
        <v>1153</v>
      </c>
      <c r="K1460" t="s">
        <v>2494</v>
      </c>
      <c r="L1460" s="3" t="s">
        <v>2494</v>
      </c>
      <c r="M1460" s="9">
        <v>0</v>
      </c>
      <c r="N1460" s="5">
        <v>0</v>
      </c>
      <c r="O1460" s="7">
        <v>0</v>
      </c>
    </row>
    <row r="1461" spans="1:15">
      <c r="A1461">
        <v>3</v>
      </c>
      <c r="B1461" t="s">
        <v>10</v>
      </c>
      <c r="C1461" t="s">
        <v>7995</v>
      </c>
      <c r="D1461" t="s">
        <v>7996</v>
      </c>
      <c r="E1461" t="s">
        <v>7970</v>
      </c>
      <c r="F1461" t="s">
        <v>7971</v>
      </c>
      <c r="G1461" t="s">
        <v>1375</v>
      </c>
      <c r="H1461" t="s">
        <v>944</v>
      </c>
      <c r="I1461" t="s">
        <v>1152</v>
      </c>
      <c r="J1461" t="s">
        <v>1153</v>
      </c>
      <c r="K1461" t="s">
        <v>7997</v>
      </c>
      <c r="L1461" s="3" t="s">
        <v>2494</v>
      </c>
      <c r="M1461" s="9">
        <v>0</v>
      </c>
      <c r="N1461" s="5">
        <v>0</v>
      </c>
      <c r="O1461" s="7">
        <v>0</v>
      </c>
    </row>
    <row r="1462" spans="1:15">
      <c r="A1462">
        <v>3</v>
      </c>
      <c r="B1462" t="s">
        <v>10</v>
      </c>
      <c r="C1462" t="s">
        <v>7998</v>
      </c>
      <c r="D1462" t="s">
        <v>7999</v>
      </c>
      <c r="E1462" t="s">
        <v>7970</v>
      </c>
      <c r="F1462" t="s">
        <v>7971</v>
      </c>
      <c r="G1462" t="s">
        <v>1375</v>
      </c>
      <c r="H1462" t="s">
        <v>944</v>
      </c>
      <c r="I1462" t="s">
        <v>1152</v>
      </c>
      <c r="J1462" t="s">
        <v>1153</v>
      </c>
      <c r="K1462" t="s">
        <v>8000</v>
      </c>
      <c r="L1462" s="3" t="s">
        <v>2494</v>
      </c>
      <c r="M1462" s="9">
        <v>0</v>
      </c>
      <c r="N1462" s="5">
        <v>0</v>
      </c>
      <c r="O1462" s="7">
        <v>0</v>
      </c>
    </row>
    <row r="1463" spans="1:15">
      <c r="A1463">
        <v>3</v>
      </c>
      <c r="B1463" t="s">
        <v>10</v>
      </c>
      <c r="C1463" t="s">
        <v>8001</v>
      </c>
      <c r="D1463" t="s">
        <v>8002</v>
      </c>
      <c r="E1463" t="s">
        <v>7990</v>
      </c>
      <c r="F1463" t="s">
        <v>7991</v>
      </c>
      <c r="G1463" t="s">
        <v>1375</v>
      </c>
      <c r="H1463" t="s">
        <v>944</v>
      </c>
      <c r="I1463" t="s">
        <v>1152</v>
      </c>
      <c r="J1463" t="s">
        <v>1153</v>
      </c>
      <c r="K1463" t="s">
        <v>8003</v>
      </c>
      <c r="L1463" s="3" t="s">
        <v>2494</v>
      </c>
      <c r="M1463" s="9">
        <v>0</v>
      </c>
      <c r="N1463" s="5">
        <v>0</v>
      </c>
      <c r="O1463" s="7">
        <v>0</v>
      </c>
    </row>
    <row r="1464" spans="1:15">
      <c r="A1464">
        <v>3</v>
      </c>
      <c r="B1464" t="s">
        <v>10</v>
      </c>
      <c r="C1464" t="s">
        <v>8004</v>
      </c>
      <c r="D1464" t="s">
        <v>8005</v>
      </c>
      <c r="E1464" t="s">
        <v>7970</v>
      </c>
      <c r="F1464" t="s">
        <v>7971</v>
      </c>
      <c r="G1464" t="s">
        <v>1375</v>
      </c>
      <c r="H1464" t="s">
        <v>944</v>
      </c>
      <c r="I1464" t="s">
        <v>1152</v>
      </c>
      <c r="J1464" t="s">
        <v>1153</v>
      </c>
      <c r="K1464" t="s">
        <v>8006</v>
      </c>
      <c r="L1464" s="3">
        <v>45307</v>
      </c>
      <c r="M1464" s="9">
        <v>0</v>
      </c>
      <c r="N1464" s="5">
        <v>0</v>
      </c>
      <c r="O1464" s="7">
        <v>0</v>
      </c>
    </row>
    <row r="1465" spans="1:15">
      <c r="A1465">
        <v>3</v>
      </c>
      <c r="B1465" t="s">
        <v>10</v>
      </c>
      <c r="C1465" t="s">
        <v>8007</v>
      </c>
      <c r="D1465" t="s">
        <v>8008</v>
      </c>
      <c r="E1465" t="s">
        <v>7965</v>
      </c>
      <c r="F1465" t="s">
        <v>7966</v>
      </c>
      <c r="G1465" t="s">
        <v>1375</v>
      </c>
      <c r="H1465" t="s">
        <v>944</v>
      </c>
      <c r="I1465" t="s">
        <v>1152</v>
      </c>
      <c r="J1465" t="s">
        <v>1153</v>
      </c>
      <c r="K1465" t="s">
        <v>8009</v>
      </c>
      <c r="L1465" s="3" t="s">
        <v>2494</v>
      </c>
      <c r="M1465" s="9">
        <v>0</v>
      </c>
      <c r="N1465" s="5">
        <v>0</v>
      </c>
      <c r="O1465" s="7">
        <v>0</v>
      </c>
    </row>
    <row r="1466" spans="1:15">
      <c r="A1466">
        <v>3</v>
      </c>
      <c r="B1466" t="s">
        <v>10</v>
      </c>
      <c r="C1466" t="s">
        <v>8010</v>
      </c>
      <c r="D1466" t="s">
        <v>8011</v>
      </c>
      <c r="E1466" t="s">
        <v>7965</v>
      </c>
      <c r="F1466" t="s">
        <v>7966</v>
      </c>
      <c r="G1466" t="s">
        <v>1375</v>
      </c>
      <c r="H1466" t="s">
        <v>944</v>
      </c>
      <c r="I1466" t="s">
        <v>1152</v>
      </c>
      <c r="J1466" t="s">
        <v>1153</v>
      </c>
      <c r="K1466" t="s">
        <v>8012</v>
      </c>
      <c r="L1466" s="3" t="s">
        <v>2494</v>
      </c>
      <c r="M1466" s="9">
        <v>0</v>
      </c>
      <c r="N1466" s="5">
        <v>0</v>
      </c>
      <c r="O1466" s="7">
        <v>0</v>
      </c>
    </row>
    <row r="1467" spans="1:15">
      <c r="A1467">
        <v>3</v>
      </c>
      <c r="B1467" t="s">
        <v>10</v>
      </c>
      <c r="C1467" t="s">
        <v>8013</v>
      </c>
      <c r="D1467" t="s">
        <v>8014</v>
      </c>
      <c r="E1467" t="s">
        <v>1373</v>
      </c>
      <c r="F1467" t="s">
        <v>1374</v>
      </c>
      <c r="G1467" t="s">
        <v>1375</v>
      </c>
      <c r="H1467" t="s">
        <v>944</v>
      </c>
      <c r="I1467" t="s">
        <v>1152</v>
      </c>
      <c r="J1467" t="s">
        <v>1153</v>
      </c>
      <c r="K1467" t="s">
        <v>8015</v>
      </c>
      <c r="L1467" s="3" t="s">
        <v>2494</v>
      </c>
      <c r="M1467" s="9">
        <v>0</v>
      </c>
      <c r="N1467" s="5">
        <v>0</v>
      </c>
      <c r="O1467" s="7">
        <v>0</v>
      </c>
    </row>
    <row r="1468" spans="1:15">
      <c r="A1468">
        <v>3</v>
      </c>
      <c r="B1468" t="s">
        <v>10</v>
      </c>
      <c r="C1468" t="s">
        <v>8016</v>
      </c>
      <c r="D1468" t="s">
        <v>8017</v>
      </c>
      <c r="E1468" t="s">
        <v>1373</v>
      </c>
      <c r="F1468" t="s">
        <v>1374</v>
      </c>
      <c r="G1468" t="s">
        <v>1375</v>
      </c>
      <c r="H1468" t="s">
        <v>944</v>
      </c>
      <c r="I1468" t="s">
        <v>1152</v>
      </c>
      <c r="J1468" t="s">
        <v>1153</v>
      </c>
      <c r="K1468" t="s">
        <v>8018</v>
      </c>
      <c r="L1468" s="3" t="s">
        <v>2494</v>
      </c>
      <c r="M1468" s="9">
        <v>0</v>
      </c>
      <c r="N1468" s="5">
        <v>0</v>
      </c>
      <c r="O1468" s="7">
        <v>0</v>
      </c>
    </row>
    <row r="1469" spans="1:15">
      <c r="A1469">
        <v>3</v>
      </c>
      <c r="B1469" t="s">
        <v>10</v>
      </c>
      <c r="C1469" t="s">
        <v>8019</v>
      </c>
      <c r="D1469" t="s">
        <v>8020</v>
      </c>
      <c r="E1469" t="s">
        <v>7965</v>
      </c>
      <c r="F1469" t="s">
        <v>7966</v>
      </c>
      <c r="G1469" t="s">
        <v>1375</v>
      </c>
      <c r="H1469" t="s">
        <v>944</v>
      </c>
      <c r="I1469" t="s">
        <v>1152</v>
      </c>
      <c r="J1469" t="s">
        <v>1153</v>
      </c>
      <c r="K1469" t="s">
        <v>8021</v>
      </c>
      <c r="L1469" s="3" t="s">
        <v>2494</v>
      </c>
      <c r="M1469" s="9">
        <v>0</v>
      </c>
      <c r="N1469" s="5">
        <v>0</v>
      </c>
      <c r="O1469" s="7">
        <v>0</v>
      </c>
    </row>
    <row r="1470" spans="1:15">
      <c r="A1470">
        <v>3</v>
      </c>
      <c r="B1470" t="s">
        <v>10</v>
      </c>
      <c r="C1470" t="s">
        <v>8022</v>
      </c>
      <c r="D1470" t="s">
        <v>8023</v>
      </c>
      <c r="E1470" t="s">
        <v>1373</v>
      </c>
      <c r="F1470" t="s">
        <v>1374</v>
      </c>
      <c r="G1470" t="s">
        <v>1375</v>
      </c>
      <c r="H1470" t="s">
        <v>944</v>
      </c>
      <c r="I1470" t="s">
        <v>1152</v>
      </c>
      <c r="J1470" t="s">
        <v>1153</v>
      </c>
      <c r="K1470" t="s">
        <v>8024</v>
      </c>
      <c r="L1470" s="3" t="s">
        <v>2494</v>
      </c>
      <c r="M1470" s="9">
        <v>0</v>
      </c>
      <c r="N1470" s="5">
        <v>0</v>
      </c>
      <c r="O1470" s="7">
        <v>0</v>
      </c>
    </row>
    <row r="1471" spans="1:15">
      <c r="A1471">
        <v>3</v>
      </c>
      <c r="B1471" t="s">
        <v>10</v>
      </c>
      <c r="C1471" t="s">
        <v>8025</v>
      </c>
      <c r="D1471" t="s">
        <v>8026</v>
      </c>
      <c r="E1471" t="s">
        <v>7990</v>
      </c>
      <c r="F1471" t="s">
        <v>7991</v>
      </c>
      <c r="G1471" t="s">
        <v>1375</v>
      </c>
      <c r="H1471" t="s">
        <v>944</v>
      </c>
      <c r="I1471" t="s">
        <v>1152</v>
      </c>
      <c r="J1471" t="s">
        <v>1153</v>
      </c>
      <c r="K1471" t="s">
        <v>8027</v>
      </c>
      <c r="L1471" s="3" t="s">
        <v>2494</v>
      </c>
      <c r="M1471" s="9">
        <v>0</v>
      </c>
      <c r="N1471" s="5">
        <v>0</v>
      </c>
      <c r="O1471" s="7">
        <v>0</v>
      </c>
    </row>
    <row r="1472" spans="1:15">
      <c r="A1472">
        <v>3</v>
      </c>
      <c r="B1472" t="s">
        <v>10</v>
      </c>
      <c r="C1472" t="s">
        <v>8028</v>
      </c>
      <c r="D1472" t="s">
        <v>8029</v>
      </c>
      <c r="E1472" t="s">
        <v>7990</v>
      </c>
      <c r="F1472" t="s">
        <v>7991</v>
      </c>
      <c r="G1472" t="s">
        <v>1375</v>
      </c>
      <c r="H1472" t="s">
        <v>944</v>
      </c>
      <c r="I1472" t="s">
        <v>1152</v>
      </c>
      <c r="J1472" t="s">
        <v>1153</v>
      </c>
      <c r="K1472" t="s">
        <v>8030</v>
      </c>
      <c r="L1472" s="3" t="s">
        <v>2494</v>
      </c>
      <c r="M1472" s="9">
        <v>0</v>
      </c>
      <c r="N1472" s="5">
        <v>0</v>
      </c>
      <c r="O1472" s="7">
        <v>0</v>
      </c>
    </row>
    <row r="1473" spans="1:15">
      <c r="A1473">
        <v>3</v>
      </c>
      <c r="B1473" t="s">
        <v>10</v>
      </c>
      <c r="C1473" t="s">
        <v>8031</v>
      </c>
      <c r="D1473" t="s">
        <v>8032</v>
      </c>
      <c r="E1473" t="s">
        <v>1373</v>
      </c>
      <c r="F1473" t="s">
        <v>1374</v>
      </c>
      <c r="G1473" t="s">
        <v>1375</v>
      </c>
      <c r="H1473" t="s">
        <v>944</v>
      </c>
      <c r="I1473" t="s">
        <v>1152</v>
      </c>
      <c r="J1473" t="s">
        <v>1153</v>
      </c>
      <c r="K1473" t="s">
        <v>8033</v>
      </c>
      <c r="L1473" s="3" t="s">
        <v>2494</v>
      </c>
      <c r="M1473" s="9">
        <v>0</v>
      </c>
      <c r="N1473" s="5">
        <v>0</v>
      </c>
      <c r="O1473" s="7">
        <v>0</v>
      </c>
    </row>
    <row r="1474" spans="1:15">
      <c r="A1474">
        <v>3</v>
      </c>
      <c r="B1474" t="s">
        <v>10</v>
      </c>
      <c r="C1474" t="s">
        <v>8034</v>
      </c>
      <c r="D1474" t="s">
        <v>8035</v>
      </c>
      <c r="E1474" t="s">
        <v>7990</v>
      </c>
      <c r="F1474" t="s">
        <v>7991</v>
      </c>
      <c r="G1474" t="s">
        <v>1375</v>
      </c>
      <c r="H1474" t="s">
        <v>944</v>
      </c>
      <c r="I1474" t="s">
        <v>1152</v>
      </c>
      <c r="J1474" t="s">
        <v>1153</v>
      </c>
      <c r="K1474" t="s">
        <v>8036</v>
      </c>
      <c r="L1474" s="3" t="s">
        <v>2494</v>
      </c>
      <c r="M1474" s="9">
        <v>0</v>
      </c>
      <c r="N1474" s="5">
        <v>0</v>
      </c>
      <c r="O1474" s="7">
        <v>0</v>
      </c>
    </row>
    <row r="1475" spans="1:15">
      <c r="A1475">
        <v>3</v>
      </c>
      <c r="B1475" t="s">
        <v>10</v>
      </c>
      <c r="C1475" t="s">
        <v>8037</v>
      </c>
      <c r="D1475" t="s">
        <v>8038</v>
      </c>
      <c r="E1475" t="s">
        <v>7970</v>
      </c>
      <c r="F1475" t="s">
        <v>7971</v>
      </c>
      <c r="G1475" t="s">
        <v>1375</v>
      </c>
      <c r="H1475" t="s">
        <v>944</v>
      </c>
      <c r="I1475" t="s">
        <v>1152</v>
      </c>
      <c r="J1475" t="s">
        <v>1153</v>
      </c>
      <c r="K1475" t="s">
        <v>8039</v>
      </c>
      <c r="L1475" s="3" t="s">
        <v>2494</v>
      </c>
      <c r="M1475" s="9">
        <v>0</v>
      </c>
      <c r="N1475" s="5">
        <v>0</v>
      </c>
      <c r="O1475" s="7">
        <v>0</v>
      </c>
    </row>
    <row r="1476" spans="1:15">
      <c r="A1476">
        <v>3</v>
      </c>
      <c r="B1476" t="s">
        <v>10</v>
      </c>
      <c r="C1476" t="s">
        <v>8040</v>
      </c>
      <c r="D1476" t="s">
        <v>8041</v>
      </c>
      <c r="E1476" t="s">
        <v>8042</v>
      </c>
      <c r="F1476" t="s">
        <v>8043</v>
      </c>
      <c r="G1476" t="s">
        <v>3812</v>
      </c>
      <c r="H1476" t="s">
        <v>944</v>
      </c>
      <c r="I1476" t="s">
        <v>1152</v>
      </c>
      <c r="J1476" t="s">
        <v>1153</v>
      </c>
      <c r="K1476" t="s">
        <v>8044</v>
      </c>
      <c r="L1476" s="3">
        <v>43921</v>
      </c>
      <c r="M1476" s="9">
        <v>0</v>
      </c>
      <c r="N1476" s="5">
        <v>0</v>
      </c>
      <c r="O1476" s="7">
        <v>0</v>
      </c>
    </row>
    <row r="1477" spans="1:15">
      <c r="A1477">
        <v>3</v>
      </c>
      <c r="B1477" t="s">
        <v>10</v>
      </c>
      <c r="C1477" t="s">
        <v>8045</v>
      </c>
      <c r="D1477" t="s">
        <v>8046</v>
      </c>
      <c r="E1477" t="s">
        <v>8042</v>
      </c>
      <c r="F1477" t="s">
        <v>8043</v>
      </c>
      <c r="G1477" t="s">
        <v>3812</v>
      </c>
      <c r="H1477" t="s">
        <v>944</v>
      </c>
      <c r="I1477" t="s">
        <v>1152</v>
      </c>
      <c r="J1477" t="s">
        <v>1153</v>
      </c>
      <c r="K1477" t="s">
        <v>8047</v>
      </c>
      <c r="L1477" s="3" t="s">
        <v>2494</v>
      </c>
      <c r="M1477" s="9">
        <v>0</v>
      </c>
      <c r="N1477" s="5">
        <v>0</v>
      </c>
      <c r="O1477" s="7">
        <v>0</v>
      </c>
    </row>
    <row r="1478" spans="1:15">
      <c r="A1478">
        <v>3</v>
      </c>
      <c r="B1478" t="s">
        <v>10</v>
      </c>
      <c r="C1478" t="s">
        <v>8048</v>
      </c>
      <c r="D1478" t="s">
        <v>8049</v>
      </c>
      <c r="E1478" t="s">
        <v>8042</v>
      </c>
      <c r="F1478" t="s">
        <v>8043</v>
      </c>
      <c r="G1478" t="s">
        <v>3812</v>
      </c>
      <c r="H1478" t="s">
        <v>944</v>
      </c>
      <c r="I1478" t="s">
        <v>1152</v>
      </c>
      <c r="J1478" t="s">
        <v>1153</v>
      </c>
      <c r="K1478" t="s">
        <v>8050</v>
      </c>
      <c r="L1478" s="3">
        <v>44053</v>
      </c>
      <c r="M1478" s="9">
        <v>0</v>
      </c>
      <c r="N1478" s="5">
        <v>0</v>
      </c>
      <c r="O1478" s="7">
        <v>0</v>
      </c>
    </row>
    <row r="1479" spans="1:15">
      <c r="A1479">
        <v>3</v>
      </c>
      <c r="B1479" t="s">
        <v>10</v>
      </c>
      <c r="C1479" t="s">
        <v>8051</v>
      </c>
      <c r="D1479" t="s">
        <v>8052</v>
      </c>
      <c r="E1479" t="s">
        <v>8042</v>
      </c>
      <c r="F1479" t="s">
        <v>8043</v>
      </c>
      <c r="G1479" t="s">
        <v>3812</v>
      </c>
      <c r="H1479" t="s">
        <v>944</v>
      </c>
      <c r="I1479" t="s">
        <v>1152</v>
      </c>
      <c r="J1479" t="s">
        <v>1153</v>
      </c>
      <c r="K1479" t="s">
        <v>8053</v>
      </c>
      <c r="L1479" s="3" t="s">
        <v>2494</v>
      </c>
      <c r="M1479" s="9">
        <v>0</v>
      </c>
      <c r="N1479" s="5">
        <v>0</v>
      </c>
      <c r="O1479" s="7">
        <v>0</v>
      </c>
    </row>
    <row r="1480" spans="1:15">
      <c r="A1480">
        <v>3</v>
      </c>
      <c r="B1480" t="s">
        <v>10</v>
      </c>
      <c r="C1480" t="s">
        <v>8054</v>
      </c>
      <c r="D1480" t="s">
        <v>8055</v>
      </c>
      <c r="E1480" t="s">
        <v>8042</v>
      </c>
      <c r="F1480" t="s">
        <v>8043</v>
      </c>
      <c r="G1480" t="s">
        <v>3812</v>
      </c>
      <c r="H1480" t="s">
        <v>944</v>
      </c>
      <c r="I1480" t="s">
        <v>1152</v>
      </c>
      <c r="J1480" t="s">
        <v>1153</v>
      </c>
      <c r="K1480" t="s">
        <v>8056</v>
      </c>
      <c r="L1480" s="3" t="s">
        <v>2494</v>
      </c>
      <c r="M1480" s="9">
        <v>0</v>
      </c>
      <c r="N1480" s="5">
        <v>0</v>
      </c>
      <c r="O1480" s="7">
        <v>0</v>
      </c>
    </row>
    <row r="1481" spans="1:15">
      <c r="A1481">
        <v>3</v>
      </c>
      <c r="B1481" t="s">
        <v>10</v>
      </c>
      <c r="C1481" t="s">
        <v>8057</v>
      </c>
      <c r="D1481" t="s">
        <v>8058</v>
      </c>
      <c r="E1481" t="s">
        <v>8059</v>
      </c>
      <c r="F1481" t="s">
        <v>8060</v>
      </c>
      <c r="G1481" t="s">
        <v>3812</v>
      </c>
      <c r="H1481" t="s">
        <v>944</v>
      </c>
      <c r="I1481" t="s">
        <v>1152</v>
      </c>
      <c r="J1481" t="s">
        <v>1153</v>
      </c>
      <c r="K1481" t="s">
        <v>8061</v>
      </c>
      <c r="L1481" s="3">
        <v>44622</v>
      </c>
      <c r="M1481" s="9">
        <v>0</v>
      </c>
      <c r="N1481" s="5">
        <v>0</v>
      </c>
      <c r="O1481" s="7">
        <v>0</v>
      </c>
    </row>
    <row r="1482" spans="1:15">
      <c r="A1482">
        <v>3</v>
      </c>
      <c r="B1482" t="s">
        <v>10</v>
      </c>
      <c r="C1482" t="s">
        <v>8062</v>
      </c>
      <c r="D1482" t="s">
        <v>8063</v>
      </c>
      <c r="E1482" t="s">
        <v>8059</v>
      </c>
      <c r="F1482" t="s">
        <v>8060</v>
      </c>
      <c r="G1482" t="s">
        <v>3812</v>
      </c>
      <c r="H1482" t="s">
        <v>944</v>
      </c>
      <c r="I1482" t="s">
        <v>1152</v>
      </c>
      <c r="J1482" t="s">
        <v>1153</v>
      </c>
      <c r="K1482" t="s">
        <v>8064</v>
      </c>
      <c r="L1482" s="3" t="s">
        <v>2494</v>
      </c>
      <c r="M1482" s="9">
        <v>0</v>
      </c>
      <c r="N1482" s="5">
        <v>0</v>
      </c>
      <c r="O1482" s="7">
        <v>0</v>
      </c>
    </row>
    <row r="1483" spans="1:15">
      <c r="A1483">
        <v>3</v>
      </c>
      <c r="B1483" t="s">
        <v>10</v>
      </c>
      <c r="C1483" t="s">
        <v>8065</v>
      </c>
      <c r="D1483" t="s">
        <v>8066</v>
      </c>
      <c r="E1483" t="s">
        <v>8067</v>
      </c>
      <c r="F1483" t="s">
        <v>8068</v>
      </c>
      <c r="G1483" t="s">
        <v>3812</v>
      </c>
      <c r="H1483" t="s">
        <v>944</v>
      </c>
      <c r="I1483" t="s">
        <v>1152</v>
      </c>
      <c r="J1483" t="s">
        <v>1153</v>
      </c>
      <c r="K1483" t="s">
        <v>8069</v>
      </c>
      <c r="L1483" s="3" t="s">
        <v>2494</v>
      </c>
      <c r="M1483" s="9">
        <v>0</v>
      </c>
      <c r="N1483" s="5">
        <v>0</v>
      </c>
      <c r="O1483" s="7">
        <v>0</v>
      </c>
    </row>
    <row r="1484" spans="1:15">
      <c r="A1484">
        <v>3</v>
      </c>
      <c r="B1484" t="s">
        <v>10</v>
      </c>
      <c r="C1484" t="s">
        <v>8070</v>
      </c>
      <c r="D1484" t="s">
        <v>8071</v>
      </c>
      <c r="E1484" t="s">
        <v>8072</v>
      </c>
      <c r="F1484" t="s">
        <v>8073</v>
      </c>
      <c r="G1484" t="s">
        <v>3812</v>
      </c>
      <c r="H1484" t="s">
        <v>944</v>
      </c>
      <c r="I1484" t="s">
        <v>1152</v>
      </c>
      <c r="J1484" t="s">
        <v>1153</v>
      </c>
      <c r="K1484" t="s">
        <v>8074</v>
      </c>
      <c r="L1484" s="3">
        <v>44755</v>
      </c>
      <c r="M1484" s="9">
        <v>0</v>
      </c>
      <c r="N1484" s="5">
        <v>0</v>
      </c>
      <c r="O1484" s="7">
        <v>0</v>
      </c>
    </row>
    <row r="1485" spans="1:15">
      <c r="A1485">
        <v>3</v>
      </c>
      <c r="B1485" t="s">
        <v>10</v>
      </c>
      <c r="C1485" t="s">
        <v>8075</v>
      </c>
      <c r="D1485" t="s">
        <v>8076</v>
      </c>
      <c r="E1485" t="s">
        <v>8077</v>
      </c>
      <c r="F1485" t="s">
        <v>8078</v>
      </c>
      <c r="G1485" t="s">
        <v>3812</v>
      </c>
      <c r="H1485" t="s">
        <v>944</v>
      </c>
      <c r="I1485" t="s">
        <v>1152</v>
      </c>
      <c r="J1485" t="s">
        <v>1153</v>
      </c>
      <c r="K1485" t="s">
        <v>8079</v>
      </c>
      <c r="L1485" s="3" t="s">
        <v>2494</v>
      </c>
      <c r="M1485" s="9">
        <v>0</v>
      </c>
      <c r="N1485" s="5">
        <v>0</v>
      </c>
      <c r="O1485" s="7">
        <v>0</v>
      </c>
    </row>
    <row r="1486" spans="1:15">
      <c r="A1486">
        <v>3</v>
      </c>
      <c r="B1486" t="s">
        <v>10</v>
      </c>
      <c r="C1486" t="s">
        <v>8080</v>
      </c>
      <c r="D1486" t="s">
        <v>8081</v>
      </c>
      <c r="E1486" t="s">
        <v>8059</v>
      </c>
      <c r="F1486" t="s">
        <v>8060</v>
      </c>
      <c r="G1486" t="s">
        <v>3812</v>
      </c>
      <c r="H1486" t="s">
        <v>944</v>
      </c>
      <c r="I1486" t="s">
        <v>1152</v>
      </c>
      <c r="J1486" t="s">
        <v>1153</v>
      </c>
      <c r="K1486" t="s">
        <v>8082</v>
      </c>
      <c r="L1486" s="3" t="s">
        <v>2494</v>
      </c>
      <c r="M1486" s="9">
        <v>0</v>
      </c>
      <c r="N1486" s="5">
        <v>0</v>
      </c>
      <c r="O1486" s="7">
        <v>0</v>
      </c>
    </row>
    <row r="1487" spans="1:15">
      <c r="A1487">
        <v>3</v>
      </c>
      <c r="B1487" t="s">
        <v>10</v>
      </c>
      <c r="C1487" t="s">
        <v>8083</v>
      </c>
      <c r="D1487" t="s">
        <v>8084</v>
      </c>
      <c r="E1487" t="s">
        <v>8067</v>
      </c>
      <c r="F1487" t="s">
        <v>8068</v>
      </c>
      <c r="G1487" t="s">
        <v>3812</v>
      </c>
      <c r="H1487" t="s">
        <v>944</v>
      </c>
      <c r="I1487" t="s">
        <v>1152</v>
      </c>
      <c r="J1487" t="s">
        <v>1153</v>
      </c>
      <c r="K1487" t="s">
        <v>8085</v>
      </c>
      <c r="L1487" s="3">
        <v>45149</v>
      </c>
      <c r="M1487" s="9">
        <v>0</v>
      </c>
      <c r="N1487" s="5">
        <v>0</v>
      </c>
      <c r="O1487" s="7">
        <v>0</v>
      </c>
    </row>
    <row r="1488" spans="1:15">
      <c r="A1488">
        <v>3</v>
      </c>
      <c r="B1488" t="s">
        <v>10</v>
      </c>
      <c r="C1488" t="s">
        <v>8086</v>
      </c>
      <c r="D1488" t="s">
        <v>8087</v>
      </c>
      <c r="E1488" t="s">
        <v>8059</v>
      </c>
      <c r="F1488" t="s">
        <v>8060</v>
      </c>
      <c r="G1488" t="s">
        <v>3812</v>
      </c>
      <c r="H1488" t="s">
        <v>944</v>
      </c>
      <c r="I1488" t="s">
        <v>1152</v>
      </c>
      <c r="J1488" t="s">
        <v>1153</v>
      </c>
      <c r="K1488" t="s">
        <v>8088</v>
      </c>
      <c r="L1488" s="3" t="s">
        <v>2494</v>
      </c>
      <c r="M1488" s="9">
        <v>0</v>
      </c>
      <c r="N1488" s="5">
        <v>0</v>
      </c>
      <c r="O1488" s="7">
        <v>0</v>
      </c>
    </row>
    <row r="1489" spans="1:15">
      <c r="A1489">
        <v>3</v>
      </c>
      <c r="B1489" t="s">
        <v>10</v>
      </c>
      <c r="C1489" t="s">
        <v>8089</v>
      </c>
      <c r="D1489" t="s">
        <v>8090</v>
      </c>
      <c r="E1489" t="s">
        <v>8077</v>
      </c>
      <c r="F1489" t="s">
        <v>8078</v>
      </c>
      <c r="G1489" t="s">
        <v>3812</v>
      </c>
      <c r="H1489" t="s">
        <v>944</v>
      </c>
      <c r="I1489" t="s">
        <v>1152</v>
      </c>
      <c r="J1489" t="s">
        <v>1153</v>
      </c>
      <c r="K1489" t="s">
        <v>8091</v>
      </c>
      <c r="L1489" s="3" t="s">
        <v>2494</v>
      </c>
      <c r="M1489" s="9">
        <v>0</v>
      </c>
      <c r="N1489" s="5">
        <v>0</v>
      </c>
      <c r="O1489" s="7">
        <v>0</v>
      </c>
    </row>
    <row r="1490" spans="1:15">
      <c r="A1490">
        <v>3</v>
      </c>
      <c r="B1490" t="s">
        <v>10</v>
      </c>
      <c r="C1490" t="s">
        <v>8092</v>
      </c>
      <c r="D1490" t="s">
        <v>8093</v>
      </c>
      <c r="E1490" t="s">
        <v>8094</v>
      </c>
      <c r="F1490" t="s">
        <v>8095</v>
      </c>
      <c r="G1490" t="s">
        <v>3812</v>
      </c>
      <c r="H1490" t="s">
        <v>944</v>
      </c>
      <c r="I1490" t="s">
        <v>1152</v>
      </c>
      <c r="J1490" t="s">
        <v>1153</v>
      </c>
      <c r="K1490" t="s">
        <v>8096</v>
      </c>
      <c r="L1490" s="3" t="s">
        <v>2494</v>
      </c>
      <c r="M1490" s="9">
        <v>0</v>
      </c>
      <c r="N1490" s="5">
        <v>0</v>
      </c>
      <c r="O1490" s="7">
        <v>0</v>
      </c>
    </row>
    <row r="1491" spans="1:15">
      <c r="A1491">
        <v>3</v>
      </c>
      <c r="B1491" t="s">
        <v>10</v>
      </c>
      <c r="C1491" t="s">
        <v>8097</v>
      </c>
      <c r="D1491" t="s">
        <v>8098</v>
      </c>
      <c r="E1491" t="s">
        <v>8042</v>
      </c>
      <c r="F1491" t="s">
        <v>8043</v>
      </c>
      <c r="G1491" t="s">
        <v>3812</v>
      </c>
      <c r="H1491" t="s">
        <v>944</v>
      </c>
      <c r="I1491" t="s">
        <v>1152</v>
      </c>
      <c r="J1491" t="s">
        <v>1153</v>
      </c>
      <c r="K1491" t="s">
        <v>8099</v>
      </c>
      <c r="L1491" s="3" t="s">
        <v>2494</v>
      </c>
      <c r="M1491" s="9">
        <v>0</v>
      </c>
      <c r="N1491" s="5">
        <v>0</v>
      </c>
      <c r="O1491" s="7">
        <v>0</v>
      </c>
    </row>
    <row r="1492" spans="1:15">
      <c r="A1492">
        <v>3</v>
      </c>
      <c r="B1492" t="s">
        <v>10</v>
      </c>
      <c r="C1492" t="s">
        <v>8100</v>
      </c>
      <c r="D1492" t="s">
        <v>8101</v>
      </c>
      <c r="E1492" t="s">
        <v>8094</v>
      </c>
      <c r="F1492" t="s">
        <v>8095</v>
      </c>
      <c r="G1492" t="s">
        <v>3812</v>
      </c>
      <c r="H1492" t="s">
        <v>944</v>
      </c>
      <c r="I1492" t="s">
        <v>1152</v>
      </c>
      <c r="J1492" t="s">
        <v>1153</v>
      </c>
      <c r="K1492" t="s">
        <v>8102</v>
      </c>
      <c r="L1492" s="3">
        <v>45271</v>
      </c>
      <c r="M1492" s="9">
        <v>0</v>
      </c>
      <c r="N1492" s="5">
        <v>0</v>
      </c>
      <c r="O1492" s="7">
        <v>0</v>
      </c>
    </row>
    <row r="1493" spans="1:15">
      <c r="A1493">
        <v>3</v>
      </c>
      <c r="B1493" t="s">
        <v>10</v>
      </c>
      <c r="C1493" t="s">
        <v>8103</v>
      </c>
      <c r="D1493" t="s">
        <v>8104</v>
      </c>
      <c r="E1493" t="s">
        <v>8042</v>
      </c>
      <c r="F1493" t="s">
        <v>8043</v>
      </c>
      <c r="G1493" t="s">
        <v>3812</v>
      </c>
      <c r="H1493" t="s">
        <v>944</v>
      </c>
      <c r="I1493" t="s">
        <v>1152</v>
      </c>
      <c r="J1493" t="s">
        <v>1153</v>
      </c>
      <c r="K1493" t="s">
        <v>8105</v>
      </c>
      <c r="L1493" s="3" t="s">
        <v>2494</v>
      </c>
      <c r="M1493" s="9">
        <v>0</v>
      </c>
      <c r="N1493" s="5">
        <v>0</v>
      </c>
      <c r="O1493" s="7">
        <v>0</v>
      </c>
    </row>
    <row r="1494" spans="1:15">
      <c r="A1494">
        <v>3</v>
      </c>
      <c r="B1494" t="s">
        <v>10</v>
      </c>
      <c r="C1494" t="s">
        <v>8106</v>
      </c>
      <c r="D1494" t="s">
        <v>8107</v>
      </c>
      <c r="E1494" t="s">
        <v>8094</v>
      </c>
      <c r="F1494" t="s">
        <v>8095</v>
      </c>
      <c r="G1494" t="s">
        <v>3812</v>
      </c>
      <c r="H1494" t="s">
        <v>944</v>
      </c>
      <c r="I1494" t="s">
        <v>1152</v>
      </c>
      <c r="J1494" t="s">
        <v>1153</v>
      </c>
      <c r="K1494" t="s">
        <v>8108</v>
      </c>
      <c r="L1494" s="3">
        <v>45366</v>
      </c>
      <c r="M1494" s="9">
        <v>0</v>
      </c>
      <c r="N1494" s="5">
        <v>0</v>
      </c>
      <c r="O1494" s="7">
        <v>0</v>
      </c>
    </row>
    <row r="1495" spans="1:15">
      <c r="A1495">
        <v>3</v>
      </c>
      <c r="B1495" t="s">
        <v>10</v>
      </c>
      <c r="C1495" t="s">
        <v>8109</v>
      </c>
      <c r="D1495" t="s">
        <v>8110</v>
      </c>
      <c r="E1495" t="s">
        <v>8077</v>
      </c>
      <c r="F1495" t="s">
        <v>8078</v>
      </c>
      <c r="G1495" t="s">
        <v>3812</v>
      </c>
      <c r="H1495" t="s">
        <v>944</v>
      </c>
      <c r="I1495" t="s">
        <v>1152</v>
      </c>
      <c r="J1495" t="s">
        <v>1153</v>
      </c>
      <c r="K1495" t="s">
        <v>8111</v>
      </c>
      <c r="L1495" s="3" t="s">
        <v>2494</v>
      </c>
      <c r="M1495" s="9">
        <v>0</v>
      </c>
      <c r="N1495" s="5">
        <v>0</v>
      </c>
      <c r="O1495" s="7">
        <v>0</v>
      </c>
    </row>
    <row r="1496" spans="1:15">
      <c r="A1496">
        <v>3</v>
      </c>
      <c r="B1496" t="s">
        <v>10</v>
      </c>
      <c r="C1496" t="s">
        <v>8112</v>
      </c>
      <c r="D1496" t="s">
        <v>8113</v>
      </c>
      <c r="E1496" t="s">
        <v>8077</v>
      </c>
      <c r="F1496" t="s">
        <v>8078</v>
      </c>
      <c r="G1496" t="s">
        <v>3812</v>
      </c>
      <c r="H1496" t="s">
        <v>2493</v>
      </c>
      <c r="I1496" t="s">
        <v>1152</v>
      </c>
      <c r="J1496" t="s">
        <v>1153</v>
      </c>
      <c r="K1496" t="s">
        <v>2494</v>
      </c>
      <c r="L1496" s="3" t="s">
        <v>2494</v>
      </c>
      <c r="M1496" s="9">
        <v>0</v>
      </c>
      <c r="N1496" s="5">
        <v>0</v>
      </c>
      <c r="O1496" s="7">
        <v>0</v>
      </c>
    </row>
    <row r="1497" spans="1:15">
      <c r="A1497">
        <v>3</v>
      </c>
      <c r="B1497" t="s">
        <v>10</v>
      </c>
      <c r="C1497" t="s">
        <v>8114</v>
      </c>
      <c r="D1497" t="s">
        <v>8115</v>
      </c>
      <c r="E1497" t="s">
        <v>8042</v>
      </c>
      <c r="F1497" t="s">
        <v>8043</v>
      </c>
      <c r="G1497" t="s">
        <v>3812</v>
      </c>
      <c r="H1497" t="s">
        <v>944</v>
      </c>
      <c r="I1497" t="s">
        <v>1152</v>
      </c>
      <c r="J1497" t="s">
        <v>1153</v>
      </c>
      <c r="K1497" t="s">
        <v>8116</v>
      </c>
      <c r="L1497" s="3" t="s">
        <v>2494</v>
      </c>
      <c r="M1497" s="9">
        <v>0</v>
      </c>
      <c r="N1497" s="5">
        <v>0</v>
      </c>
      <c r="O1497" s="7">
        <v>0</v>
      </c>
    </row>
    <row r="1498" spans="1:15">
      <c r="A1498">
        <v>3</v>
      </c>
      <c r="B1498" t="s">
        <v>10</v>
      </c>
      <c r="C1498" t="s">
        <v>8117</v>
      </c>
      <c r="D1498" t="s">
        <v>8118</v>
      </c>
      <c r="E1498" t="s">
        <v>8059</v>
      </c>
      <c r="F1498" t="s">
        <v>8060</v>
      </c>
      <c r="G1498" t="s">
        <v>3812</v>
      </c>
      <c r="H1498" t="s">
        <v>944</v>
      </c>
      <c r="I1498" t="s">
        <v>1152</v>
      </c>
      <c r="J1498" t="s">
        <v>1153</v>
      </c>
      <c r="K1498" t="s">
        <v>8119</v>
      </c>
      <c r="L1498" s="3" t="s">
        <v>2494</v>
      </c>
      <c r="M1498" s="9">
        <v>0</v>
      </c>
      <c r="N1498" s="5">
        <v>0</v>
      </c>
      <c r="O1498" s="7">
        <v>0</v>
      </c>
    </row>
    <row r="1499" spans="1:15">
      <c r="A1499">
        <v>3</v>
      </c>
      <c r="B1499" t="s">
        <v>10</v>
      </c>
      <c r="C1499" t="s">
        <v>8120</v>
      </c>
      <c r="D1499" t="s">
        <v>8121</v>
      </c>
      <c r="E1499" t="s">
        <v>8077</v>
      </c>
      <c r="F1499" t="s">
        <v>8078</v>
      </c>
      <c r="G1499" t="s">
        <v>3812</v>
      </c>
      <c r="H1499" t="s">
        <v>944</v>
      </c>
      <c r="I1499" t="s">
        <v>1152</v>
      </c>
      <c r="J1499" t="s">
        <v>1153</v>
      </c>
      <c r="K1499" t="s">
        <v>8122</v>
      </c>
      <c r="L1499" s="3" t="s">
        <v>2494</v>
      </c>
      <c r="M1499" s="9">
        <v>0</v>
      </c>
      <c r="N1499" s="5">
        <v>0</v>
      </c>
      <c r="O1499" s="7">
        <v>0</v>
      </c>
    </row>
    <row r="1500" spans="1:15">
      <c r="A1500">
        <v>3</v>
      </c>
      <c r="B1500" t="s">
        <v>10</v>
      </c>
      <c r="C1500" t="s">
        <v>8123</v>
      </c>
      <c r="D1500" t="s">
        <v>8124</v>
      </c>
      <c r="E1500" t="s">
        <v>8042</v>
      </c>
      <c r="F1500" t="s">
        <v>8043</v>
      </c>
      <c r="G1500" t="s">
        <v>3812</v>
      </c>
      <c r="H1500" t="s">
        <v>944</v>
      </c>
      <c r="I1500" t="s">
        <v>1152</v>
      </c>
      <c r="J1500" t="s">
        <v>1153</v>
      </c>
      <c r="K1500" t="s">
        <v>8125</v>
      </c>
      <c r="L1500" s="3" t="s">
        <v>2494</v>
      </c>
      <c r="M1500" s="9">
        <v>0</v>
      </c>
      <c r="N1500" s="5">
        <v>0</v>
      </c>
      <c r="O1500" s="7">
        <v>0</v>
      </c>
    </row>
    <row r="1501" spans="1:15">
      <c r="A1501">
        <v>3</v>
      </c>
      <c r="B1501" t="s">
        <v>10</v>
      </c>
      <c r="C1501" t="s">
        <v>8126</v>
      </c>
      <c r="D1501" t="s">
        <v>8127</v>
      </c>
      <c r="E1501" t="s">
        <v>8059</v>
      </c>
      <c r="F1501" t="s">
        <v>8060</v>
      </c>
      <c r="G1501" t="s">
        <v>3812</v>
      </c>
      <c r="H1501" t="s">
        <v>944</v>
      </c>
      <c r="I1501" t="s">
        <v>1152</v>
      </c>
      <c r="J1501" t="s">
        <v>1153</v>
      </c>
      <c r="K1501" t="s">
        <v>8128</v>
      </c>
      <c r="L1501" s="3" t="s">
        <v>2494</v>
      </c>
      <c r="M1501" s="9">
        <v>0</v>
      </c>
      <c r="N1501" s="5">
        <v>0</v>
      </c>
      <c r="O1501" s="7">
        <v>0</v>
      </c>
    </row>
    <row r="1502" spans="1:15">
      <c r="A1502">
        <v>3</v>
      </c>
      <c r="B1502" t="s">
        <v>10</v>
      </c>
      <c r="C1502" t="s">
        <v>8129</v>
      </c>
      <c r="D1502" t="s">
        <v>8130</v>
      </c>
      <c r="E1502" t="s">
        <v>8042</v>
      </c>
      <c r="F1502" t="s">
        <v>8043</v>
      </c>
      <c r="G1502" t="s">
        <v>3812</v>
      </c>
      <c r="H1502" t="s">
        <v>944</v>
      </c>
      <c r="I1502" t="s">
        <v>1152</v>
      </c>
      <c r="J1502" t="s">
        <v>1153</v>
      </c>
      <c r="K1502" t="s">
        <v>8131</v>
      </c>
      <c r="L1502" s="3" t="s">
        <v>2494</v>
      </c>
      <c r="M1502" s="9">
        <v>0</v>
      </c>
      <c r="N1502" s="5">
        <v>0</v>
      </c>
      <c r="O1502" s="7">
        <v>0</v>
      </c>
    </row>
    <row r="1503" spans="1:15">
      <c r="A1503">
        <v>3</v>
      </c>
      <c r="B1503" t="s">
        <v>10</v>
      </c>
      <c r="C1503" t="s">
        <v>8132</v>
      </c>
      <c r="D1503" t="s">
        <v>8133</v>
      </c>
      <c r="E1503" t="s">
        <v>8042</v>
      </c>
      <c r="F1503" t="s">
        <v>8043</v>
      </c>
      <c r="G1503" t="s">
        <v>3812</v>
      </c>
      <c r="H1503" t="s">
        <v>944</v>
      </c>
      <c r="I1503" t="s">
        <v>1152</v>
      </c>
      <c r="J1503" t="s">
        <v>1153</v>
      </c>
      <c r="K1503" t="s">
        <v>8134</v>
      </c>
      <c r="L1503" s="3" t="s">
        <v>2494</v>
      </c>
      <c r="M1503" s="9">
        <v>0</v>
      </c>
      <c r="N1503" s="5">
        <v>0</v>
      </c>
      <c r="O1503" s="7">
        <v>0</v>
      </c>
    </row>
    <row r="1504" spans="1:15">
      <c r="A1504">
        <v>3</v>
      </c>
      <c r="B1504" t="s">
        <v>10</v>
      </c>
      <c r="C1504" t="s">
        <v>8135</v>
      </c>
      <c r="D1504" t="s">
        <v>8136</v>
      </c>
      <c r="E1504" t="s">
        <v>8042</v>
      </c>
      <c r="F1504" t="s">
        <v>8043</v>
      </c>
      <c r="G1504" t="s">
        <v>3812</v>
      </c>
      <c r="H1504" t="s">
        <v>944</v>
      </c>
      <c r="I1504" t="s">
        <v>1152</v>
      </c>
      <c r="J1504" t="s">
        <v>1153</v>
      </c>
      <c r="K1504" t="s">
        <v>8137</v>
      </c>
      <c r="L1504" s="3" t="s">
        <v>2494</v>
      </c>
      <c r="M1504" s="9">
        <v>0</v>
      </c>
      <c r="N1504" s="5">
        <v>0</v>
      </c>
      <c r="O1504" s="7">
        <v>0</v>
      </c>
    </row>
    <row r="1505" spans="1:15">
      <c r="A1505">
        <v>3</v>
      </c>
      <c r="B1505" t="s">
        <v>10</v>
      </c>
      <c r="C1505" t="s">
        <v>8138</v>
      </c>
      <c r="D1505" t="s">
        <v>8139</v>
      </c>
      <c r="E1505" t="s">
        <v>8140</v>
      </c>
      <c r="F1505" t="s">
        <v>8141</v>
      </c>
      <c r="G1505" t="s">
        <v>1380</v>
      </c>
      <c r="H1505" t="s">
        <v>944</v>
      </c>
      <c r="I1505" t="s">
        <v>1152</v>
      </c>
      <c r="J1505" t="s">
        <v>1153</v>
      </c>
      <c r="K1505" t="s">
        <v>8142</v>
      </c>
      <c r="L1505" s="3">
        <v>39217</v>
      </c>
      <c r="M1505" s="9">
        <v>0</v>
      </c>
      <c r="N1505" s="5">
        <v>0</v>
      </c>
      <c r="O1505" s="7">
        <v>0</v>
      </c>
    </row>
    <row r="1506" spans="1:15">
      <c r="A1506">
        <v>3</v>
      </c>
      <c r="B1506" t="s">
        <v>10</v>
      </c>
      <c r="C1506" t="s">
        <v>8143</v>
      </c>
      <c r="D1506" t="s">
        <v>8144</v>
      </c>
      <c r="E1506" t="s">
        <v>8140</v>
      </c>
      <c r="F1506" t="s">
        <v>8141</v>
      </c>
      <c r="G1506" t="s">
        <v>1380</v>
      </c>
      <c r="H1506" t="s">
        <v>944</v>
      </c>
      <c r="I1506" t="s">
        <v>1152</v>
      </c>
      <c r="J1506" t="s">
        <v>1153</v>
      </c>
      <c r="K1506" t="s">
        <v>8145</v>
      </c>
      <c r="L1506" s="3">
        <v>41033</v>
      </c>
      <c r="M1506" s="9">
        <v>0</v>
      </c>
      <c r="N1506" s="5">
        <v>0</v>
      </c>
      <c r="O1506" s="7">
        <v>0</v>
      </c>
    </row>
    <row r="1507" spans="1:15">
      <c r="A1507">
        <v>3</v>
      </c>
      <c r="B1507" t="s">
        <v>10</v>
      </c>
      <c r="C1507" t="s">
        <v>8146</v>
      </c>
      <c r="D1507" t="s">
        <v>8147</v>
      </c>
      <c r="E1507" t="s">
        <v>8140</v>
      </c>
      <c r="F1507" t="s">
        <v>8141</v>
      </c>
      <c r="G1507" t="s">
        <v>1380</v>
      </c>
      <c r="H1507" t="s">
        <v>944</v>
      </c>
      <c r="I1507" t="s">
        <v>1152</v>
      </c>
      <c r="J1507" t="s">
        <v>1153</v>
      </c>
      <c r="K1507" t="s">
        <v>8148</v>
      </c>
      <c r="L1507" s="3">
        <v>40674</v>
      </c>
      <c r="M1507" s="9">
        <v>0</v>
      </c>
      <c r="N1507" s="5">
        <v>0</v>
      </c>
      <c r="O1507" s="7">
        <v>0</v>
      </c>
    </row>
    <row r="1508" spans="1:15">
      <c r="A1508">
        <v>3</v>
      </c>
      <c r="B1508" t="s">
        <v>10</v>
      </c>
      <c r="C1508" t="s">
        <v>8149</v>
      </c>
      <c r="D1508" t="s">
        <v>8150</v>
      </c>
      <c r="E1508" t="s">
        <v>8151</v>
      </c>
      <c r="F1508" t="s">
        <v>8152</v>
      </c>
      <c r="G1508" t="s">
        <v>1380</v>
      </c>
      <c r="H1508" t="s">
        <v>944</v>
      </c>
      <c r="I1508" t="s">
        <v>1152</v>
      </c>
      <c r="J1508" t="s">
        <v>1153</v>
      </c>
      <c r="K1508" t="s">
        <v>8153</v>
      </c>
      <c r="L1508" s="3" t="s">
        <v>2494</v>
      </c>
      <c r="M1508" s="9">
        <v>0</v>
      </c>
      <c r="N1508" s="5">
        <v>0</v>
      </c>
      <c r="O1508" s="7">
        <v>0</v>
      </c>
    </row>
    <row r="1509" spans="1:15">
      <c r="A1509">
        <v>3</v>
      </c>
      <c r="B1509" t="s">
        <v>10</v>
      </c>
      <c r="C1509" t="s">
        <v>8154</v>
      </c>
      <c r="D1509" t="s">
        <v>8155</v>
      </c>
      <c r="E1509" t="s">
        <v>8156</v>
      </c>
      <c r="F1509" t="s">
        <v>8157</v>
      </c>
      <c r="G1509" t="s">
        <v>1380</v>
      </c>
      <c r="H1509" t="s">
        <v>944</v>
      </c>
      <c r="I1509" t="s">
        <v>1152</v>
      </c>
      <c r="J1509" t="s">
        <v>1153</v>
      </c>
      <c r="K1509" t="s">
        <v>8158</v>
      </c>
      <c r="L1509" s="3">
        <v>43677</v>
      </c>
      <c r="M1509" s="9">
        <v>0</v>
      </c>
      <c r="N1509" s="5">
        <v>0</v>
      </c>
      <c r="O1509" s="7">
        <v>0</v>
      </c>
    </row>
    <row r="1510" spans="1:15">
      <c r="A1510">
        <v>3</v>
      </c>
      <c r="B1510" t="s">
        <v>10</v>
      </c>
      <c r="C1510" t="s">
        <v>8159</v>
      </c>
      <c r="D1510" t="s">
        <v>8160</v>
      </c>
      <c r="E1510" t="s">
        <v>8140</v>
      </c>
      <c r="F1510" t="s">
        <v>8141</v>
      </c>
      <c r="G1510" t="s">
        <v>1380</v>
      </c>
      <c r="H1510" t="s">
        <v>944</v>
      </c>
      <c r="I1510" t="s">
        <v>1152</v>
      </c>
      <c r="J1510" t="s">
        <v>1153</v>
      </c>
      <c r="K1510" t="s">
        <v>8161</v>
      </c>
      <c r="L1510" s="3">
        <v>41033</v>
      </c>
      <c r="M1510" s="9">
        <v>0</v>
      </c>
      <c r="N1510" s="5">
        <v>0</v>
      </c>
      <c r="O1510" s="7">
        <v>0</v>
      </c>
    </row>
    <row r="1511" spans="1:15">
      <c r="A1511">
        <v>3</v>
      </c>
      <c r="B1511" t="s">
        <v>10</v>
      </c>
      <c r="C1511" t="s">
        <v>8162</v>
      </c>
      <c r="D1511" t="s">
        <v>8163</v>
      </c>
      <c r="E1511" t="s">
        <v>8140</v>
      </c>
      <c r="F1511" t="s">
        <v>8141</v>
      </c>
      <c r="G1511" t="s">
        <v>1380</v>
      </c>
      <c r="H1511" t="s">
        <v>944</v>
      </c>
      <c r="I1511" t="s">
        <v>1152</v>
      </c>
      <c r="J1511" t="s">
        <v>1153</v>
      </c>
      <c r="K1511" t="s">
        <v>8164</v>
      </c>
      <c r="L1511" s="3">
        <v>41270</v>
      </c>
      <c r="M1511" s="9">
        <v>0</v>
      </c>
      <c r="N1511" s="5">
        <v>0</v>
      </c>
      <c r="O1511" s="7">
        <v>0</v>
      </c>
    </row>
    <row r="1512" spans="1:15">
      <c r="A1512">
        <v>3</v>
      </c>
      <c r="B1512" t="s">
        <v>10</v>
      </c>
      <c r="C1512" t="s">
        <v>1377</v>
      </c>
      <c r="D1512" t="s">
        <v>153</v>
      </c>
      <c r="E1512" t="s">
        <v>1378</v>
      </c>
      <c r="F1512" t="s">
        <v>1379</v>
      </c>
      <c r="G1512" t="s">
        <v>1380</v>
      </c>
      <c r="H1512" t="s">
        <v>944</v>
      </c>
      <c r="I1512" t="s">
        <v>1152</v>
      </c>
      <c r="J1512" t="s">
        <v>1153</v>
      </c>
      <c r="K1512" t="s">
        <v>1381</v>
      </c>
      <c r="L1512" s="3">
        <v>41332</v>
      </c>
      <c r="M1512" s="9">
        <v>1</v>
      </c>
      <c r="N1512" s="5">
        <v>0</v>
      </c>
      <c r="O1512" s="7">
        <v>1</v>
      </c>
    </row>
    <row r="1513" spans="1:15">
      <c r="A1513">
        <v>3</v>
      </c>
      <c r="B1513" t="s">
        <v>10</v>
      </c>
      <c r="C1513" t="s">
        <v>8165</v>
      </c>
      <c r="D1513" t="s">
        <v>8166</v>
      </c>
      <c r="E1513" t="s">
        <v>8151</v>
      </c>
      <c r="F1513" t="s">
        <v>8152</v>
      </c>
      <c r="G1513" t="s">
        <v>1380</v>
      </c>
      <c r="H1513" t="s">
        <v>944</v>
      </c>
      <c r="I1513" t="s">
        <v>1152</v>
      </c>
      <c r="J1513" t="s">
        <v>1153</v>
      </c>
      <c r="K1513" t="s">
        <v>8167</v>
      </c>
      <c r="L1513" s="3">
        <v>41621</v>
      </c>
      <c r="M1513" s="9">
        <v>0</v>
      </c>
      <c r="N1513" s="5">
        <v>0</v>
      </c>
      <c r="O1513" s="7">
        <v>0</v>
      </c>
    </row>
    <row r="1514" spans="1:15">
      <c r="A1514">
        <v>3</v>
      </c>
      <c r="B1514" t="s">
        <v>10</v>
      </c>
      <c r="C1514" t="s">
        <v>8168</v>
      </c>
      <c r="D1514" t="s">
        <v>8169</v>
      </c>
      <c r="E1514" t="s">
        <v>1385</v>
      </c>
      <c r="F1514" t="s">
        <v>1386</v>
      </c>
      <c r="G1514" t="s">
        <v>1380</v>
      </c>
      <c r="H1514" t="s">
        <v>944</v>
      </c>
      <c r="I1514" t="s">
        <v>1152</v>
      </c>
      <c r="J1514" t="s">
        <v>1153</v>
      </c>
      <c r="K1514" t="s">
        <v>8170</v>
      </c>
      <c r="L1514" s="3">
        <v>42124</v>
      </c>
      <c r="M1514" s="9">
        <v>0</v>
      </c>
      <c r="N1514" s="5">
        <v>0</v>
      </c>
      <c r="O1514" s="7">
        <v>0</v>
      </c>
    </row>
    <row r="1515" spans="1:15">
      <c r="A1515">
        <v>3</v>
      </c>
      <c r="B1515" t="s">
        <v>10</v>
      </c>
      <c r="C1515" t="s">
        <v>8171</v>
      </c>
      <c r="D1515" t="s">
        <v>8172</v>
      </c>
      <c r="E1515" t="s">
        <v>8173</v>
      </c>
      <c r="F1515" t="s">
        <v>8174</v>
      </c>
      <c r="G1515" t="s">
        <v>1380</v>
      </c>
      <c r="H1515" t="s">
        <v>944</v>
      </c>
      <c r="I1515" t="s">
        <v>1152</v>
      </c>
      <c r="J1515" t="s">
        <v>1153</v>
      </c>
      <c r="K1515" t="s">
        <v>8175</v>
      </c>
      <c r="L1515" s="3">
        <v>42061</v>
      </c>
      <c r="M1515" s="9">
        <v>0</v>
      </c>
      <c r="N1515" s="5">
        <v>0</v>
      </c>
      <c r="O1515" s="7">
        <v>0</v>
      </c>
    </row>
    <row r="1516" spans="1:15">
      <c r="A1516">
        <v>3</v>
      </c>
      <c r="B1516" t="s">
        <v>10</v>
      </c>
      <c r="C1516" t="s">
        <v>8176</v>
      </c>
      <c r="D1516" t="s">
        <v>8177</v>
      </c>
      <c r="E1516" t="s">
        <v>8140</v>
      </c>
      <c r="F1516" t="s">
        <v>8141</v>
      </c>
      <c r="G1516" t="s">
        <v>1380</v>
      </c>
      <c r="H1516" t="s">
        <v>944</v>
      </c>
      <c r="I1516" t="s">
        <v>1152</v>
      </c>
      <c r="J1516" t="s">
        <v>1153</v>
      </c>
      <c r="K1516" t="s">
        <v>8178</v>
      </c>
      <c r="L1516" s="3">
        <v>42180</v>
      </c>
      <c r="M1516" s="9">
        <v>0</v>
      </c>
      <c r="N1516" s="5">
        <v>0</v>
      </c>
      <c r="O1516" s="7">
        <v>0</v>
      </c>
    </row>
    <row r="1517" spans="1:15">
      <c r="A1517">
        <v>3</v>
      </c>
      <c r="B1517" t="s">
        <v>10</v>
      </c>
      <c r="C1517" t="s">
        <v>8179</v>
      </c>
      <c r="D1517" t="s">
        <v>8180</v>
      </c>
      <c r="E1517" t="s">
        <v>8181</v>
      </c>
      <c r="F1517" t="s">
        <v>8182</v>
      </c>
      <c r="G1517" t="s">
        <v>1380</v>
      </c>
      <c r="H1517" t="s">
        <v>944</v>
      </c>
      <c r="I1517" t="s">
        <v>1152</v>
      </c>
      <c r="J1517" t="s">
        <v>1153</v>
      </c>
      <c r="K1517" t="s">
        <v>8183</v>
      </c>
      <c r="L1517" s="3">
        <v>43719</v>
      </c>
      <c r="M1517" s="9">
        <v>0</v>
      </c>
      <c r="N1517" s="5">
        <v>0</v>
      </c>
      <c r="O1517" s="7">
        <v>0</v>
      </c>
    </row>
    <row r="1518" spans="1:15">
      <c r="A1518">
        <v>3</v>
      </c>
      <c r="B1518" t="s">
        <v>10</v>
      </c>
      <c r="C1518" t="s">
        <v>8184</v>
      </c>
      <c r="D1518" t="s">
        <v>8185</v>
      </c>
      <c r="E1518" t="s">
        <v>8186</v>
      </c>
      <c r="F1518" t="s">
        <v>8187</v>
      </c>
      <c r="G1518" t="s">
        <v>1380</v>
      </c>
      <c r="H1518" t="s">
        <v>944</v>
      </c>
      <c r="I1518" t="s">
        <v>1152</v>
      </c>
      <c r="J1518" t="s">
        <v>1153</v>
      </c>
      <c r="K1518" t="s">
        <v>8188</v>
      </c>
      <c r="L1518" s="3">
        <v>44155</v>
      </c>
      <c r="M1518" s="9">
        <v>0</v>
      </c>
      <c r="N1518" s="5">
        <v>0</v>
      </c>
      <c r="O1518" s="7">
        <v>0</v>
      </c>
    </row>
    <row r="1519" spans="1:15">
      <c r="A1519">
        <v>3</v>
      </c>
      <c r="B1519" t="s">
        <v>10</v>
      </c>
      <c r="C1519" t="s">
        <v>8189</v>
      </c>
      <c r="D1519" t="s">
        <v>8190</v>
      </c>
      <c r="E1519" t="s">
        <v>1385</v>
      </c>
      <c r="F1519" t="s">
        <v>1386</v>
      </c>
      <c r="G1519" t="s">
        <v>1380</v>
      </c>
      <c r="H1519" t="s">
        <v>944</v>
      </c>
      <c r="I1519" t="s">
        <v>1152</v>
      </c>
      <c r="J1519" t="s">
        <v>1153</v>
      </c>
      <c r="K1519" t="s">
        <v>8191</v>
      </c>
      <c r="L1519" s="3">
        <v>42713</v>
      </c>
      <c r="M1519" s="9">
        <v>0</v>
      </c>
      <c r="N1519" s="5">
        <v>0</v>
      </c>
      <c r="O1519" s="7">
        <v>0</v>
      </c>
    </row>
    <row r="1520" spans="1:15">
      <c r="A1520">
        <v>3</v>
      </c>
      <c r="B1520" t="s">
        <v>10</v>
      </c>
      <c r="C1520" t="s">
        <v>8192</v>
      </c>
      <c r="D1520" t="s">
        <v>8193</v>
      </c>
      <c r="E1520" t="s">
        <v>1378</v>
      </c>
      <c r="F1520" t="s">
        <v>1379</v>
      </c>
      <c r="G1520" t="s">
        <v>1380</v>
      </c>
      <c r="H1520" t="s">
        <v>944</v>
      </c>
      <c r="I1520" t="s">
        <v>1152</v>
      </c>
      <c r="J1520" t="s">
        <v>1153</v>
      </c>
      <c r="K1520" t="s">
        <v>8194</v>
      </c>
      <c r="L1520" s="3">
        <v>42691</v>
      </c>
      <c r="M1520" s="9">
        <v>0</v>
      </c>
      <c r="N1520" s="5">
        <v>0</v>
      </c>
      <c r="O1520" s="7">
        <v>0</v>
      </c>
    </row>
    <row r="1521" spans="1:15">
      <c r="A1521">
        <v>3</v>
      </c>
      <c r="B1521" t="s">
        <v>10</v>
      </c>
      <c r="C1521" t="s">
        <v>8195</v>
      </c>
      <c r="D1521" t="s">
        <v>8196</v>
      </c>
      <c r="E1521" t="s">
        <v>8151</v>
      </c>
      <c r="F1521" t="s">
        <v>8152</v>
      </c>
      <c r="G1521" t="s">
        <v>1380</v>
      </c>
      <c r="H1521" t="s">
        <v>944</v>
      </c>
      <c r="I1521" t="s">
        <v>1152</v>
      </c>
      <c r="J1521" t="s">
        <v>1153</v>
      </c>
      <c r="K1521" t="s">
        <v>8197</v>
      </c>
      <c r="L1521" s="3" t="s">
        <v>2494</v>
      </c>
      <c r="M1521" s="9">
        <v>0</v>
      </c>
      <c r="N1521" s="5">
        <v>0</v>
      </c>
      <c r="O1521" s="7">
        <v>0</v>
      </c>
    </row>
    <row r="1522" spans="1:15">
      <c r="A1522">
        <v>3</v>
      </c>
      <c r="B1522" t="s">
        <v>10</v>
      </c>
      <c r="C1522" t="s">
        <v>8198</v>
      </c>
      <c r="D1522" t="s">
        <v>8199</v>
      </c>
      <c r="E1522" t="s">
        <v>8151</v>
      </c>
      <c r="F1522" t="s">
        <v>8152</v>
      </c>
      <c r="G1522" t="s">
        <v>1380</v>
      </c>
      <c r="H1522" t="s">
        <v>944</v>
      </c>
      <c r="I1522" t="s">
        <v>1152</v>
      </c>
      <c r="J1522" t="s">
        <v>1153</v>
      </c>
      <c r="K1522" t="s">
        <v>8200</v>
      </c>
      <c r="L1522" s="3">
        <v>44005</v>
      </c>
      <c r="M1522" s="9">
        <v>0</v>
      </c>
      <c r="N1522" s="5">
        <v>0</v>
      </c>
      <c r="O1522" s="7">
        <v>0</v>
      </c>
    </row>
    <row r="1523" spans="1:15">
      <c r="A1523">
        <v>3</v>
      </c>
      <c r="B1523" t="s">
        <v>10</v>
      </c>
      <c r="C1523" t="s">
        <v>8201</v>
      </c>
      <c r="D1523" t="s">
        <v>8202</v>
      </c>
      <c r="E1523" t="s">
        <v>8151</v>
      </c>
      <c r="F1523" t="s">
        <v>8152</v>
      </c>
      <c r="G1523" t="s">
        <v>1380</v>
      </c>
      <c r="H1523" t="s">
        <v>944</v>
      </c>
      <c r="I1523" t="s">
        <v>1152</v>
      </c>
      <c r="J1523" t="s">
        <v>1153</v>
      </c>
      <c r="K1523" t="s">
        <v>8203</v>
      </c>
      <c r="L1523" s="3" t="s">
        <v>2494</v>
      </c>
      <c r="M1523" s="9">
        <v>0</v>
      </c>
      <c r="N1523" s="5">
        <v>0</v>
      </c>
      <c r="O1523" s="7">
        <v>0</v>
      </c>
    </row>
    <row r="1524" spans="1:15">
      <c r="A1524">
        <v>3</v>
      </c>
      <c r="B1524" t="s">
        <v>10</v>
      </c>
      <c r="C1524" t="s">
        <v>8204</v>
      </c>
      <c r="D1524" t="s">
        <v>8205</v>
      </c>
      <c r="E1524" t="s">
        <v>8206</v>
      </c>
      <c r="F1524" t="s">
        <v>8207</v>
      </c>
      <c r="G1524" t="s">
        <v>1380</v>
      </c>
      <c r="H1524" t="s">
        <v>944</v>
      </c>
      <c r="I1524" t="s">
        <v>1152</v>
      </c>
      <c r="J1524" t="s">
        <v>1153</v>
      </c>
      <c r="K1524" t="s">
        <v>8208</v>
      </c>
      <c r="L1524" s="3" t="s">
        <v>2494</v>
      </c>
      <c r="M1524" s="9">
        <v>0</v>
      </c>
      <c r="N1524" s="5">
        <v>0</v>
      </c>
      <c r="O1524" s="7">
        <v>0</v>
      </c>
    </row>
    <row r="1525" spans="1:15">
      <c r="A1525">
        <v>3</v>
      </c>
      <c r="B1525" t="s">
        <v>10</v>
      </c>
      <c r="C1525" t="s">
        <v>8209</v>
      </c>
      <c r="D1525" t="s">
        <v>8210</v>
      </c>
      <c r="E1525" t="s">
        <v>8206</v>
      </c>
      <c r="F1525" t="s">
        <v>8207</v>
      </c>
      <c r="G1525" t="s">
        <v>1380</v>
      </c>
      <c r="H1525" t="s">
        <v>944</v>
      </c>
      <c r="I1525" t="s">
        <v>1152</v>
      </c>
      <c r="J1525" t="s">
        <v>1153</v>
      </c>
      <c r="K1525" t="s">
        <v>8211</v>
      </c>
      <c r="L1525" s="3" t="s">
        <v>2494</v>
      </c>
      <c r="M1525" s="9">
        <v>0</v>
      </c>
      <c r="N1525" s="5">
        <v>0</v>
      </c>
      <c r="O1525" s="7">
        <v>0</v>
      </c>
    </row>
    <row r="1526" spans="1:15">
      <c r="A1526">
        <v>3</v>
      </c>
      <c r="B1526" t="s">
        <v>10</v>
      </c>
      <c r="C1526" t="s">
        <v>8212</v>
      </c>
      <c r="D1526" t="s">
        <v>8213</v>
      </c>
      <c r="E1526" t="s">
        <v>8156</v>
      </c>
      <c r="F1526" t="s">
        <v>8157</v>
      </c>
      <c r="G1526" t="s">
        <v>1380</v>
      </c>
      <c r="H1526" t="s">
        <v>944</v>
      </c>
      <c r="I1526" t="s">
        <v>1152</v>
      </c>
      <c r="J1526" t="s">
        <v>1153</v>
      </c>
      <c r="K1526" t="s">
        <v>8214</v>
      </c>
      <c r="L1526" s="3">
        <v>43719</v>
      </c>
      <c r="M1526" s="9">
        <v>0</v>
      </c>
      <c r="N1526" s="5">
        <v>0</v>
      </c>
      <c r="O1526" s="7">
        <v>0</v>
      </c>
    </row>
    <row r="1527" spans="1:15">
      <c r="A1527">
        <v>3</v>
      </c>
      <c r="B1527" t="s">
        <v>10</v>
      </c>
      <c r="C1527" t="s">
        <v>1382</v>
      </c>
      <c r="D1527" t="s">
        <v>154</v>
      </c>
      <c r="E1527" t="s">
        <v>1378</v>
      </c>
      <c r="F1527" t="s">
        <v>1379</v>
      </c>
      <c r="G1527" t="s">
        <v>1380</v>
      </c>
      <c r="H1527" t="s">
        <v>944</v>
      </c>
      <c r="I1527" t="s">
        <v>1152</v>
      </c>
      <c r="J1527" t="s">
        <v>1153</v>
      </c>
      <c r="K1527" t="s">
        <v>1383</v>
      </c>
      <c r="L1527" s="3">
        <v>43539</v>
      </c>
      <c r="M1527" s="9">
        <v>9</v>
      </c>
      <c r="N1527" s="5">
        <v>0</v>
      </c>
      <c r="O1527" s="7">
        <v>9</v>
      </c>
    </row>
    <row r="1528" spans="1:15">
      <c r="A1528">
        <v>3</v>
      </c>
      <c r="B1528" t="s">
        <v>10</v>
      </c>
      <c r="C1528" t="s">
        <v>8215</v>
      </c>
      <c r="D1528" t="s">
        <v>8216</v>
      </c>
      <c r="E1528" t="s">
        <v>8206</v>
      </c>
      <c r="F1528" t="s">
        <v>8207</v>
      </c>
      <c r="G1528" t="s">
        <v>1380</v>
      </c>
      <c r="H1528" t="s">
        <v>944</v>
      </c>
      <c r="I1528" t="s">
        <v>1152</v>
      </c>
      <c r="J1528" t="s">
        <v>1153</v>
      </c>
      <c r="K1528" t="s">
        <v>8217</v>
      </c>
      <c r="L1528" s="3" t="s">
        <v>2494</v>
      </c>
      <c r="M1528" s="9">
        <v>0</v>
      </c>
      <c r="N1528" s="5">
        <v>0</v>
      </c>
      <c r="O1528" s="7">
        <v>0</v>
      </c>
    </row>
    <row r="1529" spans="1:15">
      <c r="A1529">
        <v>3</v>
      </c>
      <c r="B1529" t="s">
        <v>10</v>
      </c>
      <c r="C1529" t="s">
        <v>8218</v>
      </c>
      <c r="D1529" t="s">
        <v>8219</v>
      </c>
      <c r="E1529" t="s">
        <v>8156</v>
      </c>
      <c r="F1529" t="s">
        <v>8157</v>
      </c>
      <c r="G1529" t="s">
        <v>1380</v>
      </c>
      <c r="H1529" t="s">
        <v>944</v>
      </c>
      <c r="I1529" t="s">
        <v>1152</v>
      </c>
      <c r="J1529" t="s">
        <v>1153</v>
      </c>
      <c r="K1529" t="s">
        <v>8220</v>
      </c>
      <c r="L1529" s="3">
        <v>43719</v>
      </c>
      <c r="M1529" s="9">
        <v>0</v>
      </c>
      <c r="N1529" s="5">
        <v>0</v>
      </c>
      <c r="O1529" s="7">
        <v>0</v>
      </c>
    </row>
    <row r="1530" spans="1:15">
      <c r="A1530">
        <v>3</v>
      </c>
      <c r="B1530" t="s">
        <v>10</v>
      </c>
      <c r="C1530" t="s">
        <v>8221</v>
      </c>
      <c r="D1530" t="s">
        <v>8222</v>
      </c>
      <c r="E1530" t="s">
        <v>8181</v>
      </c>
      <c r="F1530" t="s">
        <v>8182</v>
      </c>
      <c r="G1530" t="s">
        <v>1380</v>
      </c>
      <c r="H1530" t="s">
        <v>944</v>
      </c>
      <c r="I1530" t="s">
        <v>1152</v>
      </c>
      <c r="J1530" t="s">
        <v>1153</v>
      </c>
      <c r="K1530" t="s">
        <v>8223</v>
      </c>
      <c r="L1530" s="3" t="s">
        <v>2494</v>
      </c>
      <c r="M1530" s="9">
        <v>0</v>
      </c>
      <c r="N1530" s="5">
        <v>0</v>
      </c>
      <c r="O1530" s="7">
        <v>0</v>
      </c>
    </row>
    <row r="1531" spans="1:15">
      <c r="A1531">
        <v>3</v>
      </c>
      <c r="B1531" t="s">
        <v>10</v>
      </c>
      <c r="C1531" t="s">
        <v>8224</v>
      </c>
      <c r="D1531" t="s">
        <v>8225</v>
      </c>
      <c r="E1531" t="s">
        <v>8140</v>
      </c>
      <c r="F1531" t="s">
        <v>8141</v>
      </c>
      <c r="G1531" t="s">
        <v>1380</v>
      </c>
      <c r="H1531" t="s">
        <v>944</v>
      </c>
      <c r="I1531" t="s">
        <v>1152</v>
      </c>
      <c r="J1531" t="s">
        <v>1153</v>
      </c>
      <c r="K1531" t="s">
        <v>8226</v>
      </c>
      <c r="L1531" s="3">
        <v>44390</v>
      </c>
      <c r="M1531" s="9">
        <v>0</v>
      </c>
      <c r="N1531" s="5">
        <v>0</v>
      </c>
      <c r="O1531" s="7">
        <v>0</v>
      </c>
    </row>
    <row r="1532" spans="1:15">
      <c r="A1532">
        <v>3</v>
      </c>
      <c r="B1532" t="s">
        <v>10</v>
      </c>
      <c r="C1532" t="s">
        <v>8227</v>
      </c>
      <c r="D1532" t="s">
        <v>8228</v>
      </c>
      <c r="E1532" t="s">
        <v>8151</v>
      </c>
      <c r="F1532" t="s">
        <v>8152</v>
      </c>
      <c r="G1532" t="s">
        <v>1380</v>
      </c>
      <c r="H1532" t="s">
        <v>944</v>
      </c>
      <c r="I1532" t="s">
        <v>1152</v>
      </c>
      <c r="J1532" t="s">
        <v>1153</v>
      </c>
      <c r="K1532" t="s">
        <v>8229</v>
      </c>
      <c r="L1532" s="3" t="s">
        <v>2494</v>
      </c>
      <c r="M1532" s="9">
        <v>0</v>
      </c>
      <c r="N1532" s="5">
        <v>0</v>
      </c>
      <c r="O1532" s="7">
        <v>0</v>
      </c>
    </row>
    <row r="1533" spans="1:15">
      <c r="A1533">
        <v>3</v>
      </c>
      <c r="B1533" t="s">
        <v>10</v>
      </c>
      <c r="C1533" t="s">
        <v>8230</v>
      </c>
      <c r="D1533" t="s">
        <v>8231</v>
      </c>
      <c r="E1533" t="s">
        <v>8206</v>
      </c>
      <c r="F1533" t="s">
        <v>8207</v>
      </c>
      <c r="G1533" t="s">
        <v>1380</v>
      </c>
      <c r="H1533" t="s">
        <v>944</v>
      </c>
      <c r="I1533" t="s">
        <v>1152</v>
      </c>
      <c r="J1533" t="s">
        <v>1153</v>
      </c>
      <c r="K1533" t="s">
        <v>8232</v>
      </c>
      <c r="L1533" s="3" t="s">
        <v>2494</v>
      </c>
      <c r="M1533" s="9">
        <v>0</v>
      </c>
      <c r="N1533" s="5">
        <v>0</v>
      </c>
      <c r="O1533" s="7">
        <v>0</v>
      </c>
    </row>
    <row r="1534" spans="1:15">
      <c r="A1534">
        <v>3</v>
      </c>
      <c r="B1534" t="s">
        <v>10</v>
      </c>
      <c r="C1534" t="s">
        <v>8233</v>
      </c>
      <c r="D1534" t="s">
        <v>8234</v>
      </c>
      <c r="E1534" t="s">
        <v>8156</v>
      </c>
      <c r="F1534" t="s">
        <v>8157</v>
      </c>
      <c r="G1534" t="s">
        <v>1380</v>
      </c>
      <c r="H1534" t="s">
        <v>944</v>
      </c>
      <c r="I1534" t="s">
        <v>1152</v>
      </c>
      <c r="J1534" t="s">
        <v>1153</v>
      </c>
      <c r="K1534" t="s">
        <v>8235</v>
      </c>
      <c r="L1534" s="3" t="s">
        <v>2494</v>
      </c>
      <c r="M1534" s="9">
        <v>0</v>
      </c>
      <c r="N1534" s="5">
        <v>0</v>
      </c>
      <c r="O1534" s="7">
        <v>0</v>
      </c>
    </row>
    <row r="1535" spans="1:15">
      <c r="A1535">
        <v>3</v>
      </c>
      <c r="B1535" t="s">
        <v>10</v>
      </c>
      <c r="C1535" t="s">
        <v>8236</v>
      </c>
      <c r="D1535" t="s">
        <v>8237</v>
      </c>
      <c r="E1535" t="s">
        <v>1385</v>
      </c>
      <c r="F1535" t="s">
        <v>1386</v>
      </c>
      <c r="G1535" t="s">
        <v>1380</v>
      </c>
      <c r="H1535" t="s">
        <v>944</v>
      </c>
      <c r="I1535" t="s">
        <v>1152</v>
      </c>
      <c r="J1535" t="s">
        <v>1153</v>
      </c>
      <c r="K1535" t="s">
        <v>8238</v>
      </c>
      <c r="L1535" s="3" t="s">
        <v>2494</v>
      </c>
      <c r="M1535" s="9">
        <v>0</v>
      </c>
      <c r="N1535" s="5">
        <v>0</v>
      </c>
      <c r="O1535" s="7">
        <v>0</v>
      </c>
    </row>
    <row r="1536" spans="1:15">
      <c r="A1536">
        <v>3</v>
      </c>
      <c r="B1536" t="s">
        <v>10</v>
      </c>
      <c r="C1536" t="s">
        <v>8239</v>
      </c>
      <c r="D1536" t="s">
        <v>8240</v>
      </c>
      <c r="E1536" t="s">
        <v>8186</v>
      </c>
      <c r="F1536" t="s">
        <v>8187</v>
      </c>
      <c r="G1536" t="s">
        <v>1380</v>
      </c>
      <c r="H1536" t="s">
        <v>944</v>
      </c>
      <c r="I1536" t="s">
        <v>1152</v>
      </c>
      <c r="J1536" t="s">
        <v>1153</v>
      </c>
      <c r="K1536" t="s">
        <v>8241</v>
      </c>
      <c r="L1536" s="3" t="s">
        <v>2494</v>
      </c>
      <c r="M1536" s="9">
        <v>0</v>
      </c>
      <c r="N1536" s="5">
        <v>0</v>
      </c>
      <c r="O1536" s="7">
        <v>0</v>
      </c>
    </row>
    <row r="1537" spans="1:15">
      <c r="A1537">
        <v>3</v>
      </c>
      <c r="B1537" t="s">
        <v>10</v>
      </c>
      <c r="C1537" t="s">
        <v>8242</v>
      </c>
      <c r="D1537" t="s">
        <v>8243</v>
      </c>
      <c r="E1537" t="s">
        <v>8206</v>
      </c>
      <c r="F1537" t="s">
        <v>8207</v>
      </c>
      <c r="G1537" t="s">
        <v>1380</v>
      </c>
      <c r="H1537" t="s">
        <v>944</v>
      </c>
      <c r="I1537" t="s">
        <v>1152</v>
      </c>
      <c r="J1537" t="s">
        <v>1153</v>
      </c>
      <c r="K1537" t="s">
        <v>8244</v>
      </c>
      <c r="L1537" s="3" t="s">
        <v>2494</v>
      </c>
      <c r="M1537" s="9">
        <v>0</v>
      </c>
      <c r="N1537" s="5">
        <v>0</v>
      </c>
      <c r="O1537" s="7">
        <v>0</v>
      </c>
    </row>
    <row r="1538" spans="1:15">
      <c r="A1538">
        <v>3</v>
      </c>
      <c r="B1538" t="s">
        <v>10</v>
      </c>
      <c r="C1538" t="s">
        <v>8245</v>
      </c>
      <c r="D1538" t="s">
        <v>8246</v>
      </c>
      <c r="E1538" t="s">
        <v>8181</v>
      </c>
      <c r="F1538" t="s">
        <v>8182</v>
      </c>
      <c r="G1538" t="s">
        <v>1380</v>
      </c>
      <c r="H1538" t="s">
        <v>944</v>
      </c>
      <c r="I1538" t="s">
        <v>1152</v>
      </c>
      <c r="J1538" t="s">
        <v>1153</v>
      </c>
      <c r="K1538" t="s">
        <v>8247</v>
      </c>
      <c r="L1538" s="3" t="s">
        <v>2494</v>
      </c>
      <c r="M1538" s="9">
        <v>0</v>
      </c>
      <c r="N1538" s="5">
        <v>0</v>
      </c>
      <c r="O1538" s="7">
        <v>0</v>
      </c>
    </row>
    <row r="1539" spans="1:15">
      <c r="A1539">
        <v>3</v>
      </c>
      <c r="B1539" t="s">
        <v>10</v>
      </c>
      <c r="C1539" t="s">
        <v>8248</v>
      </c>
      <c r="D1539" t="s">
        <v>8249</v>
      </c>
      <c r="E1539" t="s">
        <v>8173</v>
      </c>
      <c r="F1539" t="s">
        <v>8174</v>
      </c>
      <c r="G1539" t="s">
        <v>1380</v>
      </c>
      <c r="H1539" t="s">
        <v>944</v>
      </c>
      <c r="I1539" t="s">
        <v>1152</v>
      </c>
      <c r="J1539" t="s">
        <v>1153</v>
      </c>
      <c r="K1539" t="s">
        <v>8250</v>
      </c>
      <c r="L1539" s="3" t="s">
        <v>2494</v>
      </c>
      <c r="M1539" s="9">
        <v>0</v>
      </c>
      <c r="N1539" s="5">
        <v>0</v>
      </c>
      <c r="O1539" s="7">
        <v>0</v>
      </c>
    </row>
    <row r="1540" spans="1:15">
      <c r="A1540">
        <v>3</v>
      </c>
      <c r="B1540" t="s">
        <v>10</v>
      </c>
      <c r="C1540" t="s">
        <v>8251</v>
      </c>
      <c r="D1540" t="s">
        <v>8252</v>
      </c>
      <c r="E1540" t="s">
        <v>8151</v>
      </c>
      <c r="F1540" t="s">
        <v>8152</v>
      </c>
      <c r="G1540" t="s">
        <v>1380</v>
      </c>
      <c r="H1540" t="s">
        <v>944</v>
      </c>
      <c r="I1540" t="s">
        <v>1152</v>
      </c>
      <c r="J1540" t="s">
        <v>1153</v>
      </c>
      <c r="K1540" t="s">
        <v>8253</v>
      </c>
      <c r="L1540" s="3">
        <v>45573</v>
      </c>
      <c r="M1540" s="9">
        <v>0</v>
      </c>
      <c r="N1540" s="5">
        <v>0</v>
      </c>
      <c r="O1540" s="7">
        <v>0</v>
      </c>
    </row>
    <row r="1541" spans="1:15">
      <c r="A1541">
        <v>3</v>
      </c>
      <c r="B1541" t="s">
        <v>10</v>
      </c>
      <c r="C1541" t="s">
        <v>1384</v>
      </c>
      <c r="D1541" t="s">
        <v>155</v>
      </c>
      <c r="E1541" t="s">
        <v>1385</v>
      </c>
      <c r="F1541" t="s">
        <v>1386</v>
      </c>
      <c r="G1541" t="s">
        <v>1380</v>
      </c>
      <c r="H1541" t="s">
        <v>944</v>
      </c>
      <c r="I1541" t="s">
        <v>1152</v>
      </c>
      <c r="J1541" t="s">
        <v>1153</v>
      </c>
      <c r="K1541" t="s">
        <v>1387</v>
      </c>
      <c r="L1541" s="3">
        <v>45343</v>
      </c>
      <c r="M1541" s="9">
        <v>1</v>
      </c>
      <c r="N1541" s="5">
        <v>0</v>
      </c>
      <c r="O1541" s="7">
        <v>1</v>
      </c>
    </row>
    <row r="1542" spans="1:15">
      <c r="A1542">
        <v>3</v>
      </c>
      <c r="B1542" t="s">
        <v>10</v>
      </c>
      <c r="C1542" t="s">
        <v>8254</v>
      </c>
      <c r="D1542" t="s">
        <v>8255</v>
      </c>
      <c r="E1542" t="s">
        <v>8140</v>
      </c>
      <c r="F1542" t="s">
        <v>8141</v>
      </c>
      <c r="G1542" t="s">
        <v>1380</v>
      </c>
      <c r="H1542" t="s">
        <v>944</v>
      </c>
      <c r="I1542" t="s">
        <v>1152</v>
      </c>
      <c r="J1542" t="s">
        <v>1153</v>
      </c>
      <c r="K1542" t="s">
        <v>8256</v>
      </c>
      <c r="L1542" s="3" t="s">
        <v>2494</v>
      </c>
      <c r="M1542" s="9">
        <v>0</v>
      </c>
      <c r="N1542" s="5">
        <v>0</v>
      </c>
      <c r="O1542" s="7">
        <v>0</v>
      </c>
    </row>
    <row r="1543" spans="1:15">
      <c r="A1543">
        <v>3</v>
      </c>
      <c r="B1543" t="s">
        <v>10</v>
      </c>
      <c r="C1543" t="s">
        <v>8257</v>
      </c>
      <c r="D1543" t="s">
        <v>8258</v>
      </c>
      <c r="E1543" t="s">
        <v>1378</v>
      </c>
      <c r="F1543" t="s">
        <v>1379</v>
      </c>
      <c r="G1543" t="s">
        <v>1380</v>
      </c>
      <c r="H1543" t="s">
        <v>944</v>
      </c>
      <c r="I1543" t="s">
        <v>1152</v>
      </c>
      <c r="J1543" t="s">
        <v>1153</v>
      </c>
      <c r="K1543" t="s">
        <v>8259</v>
      </c>
      <c r="L1543" s="3">
        <v>45506</v>
      </c>
      <c r="M1543" s="9">
        <v>0</v>
      </c>
      <c r="N1543" s="5">
        <v>0</v>
      </c>
      <c r="O1543" s="7">
        <v>0</v>
      </c>
    </row>
    <row r="1544" spans="1:15">
      <c r="A1544">
        <v>3</v>
      </c>
      <c r="B1544" t="s">
        <v>10</v>
      </c>
      <c r="C1544" t="s">
        <v>8260</v>
      </c>
      <c r="D1544" t="s">
        <v>8261</v>
      </c>
      <c r="E1544" t="s">
        <v>8140</v>
      </c>
      <c r="F1544" t="s">
        <v>8141</v>
      </c>
      <c r="G1544" t="s">
        <v>1380</v>
      </c>
      <c r="H1544" t="s">
        <v>944</v>
      </c>
      <c r="I1544" t="s">
        <v>1152</v>
      </c>
      <c r="J1544" t="s">
        <v>1153</v>
      </c>
      <c r="K1544" t="s">
        <v>8262</v>
      </c>
      <c r="L1544" s="3" t="s">
        <v>2494</v>
      </c>
      <c r="M1544" s="9">
        <v>0</v>
      </c>
      <c r="N1544" s="5">
        <v>0</v>
      </c>
      <c r="O1544" s="7">
        <v>0</v>
      </c>
    </row>
    <row r="1545" spans="1:15">
      <c r="A1545">
        <v>3</v>
      </c>
      <c r="B1545" t="s">
        <v>10</v>
      </c>
      <c r="C1545" t="s">
        <v>8263</v>
      </c>
      <c r="D1545" t="s">
        <v>8264</v>
      </c>
      <c r="E1545" t="s">
        <v>8140</v>
      </c>
      <c r="F1545" t="s">
        <v>8141</v>
      </c>
      <c r="G1545" t="s">
        <v>1380</v>
      </c>
      <c r="H1545" t="s">
        <v>944</v>
      </c>
      <c r="I1545" t="s">
        <v>1152</v>
      </c>
      <c r="J1545" t="s">
        <v>1153</v>
      </c>
      <c r="K1545" t="s">
        <v>8265</v>
      </c>
      <c r="L1545" s="3" t="s">
        <v>2494</v>
      </c>
      <c r="M1545" s="9">
        <v>0</v>
      </c>
      <c r="N1545" s="5">
        <v>0</v>
      </c>
      <c r="O1545" s="7">
        <v>0</v>
      </c>
    </row>
    <row r="1546" spans="1:15">
      <c r="A1546">
        <v>3</v>
      </c>
      <c r="B1546" t="s">
        <v>10</v>
      </c>
      <c r="C1546" t="s">
        <v>8266</v>
      </c>
      <c r="D1546" t="s">
        <v>8267</v>
      </c>
      <c r="E1546" t="s">
        <v>8173</v>
      </c>
      <c r="F1546" t="s">
        <v>8174</v>
      </c>
      <c r="G1546" t="s">
        <v>1380</v>
      </c>
      <c r="H1546" t="s">
        <v>944</v>
      </c>
      <c r="I1546" t="s">
        <v>1152</v>
      </c>
      <c r="J1546" t="s">
        <v>1153</v>
      </c>
      <c r="K1546" t="s">
        <v>8268</v>
      </c>
      <c r="L1546" s="3" t="s">
        <v>2494</v>
      </c>
      <c r="M1546" s="9">
        <v>0</v>
      </c>
      <c r="N1546" s="5">
        <v>0</v>
      </c>
      <c r="O1546" s="7">
        <v>0</v>
      </c>
    </row>
    <row r="1547" spans="1:15">
      <c r="A1547">
        <v>3</v>
      </c>
      <c r="B1547" t="s">
        <v>10</v>
      </c>
      <c r="C1547" t="s">
        <v>8269</v>
      </c>
      <c r="D1547" t="s">
        <v>8270</v>
      </c>
      <c r="E1547" t="s">
        <v>8206</v>
      </c>
      <c r="F1547" t="s">
        <v>8207</v>
      </c>
      <c r="G1547" t="s">
        <v>1380</v>
      </c>
      <c r="H1547" t="s">
        <v>944</v>
      </c>
      <c r="I1547" t="s">
        <v>1152</v>
      </c>
      <c r="J1547" t="s">
        <v>1153</v>
      </c>
      <c r="K1547" t="s">
        <v>8271</v>
      </c>
      <c r="L1547" s="3" t="s">
        <v>2494</v>
      </c>
      <c r="M1547" s="9">
        <v>0</v>
      </c>
      <c r="N1547" s="5">
        <v>0</v>
      </c>
      <c r="O1547" s="7">
        <v>0</v>
      </c>
    </row>
    <row r="1548" spans="1:15">
      <c r="A1548">
        <v>3</v>
      </c>
      <c r="B1548" t="s">
        <v>10</v>
      </c>
      <c r="C1548" t="s">
        <v>8272</v>
      </c>
      <c r="D1548" t="s">
        <v>8273</v>
      </c>
      <c r="E1548" t="s">
        <v>8156</v>
      </c>
      <c r="F1548" t="s">
        <v>8157</v>
      </c>
      <c r="G1548" t="s">
        <v>1380</v>
      </c>
      <c r="H1548" t="s">
        <v>2493</v>
      </c>
      <c r="I1548" t="s">
        <v>1152</v>
      </c>
      <c r="J1548" t="s">
        <v>1153</v>
      </c>
      <c r="K1548" t="s">
        <v>2494</v>
      </c>
      <c r="L1548" s="3" t="s">
        <v>2494</v>
      </c>
      <c r="M1548" s="9">
        <v>0</v>
      </c>
      <c r="N1548" s="5">
        <v>0</v>
      </c>
      <c r="O1548" s="7">
        <v>0</v>
      </c>
    </row>
    <row r="1549" spans="1:15">
      <c r="A1549">
        <v>3</v>
      </c>
      <c r="B1549" t="s">
        <v>10</v>
      </c>
      <c r="C1549" t="s">
        <v>8274</v>
      </c>
      <c r="D1549" t="s">
        <v>8275</v>
      </c>
      <c r="E1549" t="s">
        <v>8206</v>
      </c>
      <c r="F1549" t="s">
        <v>8207</v>
      </c>
      <c r="G1549" t="s">
        <v>1380</v>
      </c>
      <c r="H1549" t="s">
        <v>944</v>
      </c>
      <c r="I1549" t="s">
        <v>1152</v>
      </c>
      <c r="J1549" t="s">
        <v>1153</v>
      </c>
      <c r="K1549" t="s">
        <v>8276</v>
      </c>
      <c r="L1549" s="3" t="s">
        <v>2494</v>
      </c>
      <c r="M1549" s="9">
        <v>0</v>
      </c>
      <c r="N1549" s="5">
        <v>0</v>
      </c>
      <c r="O1549" s="7">
        <v>0</v>
      </c>
    </row>
    <row r="1550" spans="1:15">
      <c r="A1550">
        <v>3</v>
      </c>
      <c r="B1550" t="s">
        <v>10</v>
      </c>
      <c r="C1550" t="s">
        <v>8277</v>
      </c>
      <c r="D1550" t="s">
        <v>8278</v>
      </c>
      <c r="E1550" t="s">
        <v>8206</v>
      </c>
      <c r="F1550" t="s">
        <v>8207</v>
      </c>
      <c r="G1550" t="s">
        <v>1380</v>
      </c>
      <c r="H1550" t="s">
        <v>944</v>
      </c>
      <c r="I1550" t="s">
        <v>1152</v>
      </c>
      <c r="J1550" t="s">
        <v>1153</v>
      </c>
      <c r="K1550" t="s">
        <v>8279</v>
      </c>
      <c r="L1550" s="3" t="s">
        <v>2494</v>
      </c>
      <c r="M1550" s="9">
        <v>0</v>
      </c>
      <c r="N1550" s="5">
        <v>0</v>
      </c>
      <c r="O1550" s="7">
        <v>0</v>
      </c>
    </row>
    <row r="1551" spans="1:15">
      <c r="A1551">
        <v>3</v>
      </c>
      <c r="B1551" t="s">
        <v>10</v>
      </c>
      <c r="C1551" t="s">
        <v>8280</v>
      </c>
      <c r="D1551" t="s">
        <v>8281</v>
      </c>
      <c r="E1551" t="s">
        <v>8140</v>
      </c>
      <c r="F1551" t="s">
        <v>8141</v>
      </c>
      <c r="G1551" t="s">
        <v>1380</v>
      </c>
      <c r="H1551" t="s">
        <v>944</v>
      </c>
      <c r="I1551" t="s">
        <v>1152</v>
      </c>
      <c r="J1551" t="s">
        <v>1153</v>
      </c>
      <c r="K1551" t="s">
        <v>8282</v>
      </c>
      <c r="L1551" s="3" t="s">
        <v>2494</v>
      </c>
      <c r="M1551" s="9">
        <v>0</v>
      </c>
      <c r="N1551" s="5">
        <v>0</v>
      </c>
      <c r="O1551" s="7">
        <v>0</v>
      </c>
    </row>
    <row r="1552" spans="1:15">
      <c r="A1552">
        <v>3</v>
      </c>
      <c r="B1552" t="s">
        <v>10</v>
      </c>
      <c r="C1552" t="s">
        <v>8283</v>
      </c>
      <c r="D1552" t="s">
        <v>8284</v>
      </c>
      <c r="E1552" t="s">
        <v>8156</v>
      </c>
      <c r="F1552" t="s">
        <v>8157</v>
      </c>
      <c r="G1552" t="s">
        <v>1380</v>
      </c>
      <c r="H1552" t="s">
        <v>944</v>
      </c>
      <c r="I1552" t="s">
        <v>1152</v>
      </c>
      <c r="J1552" t="s">
        <v>1153</v>
      </c>
      <c r="K1552" t="s">
        <v>8285</v>
      </c>
      <c r="L1552" s="3">
        <v>45670</v>
      </c>
      <c r="M1552" s="9">
        <v>0</v>
      </c>
      <c r="N1552" s="5">
        <v>0</v>
      </c>
      <c r="O1552" s="7">
        <v>0</v>
      </c>
    </row>
    <row r="1553" spans="1:15">
      <c r="A1553">
        <v>3</v>
      </c>
      <c r="B1553" t="s">
        <v>10</v>
      </c>
      <c r="C1553" t="s">
        <v>8286</v>
      </c>
      <c r="D1553" t="s">
        <v>8287</v>
      </c>
      <c r="E1553" t="s">
        <v>8186</v>
      </c>
      <c r="F1553" t="s">
        <v>8187</v>
      </c>
      <c r="G1553" t="s">
        <v>1380</v>
      </c>
      <c r="H1553" t="s">
        <v>2493</v>
      </c>
      <c r="I1553" t="s">
        <v>1152</v>
      </c>
      <c r="J1553" t="s">
        <v>1153</v>
      </c>
      <c r="K1553" t="s">
        <v>2494</v>
      </c>
      <c r="L1553" s="3" t="s">
        <v>2494</v>
      </c>
      <c r="M1553" s="9">
        <v>0</v>
      </c>
      <c r="N1553" s="5">
        <v>0</v>
      </c>
      <c r="O1553" s="7">
        <v>0</v>
      </c>
    </row>
    <row r="1554" spans="1:15">
      <c r="A1554">
        <v>3</v>
      </c>
      <c r="B1554" t="s">
        <v>10</v>
      </c>
      <c r="C1554" t="s">
        <v>8288</v>
      </c>
      <c r="D1554" t="s">
        <v>8289</v>
      </c>
      <c r="E1554" t="s">
        <v>8186</v>
      </c>
      <c r="F1554" t="s">
        <v>8187</v>
      </c>
      <c r="G1554" t="s">
        <v>1380</v>
      </c>
      <c r="H1554" t="s">
        <v>944</v>
      </c>
      <c r="I1554" t="s">
        <v>1152</v>
      </c>
      <c r="J1554" t="s">
        <v>1153</v>
      </c>
      <c r="K1554" t="s">
        <v>8290</v>
      </c>
      <c r="L1554" s="3" t="s">
        <v>2494</v>
      </c>
      <c r="M1554" s="9">
        <v>0</v>
      </c>
      <c r="N1554" s="5">
        <v>0</v>
      </c>
      <c r="O1554" s="7">
        <v>0</v>
      </c>
    </row>
    <row r="1555" spans="1:15">
      <c r="A1555">
        <v>3</v>
      </c>
      <c r="B1555" t="s">
        <v>10</v>
      </c>
      <c r="C1555" t="s">
        <v>8291</v>
      </c>
      <c r="D1555" t="s">
        <v>8292</v>
      </c>
      <c r="E1555" t="s">
        <v>8186</v>
      </c>
      <c r="F1555" t="s">
        <v>8187</v>
      </c>
      <c r="G1555" t="s">
        <v>1380</v>
      </c>
      <c r="H1555" t="s">
        <v>944</v>
      </c>
      <c r="I1555" t="s">
        <v>1152</v>
      </c>
      <c r="J1555" t="s">
        <v>1153</v>
      </c>
      <c r="K1555" t="s">
        <v>8293</v>
      </c>
      <c r="L1555" s="3" t="s">
        <v>2494</v>
      </c>
      <c r="M1555" s="9">
        <v>0</v>
      </c>
      <c r="N1555" s="5">
        <v>0</v>
      </c>
      <c r="O1555" s="7">
        <v>0</v>
      </c>
    </row>
    <row r="1556" spans="1:15">
      <c r="A1556">
        <v>3</v>
      </c>
      <c r="B1556" t="s">
        <v>10</v>
      </c>
      <c r="C1556" t="s">
        <v>8294</v>
      </c>
      <c r="D1556" t="s">
        <v>8295</v>
      </c>
      <c r="E1556" t="s">
        <v>8186</v>
      </c>
      <c r="F1556" t="s">
        <v>8187</v>
      </c>
      <c r="G1556" t="s">
        <v>1380</v>
      </c>
      <c r="H1556" t="s">
        <v>944</v>
      </c>
      <c r="I1556" t="s">
        <v>1152</v>
      </c>
      <c r="J1556" t="s">
        <v>1153</v>
      </c>
      <c r="K1556" t="s">
        <v>8296</v>
      </c>
      <c r="L1556" s="3" t="s">
        <v>2494</v>
      </c>
      <c r="M1556" s="9">
        <v>0</v>
      </c>
      <c r="N1556" s="5">
        <v>0</v>
      </c>
      <c r="O1556" s="7">
        <v>0</v>
      </c>
    </row>
    <row r="1557" spans="1:15">
      <c r="A1557">
        <v>3</v>
      </c>
      <c r="B1557" t="s">
        <v>10</v>
      </c>
      <c r="C1557" t="s">
        <v>8297</v>
      </c>
      <c r="D1557" t="s">
        <v>8298</v>
      </c>
      <c r="E1557" t="s">
        <v>8186</v>
      </c>
      <c r="F1557" t="s">
        <v>8187</v>
      </c>
      <c r="G1557" t="s">
        <v>1380</v>
      </c>
      <c r="H1557" t="s">
        <v>944</v>
      </c>
      <c r="I1557" t="s">
        <v>1152</v>
      </c>
      <c r="J1557" t="s">
        <v>1153</v>
      </c>
      <c r="K1557" t="s">
        <v>8299</v>
      </c>
      <c r="L1557" s="3" t="s">
        <v>2494</v>
      </c>
      <c r="M1557" s="9">
        <v>0</v>
      </c>
      <c r="N1557" s="5">
        <v>0</v>
      </c>
      <c r="O1557" s="7">
        <v>0</v>
      </c>
    </row>
    <row r="1558" spans="1:15">
      <c r="A1558">
        <v>3</v>
      </c>
      <c r="B1558" t="s">
        <v>10</v>
      </c>
      <c r="C1558" t="s">
        <v>8300</v>
      </c>
      <c r="D1558" t="s">
        <v>8301</v>
      </c>
      <c r="E1558" t="s">
        <v>8181</v>
      </c>
      <c r="F1558" t="s">
        <v>8182</v>
      </c>
      <c r="G1558" t="s">
        <v>1380</v>
      </c>
      <c r="H1558" t="s">
        <v>944</v>
      </c>
      <c r="I1558" t="s">
        <v>1152</v>
      </c>
      <c r="J1558" t="s">
        <v>1153</v>
      </c>
      <c r="K1558" t="s">
        <v>8302</v>
      </c>
      <c r="L1558" s="3" t="s">
        <v>2494</v>
      </c>
      <c r="M1558" s="9">
        <v>0</v>
      </c>
      <c r="N1558" s="5">
        <v>0</v>
      </c>
      <c r="O1558" s="7">
        <v>0</v>
      </c>
    </row>
    <row r="1559" spans="1:15">
      <c r="A1559">
        <v>3</v>
      </c>
      <c r="B1559" t="s">
        <v>10</v>
      </c>
      <c r="C1559" t="s">
        <v>8303</v>
      </c>
      <c r="D1559" t="s">
        <v>8304</v>
      </c>
      <c r="E1559" t="s">
        <v>8206</v>
      </c>
      <c r="F1559" t="s">
        <v>8207</v>
      </c>
      <c r="G1559" t="s">
        <v>1380</v>
      </c>
      <c r="H1559" t="s">
        <v>944</v>
      </c>
      <c r="I1559" t="s">
        <v>1152</v>
      </c>
      <c r="J1559" t="s">
        <v>1153</v>
      </c>
      <c r="K1559" t="s">
        <v>8305</v>
      </c>
      <c r="L1559" s="3" t="s">
        <v>2494</v>
      </c>
      <c r="M1559" s="9">
        <v>0</v>
      </c>
      <c r="N1559" s="5">
        <v>0</v>
      </c>
      <c r="O1559" s="7">
        <v>0</v>
      </c>
    </row>
    <row r="1560" spans="1:15">
      <c r="A1560">
        <v>3</v>
      </c>
      <c r="B1560" t="s">
        <v>10</v>
      </c>
      <c r="C1560" t="s">
        <v>8306</v>
      </c>
      <c r="D1560" t="s">
        <v>8307</v>
      </c>
      <c r="E1560" t="s">
        <v>1385</v>
      </c>
      <c r="F1560" t="s">
        <v>1386</v>
      </c>
      <c r="G1560" t="s">
        <v>1380</v>
      </c>
      <c r="H1560" t="s">
        <v>944</v>
      </c>
      <c r="I1560" t="s">
        <v>1152</v>
      </c>
      <c r="J1560" t="s">
        <v>1153</v>
      </c>
      <c r="K1560" t="s">
        <v>8308</v>
      </c>
      <c r="L1560" s="3" t="s">
        <v>2494</v>
      </c>
      <c r="M1560" s="9">
        <v>0</v>
      </c>
      <c r="N1560" s="5">
        <v>0</v>
      </c>
      <c r="O1560" s="7">
        <v>0</v>
      </c>
    </row>
    <row r="1561" spans="1:15">
      <c r="A1561">
        <v>3</v>
      </c>
      <c r="B1561" t="s">
        <v>10</v>
      </c>
      <c r="C1561" t="s">
        <v>8309</v>
      </c>
      <c r="D1561" t="s">
        <v>8310</v>
      </c>
      <c r="E1561" t="s">
        <v>1385</v>
      </c>
      <c r="F1561" t="s">
        <v>1386</v>
      </c>
      <c r="G1561" t="s">
        <v>1380</v>
      </c>
      <c r="H1561" t="s">
        <v>944</v>
      </c>
      <c r="I1561" t="s">
        <v>1152</v>
      </c>
      <c r="J1561" t="s">
        <v>1153</v>
      </c>
      <c r="K1561" t="s">
        <v>8311</v>
      </c>
      <c r="L1561" s="3" t="s">
        <v>2494</v>
      </c>
      <c r="M1561" s="9">
        <v>0</v>
      </c>
      <c r="N1561" s="5">
        <v>0</v>
      </c>
      <c r="O1561" s="7">
        <v>0</v>
      </c>
    </row>
    <row r="1562" spans="1:15">
      <c r="A1562">
        <v>3</v>
      </c>
      <c r="B1562" t="s">
        <v>10</v>
      </c>
      <c r="C1562" t="s">
        <v>8312</v>
      </c>
      <c r="D1562" t="s">
        <v>8313</v>
      </c>
      <c r="E1562" t="s">
        <v>8181</v>
      </c>
      <c r="F1562" t="s">
        <v>8182</v>
      </c>
      <c r="G1562" t="s">
        <v>1380</v>
      </c>
      <c r="H1562" t="s">
        <v>944</v>
      </c>
      <c r="I1562" t="s">
        <v>1152</v>
      </c>
      <c r="J1562" t="s">
        <v>1153</v>
      </c>
      <c r="K1562" t="s">
        <v>8314</v>
      </c>
      <c r="L1562" s="3" t="s">
        <v>2494</v>
      </c>
      <c r="M1562" s="9">
        <v>0</v>
      </c>
      <c r="N1562" s="5">
        <v>0</v>
      </c>
      <c r="O1562" s="7">
        <v>0</v>
      </c>
    </row>
    <row r="1563" spans="1:15">
      <c r="A1563">
        <v>3</v>
      </c>
      <c r="B1563" t="s">
        <v>10</v>
      </c>
      <c r="C1563" t="s">
        <v>8315</v>
      </c>
      <c r="D1563" t="s">
        <v>8316</v>
      </c>
      <c r="E1563" t="s">
        <v>8156</v>
      </c>
      <c r="F1563" t="s">
        <v>8157</v>
      </c>
      <c r="G1563" t="s">
        <v>1380</v>
      </c>
      <c r="H1563" t="s">
        <v>944</v>
      </c>
      <c r="I1563" t="s">
        <v>1152</v>
      </c>
      <c r="J1563" t="s">
        <v>1153</v>
      </c>
      <c r="K1563" t="s">
        <v>8317</v>
      </c>
      <c r="L1563" s="3" t="s">
        <v>2494</v>
      </c>
      <c r="M1563" s="9">
        <v>0</v>
      </c>
      <c r="N1563" s="5">
        <v>0</v>
      </c>
      <c r="O1563" s="7">
        <v>0</v>
      </c>
    </row>
    <row r="1564" spans="1:15">
      <c r="A1564">
        <v>3</v>
      </c>
      <c r="B1564" t="s">
        <v>10</v>
      </c>
      <c r="C1564" t="s">
        <v>8318</v>
      </c>
      <c r="D1564" t="s">
        <v>8319</v>
      </c>
      <c r="E1564" t="s">
        <v>1389</v>
      </c>
      <c r="F1564" t="s">
        <v>1390</v>
      </c>
      <c r="G1564" t="s">
        <v>1391</v>
      </c>
      <c r="H1564" t="s">
        <v>944</v>
      </c>
      <c r="I1564" t="s">
        <v>1152</v>
      </c>
      <c r="J1564" t="s">
        <v>1153</v>
      </c>
      <c r="K1564" t="s">
        <v>8320</v>
      </c>
      <c r="L1564" s="3">
        <v>39196</v>
      </c>
      <c r="M1564" s="9">
        <v>0</v>
      </c>
      <c r="N1564" s="5">
        <v>0</v>
      </c>
      <c r="O1564" s="7">
        <v>0</v>
      </c>
    </row>
    <row r="1565" spans="1:15">
      <c r="A1565">
        <v>3</v>
      </c>
      <c r="B1565" t="s">
        <v>10</v>
      </c>
      <c r="C1565" t="s">
        <v>8321</v>
      </c>
      <c r="D1565" t="s">
        <v>8322</v>
      </c>
      <c r="E1565" t="s">
        <v>8323</v>
      </c>
      <c r="F1565" t="s">
        <v>8324</v>
      </c>
      <c r="G1565" t="s">
        <v>1391</v>
      </c>
      <c r="H1565" t="s">
        <v>944</v>
      </c>
      <c r="I1565" t="s">
        <v>1152</v>
      </c>
      <c r="J1565" t="s">
        <v>1153</v>
      </c>
      <c r="K1565" t="s">
        <v>8325</v>
      </c>
      <c r="L1565" s="3">
        <v>40351</v>
      </c>
      <c r="M1565" s="9">
        <v>0</v>
      </c>
      <c r="N1565" s="5">
        <v>0</v>
      </c>
      <c r="O1565" s="7">
        <v>0</v>
      </c>
    </row>
    <row r="1566" spans="1:15">
      <c r="A1566">
        <v>3</v>
      </c>
      <c r="B1566" t="s">
        <v>10</v>
      </c>
      <c r="C1566" t="s">
        <v>8326</v>
      </c>
      <c r="D1566" t="s">
        <v>8327</v>
      </c>
      <c r="E1566" t="s">
        <v>1389</v>
      </c>
      <c r="F1566" t="s">
        <v>1390</v>
      </c>
      <c r="G1566" t="s">
        <v>1391</v>
      </c>
      <c r="H1566" t="s">
        <v>944</v>
      </c>
      <c r="I1566" t="s">
        <v>1152</v>
      </c>
      <c r="J1566" t="s">
        <v>1153</v>
      </c>
      <c r="K1566" t="s">
        <v>8328</v>
      </c>
      <c r="L1566" s="3">
        <v>40708</v>
      </c>
      <c r="M1566" s="9">
        <v>0</v>
      </c>
      <c r="N1566" s="5">
        <v>0</v>
      </c>
      <c r="O1566" s="7">
        <v>0</v>
      </c>
    </row>
    <row r="1567" spans="1:15">
      <c r="A1567">
        <v>3</v>
      </c>
      <c r="B1567" t="s">
        <v>10</v>
      </c>
      <c r="C1567" t="s">
        <v>8329</v>
      </c>
      <c r="D1567" t="s">
        <v>8330</v>
      </c>
      <c r="E1567" t="s">
        <v>8323</v>
      </c>
      <c r="F1567" t="s">
        <v>8324</v>
      </c>
      <c r="G1567" t="s">
        <v>1391</v>
      </c>
      <c r="H1567" t="s">
        <v>944</v>
      </c>
      <c r="I1567" t="s">
        <v>1152</v>
      </c>
      <c r="J1567" t="s">
        <v>1153</v>
      </c>
      <c r="K1567" t="s">
        <v>8331</v>
      </c>
      <c r="L1567" s="3">
        <v>44349</v>
      </c>
      <c r="M1567" s="9">
        <v>0</v>
      </c>
      <c r="N1567" s="5">
        <v>0</v>
      </c>
      <c r="O1567" s="7">
        <v>0</v>
      </c>
    </row>
    <row r="1568" spans="1:15">
      <c r="A1568">
        <v>3</v>
      </c>
      <c r="B1568" t="s">
        <v>10</v>
      </c>
      <c r="C1568" t="s">
        <v>8332</v>
      </c>
      <c r="D1568" t="s">
        <v>8333</v>
      </c>
      <c r="E1568" t="s">
        <v>1394</v>
      </c>
      <c r="F1568" t="s">
        <v>1395</v>
      </c>
      <c r="G1568" t="s">
        <v>1391</v>
      </c>
      <c r="H1568" t="s">
        <v>944</v>
      </c>
      <c r="I1568" t="s">
        <v>1152</v>
      </c>
      <c r="J1568" t="s">
        <v>1153</v>
      </c>
      <c r="K1568" t="s">
        <v>8334</v>
      </c>
      <c r="L1568" s="3">
        <v>41950</v>
      </c>
      <c r="M1568" s="9">
        <v>0</v>
      </c>
      <c r="N1568" s="5">
        <v>0</v>
      </c>
      <c r="O1568" s="7">
        <v>0</v>
      </c>
    </row>
    <row r="1569" spans="1:15">
      <c r="A1569">
        <v>3</v>
      </c>
      <c r="B1569" t="s">
        <v>10</v>
      </c>
      <c r="C1569" t="s">
        <v>8335</v>
      </c>
      <c r="D1569" t="s">
        <v>8336</v>
      </c>
      <c r="E1569" t="s">
        <v>1389</v>
      </c>
      <c r="F1569" t="s">
        <v>1390</v>
      </c>
      <c r="G1569" t="s">
        <v>1391</v>
      </c>
      <c r="H1569" t="s">
        <v>944</v>
      </c>
      <c r="I1569" t="s">
        <v>1152</v>
      </c>
      <c r="J1569" t="s">
        <v>1153</v>
      </c>
      <c r="K1569" t="s">
        <v>8337</v>
      </c>
      <c r="L1569" s="3">
        <v>41936</v>
      </c>
      <c r="M1569" s="9">
        <v>0</v>
      </c>
      <c r="N1569" s="5">
        <v>0</v>
      </c>
      <c r="O1569" s="7">
        <v>0</v>
      </c>
    </row>
    <row r="1570" spans="1:15">
      <c r="A1570">
        <v>3</v>
      </c>
      <c r="B1570" t="s">
        <v>10</v>
      </c>
      <c r="C1570" t="s">
        <v>1388</v>
      </c>
      <c r="D1570" t="s">
        <v>156</v>
      </c>
      <c r="E1570" t="s">
        <v>1389</v>
      </c>
      <c r="F1570" t="s">
        <v>1390</v>
      </c>
      <c r="G1570" t="s">
        <v>1391</v>
      </c>
      <c r="H1570" t="s">
        <v>944</v>
      </c>
      <c r="I1570" t="s">
        <v>1152</v>
      </c>
      <c r="J1570" t="s">
        <v>1153</v>
      </c>
      <c r="K1570" t="s">
        <v>1392</v>
      </c>
      <c r="L1570" s="3">
        <v>42852</v>
      </c>
      <c r="M1570" s="9">
        <v>4</v>
      </c>
      <c r="N1570" s="5">
        <v>0</v>
      </c>
      <c r="O1570" s="7">
        <v>4</v>
      </c>
    </row>
    <row r="1571" spans="1:15">
      <c r="A1571">
        <v>3</v>
      </c>
      <c r="B1571" t="s">
        <v>10</v>
      </c>
      <c r="C1571" t="s">
        <v>8338</v>
      </c>
      <c r="D1571" t="s">
        <v>8339</v>
      </c>
      <c r="E1571" t="s">
        <v>8323</v>
      </c>
      <c r="F1571" t="s">
        <v>8324</v>
      </c>
      <c r="G1571" t="s">
        <v>1391</v>
      </c>
      <c r="H1571" t="s">
        <v>944</v>
      </c>
      <c r="I1571" t="s">
        <v>1152</v>
      </c>
      <c r="J1571" t="s">
        <v>1153</v>
      </c>
      <c r="K1571" t="s">
        <v>8340</v>
      </c>
      <c r="L1571" s="3">
        <v>44110</v>
      </c>
      <c r="M1571" s="9">
        <v>0</v>
      </c>
      <c r="N1571" s="5">
        <v>0</v>
      </c>
      <c r="O1571" s="7">
        <v>0</v>
      </c>
    </row>
    <row r="1572" spans="1:15">
      <c r="A1572">
        <v>3</v>
      </c>
      <c r="B1572" t="s">
        <v>10</v>
      </c>
      <c r="C1572" t="s">
        <v>8341</v>
      </c>
      <c r="D1572" t="s">
        <v>8342</v>
      </c>
      <c r="E1572" t="s">
        <v>8323</v>
      </c>
      <c r="F1572" t="s">
        <v>8324</v>
      </c>
      <c r="G1572" t="s">
        <v>1391</v>
      </c>
      <c r="H1572" t="s">
        <v>944</v>
      </c>
      <c r="I1572" t="s">
        <v>1152</v>
      </c>
      <c r="J1572" t="s">
        <v>1153</v>
      </c>
      <c r="K1572" t="s">
        <v>8343</v>
      </c>
      <c r="L1572" s="3">
        <v>43980</v>
      </c>
      <c r="M1572" s="9">
        <v>0</v>
      </c>
      <c r="N1572" s="5">
        <v>0</v>
      </c>
      <c r="O1572" s="7">
        <v>0</v>
      </c>
    </row>
    <row r="1573" spans="1:15">
      <c r="A1573">
        <v>3</v>
      </c>
      <c r="B1573" t="s">
        <v>10</v>
      </c>
      <c r="C1573" t="s">
        <v>8344</v>
      </c>
      <c r="D1573" t="s">
        <v>8345</v>
      </c>
      <c r="E1573" t="s">
        <v>1394</v>
      </c>
      <c r="F1573" t="s">
        <v>1395</v>
      </c>
      <c r="G1573" t="s">
        <v>1391</v>
      </c>
      <c r="H1573" t="s">
        <v>944</v>
      </c>
      <c r="I1573" t="s">
        <v>1152</v>
      </c>
      <c r="J1573" t="s">
        <v>1153</v>
      </c>
      <c r="K1573" t="s">
        <v>8346</v>
      </c>
      <c r="L1573" s="3" t="s">
        <v>2494</v>
      </c>
      <c r="M1573" s="9">
        <v>0</v>
      </c>
      <c r="N1573" s="5">
        <v>0</v>
      </c>
      <c r="O1573" s="7">
        <v>0</v>
      </c>
    </row>
    <row r="1574" spans="1:15">
      <c r="A1574">
        <v>3</v>
      </c>
      <c r="B1574" t="s">
        <v>10</v>
      </c>
      <c r="C1574" t="s">
        <v>8347</v>
      </c>
      <c r="D1574" t="s">
        <v>8348</v>
      </c>
      <c r="E1574" t="s">
        <v>8349</v>
      </c>
      <c r="F1574" t="s">
        <v>8350</v>
      </c>
      <c r="G1574" t="s">
        <v>1391</v>
      </c>
      <c r="H1574" t="s">
        <v>944</v>
      </c>
      <c r="I1574" t="s">
        <v>1152</v>
      </c>
      <c r="J1574" t="s">
        <v>1153</v>
      </c>
      <c r="K1574" t="s">
        <v>8351</v>
      </c>
      <c r="L1574" s="3">
        <v>43003</v>
      </c>
      <c r="M1574" s="9">
        <v>0</v>
      </c>
      <c r="N1574" s="5">
        <v>0</v>
      </c>
      <c r="O1574" s="7">
        <v>0</v>
      </c>
    </row>
    <row r="1575" spans="1:15">
      <c r="A1575">
        <v>3</v>
      </c>
      <c r="B1575" t="s">
        <v>10</v>
      </c>
      <c r="C1575" t="s">
        <v>8352</v>
      </c>
      <c r="D1575" t="s">
        <v>8353</v>
      </c>
      <c r="E1575" t="s">
        <v>8323</v>
      </c>
      <c r="F1575" t="s">
        <v>8324</v>
      </c>
      <c r="G1575" t="s">
        <v>1391</v>
      </c>
      <c r="H1575" t="s">
        <v>944</v>
      </c>
      <c r="I1575" t="s">
        <v>1152</v>
      </c>
      <c r="J1575" t="s">
        <v>1153</v>
      </c>
      <c r="K1575" t="s">
        <v>8354</v>
      </c>
      <c r="L1575" s="3">
        <v>44592</v>
      </c>
      <c r="M1575" s="9">
        <v>0</v>
      </c>
      <c r="N1575" s="5">
        <v>0</v>
      </c>
      <c r="O1575" s="7">
        <v>0</v>
      </c>
    </row>
    <row r="1576" spans="1:15">
      <c r="A1576">
        <v>3</v>
      </c>
      <c r="B1576" t="s">
        <v>10</v>
      </c>
      <c r="C1576" t="s">
        <v>8355</v>
      </c>
      <c r="D1576" t="s">
        <v>8356</v>
      </c>
      <c r="E1576" t="s">
        <v>8357</v>
      </c>
      <c r="F1576" t="s">
        <v>8358</v>
      </c>
      <c r="G1576" t="s">
        <v>1391</v>
      </c>
      <c r="H1576" t="s">
        <v>944</v>
      </c>
      <c r="I1576" t="s">
        <v>1152</v>
      </c>
      <c r="J1576" t="s">
        <v>1153</v>
      </c>
      <c r="K1576" t="s">
        <v>8359</v>
      </c>
      <c r="L1576" s="3">
        <v>43505</v>
      </c>
      <c r="M1576" s="9">
        <v>0</v>
      </c>
      <c r="N1576" s="5">
        <v>0</v>
      </c>
      <c r="O1576" s="7">
        <v>0</v>
      </c>
    </row>
    <row r="1577" spans="1:15">
      <c r="A1577">
        <v>3</v>
      </c>
      <c r="B1577" t="s">
        <v>10</v>
      </c>
      <c r="C1577" t="s">
        <v>8360</v>
      </c>
      <c r="D1577" t="s">
        <v>8361</v>
      </c>
      <c r="E1577" t="s">
        <v>1394</v>
      </c>
      <c r="F1577" t="s">
        <v>1395</v>
      </c>
      <c r="G1577" t="s">
        <v>1391</v>
      </c>
      <c r="H1577" t="s">
        <v>944</v>
      </c>
      <c r="I1577" t="s">
        <v>1152</v>
      </c>
      <c r="J1577" t="s">
        <v>1153</v>
      </c>
      <c r="K1577" t="s">
        <v>8362</v>
      </c>
      <c r="L1577" s="3">
        <v>44053</v>
      </c>
      <c r="M1577" s="9">
        <v>0</v>
      </c>
      <c r="N1577" s="5">
        <v>0</v>
      </c>
      <c r="O1577" s="7">
        <v>0</v>
      </c>
    </row>
    <row r="1578" spans="1:15">
      <c r="A1578">
        <v>3</v>
      </c>
      <c r="B1578" t="s">
        <v>10</v>
      </c>
      <c r="C1578" t="s">
        <v>8363</v>
      </c>
      <c r="D1578" t="s">
        <v>8364</v>
      </c>
      <c r="E1578" t="s">
        <v>8323</v>
      </c>
      <c r="F1578" t="s">
        <v>8324</v>
      </c>
      <c r="G1578" t="s">
        <v>1391</v>
      </c>
      <c r="H1578" t="s">
        <v>944</v>
      </c>
      <c r="I1578" t="s">
        <v>1152</v>
      </c>
      <c r="J1578" t="s">
        <v>1153</v>
      </c>
      <c r="K1578" t="s">
        <v>8365</v>
      </c>
      <c r="L1578" s="3" t="s">
        <v>2494</v>
      </c>
      <c r="M1578" s="9">
        <v>0</v>
      </c>
      <c r="N1578" s="5">
        <v>0</v>
      </c>
      <c r="O1578" s="7">
        <v>0</v>
      </c>
    </row>
    <row r="1579" spans="1:15">
      <c r="A1579">
        <v>3</v>
      </c>
      <c r="B1579" t="s">
        <v>10</v>
      </c>
      <c r="C1579" t="s">
        <v>8366</v>
      </c>
      <c r="D1579" t="s">
        <v>8367</v>
      </c>
      <c r="E1579" t="s">
        <v>1389</v>
      </c>
      <c r="F1579" t="s">
        <v>1390</v>
      </c>
      <c r="G1579" t="s">
        <v>1391</v>
      </c>
      <c r="H1579" t="s">
        <v>944</v>
      </c>
      <c r="I1579" t="s">
        <v>1152</v>
      </c>
      <c r="J1579" t="s">
        <v>1153</v>
      </c>
      <c r="K1579" t="s">
        <v>8368</v>
      </c>
      <c r="L1579" s="3" t="s">
        <v>2494</v>
      </c>
      <c r="M1579" s="9">
        <v>0</v>
      </c>
      <c r="N1579" s="5">
        <v>0</v>
      </c>
      <c r="O1579" s="7">
        <v>0</v>
      </c>
    </row>
    <row r="1580" spans="1:15">
      <c r="A1580">
        <v>3</v>
      </c>
      <c r="B1580" t="s">
        <v>10</v>
      </c>
      <c r="C1580" t="s">
        <v>8369</v>
      </c>
      <c r="D1580" t="s">
        <v>8370</v>
      </c>
      <c r="E1580" t="s">
        <v>8349</v>
      </c>
      <c r="F1580" t="s">
        <v>8350</v>
      </c>
      <c r="G1580" t="s">
        <v>1391</v>
      </c>
      <c r="H1580" t="s">
        <v>944</v>
      </c>
      <c r="I1580" t="s">
        <v>1152</v>
      </c>
      <c r="J1580" t="s">
        <v>1153</v>
      </c>
      <c r="K1580" t="s">
        <v>8371</v>
      </c>
      <c r="L1580" s="3" t="s">
        <v>2494</v>
      </c>
      <c r="M1580" s="9">
        <v>0</v>
      </c>
      <c r="N1580" s="5">
        <v>0</v>
      </c>
      <c r="O1580" s="7">
        <v>0</v>
      </c>
    </row>
    <row r="1581" spans="1:15">
      <c r="A1581">
        <v>3</v>
      </c>
      <c r="B1581" t="s">
        <v>10</v>
      </c>
      <c r="C1581" t="s">
        <v>8372</v>
      </c>
      <c r="D1581" t="s">
        <v>8373</v>
      </c>
      <c r="E1581" t="s">
        <v>8357</v>
      </c>
      <c r="F1581" t="s">
        <v>8358</v>
      </c>
      <c r="G1581" t="s">
        <v>1391</v>
      </c>
      <c r="H1581" t="s">
        <v>944</v>
      </c>
      <c r="I1581" t="s">
        <v>1152</v>
      </c>
      <c r="J1581" t="s">
        <v>1153</v>
      </c>
      <c r="K1581" t="s">
        <v>8374</v>
      </c>
      <c r="L1581" s="3" t="s">
        <v>2494</v>
      </c>
      <c r="M1581" s="9">
        <v>0</v>
      </c>
      <c r="N1581" s="5">
        <v>0</v>
      </c>
      <c r="O1581" s="7">
        <v>0</v>
      </c>
    </row>
    <row r="1582" spans="1:15">
      <c r="A1582">
        <v>3</v>
      </c>
      <c r="B1582" t="s">
        <v>10</v>
      </c>
      <c r="C1582" t="s">
        <v>8375</v>
      </c>
      <c r="D1582" t="s">
        <v>8376</v>
      </c>
      <c r="E1582" t="s">
        <v>8357</v>
      </c>
      <c r="F1582" t="s">
        <v>8358</v>
      </c>
      <c r="G1582" t="s">
        <v>1391</v>
      </c>
      <c r="H1582" t="s">
        <v>944</v>
      </c>
      <c r="I1582" t="s">
        <v>1152</v>
      </c>
      <c r="J1582" t="s">
        <v>1153</v>
      </c>
      <c r="K1582" t="s">
        <v>8377</v>
      </c>
      <c r="L1582" s="3">
        <v>45499</v>
      </c>
      <c r="M1582" s="9">
        <v>0</v>
      </c>
      <c r="N1582" s="5">
        <v>0</v>
      </c>
      <c r="O1582" s="7">
        <v>0</v>
      </c>
    </row>
    <row r="1583" spans="1:15">
      <c r="A1583">
        <v>3</v>
      </c>
      <c r="B1583" t="s">
        <v>10</v>
      </c>
      <c r="C1583" t="s">
        <v>8378</v>
      </c>
      <c r="D1583" t="s">
        <v>8379</v>
      </c>
      <c r="E1583" t="s">
        <v>8357</v>
      </c>
      <c r="F1583" t="s">
        <v>8358</v>
      </c>
      <c r="G1583" t="s">
        <v>1391</v>
      </c>
      <c r="H1583" t="s">
        <v>944</v>
      </c>
      <c r="I1583" t="s">
        <v>1152</v>
      </c>
      <c r="J1583" t="s">
        <v>1153</v>
      </c>
      <c r="K1583" t="s">
        <v>8380</v>
      </c>
      <c r="L1583" s="3">
        <v>45461</v>
      </c>
      <c r="M1583" s="9">
        <v>0</v>
      </c>
      <c r="N1583" s="5">
        <v>0</v>
      </c>
      <c r="O1583" s="7">
        <v>0</v>
      </c>
    </row>
    <row r="1584" spans="1:15">
      <c r="A1584">
        <v>3</v>
      </c>
      <c r="B1584" t="s">
        <v>10</v>
      </c>
      <c r="C1584" t="s">
        <v>8381</v>
      </c>
      <c r="D1584" t="s">
        <v>8382</v>
      </c>
      <c r="E1584" t="s">
        <v>8349</v>
      </c>
      <c r="F1584" t="s">
        <v>8350</v>
      </c>
      <c r="G1584" t="s">
        <v>1391</v>
      </c>
      <c r="H1584" t="s">
        <v>944</v>
      </c>
      <c r="I1584" t="s">
        <v>1152</v>
      </c>
      <c r="J1584" t="s">
        <v>1153</v>
      </c>
      <c r="K1584" t="s">
        <v>8383</v>
      </c>
      <c r="L1584" s="3" t="s">
        <v>2494</v>
      </c>
      <c r="M1584" s="9">
        <v>0</v>
      </c>
      <c r="N1584" s="5">
        <v>0</v>
      </c>
      <c r="O1584" s="7">
        <v>0</v>
      </c>
    </row>
    <row r="1585" spans="1:15">
      <c r="A1585">
        <v>3</v>
      </c>
      <c r="B1585" t="s">
        <v>10</v>
      </c>
      <c r="C1585" t="s">
        <v>8384</v>
      </c>
      <c r="D1585" t="s">
        <v>8385</v>
      </c>
      <c r="E1585" t="s">
        <v>8386</v>
      </c>
      <c r="F1585" t="s">
        <v>8387</v>
      </c>
      <c r="G1585" t="s">
        <v>1391</v>
      </c>
      <c r="H1585" t="s">
        <v>944</v>
      </c>
      <c r="I1585" t="s">
        <v>1152</v>
      </c>
      <c r="J1585" t="s">
        <v>1153</v>
      </c>
      <c r="K1585" t="s">
        <v>8388</v>
      </c>
      <c r="L1585" s="3" t="s">
        <v>2494</v>
      </c>
      <c r="M1585" s="9">
        <v>0</v>
      </c>
      <c r="N1585" s="5">
        <v>0</v>
      </c>
      <c r="O1585" s="7">
        <v>0</v>
      </c>
    </row>
    <row r="1586" spans="1:15">
      <c r="A1586">
        <v>3</v>
      </c>
      <c r="B1586" t="s">
        <v>10</v>
      </c>
      <c r="C1586" t="s">
        <v>8389</v>
      </c>
      <c r="D1586" t="s">
        <v>8390</v>
      </c>
      <c r="E1586" t="s">
        <v>8391</v>
      </c>
      <c r="F1586" t="s">
        <v>8392</v>
      </c>
      <c r="G1586" t="s">
        <v>1391</v>
      </c>
      <c r="H1586" t="s">
        <v>944</v>
      </c>
      <c r="I1586" t="s">
        <v>1152</v>
      </c>
      <c r="J1586" t="s">
        <v>1153</v>
      </c>
      <c r="K1586" t="s">
        <v>8393</v>
      </c>
      <c r="L1586" s="3" t="s">
        <v>2494</v>
      </c>
      <c r="M1586" s="9">
        <v>0</v>
      </c>
      <c r="N1586" s="5">
        <v>0</v>
      </c>
      <c r="O1586" s="7">
        <v>0</v>
      </c>
    </row>
    <row r="1587" spans="1:15">
      <c r="A1587">
        <v>3</v>
      </c>
      <c r="B1587" t="s">
        <v>10</v>
      </c>
      <c r="C1587" t="s">
        <v>1393</v>
      </c>
      <c r="D1587" t="s">
        <v>157</v>
      </c>
      <c r="E1587" t="s">
        <v>1394</v>
      </c>
      <c r="F1587" t="s">
        <v>1395</v>
      </c>
      <c r="G1587" t="s">
        <v>1391</v>
      </c>
      <c r="H1587" t="s">
        <v>944</v>
      </c>
      <c r="I1587" t="s">
        <v>1152</v>
      </c>
      <c r="J1587" t="s">
        <v>1153</v>
      </c>
      <c r="K1587" t="s">
        <v>1396</v>
      </c>
      <c r="L1587" s="3">
        <v>45694</v>
      </c>
      <c r="M1587" s="9">
        <v>2</v>
      </c>
      <c r="N1587" s="5">
        <v>0</v>
      </c>
      <c r="O1587" s="7">
        <v>2</v>
      </c>
    </row>
    <row r="1588" spans="1:15">
      <c r="A1588">
        <v>3</v>
      </c>
      <c r="B1588" t="s">
        <v>10</v>
      </c>
      <c r="C1588" t="s">
        <v>8394</v>
      </c>
      <c r="D1588" t="s">
        <v>8395</v>
      </c>
      <c r="E1588" t="s">
        <v>8323</v>
      </c>
      <c r="F1588" t="s">
        <v>8324</v>
      </c>
      <c r="G1588" t="s">
        <v>1391</v>
      </c>
      <c r="H1588" t="s">
        <v>944</v>
      </c>
      <c r="I1588" t="s">
        <v>1152</v>
      </c>
      <c r="J1588" t="s">
        <v>1153</v>
      </c>
      <c r="K1588" t="s">
        <v>8396</v>
      </c>
      <c r="L1588" s="3" t="s">
        <v>2494</v>
      </c>
      <c r="M1588" s="9">
        <v>0</v>
      </c>
      <c r="N1588" s="5">
        <v>0</v>
      </c>
      <c r="O1588" s="7">
        <v>0</v>
      </c>
    </row>
    <row r="1589" spans="1:15">
      <c r="A1589">
        <v>3</v>
      </c>
      <c r="B1589" t="s">
        <v>10</v>
      </c>
      <c r="C1589" t="s">
        <v>8397</v>
      </c>
      <c r="D1589" t="s">
        <v>8398</v>
      </c>
      <c r="E1589" t="s">
        <v>1389</v>
      </c>
      <c r="F1589" t="s">
        <v>1390</v>
      </c>
      <c r="G1589" t="s">
        <v>1391</v>
      </c>
      <c r="H1589" t="s">
        <v>944</v>
      </c>
      <c r="I1589" t="s">
        <v>1152</v>
      </c>
      <c r="J1589" t="s">
        <v>1153</v>
      </c>
      <c r="K1589" t="s">
        <v>8399</v>
      </c>
      <c r="L1589" s="3" t="s">
        <v>2494</v>
      </c>
      <c r="M1589" s="9">
        <v>0</v>
      </c>
      <c r="N1589" s="5">
        <v>0</v>
      </c>
      <c r="O1589" s="7">
        <v>0</v>
      </c>
    </row>
    <row r="1590" spans="1:15">
      <c r="A1590">
        <v>3</v>
      </c>
      <c r="B1590" t="s">
        <v>10</v>
      </c>
      <c r="C1590" t="s">
        <v>8400</v>
      </c>
      <c r="D1590" t="s">
        <v>8401</v>
      </c>
      <c r="E1590" t="s">
        <v>8349</v>
      </c>
      <c r="F1590" t="s">
        <v>8350</v>
      </c>
      <c r="G1590" t="s">
        <v>1391</v>
      </c>
      <c r="H1590" t="s">
        <v>944</v>
      </c>
      <c r="I1590" t="s">
        <v>1152</v>
      </c>
      <c r="J1590" t="s">
        <v>1153</v>
      </c>
      <c r="K1590" t="s">
        <v>8402</v>
      </c>
      <c r="L1590" s="3" t="s">
        <v>2494</v>
      </c>
      <c r="M1590" s="9">
        <v>0</v>
      </c>
      <c r="N1590" s="5">
        <v>0</v>
      </c>
      <c r="O1590" s="7">
        <v>0</v>
      </c>
    </row>
    <row r="1591" spans="1:15">
      <c r="A1591">
        <v>3</v>
      </c>
      <c r="B1591" t="s">
        <v>10</v>
      </c>
      <c r="C1591" t="s">
        <v>8403</v>
      </c>
      <c r="D1591" t="s">
        <v>8404</v>
      </c>
      <c r="E1591" t="s">
        <v>8323</v>
      </c>
      <c r="F1591" t="s">
        <v>8324</v>
      </c>
      <c r="G1591" t="s">
        <v>1391</v>
      </c>
      <c r="H1591" t="s">
        <v>944</v>
      </c>
      <c r="I1591" t="s">
        <v>1152</v>
      </c>
      <c r="J1591" t="s">
        <v>1153</v>
      </c>
      <c r="K1591" t="s">
        <v>8405</v>
      </c>
      <c r="L1591" s="3">
        <v>45741</v>
      </c>
      <c r="M1591" s="9">
        <v>0</v>
      </c>
      <c r="N1591" s="5">
        <v>0</v>
      </c>
      <c r="O1591" s="7">
        <v>0</v>
      </c>
    </row>
    <row r="1592" spans="1:15">
      <c r="A1592">
        <v>3</v>
      </c>
      <c r="B1592" t="s">
        <v>10</v>
      </c>
      <c r="C1592" t="s">
        <v>8406</v>
      </c>
      <c r="D1592" t="s">
        <v>8407</v>
      </c>
      <c r="E1592" t="s">
        <v>8349</v>
      </c>
      <c r="F1592" t="s">
        <v>8350</v>
      </c>
      <c r="G1592" t="s">
        <v>1391</v>
      </c>
      <c r="H1592" t="s">
        <v>944</v>
      </c>
      <c r="I1592" t="s">
        <v>1152</v>
      </c>
      <c r="J1592" t="s">
        <v>1153</v>
      </c>
      <c r="K1592" t="s">
        <v>8408</v>
      </c>
      <c r="L1592" s="3" t="s">
        <v>2494</v>
      </c>
      <c r="M1592" s="9">
        <v>0</v>
      </c>
      <c r="N1592" s="5">
        <v>0</v>
      </c>
      <c r="O1592" s="7">
        <v>0</v>
      </c>
    </row>
    <row r="1593" spans="1:15">
      <c r="A1593">
        <v>3</v>
      </c>
      <c r="B1593" t="s">
        <v>10</v>
      </c>
      <c r="C1593" t="s">
        <v>8409</v>
      </c>
      <c r="D1593" t="s">
        <v>8410</v>
      </c>
      <c r="E1593" t="s">
        <v>8357</v>
      </c>
      <c r="F1593" t="s">
        <v>8358</v>
      </c>
      <c r="G1593" t="s">
        <v>1391</v>
      </c>
      <c r="H1593" t="s">
        <v>944</v>
      </c>
      <c r="I1593" t="s">
        <v>1152</v>
      </c>
      <c r="J1593" t="s">
        <v>1153</v>
      </c>
      <c r="K1593" t="s">
        <v>8411</v>
      </c>
      <c r="L1593" s="3" t="s">
        <v>2494</v>
      </c>
      <c r="M1593" s="9">
        <v>0</v>
      </c>
      <c r="N1593" s="5">
        <v>0</v>
      </c>
      <c r="O1593" s="7">
        <v>0</v>
      </c>
    </row>
    <row r="1594" spans="1:15">
      <c r="A1594">
        <v>3</v>
      </c>
      <c r="B1594" t="s">
        <v>10</v>
      </c>
      <c r="C1594" t="s">
        <v>8412</v>
      </c>
      <c r="D1594" t="s">
        <v>8413</v>
      </c>
      <c r="E1594" t="s">
        <v>8323</v>
      </c>
      <c r="F1594" t="s">
        <v>8324</v>
      </c>
      <c r="G1594" t="s">
        <v>1391</v>
      </c>
      <c r="H1594" t="s">
        <v>944</v>
      </c>
      <c r="I1594" t="s">
        <v>1152</v>
      </c>
      <c r="J1594" t="s">
        <v>1153</v>
      </c>
      <c r="K1594" t="s">
        <v>8414</v>
      </c>
      <c r="L1594" s="3" t="s">
        <v>2494</v>
      </c>
      <c r="M1594" s="9">
        <v>0</v>
      </c>
      <c r="N1594" s="5">
        <v>0</v>
      </c>
      <c r="O1594" s="7">
        <v>0</v>
      </c>
    </row>
    <row r="1595" spans="1:15">
      <c r="A1595">
        <v>3</v>
      </c>
      <c r="B1595" t="s">
        <v>10</v>
      </c>
      <c r="C1595" t="s">
        <v>8415</v>
      </c>
      <c r="D1595" t="s">
        <v>8416</v>
      </c>
      <c r="E1595" t="s">
        <v>1403</v>
      </c>
      <c r="F1595" t="s">
        <v>1404</v>
      </c>
      <c r="G1595" t="s">
        <v>1400</v>
      </c>
      <c r="H1595" t="s">
        <v>944</v>
      </c>
      <c r="I1595" t="s">
        <v>1152</v>
      </c>
      <c r="J1595" t="s">
        <v>1153</v>
      </c>
      <c r="K1595" t="s">
        <v>8417</v>
      </c>
      <c r="L1595" s="3">
        <v>36557</v>
      </c>
      <c r="M1595" s="9">
        <v>0</v>
      </c>
      <c r="N1595" s="5">
        <v>0</v>
      </c>
      <c r="O1595" s="7">
        <v>0</v>
      </c>
    </row>
    <row r="1596" spans="1:15">
      <c r="A1596">
        <v>3</v>
      </c>
      <c r="B1596" t="s">
        <v>10</v>
      </c>
      <c r="C1596" t="s">
        <v>8418</v>
      </c>
      <c r="D1596" t="s">
        <v>8419</v>
      </c>
      <c r="E1596" t="s">
        <v>8420</v>
      </c>
      <c r="F1596" t="s">
        <v>8421</v>
      </c>
      <c r="G1596" t="s">
        <v>1400</v>
      </c>
      <c r="H1596" t="s">
        <v>944</v>
      </c>
      <c r="I1596" t="s">
        <v>1152</v>
      </c>
      <c r="J1596" t="s">
        <v>1153</v>
      </c>
      <c r="K1596" t="s">
        <v>8422</v>
      </c>
      <c r="L1596" s="3">
        <v>36557</v>
      </c>
      <c r="M1596" s="9">
        <v>0</v>
      </c>
      <c r="N1596" s="5">
        <v>0</v>
      </c>
      <c r="O1596" s="7">
        <v>0</v>
      </c>
    </row>
    <row r="1597" spans="1:15">
      <c r="A1597">
        <v>3</v>
      </c>
      <c r="B1597" t="s">
        <v>10</v>
      </c>
      <c r="C1597" t="s">
        <v>8423</v>
      </c>
      <c r="D1597" t="s">
        <v>8424</v>
      </c>
      <c r="E1597" t="s">
        <v>8425</v>
      </c>
      <c r="F1597" t="s">
        <v>8426</v>
      </c>
      <c r="G1597" t="s">
        <v>1400</v>
      </c>
      <c r="H1597" t="s">
        <v>944</v>
      </c>
      <c r="I1597" t="s">
        <v>1152</v>
      </c>
      <c r="J1597" t="s">
        <v>1153</v>
      </c>
      <c r="K1597" t="s">
        <v>8427</v>
      </c>
      <c r="L1597" s="3">
        <v>36600</v>
      </c>
      <c r="M1597" s="9">
        <v>0</v>
      </c>
      <c r="N1597" s="5">
        <v>0</v>
      </c>
      <c r="O1597" s="7">
        <v>0</v>
      </c>
    </row>
    <row r="1598" spans="1:15">
      <c r="A1598">
        <v>3</v>
      </c>
      <c r="B1598" t="s">
        <v>10</v>
      </c>
      <c r="C1598" t="s">
        <v>8428</v>
      </c>
      <c r="D1598" t="s">
        <v>8429</v>
      </c>
      <c r="E1598" t="s">
        <v>1403</v>
      </c>
      <c r="F1598" t="s">
        <v>1404</v>
      </c>
      <c r="G1598" t="s">
        <v>1400</v>
      </c>
      <c r="H1598" t="s">
        <v>944</v>
      </c>
      <c r="I1598" t="s">
        <v>1152</v>
      </c>
      <c r="J1598" t="s">
        <v>1153</v>
      </c>
      <c r="K1598" t="s">
        <v>8430</v>
      </c>
      <c r="L1598" s="3">
        <v>36557</v>
      </c>
      <c r="M1598" s="9">
        <v>0</v>
      </c>
      <c r="N1598" s="5">
        <v>0</v>
      </c>
      <c r="O1598" s="7">
        <v>0</v>
      </c>
    </row>
    <row r="1599" spans="1:15">
      <c r="A1599">
        <v>3</v>
      </c>
      <c r="B1599" t="s">
        <v>10</v>
      </c>
      <c r="C1599" t="s">
        <v>8431</v>
      </c>
      <c r="D1599" t="s">
        <v>8432</v>
      </c>
      <c r="E1599" t="s">
        <v>1403</v>
      </c>
      <c r="F1599" t="s">
        <v>1404</v>
      </c>
      <c r="G1599" t="s">
        <v>1400</v>
      </c>
      <c r="H1599" t="s">
        <v>944</v>
      </c>
      <c r="I1599" t="s">
        <v>1152</v>
      </c>
      <c r="J1599" t="s">
        <v>1153</v>
      </c>
      <c r="K1599" t="s">
        <v>8433</v>
      </c>
      <c r="L1599" s="3">
        <v>36600</v>
      </c>
      <c r="M1599" s="9">
        <v>0</v>
      </c>
      <c r="N1599" s="5">
        <v>0</v>
      </c>
      <c r="O1599" s="7">
        <v>0</v>
      </c>
    </row>
    <row r="1600" spans="1:15">
      <c r="A1600">
        <v>3</v>
      </c>
      <c r="B1600" t="s">
        <v>10</v>
      </c>
      <c r="C1600" t="s">
        <v>8434</v>
      </c>
      <c r="D1600" t="s">
        <v>8435</v>
      </c>
      <c r="E1600" t="s">
        <v>8436</v>
      </c>
      <c r="F1600" t="s">
        <v>8437</v>
      </c>
      <c r="G1600" t="s">
        <v>1400</v>
      </c>
      <c r="H1600" t="s">
        <v>944</v>
      </c>
      <c r="I1600" t="s">
        <v>1152</v>
      </c>
      <c r="J1600" t="s">
        <v>1153</v>
      </c>
      <c r="K1600" t="s">
        <v>8438</v>
      </c>
      <c r="L1600" s="3">
        <v>36557</v>
      </c>
      <c r="M1600" s="9">
        <v>0</v>
      </c>
      <c r="N1600" s="5">
        <v>0</v>
      </c>
      <c r="O1600" s="7">
        <v>0</v>
      </c>
    </row>
    <row r="1601" spans="1:15">
      <c r="A1601">
        <v>3</v>
      </c>
      <c r="B1601" t="s">
        <v>10</v>
      </c>
      <c r="C1601" t="s">
        <v>8439</v>
      </c>
      <c r="D1601" t="s">
        <v>8440</v>
      </c>
      <c r="E1601" t="s">
        <v>1403</v>
      </c>
      <c r="F1601" t="s">
        <v>1404</v>
      </c>
      <c r="G1601" t="s">
        <v>1400</v>
      </c>
      <c r="H1601" t="s">
        <v>944</v>
      </c>
      <c r="I1601" t="s">
        <v>1152</v>
      </c>
      <c r="J1601" t="s">
        <v>1153</v>
      </c>
      <c r="K1601" t="s">
        <v>8441</v>
      </c>
      <c r="L1601" s="3">
        <v>36600</v>
      </c>
      <c r="M1601" s="9">
        <v>0</v>
      </c>
      <c r="N1601" s="5">
        <v>0</v>
      </c>
      <c r="O1601" s="7">
        <v>0</v>
      </c>
    </row>
    <row r="1602" spans="1:15">
      <c r="A1602">
        <v>3</v>
      </c>
      <c r="B1602" t="s">
        <v>10</v>
      </c>
      <c r="C1602" t="s">
        <v>8442</v>
      </c>
      <c r="D1602" t="s">
        <v>8443</v>
      </c>
      <c r="E1602" t="s">
        <v>1431</v>
      </c>
      <c r="F1602" t="s">
        <v>1432</v>
      </c>
      <c r="G1602" t="s">
        <v>1400</v>
      </c>
      <c r="H1602" t="s">
        <v>944</v>
      </c>
      <c r="I1602" t="s">
        <v>1152</v>
      </c>
      <c r="J1602" t="s">
        <v>1153</v>
      </c>
      <c r="K1602" t="s">
        <v>8444</v>
      </c>
      <c r="L1602" s="3">
        <v>36557</v>
      </c>
      <c r="M1602" s="9">
        <v>0</v>
      </c>
      <c r="N1602" s="5">
        <v>0</v>
      </c>
      <c r="O1602" s="7">
        <v>0</v>
      </c>
    </row>
    <row r="1603" spans="1:15">
      <c r="A1603">
        <v>3</v>
      </c>
      <c r="B1603" t="s">
        <v>10</v>
      </c>
      <c r="C1603" t="s">
        <v>8445</v>
      </c>
      <c r="D1603" t="s">
        <v>8446</v>
      </c>
      <c r="E1603" t="s">
        <v>8447</v>
      </c>
      <c r="F1603" t="s">
        <v>8448</v>
      </c>
      <c r="G1603" t="s">
        <v>1400</v>
      </c>
      <c r="H1603" t="s">
        <v>944</v>
      </c>
      <c r="I1603" t="s">
        <v>1152</v>
      </c>
      <c r="J1603" t="s">
        <v>1153</v>
      </c>
      <c r="K1603" t="s">
        <v>8449</v>
      </c>
      <c r="L1603" s="3">
        <v>39917</v>
      </c>
      <c r="M1603" s="9">
        <v>0</v>
      </c>
      <c r="N1603" s="5">
        <v>0</v>
      </c>
      <c r="O1603" s="7">
        <v>0</v>
      </c>
    </row>
    <row r="1604" spans="1:15">
      <c r="A1604">
        <v>3</v>
      </c>
      <c r="B1604" t="s">
        <v>10</v>
      </c>
      <c r="C1604" t="s">
        <v>8450</v>
      </c>
      <c r="D1604" t="s">
        <v>8451</v>
      </c>
      <c r="E1604" t="s">
        <v>1403</v>
      </c>
      <c r="F1604" t="s">
        <v>1404</v>
      </c>
      <c r="G1604" t="s">
        <v>1400</v>
      </c>
      <c r="H1604" t="s">
        <v>944</v>
      </c>
      <c r="I1604" t="s">
        <v>1152</v>
      </c>
      <c r="J1604" t="s">
        <v>1153</v>
      </c>
      <c r="K1604" t="s">
        <v>8452</v>
      </c>
      <c r="L1604" s="3">
        <v>38219</v>
      </c>
      <c r="M1604" s="9">
        <v>0</v>
      </c>
      <c r="N1604" s="5">
        <v>0</v>
      </c>
      <c r="O1604" s="7">
        <v>0</v>
      </c>
    </row>
    <row r="1605" spans="1:15">
      <c r="A1605">
        <v>3</v>
      </c>
      <c r="B1605" t="s">
        <v>10</v>
      </c>
      <c r="C1605" t="s">
        <v>8453</v>
      </c>
      <c r="D1605" t="s">
        <v>8454</v>
      </c>
      <c r="E1605" t="s">
        <v>1403</v>
      </c>
      <c r="F1605" t="s">
        <v>1404</v>
      </c>
      <c r="G1605" t="s">
        <v>1400</v>
      </c>
      <c r="H1605" t="s">
        <v>944</v>
      </c>
      <c r="I1605" t="s">
        <v>1152</v>
      </c>
      <c r="J1605" t="s">
        <v>1153</v>
      </c>
      <c r="K1605" t="s">
        <v>8455</v>
      </c>
      <c r="L1605" s="3" t="s">
        <v>2494</v>
      </c>
      <c r="M1605" s="9">
        <v>0</v>
      </c>
      <c r="N1605" s="5">
        <v>0</v>
      </c>
      <c r="O1605" s="7">
        <v>0</v>
      </c>
    </row>
    <row r="1606" spans="1:15">
      <c r="A1606">
        <v>3</v>
      </c>
      <c r="B1606" t="s">
        <v>10</v>
      </c>
      <c r="C1606" t="s">
        <v>8456</v>
      </c>
      <c r="D1606" t="s">
        <v>8457</v>
      </c>
      <c r="E1606" t="s">
        <v>8436</v>
      </c>
      <c r="F1606" t="s">
        <v>8437</v>
      </c>
      <c r="G1606" t="s">
        <v>1400</v>
      </c>
      <c r="H1606" t="s">
        <v>944</v>
      </c>
      <c r="I1606" t="s">
        <v>1152</v>
      </c>
      <c r="J1606" t="s">
        <v>1153</v>
      </c>
      <c r="K1606" t="s">
        <v>8458</v>
      </c>
      <c r="L1606" s="3">
        <v>39792</v>
      </c>
      <c r="M1606" s="9">
        <v>0</v>
      </c>
      <c r="N1606" s="5">
        <v>0</v>
      </c>
      <c r="O1606" s="7">
        <v>0</v>
      </c>
    </row>
    <row r="1607" spans="1:15">
      <c r="A1607">
        <v>3</v>
      </c>
      <c r="B1607" t="s">
        <v>10</v>
      </c>
      <c r="C1607" t="s">
        <v>8459</v>
      </c>
      <c r="D1607" t="s">
        <v>8460</v>
      </c>
      <c r="E1607" t="s">
        <v>8461</v>
      </c>
      <c r="F1607" t="s">
        <v>8462</v>
      </c>
      <c r="G1607" t="s">
        <v>1400</v>
      </c>
      <c r="H1607" t="s">
        <v>944</v>
      </c>
      <c r="I1607" t="s">
        <v>1152</v>
      </c>
      <c r="J1607" t="s">
        <v>1153</v>
      </c>
      <c r="K1607" t="s">
        <v>8463</v>
      </c>
      <c r="L1607" s="3">
        <v>40072</v>
      </c>
      <c r="M1607" s="9">
        <v>0</v>
      </c>
      <c r="N1607" s="5">
        <v>0</v>
      </c>
      <c r="O1607" s="7">
        <v>0</v>
      </c>
    </row>
    <row r="1608" spans="1:15">
      <c r="A1608">
        <v>3</v>
      </c>
      <c r="B1608" t="s">
        <v>10</v>
      </c>
      <c r="C1608" t="s">
        <v>8464</v>
      </c>
      <c r="D1608" t="s">
        <v>8465</v>
      </c>
      <c r="E1608" t="s">
        <v>8436</v>
      </c>
      <c r="F1608" t="s">
        <v>8437</v>
      </c>
      <c r="G1608" t="s">
        <v>1400</v>
      </c>
      <c r="H1608" t="s">
        <v>944</v>
      </c>
      <c r="I1608" t="s">
        <v>1152</v>
      </c>
      <c r="J1608" t="s">
        <v>1153</v>
      </c>
      <c r="K1608" t="s">
        <v>8466</v>
      </c>
      <c r="L1608" s="3">
        <v>40696</v>
      </c>
      <c r="M1608" s="9">
        <v>0</v>
      </c>
      <c r="N1608" s="5">
        <v>0</v>
      </c>
      <c r="O1608" s="7">
        <v>0</v>
      </c>
    </row>
    <row r="1609" spans="1:15">
      <c r="A1609">
        <v>3</v>
      </c>
      <c r="B1609" t="s">
        <v>10</v>
      </c>
      <c r="C1609" t="s">
        <v>8467</v>
      </c>
      <c r="D1609" t="s">
        <v>8468</v>
      </c>
      <c r="E1609" t="s">
        <v>1398</v>
      </c>
      <c r="F1609" t="s">
        <v>1399</v>
      </c>
      <c r="G1609" t="s">
        <v>1400</v>
      </c>
      <c r="H1609" t="s">
        <v>944</v>
      </c>
      <c r="I1609" t="s">
        <v>1152</v>
      </c>
      <c r="J1609" t="s">
        <v>1153</v>
      </c>
      <c r="K1609" t="s">
        <v>8469</v>
      </c>
      <c r="L1609" s="3">
        <v>40435</v>
      </c>
      <c r="M1609" s="9">
        <v>0</v>
      </c>
      <c r="N1609" s="5">
        <v>0</v>
      </c>
      <c r="O1609" s="7">
        <v>0</v>
      </c>
    </row>
    <row r="1610" spans="1:15">
      <c r="A1610">
        <v>3</v>
      </c>
      <c r="B1610" t="s">
        <v>10</v>
      </c>
      <c r="C1610" t="s">
        <v>8470</v>
      </c>
      <c r="D1610" t="s">
        <v>8471</v>
      </c>
      <c r="E1610" t="s">
        <v>1398</v>
      </c>
      <c r="F1610" t="s">
        <v>1399</v>
      </c>
      <c r="G1610" t="s">
        <v>1400</v>
      </c>
      <c r="H1610" t="s">
        <v>944</v>
      </c>
      <c r="I1610" t="s">
        <v>1152</v>
      </c>
      <c r="J1610" t="s">
        <v>1153</v>
      </c>
      <c r="K1610" t="s">
        <v>8472</v>
      </c>
      <c r="L1610" s="3">
        <v>40435</v>
      </c>
      <c r="M1610" s="9">
        <v>0</v>
      </c>
      <c r="N1610" s="5">
        <v>0</v>
      </c>
      <c r="O1610" s="7">
        <v>0</v>
      </c>
    </row>
    <row r="1611" spans="1:15">
      <c r="A1611">
        <v>3</v>
      </c>
      <c r="B1611" t="s">
        <v>10</v>
      </c>
      <c r="C1611" t="s">
        <v>8473</v>
      </c>
      <c r="D1611" t="s">
        <v>8474</v>
      </c>
      <c r="E1611" t="s">
        <v>1421</v>
      </c>
      <c r="F1611" t="s">
        <v>1422</v>
      </c>
      <c r="G1611" t="s">
        <v>1400</v>
      </c>
      <c r="H1611" t="s">
        <v>944</v>
      </c>
      <c r="I1611" t="s">
        <v>1152</v>
      </c>
      <c r="J1611" t="s">
        <v>1153</v>
      </c>
      <c r="K1611" t="s">
        <v>8475</v>
      </c>
      <c r="L1611" s="3">
        <v>40435</v>
      </c>
      <c r="M1611" s="9">
        <v>0</v>
      </c>
      <c r="N1611" s="5">
        <v>0</v>
      </c>
      <c r="O1611" s="7">
        <v>0</v>
      </c>
    </row>
    <row r="1612" spans="1:15">
      <c r="A1612">
        <v>3</v>
      </c>
      <c r="B1612" t="s">
        <v>10</v>
      </c>
      <c r="C1612" t="s">
        <v>1397</v>
      </c>
      <c r="D1612" t="s">
        <v>158</v>
      </c>
      <c r="E1612" t="s">
        <v>1398</v>
      </c>
      <c r="F1612" t="s">
        <v>1399</v>
      </c>
      <c r="G1612" t="s">
        <v>1400</v>
      </c>
      <c r="H1612" t="s">
        <v>944</v>
      </c>
      <c r="I1612" t="s">
        <v>1152</v>
      </c>
      <c r="J1612" t="s">
        <v>1153</v>
      </c>
      <c r="K1612" t="s">
        <v>1401</v>
      </c>
      <c r="L1612" s="3">
        <v>40561</v>
      </c>
      <c r="M1612" s="9">
        <v>1</v>
      </c>
      <c r="N1612" s="5">
        <v>0</v>
      </c>
      <c r="O1612" s="7">
        <v>1</v>
      </c>
    </row>
    <row r="1613" spans="1:15">
      <c r="A1613">
        <v>3</v>
      </c>
      <c r="B1613" t="s">
        <v>10</v>
      </c>
      <c r="C1613" t="s">
        <v>8476</v>
      </c>
      <c r="D1613" t="s">
        <v>8477</v>
      </c>
      <c r="E1613" t="s">
        <v>1403</v>
      </c>
      <c r="F1613" t="s">
        <v>1404</v>
      </c>
      <c r="G1613" t="s">
        <v>1400</v>
      </c>
      <c r="H1613" t="s">
        <v>944</v>
      </c>
      <c r="I1613" t="s">
        <v>1152</v>
      </c>
      <c r="J1613" t="s">
        <v>1153</v>
      </c>
      <c r="K1613" t="s">
        <v>8478</v>
      </c>
      <c r="L1613" s="3">
        <v>40386</v>
      </c>
      <c r="M1613" s="9">
        <v>0</v>
      </c>
      <c r="N1613" s="5">
        <v>0</v>
      </c>
      <c r="O1613" s="7">
        <v>0</v>
      </c>
    </row>
    <row r="1614" spans="1:15">
      <c r="A1614">
        <v>3</v>
      </c>
      <c r="B1614" t="s">
        <v>10</v>
      </c>
      <c r="C1614" t="s">
        <v>8479</v>
      </c>
      <c r="D1614" t="s">
        <v>8480</v>
      </c>
      <c r="E1614" t="s">
        <v>1407</v>
      </c>
      <c r="F1614" t="s">
        <v>1408</v>
      </c>
      <c r="G1614" t="s">
        <v>1400</v>
      </c>
      <c r="H1614" t="s">
        <v>944</v>
      </c>
      <c r="I1614" t="s">
        <v>1152</v>
      </c>
      <c r="J1614" t="s">
        <v>1153</v>
      </c>
      <c r="K1614" t="s">
        <v>8481</v>
      </c>
      <c r="L1614" s="3">
        <v>40485</v>
      </c>
      <c r="M1614" s="9">
        <v>0</v>
      </c>
      <c r="N1614" s="5">
        <v>0</v>
      </c>
      <c r="O1614" s="7">
        <v>0</v>
      </c>
    </row>
    <row r="1615" spans="1:15">
      <c r="A1615">
        <v>3</v>
      </c>
      <c r="B1615" t="s">
        <v>10</v>
      </c>
      <c r="C1615" t="s">
        <v>8482</v>
      </c>
      <c r="D1615" t="s">
        <v>8483</v>
      </c>
      <c r="E1615" t="s">
        <v>8484</v>
      </c>
      <c r="F1615" t="s">
        <v>8485</v>
      </c>
      <c r="G1615" t="s">
        <v>1400</v>
      </c>
      <c r="H1615" t="s">
        <v>944</v>
      </c>
      <c r="I1615" t="s">
        <v>1152</v>
      </c>
      <c r="J1615" t="s">
        <v>1153</v>
      </c>
      <c r="K1615" t="s">
        <v>8486</v>
      </c>
      <c r="L1615" s="3">
        <v>41058</v>
      </c>
      <c r="M1615" s="9">
        <v>0</v>
      </c>
      <c r="N1615" s="5">
        <v>0</v>
      </c>
      <c r="O1615" s="7">
        <v>0</v>
      </c>
    </row>
    <row r="1616" spans="1:15">
      <c r="A1616">
        <v>3</v>
      </c>
      <c r="B1616" t="s">
        <v>10</v>
      </c>
      <c r="C1616" t="s">
        <v>8487</v>
      </c>
      <c r="D1616" t="s">
        <v>8488</v>
      </c>
      <c r="E1616" t="s">
        <v>8489</v>
      </c>
      <c r="F1616" t="s">
        <v>8490</v>
      </c>
      <c r="G1616" t="s">
        <v>1400</v>
      </c>
      <c r="H1616" t="s">
        <v>944</v>
      </c>
      <c r="I1616" t="s">
        <v>1152</v>
      </c>
      <c r="J1616" t="s">
        <v>1153</v>
      </c>
      <c r="K1616" t="s">
        <v>8491</v>
      </c>
      <c r="L1616" s="3">
        <v>43795</v>
      </c>
      <c r="M1616" s="9">
        <v>0</v>
      </c>
      <c r="N1616" s="5">
        <v>0</v>
      </c>
      <c r="O1616" s="7">
        <v>0</v>
      </c>
    </row>
    <row r="1617" spans="1:15">
      <c r="A1617">
        <v>3</v>
      </c>
      <c r="B1617" t="s">
        <v>10</v>
      </c>
      <c r="C1617" t="s">
        <v>8492</v>
      </c>
      <c r="D1617" t="s">
        <v>8493</v>
      </c>
      <c r="E1617" t="s">
        <v>1421</v>
      </c>
      <c r="F1617" t="s">
        <v>1422</v>
      </c>
      <c r="G1617" t="s">
        <v>1400</v>
      </c>
      <c r="H1617" t="s">
        <v>944</v>
      </c>
      <c r="I1617" t="s">
        <v>1152</v>
      </c>
      <c r="J1617" t="s">
        <v>1153</v>
      </c>
      <c r="K1617" t="s">
        <v>8494</v>
      </c>
      <c r="L1617" s="3">
        <v>41128</v>
      </c>
      <c r="M1617" s="9">
        <v>0</v>
      </c>
      <c r="N1617" s="5">
        <v>0</v>
      </c>
      <c r="O1617" s="7">
        <v>0</v>
      </c>
    </row>
    <row r="1618" spans="1:15">
      <c r="A1618">
        <v>3</v>
      </c>
      <c r="B1618" t="s">
        <v>10</v>
      </c>
      <c r="C1618" t="s">
        <v>8495</v>
      </c>
      <c r="D1618" t="s">
        <v>8496</v>
      </c>
      <c r="E1618" t="s">
        <v>1403</v>
      </c>
      <c r="F1618" t="s">
        <v>1404</v>
      </c>
      <c r="G1618" t="s">
        <v>1400</v>
      </c>
      <c r="H1618" t="s">
        <v>944</v>
      </c>
      <c r="I1618" t="s">
        <v>1152</v>
      </c>
      <c r="J1618" t="s">
        <v>1153</v>
      </c>
      <c r="K1618" t="s">
        <v>8497</v>
      </c>
      <c r="L1618" s="3">
        <v>40659</v>
      </c>
      <c r="M1618" s="9">
        <v>0</v>
      </c>
      <c r="N1618" s="5">
        <v>0</v>
      </c>
      <c r="O1618" s="7">
        <v>0</v>
      </c>
    </row>
    <row r="1619" spans="1:15">
      <c r="A1619">
        <v>3</v>
      </c>
      <c r="B1619" t="s">
        <v>10</v>
      </c>
      <c r="C1619" t="s">
        <v>8498</v>
      </c>
      <c r="D1619" t="s">
        <v>8499</v>
      </c>
      <c r="E1619" t="s">
        <v>1398</v>
      </c>
      <c r="F1619" t="s">
        <v>1399</v>
      </c>
      <c r="G1619" t="s">
        <v>1400</v>
      </c>
      <c r="H1619" t="s">
        <v>944</v>
      </c>
      <c r="I1619" t="s">
        <v>1152</v>
      </c>
      <c r="J1619" t="s">
        <v>1153</v>
      </c>
      <c r="K1619" t="s">
        <v>8500</v>
      </c>
      <c r="L1619" s="3">
        <v>40941</v>
      </c>
      <c r="M1619" s="9">
        <v>0</v>
      </c>
      <c r="N1619" s="5">
        <v>0</v>
      </c>
      <c r="O1619" s="7">
        <v>0</v>
      </c>
    </row>
    <row r="1620" spans="1:15">
      <c r="A1620">
        <v>3</v>
      </c>
      <c r="B1620" t="s">
        <v>10</v>
      </c>
      <c r="C1620" t="s">
        <v>8501</v>
      </c>
      <c r="D1620" t="s">
        <v>8502</v>
      </c>
      <c r="E1620" t="s">
        <v>8503</v>
      </c>
      <c r="F1620" t="s">
        <v>8504</v>
      </c>
      <c r="G1620" t="s">
        <v>1400</v>
      </c>
      <c r="H1620" t="s">
        <v>944</v>
      </c>
      <c r="I1620" t="s">
        <v>1152</v>
      </c>
      <c r="J1620" t="s">
        <v>1153</v>
      </c>
      <c r="K1620" t="s">
        <v>8505</v>
      </c>
      <c r="L1620" s="3">
        <v>41072</v>
      </c>
      <c r="M1620" s="9">
        <v>0</v>
      </c>
      <c r="N1620" s="5">
        <v>0</v>
      </c>
      <c r="O1620" s="7">
        <v>0</v>
      </c>
    </row>
    <row r="1621" spans="1:15">
      <c r="A1621">
        <v>3</v>
      </c>
      <c r="B1621" t="s">
        <v>10</v>
      </c>
      <c r="C1621" t="s">
        <v>8506</v>
      </c>
      <c r="D1621" t="s">
        <v>8507</v>
      </c>
      <c r="E1621" t="s">
        <v>8447</v>
      </c>
      <c r="F1621" t="s">
        <v>8448</v>
      </c>
      <c r="G1621" t="s">
        <v>1400</v>
      </c>
      <c r="H1621" t="s">
        <v>944</v>
      </c>
      <c r="I1621" t="s">
        <v>1152</v>
      </c>
      <c r="J1621" t="s">
        <v>1153</v>
      </c>
      <c r="K1621" t="s">
        <v>8508</v>
      </c>
      <c r="L1621" s="3">
        <v>41256</v>
      </c>
      <c r="M1621" s="9">
        <v>0</v>
      </c>
      <c r="N1621" s="5">
        <v>0</v>
      </c>
      <c r="O1621" s="7">
        <v>0</v>
      </c>
    </row>
    <row r="1622" spans="1:15">
      <c r="A1622">
        <v>3</v>
      </c>
      <c r="B1622" t="s">
        <v>10</v>
      </c>
      <c r="C1622" t="s">
        <v>8509</v>
      </c>
      <c r="D1622" t="s">
        <v>8510</v>
      </c>
      <c r="E1622" t="s">
        <v>8511</v>
      </c>
      <c r="F1622" t="s">
        <v>8512</v>
      </c>
      <c r="G1622" t="s">
        <v>1400</v>
      </c>
      <c r="H1622" t="s">
        <v>944</v>
      </c>
      <c r="I1622" t="s">
        <v>1152</v>
      </c>
      <c r="J1622" t="s">
        <v>1153</v>
      </c>
      <c r="K1622" t="s">
        <v>8513</v>
      </c>
      <c r="L1622" s="3">
        <v>41143</v>
      </c>
      <c r="M1622" s="9">
        <v>0</v>
      </c>
      <c r="N1622" s="5">
        <v>0</v>
      </c>
      <c r="O1622" s="7">
        <v>0</v>
      </c>
    </row>
    <row r="1623" spans="1:15">
      <c r="A1623">
        <v>3</v>
      </c>
      <c r="B1623" t="s">
        <v>10</v>
      </c>
      <c r="C1623" t="s">
        <v>1402</v>
      </c>
      <c r="D1623" t="s">
        <v>159</v>
      </c>
      <c r="E1623" t="s">
        <v>1403</v>
      </c>
      <c r="F1623" t="s">
        <v>1404</v>
      </c>
      <c r="G1623" t="s">
        <v>1400</v>
      </c>
      <c r="H1623" t="s">
        <v>944</v>
      </c>
      <c r="I1623" t="s">
        <v>1152</v>
      </c>
      <c r="J1623" t="s">
        <v>1153</v>
      </c>
      <c r="K1623" t="s">
        <v>1405</v>
      </c>
      <c r="L1623" s="3">
        <v>41170</v>
      </c>
      <c r="M1623" s="9">
        <v>1</v>
      </c>
      <c r="N1623" s="5">
        <v>0</v>
      </c>
      <c r="O1623" s="7">
        <v>1</v>
      </c>
    </row>
    <row r="1624" spans="1:15">
      <c r="A1624">
        <v>3</v>
      </c>
      <c r="B1624" t="s">
        <v>10</v>
      </c>
      <c r="C1624" t="s">
        <v>8514</v>
      </c>
      <c r="D1624" t="s">
        <v>8515</v>
      </c>
      <c r="E1624" t="s">
        <v>1403</v>
      </c>
      <c r="F1624" t="s">
        <v>1404</v>
      </c>
      <c r="G1624" t="s">
        <v>1400</v>
      </c>
      <c r="H1624" t="s">
        <v>944</v>
      </c>
      <c r="I1624" t="s">
        <v>1152</v>
      </c>
      <c r="J1624" t="s">
        <v>1153</v>
      </c>
      <c r="K1624" t="s">
        <v>8516</v>
      </c>
      <c r="L1624" s="3">
        <v>41312</v>
      </c>
      <c r="M1624" s="9">
        <v>0</v>
      </c>
      <c r="N1624" s="5">
        <v>0</v>
      </c>
      <c r="O1624" s="7">
        <v>0</v>
      </c>
    </row>
    <row r="1625" spans="1:15">
      <c r="A1625">
        <v>3</v>
      </c>
      <c r="B1625" t="s">
        <v>10</v>
      </c>
      <c r="C1625" t="s">
        <v>8517</v>
      </c>
      <c r="D1625" t="s">
        <v>8518</v>
      </c>
      <c r="E1625" t="s">
        <v>8519</v>
      </c>
      <c r="F1625" t="s">
        <v>8520</v>
      </c>
      <c r="G1625" t="s">
        <v>1400</v>
      </c>
      <c r="H1625" t="s">
        <v>944</v>
      </c>
      <c r="I1625" t="s">
        <v>1152</v>
      </c>
      <c r="J1625" t="s">
        <v>1153</v>
      </c>
      <c r="K1625" t="s">
        <v>8521</v>
      </c>
      <c r="L1625" s="3">
        <v>43850</v>
      </c>
      <c r="M1625" s="9">
        <v>0</v>
      </c>
      <c r="N1625" s="5">
        <v>0</v>
      </c>
      <c r="O1625" s="7">
        <v>0</v>
      </c>
    </row>
    <row r="1626" spans="1:15">
      <c r="A1626">
        <v>3</v>
      </c>
      <c r="B1626" t="s">
        <v>10</v>
      </c>
      <c r="C1626" t="s">
        <v>1406</v>
      </c>
      <c r="D1626" t="s">
        <v>160</v>
      </c>
      <c r="E1626" t="s">
        <v>1407</v>
      </c>
      <c r="F1626" t="s">
        <v>1408</v>
      </c>
      <c r="G1626" t="s">
        <v>1400</v>
      </c>
      <c r="H1626" t="s">
        <v>944</v>
      </c>
      <c r="I1626" t="s">
        <v>1152</v>
      </c>
      <c r="J1626" t="s">
        <v>1153</v>
      </c>
      <c r="K1626" t="s">
        <v>1409</v>
      </c>
      <c r="L1626" s="3">
        <v>43168</v>
      </c>
      <c r="M1626" s="9">
        <v>1</v>
      </c>
      <c r="N1626" s="5">
        <v>0</v>
      </c>
      <c r="O1626" s="7">
        <v>1</v>
      </c>
    </row>
    <row r="1627" spans="1:15">
      <c r="A1627">
        <v>3</v>
      </c>
      <c r="B1627" t="s">
        <v>10</v>
      </c>
      <c r="C1627" t="s">
        <v>8522</v>
      </c>
      <c r="D1627" t="s">
        <v>8523</v>
      </c>
      <c r="E1627" t="s">
        <v>1421</v>
      </c>
      <c r="F1627" t="s">
        <v>1422</v>
      </c>
      <c r="G1627" t="s">
        <v>1400</v>
      </c>
      <c r="H1627" t="s">
        <v>944</v>
      </c>
      <c r="I1627" t="s">
        <v>1152</v>
      </c>
      <c r="J1627" t="s">
        <v>1153</v>
      </c>
      <c r="K1627" t="s">
        <v>8524</v>
      </c>
      <c r="L1627" s="3" t="s">
        <v>2494</v>
      </c>
      <c r="M1627" s="9">
        <v>0</v>
      </c>
      <c r="N1627" s="5">
        <v>0</v>
      </c>
      <c r="O1627" s="7">
        <v>0</v>
      </c>
    </row>
    <row r="1628" spans="1:15">
      <c r="A1628">
        <v>3</v>
      </c>
      <c r="B1628" t="s">
        <v>10</v>
      </c>
      <c r="C1628" t="s">
        <v>1410</v>
      </c>
      <c r="D1628" t="s">
        <v>161</v>
      </c>
      <c r="E1628" t="s">
        <v>1411</v>
      </c>
      <c r="F1628" t="s">
        <v>1412</v>
      </c>
      <c r="G1628" t="s">
        <v>1400</v>
      </c>
      <c r="H1628" t="s">
        <v>944</v>
      </c>
      <c r="I1628" t="s">
        <v>1152</v>
      </c>
      <c r="J1628" t="s">
        <v>1153</v>
      </c>
      <c r="K1628" t="s">
        <v>1413</v>
      </c>
      <c r="L1628" s="3">
        <v>42131</v>
      </c>
      <c r="M1628" s="9">
        <v>1</v>
      </c>
      <c r="N1628" s="5">
        <v>0</v>
      </c>
      <c r="O1628" s="7">
        <v>1</v>
      </c>
    </row>
    <row r="1629" spans="1:15">
      <c r="A1629">
        <v>3</v>
      </c>
      <c r="B1629" t="s">
        <v>10</v>
      </c>
      <c r="C1629" t="s">
        <v>8525</v>
      </c>
      <c r="D1629" t="s">
        <v>8526</v>
      </c>
      <c r="E1629" t="s">
        <v>1403</v>
      </c>
      <c r="F1629" t="s">
        <v>1404</v>
      </c>
      <c r="G1629" t="s">
        <v>1400</v>
      </c>
      <c r="H1629" t="s">
        <v>944</v>
      </c>
      <c r="I1629" t="s">
        <v>1152</v>
      </c>
      <c r="J1629" t="s">
        <v>1153</v>
      </c>
      <c r="K1629" t="s">
        <v>8527</v>
      </c>
      <c r="L1629" s="3" t="s">
        <v>2494</v>
      </c>
      <c r="M1629" s="9">
        <v>0</v>
      </c>
      <c r="N1629" s="5">
        <v>0</v>
      </c>
      <c r="O1629" s="7">
        <v>0</v>
      </c>
    </row>
    <row r="1630" spans="1:15">
      <c r="A1630">
        <v>3</v>
      </c>
      <c r="B1630" t="s">
        <v>10</v>
      </c>
      <c r="C1630" t="s">
        <v>8528</v>
      </c>
      <c r="D1630" t="s">
        <v>8529</v>
      </c>
      <c r="E1630" t="s">
        <v>1403</v>
      </c>
      <c r="F1630" t="s">
        <v>1404</v>
      </c>
      <c r="G1630" t="s">
        <v>1400</v>
      </c>
      <c r="H1630" t="s">
        <v>944</v>
      </c>
      <c r="I1630" t="s">
        <v>1152</v>
      </c>
      <c r="J1630" t="s">
        <v>1153</v>
      </c>
      <c r="K1630" t="s">
        <v>8530</v>
      </c>
      <c r="L1630" s="3">
        <v>43885</v>
      </c>
      <c r="M1630" s="9">
        <v>0</v>
      </c>
      <c r="N1630" s="5">
        <v>0</v>
      </c>
      <c r="O1630" s="7">
        <v>0</v>
      </c>
    </row>
    <row r="1631" spans="1:15">
      <c r="A1631">
        <v>3</v>
      </c>
      <c r="B1631" t="s">
        <v>10</v>
      </c>
      <c r="C1631" t="s">
        <v>8531</v>
      </c>
      <c r="D1631" t="s">
        <v>8532</v>
      </c>
      <c r="E1631" t="s">
        <v>8484</v>
      </c>
      <c r="F1631" t="s">
        <v>8485</v>
      </c>
      <c r="G1631" t="s">
        <v>1400</v>
      </c>
      <c r="H1631" t="s">
        <v>944</v>
      </c>
      <c r="I1631" t="s">
        <v>1152</v>
      </c>
      <c r="J1631" t="s">
        <v>1153</v>
      </c>
      <c r="K1631" t="s">
        <v>8533</v>
      </c>
      <c r="L1631" s="3">
        <v>44200</v>
      </c>
      <c r="M1631" s="9">
        <v>0</v>
      </c>
      <c r="N1631" s="5">
        <v>0</v>
      </c>
      <c r="O1631" s="7">
        <v>0</v>
      </c>
    </row>
    <row r="1632" spans="1:15">
      <c r="A1632">
        <v>3</v>
      </c>
      <c r="B1632" t="s">
        <v>10</v>
      </c>
      <c r="C1632" t="s">
        <v>8534</v>
      </c>
      <c r="D1632" t="s">
        <v>8535</v>
      </c>
      <c r="E1632" t="s">
        <v>8436</v>
      </c>
      <c r="F1632" t="s">
        <v>8437</v>
      </c>
      <c r="G1632" t="s">
        <v>1400</v>
      </c>
      <c r="H1632" t="s">
        <v>944</v>
      </c>
      <c r="I1632" t="s">
        <v>1152</v>
      </c>
      <c r="J1632" t="s">
        <v>1153</v>
      </c>
      <c r="K1632" t="s">
        <v>8536</v>
      </c>
      <c r="L1632" s="3">
        <v>41906</v>
      </c>
      <c r="M1632" s="9">
        <v>0</v>
      </c>
      <c r="N1632" s="5">
        <v>0</v>
      </c>
      <c r="O1632" s="7">
        <v>0</v>
      </c>
    </row>
    <row r="1633" spans="1:15">
      <c r="A1633">
        <v>3</v>
      </c>
      <c r="B1633" t="s">
        <v>10</v>
      </c>
      <c r="C1633" t="s">
        <v>8537</v>
      </c>
      <c r="D1633" t="s">
        <v>8538</v>
      </c>
      <c r="E1633" t="s">
        <v>8539</v>
      </c>
      <c r="F1633" t="s">
        <v>8540</v>
      </c>
      <c r="G1633" t="s">
        <v>1400</v>
      </c>
      <c r="H1633" t="s">
        <v>944</v>
      </c>
      <c r="I1633" t="s">
        <v>1152</v>
      </c>
      <c r="J1633" t="s">
        <v>1153</v>
      </c>
      <c r="K1633" t="s">
        <v>8541</v>
      </c>
      <c r="L1633" s="3">
        <v>42167</v>
      </c>
      <c r="M1633" s="9">
        <v>0</v>
      </c>
      <c r="N1633" s="5">
        <v>0</v>
      </c>
      <c r="O1633" s="7">
        <v>0</v>
      </c>
    </row>
    <row r="1634" spans="1:15">
      <c r="A1634">
        <v>3</v>
      </c>
      <c r="B1634" t="s">
        <v>10</v>
      </c>
      <c r="C1634" t="s">
        <v>1414</v>
      </c>
      <c r="D1634" t="s">
        <v>162</v>
      </c>
      <c r="E1634" t="s">
        <v>1403</v>
      </c>
      <c r="F1634" t="s">
        <v>1404</v>
      </c>
      <c r="G1634" t="s">
        <v>1400</v>
      </c>
      <c r="H1634" t="s">
        <v>944</v>
      </c>
      <c r="I1634" t="s">
        <v>1152</v>
      </c>
      <c r="J1634" t="s">
        <v>1153</v>
      </c>
      <c r="K1634" t="s">
        <v>1415</v>
      </c>
      <c r="L1634" s="3">
        <v>42110</v>
      </c>
      <c r="M1634" s="9">
        <v>1</v>
      </c>
      <c r="N1634" s="5">
        <v>0</v>
      </c>
      <c r="O1634" s="7">
        <v>1</v>
      </c>
    </row>
    <row r="1635" spans="1:15">
      <c r="A1635">
        <v>3</v>
      </c>
      <c r="B1635" t="s">
        <v>10</v>
      </c>
      <c r="C1635" t="s">
        <v>8542</v>
      </c>
      <c r="D1635" t="s">
        <v>8543</v>
      </c>
      <c r="E1635" t="s">
        <v>8511</v>
      </c>
      <c r="F1635" t="s">
        <v>8512</v>
      </c>
      <c r="G1635" t="s">
        <v>1400</v>
      </c>
      <c r="H1635" t="s">
        <v>944</v>
      </c>
      <c r="I1635" t="s">
        <v>1152</v>
      </c>
      <c r="J1635" t="s">
        <v>1153</v>
      </c>
      <c r="K1635" t="s">
        <v>8544</v>
      </c>
      <c r="L1635" s="3" t="s">
        <v>2494</v>
      </c>
      <c r="M1635" s="9">
        <v>0</v>
      </c>
      <c r="N1635" s="5">
        <v>0</v>
      </c>
      <c r="O1635" s="7">
        <v>0</v>
      </c>
    </row>
    <row r="1636" spans="1:15">
      <c r="A1636">
        <v>3</v>
      </c>
      <c r="B1636" t="s">
        <v>10</v>
      </c>
      <c r="C1636" t="s">
        <v>8545</v>
      </c>
      <c r="D1636" t="s">
        <v>8546</v>
      </c>
      <c r="E1636" t="s">
        <v>8547</v>
      </c>
      <c r="F1636" t="s">
        <v>8548</v>
      </c>
      <c r="G1636" t="s">
        <v>1400</v>
      </c>
      <c r="H1636" t="s">
        <v>944</v>
      </c>
      <c r="I1636" t="s">
        <v>1152</v>
      </c>
      <c r="J1636" t="s">
        <v>1153</v>
      </c>
      <c r="K1636" t="s">
        <v>8549</v>
      </c>
      <c r="L1636" s="3" t="s">
        <v>2494</v>
      </c>
      <c r="M1636" s="9">
        <v>0</v>
      </c>
      <c r="N1636" s="5">
        <v>0</v>
      </c>
      <c r="O1636" s="7">
        <v>0</v>
      </c>
    </row>
    <row r="1637" spans="1:15">
      <c r="A1637">
        <v>3</v>
      </c>
      <c r="B1637" t="s">
        <v>10</v>
      </c>
      <c r="C1637" t="s">
        <v>8550</v>
      </c>
      <c r="D1637" t="s">
        <v>8551</v>
      </c>
      <c r="E1637" t="s">
        <v>8511</v>
      </c>
      <c r="F1637" t="s">
        <v>8512</v>
      </c>
      <c r="G1637" t="s">
        <v>1400</v>
      </c>
      <c r="H1637" t="s">
        <v>944</v>
      </c>
      <c r="I1637" t="s">
        <v>1152</v>
      </c>
      <c r="J1637" t="s">
        <v>1153</v>
      </c>
      <c r="K1637" t="s">
        <v>8552</v>
      </c>
      <c r="L1637" s="3">
        <v>42195</v>
      </c>
      <c r="M1637" s="9">
        <v>0</v>
      </c>
      <c r="N1637" s="5">
        <v>0</v>
      </c>
      <c r="O1637" s="7">
        <v>0</v>
      </c>
    </row>
    <row r="1638" spans="1:15">
      <c r="A1638">
        <v>3</v>
      </c>
      <c r="B1638" t="s">
        <v>10</v>
      </c>
      <c r="C1638" t="s">
        <v>8553</v>
      </c>
      <c r="D1638" t="s">
        <v>8554</v>
      </c>
      <c r="E1638" t="s">
        <v>1407</v>
      </c>
      <c r="F1638" t="s">
        <v>1408</v>
      </c>
      <c r="G1638" t="s">
        <v>1400</v>
      </c>
      <c r="H1638" t="s">
        <v>944</v>
      </c>
      <c r="I1638" t="s">
        <v>1152</v>
      </c>
      <c r="J1638" t="s">
        <v>1153</v>
      </c>
      <c r="K1638" t="s">
        <v>8555</v>
      </c>
      <c r="L1638" s="3" t="s">
        <v>2494</v>
      </c>
      <c r="M1638" s="9">
        <v>0</v>
      </c>
      <c r="N1638" s="5">
        <v>0</v>
      </c>
      <c r="O1638" s="7">
        <v>0</v>
      </c>
    </row>
    <row r="1639" spans="1:15">
      <c r="A1639">
        <v>3</v>
      </c>
      <c r="B1639" t="s">
        <v>10</v>
      </c>
      <c r="C1639" t="s">
        <v>8556</v>
      </c>
      <c r="D1639" t="s">
        <v>8557</v>
      </c>
      <c r="E1639" t="s">
        <v>8461</v>
      </c>
      <c r="F1639" t="s">
        <v>8462</v>
      </c>
      <c r="G1639" t="s">
        <v>1400</v>
      </c>
      <c r="H1639" t="s">
        <v>944</v>
      </c>
      <c r="I1639" t="s">
        <v>1152</v>
      </c>
      <c r="J1639" t="s">
        <v>1153</v>
      </c>
      <c r="K1639" t="s">
        <v>8558</v>
      </c>
      <c r="L1639" s="3">
        <v>43440</v>
      </c>
      <c r="M1639" s="9">
        <v>0</v>
      </c>
      <c r="N1639" s="5">
        <v>0</v>
      </c>
      <c r="O1639" s="7">
        <v>0</v>
      </c>
    </row>
    <row r="1640" spans="1:15">
      <c r="A1640">
        <v>3</v>
      </c>
      <c r="B1640" t="s">
        <v>10</v>
      </c>
      <c r="C1640" t="s">
        <v>1416</v>
      </c>
      <c r="D1640" t="s">
        <v>163</v>
      </c>
      <c r="E1640" t="s">
        <v>1407</v>
      </c>
      <c r="F1640" t="s">
        <v>1408</v>
      </c>
      <c r="G1640" t="s">
        <v>1400</v>
      </c>
      <c r="H1640" t="s">
        <v>944</v>
      </c>
      <c r="I1640" t="s">
        <v>1152</v>
      </c>
      <c r="J1640" t="s">
        <v>1153</v>
      </c>
      <c r="K1640" t="s">
        <v>1417</v>
      </c>
      <c r="L1640" s="3">
        <v>43584</v>
      </c>
      <c r="M1640" s="9">
        <v>2</v>
      </c>
      <c r="N1640" s="5">
        <v>0</v>
      </c>
      <c r="O1640" s="7">
        <v>2</v>
      </c>
    </row>
    <row r="1641" spans="1:15">
      <c r="A1641">
        <v>3</v>
      </c>
      <c r="B1641" t="s">
        <v>10</v>
      </c>
      <c r="C1641" t="s">
        <v>8559</v>
      </c>
      <c r="D1641" t="s">
        <v>8560</v>
      </c>
      <c r="E1641" t="s">
        <v>1407</v>
      </c>
      <c r="F1641" t="s">
        <v>1408</v>
      </c>
      <c r="G1641" t="s">
        <v>1400</v>
      </c>
      <c r="H1641" t="s">
        <v>944</v>
      </c>
      <c r="I1641" t="s">
        <v>1152</v>
      </c>
      <c r="J1641" t="s">
        <v>1153</v>
      </c>
      <c r="K1641" t="s">
        <v>8561</v>
      </c>
      <c r="L1641" s="3">
        <v>43537</v>
      </c>
      <c r="M1641" s="9">
        <v>0</v>
      </c>
      <c r="N1641" s="5">
        <v>0</v>
      </c>
      <c r="O1641" s="7">
        <v>0</v>
      </c>
    </row>
    <row r="1642" spans="1:15">
      <c r="A1642">
        <v>3</v>
      </c>
      <c r="B1642" t="s">
        <v>10</v>
      </c>
      <c r="C1642" t="s">
        <v>8562</v>
      </c>
      <c r="D1642" t="s">
        <v>8563</v>
      </c>
      <c r="E1642" t="s">
        <v>1431</v>
      </c>
      <c r="F1642" t="s">
        <v>1432</v>
      </c>
      <c r="G1642" t="s">
        <v>1400</v>
      </c>
      <c r="H1642" t="s">
        <v>944</v>
      </c>
      <c r="I1642" t="s">
        <v>1152</v>
      </c>
      <c r="J1642" t="s">
        <v>1153</v>
      </c>
      <c r="K1642" t="s">
        <v>8564</v>
      </c>
      <c r="L1642" s="3">
        <v>42881</v>
      </c>
      <c r="M1642" s="9">
        <v>0</v>
      </c>
      <c r="N1642" s="5">
        <v>0</v>
      </c>
      <c r="O1642" s="7">
        <v>0</v>
      </c>
    </row>
    <row r="1643" spans="1:15">
      <c r="A1643">
        <v>3</v>
      </c>
      <c r="B1643" t="s">
        <v>10</v>
      </c>
      <c r="C1643" t="s">
        <v>8565</v>
      </c>
      <c r="D1643" t="s">
        <v>8566</v>
      </c>
      <c r="E1643" t="s">
        <v>8447</v>
      </c>
      <c r="F1643" t="s">
        <v>8448</v>
      </c>
      <c r="G1643" t="s">
        <v>1400</v>
      </c>
      <c r="H1643" t="s">
        <v>944</v>
      </c>
      <c r="I1643" t="s">
        <v>1152</v>
      </c>
      <c r="J1643" t="s">
        <v>1153</v>
      </c>
      <c r="K1643" t="s">
        <v>8567</v>
      </c>
      <c r="L1643" s="3" t="s">
        <v>2494</v>
      </c>
      <c r="M1643" s="9">
        <v>0</v>
      </c>
      <c r="N1643" s="5">
        <v>0</v>
      </c>
      <c r="O1643" s="7">
        <v>0</v>
      </c>
    </row>
    <row r="1644" spans="1:15">
      <c r="A1644">
        <v>3</v>
      </c>
      <c r="B1644" t="s">
        <v>10</v>
      </c>
      <c r="C1644" t="s">
        <v>8568</v>
      </c>
      <c r="D1644" t="s">
        <v>8569</v>
      </c>
      <c r="E1644" t="s">
        <v>8570</v>
      </c>
      <c r="F1644" t="s">
        <v>8571</v>
      </c>
      <c r="G1644" t="s">
        <v>1400</v>
      </c>
      <c r="H1644" t="s">
        <v>944</v>
      </c>
      <c r="I1644" t="s">
        <v>1152</v>
      </c>
      <c r="J1644" t="s">
        <v>1153</v>
      </c>
      <c r="K1644" t="s">
        <v>8572</v>
      </c>
      <c r="L1644" s="3">
        <v>45632</v>
      </c>
      <c r="M1644" s="9">
        <v>0</v>
      </c>
      <c r="N1644" s="5">
        <v>0</v>
      </c>
      <c r="O1644" s="7">
        <v>0</v>
      </c>
    </row>
    <row r="1645" spans="1:15">
      <c r="A1645">
        <v>3</v>
      </c>
      <c r="B1645" t="s">
        <v>10</v>
      </c>
      <c r="C1645" t="s">
        <v>8573</v>
      </c>
      <c r="D1645" t="s">
        <v>8574</v>
      </c>
      <c r="E1645" t="s">
        <v>8511</v>
      </c>
      <c r="F1645" t="s">
        <v>8512</v>
      </c>
      <c r="G1645" t="s">
        <v>1400</v>
      </c>
      <c r="H1645" t="s">
        <v>944</v>
      </c>
      <c r="I1645" t="s">
        <v>1152</v>
      </c>
      <c r="J1645" t="s">
        <v>1153</v>
      </c>
      <c r="K1645" t="s">
        <v>8575</v>
      </c>
      <c r="L1645" s="3" t="s">
        <v>2494</v>
      </c>
      <c r="M1645" s="9">
        <v>0</v>
      </c>
      <c r="N1645" s="5">
        <v>0</v>
      </c>
      <c r="O1645" s="7">
        <v>0</v>
      </c>
    </row>
    <row r="1646" spans="1:15">
      <c r="A1646">
        <v>3</v>
      </c>
      <c r="B1646" t="s">
        <v>10</v>
      </c>
      <c r="C1646" t="s">
        <v>8576</v>
      </c>
      <c r="D1646" t="s">
        <v>8577</v>
      </c>
      <c r="E1646" t="s">
        <v>8447</v>
      </c>
      <c r="F1646" t="s">
        <v>8448</v>
      </c>
      <c r="G1646" t="s">
        <v>1400</v>
      </c>
      <c r="H1646" t="s">
        <v>944</v>
      </c>
      <c r="I1646" t="s">
        <v>1152</v>
      </c>
      <c r="J1646" t="s">
        <v>1153</v>
      </c>
      <c r="K1646" t="s">
        <v>8578</v>
      </c>
      <c r="L1646" s="3" t="s">
        <v>2494</v>
      </c>
      <c r="M1646" s="9">
        <v>0</v>
      </c>
      <c r="N1646" s="5">
        <v>0</v>
      </c>
      <c r="O1646" s="7">
        <v>0</v>
      </c>
    </row>
    <row r="1647" spans="1:15">
      <c r="A1647">
        <v>3</v>
      </c>
      <c r="B1647" t="s">
        <v>10</v>
      </c>
      <c r="C1647" t="s">
        <v>8579</v>
      </c>
      <c r="D1647" t="s">
        <v>8580</v>
      </c>
      <c r="E1647" t="s">
        <v>8547</v>
      </c>
      <c r="F1647" t="s">
        <v>8548</v>
      </c>
      <c r="G1647" t="s">
        <v>1400</v>
      </c>
      <c r="H1647" t="s">
        <v>944</v>
      </c>
      <c r="I1647" t="s">
        <v>1152</v>
      </c>
      <c r="J1647" t="s">
        <v>1153</v>
      </c>
      <c r="K1647" t="s">
        <v>8581</v>
      </c>
      <c r="L1647" s="3" t="s">
        <v>2494</v>
      </c>
      <c r="M1647" s="9">
        <v>0</v>
      </c>
      <c r="N1647" s="5">
        <v>0</v>
      </c>
      <c r="O1647" s="7">
        <v>0</v>
      </c>
    </row>
    <row r="1648" spans="1:15">
      <c r="A1648">
        <v>3</v>
      </c>
      <c r="B1648" t="s">
        <v>10</v>
      </c>
      <c r="C1648" t="s">
        <v>8582</v>
      </c>
      <c r="D1648" t="s">
        <v>8583</v>
      </c>
      <c r="E1648" t="s">
        <v>8436</v>
      </c>
      <c r="F1648" t="s">
        <v>8437</v>
      </c>
      <c r="G1648" t="s">
        <v>1400</v>
      </c>
      <c r="H1648" t="s">
        <v>944</v>
      </c>
      <c r="I1648" t="s">
        <v>1152</v>
      </c>
      <c r="J1648" t="s">
        <v>1153</v>
      </c>
      <c r="K1648" t="s">
        <v>8584</v>
      </c>
      <c r="L1648" s="3" t="s">
        <v>2494</v>
      </c>
      <c r="M1648" s="9">
        <v>0</v>
      </c>
      <c r="N1648" s="5">
        <v>0</v>
      </c>
      <c r="O1648" s="7">
        <v>0</v>
      </c>
    </row>
    <row r="1649" spans="1:15">
      <c r="A1649">
        <v>3</v>
      </c>
      <c r="B1649" t="s">
        <v>10</v>
      </c>
      <c r="C1649" t="s">
        <v>8585</v>
      </c>
      <c r="D1649" t="s">
        <v>8586</v>
      </c>
      <c r="E1649" t="s">
        <v>8587</v>
      </c>
      <c r="F1649" t="s">
        <v>8588</v>
      </c>
      <c r="G1649" t="s">
        <v>1400</v>
      </c>
      <c r="H1649" t="s">
        <v>944</v>
      </c>
      <c r="I1649" t="s">
        <v>1152</v>
      </c>
      <c r="J1649" t="s">
        <v>1153</v>
      </c>
      <c r="K1649" t="s">
        <v>8589</v>
      </c>
      <c r="L1649" s="3">
        <v>45084</v>
      </c>
      <c r="M1649" s="9">
        <v>0</v>
      </c>
      <c r="N1649" s="5">
        <v>0</v>
      </c>
      <c r="O1649" s="7">
        <v>0</v>
      </c>
    </row>
    <row r="1650" spans="1:15">
      <c r="A1650">
        <v>3</v>
      </c>
      <c r="B1650" t="s">
        <v>10</v>
      </c>
      <c r="C1650" t="s">
        <v>8590</v>
      </c>
      <c r="D1650" t="s">
        <v>8591</v>
      </c>
      <c r="E1650" t="s">
        <v>8592</v>
      </c>
      <c r="F1650" t="s">
        <v>8593</v>
      </c>
      <c r="G1650" t="s">
        <v>1400</v>
      </c>
      <c r="H1650" t="s">
        <v>944</v>
      </c>
      <c r="I1650" t="s">
        <v>1152</v>
      </c>
      <c r="J1650" t="s">
        <v>1153</v>
      </c>
      <c r="K1650" t="s">
        <v>8594</v>
      </c>
      <c r="L1650" s="3">
        <v>43889</v>
      </c>
      <c r="M1650" s="9">
        <v>0</v>
      </c>
      <c r="N1650" s="5">
        <v>0</v>
      </c>
      <c r="O1650" s="7">
        <v>0</v>
      </c>
    </row>
    <row r="1651" spans="1:15">
      <c r="A1651">
        <v>3</v>
      </c>
      <c r="B1651" t="s">
        <v>10</v>
      </c>
      <c r="C1651" t="s">
        <v>8595</v>
      </c>
      <c r="D1651" t="s">
        <v>8596</v>
      </c>
      <c r="E1651" t="s">
        <v>8447</v>
      </c>
      <c r="F1651" t="s">
        <v>8448</v>
      </c>
      <c r="G1651" t="s">
        <v>1400</v>
      </c>
      <c r="H1651" t="s">
        <v>944</v>
      </c>
      <c r="I1651" t="s">
        <v>1152</v>
      </c>
      <c r="J1651" t="s">
        <v>1153</v>
      </c>
      <c r="K1651" t="s">
        <v>8597</v>
      </c>
      <c r="L1651" s="3">
        <v>42836</v>
      </c>
      <c r="M1651" s="9">
        <v>0</v>
      </c>
      <c r="N1651" s="5">
        <v>0</v>
      </c>
      <c r="O1651" s="7">
        <v>0</v>
      </c>
    </row>
    <row r="1652" spans="1:15">
      <c r="A1652">
        <v>3</v>
      </c>
      <c r="B1652" t="s">
        <v>10</v>
      </c>
      <c r="C1652" t="s">
        <v>8598</v>
      </c>
      <c r="D1652" t="s">
        <v>8599</v>
      </c>
      <c r="E1652" t="s">
        <v>1431</v>
      </c>
      <c r="F1652" t="s">
        <v>1432</v>
      </c>
      <c r="G1652" t="s">
        <v>1400</v>
      </c>
      <c r="H1652" t="s">
        <v>944</v>
      </c>
      <c r="I1652" t="s">
        <v>1152</v>
      </c>
      <c r="J1652" t="s">
        <v>1153</v>
      </c>
      <c r="K1652" t="s">
        <v>8600</v>
      </c>
      <c r="L1652" s="3">
        <v>42690</v>
      </c>
      <c r="M1652" s="9">
        <v>0</v>
      </c>
      <c r="N1652" s="5">
        <v>0</v>
      </c>
      <c r="O1652" s="7">
        <v>0</v>
      </c>
    </row>
    <row r="1653" spans="1:15">
      <c r="A1653">
        <v>3</v>
      </c>
      <c r="B1653" t="s">
        <v>10</v>
      </c>
      <c r="C1653" t="s">
        <v>8601</v>
      </c>
      <c r="D1653" t="s">
        <v>8602</v>
      </c>
      <c r="E1653" t="s">
        <v>8420</v>
      </c>
      <c r="F1653" t="s">
        <v>8421</v>
      </c>
      <c r="G1653" t="s">
        <v>1400</v>
      </c>
      <c r="H1653" t="s">
        <v>2493</v>
      </c>
      <c r="I1653" t="s">
        <v>1152</v>
      </c>
      <c r="J1653" t="s">
        <v>1153</v>
      </c>
      <c r="K1653" t="s">
        <v>2494</v>
      </c>
      <c r="L1653" s="3" t="s">
        <v>2494</v>
      </c>
      <c r="M1653" s="9">
        <v>0</v>
      </c>
      <c r="N1653" s="5">
        <v>0</v>
      </c>
      <c r="O1653" s="7">
        <v>0</v>
      </c>
    </row>
    <row r="1654" spans="1:15">
      <c r="A1654">
        <v>3</v>
      </c>
      <c r="B1654" t="s">
        <v>10</v>
      </c>
      <c r="C1654" t="s">
        <v>8603</v>
      </c>
      <c r="D1654" t="s">
        <v>8604</v>
      </c>
      <c r="E1654" t="s">
        <v>8420</v>
      </c>
      <c r="F1654" t="s">
        <v>8421</v>
      </c>
      <c r="G1654" t="s">
        <v>1400</v>
      </c>
      <c r="H1654" t="s">
        <v>944</v>
      </c>
      <c r="I1654" t="s">
        <v>1152</v>
      </c>
      <c r="J1654" t="s">
        <v>1153</v>
      </c>
      <c r="K1654" t="s">
        <v>8605</v>
      </c>
      <c r="L1654" s="3">
        <v>44146</v>
      </c>
      <c r="M1654" s="9">
        <v>0</v>
      </c>
      <c r="N1654" s="5">
        <v>0</v>
      </c>
      <c r="O1654" s="7">
        <v>0</v>
      </c>
    </row>
    <row r="1655" spans="1:15">
      <c r="A1655">
        <v>3</v>
      </c>
      <c r="B1655" t="s">
        <v>10</v>
      </c>
      <c r="C1655" t="s">
        <v>8606</v>
      </c>
      <c r="D1655" t="s">
        <v>8607</v>
      </c>
      <c r="E1655" t="s">
        <v>8519</v>
      </c>
      <c r="F1655" t="s">
        <v>8520</v>
      </c>
      <c r="G1655" t="s">
        <v>1400</v>
      </c>
      <c r="H1655" t="s">
        <v>944</v>
      </c>
      <c r="I1655" t="s">
        <v>1152</v>
      </c>
      <c r="J1655" t="s">
        <v>1153</v>
      </c>
      <c r="K1655" t="s">
        <v>8608</v>
      </c>
      <c r="L1655" s="3" t="s">
        <v>2494</v>
      </c>
      <c r="M1655" s="9">
        <v>0</v>
      </c>
      <c r="N1655" s="5">
        <v>0</v>
      </c>
      <c r="O1655" s="7">
        <v>0</v>
      </c>
    </row>
    <row r="1656" spans="1:15">
      <c r="A1656">
        <v>3</v>
      </c>
      <c r="B1656" t="s">
        <v>10</v>
      </c>
      <c r="C1656" t="s">
        <v>8609</v>
      </c>
      <c r="D1656" t="s">
        <v>8610</v>
      </c>
      <c r="E1656" t="s">
        <v>1407</v>
      </c>
      <c r="F1656" t="s">
        <v>1408</v>
      </c>
      <c r="G1656" t="s">
        <v>1400</v>
      </c>
      <c r="H1656" t="s">
        <v>944</v>
      </c>
      <c r="I1656" t="s">
        <v>1152</v>
      </c>
      <c r="J1656" t="s">
        <v>1153</v>
      </c>
      <c r="K1656" t="s">
        <v>8611</v>
      </c>
      <c r="L1656" s="3" t="s">
        <v>2494</v>
      </c>
      <c r="M1656" s="9">
        <v>0</v>
      </c>
      <c r="N1656" s="5">
        <v>0</v>
      </c>
      <c r="O1656" s="7">
        <v>0</v>
      </c>
    </row>
    <row r="1657" spans="1:15">
      <c r="A1657">
        <v>3</v>
      </c>
      <c r="B1657" t="s">
        <v>10</v>
      </c>
      <c r="C1657" t="s">
        <v>8612</v>
      </c>
      <c r="D1657" t="s">
        <v>8613</v>
      </c>
      <c r="E1657" t="s">
        <v>8614</v>
      </c>
      <c r="F1657" t="s">
        <v>8615</v>
      </c>
      <c r="G1657" t="s">
        <v>1400</v>
      </c>
      <c r="H1657" t="s">
        <v>944</v>
      </c>
      <c r="I1657" t="s">
        <v>1152</v>
      </c>
      <c r="J1657" t="s">
        <v>1153</v>
      </c>
      <c r="K1657" t="s">
        <v>8616</v>
      </c>
      <c r="L1657" s="3">
        <v>43894</v>
      </c>
      <c r="M1657" s="9">
        <v>0</v>
      </c>
      <c r="N1657" s="5">
        <v>0</v>
      </c>
      <c r="O1657" s="7">
        <v>0</v>
      </c>
    </row>
    <row r="1658" spans="1:15">
      <c r="A1658">
        <v>3</v>
      </c>
      <c r="B1658" t="s">
        <v>10</v>
      </c>
      <c r="C1658" t="s">
        <v>8617</v>
      </c>
      <c r="D1658" t="s">
        <v>8618</v>
      </c>
      <c r="E1658" t="s">
        <v>8619</v>
      </c>
      <c r="F1658" t="s">
        <v>8620</v>
      </c>
      <c r="G1658" t="s">
        <v>1400</v>
      </c>
      <c r="H1658" t="s">
        <v>944</v>
      </c>
      <c r="I1658" t="s">
        <v>1152</v>
      </c>
      <c r="J1658" t="s">
        <v>1153</v>
      </c>
      <c r="K1658" t="s">
        <v>8621</v>
      </c>
      <c r="L1658" s="3" t="s">
        <v>2494</v>
      </c>
      <c r="M1658" s="9">
        <v>0</v>
      </c>
      <c r="N1658" s="5">
        <v>0</v>
      </c>
      <c r="O1658" s="7">
        <v>0</v>
      </c>
    </row>
    <row r="1659" spans="1:15">
      <c r="A1659">
        <v>3</v>
      </c>
      <c r="B1659" t="s">
        <v>10</v>
      </c>
      <c r="C1659" t="s">
        <v>8622</v>
      </c>
      <c r="D1659" t="s">
        <v>8623</v>
      </c>
      <c r="E1659" t="s">
        <v>1411</v>
      </c>
      <c r="F1659" t="s">
        <v>1412</v>
      </c>
      <c r="G1659" t="s">
        <v>1400</v>
      </c>
      <c r="H1659" t="s">
        <v>944</v>
      </c>
      <c r="I1659" t="s">
        <v>1152</v>
      </c>
      <c r="J1659" t="s">
        <v>1153</v>
      </c>
      <c r="K1659" t="s">
        <v>8624</v>
      </c>
      <c r="L1659" s="3" t="s">
        <v>2494</v>
      </c>
      <c r="M1659" s="9">
        <v>0</v>
      </c>
      <c r="N1659" s="5">
        <v>0</v>
      </c>
      <c r="O1659" s="7">
        <v>0</v>
      </c>
    </row>
    <row r="1660" spans="1:15">
      <c r="A1660">
        <v>3</v>
      </c>
      <c r="B1660" t="s">
        <v>10</v>
      </c>
      <c r="C1660" t="s">
        <v>8625</v>
      </c>
      <c r="D1660" t="s">
        <v>8626</v>
      </c>
      <c r="E1660" t="s">
        <v>1407</v>
      </c>
      <c r="F1660" t="s">
        <v>1408</v>
      </c>
      <c r="G1660" t="s">
        <v>1400</v>
      </c>
      <c r="H1660" t="s">
        <v>944</v>
      </c>
      <c r="I1660" t="s">
        <v>1152</v>
      </c>
      <c r="J1660" t="s">
        <v>1153</v>
      </c>
      <c r="K1660" t="s">
        <v>8627</v>
      </c>
      <c r="L1660" s="3" t="s">
        <v>2494</v>
      </c>
      <c r="M1660" s="9">
        <v>0</v>
      </c>
      <c r="N1660" s="5">
        <v>0</v>
      </c>
      <c r="O1660" s="7">
        <v>0</v>
      </c>
    </row>
    <row r="1661" spans="1:15">
      <c r="A1661">
        <v>3</v>
      </c>
      <c r="B1661" t="s">
        <v>10</v>
      </c>
      <c r="C1661" t="s">
        <v>8628</v>
      </c>
      <c r="D1661" t="s">
        <v>8629</v>
      </c>
      <c r="E1661" t="s">
        <v>1421</v>
      </c>
      <c r="F1661" t="s">
        <v>1422</v>
      </c>
      <c r="G1661" t="s">
        <v>1400</v>
      </c>
      <c r="H1661" t="s">
        <v>944</v>
      </c>
      <c r="I1661" t="s">
        <v>1152</v>
      </c>
      <c r="J1661" t="s">
        <v>1153</v>
      </c>
      <c r="K1661" t="s">
        <v>8630</v>
      </c>
      <c r="L1661" s="3" t="s">
        <v>2494</v>
      </c>
      <c r="M1661" s="9">
        <v>0</v>
      </c>
      <c r="N1661" s="5">
        <v>0</v>
      </c>
      <c r="O1661" s="7">
        <v>0</v>
      </c>
    </row>
    <row r="1662" spans="1:15">
      <c r="A1662">
        <v>3</v>
      </c>
      <c r="B1662" t="s">
        <v>10</v>
      </c>
      <c r="C1662" t="s">
        <v>8631</v>
      </c>
      <c r="D1662" t="s">
        <v>8632</v>
      </c>
      <c r="E1662" t="s">
        <v>8633</v>
      </c>
      <c r="F1662" t="s">
        <v>8634</v>
      </c>
      <c r="G1662" t="s">
        <v>1400</v>
      </c>
      <c r="H1662" t="s">
        <v>944</v>
      </c>
      <c r="I1662" t="s">
        <v>1152</v>
      </c>
      <c r="J1662" t="s">
        <v>1153</v>
      </c>
      <c r="K1662" t="s">
        <v>8635</v>
      </c>
      <c r="L1662" s="3">
        <v>42898</v>
      </c>
      <c r="M1662" s="9">
        <v>0</v>
      </c>
      <c r="N1662" s="5">
        <v>0</v>
      </c>
      <c r="O1662" s="7">
        <v>0</v>
      </c>
    </row>
    <row r="1663" spans="1:15">
      <c r="A1663">
        <v>3</v>
      </c>
      <c r="B1663" t="s">
        <v>10</v>
      </c>
      <c r="C1663" t="s">
        <v>8636</v>
      </c>
      <c r="D1663" t="s">
        <v>8637</v>
      </c>
      <c r="E1663" t="s">
        <v>8539</v>
      </c>
      <c r="F1663" t="s">
        <v>8540</v>
      </c>
      <c r="G1663" t="s">
        <v>1400</v>
      </c>
      <c r="H1663" t="s">
        <v>944</v>
      </c>
      <c r="I1663" t="s">
        <v>1152</v>
      </c>
      <c r="J1663" t="s">
        <v>1153</v>
      </c>
      <c r="K1663" t="s">
        <v>8638</v>
      </c>
      <c r="L1663" s="3">
        <v>43055</v>
      </c>
      <c r="M1663" s="9">
        <v>0</v>
      </c>
      <c r="N1663" s="5">
        <v>0</v>
      </c>
      <c r="O1663" s="7">
        <v>0</v>
      </c>
    </row>
    <row r="1664" spans="1:15">
      <c r="A1664">
        <v>3</v>
      </c>
      <c r="B1664" t="s">
        <v>10</v>
      </c>
      <c r="C1664" t="s">
        <v>8639</v>
      </c>
      <c r="D1664" t="s">
        <v>8640</v>
      </c>
      <c r="E1664" t="s">
        <v>1431</v>
      </c>
      <c r="F1664" t="s">
        <v>1432</v>
      </c>
      <c r="G1664" t="s">
        <v>1400</v>
      </c>
      <c r="H1664" t="s">
        <v>944</v>
      </c>
      <c r="I1664" t="s">
        <v>1152</v>
      </c>
      <c r="J1664" t="s">
        <v>1153</v>
      </c>
      <c r="K1664" t="s">
        <v>8641</v>
      </c>
      <c r="L1664" s="3">
        <v>44349</v>
      </c>
      <c r="M1664" s="9">
        <v>0</v>
      </c>
      <c r="N1664" s="5">
        <v>0</v>
      </c>
      <c r="O1664" s="7">
        <v>0</v>
      </c>
    </row>
    <row r="1665" spans="1:15">
      <c r="A1665">
        <v>3</v>
      </c>
      <c r="B1665" t="s">
        <v>10</v>
      </c>
      <c r="C1665" t="s">
        <v>8642</v>
      </c>
      <c r="D1665" t="s">
        <v>8643</v>
      </c>
      <c r="E1665" t="s">
        <v>8447</v>
      </c>
      <c r="F1665" t="s">
        <v>8448</v>
      </c>
      <c r="G1665" t="s">
        <v>1400</v>
      </c>
      <c r="H1665" t="s">
        <v>944</v>
      </c>
      <c r="I1665" t="s">
        <v>1152</v>
      </c>
      <c r="J1665" t="s">
        <v>1153</v>
      </c>
      <c r="K1665" t="s">
        <v>8644</v>
      </c>
      <c r="L1665" s="3" t="s">
        <v>2494</v>
      </c>
      <c r="M1665" s="9">
        <v>0</v>
      </c>
      <c r="N1665" s="5">
        <v>0</v>
      </c>
      <c r="O1665" s="7">
        <v>0</v>
      </c>
    </row>
    <row r="1666" spans="1:15">
      <c r="A1666">
        <v>3</v>
      </c>
      <c r="B1666" t="s">
        <v>10</v>
      </c>
      <c r="C1666" t="s">
        <v>8645</v>
      </c>
      <c r="D1666" t="s">
        <v>8646</v>
      </c>
      <c r="E1666" t="s">
        <v>1403</v>
      </c>
      <c r="F1666" t="s">
        <v>1404</v>
      </c>
      <c r="G1666" t="s">
        <v>1400</v>
      </c>
      <c r="H1666" t="s">
        <v>944</v>
      </c>
      <c r="I1666" t="s">
        <v>1152</v>
      </c>
      <c r="J1666" t="s">
        <v>1153</v>
      </c>
      <c r="K1666" t="s">
        <v>8647</v>
      </c>
      <c r="L1666" s="3">
        <v>43980</v>
      </c>
      <c r="M1666" s="9">
        <v>0</v>
      </c>
      <c r="N1666" s="5">
        <v>0</v>
      </c>
      <c r="O1666" s="7">
        <v>0</v>
      </c>
    </row>
    <row r="1667" spans="1:15">
      <c r="A1667">
        <v>3</v>
      </c>
      <c r="B1667" t="s">
        <v>10</v>
      </c>
      <c r="C1667" t="s">
        <v>8648</v>
      </c>
      <c r="D1667" t="s">
        <v>8649</v>
      </c>
      <c r="E1667" t="s">
        <v>1403</v>
      </c>
      <c r="F1667" t="s">
        <v>1404</v>
      </c>
      <c r="G1667" t="s">
        <v>1400</v>
      </c>
      <c r="H1667" t="s">
        <v>944</v>
      </c>
      <c r="I1667" t="s">
        <v>1152</v>
      </c>
      <c r="J1667" t="s">
        <v>1153</v>
      </c>
      <c r="K1667" t="s">
        <v>8650</v>
      </c>
      <c r="L1667" s="3" t="s">
        <v>2494</v>
      </c>
      <c r="M1667" s="9">
        <v>0</v>
      </c>
      <c r="N1667" s="5">
        <v>0</v>
      </c>
      <c r="O1667" s="7">
        <v>0</v>
      </c>
    </row>
    <row r="1668" spans="1:15">
      <c r="A1668">
        <v>3</v>
      </c>
      <c r="B1668" t="s">
        <v>10</v>
      </c>
      <c r="C1668" t="s">
        <v>8651</v>
      </c>
      <c r="D1668" t="s">
        <v>8652</v>
      </c>
      <c r="E1668" t="s">
        <v>8447</v>
      </c>
      <c r="F1668" t="s">
        <v>8448</v>
      </c>
      <c r="G1668" t="s">
        <v>1400</v>
      </c>
      <c r="H1668" t="s">
        <v>944</v>
      </c>
      <c r="I1668" t="s">
        <v>1152</v>
      </c>
      <c r="J1668" t="s">
        <v>1153</v>
      </c>
      <c r="K1668" t="s">
        <v>8653</v>
      </c>
      <c r="L1668" s="3" t="s">
        <v>2494</v>
      </c>
      <c r="M1668" s="9">
        <v>0</v>
      </c>
      <c r="N1668" s="5">
        <v>0</v>
      </c>
      <c r="O1668" s="7">
        <v>0</v>
      </c>
    </row>
    <row r="1669" spans="1:15">
      <c r="A1669">
        <v>3</v>
      </c>
      <c r="B1669" t="s">
        <v>10</v>
      </c>
      <c r="C1669" t="s">
        <v>1418</v>
      </c>
      <c r="D1669" t="s">
        <v>164</v>
      </c>
      <c r="E1669" t="s">
        <v>1407</v>
      </c>
      <c r="F1669" t="s">
        <v>1408</v>
      </c>
      <c r="G1669" t="s">
        <v>1400</v>
      </c>
      <c r="H1669" t="s">
        <v>944</v>
      </c>
      <c r="I1669" t="s">
        <v>1152</v>
      </c>
      <c r="J1669" t="s">
        <v>1153</v>
      </c>
      <c r="K1669" t="s">
        <v>1419</v>
      </c>
      <c r="L1669" s="3">
        <v>43087</v>
      </c>
      <c r="M1669" s="9">
        <v>1</v>
      </c>
      <c r="N1669" s="5">
        <v>0</v>
      </c>
      <c r="O1669" s="7">
        <v>1</v>
      </c>
    </row>
    <row r="1670" spans="1:15">
      <c r="A1670">
        <v>3</v>
      </c>
      <c r="B1670" t="s">
        <v>10</v>
      </c>
      <c r="C1670" t="s">
        <v>8654</v>
      </c>
      <c r="D1670" t="s">
        <v>8655</v>
      </c>
      <c r="E1670" t="s">
        <v>8447</v>
      </c>
      <c r="F1670" t="s">
        <v>8448</v>
      </c>
      <c r="G1670" t="s">
        <v>1400</v>
      </c>
      <c r="H1670" t="s">
        <v>944</v>
      </c>
      <c r="I1670" t="s">
        <v>1152</v>
      </c>
      <c r="J1670" t="s">
        <v>1153</v>
      </c>
      <c r="K1670" t="s">
        <v>8656</v>
      </c>
      <c r="L1670" s="3" t="s">
        <v>2494</v>
      </c>
      <c r="M1670" s="9">
        <v>0</v>
      </c>
      <c r="N1670" s="5">
        <v>0</v>
      </c>
      <c r="O1670" s="7">
        <v>0</v>
      </c>
    </row>
    <row r="1671" spans="1:15">
      <c r="A1671">
        <v>3</v>
      </c>
      <c r="B1671" t="s">
        <v>10</v>
      </c>
      <c r="C1671" t="s">
        <v>8657</v>
      </c>
      <c r="D1671" t="s">
        <v>8658</v>
      </c>
      <c r="E1671" t="s">
        <v>1411</v>
      </c>
      <c r="F1671" t="s">
        <v>1412</v>
      </c>
      <c r="G1671" t="s">
        <v>1400</v>
      </c>
      <c r="H1671" t="s">
        <v>944</v>
      </c>
      <c r="I1671" t="s">
        <v>1152</v>
      </c>
      <c r="J1671" t="s">
        <v>1153</v>
      </c>
      <c r="K1671" t="s">
        <v>8659</v>
      </c>
      <c r="L1671" s="3">
        <v>43290</v>
      </c>
      <c r="M1671" s="9">
        <v>0</v>
      </c>
      <c r="N1671" s="5">
        <v>0</v>
      </c>
      <c r="O1671" s="7">
        <v>0</v>
      </c>
    </row>
    <row r="1672" spans="1:15">
      <c r="A1672">
        <v>3</v>
      </c>
      <c r="B1672" t="s">
        <v>10</v>
      </c>
      <c r="C1672" t="s">
        <v>8660</v>
      </c>
      <c r="D1672" t="s">
        <v>8661</v>
      </c>
      <c r="E1672" t="s">
        <v>8511</v>
      </c>
      <c r="F1672" t="s">
        <v>8512</v>
      </c>
      <c r="G1672" t="s">
        <v>1400</v>
      </c>
      <c r="H1672" t="s">
        <v>944</v>
      </c>
      <c r="I1672" t="s">
        <v>1152</v>
      </c>
      <c r="J1672" t="s">
        <v>1153</v>
      </c>
      <c r="K1672" t="s">
        <v>8662</v>
      </c>
      <c r="L1672" s="3" t="s">
        <v>2494</v>
      </c>
      <c r="M1672" s="9">
        <v>0</v>
      </c>
      <c r="N1672" s="5">
        <v>0</v>
      </c>
      <c r="O1672" s="7">
        <v>0</v>
      </c>
    </row>
    <row r="1673" spans="1:15">
      <c r="A1673">
        <v>3</v>
      </c>
      <c r="B1673" t="s">
        <v>10</v>
      </c>
      <c r="C1673" t="s">
        <v>8663</v>
      </c>
      <c r="D1673" t="s">
        <v>8664</v>
      </c>
      <c r="E1673" t="s">
        <v>1403</v>
      </c>
      <c r="F1673" t="s">
        <v>1404</v>
      </c>
      <c r="G1673" t="s">
        <v>1400</v>
      </c>
      <c r="H1673" t="s">
        <v>944</v>
      </c>
      <c r="I1673" t="s">
        <v>1152</v>
      </c>
      <c r="J1673" t="s">
        <v>1153</v>
      </c>
      <c r="K1673" t="s">
        <v>8665</v>
      </c>
      <c r="L1673" s="3">
        <v>44326</v>
      </c>
      <c r="M1673" s="9">
        <v>0</v>
      </c>
      <c r="N1673" s="5">
        <v>0</v>
      </c>
      <c r="O1673" s="7">
        <v>0</v>
      </c>
    </row>
    <row r="1674" spans="1:15">
      <c r="A1674">
        <v>3</v>
      </c>
      <c r="B1674" t="s">
        <v>10</v>
      </c>
      <c r="C1674" t="s">
        <v>8666</v>
      </c>
      <c r="D1674" t="s">
        <v>8667</v>
      </c>
      <c r="E1674" t="s">
        <v>1431</v>
      </c>
      <c r="F1674" t="s">
        <v>1432</v>
      </c>
      <c r="G1674" t="s">
        <v>1400</v>
      </c>
      <c r="H1674" t="s">
        <v>944</v>
      </c>
      <c r="I1674" t="s">
        <v>1152</v>
      </c>
      <c r="J1674" t="s">
        <v>1153</v>
      </c>
      <c r="K1674" t="s">
        <v>8668</v>
      </c>
      <c r="L1674" s="3">
        <v>45293</v>
      </c>
      <c r="M1674" s="9">
        <v>0</v>
      </c>
      <c r="N1674" s="5">
        <v>0</v>
      </c>
      <c r="O1674" s="7">
        <v>0</v>
      </c>
    </row>
    <row r="1675" spans="1:15">
      <c r="A1675">
        <v>3</v>
      </c>
      <c r="B1675" t="s">
        <v>10</v>
      </c>
      <c r="C1675" t="s">
        <v>8669</v>
      </c>
      <c r="D1675" t="s">
        <v>8670</v>
      </c>
      <c r="E1675" t="s">
        <v>8671</v>
      </c>
      <c r="F1675" t="s">
        <v>8672</v>
      </c>
      <c r="G1675" t="s">
        <v>1400</v>
      </c>
      <c r="H1675" t="s">
        <v>944</v>
      </c>
      <c r="I1675" t="s">
        <v>1152</v>
      </c>
      <c r="J1675" t="s">
        <v>1153</v>
      </c>
      <c r="K1675" t="s">
        <v>8673</v>
      </c>
      <c r="L1675" s="3" t="s">
        <v>2494</v>
      </c>
      <c r="M1675" s="9">
        <v>0</v>
      </c>
      <c r="N1675" s="5">
        <v>0</v>
      </c>
      <c r="O1675" s="7">
        <v>0</v>
      </c>
    </row>
    <row r="1676" spans="1:15">
      <c r="A1676">
        <v>3</v>
      </c>
      <c r="B1676" t="s">
        <v>10</v>
      </c>
      <c r="C1676" t="s">
        <v>8674</v>
      </c>
      <c r="D1676" t="s">
        <v>8675</v>
      </c>
      <c r="E1676" t="s">
        <v>8676</v>
      </c>
      <c r="F1676" t="s">
        <v>8677</v>
      </c>
      <c r="G1676" t="s">
        <v>1400</v>
      </c>
      <c r="H1676" t="s">
        <v>944</v>
      </c>
      <c r="I1676" t="s">
        <v>1152</v>
      </c>
      <c r="J1676" t="s">
        <v>1153</v>
      </c>
      <c r="K1676" t="s">
        <v>8678</v>
      </c>
      <c r="L1676" s="3">
        <v>44207</v>
      </c>
      <c r="M1676" s="9">
        <v>0</v>
      </c>
      <c r="N1676" s="5">
        <v>0</v>
      </c>
      <c r="O1676" s="7">
        <v>0</v>
      </c>
    </row>
    <row r="1677" spans="1:15">
      <c r="A1677">
        <v>3</v>
      </c>
      <c r="B1677" t="s">
        <v>10</v>
      </c>
      <c r="C1677" t="s">
        <v>8679</v>
      </c>
      <c r="D1677" t="s">
        <v>8680</v>
      </c>
      <c r="E1677" t="s">
        <v>8519</v>
      </c>
      <c r="F1677" t="s">
        <v>8520</v>
      </c>
      <c r="G1677" t="s">
        <v>1400</v>
      </c>
      <c r="H1677" t="s">
        <v>944</v>
      </c>
      <c r="I1677" t="s">
        <v>1152</v>
      </c>
      <c r="J1677" t="s">
        <v>1153</v>
      </c>
      <c r="K1677" t="s">
        <v>8681</v>
      </c>
      <c r="L1677" s="3">
        <v>44200</v>
      </c>
      <c r="M1677" s="9">
        <v>0</v>
      </c>
      <c r="N1677" s="5">
        <v>0</v>
      </c>
      <c r="O1677" s="7">
        <v>0</v>
      </c>
    </row>
    <row r="1678" spans="1:15">
      <c r="A1678">
        <v>3</v>
      </c>
      <c r="B1678" t="s">
        <v>10</v>
      </c>
      <c r="C1678" t="s">
        <v>8682</v>
      </c>
      <c r="D1678" t="s">
        <v>8683</v>
      </c>
      <c r="E1678" t="s">
        <v>8684</v>
      </c>
      <c r="F1678" t="s">
        <v>8685</v>
      </c>
      <c r="G1678" t="s">
        <v>1400</v>
      </c>
      <c r="H1678" t="s">
        <v>944</v>
      </c>
      <c r="I1678" t="s">
        <v>1152</v>
      </c>
      <c r="J1678" t="s">
        <v>1153</v>
      </c>
      <c r="K1678" t="s">
        <v>8686</v>
      </c>
      <c r="L1678" s="3">
        <v>45488</v>
      </c>
      <c r="M1678" s="9">
        <v>0</v>
      </c>
      <c r="N1678" s="5">
        <v>0</v>
      </c>
      <c r="O1678" s="7">
        <v>0</v>
      </c>
    </row>
    <row r="1679" spans="1:15">
      <c r="A1679">
        <v>3</v>
      </c>
      <c r="B1679" t="s">
        <v>10</v>
      </c>
      <c r="C1679" t="s">
        <v>8687</v>
      </c>
      <c r="D1679" t="s">
        <v>8688</v>
      </c>
      <c r="E1679" t="s">
        <v>1407</v>
      </c>
      <c r="F1679" t="s">
        <v>1408</v>
      </c>
      <c r="G1679" t="s">
        <v>1400</v>
      </c>
      <c r="H1679" t="s">
        <v>944</v>
      </c>
      <c r="I1679" t="s">
        <v>1152</v>
      </c>
      <c r="J1679" t="s">
        <v>1153</v>
      </c>
      <c r="K1679" t="s">
        <v>8689</v>
      </c>
      <c r="L1679" s="3">
        <v>43906</v>
      </c>
      <c r="M1679" s="9">
        <v>0</v>
      </c>
      <c r="N1679" s="5">
        <v>0</v>
      </c>
      <c r="O1679" s="7">
        <v>0</v>
      </c>
    </row>
    <row r="1680" spans="1:15">
      <c r="A1680">
        <v>3</v>
      </c>
      <c r="B1680" t="s">
        <v>10</v>
      </c>
      <c r="C1680" t="s">
        <v>8690</v>
      </c>
      <c r="D1680" t="s">
        <v>8691</v>
      </c>
      <c r="E1680" t="s">
        <v>8547</v>
      </c>
      <c r="F1680" t="s">
        <v>8548</v>
      </c>
      <c r="G1680" t="s">
        <v>1400</v>
      </c>
      <c r="H1680" t="s">
        <v>944</v>
      </c>
      <c r="I1680" t="s">
        <v>1152</v>
      </c>
      <c r="J1680" t="s">
        <v>1153</v>
      </c>
      <c r="K1680" t="s">
        <v>8692</v>
      </c>
      <c r="L1680" s="3" t="s">
        <v>2494</v>
      </c>
      <c r="M1680" s="9">
        <v>0</v>
      </c>
      <c r="N1680" s="5">
        <v>0</v>
      </c>
      <c r="O1680" s="7">
        <v>0</v>
      </c>
    </row>
    <row r="1681" spans="1:15">
      <c r="A1681">
        <v>3</v>
      </c>
      <c r="B1681" t="s">
        <v>10</v>
      </c>
      <c r="C1681" t="s">
        <v>8693</v>
      </c>
      <c r="D1681" t="s">
        <v>8694</v>
      </c>
      <c r="E1681" t="s">
        <v>8619</v>
      </c>
      <c r="F1681" t="s">
        <v>8620</v>
      </c>
      <c r="G1681" t="s">
        <v>1400</v>
      </c>
      <c r="H1681" t="s">
        <v>944</v>
      </c>
      <c r="I1681" t="s">
        <v>1152</v>
      </c>
      <c r="J1681" t="s">
        <v>1153</v>
      </c>
      <c r="K1681" t="s">
        <v>8695</v>
      </c>
      <c r="L1681" s="3" t="s">
        <v>2494</v>
      </c>
      <c r="M1681" s="9">
        <v>0</v>
      </c>
      <c r="N1681" s="5">
        <v>0</v>
      </c>
      <c r="O1681" s="7">
        <v>0</v>
      </c>
    </row>
    <row r="1682" spans="1:15">
      <c r="A1682">
        <v>3</v>
      </c>
      <c r="B1682" t="s">
        <v>10</v>
      </c>
      <c r="C1682" t="s">
        <v>8696</v>
      </c>
      <c r="D1682" t="s">
        <v>8697</v>
      </c>
      <c r="E1682" t="s">
        <v>8671</v>
      </c>
      <c r="F1682" t="s">
        <v>8672</v>
      </c>
      <c r="G1682" t="s">
        <v>1400</v>
      </c>
      <c r="H1682" t="s">
        <v>944</v>
      </c>
      <c r="I1682" t="s">
        <v>1152</v>
      </c>
      <c r="J1682" t="s">
        <v>1153</v>
      </c>
      <c r="K1682" t="s">
        <v>8698</v>
      </c>
      <c r="L1682" s="3" t="s">
        <v>2494</v>
      </c>
      <c r="M1682" s="9">
        <v>0</v>
      </c>
      <c r="N1682" s="5">
        <v>0</v>
      </c>
      <c r="O1682" s="7">
        <v>0</v>
      </c>
    </row>
    <row r="1683" spans="1:15">
      <c r="A1683">
        <v>3</v>
      </c>
      <c r="B1683" t="s">
        <v>10</v>
      </c>
      <c r="C1683" t="s">
        <v>8699</v>
      </c>
      <c r="D1683" t="s">
        <v>8700</v>
      </c>
      <c r="E1683" t="s">
        <v>8614</v>
      </c>
      <c r="F1683" t="s">
        <v>8615</v>
      </c>
      <c r="G1683" t="s">
        <v>1400</v>
      </c>
      <c r="H1683" t="s">
        <v>944</v>
      </c>
      <c r="I1683" t="s">
        <v>1152</v>
      </c>
      <c r="J1683" t="s">
        <v>1153</v>
      </c>
      <c r="K1683" t="s">
        <v>8701</v>
      </c>
      <c r="L1683" s="3" t="s">
        <v>2494</v>
      </c>
      <c r="M1683" s="9">
        <v>0</v>
      </c>
      <c r="N1683" s="5">
        <v>0</v>
      </c>
      <c r="O1683" s="7">
        <v>0</v>
      </c>
    </row>
    <row r="1684" spans="1:15">
      <c r="A1684">
        <v>3</v>
      </c>
      <c r="B1684" t="s">
        <v>10</v>
      </c>
      <c r="C1684" t="s">
        <v>8702</v>
      </c>
      <c r="D1684" t="s">
        <v>8703</v>
      </c>
      <c r="E1684" t="s">
        <v>1398</v>
      </c>
      <c r="F1684" t="s">
        <v>1399</v>
      </c>
      <c r="G1684" t="s">
        <v>1400</v>
      </c>
      <c r="H1684" t="s">
        <v>944</v>
      </c>
      <c r="I1684" t="s">
        <v>1152</v>
      </c>
      <c r="J1684" t="s">
        <v>1153</v>
      </c>
      <c r="K1684" t="s">
        <v>8704</v>
      </c>
      <c r="L1684" s="3">
        <v>44133</v>
      </c>
      <c r="M1684" s="9">
        <v>0</v>
      </c>
      <c r="N1684" s="5">
        <v>0</v>
      </c>
      <c r="O1684" s="7">
        <v>0</v>
      </c>
    </row>
    <row r="1685" spans="1:15">
      <c r="A1685">
        <v>3</v>
      </c>
      <c r="B1685" t="s">
        <v>10</v>
      </c>
      <c r="C1685" t="s">
        <v>8705</v>
      </c>
      <c r="D1685" t="s">
        <v>8706</v>
      </c>
      <c r="E1685" t="s">
        <v>8447</v>
      </c>
      <c r="F1685" t="s">
        <v>8448</v>
      </c>
      <c r="G1685" t="s">
        <v>1400</v>
      </c>
      <c r="H1685" t="s">
        <v>944</v>
      </c>
      <c r="I1685" t="s">
        <v>1152</v>
      </c>
      <c r="J1685" t="s">
        <v>1153</v>
      </c>
      <c r="K1685" t="s">
        <v>8707</v>
      </c>
      <c r="L1685" s="3" t="s">
        <v>2494</v>
      </c>
      <c r="M1685" s="9">
        <v>0</v>
      </c>
      <c r="N1685" s="5">
        <v>0</v>
      </c>
      <c r="O1685" s="7">
        <v>0</v>
      </c>
    </row>
    <row r="1686" spans="1:15">
      <c r="A1686">
        <v>3</v>
      </c>
      <c r="B1686" t="s">
        <v>10</v>
      </c>
      <c r="C1686" t="s">
        <v>8708</v>
      </c>
      <c r="D1686" t="s">
        <v>8709</v>
      </c>
      <c r="E1686" t="s">
        <v>8619</v>
      </c>
      <c r="F1686" t="s">
        <v>8620</v>
      </c>
      <c r="G1686" t="s">
        <v>1400</v>
      </c>
      <c r="H1686" t="s">
        <v>944</v>
      </c>
      <c r="I1686" t="s">
        <v>1152</v>
      </c>
      <c r="J1686" t="s">
        <v>1153</v>
      </c>
      <c r="K1686" t="s">
        <v>8710</v>
      </c>
      <c r="L1686" s="3">
        <v>44064</v>
      </c>
      <c r="M1686" s="9">
        <v>0</v>
      </c>
      <c r="N1686" s="5">
        <v>0</v>
      </c>
      <c r="O1686" s="7">
        <v>0</v>
      </c>
    </row>
    <row r="1687" spans="1:15">
      <c r="A1687">
        <v>3</v>
      </c>
      <c r="B1687" t="s">
        <v>10</v>
      </c>
      <c r="C1687" t="s">
        <v>1420</v>
      </c>
      <c r="D1687" t="s">
        <v>165</v>
      </c>
      <c r="E1687" t="s">
        <v>1421</v>
      </c>
      <c r="F1687" t="s">
        <v>1422</v>
      </c>
      <c r="G1687" t="s">
        <v>1400</v>
      </c>
      <c r="H1687" t="s">
        <v>944</v>
      </c>
      <c r="I1687" t="s">
        <v>1152</v>
      </c>
      <c r="J1687" t="s">
        <v>1153</v>
      </c>
      <c r="K1687" t="s">
        <v>1423</v>
      </c>
      <c r="L1687" s="3">
        <v>43721</v>
      </c>
      <c r="M1687" s="9">
        <v>1</v>
      </c>
      <c r="N1687" s="5">
        <v>0</v>
      </c>
      <c r="O1687" s="7">
        <v>1</v>
      </c>
    </row>
    <row r="1688" spans="1:15">
      <c r="A1688">
        <v>3</v>
      </c>
      <c r="B1688" t="s">
        <v>10</v>
      </c>
      <c r="C1688" t="s">
        <v>8711</v>
      </c>
      <c r="D1688" t="s">
        <v>8712</v>
      </c>
      <c r="E1688" t="s">
        <v>8547</v>
      </c>
      <c r="F1688" t="s">
        <v>8548</v>
      </c>
      <c r="G1688" t="s">
        <v>1400</v>
      </c>
      <c r="H1688" t="s">
        <v>944</v>
      </c>
      <c r="I1688" t="s">
        <v>1152</v>
      </c>
      <c r="J1688" t="s">
        <v>1153</v>
      </c>
      <c r="K1688" t="s">
        <v>8713</v>
      </c>
      <c r="L1688" s="3">
        <v>44005</v>
      </c>
      <c r="M1688" s="9">
        <v>0</v>
      </c>
      <c r="N1688" s="5">
        <v>0</v>
      </c>
      <c r="O1688" s="7">
        <v>0</v>
      </c>
    </row>
    <row r="1689" spans="1:15">
      <c r="A1689">
        <v>3</v>
      </c>
      <c r="B1689" t="s">
        <v>10</v>
      </c>
      <c r="C1689" t="s">
        <v>8714</v>
      </c>
      <c r="D1689" t="s">
        <v>8715</v>
      </c>
      <c r="E1689" t="s">
        <v>8676</v>
      </c>
      <c r="F1689" t="s">
        <v>8677</v>
      </c>
      <c r="G1689" t="s">
        <v>1400</v>
      </c>
      <c r="H1689" t="s">
        <v>944</v>
      </c>
      <c r="I1689" t="s">
        <v>1152</v>
      </c>
      <c r="J1689" t="s">
        <v>1153</v>
      </c>
      <c r="K1689" t="s">
        <v>8716</v>
      </c>
      <c r="L1689" s="3">
        <v>44119</v>
      </c>
      <c r="M1689" s="9">
        <v>0</v>
      </c>
      <c r="N1689" s="5">
        <v>0</v>
      </c>
      <c r="O1689" s="7">
        <v>0</v>
      </c>
    </row>
    <row r="1690" spans="1:15">
      <c r="A1690">
        <v>3</v>
      </c>
      <c r="B1690" t="s">
        <v>10</v>
      </c>
      <c r="C1690" t="s">
        <v>8717</v>
      </c>
      <c r="D1690" t="s">
        <v>8718</v>
      </c>
      <c r="E1690" t="s">
        <v>8633</v>
      </c>
      <c r="F1690" t="s">
        <v>8634</v>
      </c>
      <c r="G1690" t="s">
        <v>1400</v>
      </c>
      <c r="H1690" t="s">
        <v>944</v>
      </c>
      <c r="I1690" t="s">
        <v>1152</v>
      </c>
      <c r="J1690" t="s">
        <v>1153</v>
      </c>
      <c r="K1690" t="s">
        <v>8719</v>
      </c>
      <c r="L1690" s="3">
        <v>44879</v>
      </c>
      <c r="M1690" s="9">
        <v>0</v>
      </c>
      <c r="N1690" s="5">
        <v>0</v>
      </c>
      <c r="O1690" s="7">
        <v>0</v>
      </c>
    </row>
    <row r="1691" spans="1:15">
      <c r="A1691">
        <v>3</v>
      </c>
      <c r="B1691" t="s">
        <v>10</v>
      </c>
      <c r="C1691" t="s">
        <v>8720</v>
      </c>
      <c r="D1691" t="s">
        <v>8721</v>
      </c>
      <c r="E1691" t="s">
        <v>1407</v>
      </c>
      <c r="F1691" t="s">
        <v>1408</v>
      </c>
      <c r="G1691" t="s">
        <v>1400</v>
      </c>
      <c r="H1691" t="s">
        <v>944</v>
      </c>
      <c r="I1691" t="s">
        <v>1152</v>
      </c>
      <c r="J1691" t="s">
        <v>1153</v>
      </c>
      <c r="K1691" t="s">
        <v>8722</v>
      </c>
      <c r="L1691" s="3">
        <v>44844</v>
      </c>
      <c r="M1691" s="9">
        <v>0</v>
      </c>
      <c r="N1691" s="5">
        <v>0</v>
      </c>
      <c r="O1691" s="7">
        <v>0</v>
      </c>
    </row>
    <row r="1692" spans="1:15">
      <c r="A1692">
        <v>3</v>
      </c>
      <c r="B1692" t="s">
        <v>10</v>
      </c>
      <c r="C1692" t="s">
        <v>8723</v>
      </c>
      <c r="D1692" t="s">
        <v>8724</v>
      </c>
      <c r="E1692" t="s">
        <v>1407</v>
      </c>
      <c r="F1692" t="s">
        <v>1408</v>
      </c>
      <c r="G1692" t="s">
        <v>1400</v>
      </c>
      <c r="H1692" t="s">
        <v>2493</v>
      </c>
      <c r="I1692" t="s">
        <v>1152</v>
      </c>
      <c r="J1692" t="s">
        <v>1153</v>
      </c>
      <c r="K1692" t="s">
        <v>2494</v>
      </c>
      <c r="L1692" s="3" t="s">
        <v>2494</v>
      </c>
      <c r="M1692" s="9">
        <v>0</v>
      </c>
      <c r="N1692" s="5">
        <v>0</v>
      </c>
      <c r="O1692" s="7">
        <v>0</v>
      </c>
    </row>
    <row r="1693" spans="1:15">
      <c r="A1693">
        <v>3</v>
      </c>
      <c r="B1693" t="s">
        <v>10</v>
      </c>
      <c r="C1693" t="s">
        <v>8725</v>
      </c>
      <c r="D1693" t="s">
        <v>8726</v>
      </c>
      <c r="E1693" t="s">
        <v>8570</v>
      </c>
      <c r="F1693" t="s">
        <v>8571</v>
      </c>
      <c r="G1693" t="s">
        <v>1400</v>
      </c>
      <c r="H1693" t="s">
        <v>944</v>
      </c>
      <c r="I1693" t="s">
        <v>1152</v>
      </c>
      <c r="J1693" t="s">
        <v>1153</v>
      </c>
      <c r="K1693" t="s">
        <v>8727</v>
      </c>
      <c r="L1693" s="3">
        <v>44966</v>
      </c>
      <c r="M1693" s="9">
        <v>0</v>
      </c>
      <c r="N1693" s="5">
        <v>0</v>
      </c>
      <c r="O1693" s="7">
        <v>0</v>
      </c>
    </row>
    <row r="1694" spans="1:15">
      <c r="A1694">
        <v>3</v>
      </c>
      <c r="B1694" t="s">
        <v>10</v>
      </c>
      <c r="C1694" t="s">
        <v>8728</v>
      </c>
      <c r="D1694" t="s">
        <v>8729</v>
      </c>
      <c r="E1694" t="s">
        <v>1403</v>
      </c>
      <c r="F1694" t="s">
        <v>1404</v>
      </c>
      <c r="G1694" t="s">
        <v>1400</v>
      </c>
      <c r="H1694" t="s">
        <v>944</v>
      </c>
      <c r="I1694" t="s">
        <v>1152</v>
      </c>
      <c r="J1694" t="s">
        <v>1153</v>
      </c>
      <c r="K1694" t="s">
        <v>8730</v>
      </c>
      <c r="L1694" s="3">
        <v>45056</v>
      </c>
      <c r="M1694" s="9">
        <v>0</v>
      </c>
      <c r="N1694" s="5">
        <v>0</v>
      </c>
      <c r="O1694" s="7">
        <v>0</v>
      </c>
    </row>
    <row r="1695" spans="1:15">
      <c r="A1695">
        <v>3</v>
      </c>
      <c r="B1695" t="s">
        <v>10</v>
      </c>
      <c r="C1695" t="s">
        <v>8731</v>
      </c>
      <c r="D1695" t="s">
        <v>8732</v>
      </c>
      <c r="E1695" t="s">
        <v>1403</v>
      </c>
      <c r="F1695" t="s">
        <v>1404</v>
      </c>
      <c r="G1695" t="s">
        <v>1400</v>
      </c>
      <c r="H1695" t="s">
        <v>944</v>
      </c>
      <c r="I1695" t="s">
        <v>1152</v>
      </c>
      <c r="J1695" t="s">
        <v>1153</v>
      </c>
      <c r="K1695" t="s">
        <v>8733</v>
      </c>
      <c r="L1695" s="3">
        <v>45495</v>
      </c>
      <c r="M1695" s="9">
        <v>0</v>
      </c>
      <c r="N1695" s="5">
        <v>0</v>
      </c>
      <c r="O1695" s="7">
        <v>0</v>
      </c>
    </row>
    <row r="1696" spans="1:15">
      <c r="A1696">
        <v>3</v>
      </c>
      <c r="B1696" t="s">
        <v>10</v>
      </c>
      <c r="C1696" t="s">
        <v>8734</v>
      </c>
      <c r="D1696" t="s">
        <v>8735</v>
      </c>
      <c r="E1696" t="s">
        <v>8511</v>
      </c>
      <c r="F1696" t="s">
        <v>8512</v>
      </c>
      <c r="G1696" t="s">
        <v>1400</v>
      </c>
      <c r="H1696" t="s">
        <v>944</v>
      </c>
      <c r="I1696" t="s">
        <v>1152</v>
      </c>
      <c r="J1696" t="s">
        <v>1153</v>
      </c>
      <c r="K1696" t="s">
        <v>8736</v>
      </c>
      <c r="L1696" s="3" t="s">
        <v>2494</v>
      </c>
      <c r="M1696" s="9">
        <v>0</v>
      </c>
      <c r="N1696" s="5">
        <v>0</v>
      </c>
      <c r="O1696" s="7">
        <v>0</v>
      </c>
    </row>
    <row r="1697" spans="1:15">
      <c r="A1697">
        <v>3</v>
      </c>
      <c r="B1697" t="s">
        <v>10</v>
      </c>
      <c r="C1697" t="s">
        <v>8737</v>
      </c>
      <c r="D1697" t="s">
        <v>8738</v>
      </c>
      <c r="E1697" t="s">
        <v>8461</v>
      </c>
      <c r="F1697" t="s">
        <v>8462</v>
      </c>
      <c r="G1697" t="s">
        <v>1400</v>
      </c>
      <c r="H1697" t="s">
        <v>944</v>
      </c>
      <c r="I1697" t="s">
        <v>1152</v>
      </c>
      <c r="J1697" t="s">
        <v>1153</v>
      </c>
      <c r="K1697" t="s">
        <v>8739</v>
      </c>
      <c r="L1697" s="3">
        <v>44253</v>
      </c>
      <c r="M1697" s="9">
        <v>0</v>
      </c>
      <c r="N1697" s="5">
        <v>0</v>
      </c>
      <c r="O1697" s="7">
        <v>0</v>
      </c>
    </row>
    <row r="1698" spans="1:15">
      <c r="A1698">
        <v>3</v>
      </c>
      <c r="B1698" t="s">
        <v>10</v>
      </c>
      <c r="C1698" t="s">
        <v>1424</v>
      </c>
      <c r="D1698" t="s">
        <v>166</v>
      </c>
      <c r="E1698" t="s">
        <v>1398</v>
      </c>
      <c r="F1698" t="s">
        <v>1399</v>
      </c>
      <c r="G1698" t="s">
        <v>1400</v>
      </c>
      <c r="H1698" t="s">
        <v>944</v>
      </c>
      <c r="I1698" t="s">
        <v>1152</v>
      </c>
      <c r="J1698" t="s">
        <v>1153</v>
      </c>
      <c r="K1698" t="s">
        <v>1425</v>
      </c>
      <c r="L1698" s="3">
        <v>44119</v>
      </c>
      <c r="M1698" s="9">
        <v>2</v>
      </c>
      <c r="N1698" s="5">
        <v>0</v>
      </c>
      <c r="O1698" s="7">
        <v>2</v>
      </c>
    </row>
    <row r="1699" spans="1:15">
      <c r="A1699">
        <v>3</v>
      </c>
      <c r="B1699" t="s">
        <v>10</v>
      </c>
      <c r="C1699" t="s">
        <v>8740</v>
      </c>
      <c r="D1699" t="s">
        <v>8741</v>
      </c>
      <c r="E1699" t="s">
        <v>1403</v>
      </c>
      <c r="F1699" t="s">
        <v>1404</v>
      </c>
      <c r="G1699" t="s">
        <v>1400</v>
      </c>
      <c r="H1699" t="s">
        <v>944</v>
      </c>
      <c r="I1699" t="s">
        <v>1152</v>
      </c>
      <c r="J1699" t="s">
        <v>1153</v>
      </c>
      <c r="K1699" t="s">
        <v>8742</v>
      </c>
      <c r="L1699" s="3">
        <v>44377</v>
      </c>
      <c r="M1699" s="9">
        <v>0</v>
      </c>
      <c r="N1699" s="5">
        <v>0</v>
      </c>
      <c r="O1699" s="7">
        <v>0</v>
      </c>
    </row>
    <row r="1700" spans="1:15">
      <c r="A1700">
        <v>3</v>
      </c>
      <c r="B1700" t="s">
        <v>10</v>
      </c>
      <c r="C1700" t="s">
        <v>1426</v>
      </c>
      <c r="D1700" t="s">
        <v>167</v>
      </c>
      <c r="E1700" t="s">
        <v>1403</v>
      </c>
      <c r="F1700" t="s">
        <v>1404</v>
      </c>
      <c r="G1700" t="s">
        <v>1400</v>
      </c>
      <c r="H1700" t="s">
        <v>944</v>
      </c>
      <c r="I1700" t="s">
        <v>1152</v>
      </c>
      <c r="J1700" t="s">
        <v>1153</v>
      </c>
      <c r="K1700" t="s">
        <v>1427</v>
      </c>
      <c r="L1700" s="3">
        <v>44200</v>
      </c>
      <c r="M1700" s="9">
        <v>3</v>
      </c>
      <c r="N1700" s="5">
        <v>0</v>
      </c>
      <c r="O1700" s="7">
        <v>3</v>
      </c>
    </row>
    <row r="1701" spans="1:15">
      <c r="A1701">
        <v>3</v>
      </c>
      <c r="B1701" t="s">
        <v>10</v>
      </c>
      <c r="C1701" t="s">
        <v>8743</v>
      </c>
      <c r="D1701" t="s">
        <v>8744</v>
      </c>
      <c r="E1701" t="s">
        <v>1431</v>
      </c>
      <c r="F1701" t="s">
        <v>1432</v>
      </c>
      <c r="G1701" t="s">
        <v>1400</v>
      </c>
      <c r="H1701" t="s">
        <v>944</v>
      </c>
      <c r="I1701" t="s">
        <v>1152</v>
      </c>
      <c r="J1701" t="s">
        <v>1153</v>
      </c>
      <c r="K1701" t="s">
        <v>8745</v>
      </c>
      <c r="L1701" s="3" t="s">
        <v>2494</v>
      </c>
      <c r="M1701" s="9">
        <v>0</v>
      </c>
      <c r="N1701" s="5">
        <v>0</v>
      </c>
      <c r="O1701" s="7">
        <v>0</v>
      </c>
    </row>
    <row r="1702" spans="1:15">
      <c r="A1702">
        <v>3</v>
      </c>
      <c r="B1702" t="s">
        <v>10</v>
      </c>
      <c r="C1702" t="s">
        <v>1428</v>
      </c>
      <c r="D1702" t="s">
        <v>168</v>
      </c>
      <c r="E1702" t="s">
        <v>1403</v>
      </c>
      <c r="F1702" t="s">
        <v>1404</v>
      </c>
      <c r="G1702" t="s">
        <v>1400</v>
      </c>
      <c r="H1702" t="s">
        <v>944</v>
      </c>
      <c r="I1702" t="s">
        <v>1152</v>
      </c>
      <c r="J1702" t="s">
        <v>1153</v>
      </c>
      <c r="K1702" t="s">
        <v>1429</v>
      </c>
      <c r="L1702" s="3">
        <v>44445</v>
      </c>
      <c r="M1702" s="9">
        <v>2</v>
      </c>
      <c r="N1702" s="5">
        <v>0</v>
      </c>
      <c r="O1702" s="7">
        <v>2</v>
      </c>
    </row>
    <row r="1703" spans="1:15">
      <c r="A1703">
        <v>3</v>
      </c>
      <c r="B1703" t="s">
        <v>10</v>
      </c>
      <c r="C1703" t="s">
        <v>8746</v>
      </c>
      <c r="D1703" t="s">
        <v>8747</v>
      </c>
      <c r="E1703" t="s">
        <v>8619</v>
      </c>
      <c r="F1703" t="s">
        <v>8620</v>
      </c>
      <c r="G1703" t="s">
        <v>1400</v>
      </c>
      <c r="H1703" t="s">
        <v>944</v>
      </c>
      <c r="I1703" t="s">
        <v>1152</v>
      </c>
      <c r="J1703" t="s">
        <v>1153</v>
      </c>
      <c r="K1703" t="s">
        <v>8748</v>
      </c>
      <c r="L1703" s="3">
        <v>44271</v>
      </c>
      <c r="M1703" s="9">
        <v>0</v>
      </c>
      <c r="N1703" s="5">
        <v>0</v>
      </c>
      <c r="O1703" s="7">
        <v>0</v>
      </c>
    </row>
    <row r="1704" spans="1:15">
      <c r="A1704">
        <v>3</v>
      </c>
      <c r="B1704" t="s">
        <v>10</v>
      </c>
      <c r="C1704" t="s">
        <v>1430</v>
      </c>
      <c r="D1704" t="s">
        <v>169</v>
      </c>
      <c r="E1704" t="s">
        <v>1431</v>
      </c>
      <c r="F1704" t="s">
        <v>1432</v>
      </c>
      <c r="G1704" t="s">
        <v>1400</v>
      </c>
      <c r="H1704" t="s">
        <v>944</v>
      </c>
      <c r="I1704" t="s">
        <v>1152</v>
      </c>
      <c r="J1704" t="s">
        <v>1153</v>
      </c>
      <c r="K1704" t="s">
        <v>1433</v>
      </c>
      <c r="L1704" s="3">
        <v>44494</v>
      </c>
      <c r="M1704" s="9">
        <v>1</v>
      </c>
      <c r="N1704" s="5">
        <v>0</v>
      </c>
      <c r="O1704" s="7">
        <v>1</v>
      </c>
    </row>
    <row r="1705" spans="1:15">
      <c r="A1705">
        <v>3</v>
      </c>
      <c r="B1705" t="s">
        <v>10</v>
      </c>
      <c r="C1705" t="s">
        <v>8749</v>
      </c>
      <c r="D1705" t="s">
        <v>8750</v>
      </c>
      <c r="E1705" t="s">
        <v>1398</v>
      </c>
      <c r="F1705" t="s">
        <v>1399</v>
      </c>
      <c r="G1705" t="s">
        <v>1400</v>
      </c>
      <c r="H1705" t="s">
        <v>944</v>
      </c>
      <c r="I1705" t="s">
        <v>1152</v>
      </c>
      <c r="J1705" t="s">
        <v>1153</v>
      </c>
      <c r="K1705" t="s">
        <v>8751</v>
      </c>
      <c r="L1705" s="3">
        <v>44334</v>
      </c>
      <c r="M1705" s="9">
        <v>0</v>
      </c>
      <c r="N1705" s="5">
        <v>0</v>
      </c>
      <c r="O1705" s="7">
        <v>0</v>
      </c>
    </row>
    <row r="1706" spans="1:15">
      <c r="A1706">
        <v>3</v>
      </c>
      <c r="B1706" t="s">
        <v>10</v>
      </c>
      <c r="C1706" t="s">
        <v>8752</v>
      </c>
      <c r="D1706" t="s">
        <v>8753</v>
      </c>
      <c r="E1706" t="s">
        <v>8503</v>
      </c>
      <c r="F1706" t="s">
        <v>8504</v>
      </c>
      <c r="G1706" t="s">
        <v>1400</v>
      </c>
      <c r="H1706" t="s">
        <v>944</v>
      </c>
      <c r="I1706" t="s">
        <v>1152</v>
      </c>
      <c r="J1706" t="s">
        <v>1153</v>
      </c>
      <c r="K1706" t="s">
        <v>8754</v>
      </c>
      <c r="L1706" s="3" t="s">
        <v>2494</v>
      </c>
      <c r="M1706" s="9">
        <v>0</v>
      </c>
      <c r="N1706" s="5">
        <v>0</v>
      </c>
      <c r="O1706" s="7">
        <v>0</v>
      </c>
    </row>
    <row r="1707" spans="1:15">
      <c r="A1707">
        <v>3</v>
      </c>
      <c r="B1707" t="s">
        <v>10</v>
      </c>
      <c r="C1707" t="s">
        <v>8755</v>
      </c>
      <c r="D1707" t="s">
        <v>8756</v>
      </c>
      <c r="E1707" t="s">
        <v>8420</v>
      </c>
      <c r="F1707" t="s">
        <v>8421</v>
      </c>
      <c r="G1707" t="s">
        <v>1400</v>
      </c>
      <c r="H1707" t="s">
        <v>944</v>
      </c>
      <c r="I1707" t="s">
        <v>1152</v>
      </c>
      <c r="J1707" t="s">
        <v>1153</v>
      </c>
      <c r="K1707" t="s">
        <v>8757</v>
      </c>
      <c r="L1707" s="3" t="s">
        <v>2494</v>
      </c>
      <c r="M1707" s="9">
        <v>0</v>
      </c>
      <c r="N1707" s="5">
        <v>0</v>
      </c>
      <c r="O1707" s="7">
        <v>0</v>
      </c>
    </row>
    <row r="1708" spans="1:15">
      <c r="A1708">
        <v>3</v>
      </c>
      <c r="B1708" t="s">
        <v>10</v>
      </c>
      <c r="C1708" t="s">
        <v>8758</v>
      </c>
      <c r="D1708" t="s">
        <v>8759</v>
      </c>
      <c r="E1708" t="s">
        <v>8425</v>
      </c>
      <c r="F1708" t="s">
        <v>8426</v>
      </c>
      <c r="G1708" t="s">
        <v>1400</v>
      </c>
      <c r="H1708" t="s">
        <v>944</v>
      </c>
      <c r="I1708" t="s">
        <v>1152</v>
      </c>
      <c r="J1708" t="s">
        <v>1153</v>
      </c>
      <c r="K1708" t="s">
        <v>8760</v>
      </c>
      <c r="L1708" s="3" t="s">
        <v>2494</v>
      </c>
      <c r="M1708" s="9">
        <v>0</v>
      </c>
      <c r="N1708" s="5">
        <v>0</v>
      </c>
      <c r="O1708" s="7">
        <v>0</v>
      </c>
    </row>
    <row r="1709" spans="1:15">
      <c r="A1709">
        <v>3</v>
      </c>
      <c r="B1709" t="s">
        <v>10</v>
      </c>
      <c r="C1709" t="s">
        <v>8761</v>
      </c>
      <c r="D1709" t="s">
        <v>8762</v>
      </c>
      <c r="E1709" t="s">
        <v>1403</v>
      </c>
      <c r="F1709" t="s">
        <v>1404</v>
      </c>
      <c r="G1709" t="s">
        <v>1400</v>
      </c>
      <c r="H1709" t="s">
        <v>944</v>
      </c>
      <c r="I1709" t="s">
        <v>1152</v>
      </c>
      <c r="J1709" t="s">
        <v>1153</v>
      </c>
      <c r="K1709" t="s">
        <v>8763</v>
      </c>
      <c r="L1709" s="3">
        <v>45146</v>
      </c>
      <c r="M1709" s="9">
        <v>0</v>
      </c>
      <c r="N1709" s="5">
        <v>0</v>
      </c>
      <c r="O1709" s="7">
        <v>0</v>
      </c>
    </row>
    <row r="1710" spans="1:15">
      <c r="A1710">
        <v>3</v>
      </c>
      <c r="B1710" t="s">
        <v>10</v>
      </c>
      <c r="C1710" t="s">
        <v>8764</v>
      </c>
      <c r="D1710" t="s">
        <v>8765</v>
      </c>
      <c r="E1710" t="s">
        <v>1403</v>
      </c>
      <c r="F1710" t="s">
        <v>1404</v>
      </c>
      <c r="G1710" t="s">
        <v>1400</v>
      </c>
      <c r="H1710" t="s">
        <v>944</v>
      </c>
      <c r="I1710" t="s">
        <v>1152</v>
      </c>
      <c r="J1710" t="s">
        <v>1153</v>
      </c>
      <c r="K1710" t="s">
        <v>8766</v>
      </c>
      <c r="L1710" s="3">
        <v>44508</v>
      </c>
      <c r="M1710" s="9">
        <v>0</v>
      </c>
      <c r="N1710" s="5">
        <v>0</v>
      </c>
      <c r="O1710" s="7">
        <v>0</v>
      </c>
    </row>
    <row r="1711" spans="1:15">
      <c r="A1711">
        <v>3</v>
      </c>
      <c r="B1711" t="s">
        <v>10</v>
      </c>
      <c r="C1711" t="s">
        <v>8767</v>
      </c>
      <c r="D1711" t="s">
        <v>8768</v>
      </c>
      <c r="E1711" t="s">
        <v>8511</v>
      </c>
      <c r="F1711" t="s">
        <v>8512</v>
      </c>
      <c r="G1711" t="s">
        <v>1400</v>
      </c>
      <c r="H1711" t="s">
        <v>944</v>
      </c>
      <c r="I1711" t="s">
        <v>1152</v>
      </c>
      <c r="J1711" t="s">
        <v>1153</v>
      </c>
      <c r="K1711" t="s">
        <v>8769</v>
      </c>
      <c r="L1711" s="3">
        <v>45056</v>
      </c>
      <c r="M1711" s="9">
        <v>0</v>
      </c>
      <c r="N1711" s="5">
        <v>0</v>
      </c>
      <c r="O1711" s="7">
        <v>0</v>
      </c>
    </row>
    <row r="1712" spans="1:15">
      <c r="A1712">
        <v>3</v>
      </c>
      <c r="B1712" t="s">
        <v>10</v>
      </c>
      <c r="C1712" t="s">
        <v>8770</v>
      </c>
      <c r="D1712" t="s">
        <v>8771</v>
      </c>
      <c r="E1712" t="s">
        <v>8676</v>
      </c>
      <c r="F1712" t="s">
        <v>8677</v>
      </c>
      <c r="G1712" t="s">
        <v>1400</v>
      </c>
      <c r="H1712" t="s">
        <v>944</v>
      </c>
      <c r="I1712" t="s">
        <v>1152</v>
      </c>
      <c r="J1712" t="s">
        <v>1153</v>
      </c>
      <c r="K1712" t="s">
        <v>8772</v>
      </c>
      <c r="L1712" s="3" t="s">
        <v>2494</v>
      </c>
      <c r="M1712" s="9">
        <v>0</v>
      </c>
      <c r="N1712" s="5">
        <v>0</v>
      </c>
      <c r="O1712" s="7">
        <v>0</v>
      </c>
    </row>
    <row r="1713" spans="1:15">
      <c r="A1713">
        <v>3</v>
      </c>
      <c r="B1713" t="s">
        <v>10</v>
      </c>
      <c r="C1713" t="s">
        <v>8773</v>
      </c>
      <c r="D1713" t="s">
        <v>8774</v>
      </c>
      <c r="E1713" t="s">
        <v>1411</v>
      </c>
      <c r="F1713" t="s">
        <v>1412</v>
      </c>
      <c r="G1713" t="s">
        <v>1400</v>
      </c>
      <c r="H1713" t="s">
        <v>944</v>
      </c>
      <c r="I1713" t="s">
        <v>1152</v>
      </c>
      <c r="J1713" t="s">
        <v>1153</v>
      </c>
      <c r="K1713" t="s">
        <v>8775</v>
      </c>
      <c r="L1713" s="3">
        <v>44797</v>
      </c>
      <c r="M1713" s="9">
        <v>0</v>
      </c>
      <c r="N1713" s="5">
        <v>0</v>
      </c>
      <c r="O1713" s="7">
        <v>0</v>
      </c>
    </row>
    <row r="1714" spans="1:15">
      <c r="A1714">
        <v>3</v>
      </c>
      <c r="B1714" t="s">
        <v>10</v>
      </c>
      <c r="C1714" t="s">
        <v>8776</v>
      </c>
      <c r="D1714" t="s">
        <v>8777</v>
      </c>
      <c r="E1714" t="s">
        <v>8425</v>
      </c>
      <c r="F1714" t="s">
        <v>8426</v>
      </c>
      <c r="G1714" t="s">
        <v>1400</v>
      </c>
      <c r="H1714" t="s">
        <v>944</v>
      </c>
      <c r="I1714" t="s">
        <v>1152</v>
      </c>
      <c r="J1714" t="s">
        <v>1153</v>
      </c>
      <c r="K1714" t="s">
        <v>8778</v>
      </c>
      <c r="L1714" s="3" t="s">
        <v>2494</v>
      </c>
      <c r="M1714" s="9">
        <v>0</v>
      </c>
      <c r="N1714" s="5">
        <v>0</v>
      </c>
      <c r="O1714" s="7">
        <v>0</v>
      </c>
    </row>
    <row r="1715" spans="1:15">
      <c r="A1715">
        <v>3</v>
      </c>
      <c r="B1715" t="s">
        <v>10</v>
      </c>
      <c r="C1715" t="s">
        <v>1434</v>
      </c>
      <c r="D1715" t="s">
        <v>170</v>
      </c>
      <c r="E1715" t="s">
        <v>1403</v>
      </c>
      <c r="F1715" t="s">
        <v>1404</v>
      </c>
      <c r="G1715" t="s">
        <v>1400</v>
      </c>
      <c r="H1715" t="s">
        <v>944</v>
      </c>
      <c r="I1715" t="s">
        <v>1152</v>
      </c>
      <c r="J1715" t="s">
        <v>1153</v>
      </c>
      <c r="K1715" t="s">
        <v>1435</v>
      </c>
      <c r="L1715" s="3">
        <v>44826</v>
      </c>
      <c r="M1715" s="9">
        <v>2</v>
      </c>
      <c r="N1715" s="5">
        <v>0</v>
      </c>
      <c r="O1715" s="7">
        <v>2</v>
      </c>
    </row>
    <row r="1716" spans="1:15">
      <c r="A1716">
        <v>3</v>
      </c>
      <c r="B1716" t="s">
        <v>10</v>
      </c>
      <c r="C1716" t="s">
        <v>8779</v>
      </c>
      <c r="D1716" t="s">
        <v>8780</v>
      </c>
      <c r="E1716" t="s">
        <v>8592</v>
      </c>
      <c r="F1716" t="s">
        <v>8593</v>
      </c>
      <c r="G1716" t="s">
        <v>1400</v>
      </c>
      <c r="H1716" t="s">
        <v>944</v>
      </c>
      <c r="I1716" t="s">
        <v>1152</v>
      </c>
      <c r="J1716" t="s">
        <v>1153</v>
      </c>
      <c r="K1716" t="s">
        <v>8781</v>
      </c>
      <c r="L1716" s="3">
        <v>44889</v>
      </c>
      <c r="M1716" s="9">
        <v>0</v>
      </c>
      <c r="N1716" s="5">
        <v>0</v>
      </c>
      <c r="O1716" s="7">
        <v>0</v>
      </c>
    </row>
    <row r="1717" spans="1:15">
      <c r="A1717">
        <v>3</v>
      </c>
      <c r="B1717" t="s">
        <v>10</v>
      </c>
      <c r="C1717" t="s">
        <v>8782</v>
      </c>
      <c r="D1717" t="s">
        <v>8783</v>
      </c>
      <c r="E1717" t="s">
        <v>1403</v>
      </c>
      <c r="F1717" t="s">
        <v>1404</v>
      </c>
      <c r="G1717" t="s">
        <v>1400</v>
      </c>
      <c r="H1717" t="s">
        <v>944</v>
      </c>
      <c r="I1717" t="s">
        <v>1152</v>
      </c>
      <c r="J1717" t="s">
        <v>1153</v>
      </c>
      <c r="K1717" t="s">
        <v>8784</v>
      </c>
      <c r="L1717" s="3">
        <v>45251</v>
      </c>
      <c r="M1717" s="9">
        <v>0</v>
      </c>
      <c r="N1717" s="5">
        <v>0</v>
      </c>
      <c r="O1717" s="7">
        <v>0</v>
      </c>
    </row>
    <row r="1718" spans="1:15">
      <c r="A1718">
        <v>3</v>
      </c>
      <c r="B1718" t="s">
        <v>10</v>
      </c>
      <c r="C1718" t="s">
        <v>8785</v>
      </c>
      <c r="D1718" t="s">
        <v>8786</v>
      </c>
      <c r="E1718" t="s">
        <v>8461</v>
      </c>
      <c r="F1718" t="s">
        <v>8462</v>
      </c>
      <c r="G1718" t="s">
        <v>1400</v>
      </c>
      <c r="H1718" t="s">
        <v>944</v>
      </c>
      <c r="I1718" t="s">
        <v>1152</v>
      </c>
      <c r="J1718" t="s">
        <v>1153</v>
      </c>
      <c r="K1718" t="s">
        <v>8787</v>
      </c>
      <c r="L1718" s="3" t="s">
        <v>2494</v>
      </c>
      <c r="M1718" s="9">
        <v>0</v>
      </c>
      <c r="N1718" s="5">
        <v>0</v>
      </c>
      <c r="O1718" s="7">
        <v>0</v>
      </c>
    </row>
    <row r="1719" spans="1:15">
      <c r="A1719">
        <v>3</v>
      </c>
      <c r="B1719" t="s">
        <v>10</v>
      </c>
      <c r="C1719" t="s">
        <v>8788</v>
      </c>
      <c r="D1719" t="s">
        <v>8789</v>
      </c>
      <c r="E1719" t="s">
        <v>1403</v>
      </c>
      <c r="F1719" t="s">
        <v>1404</v>
      </c>
      <c r="G1719" t="s">
        <v>1400</v>
      </c>
      <c r="H1719" t="s">
        <v>944</v>
      </c>
      <c r="I1719" t="s">
        <v>1152</v>
      </c>
      <c r="J1719" t="s">
        <v>1153</v>
      </c>
      <c r="K1719" t="s">
        <v>8790</v>
      </c>
      <c r="L1719" s="3">
        <v>45400</v>
      </c>
      <c r="M1719" s="9">
        <v>0</v>
      </c>
      <c r="N1719" s="5">
        <v>0</v>
      </c>
      <c r="O1719" s="7">
        <v>0</v>
      </c>
    </row>
    <row r="1720" spans="1:15">
      <c r="A1720">
        <v>3</v>
      </c>
      <c r="B1720" t="s">
        <v>10</v>
      </c>
      <c r="C1720" t="s">
        <v>8791</v>
      </c>
      <c r="D1720" t="s">
        <v>8792</v>
      </c>
      <c r="E1720" t="s">
        <v>8793</v>
      </c>
      <c r="F1720" t="s">
        <v>8794</v>
      </c>
      <c r="G1720" t="s">
        <v>1400</v>
      </c>
      <c r="H1720" t="s">
        <v>944</v>
      </c>
      <c r="I1720" t="s">
        <v>1152</v>
      </c>
      <c r="J1720" t="s">
        <v>1153</v>
      </c>
      <c r="K1720" t="s">
        <v>8795</v>
      </c>
      <c r="L1720" s="3" t="s">
        <v>2494</v>
      </c>
      <c r="M1720" s="9">
        <v>0</v>
      </c>
      <c r="N1720" s="5">
        <v>0</v>
      </c>
      <c r="O1720" s="7">
        <v>0</v>
      </c>
    </row>
    <row r="1721" spans="1:15">
      <c r="A1721">
        <v>3</v>
      </c>
      <c r="B1721" t="s">
        <v>10</v>
      </c>
      <c r="C1721" t="s">
        <v>8796</v>
      </c>
      <c r="D1721" t="s">
        <v>8797</v>
      </c>
      <c r="E1721" t="s">
        <v>8793</v>
      </c>
      <c r="F1721" t="s">
        <v>8794</v>
      </c>
      <c r="G1721" t="s">
        <v>1400</v>
      </c>
      <c r="H1721" t="s">
        <v>944</v>
      </c>
      <c r="I1721" t="s">
        <v>1152</v>
      </c>
      <c r="J1721" t="s">
        <v>1153</v>
      </c>
      <c r="K1721" t="s">
        <v>8798</v>
      </c>
      <c r="L1721" s="3" t="s">
        <v>2494</v>
      </c>
      <c r="M1721" s="9">
        <v>0</v>
      </c>
      <c r="N1721" s="5">
        <v>0</v>
      </c>
      <c r="O1721" s="7">
        <v>0</v>
      </c>
    </row>
    <row r="1722" spans="1:15">
      <c r="A1722">
        <v>3</v>
      </c>
      <c r="B1722" t="s">
        <v>10</v>
      </c>
      <c r="C1722" t="s">
        <v>8799</v>
      </c>
      <c r="D1722" t="s">
        <v>8800</v>
      </c>
      <c r="E1722" t="s">
        <v>8592</v>
      </c>
      <c r="F1722" t="s">
        <v>8593</v>
      </c>
      <c r="G1722" t="s">
        <v>1400</v>
      </c>
      <c r="H1722" t="s">
        <v>944</v>
      </c>
      <c r="I1722" t="s">
        <v>1152</v>
      </c>
      <c r="J1722" t="s">
        <v>1153</v>
      </c>
      <c r="K1722" t="s">
        <v>8801</v>
      </c>
      <c r="L1722" s="3" t="s">
        <v>2494</v>
      </c>
      <c r="M1722" s="9">
        <v>0</v>
      </c>
      <c r="N1722" s="5">
        <v>0</v>
      </c>
      <c r="O1722" s="7">
        <v>0</v>
      </c>
    </row>
    <row r="1723" spans="1:15">
      <c r="A1723">
        <v>3</v>
      </c>
      <c r="B1723" t="s">
        <v>10</v>
      </c>
      <c r="C1723" t="s">
        <v>8802</v>
      </c>
      <c r="D1723" t="s">
        <v>8803</v>
      </c>
      <c r="E1723" t="s">
        <v>1431</v>
      </c>
      <c r="F1723" t="s">
        <v>1432</v>
      </c>
      <c r="G1723" t="s">
        <v>1400</v>
      </c>
      <c r="H1723" t="s">
        <v>2493</v>
      </c>
      <c r="I1723" t="s">
        <v>1152</v>
      </c>
      <c r="J1723" t="s">
        <v>1153</v>
      </c>
      <c r="K1723" t="s">
        <v>2494</v>
      </c>
      <c r="L1723" s="3" t="s">
        <v>2494</v>
      </c>
      <c r="M1723" s="9">
        <v>0</v>
      </c>
      <c r="N1723" s="5">
        <v>0</v>
      </c>
      <c r="O1723" s="7">
        <v>0</v>
      </c>
    </row>
    <row r="1724" spans="1:15">
      <c r="A1724">
        <v>3</v>
      </c>
      <c r="B1724" t="s">
        <v>10</v>
      </c>
      <c r="C1724" t="s">
        <v>8804</v>
      </c>
      <c r="D1724" t="s">
        <v>8805</v>
      </c>
      <c r="E1724" t="s">
        <v>8614</v>
      </c>
      <c r="F1724" t="s">
        <v>8615</v>
      </c>
      <c r="G1724" t="s">
        <v>1400</v>
      </c>
      <c r="H1724" t="s">
        <v>944</v>
      </c>
      <c r="I1724" t="s">
        <v>1152</v>
      </c>
      <c r="J1724" t="s">
        <v>1153</v>
      </c>
      <c r="K1724" t="s">
        <v>8806</v>
      </c>
      <c r="L1724" s="3" t="s">
        <v>2494</v>
      </c>
      <c r="M1724" s="9">
        <v>0</v>
      </c>
      <c r="N1724" s="5">
        <v>0</v>
      </c>
      <c r="O1724" s="7">
        <v>0</v>
      </c>
    </row>
    <row r="1725" spans="1:15">
      <c r="A1725">
        <v>3</v>
      </c>
      <c r="B1725" t="s">
        <v>10</v>
      </c>
      <c r="C1725" t="s">
        <v>8807</v>
      </c>
      <c r="D1725" t="s">
        <v>8808</v>
      </c>
      <c r="E1725" t="s">
        <v>1403</v>
      </c>
      <c r="F1725" t="s">
        <v>1404</v>
      </c>
      <c r="G1725" t="s">
        <v>1400</v>
      </c>
      <c r="H1725" t="s">
        <v>944</v>
      </c>
      <c r="I1725" t="s">
        <v>1152</v>
      </c>
      <c r="J1725" t="s">
        <v>1153</v>
      </c>
      <c r="K1725" t="s">
        <v>8809</v>
      </c>
      <c r="L1725" s="3">
        <v>45258</v>
      </c>
      <c r="M1725" s="9">
        <v>0</v>
      </c>
      <c r="N1725" s="5">
        <v>0</v>
      </c>
      <c r="O1725" s="7">
        <v>0</v>
      </c>
    </row>
    <row r="1726" spans="1:15">
      <c r="A1726">
        <v>3</v>
      </c>
      <c r="B1726" t="s">
        <v>10</v>
      </c>
      <c r="C1726" t="s">
        <v>8810</v>
      </c>
      <c r="D1726" t="s">
        <v>8811</v>
      </c>
      <c r="E1726" t="s">
        <v>8676</v>
      </c>
      <c r="F1726" t="s">
        <v>8677</v>
      </c>
      <c r="G1726" t="s">
        <v>1400</v>
      </c>
      <c r="H1726" t="s">
        <v>944</v>
      </c>
      <c r="I1726" t="s">
        <v>1152</v>
      </c>
      <c r="J1726" t="s">
        <v>1153</v>
      </c>
      <c r="K1726" t="s">
        <v>8812</v>
      </c>
      <c r="L1726" s="3" t="s">
        <v>2494</v>
      </c>
      <c r="M1726" s="9">
        <v>0</v>
      </c>
      <c r="N1726" s="5">
        <v>0</v>
      </c>
      <c r="O1726" s="7">
        <v>0</v>
      </c>
    </row>
    <row r="1727" spans="1:15">
      <c r="A1727">
        <v>3</v>
      </c>
      <c r="B1727" t="s">
        <v>10</v>
      </c>
      <c r="C1727" t="s">
        <v>8813</v>
      </c>
      <c r="D1727" t="s">
        <v>8814</v>
      </c>
      <c r="E1727" t="s">
        <v>8503</v>
      </c>
      <c r="F1727" t="s">
        <v>8504</v>
      </c>
      <c r="G1727" t="s">
        <v>1400</v>
      </c>
      <c r="H1727" t="s">
        <v>944</v>
      </c>
      <c r="I1727" t="s">
        <v>1152</v>
      </c>
      <c r="J1727" t="s">
        <v>1153</v>
      </c>
      <c r="K1727" t="s">
        <v>8815</v>
      </c>
      <c r="L1727" s="3" t="s">
        <v>2494</v>
      </c>
      <c r="M1727" s="9">
        <v>0</v>
      </c>
      <c r="N1727" s="5">
        <v>0</v>
      </c>
      <c r="O1727" s="7">
        <v>0</v>
      </c>
    </row>
    <row r="1728" spans="1:15">
      <c r="A1728">
        <v>3</v>
      </c>
      <c r="B1728" t="s">
        <v>10</v>
      </c>
      <c r="C1728" t="s">
        <v>8816</v>
      </c>
      <c r="D1728" t="s">
        <v>8817</v>
      </c>
      <c r="E1728" t="s">
        <v>8489</v>
      </c>
      <c r="F1728" t="s">
        <v>8490</v>
      </c>
      <c r="G1728" t="s">
        <v>1400</v>
      </c>
      <c r="H1728" t="s">
        <v>2493</v>
      </c>
      <c r="I1728" t="s">
        <v>1152</v>
      </c>
      <c r="J1728" t="s">
        <v>1153</v>
      </c>
      <c r="K1728" t="s">
        <v>2494</v>
      </c>
      <c r="L1728" s="3" t="s">
        <v>2494</v>
      </c>
      <c r="M1728" s="9">
        <v>0</v>
      </c>
      <c r="N1728" s="5">
        <v>0</v>
      </c>
      <c r="O1728" s="7">
        <v>0</v>
      </c>
    </row>
    <row r="1729" spans="1:15">
      <c r="A1729">
        <v>3</v>
      </c>
      <c r="B1729" t="s">
        <v>10</v>
      </c>
      <c r="C1729" t="s">
        <v>8818</v>
      </c>
      <c r="D1729" t="s">
        <v>8819</v>
      </c>
      <c r="E1729" t="s">
        <v>1403</v>
      </c>
      <c r="F1729" t="s">
        <v>1404</v>
      </c>
      <c r="G1729" t="s">
        <v>1400</v>
      </c>
      <c r="H1729" t="s">
        <v>944</v>
      </c>
      <c r="I1729" t="s">
        <v>1152</v>
      </c>
      <c r="J1729" t="s">
        <v>1153</v>
      </c>
      <c r="K1729" t="s">
        <v>8820</v>
      </c>
      <c r="L1729" s="3">
        <v>45455</v>
      </c>
      <c r="M1729" s="9">
        <v>0</v>
      </c>
      <c r="N1729" s="5">
        <v>0</v>
      </c>
      <c r="O1729" s="7">
        <v>0</v>
      </c>
    </row>
    <row r="1730" spans="1:15">
      <c r="A1730">
        <v>3</v>
      </c>
      <c r="B1730" t="s">
        <v>10</v>
      </c>
      <c r="C1730" t="s">
        <v>8821</v>
      </c>
      <c r="D1730" t="s">
        <v>8822</v>
      </c>
      <c r="E1730" t="s">
        <v>1403</v>
      </c>
      <c r="F1730" t="s">
        <v>1404</v>
      </c>
      <c r="G1730" t="s">
        <v>1400</v>
      </c>
      <c r="H1730" t="s">
        <v>944</v>
      </c>
      <c r="I1730" t="s">
        <v>1152</v>
      </c>
      <c r="J1730" t="s">
        <v>1153</v>
      </c>
      <c r="K1730" t="s">
        <v>8823</v>
      </c>
      <c r="L1730" s="3" t="s">
        <v>2494</v>
      </c>
      <c r="M1730" s="9">
        <v>0</v>
      </c>
      <c r="N1730" s="5">
        <v>0</v>
      </c>
      <c r="O1730" s="7">
        <v>0</v>
      </c>
    </row>
    <row r="1731" spans="1:15">
      <c r="A1731">
        <v>3</v>
      </c>
      <c r="B1731" t="s">
        <v>10</v>
      </c>
      <c r="C1731" t="s">
        <v>8824</v>
      </c>
      <c r="D1731" t="s">
        <v>8825</v>
      </c>
      <c r="E1731" t="s">
        <v>1403</v>
      </c>
      <c r="F1731" t="s">
        <v>1404</v>
      </c>
      <c r="G1731" t="s">
        <v>1400</v>
      </c>
      <c r="H1731" t="s">
        <v>944</v>
      </c>
      <c r="I1731" t="s">
        <v>1152</v>
      </c>
      <c r="J1731" t="s">
        <v>1153</v>
      </c>
      <c r="K1731" t="s">
        <v>8826</v>
      </c>
      <c r="L1731" s="3">
        <v>45455</v>
      </c>
      <c r="M1731" s="9">
        <v>0</v>
      </c>
      <c r="N1731" s="5">
        <v>0</v>
      </c>
      <c r="O1731" s="7">
        <v>0</v>
      </c>
    </row>
    <row r="1732" spans="1:15">
      <c r="A1732">
        <v>3</v>
      </c>
      <c r="B1732" t="s">
        <v>10</v>
      </c>
      <c r="C1732" t="s">
        <v>8827</v>
      </c>
      <c r="D1732" t="s">
        <v>8828</v>
      </c>
      <c r="E1732" t="s">
        <v>1403</v>
      </c>
      <c r="F1732" t="s">
        <v>1404</v>
      </c>
      <c r="G1732" t="s">
        <v>1400</v>
      </c>
      <c r="H1732" t="s">
        <v>944</v>
      </c>
      <c r="I1732" t="s">
        <v>1152</v>
      </c>
      <c r="J1732" t="s">
        <v>1153</v>
      </c>
      <c r="K1732" t="s">
        <v>8829</v>
      </c>
      <c r="L1732" s="3">
        <v>45733</v>
      </c>
      <c r="M1732" s="9">
        <v>0</v>
      </c>
      <c r="N1732" s="5">
        <v>0</v>
      </c>
      <c r="O1732" s="7">
        <v>0</v>
      </c>
    </row>
    <row r="1733" spans="1:15">
      <c r="A1733">
        <v>3</v>
      </c>
      <c r="B1733" t="s">
        <v>10</v>
      </c>
      <c r="C1733" t="s">
        <v>8830</v>
      </c>
      <c r="D1733" t="s">
        <v>8831</v>
      </c>
      <c r="E1733" t="s">
        <v>1407</v>
      </c>
      <c r="F1733" t="s">
        <v>1408</v>
      </c>
      <c r="G1733" t="s">
        <v>1400</v>
      </c>
      <c r="H1733" t="s">
        <v>944</v>
      </c>
      <c r="I1733" t="s">
        <v>1152</v>
      </c>
      <c r="J1733" t="s">
        <v>1153</v>
      </c>
      <c r="K1733" t="s">
        <v>8832</v>
      </c>
      <c r="L1733" s="3">
        <v>45343</v>
      </c>
      <c r="M1733" s="9">
        <v>0</v>
      </c>
      <c r="N1733" s="5">
        <v>0</v>
      </c>
      <c r="O1733" s="7">
        <v>0</v>
      </c>
    </row>
    <row r="1734" spans="1:15">
      <c r="A1734">
        <v>3</v>
      </c>
      <c r="B1734" t="s">
        <v>10</v>
      </c>
      <c r="C1734" t="s">
        <v>8833</v>
      </c>
      <c r="D1734" t="s">
        <v>8834</v>
      </c>
      <c r="E1734" t="s">
        <v>1431</v>
      </c>
      <c r="F1734" t="s">
        <v>1432</v>
      </c>
      <c r="G1734" t="s">
        <v>1400</v>
      </c>
      <c r="H1734" t="s">
        <v>2493</v>
      </c>
      <c r="I1734" t="s">
        <v>1152</v>
      </c>
      <c r="J1734" t="s">
        <v>1153</v>
      </c>
      <c r="K1734" t="s">
        <v>2494</v>
      </c>
      <c r="L1734" s="3" t="s">
        <v>2494</v>
      </c>
      <c r="M1734" s="9">
        <v>0</v>
      </c>
      <c r="N1734" s="5">
        <v>0</v>
      </c>
      <c r="O1734" s="7">
        <v>0</v>
      </c>
    </row>
    <row r="1735" spans="1:15">
      <c r="A1735">
        <v>3</v>
      </c>
      <c r="B1735" t="s">
        <v>10</v>
      </c>
      <c r="C1735" t="s">
        <v>8835</v>
      </c>
      <c r="D1735" t="s">
        <v>8836</v>
      </c>
      <c r="E1735" t="s">
        <v>8837</v>
      </c>
      <c r="F1735" t="s">
        <v>8838</v>
      </c>
      <c r="G1735" t="s">
        <v>1400</v>
      </c>
      <c r="H1735" t="s">
        <v>944</v>
      </c>
      <c r="I1735" t="s">
        <v>1152</v>
      </c>
      <c r="J1735" t="s">
        <v>1153</v>
      </c>
      <c r="K1735" t="s">
        <v>8839</v>
      </c>
      <c r="L1735" s="3">
        <v>45280</v>
      </c>
      <c r="M1735" s="9">
        <v>0</v>
      </c>
      <c r="N1735" s="5">
        <v>0</v>
      </c>
      <c r="O1735" s="7">
        <v>0</v>
      </c>
    </row>
    <row r="1736" spans="1:15">
      <c r="A1736">
        <v>3</v>
      </c>
      <c r="B1736" t="s">
        <v>10</v>
      </c>
      <c r="C1736" t="s">
        <v>8840</v>
      </c>
      <c r="D1736" t="s">
        <v>8841</v>
      </c>
      <c r="E1736" t="s">
        <v>8484</v>
      </c>
      <c r="F1736" t="s">
        <v>8485</v>
      </c>
      <c r="G1736" t="s">
        <v>1400</v>
      </c>
      <c r="H1736" t="s">
        <v>944</v>
      </c>
      <c r="I1736" t="s">
        <v>1152</v>
      </c>
      <c r="J1736" t="s">
        <v>1153</v>
      </c>
      <c r="K1736" t="s">
        <v>8842</v>
      </c>
      <c r="L1736" s="3" t="s">
        <v>2494</v>
      </c>
      <c r="M1736" s="9">
        <v>0</v>
      </c>
      <c r="N1736" s="5">
        <v>0</v>
      </c>
      <c r="O1736" s="7">
        <v>0</v>
      </c>
    </row>
    <row r="1737" spans="1:15">
      <c r="A1737">
        <v>3</v>
      </c>
      <c r="B1737" t="s">
        <v>10</v>
      </c>
      <c r="C1737" t="s">
        <v>8843</v>
      </c>
      <c r="D1737" t="s">
        <v>8844</v>
      </c>
      <c r="E1737" t="s">
        <v>8676</v>
      </c>
      <c r="F1737" t="s">
        <v>8677</v>
      </c>
      <c r="G1737" t="s">
        <v>1400</v>
      </c>
      <c r="H1737" t="s">
        <v>944</v>
      </c>
      <c r="I1737" t="s">
        <v>1152</v>
      </c>
      <c r="J1737" t="s">
        <v>1153</v>
      </c>
      <c r="K1737" t="s">
        <v>8845</v>
      </c>
      <c r="L1737" s="3" t="s">
        <v>2494</v>
      </c>
      <c r="M1737" s="9">
        <v>0</v>
      </c>
      <c r="N1737" s="5">
        <v>0</v>
      </c>
      <c r="O1737" s="7">
        <v>0</v>
      </c>
    </row>
    <row r="1738" spans="1:15">
      <c r="A1738">
        <v>3</v>
      </c>
      <c r="B1738" t="s">
        <v>10</v>
      </c>
      <c r="C1738" t="s">
        <v>8846</v>
      </c>
      <c r="D1738" t="s">
        <v>8847</v>
      </c>
      <c r="E1738" t="s">
        <v>8592</v>
      </c>
      <c r="F1738" t="s">
        <v>8593</v>
      </c>
      <c r="G1738" t="s">
        <v>1400</v>
      </c>
      <c r="H1738" t="s">
        <v>944</v>
      </c>
      <c r="I1738" t="s">
        <v>1152</v>
      </c>
      <c r="J1738" t="s">
        <v>1153</v>
      </c>
      <c r="K1738" t="s">
        <v>8848</v>
      </c>
      <c r="L1738" s="3" t="s">
        <v>2494</v>
      </c>
      <c r="M1738" s="9">
        <v>0</v>
      </c>
      <c r="N1738" s="5">
        <v>0</v>
      </c>
      <c r="O1738" s="7">
        <v>0</v>
      </c>
    </row>
    <row r="1739" spans="1:15">
      <c r="A1739">
        <v>3</v>
      </c>
      <c r="B1739" t="s">
        <v>10</v>
      </c>
      <c r="C1739" t="s">
        <v>8849</v>
      </c>
      <c r="D1739" t="s">
        <v>8850</v>
      </c>
      <c r="E1739" t="s">
        <v>8461</v>
      </c>
      <c r="F1739" t="s">
        <v>8462</v>
      </c>
      <c r="G1739" t="s">
        <v>1400</v>
      </c>
      <c r="H1739" t="s">
        <v>944</v>
      </c>
      <c r="I1739" t="s">
        <v>1152</v>
      </c>
      <c r="J1739" t="s">
        <v>1153</v>
      </c>
      <c r="K1739" t="s">
        <v>8851</v>
      </c>
      <c r="L1739" s="3" t="s">
        <v>2494</v>
      </c>
      <c r="M1739" s="9">
        <v>0</v>
      </c>
      <c r="N1739" s="5">
        <v>0</v>
      </c>
      <c r="O1739" s="7">
        <v>0</v>
      </c>
    </row>
    <row r="1740" spans="1:15">
      <c r="A1740">
        <v>3</v>
      </c>
      <c r="B1740" t="s">
        <v>10</v>
      </c>
      <c r="C1740" t="s">
        <v>8852</v>
      </c>
      <c r="D1740" t="s">
        <v>8853</v>
      </c>
      <c r="E1740" t="s">
        <v>1403</v>
      </c>
      <c r="F1740" t="s">
        <v>1404</v>
      </c>
      <c r="G1740" t="s">
        <v>1400</v>
      </c>
      <c r="H1740" t="s">
        <v>944</v>
      </c>
      <c r="I1740" t="s">
        <v>1152</v>
      </c>
      <c r="J1740" t="s">
        <v>1153</v>
      </c>
      <c r="K1740" t="s">
        <v>8854</v>
      </c>
      <c r="L1740" s="3" t="s">
        <v>2494</v>
      </c>
      <c r="M1740" s="9">
        <v>0</v>
      </c>
      <c r="N1740" s="5">
        <v>0</v>
      </c>
      <c r="O1740" s="7">
        <v>0</v>
      </c>
    </row>
    <row r="1741" spans="1:15">
      <c r="A1741">
        <v>3</v>
      </c>
      <c r="B1741" t="s">
        <v>10</v>
      </c>
      <c r="C1741" t="s">
        <v>8855</v>
      </c>
      <c r="D1741" t="s">
        <v>8856</v>
      </c>
      <c r="E1741" t="s">
        <v>1403</v>
      </c>
      <c r="F1741" t="s">
        <v>1404</v>
      </c>
      <c r="G1741" t="s">
        <v>1400</v>
      </c>
      <c r="H1741" t="s">
        <v>944</v>
      </c>
      <c r="I1741" t="s">
        <v>1152</v>
      </c>
      <c r="J1741" t="s">
        <v>1153</v>
      </c>
      <c r="K1741" t="s">
        <v>8857</v>
      </c>
      <c r="L1741" s="3" t="s">
        <v>2494</v>
      </c>
      <c r="M1741" s="9">
        <v>0</v>
      </c>
      <c r="N1741" s="5">
        <v>0</v>
      </c>
      <c r="O1741" s="7">
        <v>0</v>
      </c>
    </row>
    <row r="1742" spans="1:15">
      <c r="A1742">
        <v>3</v>
      </c>
      <c r="B1742" t="s">
        <v>10</v>
      </c>
      <c r="C1742" t="s">
        <v>8858</v>
      </c>
      <c r="D1742" t="s">
        <v>8859</v>
      </c>
      <c r="E1742" t="s">
        <v>8436</v>
      </c>
      <c r="F1742" t="s">
        <v>8437</v>
      </c>
      <c r="G1742" t="s">
        <v>1400</v>
      </c>
      <c r="H1742" t="s">
        <v>944</v>
      </c>
      <c r="I1742" t="s">
        <v>1152</v>
      </c>
      <c r="J1742" t="s">
        <v>1153</v>
      </c>
      <c r="K1742" t="s">
        <v>8860</v>
      </c>
      <c r="L1742" s="3" t="s">
        <v>2494</v>
      </c>
      <c r="M1742" s="9">
        <v>0</v>
      </c>
      <c r="N1742" s="5">
        <v>0</v>
      </c>
      <c r="O1742" s="7">
        <v>0</v>
      </c>
    </row>
    <row r="1743" spans="1:15">
      <c r="A1743">
        <v>3</v>
      </c>
      <c r="B1743" t="s">
        <v>10</v>
      </c>
      <c r="C1743" t="s">
        <v>8861</v>
      </c>
      <c r="D1743" t="s">
        <v>8862</v>
      </c>
      <c r="E1743" t="s">
        <v>8684</v>
      </c>
      <c r="F1743" t="s">
        <v>8685</v>
      </c>
      <c r="G1743" t="s">
        <v>1400</v>
      </c>
      <c r="H1743" t="s">
        <v>944</v>
      </c>
      <c r="I1743" t="s">
        <v>1152</v>
      </c>
      <c r="J1743" t="s">
        <v>1153</v>
      </c>
      <c r="K1743" t="s">
        <v>8863</v>
      </c>
      <c r="L1743" s="3">
        <v>45446</v>
      </c>
      <c r="M1743" s="9">
        <v>0</v>
      </c>
      <c r="N1743" s="5">
        <v>0</v>
      </c>
      <c r="O1743" s="7">
        <v>0</v>
      </c>
    </row>
    <row r="1744" spans="1:15">
      <c r="A1744">
        <v>3</v>
      </c>
      <c r="B1744" t="s">
        <v>10</v>
      </c>
      <c r="C1744" t="s">
        <v>8864</v>
      </c>
      <c r="D1744" t="s">
        <v>8865</v>
      </c>
      <c r="E1744" t="s">
        <v>8614</v>
      </c>
      <c r="F1744" t="s">
        <v>8615</v>
      </c>
      <c r="G1744" t="s">
        <v>1400</v>
      </c>
      <c r="H1744" t="s">
        <v>944</v>
      </c>
      <c r="I1744" t="s">
        <v>1152</v>
      </c>
      <c r="J1744" t="s">
        <v>1153</v>
      </c>
      <c r="K1744" t="s">
        <v>8866</v>
      </c>
      <c r="L1744" s="3" t="s">
        <v>2494</v>
      </c>
      <c r="M1744" s="9">
        <v>0</v>
      </c>
      <c r="N1744" s="5">
        <v>0</v>
      </c>
      <c r="O1744" s="7">
        <v>0</v>
      </c>
    </row>
    <row r="1745" spans="1:15">
      <c r="A1745">
        <v>3</v>
      </c>
      <c r="B1745" t="s">
        <v>10</v>
      </c>
      <c r="C1745" t="s">
        <v>8867</v>
      </c>
      <c r="D1745" t="s">
        <v>8868</v>
      </c>
      <c r="E1745" t="s">
        <v>8547</v>
      </c>
      <c r="F1745" t="s">
        <v>8548</v>
      </c>
      <c r="G1745" t="s">
        <v>1400</v>
      </c>
      <c r="H1745" t="s">
        <v>2493</v>
      </c>
      <c r="I1745" t="s">
        <v>1152</v>
      </c>
      <c r="J1745" t="s">
        <v>1153</v>
      </c>
      <c r="K1745" t="s">
        <v>2494</v>
      </c>
      <c r="L1745" s="3" t="s">
        <v>2494</v>
      </c>
      <c r="M1745" s="9">
        <v>0</v>
      </c>
      <c r="N1745" s="5">
        <v>0</v>
      </c>
      <c r="O1745" s="7">
        <v>0</v>
      </c>
    </row>
    <row r="1746" spans="1:15">
      <c r="A1746">
        <v>3</v>
      </c>
      <c r="B1746" t="s">
        <v>10</v>
      </c>
      <c r="C1746" t="s">
        <v>8869</v>
      </c>
      <c r="D1746" t="s">
        <v>8870</v>
      </c>
      <c r="E1746" t="s">
        <v>8676</v>
      </c>
      <c r="F1746" t="s">
        <v>8677</v>
      </c>
      <c r="G1746" t="s">
        <v>1400</v>
      </c>
      <c r="H1746" t="s">
        <v>944</v>
      </c>
      <c r="I1746" t="s">
        <v>1152</v>
      </c>
      <c r="J1746" t="s">
        <v>1153</v>
      </c>
      <c r="K1746" t="s">
        <v>8871</v>
      </c>
      <c r="L1746" s="3">
        <v>45467</v>
      </c>
      <c r="M1746" s="9">
        <v>0</v>
      </c>
      <c r="N1746" s="5">
        <v>0</v>
      </c>
      <c r="O1746" s="7">
        <v>0</v>
      </c>
    </row>
    <row r="1747" spans="1:15">
      <c r="A1747">
        <v>3</v>
      </c>
      <c r="B1747" t="s">
        <v>10</v>
      </c>
      <c r="C1747" t="s">
        <v>8872</v>
      </c>
      <c r="D1747" t="s">
        <v>8873</v>
      </c>
      <c r="E1747" t="s">
        <v>8619</v>
      </c>
      <c r="F1747" t="s">
        <v>8620</v>
      </c>
      <c r="G1747" t="s">
        <v>1400</v>
      </c>
      <c r="H1747" t="s">
        <v>944</v>
      </c>
      <c r="I1747" t="s">
        <v>1152</v>
      </c>
      <c r="J1747" t="s">
        <v>1153</v>
      </c>
      <c r="K1747" t="s">
        <v>8874</v>
      </c>
      <c r="L1747" s="3">
        <v>45488</v>
      </c>
      <c r="M1747" s="9">
        <v>0</v>
      </c>
      <c r="N1747" s="5">
        <v>0</v>
      </c>
      <c r="O1747" s="7">
        <v>0</v>
      </c>
    </row>
    <row r="1748" spans="1:15">
      <c r="A1748">
        <v>3</v>
      </c>
      <c r="B1748" t="s">
        <v>10</v>
      </c>
      <c r="C1748" t="s">
        <v>8875</v>
      </c>
      <c r="D1748" t="s">
        <v>8876</v>
      </c>
      <c r="E1748" t="s">
        <v>8619</v>
      </c>
      <c r="F1748" t="s">
        <v>8620</v>
      </c>
      <c r="G1748" t="s">
        <v>1400</v>
      </c>
      <c r="H1748" t="s">
        <v>944</v>
      </c>
      <c r="I1748" t="s">
        <v>1152</v>
      </c>
      <c r="J1748" t="s">
        <v>1153</v>
      </c>
      <c r="K1748" t="s">
        <v>8877</v>
      </c>
      <c r="L1748" s="3" t="s">
        <v>2494</v>
      </c>
      <c r="M1748" s="9">
        <v>0</v>
      </c>
      <c r="N1748" s="5">
        <v>0</v>
      </c>
      <c r="O1748" s="7">
        <v>0</v>
      </c>
    </row>
    <row r="1749" spans="1:15">
      <c r="A1749">
        <v>3</v>
      </c>
      <c r="B1749" t="s">
        <v>10</v>
      </c>
      <c r="C1749" t="s">
        <v>8878</v>
      </c>
      <c r="D1749" t="s">
        <v>8879</v>
      </c>
      <c r="E1749" t="s">
        <v>1403</v>
      </c>
      <c r="F1749" t="s">
        <v>1404</v>
      </c>
      <c r="G1749" t="s">
        <v>1400</v>
      </c>
      <c r="H1749" t="s">
        <v>944</v>
      </c>
      <c r="I1749" t="s">
        <v>1152</v>
      </c>
      <c r="J1749" t="s">
        <v>1153</v>
      </c>
      <c r="K1749" t="s">
        <v>8880</v>
      </c>
      <c r="L1749" s="3" t="s">
        <v>2494</v>
      </c>
      <c r="M1749" s="9">
        <v>0</v>
      </c>
      <c r="N1749" s="5">
        <v>0</v>
      </c>
      <c r="O1749" s="7">
        <v>0</v>
      </c>
    </row>
    <row r="1750" spans="1:15">
      <c r="A1750">
        <v>3</v>
      </c>
      <c r="B1750" t="s">
        <v>10</v>
      </c>
      <c r="C1750" t="s">
        <v>8881</v>
      </c>
      <c r="D1750" t="s">
        <v>8882</v>
      </c>
      <c r="E1750" t="s">
        <v>1403</v>
      </c>
      <c r="F1750" t="s">
        <v>1404</v>
      </c>
      <c r="G1750" t="s">
        <v>1400</v>
      </c>
      <c r="H1750" t="s">
        <v>944</v>
      </c>
      <c r="I1750" t="s">
        <v>1152</v>
      </c>
      <c r="J1750" t="s">
        <v>1153</v>
      </c>
      <c r="K1750" t="s">
        <v>8883</v>
      </c>
      <c r="L1750" s="3" t="s">
        <v>2494</v>
      </c>
      <c r="M1750" s="9">
        <v>0</v>
      </c>
      <c r="N1750" s="5">
        <v>0</v>
      </c>
      <c r="O1750" s="7">
        <v>0</v>
      </c>
    </row>
    <row r="1751" spans="1:15">
      <c r="A1751">
        <v>3</v>
      </c>
      <c r="B1751" t="s">
        <v>10</v>
      </c>
      <c r="C1751" t="s">
        <v>8884</v>
      </c>
      <c r="D1751" t="s">
        <v>8885</v>
      </c>
      <c r="E1751" t="s">
        <v>8587</v>
      </c>
      <c r="F1751" t="s">
        <v>8588</v>
      </c>
      <c r="G1751" t="s">
        <v>1400</v>
      </c>
      <c r="H1751" t="s">
        <v>944</v>
      </c>
      <c r="I1751" t="s">
        <v>1152</v>
      </c>
      <c r="J1751" t="s">
        <v>1153</v>
      </c>
      <c r="K1751" t="s">
        <v>8886</v>
      </c>
      <c r="L1751" s="3">
        <v>45406</v>
      </c>
      <c r="M1751" s="9">
        <v>0</v>
      </c>
      <c r="N1751" s="5">
        <v>0</v>
      </c>
      <c r="O1751" s="7">
        <v>0</v>
      </c>
    </row>
    <row r="1752" spans="1:15">
      <c r="A1752">
        <v>3</v>
      </c>
      <c r="B1752" t="s">
        <v>10</v>
      </c>
      <c r="C1752" t="s">
        <v>8887</v>
      </c>
      <c r="D1752" t="s">
        <v>8888</v>
      </c>
      <c r="E1752" t="s">
        <v>8519</v>
      </c>
      <c r="F1752" t="s">
        <v>8520</v>
      </c>
      <c r="G1752" t="s">
        <v>1400</v>
      </c>
      <c r="H1752" t="s">
        <v>944</v>
      </c>
      <c r="I1752" t="s">
        <v>1152</v>
      </c>
      <c r="J1752" t="s">
        <v>1153</v>
      </c>
      <c r="K1752" t="s">
        <v>8889</v>
      </c>
      <c r="L1752" s="3" t="s">
        <v>2494</v>
      </c>
      <c r="M1752" s="9">
        <v>0</v>
      </c>
      <c r="N1752" s="5">
        <v>0</v>
      </c>
      <c r="O1752" s="7">
        <v>0</v>
      </c>
    </row>
    <row r="1753" spans="1:15">
      <c r="A1753">
        <v>3</v>
      </c>
      <c r="B1753" t="s">
        <v>10</v>
      </c>
      <c r="C1753" t="s">
        <v>8890</v>
      </c>
      <c r="D1753" t="s">
        <v>8891</v>
      </c>
      <c r="E1753" t="s">
        <v>1398</v>
      </c>
      <c r="F1753" t="s">
        <v>1399</v>
      </c>
      <c r="G1753" t="s">
        <v>1400</v>
      </c>
      <c r="H1753" t="s">
        <v>944</v>
      </c>
      <c r="I1753" t="s">
        <v>1152</v>
      </c>
      <c r="J1753" t="s">
        <v>1153</v>
      </c>
      <c r="K1753" t="s">
        <v>8892</v>
      </c>
      <c r="L1753" s="3" t="s">
        <v>2494</v>
      </c>
      <c r="M1753" s="9">
        <v>0</v>
      </c>
      <c r="N1753" s="5">
        <v>0</v>
      </c>
      <c r="O1753" s="7">
        <v>0</v>
      </c>
    </row>
    <row r="1754" spans="1:15">
      <c r="A1754">
        <v>3</v>
      </c>
      <c r="B1754" t="s">
        <v>10</v>
      </c>
      <c r="C1754" t="s">
        <v>8893</v>
      </c>
      <c r="D1754" t="s">
        <v>8894</v>
      </c>
      <c r="E1754" t="s">
        <v>8895</v>
      </c>
      <c r="F1754" t="s">
        <v>8896</v>
      </c>
      <c r="G1754" t="s">
        <v>1400</v>
      </c>
      <c r="H1754" t="s">
        <v>944</v>
      </c>
      <c r="I1754" t="s">
        <v>1152</v>
      </c>
      <c r="J1754" t="s">
        <v>1153</v>
      </c>
      <c r="K1754" t="s">
        <v>8897</v>
      </c>
      <c r="L1754" s="3">
        <v>45400</v>
      </c>
      <c r="M1754" s="9">
        <v>0</v>
      </c>
      <c r="N1754" s="5">
        <v>0</v>
      </c>
      <c r="O1754" s="7">
        <v>0</v>
      </c>
    </row>
    <row r="1755" spans="1:15">
      <c r="A1755">
        <v>3</v>
      </c>
      <c r="B1755" t="s">
        <v>10</v>
      </c>
      <c r="C1755" t="s">
        <v>8898</v>
      </c>
      <c r="D1755" t="s">
        <v>8899</v>
      </c>
      <c r="E1755" t="s">
        <v>8895</v>
      </c>
      <c r="F1755" t="s">
        <v>8896</v>
      </c>
      <c r="G1755" t="s">
        <v>1400</v>
      </c>
      <c r="H1755" t="s">
        <v>944</v>
      </c>
      <c r="I1755" t="s">
        <v>1152</v>
      </c>
      <c r="J1755" t="s">
        <v>1153</v>
      </c>
      <c r="K1755" t="s">
        <v>8900</v>
      </c>
      <c r="L1755" s="3">
        <v>45448</v>
      </c>
      <c r="M1755" s="9">
        <v>0</v>
      </c>
      <c r="N1755" s="5">
        <v>0</v>
      </c>
      <c r="O1755" s="7">
        <v>0</v>
      </c>
    </row>
    <row r="1756" spans="1:15">
      <c r="A1756">
        <v>3</v>
      </c>
      <c r="B1756" t="s">
        <v>10</v>
      </c>
      <c r="C1756" t="s">
        <v>8901</v>
      </c>
      <c r="D1756" t="s">
        <v>8902</v>
      </c>
      <c r="E1756" t="s">
        <v>8676</v>
      </c>
      <c r="F1756" t="s">
        <v>8677</v>
      </c>
      <c r="G1756" t="s">
        <v>1400</v>
      </c>
      <c r="H1756" t="s">
        <v>2493</v>
      </c>
      <c r="I1756" t="s">
        <v>1152</v>
      </c>
      <c r="J1756" t="s">
        <v>1153</v>
      </c>
      <c r="K1756" t="s">
        <v>2494</v>
      </c>
      <c r="L1756" s="3" t="s">
        <v>2494</v>
      </c>
      <c r="M1756" s="9">
        <v>0</v>
      </c>
      <c r="N1756" s="5">
        <v>0</v>
      </c>
      <c r="O1756" s="7">
        <v>0</v>
      </c>
    </row>
    <row r="1757" spans="1:15">
      <c r="A1757">
        <v>3</v>
      </c>
      <c r="B1757" t="s">
        <v>10</v>
      </c>
      <c r="C1757" t="s">
        <v>8903</v>
      </c>
      <c r="D1757" t="s">
        <v>8904</v>
      </c>
      <c r="E1757" t="s">
        <v>1403</v>
      </c>
      <c r="F1757" t="s">
        <v>1404</v>
      </c>
      <c r="G1757" t="s">
        <v>1400</v>
      </c>
      <c r="H1757" t="s">
        <v>944</v>
      </c>
      <c r="I1757" t="s">
        <v>1152</v>
      </c>
      <c r="J1757" t="s">
        <v>1153</v>
      </c>
      <c r="K1757" t="s">
        <v>8905</v>
      </c>
      <c r="L1757" s="3">
        <v>45435</v>
      </c>
      <c r="M1757" s="9">
        <v>0</v>
      </c>
      <c r="N1757" s="5">
        <v>0</v>
      </c>
      <c r="O1757" s="7">
        <v>0</v>
      </c>
    </row>
    <row r="1758" spans="1:15">
      <c r="A1758">
        <v>3</v>
      </c>
      <c r="B1758" t="s">
        <v>10</v>
      </c>
      <c r="C1758" t="s">
        <v>8906</v>
      </c>
      <c r="D1758" t="s">
        <v>8907</v>
      </c>
      <c r="E1758" t="s">
        <v>1421</v>
      </c>
      <c r="F1758" t="s">
        <v>1422</v>
      </c>
      <c r="G1758" t="s">
        <v>1400</v>
      </c>
      <c r="H1758" t="s">
        <v>944</v>
      </c>
      <c r="I1758" t="s">
        <v>1152</v>
      </c>
      <c r="J1758" t="s">
        <v>1153</v>
      </c>
      <c r="K1758" t="s">
        <v>8908</v>
      </c>
      <c r="L1758" s="3">
        <v>45461</v>
      </c>
      <c r="M1758" s="9">
        <v>0</v>
      </c>
      <c r="N1758" s="5">
        <v>0</v>
      </c>
      <c r="O1758" s="7">
        <v>0</v>
      </c>
    </row>
    <row r="1759" spans="1:15">
      <c r="A1759">
        <v>3</v>
      </c>
      <c r="B1759" t="s">
        <v>10</v>
      </c>
      <c r="C1759" t="s">
        <v>1436</v>
      </c>
      <c r="D1759" t="s">
        <v>171</v>
      </c>
      <c r="E1759" t="s">
        <v>1437</v>
      </c>
      <c r="F1759" t="s">
        <v>1438</v>
      </c>
      <c r="G1759" t="s">
        <v>1400</v>
      </c>
      <c r="H1759" t="s">
        <v>944</v>
      </c>
      <c r="I1759" t="s">
        <v>1152</v>
      </c>
      <c r="J1759" t="s">
        <v>1153</v>
      </c>
      <c r="K1759" t="s">
        <v>1439</v>
      </c>
      <c r="L1759" s="3">
        <v>45488</v>
      </c>
      <c r="M1759" s="9">
        <v>2</v>
      </c>
      <c r="N1759" s="5">
        <v>0</v>
      </c>
      <c r="O1759" s="7">
        <v>2</v>
      </c>
    </row>
    <row r="1760" spans="1:15">
      <c r="A1760">
        <v>3</v>
      </c>
      <c r="B1760" t="s">
        <v>10</v>
      </c>
      <c r="C1760" t="s">
        <v>8909</v>
      </c>
      <c r="D1760" t="s">
        <v>8910</v>
      </c>
      <c r="E1760" t="s">
        <v>8837</v>
      </c>
      <c r="F1760" t="s">
        <v>8838</v>
      </c>
      <c r="G1760" t="s">
        <v>1400</v>
      </c>
      <c r="H1760" t="s">
        <v>944</v>
      </c>
      <c r="I1760" t="s">
        <v>1152</v>
      </c>
      <c r="J1760" t="s">
        <v>1153</v>
      </c>
      <c r="K1760" t="s">
        <v>8911</v>
      </c>
      <c r="L1760" s="3" t="s">
        <v>2494</v>
      </c>
      <c r="M1760" s="9">
        <v>0</v>
      </c>
      <c r="N1760" s="5">
        <v>0</v>
      </c>
      <c r="O1760" s="7">
        <v>0</v>
      </c>
    </row>
    <row r="1761" spans="1:15">
      <c r="A1761">
        <v>3</v>
      </c>
      <c r="B1761" t="s">
        <v>10</v>
      </c>
      <c r="C1761" t="s">
        <v>1440</v>
      </c>
      <c r="D1761" t="s">
        <v>172</v>
      </c>
      <c r="E1761" t="s">
        <v>1437</v>
      </c>
      <c r="F1761" t="s">
        <v>1438</v>
      </c>
      <c r="G1761" t="s">
        <v>1400</v>
      </c>
      <c r="H1761" t="s">
        <v>944</v>
      </c>
      <c r="I1761" t="s">
        <v>1152</v>
      </c>
      <c r="J1761" t="s">
        <v>1153</v>
      </c>
      <c r="K1761" t="s">
        <v>1441</v>
      </c>
      <c r="L1761" s="3">
        <v>45499</v>
      </c>
      <c r="M1761" s="9">
        <v>1</v>
      </c>
      <c r="N1761" s="5">
        <v>0</v>
      </c>
      <c r="O1761" s="7">
        <v>1</v>
      </c>
    </row>
    <row r="1762" spans="1:15">
      <c r="A1762">
        <v>3</v>
      </c>
      <c r="B1762" t="s">
        <v>10</v>
      </c>
      <c r="C1762" t="s">
        <v>8912</v>
      </c>
      <c r="D1762" t="s">
        <v>8913</v>
      </c>
      <c r="E1762" t="s">
        <v>1403</v>
      </c>
      <c r="F1762" t="s">
        <v>1404</v>
      </c>
      <c r="G1762" t="s">
        <v>1400</v>
      </c>
      <c r="H1762" t="s">
        <v>944</v>
      </c>
      <c r="I1762" t="s">
        <v>1152</v>
      </c>
      <c r="J1762" t="s">
        <v>1153</v>
      </c>
      <c r="K1762" t="s">
        <v>8914</v>
      </c>
      <c r="L1762" s="3">
        <v>45506</v>
      </c>
      <c r="M1762" s="9">
        <v>0</v>
      </c>
      <c r="N1762" s="5">
        <v>0</v>
      </c>
      <c r="O1762" s="7">
        <v>0</v>
      </c>
    </row>
    <row r="1763" spans="1:15">
      <c r="A1763">
        <v>3</v>
      </c>
      <c r="B1763" t="s">
        <v>10</v>
      </c>
      <c r="C1763" t="s">
        <v>8915</v>
      </c>
      <c r="D1763" t="s">
        <v>8916</v>
      </c>
      <c r="E1763" t="s">
        <v>8619</v>
      </c>
      <c r="F1763" t="s">
        <v>8620</v>
      </c>
      <c r="G1763" t="s">
        <v>1400</v>
      </c>
      <c r="H1763" t="s">
        <v>944</v>
      </c>
      <c r="I1763" t="s">
        <v>1152</v>
      </c>
      <c r="J1763" t="s">
        <v>1153</v>
      </c>
      <c r="K1763" t="s">
        <v>8917</v>
      </c>
      <c r="L1763" s="3" t="s">
        <v>2494</v>
      </c>
      <c r="M1763" s="9">
        <v>0</v>
      </c>
      <c r="N1763" s="5">
        <v>0</v>
      </c>
      <c r="O1763" s="7">
        <v>0</v>
      </c>
    </row>
    <row r="1764" spans="1:15">
      <c r="A1764">
        <v>3</v>
      </c>
      <c r="B1764" t="s">
        <v>10</v>
      </c>
      <c r="C1764" t="s">
        <v>8918</v>
      </c>
      <c r="D1764" t="s">
        <v>8919</v>
      </c>
      <c r="E1764" t="s">
        <v>8676</v>
      </c>
      <c r="F1764" t="s">
        <v>8677</v>
      </c>
      <c r="G1764" t="s">
        <v>1400</v>
      </c>
      <c r="H1764" t="s">
        <v>944</v>
      </c>
      <c r="I1764" t="s">
        <v>1152</v>
      </c>
      <c r="J1764" t="s">
        <v>1153</v>
      </c>
      <c r="K1764" t="s">
        <v>8920</v>
      </c>
      <c r="L1764" s="3">
        <v>45586</v>
      </c>
      <c r="M1764" s="9">
        <v>0</v>
      </c>
      <c r="N1764" s="5">
        <v>0</v>
      </c>
      <c r="O1764" s="7">
        <v>0</v>
      </c>
    </row>
    <row r="1765" spans="1:15">
      <c r="A1765">
        <v>3</v>
      </c>
      <c r="B1765" t="s">
        <v>10</v>
      </c>
      <c r="C1765" t="s">
        <v>8921</v>
      </c>
      <c r="D1765" t="s">
        <v>8922</v>
      </c>
      <c r="E1765" t="s">
        <v>8425</v>
      </c>
      <c r="F1765" t="s">
        <v>8426</v>
      </c>
      <c r="G1765" t="s">
        <v>1400</v>
      </c>
      <c r="H1765" t="s">
        <v>944</v>
      </c>
      <c r="I1765" t="s">
        <v>1152</v>
      </c>
      <c r="J1765" t="s">
        <v>1153</v>
      </c>
      <c r="K1765" t="s">
        <v>8923</v>
      </c>
      <c r="L1765" s="3" t="s">
        <v>2494</v>
      </c>
      <c r="M1765" s="9">
        <v>0</v>
      </c>
      <c r="N1765" s="5">
        <v>0</v>
      </c>
      <c r="O1765" s="7">
        <v>0</v>
      </c>
    </row>
    <row r="1766" spans="1:15">
      <c r="A1766">
        <v>3</v>
      </c>
      <c r="B1766" t="s">
        <v>10</v>
      </c>
      <c r="C1766" t="s">
        <v>8924</v>
      </c>
      <c r="D1766" t="s">
        <v>8925</v>
      </c>
      <c r="E1766" t="s">
        <v>8592</v>
      </c>
      <c r="F1766" t="s">
        <v>8593</v>
      </c>
      <c r="G1766" t="s">
        <v>1400</v>
      </c>
      <c r="H1766" t="s">
        <v>944</v>
      </c>
      <c r="I1766" t="s">
        <v>1152</v>
      </c>
      <c r="J1766" t="s">
        <v>1153</v>
      </c>
      <c r="K1766" t="s">
        <v>8926</v>
      </c>
      <c r="L1766" s="3" t="s">
        <v>2494</v>
      </c>
      <c r="M1766" s="9">
        <v>0</v>
      </c>
      <c r="N1766" s="5">
        <v>0</v>
      </c>
      <c r="O1766" s="7">
        <v>0</v>
      </c>
    </row>
    <row r="1767" spans="1:15">
      <c r="A1767">
        <v>3</v>
      </c>
      <c r="B1767" t="s">
        <v>10</v>
      </c>
      <c r="C1767" t="s">
        <v>8927</v>
      </c>
      <c r="D1767" t="s">
        <v>8928</v>
      </c>
      <c r="E1767" t="s">
        <v>1421</v>
      </c>
      <c r="F1767" t="s">
        <v>1422</v>
      </c>
      <c r="G1767" t="s">
        <v>1400</v>
      </c>
      <c r="H1767" t="s">
        <v>944</v>
      </c>
      <c r="I1767" t="s">
        <v>1152</v>
      </c>
      <c r="J1767" t="s">
        <v>1153</v>
      </c>
      <c r="K1767" t="s">
        <v>8929</v>
      </c>
      <c r="L1767" s="3">
        <v>45499</v>
      </c>
      <c r="M1767" s="9">
        <v>0</v>
      </c>
      <c r="N1767" s="5">
        <v>0</v>
      </c>
      <c r="O1767" s="7">
        <v>0</v>
      </c>
    </row>
    <row r="1768" spans="1:15">
      <c r="A1768">
        <v>3</v>
      </c>
      <c r="B1768" t="s">
        <v>10</v>
      </c>
      <c r="C1768" t="s">
        <v>8930</v>
      </c>
      <c r="D1768" t="s">
        <v>8931</v>
      </c>
      <c r="E1768" t="s">
        <v>8587</v>
      </c>
      <c r="F1768" t="s">
        <v>8588</v>
      </c>
      <c r="G1768" t="s">
        <v>1400</v>
      </c>
      <c r="H1768" t="s">
        <v>944</v>
      </c>
      <c r="I1768" t="s">
        <v>1152</v>
      </c>
      <c r="J1768" t="s">
        <v>1153</v>
      </c>
      <c r="K1768" t="s">
        <v>8932</v>
      </c>
      <c r="L1768" s="3" t="s">
        <v>2494</v>
      </c>
      <c r="M1768" s="9">
        <v>0</v>
      </c>
      <c r="N1768" s="5">
        <v>0</v>
      </c>
      <c r="O1768" s="7">
        <v>0</v>
      </c>
    </row>
    <row r="1769" spans="1:15">
      <c r="A1769">
        <v>3</v>
      </c>
      <c r="B1769" t="s">
        <v>10</v>
      </c>
      <c r="C1769" t="s">
        <v>8933</v>
      </c>
      <c r="D1769" t="s">
        <v>8934</v>
      </c>
      <c r="E1769" t="s">
        <v>8793</v>
      </c>
      <c r="F1769" t="s">
        <v>8794</v>
      </c>
      <c r="G1769" t="s">
        <v>1400</v>
      </c>
      <c r="H1769" t="s">
        <v>944</v>
      </c>
      <c r="I1769" t="s">
        <v>1152</v>
      </c>
      <c r="J1769" t="s">
        <v>1153</v>
      </c>
      <c r="K1769" t="s">
        <v>8935</v>
      </c>
      <c r="L1769" s="3">
        <v>45670</v>
      </c>
      <c r="M1769" s="9">
        <v>0</v>
      </c>
      <c r="N1769" s="5">
        <v>0</v>
      </c>
      <c r="O1769" s="7">
        <v>0</v>
      </c>
    </row>
    <row r="1770" spans="1:15">
      <c r="A1770">
        <v>3</v>
      </c>
      <c r="B1770" t="s">
        <v>10</v>
      </c>
      <c r="C1770" t="s">
        <v>8936</v>
      </c>
      <c r="D1770" t="s">
        <v>8937</v>
      </c>
      <c r="E1770" t="s">
        <v>8425</v>
      </c>
      <c r="F1770" t="s">
        <v>8426</v>
      </c>
      <c r="G1770" t="s">
        <v>1400</v>
      </c>
      <c r="H1770" t="s">
        <v>944</v>
      </c>
      <c r="I1770" t="s">
        <v>1152</v>
      </c>
      <c r="J1770" t="s">
        <v>1153</v>
      </c>
      <c r="K1770" t="s">
        <v>8938</v>
      </c>
      <c r="L1770" s="3" t="s">
        <v>2494</v>
      </c>
      <c r="M1770" s="9">
        <v>0</v>
      </c>
      <c r="N1770" s="5">
        <v>0</v>
      </c>
      <c r="O1770" s="7">
        <v>0</v>
      </c>
    </row>
    <row r="1771" spans="1:15">
      <c r="A1771">
        <v>3</v>
      </c>
      <c r="B1771" t="s">
        <v>10</v>
      </c>
      <c r="C1771" t="s">
        <v>8939</v>
      </c>
      <c r="D1771" t="s">
        <v>8940</v>
      </c>
      <c r="E1771" t="s">
        <v>8484</v>
      </c>
      <c r="F1771" t="s">
        <v>8485</v>
      </c>
      <c r="G1771" t="s">
        <v>1400</v>
      </c>
      <c r="H1771" t="s">
        <v>944</v>
      </c>
      <c r="I1771" t="s">
        <v>1152</v>
      </c>
      <c r="J1771" t="s">
        <v>1153</v>
      </c>
      <c r="K1771" t="s">
        <v>8941</v>
      </c>
      <c r="L1771" s="3" t="s">
        <v>2494</v>
      </c>
      <c r="M1771" s="9">
        <v>0</v>
      </c>
      <c r="N1771" s="5">
        <v>0</v>
      </c>
      <c r="O1771" s="7">
        <v>0</v>
      </c>
    </row>
    <row r="1772" spans="1:15">
      <c r="A1772">
        <v>3</v>
      </c>
      <c r="B1772" t="s">
        <v>10</v>
      </c>
      <c r="C1772" t="s">
        <v>8942</v>
      </c>
      <c r="D1772" t="s">
        <v>8943</v>
      </c>
      <c r="E1772" t="s">
        <v>8447</v>
      </c>
      <c r="F1772" t="s">
        <v>8448</v>
      </c>
      <c r="G1772" t="s">
        <v>1400</v>
      </c>
      <c r="H1772" t="s">
        <v>944</v>
      </c>
      <c r="I1772" t="s">
        <v>1152</v>
      </c>
      <c r="J1772" t="s">
        <v>1153</v>
      </c>
      <c r="K1772" t="s">
        <v>8944</v>
      </c>
      <c r="L1772" s="3" t="s">
        <v>2494</v>
      </c>
      <c r="M1772" s="9">
        <v>0</v>
      </c>
      <c r="N1772" s="5">
        <v>0</v>
      </c>
      <c r="O1772" s="7">
        <v>0</v>
      </c>
    </row>
    <row r="1773" spans="1:15">
      <c r="A1773">
        <v>3</v>
      </c>
      <c r="B1773" t="s">
        <v>10</v>
      </c>
      <c r="C1773" t="s">
        <v>8945</v>
      </c>
      <c r="D1773" t="s">
        <v>8946</v>
      </c>
      <c r="E1773" t="s">
        <v>8676</v>
      </c>
      <c r="F1773" t="s">
        <v>8677</v>
      </c>
      <c r="G1773" t="s">
        <v>1400</v>
      </c>
      <c r="H1773" t="s">
        <v>944</v>
      </c>
      <c r="I1773" t="s">
        <v>1152</v>
      </c>
      <c r="J1773" t="s">
        <v>1153</v>
      </c>
      <c r="K1773" t="s">
        <v>8947</v>
      </c>
      <c r="L1773" s="3" t="s">
        <v>2494</v>
      </c>
      <c r="M1773" s="9">
        <v>0</v>
      </c>
      <c r="N1773" s="5">
        <v>0</v>
      </c>
      <c r="O1773" s="7">
        <v>0</v>
      </c>
    </row>
    <row r="1774" spans="1:15">
      <c r="A1774">
        <v>3</v>
      </c>
      <c r="B1774" t="s">
        <v>10</v>
      </c>
      <c r="C1774" t="s">
        <v>8948</v>
      </c>
      <c r="D1774" t="s">
        <v>8949</v>
      </c>
      <c r="E1774" t="s">
        <v>1431</v>
      </c>
      <c r="F1774" t="s">
        <v>1432</v>
      </c>
      <c r="G1774" t="s">
        <v>1400</v>
      </c>
      <c r="H1774" t="s">
        <v>944</v>
      </c>
      <c r="I1774" t="s">
        <v>1152</v>
      </c>
      <c r="J1774" t="s">
        <v>1153</v>
      </c>
      <c r="K1774" t="s">
        <v>8950</v>
      </c>
      <c r="L1774" s="3">
        <v>45552</v>
      </c>
      <c r="M1774" s="9">
        <v>0</v>
      </c>
      <c r="N1774" s="5">
        <v>0</v>
      </c>
      <c r="O1774" s="7">
        <v>0</v>
      </c>
    </row>
    <row r="1775" spans="1:15">
      <c r="A1775">
        <v>3</v>
      </c>
      <c r="B1775" t="s">
        <v>10</v>
      </c>
      <c r="C1775" t="s">
        <v>8951</v>
      </c>
      <c r="D1775" t="s">
        <v>8952</v>
      </c>
      <c r="E1775" t="s">
        <v>8676</v>
      </c>
      <c r="F1775" t="s">
        <v>8677</v>
      </c>
      <c r="G1775" t="s">
        <v>1400</v>
      </c>
      <c r="H1775" t="s">
        <v>944</v>
      </c>
      <c r="I1775" t="s">
        <v>1152</v>
      </c>
      <c r="J1775" t="s">
        <v>1153</v>
      </c>
      <c r="K1775" t="s">
        <v>8953</v>
      </c>
      <c r="L1775" s="3" t="s">
        <v>2494</v>
      </c>
      <c r="M1775" s="9">
        <v>0</v>
      </c>
      <c r="N1775" s="5">
        <v>0</v>
      </c>
      <c r="O1775" s="7">
        <v>0</v>
      </c>
    </row>
    <row r="1776" spans="1:15">
      <c r="A1776">
        <v>3</v>
      </c>
      <c r="B1776" t="s">
        <v>10</v>
      </c>
      <c r="C1776" t="s">
        <v>8954</v>
      </c>
      <c r="D1776" t="s">
        <v>8955</v>
      </c>
      <c r="E1776" t="s">
        <v>1407</v>
      </c>
      <c r="F1776" t="s">
        <v>1408</v>
      </c>
      <c r="G1776" t="s">
        <v>1400</v>
      </c>
      <c r="H1776" t="s">
        <v>944</v>
      </c>
      <c r="I1776" t="s">
        <v>1152</v>
      </c>
      <c r="J1776" t="s">
        <v>1153</v>
      </c>
      <c r="K1776" t="s">
        <v>8956</v>
      </c>
      <c r="L1776" s="3" t="s">
        <v>2494</v>
      </c>
      <c r="M1776" s="9">
        <v>0</v>
      </c>
      <c r="N1776" s="5">
        <v>0</v>
      </c>
      <c r="O1776" s="7">
        <v>0</v>
      </c>
    </row>
    <row r="1777" spans="1:15">
      <c r="A1777">
        <v>3</v>
      </c>
      <c r="B1777" t="s">
        <v>10</v>
      </c>
      <c r="C1777" t="s">
        <v>8957</v>
      </c>
      <c r="D1777" t="s">
        <v>8958</v>
      </c>
      <c r="E1777" t="s">
        <v>8539</v>
      </c>
      <c r="F1777" t="s">
        <v>8540</v>
      </c>
      <c r="G1777" t="s">
        <v>1400</v>
      </c>
      <c r="H1777" t="s">
        <v>944</v>
      </c>
      <c r="I1777" t="s">
        <v>1152</v>
      </c>
      <c r="J1777" t="s">
        <v>1153</v>
      </c>
      <c r="K1777" t="s">
        <v>8959</v>
      </c>
      <c r="L1777" s="3">
        <v>45604</v>
      </c>
      <c r="M1777" s="9">
        <v>0</v>
      </c>
      <c r="N1777" s="5">
        <v>0</v>
      </c>
      <c r="O1777" s="7">
        <v>0</v>
      </c>
    </row>
    <row r="1778" spans="1:15">
      <c r="A1778">
        <v>3</v>
      </c>
      <c r="B1778" t="s">
        <v>10</v>
      </c>
      <c r="C1778" t="s">
        <v>8960</v>
      </c>
      <c r="D1778" t="s">
        <v>8961</v>
      </c>
      <c r="E1778" t="s">
        <v>8684</v>
      </c>
      <c r="F1778" t="s">
        <v>8685</v>
      </c>
      <c r="G1778" t="s">
        <v>1400</v>
      </c>
      <c r="H1778" t="s">
        <v>944</v>
      </c>
      <c r="I1778" t="s">
        <v>1152</v>
      </c>
      <c r="J1778" t="s">
        <v>1153</v>
      </c>
      <c r="K1778" t="s">
        <v>8962</v>
      </c>
      <c r="L1778" s="3" t="s">
        <v>2494</v>
      </c>
      <c r="M1778" s="9">
        <v>0</v>
      </c>
      <c r="N1778" s="5">
        <v>0</v>
      </c>
      <c r="O1778" s="7">
        <v>0</v>
      </c>
    </row>
    <row r="1779" spans="1:15">
      <c r="A1779">
        <v>3</v>
      </c>
      <c r="B1779" t="s">
        <v>10</v>
      </c>
      <c r="C1779" t="s">
        <v>8963</v>
      </c>
      <c r="D1779" t="s">
        <v>8964</v>
      </c>
      <c r="E1779" t="s">
        <v>8684</v>
      </c>
      <c r="F1779" t="s">
        <v>8685</v>
      </c>
      <c r="G1779" t="s">
        <v>1400</v>
      </c>
      <c r="H1779" t="s">
        <v>944</v>
      </c>
      <c r="I1779" t="s">
        <v>1152</v>
      </c>
      <c r="J1779" t="s">
        <v>1153</v>
      </c>
      <c r="K1779" t="s">
        <v>8965</v>
      </c>
      <c r="L1779" s="3" t="s">
        <v>2494</v>
      </c>
      <c r="M1779" s="9">
        <v>0</v>
      </c>
      <c r="N1779" s="5">
        <v>0</v>
      </c>
      <c r="O1779" s="7">
        <v>0</v>
      </c>
    </row>
    <row r="1780" spans="1:15">
      <c r="A1780">
        <v>3</v>
      </c>
      <c r="B1780" t="s">
        <v>10</v>
      </c>
      <c r="C1780" t="s">
        <v>8966</v>
      </c>
      <c r="D1780" t="s">
        <v>8967</v>
      </c>
      <c r="E1780" t="s">
        <v>8633</v>
      </c>
      <c r="F1780" t="s">
        <v>8634</v>
      </c>
      <c r="G1780" t="s">
        <v>1400</v>
      </c>
      <c r="H1780" t="s">
        <v>944</v>
      </c>
      <c r="I1780" t="s">
        <v>1152</v>
      </c>
      <c r="J1780" t="s">
        <v>1153</v>
      </c>
      <c r="K1780" t="s">
        <v>8968</v>
      </c>
      <c r="L1780" s="3" t="s">
        <v>2494</v>
      </c>
      <c r="M1780" s="9">
        <v>0</v>
      </c>
      <c r="N1780" s="5">
        <v>0</v>
      </c>
      <c r="O1780" s="7">
        <v>0</v>
      </c>
    </row>
    <row r="1781" spans="1:15">
      <c r="A1781">
        <v>3</v>
      </c>
      <c r="B1781" t="s">
        <v>10</v>
      </c>
      <c r="C1781" t="s">
        <v>8969</v>
      </c>
      <c r="D1781" t="s">
        <v>8970</v>
      </c>
      <c r="E1781" t="s">
        <v>1403</v>
      </c>
      <c r="F1781" t="s">
        <v>1404</v>
      </c>
      <c r="G1781" t="s">
        <v>1400</v>
      </c>
      <c r="H1781" t="s">
        <v>2493</v>
      </c>
      <c r="I1781" t="s">
        <v>1152</v>
      </c>
      <c r="J1781" t="s">
        <v>1153</v>
      </c>
      <c r="K1781" t="s">
        <v>2494</v>
      </c>
      <c r="L1781" s="3" t="s">
        <v>2494</v>
      </c>
      <c r="M1781" s="9">
        <v>0</v>
      </c>
      <c r="N1781" s="5">
        <v>0</v>
      </c>
      <c r="O1781" s="7">
        <v>0</v>
      </c>
    </row>
    <row r="1782" spans="1:15">
      <c r="A1782">
        <v>3</v>
      </c>
      <c r="B1782" t="s">
        <v>10</v>
      </c>
      <c r="C1782" t="s">
        <v>8971</v>
      </c>
      <c r="D1782" t="s">
        <v>8972</v>
      </c>
      <c r="E1782" t="s">
        <v>8676</v>
      </c>
      <c r="F1782" t="s">
        <v>8677</v>
      </c>
      <c r="G1782" t="s">
        <v>1400</v>
      </c>
      <c r="H1782" t="s">
        <v>944</v>
      </c>
      <c r="I1782" t="s">
        <v>1152</v>
      </c>
      <c r="J1782" t="s">
        <v>1153</v>
      </c>
      <c r="K1782" t="s">
        <v>8973</v>
      </c>
      <c r="L1782" s="3" t="s">
        <v>2494</v>
      </c>
      <c r="M1782" s="9">
        <v>0</v>
      </c>
      <c r="N1782" s="5">
        <v>0</v>
      </c>
      <c r="O1782" s="7">
        <v>0</v>
      </c>
    </row>
    <row r="1783" spans="1:15">
      <c r="A1783">
        <v>3</v>
      </c>
      <c r="B1783" t="s">
        <v>10</v>
      </c>
      <c r="C1783" t="s">
        <v>8974</v>
      </c>
      <c r="D1783" t="s">
        <v>3960</v>
      </c>
      <c r="E1783" t="s">
        <v>8676</v>
      </c>
      <c r="F1783" t="s">
        <v>8677</v>
      </c>
      <c r="G1783" t="s">
        <v>1400</v>
      </c>
      <c r="H1783" t="s">
        <v>944</v>
      </c>
      <c r="I1783" t="s">
        <v>1152</v>
      </c>
      <c r="J1783" t="s">
        <v>1153</v>
      </c>
      <c r="K1783" t="s">
        <v>8975</v>
      </c>
      <c r="L1783" s="3" t="s">
        <v>2494</v>
      </c>
      <c r="M1783" s="9">
        <v>0</v>
      </c>
      <c r="N1783" s="5">
        <v>0</v>
      </c>
      <c r="O1783" s="7">
        <v>0</v>
      </c>
    </row>
    <row r="1784" spans="1:15">
      <c r="A1784">
        <v>3</v>
      </c>
      <c r="B1784" t="s">
        <v>10</v>
      </c>
      <c r="C1784" t="s">
        <v>8976</v>
      </c>
      <c r="D1784" t="s">
        <v>8977</v>
      </c>
      <c r="E1784" t="s">
        <v>8519</v>
      </c>
      <c r="F1784" t="s">
        <v>8520</v>
      </c>
      <c r="G1784" t="s">
        <v>1400</v>
      </c>
      <c r="H1784" t="s">
        <v>944</v>
      </c>
      <c r="I1784" t="s">
        <v>1152</v>
      </c>
      <c r="J1784" t="s">
        <v>1153</v>
      </c>
      <c r="K1784" t="s">
        <v>8978</v>
      </c>
      <c r="L1784" s="3" t="s">
        <v>2494</v>
      </c>
      <c r="M1784" s="9">
        <v>0</v>
      </c>
      <c r="N1784" s="5">
        <v>0</v>
      </c>
      <c r="O1784" s="7">
        <v>0</v>
      </c>
    </row>
    <row r="1785" spans="1:15">
      <c r="A1785">
        <v>3</v>
      </c>
      <c r="B1785" t="s">
        <v>10</v>
      </c>
      <c r="C1785" t="s">
        <v>8979</v>
      </c>
      <c r="D1785" t="s">
        <v>8980</v>
      </c>
      <c r="E1785" t="s">
        <v>8619</v>
      </c>
      <c r="F1785" t="s">
        <v>8620</v>
      </c>
      <c r="G1785" t="s">
        <v>1400</v>
      </c>
      <c r="H1785" t="s">
        <v>944</v>
      </c>
      <c r="I1785" t="s">
        <v>1152</v>
      </c>
      <c r="J1785" t="s">
        <v>1153</v>
      </c>
      <c r="K1785" t="s">
        <v>8981</v>
      </c>
      <c r="L1785" s="3" t="s">
        <v>2494</v>
      </c>
      <c r="M1785" s="9">
        <v>0</v>
      </c>
      <c r="N1785" s="5">
        <v>0</v>
      </c>
      <c r="O1785" s="7">
        <v>0</v>
      </c>
    </row>
    <row r="1786" spans="1:15">
      <c r="A1786">
        <v>3</v>
      </c>
      <c r="B1786" t="s">
        <v>10</v>
      </c>
      <c r="C1786" t="s">
        <v>8982</v>
      </c>
      <c r="D1786" t="s">
        <v>8983</v>
      </c>
      <c r="E1786" t="s">
        <v>8676</v>
      </c>
      <c r="F1786" t="s">
        <v>8677</v>
      </c>
      <c r="G1786" t="s">
        <v>1400</v>
      </c>
      <c r="H1786" t="s">
        <v>944</v>
      </c>
      <c r="I1786" t="s">
        <v>1152</v>
      </c>
      <c r="J1786" t="s">
        <v>1153</v>
      </c>
      <c r="K1786" t="s">
        <v>8984</v>
      </c>
      <c r="L1786" s="3" t="s">
        <v>2494</v>
      </c>
      <c r="M1786" s="9">
        <v>0</v>
      </c>
      <c r="N1786" s="5">
        <v>0</v>
      </c>
      <c r="O1786" s="7">
        <v>0</v>
      </c>
    </row>
    <row r="1787" spans="1:15">
      <c r="A1787">
        <v>3</v>
      </c>
      <c r="B1787" t="s">
        <v>10</v>
      </c>
      <c r="C1787" t="s">
        <v>8985</v>
      </c>
      <c r="D1787" t="s">
        <v>8986</v>
      </c>
      <c r="E1787" t="s">
        <v>1398</v>
      </c>
      <c r="F1787" t="s">
        <v>1399</v>
      </c>
      <c r="G1787" t="s">
        <v>1400</v>
      </c>
      <c r="H1787" t="s">
        <v>944</v>
      </c>
      <c r="I1787" t="s">
        <v>1152</v>
      </c>
      <c r="J1787" t="s">
        <v>1153</v>
      </c>
      <c r="K1787" t="s">
        <v>8987</v>
      </c>
      <c r="L1787" s="3" t="s">
        <v>2494</v>
      </c>
      <c r="M1787" s="9">
        <v>0</v>
      </c>
      <c r="N1787" s="5">
        <v>0</v>
      </c>
      <c r="O1787" s="7">
        <v>0</v>
      </c>
    </row>
    <row r="1788" spans="1:15">
      <c r="A1788">
        <v>3</v>
      </c>
      <c r="B1788" t="s">
        <v>10</v>
      </c>
      <c r="C1788" t="s">
        <v>8988</v>
      </c>
      <c r="D1788" t="s">
        <v>8989</v>
      </c>
      <c r="E1788" t="s">
        <v>8619</v>
      </c>
      <c r="F1788" t="s">
        <v>8620</v>
      </c>
      <c r="G1788" t="s">
        <v>1400</v>
      </c>
      <c r="H1788" t="s">
        <v>944</v>
      </c>
      <c r="I1788" t="s">
        <v>1152</v>
      </c>
      <c r="J1788" t="s">
        <v>1153</v>
      </c>
      <c r="K1788" t="s">
        <v>8990</v>
      </c>
      <c r="L1788" s="3" t="s">
        <v>2494</v>
      </c>
      <c r="M1788" s="9">
        <v>0</v>
      </c>
      <c r="N1788" s="5">
        <v>0</v>
      </c>
      <c r="O1788" s="7">
        <v>0</v>
      </c>
    </row>
    <row r="1789" spans="1:15">
      <c r="A1789">
        <v>3</v>
      </c>
      <c r="B1789" t="s">
        <v>10</v>
      </c>
      <c r="C1789" t="s">
        <v>8991</v>
      </c>
      <c r="D1789" t="s">
        <v>8992</v>
      </c>
      <c r="E1789" t="s">
        <v>8614</v>
      </c>
      <c r="F1789" t="s">
        <v>8615</v>
      </c>
      <c r="G1789" t="s">
        <v>1400</v>
      </c>
      <c r="H1789" t="s">
        <v>944</v>
      </c>
      <c r="I1789" t="s">
        <v>1152</v>
      </c>
      <c r="J1789" t="s">
        <v>1153</v>
      </c>
      <c r="K1789" t="s">
        <v>8993</v>
      </c>
      <c r="L1789" s="3" t="s">
        <v>2494</v>
      </c>
      <c r="M1789" s="9">
        <v>0</v>
      </c>
      <c r="N1789" s="5">
        <v>0</v>
      </c>
      <c r="O1789" s="7">
        <v>0</v>
      </c>
    </row>
    <row r="1790" spans="1:15">
      <c r="A1790">
        <v>3</v>
      </c>
      <c r="B1790" t="s">
        <v>10</v>
      </c>
      <c r="C1790" t="s">
        <v>8994</v>
      </c>
      <c r="D1790" t="s">
        <v>8995</v>
      </c>
      <c r="E1790" t="s">
        <v>8570</v>
      </c>
      <c r="F1790" t="s">
        <v>8571</v>
      </c>
      <c r="G1790" t="s">
        <v>1400</v>
      </c>
      <c r="H1790" t="s">
        <v>944</v>
      </c>
      <c r="I1790" t="s">
        <v>1152</v>
      </c>
      <c r="J1790" t="s">
        <v>1153</v>
      </c>
      <c r="K1790" t="s">
        <v>8996</v>
      </c>
      <c r="L1790" s="3" t="s">
        <v>2494</v>
      </c>
      <c r="M1790" s="9">
        <v>0</v>
      </c>
      <c r="N1790" s="5">
        <v>0</v>
      </c>
      <c r="O1790" s="7">
        <v>0</v>
      </c>
    </row>
    <row r="1791" spans="1:15">
      <c r="A1791">
        <v>3</v>
      </c>
      <c r="B1791" t="s">
        <v>10</v>
      </c>
      <c r="C1791" t="s">
        <v>8997</v>
      </c>
      <c r="D1791" t="s">
        <v>8998</v>
      </c>
      <c r="E1791" t="s">
        <v>1403</v>
      </c>
      <c r="F1791" t="s">
        <v>1404</v>
      </c>
      <c r="G1791" t="s">
        <v>1400</v>
      </c>
      <c r="H1791" t="s">
        <v>944</v>
      </c>
      <c r="I1791" t="s">
        <v>1152</v>
      </c>
      <c r="J1791" t="s">
        <v>1153</v>
      </c>
      <c r="K1791" t="s">
        <v>8999</v>
      </c>
      <c r="L1791" s="3" t="s">
        <v>2494</v>
      </c>
      <c r="M1791" s="9">
        <v>0</v>
      </c>
      <c r="N1791" s="5">
        <v>0</v>
      </c>
      <c r="O1791" s="7">
        <v>0</v>
      </c>
    </row>
    <row r="1792" spans="1:15">
      <c r="A1792">
        <v>3</v>
      </c>
      <c r="B1792" t="s">
        <v>10</v>
      </c>
      <c r="C1792" t="s">
        <v>9000</v>
      </c>
      <c r="D1792" t="s">
        <v>9001</v>
      </c>
      <c r="E1792" t="s">
        <v>8587</v>
      </c>
      <c r="F1792" t="s">
        <v>8588</v>
      </c>
      <c r="G1792" t="s">
        <v>1400</v>
      </c>
      <c r="H1792" t="s">
        <v>944</v>
      </c>
      <c r="I1792" t="s">
        <v>1152</v>
      </c>
      <c r="J1792" t="s">
        <v>1153</v>
      </c>
      <c r="K1792" t="s">
        <v>9002</v>
      </c>
      <c r="L1792" s="3" t="s">
        <v>2494</v>
      </c>
      <c r="M1792" s="9">
        <v>0</v>
      </c>
      <c r="N1792" s="5">
        <v>0</v>
      </c>
      <c r="O1792" s="7">
        <v>0</v>
      </c>
    </row>
    <row r="1793" spans="1:15">
      <c r="A1793">
        <v>3</v>
      </c>
      <c r="B1793" t="s">
        <v>10</v>
      </c>
      <c r="C1793" t="s">
        <v>9003</v>
      </c>
      <c r="D1793" t="s">
        <v>9004</v>
      </c>
      <c r="E1793" t="s">
        <v>8684</v>
      </c>
      <c r="F1793" t="s">
        <v>8685</v>
      </c>
      <c r="G1793" t="s">
        <v>1400</v>
      </c>
      <c r="H1793" t="s">
        <v>944</v>
      </c>
      <c r="I1793" t="s">
        <v>1152</v>
      </c>
      <c r="J1793" t="s">
        <v>1153</v>
      </c>
      <c r="K1793" t="s">
        <v>9005</v>
      </c>
      <c r="L1793" s="3" t="s">
        <v>2494</v>
      </c>
      <c r="M1793" s="9">
        <v>0</v>
      </c>
      <c r="N1793" s="5">
        <v>0</v>
      </c>
      <c r="O1793" s="7">
        <v>0</v>
      </c>
    </row>
    <row r="1794" spans="1:15">
      <c r="A1794">
        <v>3</v>
      </c>
      <c r="B1794" t="s">
        <v>10</v>
      </c>
      <c r="C1794" t="s">
        <v>9006</v>
      </c>
      <c r="D1794" t="s">
        <v>9007</v>
      </c>
      <c r="E1794" t="s">
        <v>1403</v>
      </c>
      <c r="F1794" t="s">
        <v>1404</v>
      </c>
      <c r="G1794" t="s">
        <v>1400</v>
      </c>
      <c r="H1794" t="s">
        <v>944</v>
      </c>
      <c r="I1794" t="s">
        <v>1152</v>
      </c>
      <c r="J1794" t="s">
        <v>1153</v>
      </c>
      <c r="K1794" t="s">
        <v>9008</v>
      </c>
      <c r="L1794" s="3" t="s">
        <v>2494</v>
      </c>
      <c r="M1794" s="9">
        <v>0</v>
      </c>
      <c r="N1794" s="5">
        <v>0</v>
      </c>
      <c r="O1794" s="7">
        <v>0</v>
      </c>
    </row>
    <row r="1795" spans="1:15">
      <c r="A1795">
        <v>3</v>
      </c>
      <c r="B1795" t="s">
        <v>10</v>
      </c>
      <c r="C1795" t="s">
        <v>9009</v>
      </c>
      <c r="D1795" t="s">
        <v>9010</v>
      </c>
      <c r="E1795" t="s">
        <v>8676</v>
      </c>
      <c r="F1795" t="s">
        <v>8677</v>
      </c>
      <c r="G1795" t="s">
        <v>1400</v>
      </c>
      <c r="H1795" t="s">
        <v>944</v>
      </c>
      <c r="I1795" t="s">
        <v>1152</v>
      </c>
      <c r="J1795" t="s">
        <v>1153</v>
      </c>
      <c r="K1795" t="s">
        <v>9011</v>
      </c>
      <c r="L1795" s="3" t="s">
        <v>2494</v>
      </c>
      <c r="M1795" s="9">
        <v>0</v>
      </c>
      <c r="N1795" s="5">
        <v>0</v>
      </c>
      <c r="O1795" s="7">
        <v>0</v>
      </c>
    </row>
    <row r="1796" spans="1:15">
      <c r="A1796">
        <v>3</v>
      </c>
      <c r="B1796" t="s">
        <v>10</v>
      </c>
      <c r="C1796" t="s">
        <v>9012</v>
      </c>
      <c r="D1796" t="s">
        <v>9013</v>
      </c>
      <c r="E1796" t="s">
        <v>8587</v>
      </c>
      <c r="F1796" t="s">
        <v>8588</v>
      </c>
      <c r="G1796" t="s">
        <v>1400</v>
      </c>
      <c r="H1796" t="s">
        <v>944</v>
      </c>
      <c r="I1796" t="s">
        <v>1152</v>
      </c>
      <c r="J1796" t="s">
        <v>1153</v>
      </c>
      <c r="K1796" t="s">
        <v>9014</v>
      </c>
      <c r="L1796" s="3" t="s">
        <v>2494</v>
      </c>
      <c r="M1796" s="9">
        <v>0</v>
      </c>
      <c r="N1796" s="5">
        <v>0</v>
      </c>
      <c r="O1796" s="7">
        <v>0</v>
      </c>
    </row>
    <row r="1797" spans="1:15">
      <c r="A1797">
        <v>3</v>
      </c>
      <c r="B1797" t="s">
        <v>10</v>
      </c>
      <c r="C1797" t="s">
        <v>9015</v>
      </c>
      <c r="D1797" t="s">
        <v>9016</v>
      </c>
      <c r="E1797" t="s">
        <v>8587</v>
      </c>
      <c r="F1797" t="s">
        <v>8588</v>
      </c>
      <c r="G1797" t="s">
        <v>1400</v>
      </c>
      <c r="H1797" t="s">
        <v>944</v>
      </c>
      <c r="I1797" t="s">
        <v>1152</v>
      </c>
      <c r="J1797" t="s">
        <v>1153</v>
      </c>
      <c r="K1797" t="s">
        <v>9017</v>
      </c>
      <c r="L1797" s="3">
        <v>45701</v>
      </c>
      <c r="M1797" s="9">
        <v>0</v>
      </c>
      <c r="N1797" s="5">
        <v>0</v>
      </c>
      <c r="O1797" s="7">
        <v>0</v>
      </c>
    </row>
    <row r="1798" spans="1:15">
      <c r="A1798">
        <v>3</v>
      </c>
      <c r="B1798" t="s">
        <v>10</v>
      </c>
      <c r="C1798" t="s">
        <v>9018</v>
      </c>
      <c r="D1798" t="s">
        <v>9019</v>
      </c>
      <c r="E1798" t="s">
        <v>8587</v>
      </c>
      <c r="F1798" t="s">
        <v>8588</v>
      </c>
      <c r="G1798" t="s">
        <v>1400</v>
      </c>
      <c r="H1798" t="s">
        <v>944</v>
      </c>
      <c r="I1798" t="s">
        <v>1152</v>
      </c>
      <c r="J1798" t="s">
        <v>1153</v>
      </c>
      <c r="K1798" t="s">
        <v>9020</v>
      </c>
      <c r="L1798" s="3" t="s">
        <v>2494</v>
      </c>
      <c r="M1798" s="9">
        <v>0</v>
      </c>
      <c r="N1798" s="5">
        <v>0</v>
      </c>
      <c r="O1798" s="7">
        <v>0</v>
      </c>
    </row>
    <row r="1799" spans="1:15">
      <c r="A1799">
        <v>3</v>
      </c>
      <c r="B1799" t="s">
        <v>10</v>
      </c>
      <c r="C1799" t="s">
        <v>9021</v>
      </c>
      <c r="D1799" t="s">
        <v>6179</v>
      </c>
      <c r="E1799" t="s">
        <v>8837</v>
      </c>
      <c r="F1799" t="s">
        <v>8838</v>
      </c>
      <c r="G1799" t="s">
        <v>1400</v>
      </c>
      <c r="H1799" t="s">
        <v>944</v>
      </c>
      <c r="I1799" t="s">
        <v>1152</v>
      </c>
      <c r="J1799" t="s">
        <v>1153</v>
      </c>
      <c r="K1799" t="s">
        <v>9022</v>
      </c>
      <c r="L1799" s="3" t="s">
        <v>2494</v>
      </c>
      <c r="M1799" s="9">
        <v>0</v>
      </c>
      <c r="N1799" s="5">
        <v>0</v>
      </c>
      <c r="O1799" s="7">
        <v>0</v>
      </c>
    </row>
    <row r="1800" spans="1:15">
      <c r="A1800">
        <v>3</v>
      </c>
      <c r="B1800" t="s">
        <v>10</v>
      </c>
      <c r="C1800" t="s">
        <v>9023</v>
      </c>
      <c r="D1800" t="s">
        <v>9024</v>
      </c>
      <c r="E1800" t="s">
        <v>8420</v>
      </c>
      <c r="F1800" t="s">
        <v>8421</v>
      </c>
      <c r="G1800" t="s">
        <v>1400</v>
      </c>
      <c r="H1800" t="s">
        <v>944</v>
      </c>
      <c r="I1800" t="s">
        <v>1152</v>
      </c>
      <c r="J1800" t="s">
        <v>1153</v>
      </c>
      <c r="K1800" t="s">
        <v>9025</v>
      </c>
      <c r="L1800" s="3" t="s">
        <v>2494</v>
      </c>
      <c r="M1800" s="9">
        <v>0</v>
      </c>
      <c r="N1800" s="5">
        <v>0</v>
      </c>
      <c r="O1800" s="7">
        <v>0</v>
      </c>
    </row>
    <row r="1801" spans="1:15">
      <c r="A1801">
        <v>3</v>
      </c>
      <c r="B1801" t="s">
        <v>10</v>
      </c>
      <c r="C1801" t="s">
        <v>9026</v>
      </c>
      <c r="D1801" t="s">
        <v>9027</v>
      </c>
      <c r="E1801" t="s">
        <v>1403</v>
      </c>
      <c r="F1801" t="s">
        <v>1404</v>
      </c>
      <c r="G1801" t="s">
        <v>1400</v>
      </c>
      <c r="H1801" t="s">
        <v>944</v>
      </c>
      <c r="I1801" t="s">
        <v>1152</v>
      </c>
      <c r="J1801" t="s">
        <v>1153</v>
      </c>
      <c r="K1801" t="s">
        <v>9028</v>
      </c>
      <c r="L1801" s="3">
        <v>45713</v>
      </c>
      <c r="M1801" s="9">
        <v>0</v>
      </c>
      <c r="N1801" s="5">
        <v>0</v>
      </c>
      <c r="O1801" s="7">
        <v>0</v>
      </c>
    </row>
    <row r="1802" spans="1:15">
      <c r="A1802">
        <v>3</v>
      </c>
      <c r="B1802" t="s">
        <v>10</v>
      </c>
      <c r="C1802" t="s">
        <v>9029</v>
      </c>
      <c r="D1802" t="s">
        <v>9030</v>
      </c>
      <c r="E1802" t="s">
        <v>8614</v>
      </c>
      <c r="F1802" t="s">
        <v>8615</v>
      </c>
      <c r="G1802" t="s">
        <v>1400</v>
      </c>
      <c r="H1802" t="s">
        <v>944</v>
      </c>
      <c r="I1802" t="s">
        <v>1152</v>
      </c>
      <c r="J1802" t="s">
        <v>1153</v>
      </c>
      <c r="K1802" t="s">
        <v>9031</v>
      </c>
      <c r="L1802" s="3" t="s">
        <v>2494</v>
      </c>
      <c r="M1802" s="9">
        <v>0</v>
      </c>
      <c r="N1802" s="5">
        <v>0</v>
      </c>
      <c r="O1802" s="7">
        <v>0</v>
      </c>
    </row>
    <row r="1803" spans="1:15">
      <c r="A1803">
        <v>3</v>
      </c>
      <c r="B1803" t="s">
        <v>10</v>
      </c>
      <c r="C1803" t="s">
        <v>9032</v>
      </c>
      <c r="D1803" t="s">
        <v>9033</v>
      </c>
      <c r="E1803" t="s">
        <v>8539</v>
      </c>
      <c r="F1803" t="s">
        <v>8540</v>
      </c>
      <c r="G1803" t="s">
        <v>1400</v>
      </c>
      <c r="H1803" t="s">
        <v>944</v>
      </c>
      <c r="I1803" t="s">
        <v>1152</v>
      </c>
      <c r="J1803" t="s">
        <v>1153</v>
      </c>
      <c r="K1803" t="s">
        <v>9034</v>
      </c>
      <c r="L1803" s="3" t="s">
        <v>2494</v>
      </c>
      <c r="M1803" s="9">
        <v>0</v>
      </c>
      <c r="N1803" s="5">
        <v>0</v>
      </c>
      <c r="O1803" s="7">
        <v>0</v>
      </c>
    </row>
    <row r="1804" spans="1:15">
      <c r="A1804">
        <v>3</v>
      </c>
      <c r="B1804" t="s">
        <v>10</v>
      </c>
      <c r="C1804" t="s">
        <v>9035</v>
      </c>
      <c r="D1804" t="s">
        <v>9036</v>
      </c>
      <c r="E1804" t="s">
        <v>8511</v>
      </c>
      <c r="F1804" t="s">
        <v>8512</v>
      </c>
      <c r="G1804" t="s">
        <v>1400</v>
      </c>
      <c r="H1804" t="s">
        <v>944</v>
      </c>
      <c r="I1804" t="s">
        <v>1152</v>
      </c>
      <c r="J1804" t="s">
        <v>1153</v>
      </c>
      <c r="K1804" t="s">
        <v>9037</v>
      </c>
      <c r="L1804" s="3" t="s">
        <v>2494</v>
      </c>
      <c r="M1804" s="9">
        <v>0</v>
      </c>
      <c r="N1804" s="5">
        <v>0</v>
      </c>
      <c r="O1804" s="7">
        <v>0</v>
      </c>
    </row>
    <row r="1805" spans="1:15">
      <c r="A1805">
        <v>3</v>
      </c>
      <c r="B1805" t="s">
        <v>10</v>
      </c>
      <c r="C1805" t="s">
        <v>9038</v>
      </c>
      <c r="D1805" t="s">
        <v>9039</v>
      </c>
      <c r="E1805" t="s">
        <v>8420</v>
      </c>
      <c r="F1805" t="s">
        <v>8421</v>
      </c>
      <c r="G1805" t="s">
        <v>1400</v>
      </c>
      <c r="H1805" t="s">
        <v>944</v>
      </c>
      <c r="I1805" t="s">
        <v>1152</v>
      </c>
      <c r="J1805" t="s">
        <v>1153</v>
      </c>
      <c r="K1805" t="s">
        <v>9040</v>
      </c>
      <c r="L1805" s="3" t="s">
        <v>2494</v>
      </c>
      <c r="M1805" s="9">
        <v>0</v>
      </c>
      <c r="N1805" s="5">
        <v>0</v>
      </c>
      <c r="O1805" s="7">
        <v>0</v>
      </c>
    </row>
    <row r="1806" spans="1:15">
      <c r="A1806">
        <v>3</v>
      </c>
      <c r="B1806" t="s">
        <v>10</v>
      </c>
      <c r="C1806" t="s">
        <v>9041</v>
      </c>
      <c r="D1806" t="s">
        <v>9042</v>
      </c>
      <c r="E1806" t="s">
        <v>1403</v>
      </c>
      <c r="F1806" t="s">
        <v>1404</v>
      </c>
      <c r="G1806" t="s">
        <v>1400</v>
      </c>
      <c r="H1806" t="s">
        <v>944</v>
      </c>
      <c r="I1806" t="s">
        <v>1152</v>
      </c>
      <c r="J1806" t="s">
        <v>1153</v>
      </c>
      <c r="K1806" t="s">
        <v>9043</v>
      </c>
      <c r="L1806" s="3">
        <v>45680</v>
      </c>
      <c r="M1806" s="9">
        <v>0</v>
      </c>
      <c r="N1806" s="5">
        <v>0</v>
      </c>
      <c r="O1806" s="7">
        <v>0</v>
      </c>
    </row>
    <row r="1807" spans="1:15">
      <c r="A1807">
        <v>3</v>
      </c>
      <c r="B1807" t="s">
        <v>10</v>
      </c>
      <c r="C1807" t="s">
        <v>9044</v>
      </c>
      <c r="D1807" t="s">
        <v>9045</v>
      </c>
      <c r="E1807" t="s">
        <v>8684</v>
      </c>
      <c r="F1807" t="s">
        <v>8685</v>
      </c>
      <c r="G1807" t="s">
        <v>1400</v>
      </c>
      <c r="H1807" t="s">
        <v>944</v>
      </c>
      <c r="I1807" t="s">
        <v>1152</v>
      </c>
      <c r="J1807" t="s">
        <v>1153</v>
      </c>
      <c r="K1807" t="s">
        <v>9046</v>
      </c>
      <c r="L1807" s="3" t="s">
        <v>2494</v>
      </c>
      <c r="M1807" s="9">
        <v>0</v>
      </c>
      <c r="N1807" s="5">
        <v>0</v>
      </c>
      <c r="O1807" s="7">
        <v>0</v>
      </c>
    </row>
    <row r="1808" spans="1:15">
      <c r="A1808">
        <v>3</v>
      </c>
      <c r="B1808" t="s">
        <v>10</v>
      </c>
      <c r="C1808" t="s">
        <v>9047</v>
      </c>
      <c r="D1808" t="s">
        <v>9048</v>
      </c>
      <c r="E1808" t="s">
        <v>1431</v>
      </c>
      <c r="F1808" t="s">
        <v>1432</v>
      </c>
      <c r="G1808" t="s">
        <v>1400</v>
      </c>
      <c r="H1808" t="s">
        <v>944</v>
      </c>
      <c r="I1808" t="s">
        <v>1152</v>
      </c>
      <c r="J1808" t="s">
        <v>1153</v>
      </c>
      <c r="K1808" t="s">
        <v>9049</v>
      </c>
      <c r="L1808" s="3" t="s">
        <v>2494</v>
      </c>
      <c r="M1808" s="9">
        <v>0</v>
      </c>
      <c r="N1808" s="5">
        <v>0</v>
      </c>
      <c r="O1808" s="7">
        <v>0</v>
      </c>
    </row>
    <row r="1809" spans="1:15">
      <c r="A1809">
        <v>3</v>
      </c>
      <c r="B1809" t="s">
        <v>10</v>
      </c>
      <c r="C1809" t="s">
        <v>9050</v>
      </c>
      <c r="D1809" t="s">
        <v>9051</v>
      </c>
      <c r="E1809" t="s">
        <v>8684</v>
      </c>
      <c r="F1809" t="s">
        <v>8685</v>
      </c>
      <c r="G1809" t="s">
        <v>1400</v>
      </c>
      <c r="H1809" t="s">
        <v>944</v>
      </c>
      <c r="I1809" t="s">
        <v>1152</v>
      </c>
      <c r="J1809" t="s">
        <v>1153</v>
      </c>
      <c r="K1809" t="s">
        <v>9052</v>
      </c>
      <c r="L1809" s="3" t="s">
        <v>2494</v>
      </c>
      <c r="M1809" s="9">
        <v>0</v>
      </c>
      <c r="N1809" s="5">
        <v>0</v>
      </c>
      <c r="O1809" s="7">
        <v>0</v>
      </c>
    </row>
    <row r="1810" spans="1:15">
      <c r="A1810">
        <v>3</v>
      </c>
      <c r="B1810" t="s">
        <v>10</v>
      </c>
      <c r="C1810" t="s">
        <v>9053</v>
      </c>
      <c r="D1810" t="s">
        <v>9054</v>
      </c>
      <c r="E1810" t="s">
        <v>8511</v>
      </c>
      <c r="F1810" t="s">
        <v>8512</v>
      </c>
      <c r="G1810" t="s">
        <v>1400</v>
      </c>
      <c r="H1810" t="s">
        <v>944</v>
      </c>
      <c r="I1810" t="s">
        <v>1152</v>
      </c>
      <c r="J1810" t="s">
        <v>1153</v>
      </c>
      <c r="K1810" t="s">
        <v>9055</v>
      </c>
      <c r="L1810" s="3" t="s">
        <v>2494</v>
      </c>
      <c r="M1810" s="9">
        <v>0</v>
      </c>
      <c r="N1810" s="5">
        <v>0</v>
      </c>
      <c r="O1810" s="7">
        <v>0</v>
      </c>
    </row>
    <row r="1811" spans="1:15">
      <c r="A1811">
        <v>3</v>
      </c>
      <c r="B1811" t="s">
        <v>10</v>
      </c>
      <c r="C1811" t="s">
        <v>9056</v>
      </c>
      <c r="D1811" t="s">
        <v>9057</v>
      </c>
      <c r="E1811" t="s">
        <v>8619</v>
      </c>
      <c r="F1811" t="s">
        <v>8620</v>
      </c>
      <c r="G1811" t="s">
        <v>1400</v>
      </c>
      <c r="H1811" t="s">
        <v>944</v>
      </c>
      <c r="I1811" t="s">
        <v>1152</v>
      </c>
      <c r="J1811" t="s">
        <v>1153</v>
      </c>
      <c r="K1811" t="s">
        <v>9058</v>
      </c>
      <c r="L1811" s="3" t="s">
        <v>2494</v>
      </c>
      <c r="M1811" s="9">
        <v>0</v>
      </c>
      <c r="N1811" s="5">
        <v>0</v>
      </c>
      <c r="O1811" s="7">
        <v>0</v>
      </c>
    </row>
    <row r="1812" spans="1:15">
      <c r="A1812">
        <v>3</v>
      </c>
      <c r="B1812" t="s">
        <v>10</v>
      </c>
      <c r="C1812" t="s">
        <v>9059</v>
      </c>
      <c r="D1812" t="s">
        <v>9060</v>
      </c>
      <c r="E1812" t="s">
        <v>8570</v>
      </c>
      <c r="F1812" t="s">
        <v>8571</v>
      </c>
      <c r="G1812" t="s">
        <v>1400</v>
      </c>
      <c r="H1812" t="s">
        <v>944</v>
      </c>
      <c r="I1812" t="s">
        <v>1152</v>
      </c>
      <c r="J1812" t="s">
        <v>1153</v>
      </c>
      <c r="K1812" t="s">
        <v>9061</v>
      </c>
      <c r="L1812" s="3" t="s">
        <v>2494</v>
      </c>
      <c r="M1812" s="9">
        <v>0</v>
      </c>
      <c r="N1812" s="5">
        <v>0</v>
      </c>
      <c r="O1812" s="7">
        <v>0</v>
      </c>
    </row>
    <row r="1813" spans="1:15">
      <c r="A1813">
        <v>3</v>
      </c>
      <c r="B1813" t="s">
        <v>10</v>
      </c>
      <c r="C1813" t="s">
        <v>9062</v>
      </c>
      <c r="D1813" t="s">
        <v>9063</v>
      </c>
      <c r="E1813" t="s">
        <v>1403</v>
      </c>
      <c r="F1813" t="s">
        <v>1404</v>
      </c>
      <c r="G1813" t="s">
        <v>1400</v>
      </c>
      <c r="H1813" t="s">
        <v>944</v>
      </c>
      <c r="I1813" t="s">
        <v>1152</v>
      </c>
      <c r="J1813" t="s">
        <v>1153</v>
      </c>
      <c r="K1813" t="s">
        <v>9064</v>
      </c>
      <c r="L1813" s="3">
        <v>45743</v>
      </c>
      <c r="M1813" s="9">
        <v>0</v>
      </c>
      <c r="N1813" s="5">
        <v>0</v>
      </c>
      <c r="O1813" s="7">
        <v>0</v>
      </c>
    </row>
    <row r="1814" spans="1:15">
      <c r="A1814">
        <v>3</v>
      </c>
      <c r="B1814" t="s">
        <v>10</v>
      </c>
      <c r="C1814" t="s">
        <v>9065</v>
      </c>
      <c r="D1814" t="s">
        <v>9066</v>
      </c>
      <c r="E1814" t="s">
        <v>1403</v>
      </c>
      <c r="F1814" t="s">
        <v>1404</v>
      </c>
      <c r="G1814" t="s">
        <v>1400</v>
      </c>
      <c r="H1814" t="s">
        <v>944</v>
      </c>
      <c r="I1814" t="s">
        <v>1152</v>
      </c>
      <c r="J1814" t="s">
        <v>1153</v>
      </c>
      <c r="K1814" t="s">
        <v>9067</v>
      </c>
      <c r="L1814" s="3" t="s">
        <v>2494</v>
      </c>
      <c r="M1814" s="9">
        <v>0</v>
      </c>
      <c r="N1814" s="5">
        <v>0</v>
      </c>
      <c r="O1814" s="7">
        <v>0</v>
      </c>
    </row>
    <row r="1815" spans="1:15">
      <c r="A1815">
        <v>3</v>
      </c>
      <c r="B1815" t="s">
        <v>10</v>
      </c>
      <c r="C1815" t="s">
        <v>9068</v>
      </c>
      <c r="D1815" t="s">
        <v>9069</v>
      </c>
      <c r="E1815" t="s">
        <v>1407</v>
      </c>
      <c r="F1815" t="s">
        <v>1408</v>
      </c>
      <c r="G1815" t="s">
        <v>1400</v>
      </c>
      <c r="H1815" t="s">
        <v>944</v>
      </c>
      <c r="I1815" t="s">
        <v>1152</v>
      </c>
      <c r="J1815" t="s">
        <v>1153</v>
      </c>
      <c r="K1815" t="s">
        <v>9070</v>
      </c>
      <c r="L1815" s="3" t="s">
        <v>2494</v>
      </c>
      <c r="M1815" s="9">
        <v>0</v>
      </c>
      <c r="N1815" s="5">
        <v>0</v>
      </c>
      <c r="O1815" s="7">
        <v>0</v>
      </c>
    </row>
    <row r="1816" spans="1:15">
      <c r="A1816">
        <v>3</v>
      </c>
      <c r="B1816" t="s">
        <v>10</v>
      </c>
      <c r="C1816" t="s">
        <v>9071</v>
      </c>
      <c r="D1816" t="s">
        <v>9072</v>
      </c>
      <c r="E1816" t="s">
        <v>8436</v>
      </c>
      <c r="F1816" t="s">
        <v>8437</v>
      </c>
      <c r="G1816" t="s">
        <v>1400</v>
      </c>
      <c r="H1816" t="s">
        <v>944</v>
      </c>
      <c r="I1816" t="s">
        <v>1152</v>
      </c>
      <c r="J1816" t="s">
        <v>1153</v>
      </c>
      <c r="K1816" t="s">
        <v>9073</v>
      </c>
      <c r="L1816" s="3" t="s">
        <v>2494</v>
      </c>
      <c r="M1816" s="9">
        <v>0</v>
      </c>
      <c r="N1816" s="5">
        <v>0</v>
      </c>
      <c r="O1816" s="7">
        <v>0</v>
      </c>
    </row>
    <row r="1817" spans="1:15">
      <c r="A1817">
        <v>3</v>
      </c>
      <c r="B1817" t="s">
        <v>10</v>
      </c>
      <c r="C1817" t="s">
        <v>9074</v>
      </c>
      <c r="D1817" t="s">
        <v>9075</v>
      </c>
      <c r="E1817" t="s">
        <v>8489</v>
      </c>
      <c r="F1817" t="s">
        <v>8490</v>
      </c>
      <c r="G1817" t="s">
        <v>1400</v>
      </c>
      <c r="H1817" t="s">
        <v>944</v>
      </c>
      <c r="I1817" t="s">
        <v>1152</v>
      </c>
      <c r="J1817" t="s">
        <v>1153</v>
      </c>
      <c r="K1817" t="s">
        <v>9076</v>
      </c>
      <c r="L1817" s="3" t="s">
        <v>2494</v>
      </c>
      <c r="M1817" s="9">
        <v>0</v>
      </c>
      <c r="N1817" s="5">
        <v>0</v>
      </c>
      <c r="O1817" s="7">
        <v>0</v>
      </c>
    </row>
    <row r="1818" spans="1:15">
      <c r="A1818">
        <v>3</v>
      </c>
      <c r="B1818" t="s">
        <v>10</v>
      </c>
      <c r="C1818" t="s">
        <v>9077</v>
      </c>
      <c r="D1818" t="s">
        <v>9078</v>
      </c>
      <c r="E1818" t="s">
        <v>8619</v>
      </c>
      <c r="F1818" t="s">
        <v>8620</v>
      </c>
      <c r="G1818" t="s">
        <v>1400</v>
      </c>
      <c r="H1818" t="s">
        <v>2493</v>
      </c>
      <c r="I1818" t="s">
        <v>1152</v>
      </c>
      <c r="J1818" t="s">
        <v>1153</v>
      </c>
      <c r="K1818" t="s">
        <v>2494</v>
      </c>
      <c r="L1818" s="3" t="s">
        <v>2494</v>
      </c>
      <c r="M1818" s="9">
        <v>0</v>
      </c>
      <c r="N1818" s="5">
        <v>0</v>
      </c>
      <c r="O1818" s="7">
        <v>0</v>
      </c>
    </row>
    <row r="1819" spans="1:15">
      <c r="A1819">
        <v>3</v>
      </c>
      <c r="B1819" t="s">
        <v>10</v>
      </c>
      <c r="C1819" t="s">
        <v>9079</v>
      </c>
      <c r="D1819" t="s">
        <v>9080</v>
      </c>
      <c r="E1819" t="s">
        <v>8837</v>
      </c>
      <c r="F1819" t="s">
        <v>8838</v>
      </c>
      <c r="G1819" t="s">
        <v>1400</v>
      </c>
      <c r="H1819" t="s">
        <v>944</v>
      </c>
      <c r="I1819" t="s">
        <v>1152</v>
      </c>
      <c r="J1819" t="s">
        <v>1153</v>
      </c>
      <c r="K1819" t="s">
        <v>9081</v>
      </c>
      <c r="L1819" s="3" t="s">
        <v>2494</v>
      </c>
      <c r="M1819" s="9">
        <v>0</v>
      </c>
      <c r="N1819" s="5">
        <v>0</v>
      </c>
      <c r="O1819" s="7">
        <v>0</v>
      </c>
    </row>
    <row r="1820" spans="1:15">
      <c r="A1820">
        <v>3</v>
      </c>
      <c r="B1820" t="s">
        <v>10</v>
      </c>
      <c r="C1820" t="s">
        <v>9082</v>
      </c>
      <c r="D1820" t="s">
        <v>9083</v>
      </c>
      <c r="E1820" t="s">
        <v>8684</v>
      </c>
      <c r="F1820" t="s">
        <v>8685</v>
      </c>
      <c r="G1820" t="s">
        <v>1400</v>
      </c>
      <c r="H1820" t="s">
        <v>944</v>
      </c>
      <c r="I1820" t="s">
        <v>1152</v>
      </c>
      <c r="J1820" t="s">
        <v>1153</v>
      </c>
      <c r="K1820" t="s">
        <v>9084</v>
      </c>
      <c r="L1820" s="3" t="s">
        <v>2494</v>
      </c>
      <c r="M1820" s="9">
        <v>0</v>
      </c>
      <c r="N1820" s="5">
        <v>0</v>
      </c>
      <c r="O1820" s="7">
        <v>0</v>
      </c>
    </row>
    <row r="1821" spans="1:15">
      <c r="A1821">
        <v>3</v>
      </c>
      <c r="B1821" t="s">
        <v>10</v>
      </c>
      <c r="C1821" t="s">
        <v>9085</v>
      </c>
      <c r="D1821" t="s">
        <v>9086</v>
      </c>
      <c r="E1821" t="s">
        <v>9087</v>
      </c>
      <c r="F1821" t="s">
        <v>9088</v>
      </c>
      <c r="G1821" t="s">
        <v>1400</v>
      </c>
      <c r="H1821" t="s">
        <v>944</v>
      </c>
      <c r="I1821" t="s">
        <v>1152</v>
      </c>
      <c r="J1821" t="s">
        <v>1153</v>
      </c>
      <c r="K1821" t="s">
        <v>9089</v>
      </c>
      <c r="L1821" s="3">
        <v>45677</v>
      </c>
      <c r="M1821" s="9">
        <v>0</v>
      </c>
      <c r="N1821" s="5">
        <v>0</v>
      </c>
      <c r="O1821" s="7">
        <v>0</v>
      </c>
    </row>
    <row r="1822" spans="1:15">
      <c r="A1822">
        <v>3</v>
      </c>
      <c r="B1822" t="s">
        <v>10</v>
      </c>
      <c r="C1822" t="s">
        <v>9090</v>
      </c>
      <c r="D1822" t="s">
        <v>9091</v>
      </c>
      <c r="E1822" t="s">
        <v>8619</v>
      </c>
      <c r="F1822" t="s">
        <v>8620</v>
      </c>
      <c r="G1822" t="s">
        <v>1400</v>
      </c>
      <c r="H1822" t="s">
        <v>944</v>
      </c>
      <c r="I1822" t="s">
        <v>1152</v>
      </c>
      <c r="J1822" t="s">
        <v>1153</v>
      </c>
      <c r="K1822" t="s">
        <v>9092</v>
      </c>
      <c r="L1822" s="3" t="s">
        <v>2494</v>
      </c>
      <c r="M1822" s="9">
        <v>0</v>
      </c>
      <c r="N1822" s="5">
        <v>0</v>
      </c>
      <c r="O1822" s="7">
        <v>0</v>
      </c>
    </row>
    <row r="1823" spans="1:15">
      <c r="A1823">
        <v>3</v>
      </c>
      <c r="B1823" t="s">
        <v>10</v>
      </c>
      <c r="C1823" t="s">
        <v>9093</v>
      </c>
      <c r="D1823" t="s">
        <v>9094</v>
      </c>
      <c r="E1823" t="s">
        <v>8676</v>
      </c>
      <c r="F1823" t="s">
        <v>8677</v>
      </c>
      <c r="G1823" t="s">
        <v>1400</v>
      </c>
      <c r="H1823" t="s">
        <v>944</v>
      </c>
      <c r="I1823" t="s">
        <v>1152</v>
      </c>
      <c r="J1823" t="s">
        <v>1153</v>
      </c>
      <c r="K1823" t="s">
        <v>9095</v>
      </c>
      <c r="L1823" s="3" t="s">
        <v>2494</v>
      </c>
      <c r="M1823" s="9">
        <v>0</v>
      </c>
      <c r="N1823" s="5">
        <v>0</v>
      </c>
      <c r="O1823" s="7">
        <v>0</v>
      </c>
    </row>
    <row r="1824" spans="1:15">
      <c r="A1824">
        <v>3</v>
      </c>
      <c r="B1824" t="s">
        <v>10</v>
      </c>
      <c r="C1824" t="s">
        <v>9096</v>
      </c>
      <c r="D1824" t="s">
        <v>9097</v>
      </c>
      <c r="E1824" t="s">
        <v>8461</v>
      </c>
      <c r="F1824" t="s">
        <v>8462</v>
      </c>
      <c r="G1824" t="s">
        <v>1400</v>
      </c>
      <c r="H1824" t="s">
        <v>944</v>
      </c>
      <c r="I1824" t="s">
        <v>1152</v>
      </c>
      <c r="J1824" t="s">
        <v>1153</v>
      </c>
      <c r="K1824" t="s">
        <v>9098</v>
      </c>
      <c r="L1824" s="3" t="s">
        <v>2494</v>
      </c>
      <c r="M1824" s="9">
        <v>0</v>
      </c>
      <c r="N1824" s="5">
        <v>0</v>
      </c>
      <c r="O1824" s="7">
        <v>0</v>
      </c>
    </row>
    <row r="1825" spans="1:15">
      <c r="A1825">
        <v>3</v>
      </c>
      <c r="B1825" t="s">
        <v>10</v>
      </c>
      <c r="C1825" t="s">
        <v>9099</v>
      </c>
      <c r="D1825" t="s">
        <v>9100</v>
      </c>
      <c r="E1825" t="s">
        <v>8895</v>
      </c>
      <c r="F1825" t="s">
        <v>8896</v>
      </c>
      <c r="G1825" t="s">
        <v>1400</v>
      </c>
      <c r="H1825" t="s">
        <v>944</v>
      </c>
      <c r="I1825" t="s">
        <v>1152</v>
      </c>
      <c r="J1825" t="s">
        <v>1153</v>
      </c>
      <c r="K1825" t="s">
        <v>9101</v>
      </c>
      <c r="L1825" s="3">
        <v>45719</v>
      </c>
      <c r="M1825" s="9">
        <v>0</v>
      </c>
      <c r="N1825" s="5">
        <v>0</v>
      </c>
      <c r="O1825" s="7">
        <v>0</v>
      </c>
    </row>
    <row r="1826" spans="1:15">
      <c r="A1826">
        <v>3</v>
      </c>
      <c r="B1826" t="s">
        <v>10</v>
      </c>
      <c r="C1826" t="s">
        <v>9102</v>
      </c>
      <c r="D1826" t="s">
        <v>9103</v>
      </c>
      <c r="E1826" t="s">
        <v>1407</v>
      </c>
      <c r="F1826" t="s">
        <v>1408</v>
      </c>
      <c r="G1826" t="s">
        <v>1400</v>
      </c>
      <c r="H1826" t="s">
        <v>944</v>
      </c>
      <c r="I1826" t="s">
        <v>1152</v>
      </c>
      <c r="J1826" t="s">
        <v>1153</v>
      </c>
      <c r="K1826" t="s">
        <v>9104</v>
      </c>
      <c r="L1826" s="3" t="s">
        <v>2494</v>
      </c>
      <c r="M1826" s="9">
        <v>0</v>
      </c>
      <c r="N1826" s="5">
        <v>0</v>
      </c>
      <c r="O1826" s="7">
        <v>0</v>
      </c>
    </row>
    <row r="1827" spans="1:15">
      <c r="A1827">
        <v>3</v>
      </c>
      <c r="B1827" t="s">
        <v>10</v>
      </c>
      <c r="C1827" t="s">
        <v>9105</v>
      </c>
      <c r="D1827" t="s">
        <v>9106</v>
      </c>
      <c r="E1827" t="s">
        <v>8539</v>
      </c>
      <c r="F1827" t="s">
        <v>8540</v>
      </c>
      <c r="G1827" t="s">
        <v>1400</v>
      </c>
      <c r="H1827" t="s">
        <v>944</v>
      </c>
      <c r="I1827" t="s">
        <v>1152</v>
      </c>
      <c r="J1827" t="s">
        <v>1153</v>
      </c>
      <c r="K1827" t="s">
        <v>9107</v>
      </c>
      <c r="L1827" s="3" t="s">
        <v>2494</v>
      </c>
      <c r="M1827" s="9">
        <v>0</v>
      </c>
      <c r="N1827" s="5">
        <v>0</v>
      </c>
      <c r="O1827" s="7">
        <v>0</v>
      </c>
    </row>
    <row r="1828" spans="1:15">
      <c r="A1828">
        <v>3</v>
      </c>
      <c r="B1828" t="s">
        <v>10</v>
      </c>
      <c r="C1828" t="s">
        <v>9108</v>
      </c>
      <c r="D1828" t="s">
        <v>9109</v>
      </c>
      <c r="E1828" t="s">
        <v>1411</v>
      </c>
      <c r="F1828" t="s">
        <v>1412</v>
      </c>
      <c r="G1828" t="s">
        <v>1400</v>
      </c>
      <c r="H1828" t="s">
        <v>944</v>
      </c>
      <c r="I1828" t="s">
        <v>1152</v>
      </c>
      <c r="J1828" t="s">
        <v>1153</v>
      </c>
      <c r="K1828" t="s">
        <v>9110</v>
      </c>
      <c r="L1828" s="3" t="s">
        <v>2494</v>
      </c>
      <c r="M1828" s="9">
        <v>0</v>
      </c>
      <c r="N1828" s="5">
        <v>0</v>
      </c>
      <c r="O1828" s="7">
        <v>0</v>
      </c>
    </row>
    <row r="1829" spans="1:15">
      <c r="A1829">
        <v>3</v>
      </c>
      <c r="B1829" t="s">
        <v>10</v>
      </c>
      <c r="C1829" t="s">
        <v>9111</v>
      </c>
      <c r="D1829" t="s">
        <v>9112</v>
      </c>
      <c r="E1829" t="s">
        <v>8570</v>
      </c>
      <c r="F1829" t="s">
        <v>8571</v>
      </c>
      <c r="G1829" t="s">
        <v>1400</v>
      </c>
      <c r="H1829" t="s">
        <v>944</v>
      </c>
      <c r="I1829" t="s">
        <v>1152</v>
      </c>
      <c r="J1829" t="s">
        <v>1153</v>
      </c>
      <c r="K1829" t="s">
        <v>9113</v>
      </c>
      <c r="L1829" s="3" t="s">
        <v>2494</v>
      </c>
      <c r="M1829" s="9">
        <v>0</v>
      </c>
      <c r="N1829" s="5">
        <v>0</v>
      </c>
      <c r="O1829" s="7">
        <v>0</v>
      </c>
    </row>
    <row r="1830" spans="1:15">
      <c r="A1830">
        <v>3</v>
      </c>
      <c r="B1830" t="s">
        <v>10</v>
      </c>
      <c r="C1830" t="s">
        <v>9114</v>
      </c>
      <c r="D1830" t="s">
        <v>9115</v>
      </c>
      <c r="E1830" t="s">
        <v>8676</v>
      </c>
      <c r="F1830" t="s">
        <v>8677</v>
      </c>
      <c r="G1830" t="s">
        <v>1400</v>
      </c>
      <c r="H1830" t="s">
        <v>944</v>
      </c>
      <c r="I1830" t="s">
        <v>1152</v>
      </c>
      <c r="J1830" t="s">
        <v>1153</v>
      </c>
      <c r="K1830" t="s">
        <v>9116</v>
      </c>
      <c r="L1830" s="3" t="s">
        <v>2494</v>
      </c>
      <c r="M1830" s="9">
        <v>0</v>
      </c>
      <c r="N1830" s="5">
        <v>0</v>
      </c>
      <c r="O1830" s="7">
        <v>0</v>
      </c>
    </row>
    <row r="1831" spans="1:15">
      <c r="A1831">
        <v>3</v>
      </c>
      <c r="B1831" t="s">
        <v>10</v>
      </c>
      <c r="C1831" t="s">
        <v>9117</v>
      </c>
      <c r="D1831" t="s">
        <v>9118</v>
      </c>
      <c r="E1831" t="s">
        <v>8511</v>
      </c>
      <c r="F1831" t="s">
        <v>8512</v>
      </c>
      <c r="G1831" t="s">
        <v>1400</v>
      </c>
      <c r="H1831" t="s">
        <v>944</v>
      </c>
      <c r="I1831" t="s">
        <v>1152</v>
      </c>
      <c r="J1831" t="s">
        <v>1153</v>
      </c>
      <c r="K1831" t="s">
        <v>9119</v>
      </c>
      <c r="L1831" s="3">
        <v>45741</v>
      </c>
      <c r="M1831" s="9">
        <v>0</v>
      </c>
      <c r="N1831" s="5">
        <v>0</v>
      </c>
      <c r="O1831" s="7">
        <v>0</v>
      </c>
    </row>
    <row r="1832" spans="1:15">
      <c r="A1832">
        <v>3</v>
      </c>
      <c r="B1832" t="s">
        <v>10</v>
      </c>
      <c r="C1832" t="s">
        <v>9120</v>
      </c>
      <c r="D1832" t="s">
        <v>9121</v>
      </c>
      <c r="E1832" t="s">
        <v>1403</v>
      </c>
      <c r="F1832" t="s">
        <v>1404</v>
      </c>
      <c r="G1832" t="s">
        <v>1400</v>
      </c>
      <c r="H1832" t="s">
        <v>944</v>
      </c>
      <c r="I1832" t="s">
        <v>1152</v>
      </c>
      <c r="J1832" t="s">
        <v>1153</v>
      </c>
      <c r="K1832" t="s">
        <v>9122</v>
      </c>
      <c r="L1832" s="3" t="s">
        <v>2494</v>
      </c>
      <c r="M1832" s="9">
        <v>0</v>
      </c>
      <c r="N1832" s="5">
        <v>0</v>
      </c>
      <c r="O1832" s="7">
        <v>0</v>
      </c>
    </row>
    <row r="1833" spans="1:15">
      <c r="A1833">
        <v>3</v>
      </c>
      <c r="B1833" t="s">
        <v>10</v>
      </c>
      <c r="C1833" t="s">
        <v>9123</v>
      </c>
      <c r="D1833" t="s">
        <v>9124</v>
      </c>
      <c r="E1833" t="s">
        <v>1431</v>
      </c>
      <c r="F1833" t="s">
        <v>1432</v>
      </c>
      <c r="G1833" t="s">
        <v>1400</v>
      </c>
      <c r="H1833" t="s">
        <v>944</v>
      </c>
      <c r="I1833" t="s">
        <v>1152</v>
      </c>
      <c r="J1833" t="s">
        <v>1153</v>
      </c>
      <c r="K1833" t="s">
        <v>9125</v>
      </c>
      <c r="L1833" s="3" t="s">
        <v>2494</v>
      </c>
      <c r="M1833" s="9">
        <v>0</v>
      </c>
      <c r="N1833" s="5">
        <v>0</v>
      </c>
      <c r="O1833" s="7">
        <v>0</v>
      </c>
    </row>
    <row r="1834" spans="1:15">
      <c r="A1834">
        <v>3</v>
      </c>
      <c r="B1834" t="s">
        <v>10</v>
      </c>
      <c r="C1834" t="s">
        <v>9126</v>
      </c>
      <c r="D1834" t="s">
        <v>9127</v>
      </c>
      <c r="E1834" t="s">
        <v>1403</v>
      </c>
      <c r="F1834" t="s">
        <v>1404</v>
      </c>
      <c r="G1834" t="s">
        <v>1400</v>
      </c>
      <c r="H1834" t="s">
        <v>944</v>
      </c>
      <c r="I1834" t="s">
        <v>1152</v>
      </c>
      <c r="J1834" t="s">
        <v>1153</v>
      </c>
      <c r="K1834" t="s">
        <v>9128</v>
      </c>
      <c r="L1834" s="3" t="s">
        <v>2494</v>
      </c>
      <c r="M1834" s="9">
        <v>0</v>
      </c>
      <c r="N1834" s="5">
        <v>0</v>
      </c>
      <c r="O1834" s="7">
        <v>0</v>
      </c>
    </row>
    <row r="1835" spans="1:15">
      <c r="A1835">
        <v>3</v>
      </c>
      <c r="B1835" t="s">
        <v>10</v>
      </c>
      <c r="C1835" t="s">
        <v>9129</v>
      </c>
      <c r="D1835" t="s">
        <v>9130</v>
      </c>
      <c r="E1835" t="s">
        <v>8837</v>
      </c>
      <c r="F1835" t="s">
        <v>8838</v>
      </c>
      <c r="G1835" t="s">
        <v>1400</v>
      </c>
      <c r="H1835" t="s">
        <v>944</v>
      </c>
      <c r="I1835" t="s">
        <v>1152</v>
      </c>
      <c r="J1835" t="s">
        <v>1153</v>
      </c>
      <c r="K1835" t="s">
        <v>9131</v>
      </c>
      <c r="L1835" s="3" t="s">
        <v>2494</v>
      </c>
      <c r="M1835" s="9">
        <v>0</v>
      </c>
      <c r="N1835" s="5">
        <v>0</v>
      </c>
      <c r="O1835" s="7">
        <v>0</v>
      </c>
    </row>
    <row r="1836" spans="1:15">
      <c r="A1836">
        <v>3</v>
      </c>
      <c r="B1836" t="s">
        <v>10</v>
      </c>
      <c r="C1836" t="s">
        <v>9132</v>
      </c>
      <c r="D1836" t="s">
        <v>9133</v>
      </c>
      <c r="E1836" t="s">
        <v>1403</v>
      </c>
      <c r="F1836" t="s">
        <v>1404</v>
      </c>
      <c r="G1836" t="s">
        <v>1400</v>
      </c>
      <c r="H1836" t="s">
        <v>944</v>
      </c>
      <c r="I1836" t="s">
        <v>1152</v>
      </c>
      <c r="J1836" t="s">
        <v>1153</v>
      </c>
      <c r="K1836" t="s">
        <v>9134</v>
      </c>
      <c r="L1836" s="3" t="s">
        <v>2494</v>
      </c>
      <c r="M1836" s="9">
        <v>0</v>
      </c>
      <c r="N1836" s="5">
        <v>0</v>
      </c>
      <c r="O1836" s="7">
        <v>0</v>
      </c>
    </row>
    <row r="1837" spans="1:15">
      <c r="A1837">
        <v>3</v>
      </c>
      <c r="B1837" t="s">
        <v>10</v>
      </c>
      <c r="C1837" t="s">
        <v>9135</v>
      </c>
      <c r="D1837" t="s">
        <v>9136</v>
      </c>
      <c r="E1837" t="s">
        <v>1403</v>
      </c>
      <c r="F1837" t="s">
        <v>1404</v>
      </c>
      <c r="G1837" t="s">
        <v>1400</v>
      </c>
      <c r="H1837" t="s">
        <v>944</v>
      </c>
      <c r="I1837" t="s">
        <v>1152</v>
      </c>
      <c r="J1837" t="s">
        <v>1153</v>
      </c>
      <c r="K1837" t="s">
        <v>9137</v>
      </c>
      <c r="L1837" s="3" t="s">
        <v>2494</v>
      </c>
      <c r="M1837" s="9">
        <v>0</v>
      </c>
      <c r="N1837" s="5">
        <v>0</v>
      </c>
      <c r="O1837" s="7">
        <v>0</v>
      </c>
    </row>
    <row r="1838" spans="1:15">
      <c r="A1838">
        <v>3</v>
      </c>
      <c r="B1838" t="s">
        <v>10</v>
      </c>
      <c r="C1838" t="s">
        <v>9138</v>
      </c>
      <c r="D1838" t="s">
        <v>9139</v>
      </c>
      <c r="E1838" t="s">
        <v>8633</v>
      </c>
      <c r="F1838" t="s">
        <v>8634</v>
      </c>
      <c r="G1838" t="s">
        <v>1400</v>
      </c>
      <c r="H1838" t="s">
        <v>944</v>
      </c>
      <c r="I1838" t="s">
        <v>1152</v>
      </c>
      <c r="J1838" t="s">
        <v>1153</v>
      </c>
      <c r="K1838" t="s">
        <v>9140</v>
      </c>
      <c r="L1838" s="3">
        <v>45743</v>
      </c>
      <c r="M1838" s="9">
        <v>0</v>
      </c>
      <c r="N1838" s="5">
        <v>0</v>
      </c>
      <c r="O1838" s="7">
        <v>0</v>
      </c>
    </row>
    <row r="1839" spans="1:15">
      <c r="A1839">
        <v>3</v>
      </c>
      <c r="B1839" t="s">
        <v>10</v>
      </c>
      <c r="C1839" t="s">
        <v>9141</v>
      </c>
      <c r="D1839" t="s">
        <v>9142</v>
      </c>
      <c r="E1839" t="s">
        <v>1403</v>
      </c>
      <c r="F1839" t="s">
        <v>1404</v>
      </c>
      <c r="G1839" t="s">
        <v>1400</v>
      </c>
      <c r="H1839" t="s">
        <v>944</v>
      </c>
      <c r="I1839" t="s">
        <v>1152</v>
      </c>
      <c r="J1839" t="s">
        <v>1153</v>
      </c>
      <c r="K1839" t="s">
        <v>9143</v>
      </c>
      <c r="L1839" s="3" t="s">
        <v>2494</v>
      </c>
      <c r="M1839" s="9">
        <v>0</v>
      </c>
      <c r="N1839" s="5">
        <v>0</v>
      </c>
      <c r="O1839" s="7">
        <v>0</v>
      </c>
    </row>
    <row r="1840" spans="1:15">
      <c r="A1840">
        <v>3</v>
      </c>
      <c r="B1840" t="s">
        <v>10</v>
      </c>
      <c r="C1840" t="s">
        <v>9144</v>
      </c>
      <c r="D1840" t="s">
        <v>9145</v>
      </c>
      <c r="E1840" t="s">
        <v>8436</v>
      </c>
      <c r="F1840" t="s">
        <v>8437</v>
      </c>
      <c r="G1840" t="s">
        <v>1400</v>
      </c>
      <c r="H1840" t="s">
        <v>944</v>
      </c>
      <c r="I1840" t="s">
        <v>1152</v>
      </c>
      <c r="J1840" t="s">
        <v>1153</v>
      </c>
      <c r="K1840" t="s">
        <v>9146</v>
      </c>
      <c r="L1840" s="3" t="s">
        <v>2494</v>
      </c>
      <c r="M1840" s="9">
        <v>0</v>
      </c>
      <c r="N1840" s="5">
        <v>0</v>
      </c>
      <c r="O1840" s="7">
        <v>0</v>
      </c>
    </row>
    <row r="1841" spans="1:15">
      <c r="A1841">
        <v>3</v>
      </c>
      <c r="B1841" t="s">
        <v>10</v>
      </c>
      <c r="C1841" t="s">
        <v>9147</v>
      </c>
      <c r="D1841" t="s">
        <v>9148</v>
      </c>
      <c r="E1841" t="s">
        <v>8676</v>
      </c>
      <c r="F1841" t="s">
        <v>8677</v>
      </c>
      <c r="G1841" t="s">
        <v>1400</v>
      </c>
      <c r="H1841" t="s">
        <v>944</v>
      </c>
      <c r="I1841" t="s">
        <v>1152</v>
      </c>
      <c r="J1841" t="s">
        <v>1153</v>
      </c>
      <c r="K1841" t="s">
        <v>9149</v>
      </c>
      <c r="L1841" s="3" t="s">
        <v>2494</v>
      </c>
      <c r="M1841" s="9">
        <v>0</v>
      </c>
      <c r="N1841" s="5">
        <v>0</v>
      </c>
      <c r="O1841" s="7">
        <v>0</v>
      </c>
    </row>
    <row r="1842" spans="1:15">
      <c r="A1842">
        <v>3</v>
      </c>
      <c r="B1842" t="s">
        <v>10</v>
      </c>
      <c r="C1842" t="s">
        <v>9150</v>
      </c>
      <c r="D1842" t="s">
        <v>9151</v>
      </c>
      <c r="E1842" t="s">
        <v>1431</v>
      </c>
      <c r="F1842" t="s">
        <v>1432</v>
      </c>
      <c r="G1842" t="s">
        <v>1400</v>
      </c>
      <c r="H1842" t="s">
        <v>944</v>
      </c>
      <c r="I1842" t="s">
        <v>1152</v>
      </c>
      <c r="J1842" t="s">
        <v>1153</v>
      </c>
      <c r="K1842" t="s">
        <v>9152</v>
      </c>
      <c r="L1842" s="3" t="s">
        <v>2494</v>
      </c>
      <c r="M1842" s="9">
        <v>0</v>
      </c>
      <c r="N1842" s="5">
        <v>0</v>
      </c>
      <c r="O1842" s="7">
        <v>0</v>
      </c>
    </row>
    <row r="1843" spans="1:15">
      <c r="A1843">
        <v>3</v>
      </c>
      <c r="B1843" t="s">
        <v>10</v>
      </c>
      <c r="C1843" t="s">
        <v>9153</v>
      </c>
      <c r="D1843" t="s">
        <v>9154</v>
      </c>
      <c r="E1843" t="s">
        <v>8461</v>
      </c>
      <c r="F1843" t="s">
        <v>8462</v>
      </c>
      <c r="G1843" t="s">
        <v>1400</v>
      </c>
      <c r="H1843" t="s">
        <v>944</v>
      </c>
      <c r="I1843" t="s">
        <v>1152</v>
      </c>
      <c r="J1843" t="s">
        <v>1153</v>
      </c>
      <c r="K1843" t="s">
        <v>9155</v>
      </c>
      <c r="L1843" s="3" t="s">
        <v>2494</v>
      </c>
      <c r="M1843" s="9">
        <v>0</v>
      </c>
      <c r="N1843" s="5">
        <v>0</v>
      </c>
      <c r="O1843" s="7">
        <v>0</v>
      </c>
    </row>
    <row r="1844" spans="1:15">
      <c r="A1844">
        <v>3</v>
      </c>
      <c r="B1844" t="s">
        <v>10</v>
      </c>
      <c r="C1844" t="s">
        <v>9156</v>
      </c>
      <c r="D1844" t="s">
        <v>9157</v>
      </c>
      <c r="E1844" t="s">
        <v>8511</v>
      </c>
      <c r="F1844" t="s">
        <v>8512</v>
      </c>
      <c r="G1844" t="s">
        <v>1400</v>
      </c>
      <c r="H1844" t="s">
        <v>944</v>
      </c>
      <c r="I1844" t="s">
        <v>1152</v>
      </c>
      <c r="J1844" t="s">
        <v>1153</v>
      </c>
      <c r="K1844" t="s">
        <v>9158</v>
      </c>
      <c r="L1844" s="3" t="s">
        <v>2494</v>
      </c>
      <c r="M1844" s="9">
        <v>0</v>
      </c>
      <c r="N1844" s="5">
        <v>0</v>
      </c>
      <c r="O1844" s="7">
        <v>0</v>
      </c>
    </row>
    <row r="1845" spans="1:15">
      <c r="A1845">
        <v>3</v>
      </c>
      <c r="B1845" t="s">
        <v>10</v>
      </c>
      <c r="C1845" t="s">
        <v>9159</v>
      </c>
      <c r="D1845" t="s">
        <v>9160</v>
      </c>
      <c r="E1845" t="s">
        <v>1407</v>
      </c>
      <c r="F1845" t="s">
        <v>1408</v>
      </c>
      <c r="G1845" t="s">
        <v>1400</v>
      </c>
      <c r="H1845" t="s">
        <v>944</v>
      </c>
      <c r="I1845" t="s">
        <v>1152</v>
      </c>
      <c r="J1845" t="s">
        <v>1153</v>
      </c>
      <c r="K1845" t="s">
        <v>9161</v>
      </c>
      <c r="L1845" s="3" t="s">
        <v>2494</v>
      </c>
      <c r="M1845" s="9">
        <v>0</v>
      </c>
      <c r="N1845" s="5">
        <v>0</v>
      </c>
      <c r="O1845" s="7">
        <v>0</v>
      </c>
    </row>
    <row r="1846" spans="1:15">
      <c r="A1846">
        <v>3</v>
      </c>
      <c r="B1846" t="s">
        <v>10</v>
      </c>
      <c r="C1846" t="s">
        <v>9162</v>
      </c>
      <c r="D1846" t="s">
        <v>9163</v>
      </c>
      <c r="E1846" t="s">
        <v>8511</v>
      </c>
      <c r="F1846" t="s">
        <v>8512</v>
      </c>
      <c r="G1846" t="s">
        <v>1400</v>
      </c>
      <c r="H1846" t="s">
        <v>944</v>
      </c>
      <c r="I1846" t="s">
        <v>1152</v>
      </c>
      <c r="J1846" t="s">
        <v>1153</v>
      </c>
      <c r="K1846" t="s">
        <v>9164</v>
      </c>
      <c r="L1846" s="3" t="s">
        <v>2494</v>
      </c>
      <c r="M1846" s="9">
        <v>0</v>
      </c>
      <c r="N1846" s="5">
        <v>0</v>
      </c>
      <c r="O1846" s="7">
        <v>0</v>
      </c>
    </row>
    <row r="1847" spans="1:15">
      <c r="A1847">
        <v>3</v>
      </c>
      <c r="B1847" t="s">
        <v>10</v>
      </c>
      <c r="C1847" t="s">
        <v>9165</v>
      </c>
      <c r="D1847" t="s">
        <v>9166</v>
      </c>
      <c r="E1847" t="s">
        <v>1443</v>
      </c>
      <c r="F1847" t="s">
        <v>1444</v>
      </c>
      <c r="G1847" t="s">
        <v>1445</v>
      </c>
      <c r="H1847" t="s">
        <v>944</v>
      </c>
      <c r="I1847" t="s">
        <v>1152</v>
      </c>
      <c r="J1847" t="s">
        <v>1153</v>
      </c>
      <c r="K1847" t="s">
        <v>9167</v>
      </c>
      <c r="L1847" s="3" t="s">
        <v>2494</v>
      </c>
      <c r="M1847" s="9">
        <v>0</v>
      </c>
      <c r="N1847" s="5">
        <v>0</v>
      </c>
      <c r="O1847" s="7">
        <v>0</v>
      </c>
    </row>
    <row r="1848" spans="1:15">
      <c r="A1848">
        <v>3</v>
      </c>
      <c r="B1848" t="s">
        <v>10</v>
      </c>
      <c r="C1848" t="s">
        <v>9168</v>
      </c>
      <c r="D1848" t="s">
        <v>9169</v>
      </c>
      <c r="E1848" t="s">
        <v>9170</v>
      </c>
      <c r="F1848" t="s">
        <v>9171</v>
      </c>
      <c r="G1848" t="s">
        <v>1445</v>
      </c>
      <c r="H1848" t="s">
        <v>944</v>
      </c>
      <c r="I1848" t="s">
        <v>1152</v>
      </c>
      <c r="J1848" t="s">
        <v>1153</v>
      </c>
      <c r="K1848" t="s">
        <v>9172</v>
      </c>
      <c r="L1848" s="3">
        <v>41163</v>
      </c>
      <c r="M1848" s="9">
        <v>0</v>
      </c>
      <c r="N1848" s="5">
        <v>0</v>
      </c>
      <c r="O1848" s="7">
        <v>0</v>
      </c>
    </row>
    <row r="1849" spans="1:15">
      <c r="A1849">
        <v>3</v>
      </c>
      <c r="B1849" t="s">
        <v>10</v>
      </c>
      <c r="C1849" t="s">
        <v>9173</v>
      </c>
      <c r="D1849" t="s">
        <v>9174</v>
      </c>
      <c r="E1849" t="s">
        <v>9175</v>
      </c>
      <c r="F1849" t="s">
        <v>9176</v>
      </c>
      <c r="G1849" t="s">
        <v>1445</v>
      </c>
      <c r="H1849" t="s">
        <v>944</v>
      </c>
      <c r="I1849" t="s">
        <v>1152</v>
      </c>
      <c r="J1849" t="s">
        <v>1153</v>
      </c>
      <c r="K1849" t="s">
        <v>9177</v>
      </c>
      <c r="L1849" s="3">
        <v>41570</v>
      </c>
      <c r="M1849" s="9">
        <v>0</v>
      </c>
      <c r="N1849" s="5">
        <v>0</v>
      </c>
      <c r="O1849" s="7">
        <v>0</v>
      </c>
    </row>
    <row r="1850" spans="1:15">
      <c r="A1850">
        <v>3</v>
      </c>
      <c r="B1850" t="s">
        <v>10</v>
      </c>
      <c r="C1850" t="s">
        <v>9178</v>
      </c>
      <c r="D1850" t="s">
        <v>8172</v>
      </c>
      <c r="E1850" t="s">
        <v>1443</v>
      </c>
      <c r="F1850" t="s">
        <v>1444</v>
      </c>
      <c r="G1850" t="s">
        <v>1445</v>
      </c>
      <c r="H1850" t="s">
        <v>944</v>
      </c>
      <c r="I1850" t="s">
        <v>1152</v>
      </c>
      <c r="J1850" t="s">
        <v>1153</v>
      </c>
      <c r="K1850" t="s">
        <v>9179</v>
      </c>
      <c r="L1850" s="3">
        <v>44053</v>
      </c>
      <c r="M1850" s="9">
        <v>0</v>
      </c>
      <c r="N1850" s="5">
        <v>0</v>
      </c>
      <c r="O1850" s="7">
        <v>0</v>
      </c>
    </row>
    <row r="1851" spans="1:15">
      <c r="A1851">
        <v>3</v>
      </c>
      <c r="B1851" t="s">
        <v>10</v>
      </c>
      <c r="C1851" t="s">
        <v>1442</v>
      </c>
      <c r="D1851" t="s">
        <v>173</v>
      </c>
      <c r="E1851" t="s">
        <v>1443</v>
      </c>
      <c r="F1851" t="s">
        <v>1444</v>
      </c>
      <c r="G1851" t="s">
        <v>1445</v>
      </c>
      <c r="H1851" t="s">
        <v>944</v>
      </c>
      <c r="I1851" t="s">
        <v>1152</v>
      </c>
      <c r="J1851" t="s">
        <v>1153</v>
      </c>
      <c r="K1851" t="s">
        <v>1446</v>
      </c>
      <c r="L1851" s="3">
        <v>42047</v>
      </c>
      <c r="M1851" s="9">
        <v>1</v>
      </c>
      <c r="N1851" s="5">
        <v>0</v>
      </c>
      <c r="O1851" s="7">
        <v>1</v>
      </c>
    </row>
    <row r="1852" spans="1:15">
      <c r="A1852">
        <v>3</v>
      </c>
      <c r="B1852" t="s">
        <v>10</v>
      </c>
      <c r="C1852" t="s">
        <v>9180</v>
      </c>
      <c r="D1852" t="s">
        <v>9181</v>
      </c>
      <c r="E1852" t="s">
        <v>1443</v>
      </c>
      <c r="F1852" t="s">
        <v>1444</v>
      </c>
      <c r="G1852" t="s">
        <v>1445</v>
      </c>
      <c r="H1852" t="s">
        <v>944</v>
      </c>
      <c r="I1852" t="s">
        <v>1152</v>
      </c>
      <c r="J1852" t="s">
        <v>1153</v>
      </c>
      <c r="K1852" t="s">
        <v>9182</v>
      </c>
      <c r="L1852" s="3">
        <v>42481</v>
      </c>
      <c r="M1852" s="9">
        <v>0</v>
      </c>
      <c r="N1852" s="5">
        <v>0</v>
      </c>
      <c r="O1852" s="7">
        <v>0</v>
      </c>
    </row>
    <row r="1853" spans="1:15">
      <c r="A1853">
        <v>3</v>
      </c>
      <c r="B1853" t="s">
        <v>10</v>
      </c>
      <c r="C1853" t="s">
        <v>1447</v>
      </c>
      <c r="D1853" t="s">
        <v>174</v>
      </c>
      <c r="E1853" t="s">
        <v>1448</v>
      </c>
      <c r="F1853" t="s">
        <v>1449</v>
      </c>
      <c r="G1853" t="s">
        <v>1445</v>
      </c>
      <c r="H1853" t="s">
        <v>944</v>
      </c>
      <c r="I1853" t="s">
        <v>1152</v>
      </c>
      <c r="J1853" t="s">
        <v>1153</v>
      </c>
      <c r="K1853" t="s">
        <v>1450</v>
      </c>
      <c r="L1853" s="3">
        <v>43304</v>
      </c>
      <c r="M1853" s="9">
        <v>2</v>
      </c>
      <c r="N1853" s="5">
        <v>0</v>
      </c>
      <c r="O1853" s="7">
        <v>2</v>
      </c>
    </row>
    <row r="1854" spans="1:15">
      <c r="A1854">
        <v>3</v>
      </c>
      <c r="B1854" t="s">
        <v>10</v>
      </c>
      <c r="C1854" t="s">
        <v>1451</v>
      </c>
      <c r="D1854" t="s">
        <v>175</v>
      </c>
      <c r="E1854" t="s">
        <v>1452</v>
      </c>
      <c r="F1854" t="s">
        <v>1453</v>
      </c>
      <c r="G1854" t="s">
        <v>1445</v>
      </c>
      <c r="H1854" t="s">
        <v>944</v>
      </c>
      <c r="I1854" t="s">
        <v>1152</v>
      </c>
      <c r="J1854" t="s">
        <v>1153</v>
      </c>
      <c r="K1854" t="s">
        <v>1454</v>
      </c>
      <c r="L1854" s="3">
        <v>42515</v>
      </c>
      <c r="M1854" s="9">
        <v>1</v>
      </c>
      <c r="N1854" s="5">
        <v>0</v>
      </c>
      <c r="O1854" s="7">
        <v>1</v>
      </c>
    </row>
    <row r="1855" spans="1:15">
      <c r="A1855">
        <v>3</v>
      </c>
      <c r="B1855" t="s">
        <v>10</v>
      </c>
      <c r="C1855" t="s">
        <v>1455</v>
      </c>
      <c r="D1855" t="s">
        <v>176</v>
      </c>
      <c r="E1855" t="s">
        <v>1456</v>
      </c>
      <c r="F1855" t="s">
        <v>1457</v>
      </c>
      <c r="G1855" t="s">
        <v>1445</v>
      </c>
      <c r="H1855" t="s">
        <v>944</v>
      </c>
      <c r="I1855" t="s">
        <v>1152</v>
      </c>
      <c r="J1855" t="s">
        <v>1153</v>
      </c>
      <c r="K1855" t="s">
        <v>1458</v>
      </c>
      <c r="L1855" s="3">
        <v>42863</v>
      </c>
      <c r="M1855" s="9">
        <v>1</v>
      </c>
      <c r="N1855" s="5">
        <v>0</v>
      </c>
      <c r="O1855" s="7">
        <v>1</v>
      </c>
    </row>
    <row r="1856" spans="1:15">
      <c r="A1856">
        <v>3</v>
      </c>
      <c r="B1856" t="s">
        <v>10</v>
      </c>
      <c r="C1856" t="s">
        <v>9183</v>
      </c>
      <c r="D1856" t="s">
        <v>9184</v>
      </c>
      <c r="E1856" t="s">
        <v>9185</v>
      </c>
      <c r="F1856" t="s">
        <v>9186</v>
      </c>
      <c r="G1856" t="s">
        <v>1445</v>
      </c>
      <c r="H1856" t="s">
        <v>944</v>
      </c>
      <c r="I1856" t="s">
        <v>1152</v>
      </c>
      <c r="J1856" t="s">
        <v>1153</v>
      </c>
      <c r="K1856" t="s">
        <v>9187</v>
      </c>
      <c r="L1856" s="3">
        <v>42642</v>
      </c>
      <c r="M1856" s="9">
        <v>0</v>
      </c>
      <c r="N1856" s="5">
        <v>0</v>
      </c>
      <c r="O1856" s="7">
        <v>0</v>
      </c>
    </row>
    <row r="1857" spans="1:15">
      <c r="A1857">
        <v>3</v>
      </c>
      <c r="B1857" t="s">
        <v>10</v>
      </c>
      <c r="C1857" t="s">
        <v>9188</v>
      </c>
      <c r="D1857" t="s">
        <v>9189</v>
      </c>
      <c r="E1857" t="s">
        <v>9185</v>
      </c>
      <c r="F1857" t="s">
        <v>9186</v>
      </c>
      <c r="G1857" t="s">
        <v>1445</v>
      </c>
      <c r="H1857" t="s">
        <v>944</v>
      </c>
      <c r="I1857" t="s">
        <v>1152</v>
      </c>
      <c r="J1857" t="s">
        <v>1153</v>
      </c>
      <c r="K1857" t="s">
        <v>9190</v>
      </c>
      <c r="L1857" s="3">
        <v>43063</v>
      </c>
      <c r="M1857" s="9">
        <v>0</v>
      </c>
      <c r="N1857" s="5">
        <v>0</v>
      </c>
      <c r="O1857" s="7">
        <v>0</v>
      </c>
    </row>
    <row r="1858" spans="1:15">
      <c r="A1858">
        <v>3</v>
      </c>
      <c r="B1858" t="s">
        <v>10</v>
      </c>
      <c r="C1858" t="s">
        <v>9191</v>
      </c>
      <c r="D1858" t="s">
        <v>9192</v>
      </c>
      <c r="E1858" t="s">
        <v>1448</v>
      </c>
      <c r="F1858" t="s">
        <v>1449</v>
      </c>
      <c r="G1858" t="s">
        <v>1445</v>
      </c>
      <c r="H1858" t="s">
        <v>944</v>
      </c>
      <c r="I1858" t="s">
        <v>1152</v>
      </c>
      <c r="J1858" t="s">
        <v>1153</v>
      </c>
      <c r="K1858" t="s">
        <v>9193</v>
      </c>
      <c r="L1858" s="3">
        <v>45238</v>
      </c>
      <c r="M1858" s="9">
        <v>0</v>
      </c>
      <c r="N1858" s="5">
        <v>0</v>
      </c>
      <c r="O1858" s="7">
        <v>0</v>
      </c>
    </row>
    <row r="1859" spans="1:15">
      <c r="A1859">
        <v>3</v>
      </c>
      <c r="B1859" t="s">
        <v>10</v>
      </c>
      <c r="C1859" t="s">
        <v>9194</v>
      </c>
      <c r="D1859" t="s">
        <v>9195</v>
      </c>
      <c r="E1859" t="s">
        <v>1452</v>
      </c>
      <c r="F1859" t="s">
        <v>1453</v>
      </c>
      <c r="G1859" t="s">
        <v>1445</v>
      </c>
      <c r="H1859" t="s">
        <v>944</v>
      </c>
      <c r="I1859" t="s">
        <v>1152</v>
      </c>
      <c r="J1859" t="s">
        <v>1153</v>
      </c>
      <c r="K1859" t="s">
        <v>9196</v>
      </c>
      <c r="L1859" s="3">
        <v>44029</v>
      </c>
      <c r="M1859" s="9">
        <v>0</v>
      </c>
      <c r="N1859" s="5">
        <v>0</v>
      </c>
      <c r="O1859" s="7">
        <v>0</v>
      </c>
    </row>
    <row r="1860" spans="1:15">
      <c r="A1860">
        <v>3</v>
      </c>
      <c r="B1860" t="s">
        <v>10</v>
      </c>
      <c r="C1860" t="s">
        <v>9197</v>
      </c>
      <c r="D1860" t="s">
        <v>9198</v>
      </c>
      <c r="E1860" t="s">
        <v>1452</v>
      </c>
      <c r="F1860" t="s">
        <v>1453</v>
      </c>
      <c r="G1860" t="s">
        <v>1445</v>
      </c>
      <c r="H1860" t="s">
        <v>944</v>
      </c>
      <c r="I1860" t="s">
        <v>1152</v>
      </c>
      <c r="J1860" t="s">
        <v>1153</v>
      </c>
      <c r="K1860" t="s">
        <v>9199</v>
      </c>
      <c r="L1860" s="3" t="s">
        <v>2494</v>
      </c>
      <c r="M1860" s="9">
        <v>0</v>
      </c>
      <c r="N1860" s="5">
        <v>0</v>
      </c>
      <c r="O1860" s="7">
        <v>0</v>
      </c>
    </row>
    <row r="1861" spans="1:15">
      <c r="A1861">
        <v>3</v>
      </c>
      <c r="B1861" t="s">
        <v>10</v>
      </c>
      <c r="C1861" t="s">
        <v>9200</v>
      </c>
      <c r="D1861" t="s">
        <v>9201</v>
      </c>
      <c r="E1861" t="s">
        <v>9185</v>
      </c>
      <c r="F1861" t="s">
        <v>9186</v>
      </c>
      <c r="G1861" t="s">
        <v>1445</v>
      </c>
      <c r="H1861" t="s">
        <v>944</v>
      </c>
      <c r="I1861" t="s">
        <v>1152</v>
      </c>
      <c r="J1861" t="s">
        <v>1153</v>
      </c>
      <c r="K1861" t="s">
        <v>9202</v>
      </c>
      <c r="L1861" s="3">
        <v>44161</v>
      </c>
      <c r="M1861" s="9">
        <v>0</v>
      </c>
      <c r="N1861" s="5">
        <v>0</v>
      </c>
      <c r="O1861" s="7">
        <v>0</v>
      </c>
    </row>
    <row r="1862" spans="1:15">
      <c r="A1862">
        <v>3</v>
      </c>
      <c r="B1862" t="s">
        <v>10</v>
      </c>
      <c r="C1862" t="s">
        <v>9203</v>
      </c>
      <c r="D1862" t="s">
        <v>9204</v>
      </c>
      <c r="E1862" t="s">
        <v>9175</v>
      </c>
      <c r="F1862" t="s">
        <v>9176</v>
      </c>
      <c r="G1862" t="s">
        <v>1445</v>
      </c>
      <c r="H1862" t="s">
        <v>944</v>
      </c>
      <c r="I1862" t="s">
        <v>1152</v>
      </c>
      <c r="J1862" t="s">
        <v>1153</v>
      </c>
      <c r="K1862" t="s">
        <v>9205</v>
      </c>
      <c r="L1862" s="3">
        <v>44155</v>
      </c>
      <c r="M1862" s="9">
        <v>0</v>
      </c>
      <c r="N1862" s="5">
        <v>0</v>
      </c>
      <c r="O1862" s="7">
        <v>0</v>
      </c>
    </row>
    <row r="1863" spans="1:15">
      <c r="A1863">
        <v>3</v>
      </c>
      <c r="B1863" t="s">
        <v>10</v>
      </c>
      <c r="C1863" t="s">
        <v>9206</v>
      </c>
      <c r="D1863" t="s">
        <v>9207</v>
      </c>
      <c r="E1863" t="s">
        <v>1456</v>
      </c>
      <c r="F1863" t="s">
        <v>1457</v>
      </c>
      <c r="G1863" t="s">
        <v>1445</v>
      </c>
      <c r="H1863" t="s">
        <v>944</v>
      </c>
      <c r="I1863" t="s">
        <v>1152</v>
      </c>
      <c r="J1863" t="s">
        <v>1153</v>
      </c>
      <c r="K1863" t="s">
        <v>9208</v>
      </c>
      <c r="L1863" s="3">
        <v>44475</v>
      </c>
      <c r="M1863" s="9">
        <v>0</v>
      </c>
      <c r="N1863" s="5">
        <v>0</v>
      </c>
      <c r="O1863" s="7">
        <v>0</v>
      </c>
    </row>
    <row r="1864" spans="1:15">
      <c r="A1864">
        <v>3</v>
      </c>
      <c r="B1864" t="s">
        <v>10</v>
      </c>
      <c r="C1864" t="s">
        <v>9209</v>
      </c>
      <c r="D1864" t="s">
        <v>9210</v>
      </c>
      <c r="E1864" t="s">
        <v>1456</v>
      </c>
      <c r="F1864" t="s">
        <v>1457</v>
      </c>
      <c r="G1864" t="s">
        <v>1445</v>
      </c>
      <c r="H1864" t="s">
        <v>944</v>
      </c>
      <c r="I1864" t="s">
        <v>1152</v>
      </c>
      <c r="J1864" t="s">
        <v>1153</v>
      </c>
      <c r="K1864" t="s">
        <v>9211</v>
      </c>
      <c r="L1864" s="3">
        <v>44564</v>
      </c>
      <c r="M1864" s="9">
        <v>0</v>
      </c>
      <c r="N1864" s="5">
        <v>0</v>
      </c>
      <c r="O1864" s="7">
        <v>0</v>
      </c>
    </row>
    <row r="1865" spans="1:15">
      <c r="A1865">
        <v>3</v>
      </c>
      <c r="B1865" t="s">
        <v>10</v>
      </c>
      <c r="C1865" t="s">
        <v>9212</v>
      </c>
      <c r="D1865" t="s">
        <v>9213</v>
      </c>
      <c r="E1865" t="s">
        <v>9170</v>
      </c>
      <c r="F1865" t="s">
        <v>9171</v>
      </c>
      <c r="G1865" t="s">
        <v>1445</v>
      </c>
      <c r="H1865" t="s">
        <v>944</v>
      </c>
      <c r="I1865" t="s">
        <v>1152</v>
      </c>
      <c r="J1865" t="s">
        <v>1153</v>
      </c>
      <c r="K1865" t="s">
        <v>9214</v>
      </c>
      <c r="L1865" s="3">
        <v>44707</v>
      </c>
      <c r="M1865" s="9">
        <v>0</v>
      </c>
      <c r="N1865" s="5">
        <v>0</v>
      </c>
      <c r="O1865" s="7">
        <v>0</v>
      </c>
    </row>
    <row r="1866" spans="1:15">
      <c r="A1866">
        <v>3</v>
      </c>
      <c r="B1866" t="s">
        <v>10</v>
      </c>
      <c r="C1866" t="s">
        <v>9215</v>
      </c>
      <c r="D1866" t="s">
        <v>9216</v>
      </c>
      <c r="E1866" t="s">
        <v>1443</v>
      </c>
      <c r="F1866" t="s">
        <v>1444</v>
      </c>
      <c r="G1866" t="s">
        <v>1445</v>
      </c>
      <c r="H1866" t="s">
        <v>944</v>
      </c>
      <c r="I1866" t="s">
        <v>1152</v>
      </c>
      <c r="J1866" t="s">
        <v>1153</v>
      </c>
      <c r="K1866" t="s">
        <v>9217</v>
      </c>
      <c r="L1866" s="3" t="s">
        <v>2494</v>
      </c>
      <c r="M1866" s="9">
        <v>0</v>
      </c>
      <c r="N1866" s="5">
        <v>0</v>
      </c>
      <c r="O1866" s="7">
        <v>0</v>
      </c>
    </row>
    <row r="1867" spans="1:15">
      <c r="A1867">
        <v>3</v>
      </c>
      <c r="B1867" t="s">
        <v>10</v>
      </c>
      <c r="C1867" t="s">
        <v>9218</v>
      </c>
      <c r="D1867" t="s">
        <v>9219</v>
      </c>
      <c r="E1867" t="s">
        <v>9175</v>
      </c>
      <c r="F1867" t="s">
        <v>9176</v>
      </c>
      <c r="G1867" t="s">
        <v>1445</v>
      </c>
      <c r="H1867" t="s">
        <v>944</v>
      </c>
      <c r="I1867" t="s">
        <v>1152</v>
      </c>
      <c r="J1867" t="s">
        <v>1153</v>
      </c>
      <c r="K1867" t="s">
        <v>9220</v>
      </c>
      <c r="L1867" s="3" t="s">
        <v>2494</v>
      </c>
      <c r="M1867" s="9">
        <v>0</v>
      </c>
      <c r="N1867" s="5">
        <v>0</v>
      </c>
      <c r="O1867" s="7">
        <v>0</v>
      </c>
    </row>
    <row r="1868" spans="1:15">
      <c r="A1868">
        <v>3</v>
      </c>
      <c r="B1868" t="s">
        <v>10</v>
      </c>
      <c r="C1868" t="s">
        <v>9221</v>
      </c>
      <c r="D1868" t="s">
        <v>9222</v>
      </c>
      <c r="E1868" t="s">
        <v>1452</v>
      </c>
      <c r="F1868" t="s">
        <v>1453</v>
      </c>
      <c r="G1868" t="s">
        <v>1445</v>
      </c>
      <c r="H1868" t="s">
        <v>944</v>
      </c>
      <c r="I1868" t="s">
        <v>1152</v>
      </c>
      <c r="J1868" t="s">
        <v>1153</v>
      </c>
      <c r="K1868" t="s">
        <v>9223</v>
      </c>
      <c r="L1868" s="3">
        <v>45467</v>
      </c>
      <c r="M1868" s="9">
        <v>0</v>
      </c>
      <c r="N1868" s="5">
        <v>0</v>
      </c>
      <c r="O1868" s="7">
        <v>0</v>
      </c>
    </row>
    <row r="1869" spans="1:15">
      <c r="A1869">
        <v>3</v>
      </c>
      <c r="B1869" t="s">
        <v>10</v>
      </c>
      <c r="C1869" t="s">
        <v>9224</v>
      </c>
      <c r="D1869" t="s">
        <v>6608</v>
      </c>
      <c r="E1869" t="s">
        <v>1452</v>
      </c>
      <c r="F1869" t="s">
        <v>1453</v>
      </c>
      <c r="G1869" t="s">
        <v>1445</v>
      </c>
      <c r="H1869" t="s">
        <v>944</v>
      </c>
      <c r="I1869" t="s">
        <v>1152</v>
      </c>
      <c r="J1869" t="s">
        <v>1153</v>
      </c>
      <c r="K1869" t="s">
        <v>9225</v>
      </c>
      <c r="L1869" s="3" t="s">
        <v>2494</v>
      </c>
      <c r="M1869" s="9">
        <v>0</v>
      </c>
      <c r="N1869" s="5">
        <v>0</v>
      </c>
      <c r="O1869" s="7">
        <v>0</v>
      </c>
    </row>
    <row r="1870" spans="1:15">
      <c r="A1870">
        <v>3</v>
      </c>
      <c r="B1870" t="s">
        <v>10</v>
      </c>
      <c r="C1870" t="s">
        <v>9226</v>
      </c>
      <c r="D1870" t="s">
        <v>9227</v>
      </c>
      <c r="E1870" t="s">
        <v>9175</v>
      </c>
      <c r="F1870" t="s">
        <v>9176</v>
      </c>
      <c r="G1870" t="s">
        <v>1445</v>
      </c>
      <c r="H1870" t="s">
        <v>944</v>
      </c>
      <c r="I1870" t="s">
        <v>1152</v>
      </c>
      <c r="J1870" t="s">
        <v>1153</v>
      </c>
      <c r="K1870" t="s">
        <v>9228</v>
      </c>
      <c r="L1870" s="3" t="s">
        <v>2494</v>
      </c>
      <c r="M1870" s="9">
        <v>0</v>
      </c>
      <c r="N1870" s="5">
        <v>0</v>
      </c>
      <c r="O1870" s="7">
        <v>0</v>
      </c>
    </row>
    <row r="1871" spans="1:15">
      <c r="A1871">
        <v>3</v>
      </c>
      <c r="B1871" t="s">
        <v>10</v>
      </c>
      <c r="C1871" t="s">
        <v>9229</v>
      </c>
      <c r="D1871" t="s">
        <v>9230</v>
      </c>
      <c r="E1871" t="s">
        <v>1456</v>
      </c>
      <c r="F1871" t="s">
        <v>1457</v>
      </c>
      <c r="G1871" t="s">
        <v>1445</v>
      </c>
      <c r="H1871" t="s">
        <v>944</v>
      </c>
      <c r="I1871" t="s">
        <v>1152</v>
      </c>
      <c r="J1871" t="s">
        <v>1153</v>
      </c>
      <c r="K1871" t="s">
        <v>9231</v>
      </c>
      <c r="L1871" s="3">
        <v>45659</v>
      </c>
      <c r="M1871" s="9">
        <v>0</v>
      </c>
      <c r="N1871" s="5">
        <v>0</v>
      </c>
      <c r="O1871" s="7">
        <v>0</v>
      </c>
    </row>
    <row r="1872" spans="1:15">
      <c r="A1872">
        <v>3</v>
      </c>
      <c r="B1872" t="s">
        <v>10</v>
      </c>
      <c r="C1872" t="s">
        <v>9232</v>
      </c>
      <c r="D1872" t="s">
        <v>9233</v>
      </c>
      <c r="E1872" t="s">
        <v>1456</v>
      </c>
      <c r="F1872" t="s">
        <v>1457</v>
      </c>
      <c r="G1872" t="s">
        <v>1445</v>
      </c>
      <c r="H1872" t="s">
        <v>944</v>
      </c>
      <c r="I1872" t="s">
        <v>1152</v>
      </c>
      <c r="J1872" t="s">
        <v>1153</v>
      </c>
      <c r="K1872" t="s">
        <v>9234</v>
      </c>
      <c r="L1872" s="3" t="s">
        <v>2494</v>
      </c>
      <c r="M1872" s="9">
        <v>0</v>
      </c>
      <c r="N1872" s="5">
        <v>0</v>
      </c>
      <c r="O1872" s="7">
        <v>0</v>
      </c>
    </row>
    <row r="1873" spans="1:15">
      <c r="A1873">
        <v>3</v>
      </c>
      <c r="B1873" t="s">
        <v>10</v>
      </c>
      <c r="C1873" t="s">
        <v>9235</v>
      </c>
      <c r="D1873" t="s">
        <v>9236</v>
      </c>
      <c r="E1873" t="s">
        <v>1452</v>
      </c>
      <c r="F1873" t="s">
        <v>1453</v>
      </c>
      <c r="G1873" t="s">
        <v>1445</v>
      </c>
      <c r="H1873" t="s">
        <v>944</v>
      </c>
      <c r="I1873" t="s">
        <v>1152</v>
      </c>
      <c r="J1873" t="s">
        <v>1153</v>
      </c>
      <c r="K1873" t="s">
        <v>9237</v>
      </c>
      <c r="L1873" s="3" t="s">
        <v>2494</v>
      </c>
      <c r="M1873" s="9">
        <v>0</v>
      </c>
      <c r="N1873" s="5">
        <v>0</v>
      </c>
      <c r="O1873" s="7">
        <v>0</v>
      </c>
    </row>
    <row r="1874" spans="1:15">
      <c r="A1874">
        <v>3</v>
      </c>
      <c r="B1874" t="s">
        <v>10</v>
      </c>
      <c r="C1874" t="s">
        <v>9238</v>
      </c>
      <c r="D1874" t="s">
        <v>9239</v>
      </c>
      <c r="E1874" t="s">
        <v>1452</v>
      </c>
      <c r="F1874" t="s">
        <v>1453</v>
      </c>
      <c r="G1874" t="s">
        <v>1445</v>
      </c>
      <c r="H1874" t="s">
        <v>944</v>
      </c>
      <c r="I1874" t="s">
        <v>1152</v>
      </c>
      <c r="J1874" t="s">
        <v>1153</v>
      </c>
      <c r="K1874" t="s">
        <v>9240</v>
      </c>
      <c r="L1874" s="3" t="s">
        <v>2494</v>
      </c>
      <c r="M1874" s="9">
        <v>0</v>
      </c>
      <c r="N1874" s="5">
        <v>0</v>
      </c>
      <c r="O1874" s="7">
        <v>0</v>
      </c>
    </row>
    <row r="1875" spans="1:15">
      <c r="A1875">
        <v>3</v>
      </c>
      <c r="B1875" t="s">
        <v>10</v>
      </c>
      <c r="C1875" t="s">
        <v>9241</v>
      </c>
      <c r="D1875" t="s">
        <v>9242</v>
      </c>
      <c r="E1875" t="s">
        <v>9170</v>
      </c>
      <c r="F1875" t="s">
        <v>9171</v>
      </c>
      <c r="G1875" t="s">
        <v>1445</v>
      </c>
      <c r="H1875" t="s">
        <v>944</v>
      </c>
      <c r="I1875" t="s">
        <v>1152</v>
      </c>
      <c r="J1875" t="s">
        <v>1153</v>
      </c>
      <c r="K1875" t="s">
        <v>9243</v>
      </c>
      <c r="L1875" s="3" t="s">
        <v>2494</v>
      </c>
      <c r="M1875" s="9">
        <v>0</v>
      </c>
      <c r="N1875" s="5">
        <v>0</v>
      </c>
      <c r="O1875" s="7">
        <v>0</v>
      </c>
    </row>
    <row r="1876" spans="1:15">
      <c r="A1876">
        <v>3</v>
      </c>
      <c r="B1876" t="s">
        <v>10</v>
      </c>
      <c r="C1876" t="s">
        <v>9244</v>
      </c>
      <c r="D1876" t="s">
        <v>9245</v>
      </c>
      <c r="E1876" t="s">
        <v>1452</v>
      </c>
      <c r="F1876" t="s">
        <v>1453</v>
      </c>
      <c r="G1876" t="s">
        <v>1445</v>
      </c>
      <c r="H1876" t="s">
        <v>944</v>
      </c>
      <c r="I1876" t="s">
        <v>1152</v>
      </c>
      <c r="J1876" t="s">
        <v>1153</v>
      </c>
      <c r="K1876" t="s">
        <v>9246</v>
      </c>
      <c r="L1876" s="3" t="s">
        <v>2494</v>
      </c>
      <c r="M1876" s="9">
        <v>0</v>
      </c>
      <c r="N1876" s="5">
        <v>0</v>
      </c>
      <c r="O1876" s="7">
        <v>0</v>
      </c>
    </row>
    <row r="1877" spans="1:15">
      <c r="A1877">
        <v>3</v>
      </c>
      <c r="B1877" t="s">
        <v>10</v>
      </c>
      <c r="C1877" t="s">
        <v>9247</v>
      </c>
      <c r="D1877" t="s">
        <v>9248</v>
      </c>
      <c r="E1877" t="s">
        <v>1452</v>
      </c>
      <c r="F1877" t="s">
        <v>1453</v>
      </c>
      <c r="G1877" t="s">
        <v>1445</v>
      </c>
      <c r="H1877" t="s">
        <v>944</v>
      </c>
      <c r="I1877" t="s">
        <v>1152</v>
      </c>
      <c r="J1877" t="s">
        <v>1153</v>
      </c>
      <c r="K1877" t="s">
        <v>9249</v>
      </c>
      <c r="L1877" s="3" t="s">
        <v>2494</v>
      </c>
      <c r="M1877" s="9">
        <v>0</v>
      </c>
      <c r="N1877" s="5">
        <v>0</v>
      </c>
      <c r="O1877" s="7">
        <v>0</v>
      </c>
    </row>
    <row r="1878" spans="1:15">
      <c r="A1878">
        <v>3</v>
      </c>
      <c r="B1878" t="s">
        <v>10</v>
      </c>
      <c r="C1878" t="s">
        <v>9250</v>
      </c>
      <c r="D1878" t="s">
        <v>9251</v>
      </c>
      <c r="E1878" t="s">
        <v>1448</v>
      </c>
      <c r="F1878" t="s">
        <v>1449</v>
      </c>
      <c r="G1878" t="s">
        <v>1445</v>
      </c>
      <c r="H1878" t="s">
        <v>944</v>
      </c>
      <c r="I1878" t="s">
        <v>1152</v>
      </c>
      <c r="J1878" t="s">
        <v>1153</v>
      </c>
      <c r="K1878" t="s">
        <v>9252</v>
      </c>
      <c r="L1878" s="3" t="s">
        <v>2494</v>
      </c>
      <c r="M1878" s="9">
        <v>0</v>
      </c>
      <c r="N1878" s="5">
        <v>0</v>
      </c>
      <c r="O1878" s="7">
        <v>0</v>
      </c>
    </row>
    <row r="1879" spans="1:15">
      <c r="A1879">
        <v>3</v>
      </c>
      <c r="B1879" t="s">
        <v>10</v>
      </c>
      <c r="C1879" t="s">
        <v>9253</v>
      </c>
      <c r="D1879" t="s">
        <v>9254</v>
      </c>
      <c r="E1879" t="s">
        <v>1452</v>
      </c>
      <c r="F1879" t="s">
        <v>1453</v>
      </c>
      <c r="G1879" t="s">
        <v>1445</v>
      </c>
      <c r="H1879" t="s">
        <v>944</v>
      </c>
      <c r="I1879" t="s">
        <v>1152</v>
      </c>
      <c r="J1879" t="s">
        <v>1153</v>
      </c>
      <c r="K1879" t="s">
        <v>9255</v>
      </c>
      <c r="L1879" s="3" t="s">
        <v>2494</v>
      </c>
      <c r="M1879" s="9">
        <v>0</v>
      </c>
      <c r="N1879" s="5">
        <v>0</v>
      </c>
      <c r="O1879" s="7">
        <v>0</v>
      </c>
    </row>
    <row r="1880" spans="1:15">
      <c r="A1880">
        <v>3</v>
      </c>
      <c r="B1880" t="s">
        <v>10</v>
      </c>
      <c r="C1880" t="s">
        <v>9256</v>
      </c>
      <c r="D1880" t="s">
        <v>9257</v>
      </c>
      <c r="E1880" t="s">
        <v>1452</v>
      </c>
      <c r="F1880" t="s">
        <v>1453</v>
      </c>
      <c r="G1880" t="s">
        <v>1445</v>
      </c>
      <c r="H1880" t="s">
        <v>944</v>
      </c>
      <c r="I1880" t="s">
        <v>1152</v>
      </c>
      <c r="J1880" t="s">
        <v>1153</v>
      </c>
      <c r="K1880" t="s">
        <v>9258</v>
      </c>
      <c r="L1880" s="3" t="s">
        <v>2494</v>
      </c>
      <c r="M1880" s="9">
        <v>0</v>
      </c>
      <c r="N1880" s="5">
        <v>0</v>
      </c>
      <c r="O1880" s="7">
        <v>0</v>
      </c>
    </row>
    <row r="1881" spans="1:15">
      <c r="A1881">
        <v>3</v>
      </c>
      <c r="B1881" t="s">
        <v>10</v>
      </c>
      <c r="C1881" t="s">
        <v>9259</v>
      </c>
      <c r="D1881" t="s">
        <v>9260</v>
      </c>
      <c r="E1881" t="s">
        <v>9261</v>
      </c>
      <c r="F1881" t="s">
        <v>9262</v>
      </c>
      <c r="G1881" t="s">
        <v>3813</v>
      </c>
      <c r="H1881" t="s">
        <v>944</v>
      </c>
      <c r="I1881" t="s">
        <v>1152</v>
      </c>
      <c r="J1881" t="s">
        <v>1153</v>
      </c>
      <c r="K1881" t="s">
        <v>9263</v>
      </c>
      <c r="L1881" s="3">
        <v>39806</v>
      </c>
      <c r="M1881" s="9">
        <v>0</v>
      </c>
      <c r="N1881" s="5">
        <v>0</v>
      </c>
      <c r="O1881" s="7">
        <v>0</v>
      </c>
    </row>
    <row r="1882" spans="1:15">
      <c r="A1882">
        <v>3</v>
      </c>
      <c r="B1882" t="s">
        <v>10</v>
      </c>
      <c r="C1882" t="s">
        <v>9264</v>
      </c>
      <c r="D1882" t="s">
        <v>9265</v>
      </c>
      <c r="E1882" t="s">
        <v>9261</v>
      </c>
      <c r="F1882" t="s">
        <v>9262</v>
      </c>
      <c r="G1882" t="s">
        <v>3813</v>
      </c>
      <c r="H1882" t="s">
        <v>944</v>
      </c>
      <c r="I1882" t="s">
        <v>1152</v>
      </c>
      <c r="J1882" t="s">
        <v>1153</v>
      </c>
      <c r="K1882" t="s">
        <v>9266</v>
      </c>
      <c r="L1882" s="3" t="s">
        <v>2494</v>
      </c>
      <c r="M1882" s="9">
        <v>0</v>
      </c>
      <c r="N1882" s="5">
        <v>0</v>
      </c>
      <c r="O1882" s="7">
        <v>0</v>
      </c>
    </row>
    <row r="1883" spans="1:15">
      <c r="A1883">
        <v>3</v>
      </c>
      <c r="B1883" t="s">
        <v>10</v>
      </c>
      <c r="C1883" t="s">
        <v>9267</v>
      </c>
      <c r="D1883" t="s">
        <v>9268</v>
      </c>
      <c r="E1883" t="s">
        <v>9261</v>
      </c>
      <c r="F1883" t="s">
        <v>9262</v>
      </c>
      <c r="G1883" t="s">
        <v>3813</v>
      </c>
      <c r="H1883" t="s">
        <v>944</v>
      </c>
      <c r="I1883" t="s">
        <v>1152</v>
      </c>
      <c r="J1883" t="s">
        <v>1153</v>
      </c>
      <c r="K1883" t="s">
        <v>9269</v>
      </c>
      <c r="L1883" s="3">
        <v>40232</v>
      </c>
      <c r="M1883" s="9">
        <v>0</v>
      </c>
      <c r="N1883" s="5">
        <v>0</v>
      </c>
      <c r="O1883" s="7">
        <v>0</v>
      </c>
    </row>
    <row r="1884" spans="1:15">
      <c r="A1884">
        <v>3</v>
      </c>
      <c r="B1884" t="s">
        <v>10</v>
      </c>
      <c r="C1884" t="s">
        <v>9270</v>
      </c>
      <c r="D1884" t="s">
        <v>9271</v>
      </c>
      <c r="E1884" t="s">
        <v>9272</v>
      </c>
      <c r="F1884" t="s">
        <v>9273</v>
      </c>
      <c r="G1884" t="s">
        <v>3813</v>
      </c>
      <c r="H1884" t="s">
        <v>944</v>
      </c>
      <c r="I1884" t="s">
        <v>1152</v>
      </c>
      <c r="J1884" t="s">
        <v>1153</v>
      </c>
      <c r="K1884" t="s">
        <v>9274</v>
      </c>
      <c r="L1884" s="3">
        <v>40463</v>
      </c>
      <c r="M1884" s="9">
        <v>0</v>
      </c>
      <c r="N1884" s="5">
        <v>0</v>
      </c>
      <c r="O1884" s="7">
        <v>0</v>
      </c>
    </row>
    <row r="1885" spans="1:15">
      <c r="A1885">
        <v>3</v>
      </c>
      <c r="B1885" t="s">
        <v>10</v>
      </c>
      <c r="C1885" t="s">
        <v>9275</v>
      </c>
      <c r="D1885" t="s">
        <v>9276</v>
      </c>
      <c r="E1885" t="s">
        <v>9261</v>
      </c>
      <c r="F1885" t="s">
        <v>9262</v>
      </c>
      <c r="G1885" t="s">
        <v>3813</v>
      </c>
      <c r="H1885" t="s">
        <v>944</v>
      </c>
      <c r="I1885" t="s">
        <v>1152</v>
      </c>
      <c r="J1885" t="s">
        <v>1153</v>
      </c>
      <c r="K1885" t="s">
        <v>9277</v>
      </c>
      <c r="L1885" s="3" t="s">
        <v>2494</v>
      </c>
      <c r="M1885" s="9">
        <v>0</v>
      </c>
      <c r="N1885" s="5">
        <v>0</v>
      </c>
      <c r="O1885" s="7">
        <v>0</v>
      </c>
    </row>
    <row r="1886" spans="1:15">
      <c r="A1886">
        <v>3</v>
      </c>
      <c r="B1886" t="s">
        <v>10</v>
      </c>
      <c r="C1886" t="s">
        <v>9278</v>
      </c>
      <c r="D1886" t="s">
        <v>9279</v>
      </c>
      <c r="E1886" t="s">
        <v>9280</v>
      </c>
      <c r="F1886" t="s">
        <v>9281</v>
      </c>
      <c r="G1886" t="s">
        <v>3813</v>
      </c>
      <c r="H1886" t="s">
        <v>944</v>
      </c>
      <c r="I1886" t="s">
        <v>1152</v>
      </c>
      <c r="J1886" t="s">
        <v>1153</v>
      </c>
      <c r="K1886" t="s">
        <v>9282</v>
      </c>
      <c r="L1886" s="3">
        <v>43795</v>
      </c>
      <c r="M1886" s="9">
        <v>0</v>
      </c>
      <c r="N1886" s="5">
        <v>0</v>
      </c>
      <c r="O1886" s="7">
        <v>0</v>
      </c>
    </row>
    <row r="1887" spans="1:15">
      <c r="A1887">
        <v>3</v>
      </c>
      <c r="B1887" t="s">
        <v>10</v>
      </c>
      <c r="C1887" t="s">
        <v>9283</v>
      </c>
      <c r="D1887" t="s">
        <v>9284</v>
      </c>
      <c r="E1887" t="s">
        <v>9285</v>
      </c>
      <c r="F1887" t="s">
        <v>9286</v>
      </c>
      <c r="G1887" t="s">
        <v>3813</v>
      </c>
      <c r="H1887" t="s">
        <v>944</v>
      </c>
      <c r="I1887" t="s">
        <v>1152</v>
      </c>
      <c r="J1887" t="s">
        <v>1153</v>
      </c>
      <c r="K1887" t="s">
        <v>9287</v>
      </c>
      <c r="L1887" s="3">
        <v>44064</v>
      </c>
      <c r="M1887" s="9">
        <v>0</v>
      </c>
      <c r="N1887" s="5">
        <v>0</v>
      </c>
      <c r="O1887" s="7">
        <v>0</v>
      </c>
    </row>
    <row r="1888" spans="1:15">
      <c r="A1888">
        <v>3</v>
      </c>
      <c r="B1888" t="s">
        <v>10</v>
      </c>
      <c r="C1888" t="s">
        <v>9288</v>
      </c>
      <c r="D1888" t="s">
        <v>9289</v>
      </c>
      <c r="E1888" t="s">
        <v>9261</v>
      </c>
      <c r="F1888" t="s">
        <v>9262</v>
      </c>
      <c r="G1888" t="s">
        <v>3813</v>
      </c>
      <c r="H1888" t="s">
        <v>944</v>
      </c>
      <c r="I1888" t="s">
        <v>1152</v>
      </c>
      <c r="J1888" t="s">
        <v>1153</v>
      </c>
      <c r="K1888" t="s">
        <v>9290</v>
      </c>
      <c r="L1888" s="3">
        <v>43721</v>
      </c>
      <c r="M1888" s="9">
        <v>0</v>
      </c>
      <c r="N1888" s="5">
        <v>0</v>
      </c>
      <c r="O1888" s="7">
        <v>0</v>
      </c>
    </row>
    <row r="1889" spans="1:15">
      <c r="A1889">
        <v>3</v>
      </c>
      <c r="B1889" t="s">
        <v>10</v>
      </c>
      <c r="C1889" t="s">
        <v>9291</v>
      </c>
      <c r="D1889" t="s">
        <v>9292</v>
      </c>
      <c r="E1889" t="s">
        <v>9280</v>
      </c>
      <c r="F1889" t="s">
        <v>9281</v>
      </c>
      <c r="G1889" t="s">
        <v>3813</v>
      </c>
      <c r="H1889" t="s">
        <v>944</v>
      </c>
      <c r="I1889" t="s">
        <v>1152</v>
      </c>
      <c r="J1889" t="s">
        <v>1153</v>
      </c>
      <c r="K1889" t="s">
        <v>9293</v>
      </c>
      <c r="L1889" s="3" t="s">
        <v>2494</v>
      </c>
      <c r="M1889" s="9">
        <v>0</v>
      </c>
      <c r="N1889" s="5">
        <v>0</v>
      </c>
      <c r="O1889" s="7">
        <v>0</v>
      </c>
    </row>
    <row r="1890" spans="1:15">
      <c r="A1890">
        <v>3</v>
      </c>
      <c r="B1890" t="s">
        <v>10</v>
      </c>
      <c r="C1890" t="s">
        <v>9294</v>
      </c>
      <c r="D1890" t="s">
        <v>7232</v>
      </c>
      <c r="E1890" t="s">
        <v>9261</v>
      </c>
      <c r="F1890" t="s">
        <v>9262</v>
      </c>
      <c r="G1890" t="s">
        <v>3813</v>
      </c>
      <c r="H1890" t="s">
        <v>944</v>
      </c>
      <c r="I1890" t="s">
        <v>1152</v>
      </c>
      <c r="J1890" t="s">
        <v>1153</v>
      </c>
      <c r="K1890" t="s">
        <v>9295</v>
      </c>
      <c r="L1890" s="3" t="s">
        <v>2494</v>
      </c>
      <c r="M1890" s="9">
        <v>0</v>
      </c>
      <c r="N1890" s="5">
        <v>0</v>
      </c>
      <c r="O1890" s="7">
        <v>0</v>
      </c>
    </row>
    <row r="1891" spans="1:15">
      <c r="A1891">
        <v>3</v>
      </c>
      <c r="B1891" t="s">
        <v>10</v>
      </c>
      <c r="C1891" t="s">
        <v>9296</v>
      </c>
      <c r="D1891" t="s">
        <v>9297</v>
      </c>
      <c r="E1891" t="s">
        <v>9280</v>
      </c>
      <c r="F1891" t="s">
        <v>9281</v>
      </c>
      <c r="G1891" t="s">
        <v>3813</v>
      </c>
      <c r="H1891" t="s">
        <v>944</v>
      </c>
      <c r="I1891" t="s">
        <v>1152</v>
      </c>
      <c r="J1891" t="s">
        <v>1153</v>
      </c>
      <c r="K1891" t="s">
        <v>9298</v>
      </c>
      <c r="L1891" s="3" t="s">
        <v>2494</v>
      </c>
      <c r="M1891" s="9">
        <v>0</v>
      </c>
      <c r="N1891" s="5">
        <v>0</v>
      </c>
      <c r="O1891" s="7">
        <v>0</v>
      </c>
    </row>
    <row r="1892" spans="1:15">
      <c r="A1892">
        <v>3</v>
      </c>
      <c r="B1892" t="s">
        <v>10</v>
      </c>
      <c r="C1892" t="s">
        <v>9299</v>
      </c>
      <c r="D1892" t="s">
        <v>9300</v>
      </c>
      <c r="E1892" t="s">
        <v>9285</v>
      </c>
      <c r="F1892" t="s">
        <v>9286</v>
      </c>
      <c r="G1892" t="s">
        <v>3813</v>
      </c>
      <c r="H1892" t="s">
        <v>944</v>
      </c>
      <c r="I1892" t="s">
        <v>1152</v>
      </c>
      <c r="J1892" t="s">
        <v>1153</v>
      </c>
      <c r="K1892" t="s">
        <v>9301</v>
      </c>
      <c r="L1892" s="3" t="s">
        <v>2494</v>
      </c>
      <c r="M1892" s="9">
        <v>0</v>
      </c>
      <c r="N1892" s="5">
        <v>0</v>
      </c>
      <c r="O1892" s="7">
        <v>0</v>
      </c>
    </row>
    <row r="1893" spans="1:15">
      <c r="A1893">
        <v>3</v>
      </c>
      <c r="B1893" t="s">
        <v>10</v>
      </c>
      <c r="C1893" t="s">
        <v>9302</v>
      </c>
      <c r="D1893" t="s">
        <v>9303</v>
      </c>
      <c r="E1893" t="s">
        <v>9285</v>
      </c>
      <c r="F1893" t="s">
        <v>9286</v>
      </c>
      <c r="G1893" t="s">
        <v>3813</v>
      </c>
      <c r="H1893" t="s">
        <v>944</v>
      </c>
      <c r="I1893" t="s">
        <v>1152</v>
      </c>
      <c r="J1893" t="s">
        <v>1153</v>
      </c>
      <c r="K1893" t="s">
        <v>9304</v>
      </c>
      <c r="L1893" s="3" t="s">
        <v>2494</v>
      </c>
      <c r="M1893" s="9">
        <v>0</v>
      </c>
      <c r="N1893" s="5">
        <v>0</v>
      </c>
      <c r="O1893" s="7">
        <v>0</v>
      </c>
    </row>
    <row r="1894" spans="1:15">
      <c r="A1894">
        <v>3</v>
      </c>
      <c r="B1894" t="s">
        <v>10</v>
      </c>
      <c r="C1894" t="s">
        <v>9305</v>
      </c>
      <c r="D1894" t="s">
        <v>9306</v>
      </c>
      <c r="E1894" t="s">
        <v>9261</v>
      </c>
      <c r="F1894" t="s">
        <v>9262</v>
      </c>
      <c r="G1894" t="s">
        <v>3813</v>
      </c>
      <c r="H1894" t="s">
        <v>944</v>
      </c>
      <c r="I1894" t="s">
        <v>1152</v>
      </c>
      <c r="J1894" t="s">
        <v>1153</v>
      </c>
      <c r="K1894" t="s">
        <v>9307</v>
      </c>
      <c r="L1894" s="3" t="s">
        <v>2494</v>
      </c>
      <c r="M1894" s="9">
        <v>0</v>
      </c>
      <c r="N1894" s="5">
        <v>0</v>
      </c>
      <c r="O1894" s="7">
        <v>0</v>
      </c>
    </row>
    <row r="1895" spans="1:15">
      <c r="A1895">
        <v>3</v>
      </c>
      <c r="B1895" t="s">
        <v>10</v>
      </c>
      <c r="C1895" t="s">
        <v>9308</v>
      </c>
      <c r="D1895" t="s">
        <v>9309</v>
      </c>
      <c r="E1895" t="s">
        <v>9285</v>
      </c>
      <c r="F1895" t="s">
        <v>9286</v>
      </c>
      <c r="G1895" t="s">
        <v>3813</v>
      </c>
      <c r="H1895" t="s">
        <v>944</v>
      </c>
      <c r="I1895" t="s">
        <v>1152</v>
      </c>
      <c r="J1895" t="s">
        <v>1153</v>
      </c>
      <c r="K1895" t="s">
        <v>9310</v>
      </c>
      <c r="L1895" s="3" t="s">
        <v>2494</v>
      </c>
      <c r="M1895" s="9">
        <v>0</v>
      </c>
      <c r="N1895" s="5">
        <v>0</v>
      </c>
      <c r="O1895" s="7">
        <v>0</v>
      </c>
    </row>
    <row r="1896" spans="1:15">
      <c r="A1896">
        <v>3</v>
      </c>
      <c r="B1896" t="s">
        <v>10</v>
      </c>
      <c r="C1896" t="s">
        <v>9311</v>
      </c>
      <c r="D1896" t="s">
        <v>9312</v>
      </c>
      <c r="E1896" t="s">
        <v>9280</v>
      </c>
      <c r="F1896" t="s">
        <v>9281</v>
      </c>
      <c r="G1896" t="s">
        <v>3813</v>
      </c>
      <c r="H1896" t="s">
        <v>944</v>
      </c>
      <c r="I1896" t="s">
        <v>1152</v>
      </c>
      <c r="J1896" t="s">
        <v>1153</v>
      </c>
      <c r="K1896" t="s">
        <v>9313</v>
      </c>
      <c r="L1896" s="3" t="s">
        <v>2494</v>
      </c>
      <c r="M1896" s="9">
        <v>0</v>
      </c>
      <c r="N1896" s="5">
        <v>0</v>
      </c>
      <c r="O1896" s="7">
        <v>0</v>
      </c>
    </row>
    <row r="1897" spans="1:15">
      <c r="A1897">
        <v>3</v>
      </c>
      <c r="B1897" t="s">
        <v>10</v>
      </c>
      <c r="C1897" t="s">
        <v>9314</v>
      </c>
      <c r="D1897" t="s">
        <v>9315</v>
      </c>
      <c r="E1897" t="s">
        <v>9280</v>
      </c>
      <c r="F1897" t="s">
        <v>9281</v>
      </c>
      <c r="G1897" t="s">
        <v>3813</v>
      </c>
      <c r="H1897" t="s">
        <v>944</v>
      </c>
      <c r="I1897" t="s">
        <v>1152</v>
      </c>
      <c r="J1897" t="s">
        <v>1153</v>
      </c>
      <c r="K1897" t="s">
        <v>9316</v>
      </c>
      <c r="L1897" s="3">
        <v>45593</v>
      </c>
      <c r="M1897" s="9">
        <v>0</v>
      </c>
      <c r="N1897" s="5">
        <v>0</v>
      </c>
      <c r="O1897" s="7">
        <v>0</v>
      </c>
    </row>
    <row r="1898" spans="1:15">
      <c r="A1898">
        <v>3</v>
      </c>
      <c r="B1898" t="s">
        <v>10</v>
      </c>
      <c r="C1898" t="s">
        <v>9317</v>
      </c>
      <c r="D1898" t="s">
        <v>9318</v>
      </c>
      <c r="E1898" t="s">
        <v>9280</v>
      </c>
      <c r="F1898" t="s">
        <v>9281</v>
      </c>
      <c r="G1898" t="s">
        <v>3813</v>
      </c>
      <c r="H1898" t="s">
        <v>944</v>
      </c>
      <c r="I1898" t="s">
        <v>1152</v>
      </c>
      <c r="J1898" t="s">
        <v>1153</v>
      </c>
      <c r="K1898" t="s">
        <v>9319</v>
      </c>
      <c r="L1898" s="3" t="s">
        <v>2494</v>
      </c>
      <c r="M1898" s="9">
        <v>0</v>
      </c>
      <c r="N1898" s="5">
        <v>0</v>
      </c>
      <c r="O1898" s="7">
        <v>0</v>
      </c>
    </row>
    <row r="1899" spans="1:15">
      <c r="A1899">
        <v>3</v>
      </c>
      <c r="B1899" t="s">
        <v>10</v>
      </c>
      <c r="C1899" t="s">
        <v>9320</v>
      </c>
      <c r="D1899" t="s">
        <v>9321</v>
      </c>
      <c r="E1899" t="s">
        <v>9280</v>
      </c>
      <c r="F1899" t="s">
        <v>9281</v>
      </c>
      <c r="G1899" t="s">
        <v>3813</v>
      </c>
      <c r="H1899" t="s">
        <v>944</v>
      </c>
      <c r="I1899" t="s">
        <v>1152</v>
      </c>
      <c r="J1899" t="s">
        <v>1153</v>
      </c>
      <c r="K1899" t="s">
        <v>9322</v>
      </c>
      <c r="L1899" s="3" t="s">
        <v>2494</v>
      </c>
      <c r="M1899" s="9">
        <v>0</v>
      </c>
      <c r="N1899" s="5">
        <v>0</v>
      </c>
      <c r="O1899" s="7">
        <v>0</v>
      </c>
    </row>
    <row r="1900" spans="1:15">
      <c r="A1900">
        <v>3</v>
      </c>
      <c r="B1900" t="s">
        <v>10</v>
      </c>
      <c r="C1900" t="s">
        <v>9323</v>
      </c>
      <c r="D1900" t="s">
        <v>9324</v>
      </c>
      <c r="E1900" t="s">
        <v>9285</v>
      </c>
      <c r="F1900" t="s">
        <v>9286</v>
      </c>
      <c r="G1900" t="s">
        <v>3813</v>
      </c>
      <c r="H1900" t="s">
        <v>944</v>
      </c>
      <c r="I1900" t="s">
        <v>1152</v>
      </c>
      <c r="J1900" t="s">
        <v>1153</v>
      </c>
      <c r="K1900" t="s">
        <v>9325</v>
      </c>
      <c r="L1900" s="3" t="s">
        <v>2494</v>
      </c>
      <c r="M1900" s="9">
        <v>0</v>
      </c>
      <c r="N1900" s="5">
        <v>0</v>
      </c>
      <c r="O1900" s="7">
        <v>0</v>
      </c>
    </row>
    <row r="1901" spans="1:15">
      <c r="A1901">
        <v>3</v>
      </c>
      <c r="B1901" t="s">
        <v>10</v>
      </c>
      <c r="C1901" t="s">
        <v>9326</v>
      </c>
      <c r="D1901" t="s">
        <v>9327</v>
      </c>
      <c r="E1901" t="s">
        <v>9285</v>
      </c>
      <c r="F1901" t="s">
        <v>9286</v>
      </c>
      <c r="G1901" t="s">
        <v>3813</v>
      </c>
      <c r="H1901" t="s">
        <v>944</v>
      </c>
      <c r="I1901" t="s">
        <v>1152</v>
      </c>
      <c r="J1901" t="s">
        <v>1153</v>
      </c>
      <c r="K1901" t="s">
        <v>9328</v>
      </c>
      <c r="L1901" s="3" t="s">
        <v>2494</v>
      </c>
      <c r="M1901" s="9">
        <v>0</v>
      </c>
      <c r="N1901" s="5">
        <v>0</v>
      </c>
      <c r="O1901" s="7">
        <v>0</v>
      </c>
    </row>
    <row r="1902" spans="1:15">
      <c r="A1902">
        <v>3</v>
      </c>
      <c r="B1902" t="s">
        <v>10</v>
      </c>
      <c r="C1902" t="s">
        <v>9329</v>
      </c>
      <c r="D1902" t="s">
        <v>9330</v>
      </c>
      <c r="E1902" t="s">
        <v>9261</v>
      </c>
      <c r="F1902" t="s">
        <v>9262</v>
      </c>
      <c r="G1902" t="s">
        <v>3813</v>
      </c>
      <c r="H1902" t="s">
        <v>944</v>
      </c>
      <c r="I1902" t="s">
        <v>1152</v>
      </c>
      <c r="J1902" t="s">
        <v>1153</v>
      </c>
      <c r="K1902" t="s">
        <v>9331</v>
      </c>
      <c r="L1902" s="3" t="s">
        <v>2494</v>
      </c>
      <c r="M1902" s="9">
        <v>0</v>
      </c>
      <c r="N1902" s="5">
        <v>0</v>
      </c>
      <c r="O1902" s="7">
        <v>0</v>
      </c>
    </row>
    <row r="1903" spans="1:15">
      <c r="A1903">
        <v>3</v>
      </c>
      <c r="B1903" t="s">
        <v>10</v>
      </c>
      <c r="C1903" t="s">
        <v>9332</v>
      </c>
      <c r="D1903" t="s">
        <v>9333</v>
      </c>
      <c r="E1903" t="s">
        <v>9334</v>
      </c>
      <c r="F1903" t="s">
        <v>9335</v>
      </c>
      <c r="G1903" t="s">
        <v>3814</v>
      </c>
      <c r="H1903" t="s">
        <v>944</v>
      </c>
      <c r="I1903" t="s">
        <v>1152</v>
      </c>
      <c r="J1903" t="s">
        <v>1153</v>
      </c>
      <c r="K1903" t="s">
        <v>9336</v>
      </c>
      <c r="L1903" s="3">
        <v>45611</v>
      </c>
      <c r="M1903" s="9">
        <v>0</v>
      </c>
      <c r="N1903" s="5">
        <v>0</v>
      </c>
      <c r="O1903" s="7">
        <v>0</v>
      </c>
    </row>
    <row r="1904" spans="1:15">
      <c r="A1904">
        <v>3</v>
      </c>
      <c r="B1904" t="s">
        <v>10</v>
      </c>
      <c r="C1904" t="s">
        <v>9337</v>
      </c>
      <c r="D1904" t="s">
        <v>9338</v>
      </c>
      <c r="E1904" t="s">
        <v>9334</v>
      </c>
      <c r="F1904" t="s">
        <v>9335</v>
      </c>
      <c r="G1904" t="s">
        <v>3814</v>
      </c>
      <c r="H1904" t="s">
        <v>944</v>
      </c>
      <c r="I1904" t="s">
        <v>1152</v>
      </c>
      <c r="J1904" t="s">
        <v>1153</v>
      </c>
      <c r="K1904" t="s">
        <v>9339</v>
      </c>
      <c r="L1904" s="3" t="s">
        <v>2494</v>
      </c>
      <c r="M1904" s="9">
        <v>0</v>
      </c>
      <c r="N1904" s="5">
        <v>0</v>
      </c>
      <c r="O1904" s="7">
        <v>0</v>
      </c>
    </row>
    <row r="1905" spans="1:15">
      <c r="A1905">
        <v>4</v>
      </c>
      <c r="B1905" t="s">
        <v>1459</v>
      </c>
      <c r="C1905" t="s">
        <v>9340</v>
      </c>
      <c r="D1905" t="s">
        <v>9341</v>
      </c>
      <c r="E1905" t="s">
        <v>1461</v>
      </c>
      <c r="F1905" t="s">
        <v>1462</v>
      </c>
      <c r="G1905" t="s">
        <v>1459</v>
      </c>
      <c r="H1905" t="s">
        <v>944</v>
      </c>
      <c r="I1905" t="s">
        <v>1152</v>
      </c>
      <c r="J1905" t="s">
        <v>1153</v>
      </c>
      <c r="K1905" t="s">
        <v>9342</v>
      </c>
      <c r="L1905" s="3">
        <v>36557</v>
      </c>
      <c r="M1905" s="9">
        <v>0</v>
      </c>
      <c r="N1905" s="5">
        <v>0</v>
      </c>
      <c r="O1905" s="7">
        <v>0</v>
      </c>
    </row>
    <row r="1906" spans="1:15">
      <c r="A1906">
        <v>4</v>
      </c>
      <c r="B1906" t="s">
        <v>1459</v>
      </c>
      <c r="C1906" t="s">
        <v>9343</v>
      </c>
      <c r="D1906" t="s">
        <v>9344</v>
      </c>
      <c r="E1906" t="s">
        <v>9345</v>
      </c>
      <c r="F1906" t="s">
        <v>9346</v>
      </c>
      <c r="G1906" t="s">
        <v>1459</v>
      </c>
      <c r="H1906" t="s">
        <v>944</v>
      </c>
      <c r="I1906" t="s">
        <v>1152</v>
      </c>
      <c r="J1906" t="s">
        <v>1153</v>
      </c>
      <c r="K1906" t="s">
        <v>9347</v>
      </c>
      <c r="L1906" s="3">
        <v>36557</v>
      </c>
      <c r="M1906" s="9">
        <v>0</v>
      </c>
      <c r="N1906" s="5">
        <v>0</v>
      </c>
      <c r="O1906" s="7">
        <v>0</v>
      </c>
    </row>
    <row r="1907" spans="1:15">
      <c r="A1907">
        <v>4</v>
      </c>
      <c r="B1907" t="s">
        <v>1459</v>
      </c>
      <c r="C1907" t="s">
        <v>9348</v>
      </c>
      <c r="D1907" t="s">
        <v>9349</v>
      </c>
      <c r="E1907" t="s">
        <v>1465</v>
      </c>
      <c r="F1907" t="s">
        <v>1466</v>
      </c>
      <c r="G1907" t="s">
        <v>1459</v>
      </c>
      <c r="H1907" t="s">
        <v>944</v>
      </c>
      <c r="I1907" t="s">
        <v>1152</v>
      </c>
      <c r="J1907" t="s">
        <v>1153</v>
      </c>
      <c r="K1907" t="s">
        <v>9350</v>
      </c>
      <c r="L1907" s="3">
        <v>36557</v>
      </c>
      <c r="M1907" s="9">
        <v>0</v>
      </c>
      <c r="N1907" s="5">
        <v>0</v>
      </c>
      <c r="O1907" s="7">
        <v>0</v>
      </c>
    </row>
    <row r="1908" spans="1:15">
      <c r="A1908">
        <v>4</v>
      </c>
      <c r="B1908" t="s">
        <v>1459</v>
      </c>
      <c r="C1908" t="s">
        <v>9351</v>
      </c>
      <c r="D1908" t="s">
        <v>9352</v>
      </c>
      <c r="E1908" t="s">
        <v>9353</v>
      </c>
      <c r="F1908" t="s">
        <v>9354</v>
      </c>
      <c r="G1908" t="s">
        <v>1459</v>
      </c>
      <c r="H1908" t="s">
        <v>944</v>
      </c>
      <c r="I1908" t="s">
        <v>1152</v>
      </c>
      <c r="J1908" t="s">
        <v>1153</v>
      </c>
      <c r="K1908" t="s">
        <v>9355</v>
      </c>
      <c r="L1908" s="3">
        <v>36557</v>
      </c>
      <c r="M1908" s="9">
        <v>0</v>
      </c>
      <c r="N1908" s="5">
        <v>0</v>
      </c>
      <c r="O1908" s="7">
        <v>0</v>
      </c>
    </row>
    <row r="1909" spans="1:15">
      <c r="A1909">
        <v>4</v>
      </c>
      <c r="B1909" t="s">
        <v>1459</v>
      </c>
      <c r="C1909" t="s">
        <v>9356</v>
      </c>
      <c r="D1909" t="s">
        <v>9357</v>
      </c>
      <c r="E1909" t="s">
        <v>9358</v>
      </c>
      <c r="F1909" t="s">
        <v>9359</v>
      </c>
      <c r="G1909" t="s">
        <v>1459</v>
      </c>
      <c r="H1909" t="s">
        <v>944</v>
      </c>
      <c r="I1909" t="s">
        <v>1152</v>
      </c>
      <c r="J1909" t="s">
        <v>1153</v>
      </c>
      <c r="K1909" t="s">
        <v>9360</v>
      </c>
      <c r="L1909" s="3">
        <v>36557</v>
      </c>
      <c r="M1909" s="9">
        <v>0</v>
      </c>
      <c r="N1909" s="5">
        <v>0</v>
      </c>
      <c r="O1909" s="7">
        <v>0</v>
      </c>
    </row>
    <row r="1910" spans="1:15">
      <c r="A1910">
        <v>4</v>
      </c>
      <c r="B1910" t="s">
        <v>1459</v>
      </c>
      <c r="C1910" t="s">
        <v>9361</v>
      </c>
      <c r="D1910" t="s">
        <v>9362</v>
      </c>
      <c r="E1910" t="s">
        <v>9358</v>
      </c>
      <c r="F1910" t="s">
        <v>9359</v>
      </c>
      <c r="G1910" t="s">
        <v>1459</v>
      </c>
      <c r="H1910" t="s">
        <v>944</v>
      </c>
      <c r="I1910" t="s">
        <v>1152</v>
      </c>
      <c r="J1910" t="s">
        <v>1153</v>
      </c>
      <c r="K1910" t="s">
        <v>9363</v>
      </c>
      <c r="L1910" s="3">
        <v>36557</v>
      </c>
      <c r="M1910" s="9">
        <v>0</v>
      </c>
      <c r="N1910" s="5">
        <v>0</v>
      </c>
      <c r="O1910" s="7">
        <v>0</v>
      </c>
    </row>
    <row r="1911" spans="1:15">
      <c r="A1911">
        <v>4</v>
      </c>
      <c r="B1911" t="s">
        <v>1459</v>
      </c>
      <c r="C1911" t="s">
        <v>9364</v>
      </c>
      <c r="D1911" t="s">
        <v>9365</v>
      </c>
      <c r="E1911" t="s">
        <v>1461</v>
      </c>
      <c r="F1911" t="s">
        <v>1462</v>
      </c>
      <c r="G1911" t="s">
        <v>1459</v>
      </c>
      <c r="H1911" t="s">
        <v>944</v>
      </c>
      <c r="I1911" t="s">
        <v>1152</v>
      </c>
      <c r="J1911" t="s">
        <v>1153</v>
      </c>
      <c r="K1911" t="s">
        <v>9366</v>
      </c>
      <c r="L1911" s="3">
        <v>36557</v>
      </c>
      <c r="M1911" s="9">
        <v>0</v>
      </c>
      <c r="N1911" s="5">
        <v>0</v>
      </c>
      <c r="O1911" s="7">
        <v>0</v>
      </c>
    </row>
    <row r="1912" spans="1:15">
      <c r="A1912">
        <v>4</v>
      </c>
      <c r="B1912" t="s">
        <v>1459</v>
      </c>
      <c r="C1912" t="s">
        <v>9367</v>
      </c>
      <c r="D1912" t="s">
        <v>9368</v>
      </c>
      <c r="E1912" t="s">
        <v>9353</v>
      </c>
      <c r="F1912" t="s">
        <v>9354</v>
      </c>
      <c r="G1912" t="s">
        <v>1459</v>
      </c>
      <c r="H1912" t="s">
        <v>944</v>
      </c>
      <c r="I1912" t="s">
        <v>1152</v>
      </c>
      <c r="J1912" t="s">
        <v>1153</v>
      </c>
      <c r="K1912" t="s">
        <v>9369</v>
      </c>
      <c r="L1912" s="3">
        <v>36557</v>
      </c>
      <c r="M1912" s="9">
        <v>0</v>
      </c>
      <c r="N1912" s="5">
        <v>0</v>
      </c>
      <c r="O1912" s="7">
        <v>0</v>
      </c>
    </row>
    <row r="1913" spans="1:15">
      <c r="A1913">
        <v>4</v>
      </c>
      <c r="B1913" t="s">
        <v>1459</v>
      </c>
      <c r="C1913" t="s">
        <v>9370</v>
      </c>
      <c r="D1913" t="s">
        <v>9371</v>
      </c>
      <c r="E1913" t="s">
        <v>9353</v>
      </c>
      <c r="F1913" t="s">
        <v>9354</v>
      </c>
      <c r="G1913" t="s">
        <v>1459</v>
      </c>
      <c r="H1913" t="s">
        <v>944</v>
      </c>
      <c r="I1913" t="s">
        <v>1152</v>
      </c>
      <c r="J1913" t="s">
        <v>1153</v>
      </c>
      <c r="K1913" t="s">
        <v>9372</v>
      </c>
      <c r="L1913" s="3">
        <v>36557</v>
      </c>
      <c r="M1913" s="9">
        <v>0</v>
      </c>
      <c r="N1913" s="5">
        <v>0</v>
      </c>
      <c r="O1913" s="7">
        <v>0</v>
      </c>
    </row>
    <row r="1914" spans="1:15">
      <c r="A1914">
        <v>4</v>
      </c>
      <c r="B1914" t="s">
        <v>1459</v>
      </c>
      <c r="C1914" t="s">
        <v>1460</v>
      </c>
      <c r="D1914" t="s">
        <v>177</v>
      </c>
      <c r="E1914" t="s">
        <v>1461</v>
      </c>
      <c r="F1914" t="s">
        <v>1462</v>
      </c>
      <c r="G1914" t="s">
        <v>1459</v>
      </c>
      <c r="H1914" t="s">
        <v>944</v>
      </c>
      <c r="I1914" t="s">
        <v>1152</v>
      </c>
      <c r="J1914" t="s">
        <v>1153</v>
      </c>
      <c r="K1914" t="s">
        <v>1463</v>
      </c>
      <c r="L1914" s="3">
        <v>36557</v>
      </c>
      <c r="M1914" s="9">
        <v>1</v>
      </c>
      <c r="N1914" s="5">
        <v>0</v>
      </c>
      <c r="O1914" s="7">
        <v>1</v>
      </c>
    </row>
    <row r="1915" spans="1:15">
      <c r="A1915">
        <v>4</v>
      </c>
      <c r="B1915" t="s">
        <v>1459</v>
      </c>
      <c r="C1915" t="s">
        <v>9373</v>
      </c>
      <c r="D1915" t="s">
        <v>9374</v>
      </c>
      <c r="E1915" t="s">
        <v>9375</v>
      </c>
      <c r="F1915" t="s">
        <v>9376</v>
      </c>
      <c r="G1915" t="s">
        <v>1459</v>
      </c>
      <c r="H1915" t="s">
        <v>944</v>
      </c>
      <c r="I1915" t="s">
        <v>1152</v>
      </c>
      <c r="J1915" t="s">
        <v>1153</v>
      </c>
      <c r="K1915" t="s">
        <v>9377</v>
      </c>
      <c r="L1915" s="3">
        <v>36621</v>
      </c>
      <c r="M1915" s="9">
        <v>0</v>
      </c>
      <c r="N1915" s="5">
        <v>0</v>
      </c>
      <c r="O1915" s="7">
        <v>0</v>
      </c>
    </row>
    <row r="1916" spans="1:15">
      <c r="A1916">
        <v>4</v>
      </c>
      <c r="B1916" t="s">
        <v>1459</v>
      </c>
      <c r="C1916" t="s">
        <v>9378</v>
      </c>
      <c r="D1916" t="s">
        <v>9379</v>
      </c>
      <c r="E1916" t="s">
        <v>9358</v>
      </c>
      <c r="F1916" t="s">
        <v>9359</v>
      </c>
      <c r="G1916" t="s">
        <v>1459</v>
      </c>
      <c r="H1916" t="s">
        <v>944</v>
      </c>
      <c r="I1916" t="s">
        <v>1152</v>
      </c>
      <c r="J1916" t="s">
        <v>1153</v>
      </c>
      <c r="K1916" t="s">
        <v>9380</v>
      </c>
      <c r="L1916" s="3">
        <v>36557</v>
      </c>
      <c r="M1916" s="9">
        <v>0</v>
      </c>
      <c r="N1916" s="5">
        <v>0</v>
      </c>
      <c r="O1916" s="7">
        <v>0</v>
      </c>
    </row>
    <row r="1917" spans="1:15">
      <c r="A1917">
        <v>4</v>
      </c>
      <c r="B1917" t="s">
        <v>1459</v>
      </c>
      <c r="C1917" t="s">
        <v>9381</v>
      </c>
      <c r="D1917" t="s">
        <v>9382</v>
      </c>
      <c r="E1917" t="s">
        <v>9353</v>
      </c>
      <c r="F1917" t="s">
        <v>9354</v>
      </c>
      <c r="G1917" t="s">
        <v>1459</v>
      </c>
      <c r="H1917" t="s">
        <v>944</v>
      </c>
      <c r="I1917" t="s">
        <v>1152</v>
      </c>
      <c r="J1917" t="s">
        <v>1153</v>
      </c>
      <c r="K1917" t="s">
        <v>9383</v>
      </c>
      <c r="L1917" s="3">
        <v>36557</v>
      </c>
      <c r="M1917" s="9">
        <v>0</v>
      </c>
      <c r="N1917" s="5">
        <v>0</v>
      </c>
      <c r="O1917" s="7">
        <v>0</v>
      </c>
    </row>
    <row r="1918" spans="1:15">
      <c r="A1918">
        <v>4</v>
      </c>
      <c r="B1918" t="s">
        <v>1459</v>
      </c>
      <c r="C1918" t="s">
        <v>9384</v>
      </c>
      <c r="D1918" t="s">
        <v>9385</v>
      </c>
      <c r="E1918" t="s">
        <v>1507</v>
      </c>
      <c r="F1918" t="s">
        <v>1508</v>
      </c>
      <c r="G1918" t="s">
        <v>1459</v>
      </c>
      <c r="H1918" t="s">
        <v>944</v>
      </c>
      <c r="I1918" t="s">
        <v>1152</v>
      </c>
      <c r="J1918" t="s">
        <v>1153</v>
      </c>
      <c r="K1918" t="s">
        <v>9386</v>
      </c>
      <c r="L1918" s="3">
        <v>36557</v>
      </c>
      <c r="M1918" s="9">
        <v>0</v>
      </c>
      <c r="N1918" s="5">
        <v>0</v>
      </c>
      <c r="O1918" s="7">
        <v>0</v>
      </c>
    </row>
    <row r="1919" spans="1:15">
      <c r="A1919">
        <v>4</v>
      </c>
      <c r="B1919" t="s">
        <v>1459</v>
      </c>
      <c r="C1919" t="s">
        <v>9387</v>
      </c>
      <c r="D1919" t="s">
        <v>9388</v>
      </c>
      <c r="E1919" t="s">
        <v>9389</v>
      </c>
      <c r="F1919" t="s">
        <v>9390</v>
      </c>
      <c r="G1919" t="s">
        <v>1459</v>
      </c>
      <c r="H1919" t="s">
        <v>944</v>
      </c>
      <c r="I1919" t="s">
        <v>1152</v>
      </c>
      <c r="J1919" t="s">
        <v>1153</v>
      </c>
      <c r="K1919" t="s">
        <v>9391</v>
      </c>
      <c r="L1919" s="3">
        <v>38994</v>
      </c>
      <c r="M1919" s="9">
        <v>0</v>
      </c>
      <c r="N1919" s="5">
        <v>0</v>
      </c>
      <c r="O1919" s="7">
        <v>0</v>
      </c>
    </row>
    <row r="1920" spans="1:15">
      <c r="A1920">
        <v>4</v>
      </c>
      <c r="B1920" t="s">
        <v>1459</v>
      </c>
      <c r="C1920" t="s">
        <v>9392</v>
      </c>
      <c r="D1920" t="s">
        <v>9393</v>
      </c>
      <c r="E1920" t="s">
        <v>1465</v>
      </c>
      <c r="F1920" t="s">
        <v>1466</v>
      </c>
      <c r="G1920" t="s">
        <v>1459</v>
      </c>
      <c r="H1920" t="s">
        <v>944</v>
      </c>
      <c r="I1920" t="s">
        <v>1152</v>
      </c>
      <c r="J1920" t="s">
        <v>1153</v>
      </c>
      <c r="K1920" t="s">
        <v>9394</v>
      </c>
      <c r="L1920" s="3">
        <v>36557</v>
      </c>
      <c r="M1920" s="9">
        <v>0</v>
      </c>
      <c r="N1920" s="5">
        <v>0</v>
      </c>
      <c r="O1920" s="7">
        <v>0</v>
      </c>
    </row>
    <row r="1921" spans="1:15">
      <c r="A1921">
        <v>4</v>
      </c>
      <c r="B1921" t="s">
        <v>1459</v>
      </c>
      <c r="C1921" t="s">
        <v>9395</v>
      </c>
      <c r="D1921" t="s">
        <v>9396</v>
      </c>
      <c r="E1921" t="s">
        <v>1465</v>
      </c>
      <c r="F1921" t="s">
        <v>1466</v>
      </c>
      <c r="G1921" t="s">
        <v>1459</v>
      </c>
      <c r="H1921" t="s">
        <v>944</v>
      </c>
      <c r="I1921" t="s">
        <v>1152</v>
      </c>
      <c r="J1921" t="s">
        <v>1153</v>
      </c>
      <c r="K1921" t="s">
        <v>9397</v>
      </c>
      <c r="L1921" s="3">
        <v>36557</v>
      </c>
      <c r="M1921" s="9">
        <v>0</v>
      </c>
      <c r="N1921" s="5">
        <v>0</v>
      </c>
      <c r="O1921" s="7">
        <v>0</v>
      </c>
    </row>
    <row r="1922" spans="1:15">
      <c r="A1922">
        <v>4</v>
      </c>
      <c r="B1922" t="s">
        <v>1459</v>
      </c>
      <c r="C1922" t="s">
        <v>9398</v>
      </c>
      <c r="D1922" t="s">
        <v>9399</v>
      </c>
      <c r="E1922" t="s">
        <v>9375</v>
      </c>
      <c r="F1922" t="s">
        <v>9376</v>
      </c>
      <c r="G1922" t="s">
        <v>1459</v>
      </c>
      <c r="H1922" t="s">
        <v>944</v>
      </c>
      <c r="I1922" t="s">
        <v>1152</v>
      </c>
      <c r="J1922" t="s">
        <v>1153</v>
      </c>
      <c r="K1922" t="s">
        <v>9400</v>
      </c>
      <c r="L1922" s="3">
        <v>40365</v>
      </c>
      <c r="M1922" s="9">
        <v>0</v>
      </c>
      <c r="N1922" s="5">
        <v>0</v>
      </c>
      <c r="O1922" s="7">
        <v>0</v>
      </c>
    </row>
    <row r="1923" spans="1:15">
      <c r="A1923">
        <v>4</v>
      </c>
      <c r="B1923" t="s">
        <v>1459</v>
      </c>
      <c r="C1923" t="s">
        <v>9401</v>
      </c>
      <c r="D1923" t="s">
        <v>204</v>
      </c>
      <c r="E1923" t="s">
        <v>9375</v>
      </c>
      <c r="F1923" t="s">
        <v>9376</v>
      </c>
      <c r="G1923" t="s">
        <v>1459</v>
      </c>
      <c r="H1923" t="s">
        <v>944</v>
      </c>
      <c r="I1923" t="s">
        <v>1152</v>
      </c>
      <c r="J1923" t="s">
        <v>1153</v>
      </c>
      <c r="K1923" t="s">
        <v>9402</v>
      </c>
      <c r="L1923" s="3">
        <v>38804</v>
      </c>
      <c r="M1923" s="9">
        <v>0</v>
      </c>
      <c r="N1923" s="5">
        <v>0</v>
      </c>
      <c r="O1923" s="7">
        <v>0</v>
      </c>
    </row>
    <row r="1924" spans="1:15">
      <c r="A1924">
        <v>4</v>
      </c>
      <c r="B1924" t="s">
        <v>1459</v>
      </c>
      <c r="C1924" t="s">
        <v>9403</v>
      </c>
      <c r="D1924" t="s">
        <v>9404</v>
      </c>
      <c r="E1924" t="s">
        <v>9358</v>
      </c>
      <c r="F1924" t="s">
        <v>9359</v>
      </c>
      <c r="G1924" t="s">
        <v>1459</v>
      </c>
      <c r="H1924" t="s">
        <v>944</v>
      </c>
      <c r="I1924" t="s">
        <v>1152</v>
      </c>
      <c r="J1924" t="s">
        <v>1153</v>
      </c>
      <c r="K1924" t="s">
        <v>9405</v>
      </c>
      <c r="L1924" s="3">
        <v>36557</v>
      </c>
      <c r="M1924" s="9">
        <v>0</v>
      </c>
      <c r="N1924" s="5">
        <v>0</v>
      </c>
      <c r="O1924" s="7">
        <v>0</v>
      </c>
    </row>
    <row r="1925" spans="1:15">
      <c r="A1925">
        <v>4</v>
      </c>
      <c r="B1925" t="s">
        <v>1459</v>
      </c>
      <c r="C1925" t="s">
        <v>9406</v>
      </c>
      <c r="D1925" t="s">
        <v>9407</v>
      </c>
      <c r="E1925" t="s">
        <v>1491</v>
      </c>
      <c r="F1925" t="s">
        <v>1492</v>
      </c>
      <c r="G1925" t="s">
        <v>1459</v>
      </c>
      <c r="H1925" t="s">
        <v>944</v>
      </c>
      <c r="I1925" t="s">
        <v>1152</v>
      </c>
      <c r="J1925" t="s">
        <v>1153</v>
      </c>
      <c r="K1925" t="s">
        <v>9408</v>
      </c>
      <c r="L1925" s="3">
        <v>36557</v>
      </c>
      <c r="M1925" s="9">
        <v>0</v>
      </c>
      <c r="N1925" s="5">
        <v>0</v>
      </c>
      <c r="O1925" s="7">
        <v>0</v>
      </c>
    </row>
    <row r="1926" spans="1:15">
      <c r="A1926">
        <v>4</v>
      </c>
      <c r="B1926" t="s">
        <v>1459</v>
      </c>
      <c r="C1926" t="s">
        <v>9409</v>
      </c>
      <c r="D1926" t="s">
        <v>5625</v>
      </c>
      <c r="E1926" t="s">
        <v>1487</v>
      </c>
      <c r="F1926" t="s">
        <v>1488</v>
      </c>
      <c r="G1926" t="s">
        <v>1459</v>
      </c>
      <c r="H1926" t="s">
        <v>944</v>
      </c>
      <c r="I1926" t="s">
        <v>1152</v>
      </c>
      <c r="J1926" t="s">
        <v>1153</v>
      </c>
      <c r="K1926" t="s">
        <v>9410</v>
      </c>
      <c r="L1926" s="3">
        <v>36557</v>
      </c>
      <c r="M1926" s="9">
        <v>0</v>
      </c>
      <c r="N1926" s="5">
        <v>0</v>
      </c>
      <c r="O1926" s="7">
        <v>0</v>
      </c>
    </row>
    <row r="1927" spans="1:15">
      <c r="A1927">
        <v>4</v>
      </c>
      <c r="B1927" t="s">
        <v>1459</v>
      </c>
      <c r="C1927" t="s">
        <v>9411</v>
      </c>
      <c r="D1927" t="s">
        <v>9412</v>
      </c>
      <c r="E1927" t="s">
        <v>9389</v>
      </c>
      <c r="F1927" t="s">
        <v>9390</v>
      </c>
      <c r="G1927" t="s">
        <v>1459</v>
      </c>
      <c r="H1927" t="s">
        <v>944</v>
      </c>
      <c r="I1927" t="s">
        <v>1152</v>
      </c>
      <c r="J1927" t="s">
        <v>1153</v>
      </c>
      <c r="K1927" t="s">
        <v>9413</v>
      </c>
      <c r="L1927" s="3">
        <v>36557</v>
      </c>
      <c r="M1927" s="9">
        <v>0</v>
      </c>
      <c r="N1927" s="5">
        <v>0</v>
      </c>
      <c r="O1927" s="7">
        <v>0</v>
      </c>
    </row>
    <row r="1928" spans="1:15">
      <c r="A1928">
        <v>4</v>
      </c>
      <c r="B1928" t="s">
        <v>1459</v>
      </c>
      <c r="C1928" t="s">
        <v>9414</v>
      </c>
      <c r="D1928" t="s">
        <v>9415</v>
      </c>
      <c r="E1928" t="s">
        <v>9416</v>
      </c>
      <c r="F1928" t="s">
        <v>9417</v>
      </c>
      <c r="G1928" t="s">
        <v>1459</v>
      </c>
      <c r="H1928" t="s">
        <v>944</v>
      </c>
      <c r="I1928" t="s">
        <v>1152</v>
      </c>
      <c r="J1928" t="s">
        <v>1153</v>
      </c>
      <c r="K1928" t="s">
        <v>9418</v>
      </c>
      <c r="L1928" s="3">
        <v>36557</v>
      </c>
      <c r="M1928" s="9">
        <v>0</v>
      </c>
      <c r="N1928" s="5">
        <v>0</v>
      </c>
      <c r="O1928" s="7">
        <v>0</v>
      </c>
    </row>
    <row r="1929" spans="1:15">
      <c r="A1929">
        <v>4</v>
      </c>
      <c r="B1929" t="s">
        <v>1459</v>
      </c>
      <c r="C1929" t="s">
        <v>9419</v>
      </c>
      <c r="D1929" t="s">
        <v>9420</v>
      </c>
      <c r="E1929" t="s">
        <v>1461</v>
      </c>
      <c r="F1929" t="s">
        <v>1462</v>
      </c>
      <c r="G1929" t="s">
        <v>1459</v>
      </c>
      <c r="H1929" t="s">
        <v>944</v>
      </c>
      <c r="I1929" t="s">
        <v>1152</v>
      </c>
      <c r="J1929" t="s">
        <v>1153</v>
      </c>
      <c r="K1929" t="s">
        <v>9421</v>
      </c>
      <c r="L1929" s="3">
        <v>38860</v>
      </c>
      <c r="M1929" s="9">
        <v>0</v>
      </c>
      <c r="N1929" s="5">
        <v>0</v>
      </c>
      <c r="O1929" s="7">
        <v>0</v>
      </c>
    </row>
    <row r="1930" spans="1:15">
      <c r="A1930">
        <v>4</v>
      </c>
      <c r="B1930" t="s">
        <v>1459</v>
      </c>
      <c r="C1930" t="s">
        <v>9422</v>
      </c>
      <c r="D1930" t="s">
        <v>9423</v>
      </c>
      <c r="E1930" t="s">
        <v>1461</v>
      </c>
      <c r="F1930" t="s">
        <v>1462</v>
      </c>
      <c r="G1930" t="s">
        <v>1459</v>
      </c>
      <c r="H1930" t="s">
        <v>944</v>
      </c>
      <c r="I1930" t="s">
        <v>1152</v>
      </c>
      <c r="J1930" t="s">
        <v>1153</v>
      </c>
      <c r="K1930" t="s">
        <v>9424</v>
      </c>
      <c r="L1930" s="3">
        <v>36557</v>
      </c>
      <c r="M1930" s="9">
        <v>0</v>
      </c>
      <c r="N1930" s="5">
        <v>0</v>
      </c>
      <c r="O1930" s="7">
        <v>0</v>
      </c>
    </row>
    <row r="1931" spans="1:15">
      <c r="A1931">
        <v>4</v>
      </c>
      <c r="B1931" t="s">
        <v>1459</v>
      </c>
      <c r="C1931" t="s">
        <v>9425</v>
      </c>
      <c r="D1931" t="s">
        <v>9426</v>
      </c>
      <c r="E1931" t="s">
        <v>9375</v>
      </c>
      <c r="F1931" t="s">
        <v>9376</v>
      </c>
      <c r="G1931" t="s">
        <v>1459</v>
      </c>
      <c r="H1931" t="s">
        <v>944</v>
      </c>
      <c r="I1931" t="s">
        <v>1152</v>
      </c>
      <c r="J1931" t="s">
        <v>1153</v>
      </c>
      <c r="K1931" t="s">
        <v>9427</v>
      </c>
      <c r="L1931" s="3">
        <v>36557</v>
      </c>
      <c r="M1931" s="9">
        <v>0</v>
      </c>
      <c r="N1931" s="5">
        <v>0</v>
      </c>
      <c r="O1931" s="7">
        <v>0</v>
      </c>
    </row>
    <row r="1932" spans="1:15">
      <c r="A1932">
        <v>4</v>
      </c>
      <c r="B1932" t="s">
        <v>1459</v>
      </c>
      <c r="C1932" t="s">
        <v>9428</v>
      </c>
      <c r="D1932" t="s">
        <v>9429</v>
      </c>
      <c r="E1932" t="s">
        <v>1461</v>
      </c>
      <c r="F1932" t="s">
        <v>1462</v>
      </c>
      <c r="G1932" t="s">
        <v>1459</v>
      </c>
      <c r="H1932" t="s">
        <v>944</v>
      </c>
      <c r="I1932" t="s">
        <v>1152</v>
      </c>
      <c r="J1932" t="s">
        <v>1153</v>
      </c>
      <c r="K1932" t="s">
        <v>9430</v>
      </c>
      <c r="L1932" s="3">
        <v>36557</v>
      </c>
      <c r="M1932" s="9">
        <v>0</v>
      </c>
      <c r="N1932" s="5">
        <v>0</v>
      </c>
      <c r="O1932" s="7">
        <v>0</v>
      </c>
    </row>
    <row r="1933" spans="1:15">
      <c r="A1933">
        <v>4</v>
      </c>
      <c r="B1933" t="s">
        <v>1459</v>
      </c>
      <c r="C1933" t="s">
        <v>1464</v>
      </c>
      <c r="D1933" t="s">
        <v>178</v>
      </c>
      <c r="E1933" t="s">
        <v>1465</v>
      </c>
      <c r="F1933" t="s">
        <v>1466</v>
      </c>
      <c r="G1933" t="s">
        <v>1459</v>
      </c>
      <c r="H1933" t="s">
        <v>944</v>
      </c>
      <c r="I1933" t="s">
        <v>1152</v>
      </c>
      <c r="J1933" t="s">
        <v>1153</v>
      </c>
      <c r="K1933" t="s">
        <v>1467</v>
      </c>
      <c r="L1933" s="3">
        <v>36557</v>
      </c>
      <c r="M1933" s="9">
        <v>1</v>
      </c>
      <c r="N1933" s="5">
        <v>0</v>
      </c>
      <c r="O1933" s="7">
        <v>1</v>
      </c>
    </row>
    <row r="1934" spans="1:15">
      <c r="A1934">
        <v>4</v>
      </c>
      <c r="B1934" t="s">
        <v>1459</v>
      </c>
      <c r="C1934" t="s">
        <v>9431</v>
      </c>
      <c r="D1934" t="s">
        <v>9432</v>
      </c>
      <c r="E1934" t="s">
        <v>9375</v>
      </c>
      <c r="F1934" t="s">
        <v>9376</v>
      </c>
      <c r="G1934" t="s">
        <v>1459</v>
      </c>
      <c r="H1934" t="s">
        <v>944</v>
      </c>
      <c r="I1934" t="s">
        <v>1152</v>
      </c>
      <c r="J1934" t="s">
        <v>1153</v>
      </c>
      <c r="K1934" t="s">
        <v>9433</v>
      </c>
      <c r="L1934" s="3">
        <v>36557</v>
      </c>
      <c r="M1934" s="9">
        <v>0</v>
      </c>
      <c r="N1934" s="5">
        <v>0</v>
      </c>
      <c r="O1934" s="7">
        <v>0</v>
      </c>
    </row>
    <row r="1935" spans="1:15">
      <c r="A1935">
        <v>4</v>
      </c>
      <c r="B1935" t="s">
        <v>1459</v>
      </c>
      <c r="C1935" t="s">
        <v>9434</v>
      </c>
      <c r="D1935" t="s">
        <v>9435</v>
      </c>
      <c r="E1935" t="s">
        <v>1471</v>
      </c>
      <c r="F1935" t="s">
        <v>1472</v>
      </c>
      <c r="G1935" t="s">
        <v>1459</v>
      </c>
      <c r="H1935" t="s">
        <v>944</v>
      </c>
      <c r="I1935" t="s">
        <v>1152</v>
      </c>
      <c r="J1935" t="s">
        <v>1153</v>
      </c>
      <c r="K1935" t="s">
        <v>9436</v>
      </c>
      <c r="L1935" s="3">
        <v>36557</v>
      </c>
      <c r="M1935" s="9">
        <v>0</v>
      </c>
      <c r="N1935" s="5">
        <v>0</v>
      </c>
      <c r="O1935" s="7">
        <v>0</v>
      </c>
    </row>
    <row r="1936" spans="1:15">
      <c r="A1936">
        <v>4</v>
      </c>
      <c r="B1936" t="s">
        <v>1459</v>
      </c>
      <c r="C1936" t="s">
        <v>9437</v>
      </c>
      <c r="D1936" t="s">
        <v>9438</v>
      </c>
      <c r="E1936" t="s">
        <v>9375</v>
      </c>
      <c r="F1936" t="s">
        <v>9376</v>
      </c>
      <c r="G1936" t="s">
        <v>1459</v>
      </c>
      <c r="H1936" t="s">
        <v>944</v>
      </c>
      <c r="I1936" t="s">
        <v>1152</v>
      </c>
      <c r="J1936" t="s">
        <v>1153</v>
      </c>
      <c r="K1936" t="s">
        <v>9439</v>
      </c>
      <c r="L1936" s="3">
        <v>36557</v>
      </c>
      <c r="M1936" s="9">
        <v>0</v>
      </c>
      <c r="N1936" s="5">
        <v>0</v>
      </c>
      <c r="O1936" s="7">
        <v>0</v>
      </c>
    </row>
    <row r="1937" spans="1:15">
      <c r="A1937">
        <v>4</v>
      </c>
      <c r="B1937" t="s">
        <v>1459</v>
      </c>
      <c r="C1937" t="s">
        <v>9440</v>
      </c>
      <c r="D1937" t="s">
        <v>9441</v>
      </c>
      <c r="E1937" t="s">
        <v>1513</v>
      </c>
      <c r="F1937" t="s">
        <v>1514</v>
      </c>
      <c r="G1937" t="s">
        <v>1459</v>
      </c>
      <c r="H1937" t="s">
        <v>944</v>
      </c>
      <c r="I1937" t="s">
        <v>1152</v>
      </c>
      <c r="J1937" t="s">
        <v>1153</v>
      </c>
      <c r="K1937" t="s">
        <v>9442</v>
      </c>
      <c r="L1937" s="3">
        <v>36557</v>
      </c>
      <c r="M1937" s="9">
        <v>0</v>
      </c>
      <c r="N1937" s="5">
        <v>0</v>
      </c>
      <c r="O1937" s="7">
        <v>0</v>
      </c>
    </row>
    <row r="1938" spans="1:15">
      <c r="A1938">
        <v>4</v>
      </c>
      <c r="B1938" t="s">
        <v>1459</v>
      </c>
      <c r="C1938" t="s">
        <v>9443</v>
      </c>
      <c r="D1938" t="s">
        <v>9444</v>
      </c>
      <c r="E1938" t="s">
        <v>1461</v>
      </c>
      <c r="F1938" t="s">
        <v>1462</v>
      </c>
      <c r="G1938" t="s">
        <v>1459</v>
      </c>
      <c r="H1938" t="s">
        <v>944</v>
      </c>
      <c r="I1938" t="s">
        <v>1152</v>
      </c>
      <c r="J1938" t="s">
        <v>1153</v>
      </c>
      <c r="K1938" t="s">
        <v>9445</v>
      </c>
      <c r="L1938" s="3" t="s">
        <v>2494</v>
      </c>
      <c r="M1938" s="9">
        <v>0</v>
      </c>
      <c r="N1938" s="5">
        <v>0</v>
      </c>
      <c r="O1938" s="7">
        <v>0</v>
      </c>
    </row>
    <row r="1939" spans="1:15">
      <c r="A1939">
        <v>4</v>
      </c>
      <c r="B1939" t="s">
        <v>1459</v>
      </c>
      <c r="C1939" t="s">
        <v>9446</v>
      </c>
      <c r="D1939" t="s">
        <v>9447</v>
      </c>
      <c r="E1939" t="s">
        <v>1471</v>
      </c>
      <c r="F1939" t="s">
        <v>1472</v>
      </c>
      <c r="G1939" t="s">
        <v>1459</v>
      </c>
      <c r="H1939" t="s">
        <v>944</v>
      </c>
      <c r="I1939" t="s">
        <v>1152</v>
      </c>
      <c r="J1939" t="s">
        <v>1153</v>
      </c>
      <c r="K1939" t="s">
        <v>9448</v>
      </c>
      <c r="L1939" s="3">
        <v>36557</v>
      </c>
      <c r="M1939" s="9">
        <v>0</v>
      </c>
      <c r="N1939" s="5">
        <v>0</v>
      </c>
      <c r="O1939" s="7">
        <v>0</v>
      </c>
    </row>
    <row r="1940" spans="1:15">
      <c r="A1940">
        <v>4</v>
      </c>
      <c r="B1940" t="s">
        <v>1459</v>
      </c>
      <c r="C1940" t="s">
        <v>9449</v>
      </c>
      <c r="D1940" t="s">
        <v>9450</v>
      </c>
      <c r="E1940" t="s">
        <v>9451</v>
      </c>
      <c r="F1940" t="s">
        <v>9452</v>
      </c>
      <c r="G1940" t="s">
        <v>1459</v>
      </c>
      <c r="H1940" t="s">
        <v>944</v>
      </c>
      <c r="I1940" t="s">
        <v>1152</v>
      </c>
      <c r="J1940" t="s">
        <v>1153</v>
      </c>
      <c r="K1940" t="s">
        <v>9453</v>
      </c>
      <c r="L1940" s="3">
        <v>36557</v>
      </c>
      <c r="M1940" s="9">
        <v>0</v>
      </c>
      <c r="N1940" s="5">
        <v>0</v>
      </c>
      <c r="O1940" s="7">
        <v>0</v>
      </c>
    </row>
    <row r="1941" spans="1:15">
      <c r="A1941">
        <v>4</v>
      </c>
      <c r="B1941" t="s">
        <v>1459</v>
      </c>
      <c r="C1941" t="s">
        <v>9454</v>
      </c>
      <c r="D1941" t="s">
        <v>9455</v>
      </c>
      <c r="E1941" t="s">
        <v>9389</v>
      </c>
      <c r="F1941" t="s">
        <v>9390</v>
      </c>
      <c r="G1941" t="s">
        <v>1459</v>
      </c>
      <c r="H1941" t="s">
        <v>944</v>
      </c>
      <c r="I1941" t="s">
        <v>1152</v>
      </c>
      <c r="J1941" t="s">
        <v>1153</v>
      </c>
      <c r="K1941" t="s">
        <v>9456</v>
      </c>
      <c r="L1941" s="3">
        <v>36557</v>
      </c>
      <c r="M1941" s="9">
        <v>0</v>
      </c>
      <c r="N1941" s="5">
        <v>0</v>
      </c>
      <c r="O1941" s="7">
        <v>0</v>
      </c>
    </row>
    <row r="1942" spans="1:15">
      <c r="A1942">
        <v>4</v>
      </c>
      <c r="B1942" t="s">
        <v>1459</v>
      </c>
      <c r="C1942" t="s">
        <v>1468</v>
      </c>
      <c r="D1942" t="s">
        <v>179</v>
      </c>
      <c r="E1942" t="s">
        <v>1461</v>
      </c>
      <c r="F1942" t="s">
        <v>1462</v>
      </c>
      <c r="G1942" t="s">
        <v>1459</v>
      </c>
      <c r="H1942" t="s">
        <v>944</v>
      </c>
      <c r="I1942" t="s">
        <v>1152</v>
      </c>
      <c r="J1942" t="s">
        <v>1153</v>
      </c>
      <c r="K1942" t="s">
        <v>1469</v>
      </c>
      <c r="L1942" s="3">
        <v>36557</v>
      </c>
      <c r="M1942" s="9">
        <v>1</v>
      </c>
      <c r="N1942" s="5">
        <v>0</v>
      </c>
      <c r="O1942" s="7">
        <v>1</v>
      </c>
    </row>
    <row r="1943" spans="1:15">
      <c r="A1943">
        <v>4</v>
      </c>
      <c r="B1943" t="s">
        <v>1459</v>
      </c>
      <c r="C1943" t="s">
        <v>9457</v>
      </c>
      <c r="D1943" t="s">
        <v>9458</v>
      </c>
      <c r="E1943" t="s">
        <v>9375</v>
      </c>
      <c r="F1943" t="s">
        <v>9376</v>
      </c>
      <c r="G1943" t="s">
        <v>1459</v>
      </c>
      <c r="H1943" t="s">
        <v>944</v>
      </c>
      <c r="I1943" t="s">
        <v>1152</v>
      </c>
      <c r="J1943" t="s">
        <v>1153</v>
      </c>
      <c r="K1943" t="s">
        <v>9459</v>
      </c>
      <c r="L1943" s="3">
        <v>38881</v>
      </c>
      <c r="M1943" s="9">
        <v>0</v>
      </c>
      <c r="N1943" s="5">
        <v>0</v>
      </c>
      <c r="O1943" s="7">
        <v>0</v>
      </c>
    </row>
    <row r="1944" spans="1:15">
      <c r="A1944">
        <v>4</v>
      </c>
      <c r="B1944" t="s">
        <v>1459</v>
      </c>
      <c r="C1944" t="s">
        <v>9460</v>
      </c>
      <c r="D1944" t="s">
        <v>9461</v>
      </c>
      <c r="E1944" t="s">
        <v>1461</v>
      </c>
      <c r="F1944" t="s">
        <v>1462</v>
      </c>
      <c r="G1944" t="s">
        <v>1459</v>
      </c>
      <c r="H1944" t="s">
        <v>944</v>
      </c>
      <c r="I1944" t="s">
        <v>1152</v>
      </c>
      <c r="J1944" t="s">
        <v>1153</v>
      </c>
      <c r="K1944" t="s">
        <v>9462</v>
      </c>
      <c r="L1944" s="3">
        <v>40547</v>
      </c>
      <c r="M1944" s="9">
        <v>0</v>
      </c>
      <c r="N1944" s="5">
        <v>0</v>
      </c>
      <c r="O1944" s="7">
        <v>0</v>
      </c>
    </row>
    <row r="1945" spans="1:15">
      <c r="A1945">
        <v>4</v>
      </c>
      <c r="B1945" t="s">
        <v>1459</v>
      </c>
      <c r="C1945" t="s">
        <v>9463</v>
      </c>
      <c r="D1945" t="s">
        <v>9464</v>
      </c>
      <c r="E1945" t="s">
        <v>9375</v>
      </c>
      <c r="F1945" t="s">
        <v>9376</v>
      </c>
      <c r="G1945" t="s">
        <v>1459</v>
      </c>
      <c r="H1945" t="s">
        <v>944</v>
      </c>
      <c r="I1945" t="s">
        <v>1152</v>
      </c>
      <c r="J1945" t="s">
        <v>1153</v>
      </c>
      <c r="K1945" t="s">
        <v>9465</v>
      </c>
      <c r="L1945" s="3">
        <v>40156</v>
      </c>
      <c r="M1945" s="9">
        <v>0</v>
      </c>
      <c r="N1945" s="5">
        <v>0</v>
      </c>
      <c r="O1945" s="7">
        <v>0</v>
      </c>
    </row>
    <row r="1946" spans="1:15">
      <c r="A1946">
        <v>4</v>
      </c>
      <c r="B1946" t="s">
        <v>1459</v>
      </c>
      <c r="C1946" t="s">
        <v>9466</v>
      </c>
      <c r="D1946" t="s">
        <v>9467</v>
      </c>
      <c r="E1946" t="s">
        <v>9468</v>
      </c>
      <c r="F1946" t="s">
        <v>9469</v>
      </c>
      <c r="G1946" t="s">
        <v>1459</v>
      </c>
      <c r="H1946" t="s">
        <v>944</v>
      </c>
      <c r="I1946" t="s">
        <v>1152</v>
      </c>
      <c r="J1946" t="s">
        <v>1153</v>
      </c>
      <c r="K1946" t="s">
        <v>9470</v>
      </c>
      <c r="L1946" s="3">
        <v>36557</v>
      </c>
      <c r="M1946" s="9">
        <v>0</v>
      </c>
      <c r="N1946" s="5">
        <v>0</v>
      </c>
      <c r="O1946" s="7">
        <v>0</v>
      </c>
    </row>
    <row r="1947" spans="1:15">
      <c r="A1947">
        <v>4</v>
      </c>
      <c r="B1947" t="s">
        <v>1459</v>
      </c>
      <c r="C1947" t="s">
        <v>9471</v>
      </c>
      <c r="D1947" t="s">
        <v>9472</v>
      </c>
      <c r="E1947" t="s">
        <v>9468</v>
      </c>
      <c r="F1947" t="s">
        <v>9469</v>
      </c>
      <c r="G1947" t="s">
        <v>1459</v>
      </c>
      <c r="H1947" t="s">
        <v>944</v>
      </c>
      <c r="I1947" t="s">
        <v>1152</v>
      </c>
      <c r="J1947" t="s">
        <v>1153</v>
      </c>
      <c r="K1947" t="s">
        <v>9473</v>
      </c>
      <c r="L1947" s="3">
        <v>36557</v>
      </c>
      <c r="M1947" s="9">
        <v>0</v>
      </c>
      <c r="N1947" s="5">
        <v>0</v>
      </c>
      <c r="O1947" s="7">
        <v>0</v>
      </c>
    </row>
    <row r="1948" spans="1:15">
      <c r="A1948">
        <v>4</v>
      </c>
      <c r="B1948" t="s">
        <v>1459</v>
      </c>
      <c r="C1948" t="s">
        <v>1470</v>
      </c>
      <c r="D1948" t="s">
        <v>180</v>
      </c>
      <c r="E1948" t="s">
        <v>1471</v>
      </c>
      <c r="F1948" t="s">
        <v>1472</v>
      </c>
      <c r="G1948" t="s">
        <v>1459</v>
      </c>
      <c r="H1948" t="s">
        <v>944</v>
      </c>
      <c r="I1948" t="s">
        <v>1152</v>
      </c>
      <c r="J1948" t="s">
        <v>1153</v>
      </c>
      <c r="K1948" t="s">
        <v>1473</v>
      </c>
      <c r="L1948" s="3">
        <v>36557</v>
      </c>
      <c r="M1948" s="9">
        <v>1</v>
      </c>
      <c r="N1948" s="5">
        <v>0</v>
      </c>
      <c r="O1948" s="7">
        <v>1</v>
      </c>
    </row>
    <row r="1949" spans="1:15">
      <c r="A1949">
        <v>4</v>
      </c>
      <c r="B1949" t="s">
        <v>1459</v>
      </c>
      <c r="C1949" t="s">
        <v>9474</v>
      </c>
      <c r="D1949" t="s">
        <v>9475</v>
      </c>
      <c r="E1949" t="s">
        <v>9476</v>
      </c>
      <c r="F1949" t="s">
        <v>9477</v>
      </c>
      <c r="G1949" t="s">
        <v>1459</v>
      </c>
      <c r="H1949" t="s">
        <v>944</v>
      </c>
      <c r="I1949" t="s">
        <v>1152</v>
      </c>
      <c r="J1949" t="s">
        <v>1153</v>
      </c>
      <c r="K1949" t="s">
        <v>9478</v>
      </c>
      <c r="L1949" s="3">
        <v>36557</v>
      </c>
      <c r="M1949" s="9">
        <v>0</v>
      </c>
      <c r="N1949" s="5">
        <v>0</v>
      </c>
      <c r="O1949" s="7">
        <v>0</v>
      </c>
    </row>
    <row r="1950" spans="1:15">
      <c r="A1950">
        <v>4</v>
      </c>
      <c r="B1950" t="s">
        <v>1459</v>
      </c>
      <c r="C1950" t="s">
        <v>9479</v>
      </c>
      <c r="D1950" t="s">
        <v>9480</v>
      </c>
      <c r="E1950" t="s">
        <v>1461</v>
      </c>
      <c r="F1950" t="s">
        <v>1462</v>
      </c>
      <c r="G1950" t="s">
        <v>1459</v>
      </c>
      <c r="H1950" t="s">
        <v>944</v>
      </c>
      <c r="I1950" t="s">
        <v>1152</v>
      </c>
      <c r="J1950" t="s">
        <v>1153</v>
      </c>
      <c r="K1950" t="s">
        <v>9481</v>
      </c>
      <c r="L1950" s="3">
        <v>36557</v>
      </c>
      <c r="M1950" s="9">
        <v>0</v>
      </c>
      <c r="N1950" s="5">
        <v>0</v>
      </c>
      <c r="O1950" s="7">
        <v>0</v>
      </c>
    </row>
    <row r="1951" spans="1:15">
      <c r="A1951">
        <v>4</v>
      </c>
      <c r="B1951" t="s">
        <v>1459</v>
      </c>
      <c r="C1951" t="s">
        <v>9482</v>
      </c>
      <c r="D1951" t="s">
        <v>9483</v>
      </c>
      <c r="E1951" t="s">
        <v>9468</v>
      </c>
      <c r="F1951" t="s">
        <v>9469</v>
      </c>
      <c r="G1951" t="s">
        <v>1459</v>
      </c>
      <c r="H1951" t="s">
        <v>944</v>
      </c>
      <c r="I1951" t="s">
        <v>1152</v>
      </c>
      <c r="J1951" t="s">
        <v>1153</v>
      </c>
      <c r="K1951" t="s">
        <v>9484</v>
      </c>
      <c r="L1951" s="3">
        <v>36557</v>
      </c>
      <c r="M1951" s="9">
        <v>0</v>
      </c>
      <c r="N1951" s="5">
        <v>0</v>
      </c>
      <c r="O1951" s="7">
        <v>0</v>
      </c>
    </row>
    <row r="1952" spans="1:15">
      <c r="A1952">
        <v>4</v>
      </c>
      <c r="B1952" t="s">
        <v>1459</v>
      </c>
      <c r="C1952" t="s">
        <v>9485</v>
      </c>
      <c r="D1952" t="s">
        <v>9486</v>
      </c>
      <c r="E1952" t="s">
        <v>1461</v>
      </c>
      <c r="F1952" t="s">
        <v>1462</v>
      </c>
      <c r="G1952" t="s">
        <v>1459</v>
      </c>
      <c r="H1952" t="s">
        <v>944</v>
      </c>
      <c r="I1952" t="s">
        <v>1152</v>
      </c>
      <c r="J1952" t="s">
        <v>1153</v>
      </c>
      <c r="K1952" t="s">
        <v>9487</v>
      </c>
      <c r="L1952" s="3">
        <v>36557</v>
      </c>
      <c r="M1952" s="9">
        <v>0</v>
      </c>
      <c r="N1952" s="5">
        <v>0</v>
      </c>
      <c r="O1952" s="7">
        <v>0</v>
      </c>
    </row>
    <row r="1953" spans="1:15">
      <c r="A1953">
        <v>4</v>
      </c>
      <c r="B1953" t="s">
        <v>1459</v>
      </c>
      <c r="C1953" t="s">
        <v>9488</v>
      </c>
      <c r="D1953" t="s">
        <v>9489</v>
      </c>
      <c r="E1953" t="s">
        <v>1461</v>
      </c>
      <c r="F1953" t="s">
        <v>1462</v>
      </c>
      <c r="G1953" t="s">
        <v>1459</v>
      </c>
      <c r="H1953" t="s">
        <v>944</v>
      </c>
      <c r="I1953" t="s">
        <v>1152</v>
      </c>
      <c r="J1953" t="s">
        <v>1153</v>
      </c>
      <c r="K1953" t="s">
        <v>9490</v>
      </c>
      <c r="L1953" s="3">
        <v>36557</v>
      </c>
      <c r="M1953" s="9">
        <v>0</v>
      </c>
      <c r="N1953" s="5">
        <v>0</v>
      </c>
      <c r="O1953" s="7">
        <v>0</v>
      </c>
    </row>
    <row r="1954" spans="1:15">
      <c r="A1954">
        <v>4</v>
      </c>
      <c r="B1954" t="s">
        <v>1459</v>
      </c>
      <c r="C1954" t="s">
        <v>9491</v>
      </c>
      <c r="D1954" t="s">
        <v>9492</v>
      </c>
      <c r="E1954" t="s">
        <v>1461</v>
      </c>
      <c r="F1954" t="s">
        <v>1462</v>
      </c>
      <c r="G1954" t="s">
        <v>1459</v>
      </c>
      <c r="H1954" t="s">
        <v>944</v>
      </c>
      <c r="I1954" t="s">
        <v>1152</v>
      </c>
      <c r="J1954" t="s">
        <v>1153</v>
      </c>
      <c r="K1954" t="s">
        <v>9493</v>
      </c>
      <c r="L1954" s="3">
        <v>36557</v>
      </c>
      <c r="M1954" s="9">
        <v>0</v>
      </c>
      <c r="N1954" s="5">
        <v>0</v>
      </c>
      <c r="O1954" s="7">
        <v>0</v>
      </c>
    </row>
    <row r="1955" spans="1:15">
      <c r="A1955">
        <v>4</v>
      </c>
      <c r="B1955" t="s">
        <v>1459</v>
      </c>
      <c r="C1955" t="s">
        <v>9494</v>
      </c>
      <c r="D1955" t="s">
        <v>9495</v>
      </c>
      <c r="E1955" t="s">
        <v>1461</v>
      </c>
      <c r="F1955" t="s">
        <v>1462</v>
      </c>
      <c r="G1955" t="s">
        <v>1459</v>
      </c>
      <c r="H1955" t="s">
        <v>944</v>
      </c>
      <c r="I1955" t="s">
        <v>1152</v>
      </c>
      <c r="J1955" t="s">
        <v>1153</v>
      </c>
      <c r="K1955" t="s">
        <v>9496</v>
      </c>
      <c r="L1955" s="3">
        <v>36557</v>
      </c>
      <c r="M1955" s="9">
        <v>0</v>
      </c>
      <c r="N1955" s="5">
        <v>0</v>
      </c>
      <c r="O1955" s="7">
        <v>0</v>
      </c>
    </row>
    <row r="1956" spans="1:15">
      <c r="A1956">
        <v>4</v>
      </c>
      <c r="B1956" t="s">
        <v>1459</v>
      </c>
      <c r="C1956" t="s">
        <v>1474</v>
      </c>
      <c r="D1956" t="s">
        <v>181</v>
      </c>
      <c r="E1956" t="s">
        <v>1471</v>
      </c>
      <c r="F1956" t="s">
        <v>1472</v>
      </c>
      <c r="G1956" t="s">
        <v>1459</v>
      </c>
      <c r="H1956" t="s">
        <v>944</v>
      </c>
      <c r="I1956" t="s">
        <v>1152</v>
      </c>
      <c r="J1956" t="s">
        <v>1153</v>
      </c>
      <c r="K1956" t="s">
        <v>1475</v>
      </c>
      <c r="L1956" s="3">
        <v>36557</v>
      </c>
      <c r="M1956" s="9">
        <v>1</v>
      </c>
      <c r="N1956" s="5">
        <v>0</v>
      </c>
      <c r="O1956" s="7">
        <v>1</v>
      </c>
    </row>
    <row r="1957" spans="1:15">
      <c r="A1957">
        <v>4</v>
      </c>
      <c r="B1957" t="s">
        <v>1459</v>
      </c>
      <c r="C1957" t="s">
        <v>9497</v>
      </c>
      <c r="D1957" t="s">
        <v>9498</v>
      </c>
      <c r="E1957" t="s">
        <v>1487</v>
      </c>
      <c r="F1957" t="s">
        <v>1488</v>
      </c>
      <c r="G1957" t="s">
        <v>1459</v>
      </c>
      <c r="H1957" t="s">
        <v>944</v>
      </c>
      <c r="I1957" t="s">
        <v>1152</v>
      </c>
      <c r="J1957" t="s">
        <v>1153</v>
      </c>
      <c r="K1957" t="s">
        <v>9499</v>
      </c>
      <c r="L1957" s="3">
        <v>36557</v>
      </c>
      <c r="M1957" s="9">
        <v>0</v>
      </c>
      <c r="N1957" s="5">
        <v>0</v>
      </c>
      <c r="O1957" s="7">
        <v>0</v>
      </c>
    </row>
    <row r="1958" spans="1:15">
      <c r="A1958">
        <v>4</v>
      </c>
      <c r="B1958" t="s">
        <v>1459</v>
      </c>
      <c r="C1958" t="s">
        <v>9500</v>
      </c>
      <c r="D1958" t="s">
        <v>9501</v>
      </c>
      <c r="E1958" t="s">
        <v>9502</v>
      </c>
      <c r="F1958" t="s">
        <v>9503</v>
      </c>
      <c r="G1958" t="s">
        <v>1459</v>
      </c>
      <c r="H1958" t="s">
        <v>944</v>
      </c>
      <c r="I1958" t="s">
        <v>1152</v>
      </c>
      <c r="J1958" t="s">
        <v>1153</v>
      </c>
      <c r="K1958" t="s">
        <v>9504</v>
      </c>
      <c r="L1958" s="3">
        <v>36571</v>
      </c>
      <c r="M1958" s="9">
        <v>0</v>
      </c>
      <c r="N1958" s="5">
        <v>0</v>
      </c>
      <c r="O1958" s="7">
        <v>0</v>
      </c>
    </row>
    <row r="1959" spans="1:15">
      <c r="A1959">
        <v>4</v>
      </c>
      <c r="B1959" t="s">
        <v>1459</v>
      </c>
      <c r="C1959" t="s">
        <v>9505</v>
      </c>
      <c r="D1959" t="s">
        <v>9506</v>
      </c>
      <c r="E1959" t="s">
        <v>9502</v>
      </c>
      <c r="F1959" t="s">
        <v>9503</v>
      </c>
      <c r="G1959" t="s">
        <v>1459</v>
      </c>
      <c r="H1959" t="s">
        <v>944</v>
      </c>
      <c r="I1959" t="s">
        <v>1152</v>
      </c>
      <c r="J1959" t="s">
        <v>1153</v>
      </c>
      <c r="K1959" t="s">
        <v>9507</v>
      </c>
      <c r="L1959" s="3">
        <v>36571</v>
      </c>
      <c r="M1959" s="9">
        <v>0</v>
      </c>
      <c r="N1959" s="5">
        <v>0</v>
      </c>
      <c r="O1959" s="7">
        <v>0</v>
      </c>
    </row>
    <row r="1960" spans="1:15">
      <c r="A1960">
        <v>4</v>
      </c>
      <c r="B1960" t="s">
        <v>1459</v>
      </c>
      <c r="C1960" t="s">
        <v>9508</v>
      </c>
      <c r="D1960" t="s">
        <v>9509</v>
      </c>
      <c r="E1960" t="s">
        <v>9502</v>
      </c>
      <c r="F1960" t="s">
        <v>9503</v>
      </c>
      <c r="G1960" t="s">
        <v>1459</v>
      </c>
      <c r="H1960" t="s">
        <v>944</v>
      </c>
      <c r="I1960" t="s">
        <v>1152</v>
      </c>
      <c r="J1960" t="s">
        <v>1153</v>
      </c>
      <c r="K1960" t="s">
        <v>9510</v>
      </c>
      <c r="L1960" s="3">
        <v>36571</v>
      </c>
      <c r="M1960" s="9">
        <v>0</v>
      </c>
      <c r="N1960" s="5">
        <v>0</v>
      </c>
      <c r="O1960" s="7">
        <v>0</v>
      </c>
    </row>
    <row r="1961" spans="1:15">
      <c r="A1961">
        <v>4</v>
      </c>
      <c r="B1961" t="s">
        <v>1459</v>
      </c>
      <c r="C1961" t="s">
        <v>9511</v>
      </c>
      <c r="D1961" t="s">
        <v>9512</v>
      </c>
      <c r="E1961" t="s">
        <v>9502</v>
      </c>
      <c r="F1961" t="s">
        <v>9503</v>
      </c>
      <c r="G1961" t="s">
        <v>1459</v>
      </c>
      <c r="H1961" t="s">
        <v>944</v>
      </c>
      <c r="I1961" t="s">
        <v>1152</v>
      </c>
      <c r="J1961" t="s">
        <v>1153</v>
      </c>
      <c r="K1961" t="s">
        <v>9513</v>
      </c>
      <c r="L1961" s="3">
        <v>36571</v>
      </c>
      <c r="M1961" s="9">
        <v>0</v>
      </c>
      <c r="N1961" s="5">
        <v>0</v>
      </c>
      <c r="O1961" s="7">
        <v>0</v>
      </c>
    </row>
    <row r="1962" spans="1:15">
      <c r="A1962">
        <v>4</v>
      </c>
      <c r="B1962" t="s">
        <v>1459</v>
      </c>
      <c r="C1962" t="s">
        <v>1476</v>
      </c>
      <c r="D1962" t="s">
        <v>182</v>
      </c>
      <c r="E1962" t="s">
        <v>1461</v>
      </c>
      <c r="F1962" t="s">
        <v>1462</v>
      </c>
      <c r="G1962" t="s">
        <v>1459</v>
      </c>
      <c r="H1962" t="s">
        <v>944</v>
      </c>
      <c r="I1962" t="s">
        <v>1152</v>
      </c>
      <c r="J1962" t="s">
        <v>1153</v>
      </c>
      <c r="K1962" t="s">
        <v>1477</v>
      </c>
      <c r="L1962" s="3">
        <v>37509</v>
      </c>
      <c r="M1962" s="9">
        <v>1</v>
      </c>
      <c r="N1962" s="5">
        <v>0</v>
      </c>
      <c r="O1962" s="7">
        <v>1</v>
      </c>
    </row>
    <row r="1963" spans="1:15">
      <c r="A1963">
        <v>4</v>
      </c>
      <c r="B1963" t="s">
        <v>1459</v>
      </c>
      <c r="C1963" t="s">
        <v>9514</v>
      </c>
      <c r="D1963" t="s">
        <v>9515</v>
      </c>
      <c r="E1963" t="s">
        <v>9516</v>
      </c>
      <c r="F1963" t="s">
        <v>9517</v>
      </c>
      <c r="G1963" t="s">
        <v>1459</v>
      </c>
      <c r="H1963" t="s">
        <v>944</v>
      </c>
      <c r="I1963" t="s">
        <v>1152</v>
      </c>
      <c r="J1963" t="s">
        <v>1153</v>
      </c>
      <c r="K1963" t="s">
        <v>9518</v>
      </c>
      <c r="L1963" s="3">
        <v>38944</v>
      </c>
      <c r="M1963" s="9">
        <v>0</v>
      </c>
      <c r="N1963" s="5">
        <v>0</v>
      </c>
      <c r="O1963" s="7">
        <v>0</v>
      </c>
    </row>
    <row r="1964" spans="1:15">
      <c r="A1964">
        <v>4</v>
      </c>
      <c r="B1964" t="s">
        <v>1459</v>
      </c>
      <c r="C1964" t="s">
        <v>9519</v>
      </c>
      <c r="D1964" t="s">
        <v>9520</v>
      </c>
      <c r="E1964" t="s">
        <v>9353</v>
      </c>
      <c r="F1964" t="s">
        <v>9354</v>
      </c>
      <c r="G1964" t="s">
        <v>1459</v>
      </c>
      <c r="H1964" t="s">
        <v>944</v>
      </c>
      <c r="I1964" t="s">
        <v>1152</v>
      </c>
      <c r="J1964" t="s">
        <v>1153</v>
      </c>
      <c r="K1964" t="s">
        <v>9521</v>
      </c>
      <c r="L1964" s="3">
        <v>36990</v>
      </c>
      <c r="M1964" s="9">
        <v>0</v>
      </c>
      <c r="N1964" s="5">
        <v>0</v>
      </c>
      <c r="O1964" s="7">
        <v>0</v>
      </c>
    </row>
    <row r="1965" spans="1:15">
      <c r="A1965">
        <v>4</v>
      </c>
      <c r="B1965" t="s">
        <v>1459</v>
      </c>
      <c r="C1965" t="s">
        <v>9522</v>
      </c>
      <c r="D1965" t="s">
        <v>9523</v>
      </c>
      <c r="E1965" t="s">
        <v>9524</v>
      </c>
      <c r="F1965" t="s">
        <v>9525</v>
      </c>
      <c r="G1965" t="s">
        <v>1459</v>
      </c>
      <c r="H1965" t="s">
        <v>944</v>
      </c>
      <c r="I1965" t="s">
        <v>1152</v>
      </c>
      <c r="J1965" t="s">
        <v>1153</v>
      </c>
      <c r="K1965" t="s">
        <v>9526</v>
      </c>
      <c r="L1965" s="3">
        <v>37120</v>
      </c>
      <c r="M1965" s="9">
        <v>0</v>
      </c>
      <c r="N1965" s="5">
        <v>0</v>
      </c>
      <c r="O1965" s="7">
        <v>0</v>
      </c>
    </row>
    <row r="1966" spans="1:15">
      <c r="A1966">
        <v>4</v>
      </c>
      <c r="B1966" t="s">
        <v>1459</v>
      </c>
      <c r="C1966" t="s">
        <v>9527</v>
      </c>
      <c r="D1966" t="s">
        <v>9528</v>
      </c>
      <c r="E1966" t="s">
        <v>9375</v>
      </c>
      <c r="F1966" t="s">
        <v>9376</v>
      </c>
      <c r="G1966" t="s">
        <v>1459</v>
      </c>
      <c r="H1966" t="s">
        <v>944</v>
      </c>
      <c r="I1966" t="s">
        <v>1152</v>
      </c>
      <c r="J1966" t="s">
        <v>1153</v>
      </c>
      <c r="K1966" t="s">
        <v>9529</v>
      </c>
      <c r="L1966" s="3">
        <v>37516</v>
      </c>
      <c r="M1966" s="9">
        <v>0</v>
      </c>
      <c r="N1966" s="5">
        <v>0</v>
      </c>
      <c r="O1966" s="7">
        <v>0</v>
      </c>
    </row>
    <row r="1967" spans="1:15">
      <c r="A1967">
        <v>4</v>
      </c>
      <c r="B1967" t="s">
        <v>1459</v>
      </c>
      <c r="C1967" t="s">
        <v>9530</v>
      </c>
      <c r="D1967" t="s">
        <v>9531</v>
      </c>
      <c r="E1967" t="s">
        <v>9524</v>
      </c>
      <c r="F1967" t="s">
        <v>9525</v>
      </c>
      <c r="G1967" t="s">
        <v>1459</v>
      </c>
      <c r="H1967" t="s">
        <v>944</v>
      </c>
      <c r="I1967" t="s">
        <v>1152</v>
      </c>
      <c r="J1967" t="s">
        <v>1153</v>
      </c>
      <c r="K1967" t="s">
        <v>9532</v>
      </c>
      <c r="L1967" s="3">
        <v>37120</v>
      </c>
      <c r="M1967" s="9">
        <v>0</v>
      </c>
      <c r="N1967" s="5">
        <v>0</v>
      </c>
      <c r="O1967" s="7">
        <v>0</v>
      </c>
    </row>
    <row r="1968" spans="1:15">
      <c r="A1968">
        <v>4</v>
      </c>
      <c r="B1968" t="s">
        <v>1459</v>
      </c>
      <c r="C1968" t="s">
        <v>9533</v>
      </c>
      <c r="D1968" t="s">
        <v>9534</v>
      </c>
      <c r="E1968" t="s">
        <v>9375</v>
      </c>
      <c r="F1968" t="s">
        <v>9376</v>
      </c>
      <c r="G1968" t="s">
        <v>1459</v>
      </c>
      <c r="H1968" t="s">
        <v>944</v>
      </c>
      <c r="I1968" t="s">
        <v>1152</v>
      </c>
      <c r="J1968" t="s">
        <v>1153</v>
      </c>
      <c r="K1968" t="s">
        <v>9535</v>
      </c>
      <c r="L1968" s="3">
        <v>37491</v>
      </c>
      <c r="M1968" s="9">
        <v>0</v>
      </c>
      <c r="N1968" s="5">
        <v>0</v>
      </c>
      <c r="O1968" s="7">
        <v>0</v>
      </c>
    </row>
    <row r="1969" spans="1:15">
      <c r="A1969">
        <v>4</v>
      </c>
      <c r="B1969" t="s">
        <v>1459</v>
      </c>
      <c r="C1969" t="s">
        <v>9536</v>
      </c>
      <c r="D1969" t="s">
        <v>9537</v>
      </c>
      <c r="E1969" t="s">
        <v>1523</v>
      </c>
      <c r="F1969" t="s">
        <v>1524</v>
      </c>
      <c r="G1969" t="s">
        <v>1459</v>
      </c>
      <c r="H1969" t="s">
        <v>944</v>
      </c>
      <c r="I1969" t="s">
        <v>1152</v>
      </c>
      <c r="J1969" t="s">
        <v>1153</v>
      </c>
      <c r="K1969" t="s">
        <v>9538</v>
      </c>
      <c r="L1969" s="3">
        <v>37266</v>
      </c>
      <c r="M1969" s="9">
        <v>0</v>
      </c>
      <c r="N1969" s="5">
        <v>0</v>
      </c>
      <c r="O1969" s="7">
        <v>0</v>
      </c>
    </row>
    <row r="1970" spans="1:15">
      <c r="A1970">
        <v>4</v>
      </c>
      <c r="B1970" t="s">
        <v>1459</v>
      </c>
      <c r="C1970" t="s">
        <v>9539</v>
      </c>
      <c r="D1970" t="s">
        <v>9540</v>
      </c>
      <c r="E1970" t="s">
        <v>9502</v>
      </c>
      <c r="F1970" t="s">
        <v>9503</v>
      </c>
      <c r="G1970" t="s">
        <v>1459</v>
      </c>
      <c r="H1970" t="s">
        <v>944</v>
      </c>
      <c r="I1970" t="s">
        <v>1152</v>
      </c>
      <c r="J1970" t="s">
        <v>1153</v>
      </c>
      <c r="K1970" t="s">
        <v>9541</v>
      </c>
      <c r="L1970" s="3">
        <v>38471</v>
      </c>
      <c r="M1970" s="9">
        <v>0</v>
      </c>
      <c r="N1970" s="5">
        <v>0</v>
      </c>
      <c r="O1970" s="7">
        <v>0</v>
      </c>
    </row>
    <row r="1971" spans="1:15">
      <c r="A1971">
        <v>4</v>
      </c>
      <c r="B1971" t="s">
        <v>1459</v>
      </c>
      <c r="C1971" t="s">
        <v>1478</v>
      </c>
      <c r="D1971" t="s">
        <v>183</v>
      </c>
      <c r="E1971" t="s">
        <v>1465</v>
      </c>
      <c r="F1971" t="s">
        <v>1466</v>
      </c>
      <c r="G1971" t="s">
        <v>1459</v>
      </c>
      <c r="H1971" t="s">
        <v>944</v>
      </c>
      <c r="I1971" t="s">
        <v>1152</v>
      </c>
      <c r="J1971" t="s">
        <v>1153</v>
      </c>
      <c r="K1971" t="s">
        <v>1479</v>
      </c>
      <c r="L1971" s="3">
        <v>37385</v>
      </c>
      <c r="M1971" s="9">
        <v>1</v>
      </c>
      <c r="N1971" s="5">
        <v>0</v>
      </c>
      <c r="O1971" s="7">
        <v>1</v>
      </c>
    </row>
    <row r="1972" spans="1:15">
      <c r="A1972">
        <v>4</v>
      </c>
      <c r="B1972" t="s">
        <v>1459</v>
      </c>
      <c r="C1972" t="s">
        <v>9542</v>
      </c>
      <c r="D1972" t="s">
        <v>9543</v>
      </c>
      <c r="E1972" t="s">
        <v>1461</v>
      </c>
      <c r="F1972" t="s">
        <v>1462</v>
      </c>
      <c r="G1972" t="s">
        <v>1459</v>
      </c>
      <c r="H1972" t="s">
        <v>944</v>
      </c>
      <c r="I1972" t="s">
        <v>1152</v>
      </c>
      <c r="J1972" t="s">
        <v>1153</v>
      </c>
      <c r="K1972" t="s">
        <v>9544</v>
      </c>
      <c r="L1972" s="3">
        <v>37813</v>
      </c>
      <c r="M1972" s="9">
        <v>0</v>
      </c>
      <c r="N1972" s="5">
        <v>0</v>
      </c>
      <c r="O1972" s="7">
        <v>0</v>
      </c>
    </row>
    <row r="1973" spans="1:15">
      <c r="A1973">
        <v>4</v>
      </c>
      <c r="B1973" t="s">
        <v>1459</v>
      </c>
      <c r="C1973" t="s">
        <v>1480</v>
      </c>
      <c r="D1973" t="s">
        <v>184</v>
      </c>
      <c r="E1973" t="s">
        <v>1481</v>
      </c>
      <c r="F1973" t="s">
        <v>1482</v>
      </c>
      <c r="G1973" t="s">
        <v>1459</v>
      </c>
      <c r="H1973" t="s">
        <v>944</v>
      </c>
      <c r="I1973" t="s">
        <v>1152</v>
      </c>
      <c r="J1973" t="s">
        <v>1153</v>
      </c>
      <c r="K1973" t="s">
        <v>1483</v>
      </c>
      <c r="L1973" s="3">
        <v>37478</v>
      </c>
      <c r="M1973" s="9">
        <v>1</v>
      </c>
      <c r="N1973" s="5">
        <v>0</v>
      </c>
      <c r="O1973" s="7">
        <v>1</v>
      </c>
    </row>
    <row r="1974" spans="1:15">
      <c r="A1974">
        <v>4</v>
      </c>
      <c r="B1974" t="s">
        <v>1459</v>
      </c>
      <c r="C1974" t="s">
        <v>9545</v>
      </c>
      <c r="D1974" t="s">
        <v>9546</v>
      </c>
      <c r="E1974" t="s">
        <v>1461</v>
      </c>
      <c r="F1974" t="s">
        <v>1462</v>
      </c>
      <c r="G1974" t="s">
        <v>1459</v>
      </c>
      <c r="H1974" t="s">
        <v>944</v>
      </c>
      <c r="I1974" t="s">
        <v>1152</v>
      </c>
      <c r="J1974" t="s">
        <v>1153</v>
      </c>
      <c r="K1974" t="s">
        <v>9547</v>
      </c>
      <c r="L1974" s="3">
        <v>37443</v>
      </c>
      <c r="M1974" s="9">
        <v>0</v>
      </c>
      <c r="N1974" s="5">
        <v>0</v>
      </c>
      <c r="O1974" s="7">
        <v>0</v>
      </c>
    </row>
    <row r="1975" spans="1:15">
      <c r="A1975">
        <v>4</v>
      </c>
      <c r="B1975" t="s">
        <v>1459</v>
      </c>
      <c r="C1975" t="s">
        <v>9548</v>
      </c>
      <c r="D1975" t="s">
        <v>9549</v>
      </c>
      <c r="E1975" t="s">
        <v>1461</v>
      </c>
      <c r="F1975" t="s">
        <v>1462</v>
      </c>
      <c r="G1975" t="s">
        <v>1459</v>
      </c>
      <c r="H1975" t="s">
        <v>944</v>
      </c>
      <c r="I1975" t="s">
        <v>1152</v>
      </c>
      <c r="J1975" t="s">
        <v>1153</v>
      </c>
      <c r="K1975" t="s">
        <v>9550</v>
      </c>
      <c r="L1975" s="3">
        <v>37833</v>
      </c>
      <c r="M1975" s="9">
        <v>0</v>
      </c>
      <c r="N1975" s="5">
        <v>0</v>
      </c>
      <c r="O1975" s="7">
        <v>0</v>
      </c>
    </row>
    <row r="1976" spans="1:15">
      <c r="A1976">
        <v>4</v>
      </c>
      <c r="B1976" t="s">
        <v>1459</v>
      </c>
      <c r="C1976" t="s">
        <v>9551</v>
      </c>
      <c r="D1976" t="s">
        <v>9552</v>
      </c>
      <c r="E1976" t="s">
        <v>9553</v>
      </c>
      <c r="F1976" t="s">
        <v>9554</v>
      </c>
      <c r="G1976" t="s">
        <v>1459</v>
      </c>
      <c r="H1976" t="s">
        <v>944</v>
      </c>
      <c r="I1976" t="s">
        <v>1152</v>
      </c>
      <c r="J1976" t="s">
        <v>1153</v>
      </c>
      <c r="K1976" t="s">
        <v>9555</v>
      </c>
      <c r="L1976" s="3">
        <v>37842</v>
      </c>
      <c r="M1976" s="9">
        <v>0</v>
      </c>
      <c r="N1976" s="5">
        <v>0</v>
      </c>
      <c r="O1976" s="7">
        <v>0</v>
      </c>
    </row>
    <row r="1977" spans="1:15">
      <c r="A1977">
        <v>4</v>
      </c>
      <c r="B1977" t="s">
        <v>1459</v>
      </c>
      <c r="C1977" t="s">
        <v>9556</v>
      </c>
      <c r="D1977" t="s">
        <v>9557</v>
      </c>
      <c r="E1977" t="s">
        <v>9558</v>
      </c>
      <c r="F1977" t="s">
        <v>9559</v>
      </c>
      <c r="G1977" t="s">
        <v>1459</v>
      </c>
      <c r="H1977" t="s">
        <v>944</v>
      </c>
      <c r="I1977" t="s">
        <v>1152</v>
      </c>
      <c r="J1977" t="s">
        <v>1153</v>
      </c>
      <c r="K1977" t="s">
        <v>9560</v>
      </c>
      <c r="L1977" s="3">
        <v>37886</v>
      </c>
      <c r="M1977" s="9">
        <v>0</v>
      </c>
      <c r="N1977" s="5">
        <v>0</v>
      </c>
      <c r="O1977" s="7">
        <v>0</v>
      </c>
    </row>
    <row r="1978" spans="1:15">
      <c r="A1978">
        <v>4</v>
      </c>
      <c r="B1978" t="s">
        <v>1459</v>
      </c>
      <c r="C1978" t="s">
        <v>9561</v>
      </c>
      <c r="D1978" t="s">
        <v>9562</v>
      </c>
      <c r="E1978" t="s">
        <v>1461</v>
      </c>
      <c r="F1978" t="s">
        <v>1462</v>
      </c>
      <c r="G1978" t="s">
        <v>1459</v>
      </c>
      <c r="H1978" t="s">
        <v>944</v>
      </c>
      <c r="I1978" t="s">
        <v>1152</v>
      </c>
      <c r="J1978" t="s">
        <v>1153</v>
      </c>
      <c r="K1978" t="s">
        <v>9563</v>
      </c>
      <c r="L1978" s="3">
        <v>37778</v>
      </c>
      <c r="M1978" s="9">
        <v>0</v>
      </c>
      <c r="N1978" s="5">
        <v>0</v>
      </c>
      <c r="O1978" s="7">
        <v>0</v>
      </c>
    </row>
    <row r="1979" spans="1:15">
      <c r="A1979">
        <v>4</v>
      </c>
      <c r="B1979" t="s">
        <v>1459</v>
      </c>
      <c r="C1979" t="s">
        <v>9564</v>
      </c>
      <c r="D1979" t="s">
        <v>9565</v>
      </c>
      <c r="E1979" t="s">
        <v>1465</v>
      </c>
      <c r="F1979" t="s">
        <v>1466</v>
      </c>
      <c r="G1979" t="s">
        <v>1459</v>
      </c>
      <c r="H1979" t="s">
        <v>944</v>
      </c>
      <c r="I1979" t="s">
        <v>1152</v>
      </c>
      <c r="J1979" t="s">
        <v>1153</v>
      </c>
      <c r="K1979" t="s">
        <v>9566</v>
      </c>
      <c r="L1979" s="3" t="s">
        <v>2494</v>
      </c>
      <c r="M1979" s="9">
        <v>0</v>
      </c>
      <c r="N1979" s="5">
        <v>0</v>
      </c>
      <c r="O1979" s="7">
        <v>0</v>
      </c>
    </row>
    <row r="1980" spans="1:15">
      <c r="A1980">
        <v>4</v>
      </c>
      <c r="B1980" t="s">
        <v>1459</v>
      </c>
      <c r="C1980" t="s">
        <v>9567</v>
      </c>
      <c r="D1980" t="s">
        <v>9568</v>
      </c>
      <c r="E1980" t="s">
        <v>1461</v>
      </c>
      <c r="F1980" t="s">
        <v>1462</v>
      </c>
      <c r="G1980" t="s">
        <v>1459</v>
      </c>
      <c r="H1980" t="s">
        <v>944</v>
      </c>
      <c r="I1980" t="s">
        <v>1152</v>
      </c>
      <c r="J1980" t="s">
        <v>1153</v>
      </c>
      <c r="K1980" t="s">
        <v>9569</v>
      </c>
      <c r="L1980" s="3">
        <v>40036</v>
      </c>
      <c r="M1980" s="9">
        <v>0</v>
      </c>
      <c r="N1980" s="5">
        <v>0</v>
      </c>
      <c r="O1980" s="7">
        <v>0</v>
      </c>
    </row>
    <row r="1981" spans="1:15">
      <c r="A1981">
        <v>4</v>
      </c>
      <c r="B1981" t="s">
        <v>1459</v>
      </c>
      <c r="C1981" t="s">
        <v>9570</v>
      </c>
      <c r="D1981" t="s">
        <v>728</v>
      </c>
      <c r="E1981" t="s">
        <v>9389</v>
      </c>
      <c r="F1981" t="s">
        <v>9390</v>
      </c>
      <c r="G1981" t="s">
        <v>1459</v>
      </c>
      <c r="H1981" t="s">
        <v>944</v>
      </c>
      <c r="I1981" t="s">
        <v>1152</v>
      </c>
      <c r="J1981" t="s">
        <v>1153</v>
      </c>
      <c r="K1981" t="s">
        <v>9571</v>
      </c>
      <c r="L1981" s="3">
        <v>42292</v>
      </c>
      <c r="M1981" s="9">
        <v>0</v>
      </c>
      <c r="N1981" s="5">
        <v>0</v>
      </c>
      <c r="O1981" s="7">
        <v>0</v>
      </c>
    </row>
    <row r="1982" spans="1:15">
      <c r="A1982">
        <v>4</v>
      </c>
      <c r="B1982" t="s">
        <v>1459</v>
      </c>
      <c r="C1982" t="s">
        <v>9572</v>
      </c>
      <c r="D1982" t="s">
        <v>9573</v>
      </c>
      <c r="E1982" t="s">
        <v>9375</v>
      </c>
      <c r="F1982" t="s">
        <v>9376</v>
      </c>
      <c r="G1982" t="s">
        <v>1459</v>
      </c>
      <c r="H1982" t="s">
        <v>944</v>
      </c>
      <c r="I1982" t="s">
        <v>1152</v>
      </c>
      <c r="J1982" t="s">
        <v>1153</v>
      </c>
      <c r="K1982" t="s">
        <v>9574</v>
      </c>
      <c r="L1982" s="3">
        <v>38408</v>
      </c>
      <c r="M1982" s="9">
        <v>0</v>
      </c>
      <c r="N1982" s="5">
        <v>0</v>
      </c>
      <c r="O1982" s="7">
        <v>0</v>
      </c>
    </row>
    <row r="1983" spans="1:15">
      <c r="A1983">
        <v>4</v>
      </c>
      <c r="B1983" t="s">
        <v>1459</v>
      </c>
      <c r="C1983" t="s">
        <v>1484</v>
      </c>
      <c r="D1983" t="s">
        <v>185</v>
      </c>
      <c r="E1983" t="s">
        <v>1461</v>
      </c>
      <c r="F1983" t="s">
        <v>1462</v>
      </c>
      <c r="G1983" t="s">
        <v>1459</v>
      </c>
      <c r="H1983" t="s">
        <v>944</v>
      </c>
      <c r="I1983" t="s">
        <v>1152</v>
      </c>
      <c r="J1983" t="s">
        <v>1153</v>
      </c>
      <c r="K1983" t="s">
        <v>1485</v>
      </c>
      <c r="L1983" s="3">
        <v>38533</v>
      </c>
      <c r="M1983" s="9">
        <v>2</v>
      </c>
      <c r="N1983" s="5">
        <v>0</v>
      </c>
      <c r="O1983" s="7">
        <v>2</v>
      </c>
    </row>
    <row r="1984" spans="1:15">
      <c r="A1984">
        <v>4</v>
      </c>
      <c r="B1984" t="s">
        <v>1459</v>
      </c>
      <c r="C1984" t="s">
        <v>9575</v>
      </c>
      <c r="D1984" t="s">
        <v>9576</v>
      </c>
      <c r="E1984" t="s">
        <v>9577</v>
      </c>
      <c r="F1984" t="s">
        <v>9578</v>
      </c>
      <c r="G1984" t="s">
        <v>1459</v>
      </c>
      <c r="H1984" t="s">
        <v>944</v>
      </c>
      <c r="I1984" t="s">
        <v>1152</v>
      </c>
      <c r="J1984" t="s">
        <v>1153</v>
      </c>
      <c r="K1984" t="s">
        <v>9579</v>
      </c>
      <c r="L1984" s="3">
        <v>38044</v>
      </c>
      <c r="M1984" s="9">
        <v>0</v>
      </c>
      <c r="N1984" s="5">
        <v>0</v>
      </c>
      <c r="O1984" s="7">
        <v>0</v>
      </c>
    </row>
    <row r="1985" spans="1:15">
      <c r="A1985">
        <v>4</v>
      </c>
      <c r="B1985" t="s">
        <v>1459</v>
      </c>
      <c r="C1985" t="s">
        <v>9580</v>
      </c>
      <c r="D1985" t="s">
        <v>9581</v>
      </c>
      <c r="E1985" t="s">
        <v>1461</v>
      </c>
      <c r="F1985" t="s">
        <v>1462</v>
      </c>
      <c r="G1985" t="s">
        <v>1459</v>
      </c>
      <c r="H1985" t="s">
        <v>944</v>
      </c>
      <c r="I1985" t="s">
        <v>1152</v>
      </c>
      <c r="J1985" t="s">
        <v>1153</v>
      </c>
      <c r="K1985" t="s">
        <v>9582</v>
      </c>
      <c r="L1985" s="3" t="s">
        <v>2494</v>
      </c>
      <c r="M1985" s="9">
        <v>0</v>
      </c>
      <c r="N1985" s="5">
        <v>0</v>
      </c>
      <c r="O1985" s="7">
        <v>0</v>
      </c>
    </row>
    <row r="1986" spans="1:15">
      <c r="A1986">
        <v>4</v>
      </c>
      <c r="B1986" t="s">
        <v>1459</v>
      </c>
      <c r="C1986" t="s">
        <v>1486</v>
      </c>
      <c r="D1986" t="s">
        <v>186</v>
      </c>
      <c r="E1986" t="s">
        <v>1487</v>
      </c>
      <c r="F1986" t="s">
        <v>1488</v>
      </c>
      <c r="G1986" t="s">
        <v>1459</v>
      </c>
      <c r="H1986" t="s">
        <v>944</v>
      </c>
      <c r="I1986" t="s">
        <v>1152</v>
      </c>
      <c r="J1986" t="s">
        <v>1153</v>
      </c>
      <c r="K1986" t="s">
        <v>1489</v>
      </c>
      <c r="L1986" s="3">
        <v>38156</v>
      </c>
      <c r="M1986" s="9">
        <v>1</v>
      </c>
      <c r="N1986" s="5">
        <v>0</v>
      </c>
      <c r="O1986" s="7">
        <v>1</v>
      </c>
    </row>
    <row r="1987" spans="1:15">
      <c r="A1987">
        <v>4</v>
      </c>
      <c r="B1987" t="s">
        <v>1459</v>
      </c>
      <c r="C1987" t="s">
        <v>9583</v>
      </c>
      <c r="D1987" t="s">
        <v>9584</v>
      </c>
      <c r="E1987" t="s">
        <v>1499</v>
      </c>
      <c r="F1987" t="s">
        <v>1500</v>
      </c>
      <c r="G1987" t="s">
        <v>1459</v>
      </c>
      <c r="H1987" t="s">
        <v>944</v>
      </c>
      <c r="I1987" t="s">
        <v>1152</v>
      </c>
      <c r="J1987" t="s">
        <v>1153</v>
      </c>
      <c r="K1987" t="s">
        <v>9585</v>
      </c>
      <c r="L1987" s="3">
        <v>38150</v>
      </c>
      <c r="M1987" s="9">
        <v>0</v>
      </c>
      <c r="N1987" s="5">
        <v>0</v>
      </c>
      <c r="O1987" s="7">
        <v>0</v>
      </c>
    </row>
    <row r="1988" spans="1:15">
      <c r="A1988">
        <v>4</v>
      </c>
      <c r="B1988" t="s">
        <v>1459</v>
      </c>
      <c r="C1988" t="s">
        <v>9586</v>
      </c>
      <c r="D1988" t="s">
        <v>9587</v>
      </c>
      <c r="E1988" t="s">
        <v>1471</v>
      </c>
      <c r="F1988" t="s">
        <v>1472</v>
      </c>
      <c r="G1988" t="s">
        <v>1459</v>
      </c>
      <c r="H1988" t="s">
        <v>944</v>
      </c>
      <c r="I1988" t="s">
        <v>1152</v>
      </c>
      <c r="J1988" t="s">
        <v>1153</v>
      </c>
      <c r="K1988" t="s">
        <v>9588</v>
      </c>
      <c r="L1988" s="3">
        <v>38128</v>
      </c>
      <c r="M1988" s="9">
        <v>0</v>
      </c>
      <c r="N1988" s="5">
        <v>0</v>
      </c>
      <c r="O1988" s="7">
        <v>0</v>
      </c>
    </row>
    <row r="1989" spans="1:15">
      <c r="A1989">
        <v>4</v>
      </c>
      <c r="B1989" t="s">
        <v>1459</v>
      </c>
      <c r="C1989" t="s">
        <v>9589</v>
      </c>
      <c r="D1989" t="s">
        <v>9590</v>
      </c>
      <c r="E1989" t="s">
        <v>1465</v>
      </c>
      <c r="F1989" t="s">
        <v>1466</v>
      </c>
      <c r="G1989" t="s">
        <v>1459</v>
      </c>
      <c r="H1989" t="s">
        <v>944</v>
      </c>
      <c r="I1989" t="s">
        <v>1152</v>
      </c>
      <c r="J1989" t="s">
        <v>1153</v>
      </c>
      <c r="K1989" t="s">
        <v>9591</v>
      </c>
      <c r="L1989" s="3" t="s">
        <v>2494</v>
      </c>
      <c r="M1989" s="9">
        <v>0</v>
      </c>
      <c r="N1989" s="5">
        <v>0</v>
      </c>
      <c r="O1989" s="7">
        <v>0</v>
      </c>
    </row>
    <row r="1990" spans="1:15">
      <c r="A1990">
        <v>4</v>
      </c>
      <c r="B1990" t="s">
        <v>1459</v>
      </c>
      <c r="C1990" t="s">
        <v>9592</v>
      </c>
      <c r="D1990" t="s">
        <v>9593</v>
      </c>
      <c r="E1990" t="s">
        <v>9577</v>
      </c>
      <c r="F1990" t="s">
        <v>9578</v>
      </c>
      <c r="G1990" t="s">
        <v>1459</v>
      </c>
      <c r="H1990" t="s">
        <v>944</v>
      </c>
      <c r="I1990" t="s">
        <v>1152</v>
      </c>
      <c r="J1990" t="s">
        <v>1153</v>
      </c>
      <c r="K1990" t="s">
        <v>9594</v>
      </c>
      <c r="L1990" s="3">
        <v>38177</v>
      </c>
      <c r="M1990" s="9">
        <v>0</v>
      </c>
      <c r="N1990" s="5">
        <v>0</v>
      </c>
      <c r="O1990" s="7">
        <v>0</v>
      </c>
    </row>
    <row r="1991" spans="1:15">
      <c r="A1991">
        <v>4</v>
      </c>
      <c r="B1991" t="s">
        <v>1459</v>
      </c>
      <c r="C1991" t="s">
        <v>9595</v>
      </c>
      <c r="D1991" t="s">
        <v>9596</v>
      </c>
      <c r="E1991" t="s">
        <v>9516</v>
      </c>
      <c r="F1991" t="s">
        <v>9517</v>
      </c>
      <c r="G1991" t="s">
        <v>1459</v>
      </c>
      <c r="H1991" t="s">
        <v>2493</v>
      </c>
      <c r="I1991" t="s">
        <v>1152</v>
      </c>
      <c r="J1991" t="s">
        <v>1153</v>
      </c>
      <c r="K1991" t="s">
        <v>2494</v>
      </c>
      <c r="L1991" s="3" t="s">
        <v>2494</v>
      </c>
      <c r="M1991" s="9">
        <v>0</v>
      </c>
      <c r="N1991" s="5">
        <v>0</v>
      </c>
      <c r="O1991" s="7">
        <v>0</v>
      </c>
    </row>
    <row r="1992" spans="1:15">
      <c r="A1992">
        <v>4</v>
      </c>
      <c r="B1992" t="s">
        <v>1459</v>
      </c>
      <c r="C1992" t="s">
        <v>9597</v>
      </c>
      <c r="D1992" t="s">
        <v>9598</v>
      </c>
      <c r="E1992" t="s">
        <v>9516</v>
      </c>
      <c r="F1992" t="s">
        <v>9517</v>
      </c>
      <c r="G1992" t="s">
        <v>1459</v>
      </c>
      <c r="H1992" t="s">
        <v>944</v>
      </c>
      <c r="I1992" t="s">
        <v>1152</v>
      </c>
      <c r="J1992" t="s">
        <v>1153</v>
      </c>
      <c r="K1992" t="s">
        <v>9599</v>
      </c>
      <c r="L1992" s="3">
        <v>38205</v>
      </c>
      <c r="M1992" s="9">
        <v>0</v>
      </c>
      <c r="N1992" s="5">
        <v>0</v>
      </c>
      <c r="O1992" s="7">
        <v>0</v>
      </c>
    </row>
    <row r="1993" spans="1:15">
      <c r="A1993">
        <v>4</v>
      </c>
      <c r="B1993" t="s">
        <v>1459</v>
      </c>
      <c r="C1993" t="s">
        <v>9600</v>
      </c>
      <c r="D1993" t="s">
        <v>9601</v>
      </c>
      <c r="E1993" t="s">
        <v>1461</v>
      </c>
      <c r="F1993" t="s">
        <v>1462</v>
      </c>
      <c r="G1993" t="s">
        <v>1459</v>
      </c>
      <c r="H1993" t="s">
        <v>944</v>
      </c>
      <c r="I1993" t="s">
        <v>1152</v>
      </c>
      <c r="J1993" t="s">
        <v>1153</v>
      </c>
      <c r="K1993" t="s">
        <v>9602</v>
      </c>
      <c r="L1993" s="3">
        <v>38338</v>
      </c>
      <c r="M1993" s="9">
        <v>0</v>
      </c>
      <c r="N1993" s="5">
        <v>0</v>
      </c>
      <c r="O1993" s="7">
        <v>0</v>
      </c>
    </row>
    <row r="1994" spans="1:15">
      <c r="A1994">
        <v>4</v>
      </c>
      <c r="B1994" t="s">
        <v>1459</v>
      </c>
      <c r="C1994" t="s">
        <v>9603</v>
      </c>
      <c r="D1994" t="s">
        <v>9604</v>
      </c>
      <c r="E1994" t="s">
        <v>9375</v>
      </c>
      <c r="F1994" t="s">
        <v>9376</v>
      </c>
      <c r="G1994" t="s">
        <v>1459</v>
      </c>
      <c r="H1994" t="s">
        <v>944</v>
      </c>
      <c r="I1994" t="s">
        <v>1152</v>
      </c>
      <c r="J1994" t="s">
        <v>1153</v>
      </c>
      <c r="K1994" t="s">
        <v>9605</v>
      </c>
      <c r="L1994" s="3">
        <v>38464</v>
      </c>
      <c r="M1994" s="9">
        <v>0</v>
      </c>
      <c r="N1994" s="5">
        <v>0</v>
      </c>
      <c r="O1994" s="7">
        <v>0</v>
      </c>
    </row>
    <row r="1995" spans="1:15">
      <c r="A1995">
        <v>4</v>
      </c>
      <c r="B1995" t="s">
        <v>1459</v>
      </c>
      <c r="C1995" t="s">
        <v>9606</v>
      </c>
      <c r="D1995" t="s">
        <v>9607</v>
      </c>
      <c r="E1995" t="s">
        <v>1465</v>
      </c>
      <c r="F1995" t="s">
        <v>1466</v>
      </c>
      <c r="G1995" t="s">
        <v>1459</v>
      </c>
      <c r="H1995" t="s">
        <v>944</v>
      </c>
      <c r="I1995" t="s">
        <v>1152</v>
      </c>
      <c r="J1995" t="s">
        <v>1153</v>
      </c>
      <c r="K1995" t="s">
        <v>9608</v>
      </c>
      <c r="L1995" s="3" t="s">
        <v>2494</v>
      </c>
      <c r="M1995" s="9">
        <v>0</v>
      </c>
      <c r="N1995" s="5">
        <v>0</v>
      </c>
      <c r="O1995" s="7">
        <v>0</v>
      </c>
    </row>
    <row r="1996" spans="1:15">
      <c r="A1996">
        <v>4</v>
      </c>
      <c r="B1996" t="s">
        <v>1459</v>
      </c>
      <c r="C1996" t="s">
        <v>9609</v>
      </c>
      <c r="D1996" t="s">
        <v>9610</v>
      </c>
      <c r="E1996" t="s">
        <v>9375</v>
      </c>
      <c r="F1996" t="s">
        <v>9376</v>
      </c>
      <c r="G1996" t="s">
        <v>1459</v>
      </c>
      <c r="H1996" t="s">
        <v>944</v>
      </c>
      <c r="I1996" t="s">
        <v>1152</v>
      </c>
      <c r="J1996" t="s">
        <v>1153</v>
      </c>
      <c r="K1996" t="s">
        <v>9611</v>
      </c>
      <c r="L1996" s="3">
        <v>38583</v>
      </c>
      <c r="M1996" s="9">
        <v>0</v>
      </c>
      <c r="N1996" s="5">
        <v>0</v>
      </c>
      <c r="O1996" s="7">
        <v>0</v>
      </c>
    </row>
    <row r="1997" spans="1:15">
      <c r="A1997">
        <v>4</v>
      </c>
      <c r="B1997" t="s">
        <v>1459</v>
      </c>
      <c r="C1997" t="s">
        <v>9612</v>
      </c>
      <c r="D1997" t="s">
        <v>9613</v>
      </c>
      <c r="E1997" t="s">
        <v>9614</v>
      </c>
      <c r="F1997" t="s">
        <v>9615</v>
      </c>
      <c r="G1997" t="s">
        <v>1459</v>
      </c>
      <c r="H1997" t="s">
        <v>944</v>
      </c>
      <c r="I1997" t="s">
        <v>1152</v>
      </c>
      <c r="J1997" t="s">
        <v>1153</v>
      </c>
      <c r="K1997" t="s">
        <v>9616</v>
      </c>
      <c r="L1997" s="3">
        <v>38846</v>
      </c>
      <c r="M1997" s="9">
        <v>0</v>
      </c>
      <c r="N1997" s="5">
        <v>0</v>
      </c>
      <c r="O1997" s="7">
        <v>0</v>
      </c>
    </row>
    <row r="1998" spans="1:15">
      <c r="A1998">
        <v>4</v>
      </c>
      <c r="B1998" t="s">
        <v>1459</v>
      </c>
      <c r="C1998" t="s">
        <v>9617</v>
      </c>
      <c r="D1998" t="s">
        <v>9618</v>
      </c>
      <c r="E1998" t="s">
        <v>9375</v>
      </c>
      <c r="F1998" t="s">
        <v>9376</v>
      </c>
      <c r="G1998" t="s">
        <v>1459</v>
      </c>
      <c r="H1998" t="s">
        <v>944</v>
      </c>
      <c r="I1998" t="s">
        <v>1152</v>
      </c>
      <c r="J1998" t="s">
        <v>1153</v>
      </c>
      <c r="K1998" t="s">
        <v>9619</v>
      </c>
      <c r="L1998" s="3">
        <v>38485</v>
      </c>
      <c r="M1998" s="9">
        <v>0</v>
      </c>
      <c r="N1998" s="5">
        <v>0</v>
      </c>
      <c r="O1998" s="7">
        <v>0</v>
      </c>
    </row>
    <row r="1999" spans="1:15">
      <c r="A1999">
        <v>4</v>
      </c>
      <c r="B1999" t="s">
        <v>1459</v>
      </c>
      <c r="C1999" t="s">
        <v>9620</v>
      </c>
      <c r="D1999" t="s">
        <v>9621</v>
      </c>
      <c r="E1999" t="s">
        <v>9468</v>
      </c>
      <c r="F1999" t="s">
        <v>9469</v>
      </c>
      <c r="G1999" t="s">
        <v>1459</v>
      </c>
      <c r="H1999" t="s">
        <v>944</v>
      </c>
      <c r="I1999" t="s">
        <v>1152</v>
      </c>
      <c r="J1999" t="s">
        <v>1153</v>
      </c>
      <c r="K1999" t="s">
        <v>9622</v>
      </c>
      <c r="L1999" s="3">
        <v>39553</v>
      </c>
      <c r="M1999" s="9">
        <v>0</v>
      </c>
      <c r="N1999" s="5">
        <v>0</v>
      </c>
      <c r="O1999" s="7">
        <v>0</v>
      </c>
    </row>
    <row r="2000" spans="1:15">
      <c r="A2000">
        <v>4</v>
      </c>
      <c r="B2000" t="s">
        <v>1459</v>
      </c>
      <c r="C2000" t="s">
        <v>9623</v>
      </c>
      <c r="D2000" t="s">
        <v>9624</v>
      </c>
      <c r="E2000" t="s">
        <v>9625</v>
      </c>
      <c r="F2000" t="s">
        <v>9626</v>
      </c>
      <c r="G2000" t="s">
        <v>1459</v>
      </c>
      <c r="H2000" t="s">
        <v>944</v>
      </c>
      <c r="I2000" t="s">
        <v>1152</v>
      </c>
      <c r="J2000" t="s">
        <v>1153</v>
      </c>
      <c r="K2000" t="s">
        <v>9627</v>
      </c>
      <c r="L2000" s="3">
        <v>39000</v>
      </c>
      <c r="M2000" s="9">
        <v>0</v>
      </c>
      <c r="N2000" s="5">
        <v>0</v>
      </c>
      <c r="O2000" s="7">
        <v>0</v>
      </c>
    </row>
    <row r="2001" spans="1:15">
      <c r="A2001">
        <v>4</v>
      </c>
      <c r="B2001" t="s">
        <v>1459</v>
      </c>
      <c r="C2001" t="s">
        <v>9628</v>
      </c>
      <c r="D2001" t="s">
        <v>9629</v>
      </c>
      <c r="E2001" t="s">
        <v>1499</v>
      </c>
      <c r="F2001" t="s">
        <v>1500</v>
      </c>
      <c r="G2001" t="s">
        <v>1459</v>
      </c>
      <c r="H2001" t="s">
        <v>944</v>
      </c>
      <c r="I2001" t="s">
        <v>1152</v>
      </c>
      <c r="J2001" t="s">
        <v>1153</v>
      </c>
      <c r="K2001" t="s">
        <v>9630</v>
      </c>
      <c r="L2001" s="3">
        <v>38818</v>
      </c>
      <c r="M2001" s="9">
        <v>0</v>
      </c>
      <c r="N2001" s="5">
        <v>0</v>
      </c>
      <c r="O2001" s="7">
        <v>0</v>
      </c>
    </row>
    <row r="2002" spans="1:15">
      <c r="A2002">
        <v>4</v>
      </c>
      <c r="B2002" t="s">
        <v>1459</v>
      </c>
      <c r="C2002" t="s">
        <v>9631</v>
      </c>
      <c r="D2002" t="s">
        <v>9632</v>
      </c>
      <c r="E2002" t="s">
        <v>9375</v>
      </c>
      <c r="F2002" t="s">
        <v>9376</v>
      </c>
      <c r="G2002" t="s">
        <v>1459</v>
      </c>
      <c r="H2002" t="s">
        <v>944</v>
      </c>
      <c r="I2002" t="s">
        <v>1152</v>
      </c>
      <c r="J2002" t="s">
        <v>1153</v>
      </c>
      <c r="K2002" t="s">
        <v>9633</v>
      </c>
      <c r="L2002" s="3">
        <v>39028</v>
      </c>
      <c r="M2002" s="9">
        <v>0</v>
      </c>
      <c r="N2002" s="5">
        <v>0</v>
      </c>
      <c r="O2002" s="7">
        <v>0</v>
      </c>
    </row>
    <row r="2003" spans="1:15">
      <c r="A2003">
        <v>4</v>
      </c>
      <c r="B2003" t="s">
        <v>1459</v>
      </c>
      <c r="C2003" t="s">
        <v>9634</v>
      </c>
      <c r="D2003" t="s">
        <v>9635</v>
      </c>
      <c r="E2003" t="s">
        <v>1471</v>
      </c>
      <c r="F2003" t="s">
        <v>1472</v>
      </c>
      <c r="G2003" t="s">
        <v>1459</v>
      </c>
      <c r="H2003" t="s">
        <v>944</v>
      </c>
      <c r="I2003" t="s">
        <v>1152</v>
      </c>
      <c r="J2003" t="s">
        <v>1153</v>
      </c>
      <c r="K2003" t="s">
        <v>9636</v>
      </c>
      <c r="L2003" s="3">
        <v>39000</v>
      </c>
      <c r="M2003" s="9">
        <v>0</v>
      </c>
      <c r="N2003" s="5">
        <v>0</v>
      </c>
      <c r="O2003" s="7">
        <v>0</v>
      </c>
    </row>
    <row r="2004" spans="1:15">
      <c r="A2004">
        <v>4</v>
      </c>
      <c r="B2004" t="s">
        <v>1459</v>
      </c>
      <c r="C2004" t="s">
        <v>9637</v>
      </c>
      <c r="D2004" t="s">
        <v>9638</v>
      </c>
      <c r="E2004" t="s">
        <v>9639</v>
      </c>
      <c r="F2004" t="s">
        <v>9640</v>
      </c>
      <c r="G2004" t="s">
        <v>1459</v>
      </c>
      <c r="H2004" t="s">
        <v>944</v>
      </c>
      <c r="I2004" t="s">
        <v>1152</v>
      </c>
      <c r="J2004" t="s">
        <v>1153</v>
      </c>
      <c r="K2004" t="s">
        <v>9641</v>
      </c>
      <c r="L2004" s="3">
        <v>39085</v>
      </c>
      <c r="M2004" s="9">
        <v>0</v>
      </c>
      <c r="N2004" s="5">
        <v>0</v>
      </c>
      <c r="O2004" s="7">
        <v>0</v>
      </c>
    </row>
    <row r="2005" spans="1:15">
      <c r="A2005">
        <v>4</v>
      </c>
      <c r="B2005" t="s">
        <v>1459</v>
      </c>
      <c r="C2005" t="s">
        <v>9642</v>
      </c>
      <c r="D2005" t="s">
        <v>9643</v>
      </c>
      <c r="E2005" t="s">
        <v>9416</v>
      </c>
      <c r="F2005" t="s">
        <v>9417</v>
      </c>
      <c r="G2005" t="s">
        <v>1459</v>
      </c>
      <c r="H2005" t="s">
        <v>944</v>
      </c>
      <c r="I2005" t="s">
        <v>1152</v>
      </c>
      <c r="J2005" t="s">
        <v>1153</v>
      </c>
      <c r="K2005" t="s">
        <v>9644</v>
      </c>
      <c r="L2005" s="3">
        <v>40456</v>
      </c>
      <c r="M2005" s="9">
        <v>0</v>
      </c>
      <c r="N2005" s="5">
        <v>0</v>
      </c>
      <c r="O2005" s="7">
        <v>0</v>
      </c>
    </row>
    <row r="2006" spans="1:15">
      <c r="A2006">
        <v>4</v>
      </c>
      <c r="B2006" t="s">
        <v>1459</v>
      </c>
      <c r="C2006" t="s">
        <v>9645</v>
      </c>
      <c r="D2006" t="s">
        <v>9646</v>
      </c>
      <c r="E2006" t="s">
        <v>9577</v>
      </c>
      <c r="F2006" t="s">
        <v>9578</v>
      </c>
      <c r="G2006" t="s">
        <v>1459</v>
      </c>
      <c r="H2006" t="s">
        <v>944</v>
      </c>
      <c r="I2006" t="s">
        <v>1152</v>
      </c>
      <c r="J2006" t="s">
        <v>1153</v>
      </c>
      <c r="K2006" t="s">
        <v>9647</v>
      </c>
      <c r="L2006" s="3">
        <v>39336</v>
      </c>
      <c r="M2006" s="9">
        <v>0</v>
      </c>
      <c r="N2006" s="5">
        <v>0</v>
      </c>
      <c r="O2006" s="7">
        <v>0</v>
      </c>
    </row>
    <row r="2007" spans="1:15">
      <c r="A2007">
        <v>4</v>
      </c>
      <c r="B2007" t="s">
        <v>1459</v>
      </c>
      <c r="C2007" t="s">
        <v>9648</v>
      </c>
      <c r="D2007" t="s">
        <v>9649</v>
      </c>
      <c r="E2007" t="s">
        <v>1491</v>
      </c>
      <c r="F2007" t="s">
        <v>1492</v>
      </c>
      <c r="G2007" t="s">
        <v>1459</v>
      </c>
      <c r="H2007" t="s">
        <v>944</v>
      </c>
      <c r="I2007" t="s">
        <v>1152</v>
      </c>
      <c r="J2007" t="s">
        <v>1153</v>
      </c>
      <c r="K2007" t="s">
        <v>9650</v>
      </c>
      <c r="L2007" s="3">
        <v>39588</v>
      </c>
      <c r="M2007" s="9">
        <v>0</v>
      </c>
      <c r="N2007" s="5">
        <v>0</v>
      </c>
      <c r="O2007" s="7">
        <v>0</v>
      </c>
    </row>
    <row r="2008" spans="1:15">
      <c r="A2008">
        <v>4</v>
      </c>
      <c r="B2008" t="s">
        <v>1459</v>
      </c>
      <c r="C2008" t="s">
        <v>1490</v>
      </c>
      <c r="D2008" t="s">
        <v>187</v>
      </c>
      <c r="E2008" t="s">
        <v>1491</v>
      </c>
      <c r="F2008" t="s">
        <v>1492</v>
      </c>
      <c r="G2008" t="s">
        <v>1459</v>
      </c>
      <c r="H2008" t="s">
        <v>944</v>
      </c>
      <c r="I2008" t="s">
        <v>1152</v>
      </c>
      <c r="J2008" t="s">
        <v>1153</v>
      </c>
      <c r="K2008" t="s">
        <v>1493</v>
      </c>
      <c r="L2008" s="3">
        <v>39637</v>
      </c>
      <c r="M2008" s="9">
        <v>1</v>
      </c>
      <c r="N2008" s="5">
        <v>0</v>
      </c>
      <c r="O2008" s="7">
        <v>1</v>
      </c>
    </row>
    <row r="2009" spans="1:15">
      <c r="A2009">
        <v>4</v>
      </c>
      <c r="B2009" t="s">
        <v>1459</v>
      </c>
      <c r="C2009" t="s">
        <v>9651</v>
      </c>
      <c r="D2009" t="s">
        <v>9652</v>
      </c>
      <c r="E2009" t="s">
        <v>9416</v>
      </c>
      <c r="F2009" t="s">
        <v>9417</v>
      </c>
      <c r="G2009" t="s">
        <v>1459</v>
      </c>
      <c r="H2009" t="s">
        <v>944</v>
      </c>
      <c r="I2009" t="s">
        <v>1152</v>
      </c>
      <c r="J2009" t="s">
        <v>1153</v>
      </c>
      <c r="K2009" t="s">
        <v>9653</v>
      </c>
      <c r="L2009" s="3">
        <v>39588</v>
      </c>
      <c r="M2009" s="9">
        <v>0</v>
      </c>
      <c r="N2009" s="5">
        <v>0</v>
      </c>
      <c r="O2009" s="7">
        <v>0</v>
      </c>
    </row>
    <row r="2010" spans="1:15">
      <c r="A2010">
        <v>4</v>
      </c>
      <c r="B2010" t="s">
        <v>1459</v>
      </c>
      <c r="C2010" t="s">
        <v>9654</v>
      </c>
      <c r="D2010" t="s">
        <v>9655</v>
      </c>
      <c r="E2010" t="s">
        <v>1499</v>
      </c>
      <c r="F2010" t="s">
        <v>1500</v>
      </c>
      <c r="G2010" t="s">
        <v>1459</v>
      </c>
      <c r="H2010" t="s">
        <v>944</v>
      </c>
      <c r="I2010" t="s">
        <v>1152</v>
      </c>
      <c r="J2010" t="s">
        <v>1153</v>
      </c>
      <c r="K2010" t="s">
        <v>9656</v>
      </c>
      <c r="L2010" s="3">
        <v>39574</v>
      </c>
      <c r="M2010" s="9">
        <v>0</v>
      </c>
      <c r="N2010" s="5">
        <v>0</v>
      </c>
      <c r="O2010" s="7">
        <v>0</v>
      </c>
    </row>
    <row r="2011" spans="1:15">
      <c r="A2011">
        <v>4</v>
      </c>
      <c r="B2011" t="s">
        <v>1459</v>
      </c>
      <c r="C2011" t="s">
        <v>9657</v>
      </c>
      <c r="D2011" t="s">
        <v>9658</v>
      </c>
      <c r="E2011" t="s">
        <v>9625</v>
      </c>
      <c r="F2011" t="s">
        <v>9626</v>
      </c>
      <c r="G2011" t="s">
        <v>1459</v>
      </c>
      <c r="H2011" t="s">
        <v>944</v>
      </c>
      <c r="I2011" t="s">
        <v>1152</v>
      </c>
      <c r="J2011" t="s">
        <v>1153</v>
      </c>
      <c r="K2011" t="s">
        <v>9659</v>
      </c>
      <c r="L2011" s="3">
        <v>39938</v>
      </c>
      <c r="M2011" s="9">
        <v>0</v>
      </c>
      <c r="N2011" s="5">
        <v>0</v>
      </c>
      <c r="O2011" s="7">
        <v>0</v>
      </c>
    </row>
    <row r="2012" spans="1:15">
      <c r="A2012">
        <v>4</v>
      </c>
      <c r="B2012" t="s">
        <v>1459</v>
      </c>
      <c r="C2012" t="s">
        <v>1494</v>
      </c>
      <c r="D2012" t="s">
        <v>188</v>
      </c>
      <c r="E2012" t="s">
        <v>1481</v>
      </c>
      <c r="F2012" t="s">
        <v>1482</v>
      </c>
      <c r="G2012" t="s">
        <v>1459</v>
      </c>
      <c r="H2012" t="s">
        <v>944</v>
      </c>
      <c r="I2012" t="s">
        <v>1152</v>
      </c>
      <c r="J2012" t="s">
        <v>1153</v>
      </c>
      <c r="K2012" t="s">
        <v>1495</v>
      </c>
      <c r="L2012" s="3">
        <v>40442</v>
      </c>
      <c r="M2012" s="9">
        <v>3</v>
      </c>
      <c r="N2012" s="5">
        <v>0</v>
      </c>
      <c r="O2012" s="7">
        <v>3</v>
      </c>
    </row>
    <row r="2013" spans="1:15">
      <c r="A2013">
        <v>4</v>
      </c>
      <c r="B2013" t="s">
        <v>1459</v>
      </c>
      <c r="C2013" t="s">
        <v>9660</v>
      </c>
      <c r="D2013" t="s">
        <v>9661</v>
      </c>
      <c r="E2013" t="s">
        <v>9502</v>
      </c>
      <c r="F2013" t="s">
        <v>9503</v>
      </c>
      <c r="G2013" t="s">
        <v>1459</v>
      </c>
      <c r="H2013" t="s">
        <v>944</v>
      </c>
      <c r="I2013" t="s">
        <v>1152</v>
      </c>
      <c r="J2013" t="s">
        <v>1153</v>
      </c>
      <c r="K2013" t="s">
        <v>9662</v>
      </c>
      <c r="L2013" s="3">
        <v>40051</v>
      </c>
      <c r="M2013" s="9">
        <v>0</v>
      </c>
      <c r="N2013" s="5">
        <v>0</v>
      </c>
      <c r="O2013" s="7">
        <v>0</v>
      </c>
    </row>
    <row r="2014" spans="1:15">
      <c r="A2014">
        <v>4</v>
      </c>
      <c r="B2014" t="s">
        <v>1459</v>
      </c>
      <c r="C2014" t="s">
        <v>9663</v>
      </c>
      <c r="D2014" t="s">
        <v>9664</v>
      </c>
      <c r="E2014" t="s">
        <v>9358</v>
      </c>
      <c r="F2014" t="s">
        <v>9359</v>
      </c>
      <c r="G2014" t="s">
        <v>1459</v>
      </c>
      <c r="H2014" t="s">
        <v>944</v>
      </c>
      <c r="I2014" t="s">
        <v>1152</v>
      </c>
      <c r="J2014" t="s">
        <v>1153</v>
      </c>
      <c r="K2014" t="s">
        <v>9665</v>
      </c>
      <c r="L2014" s="3">
        <v>40184</v>
      </c>
      <c r="M2014" s="9">
        <v>0</v>
      </c>
      <c r="N2014" s="5">
        <v>0</v>
      </c>
      <c r="O2014" s="7">
        <v>0</v>
      </c>
    </row>
    <row r="2015" spans="1:15">
      <c r="A2015">
        <v>4</v>
      </c>
      <c r="B2015" t="s">
        <v>1459</v>
      </c>
      <c r="C2015" t="s">
        <v>9666</v>
      </c>
      <c r="D2015" t="s">
        <v>9667</v>
      </c>
      <c r="E2015" t="s">
        <v>9468</v>
      </c>
      <c r="F2015" t="s">
        <v>9469</v>
      </c>
      <c r="G2015" t="s">
        <v>1459</v>
      </c>
      <c r="H2015" t="s">
        <v>944</v>
      </c>
      <c r="I2015" t="s">
        <v>1152</v>
      </c>
      <c r="J2015" t="s">
        <v>1153</v>
      </c>
      <c r="K2015" t="s">
        <v>9668</v>
      </c>
      <c r="L2015" s="3">
        <v>40617</v>
      </c>
      <c r="M2015" s="9">
        <v>0</v>
      </c>
      <c r="N2015" s="5">
        <v>0</v>
      </c>
      <c r="O2015" s="7">
        <v>0</v>
      </c>
    </row>
    <row r="2016" spans="1:15">
      <c r="A2016">
        <v>4</v>
      </c>
      <c r="B2016" t="s">
        <v>1459</v>
      </c>
      <c r="C2016" t="s">
        <v>9669</v>
      </c>
      <c r="D2016" t="s">
        <v>9670</v>
      </c>
      <c r="E2016" t="s">
        <v>1461</v>
      </c>
      <c r="F2016" t="s">
        <v>1462</v>
      </c>
      <c r="G2016" t="s">
        <v>1459</v>
      </c>
      <c r="H2016" t="s">
        <v>944</v>
      </c>
      <c r="I2016" t="s">
        <v>1152</v>
      </c>
      <c r="J2016" t="s">
        <v>1153</v>
      </c>
      <c r="K2016" t="s">
        <v>9671</v>
      </c>
      <c r="L2016" s="3">
        <v>41143</v>
      </c>
      <c r="M2016" s="9">
        <v>0</v>
      </c>
      <c r="N2016" s="5">
        <v>0</v>
      </c>
      <c r="O2016" s="7">
        <v>0</v>
      </c>
    </row>
    <row r="2017" spans="1:15">
      <c r="A2017">
        <v>4</v>
      </c>
      <c r="B2017" t="s">
        <v>1459</v>
      </c>
      <c r="C2017" t="s">
        <v>1496</v>
      </c>
      <c r="D2017" t="s">
        <v>189</v>
      </c>
      <c r="E2017" t="s">
        <v>1481</v>
      </c>
      <c r="F2017" t="s">
        <v>1482</v>
      </c>
      <c r="G2017" t="s">
        <v>1459</v>
      </c>
      <c r="H2017" t="s">
        <v>944</v>
      </c>
      <c r="I2017" t="s">
        <v>1152</v>
      </c>
      <c r="J2017" t="s">
        <v>1153</v>
      </c>
      <c r="K2017" t="s">
        <v>1497</v>
      </c>
      <c r="L2017" s="3">
        <v>40610</v>
      </c>
      <c r="M2017" s="9">
        <v>3</v>
      </c>
      <c r="N2017" s="5">
        <v>0</v>
      </c>
      <c r="O2017" s="7">
        <v>3</v>
      </c>
    </row>
    <row r="2018" spans="1:15">
      <c r="A2018">
        <v>4</v>
      </c>
      <c r="B2018" t="s">
        <v>1459</v>
      </c>
      <c r="C2018" t="s">
        <v>9672</v>
      </c>
      <c r="D2018" t="s">
        <v>9673</v>
      </c>
      <c r="E2018" t="s">
        <v>9358</v>
      </c>
      <c r="F2018" t="s">
        <v>9359</v>
      </c>
      <c r="G2018" t="s">
        <v>1459</v>
      </c>
      <c r="H2018" t="s">
        <v>944</v>
      </c>
      <c r="I2018" t="s">
        <v>1152</v>
      </c>
      <c r="J2018" t="s">
        <v>1153</v>
      </c>
      <c r="K2018" t="s">
        <v>9674</v>
      </c>
      <c r="L2018" s="3">
        <v>43262</v>
      </c>
      <c r="M2018" s="9">
        <v>0</v>
      </c>
      <c r="N2018" s="5">
        <v>0</v>
      </c>
      <c r="O2018" s="7">
        <v>0</v>
      </c>
    </row>
    <row r="2019" spans="1:15">
      <c r="A2019">
        <v>4</v>
      </c>
      <c r="B2019" t="s">
        <v>1459</v>
      </c>
      <c r="C2019" t="s">
        <v>9675</v>
      </c>
      <c r="D2019" t="s">
        <v>9676</v>
      </c>
      <c r="E2019" t="s">
        <v>9476</v>
      </c>
      <c r="F2019" t="s">
        <v>9477</v>
      </c>
      <c r="G2019" t="s">
        <v>1459</v>
      </c>
      <c r="H2019" t="s">
        <v>944</v>
      </c>
      <c r="I2019" t="s">
        <v>1152</v>
      </c>
      <c r="J2019" t="s">
        <v>1153</v>
      </c>
      <c r="K2019" t="s">
        <v>9677</v>
      </c>
      <c r="L2019" s="3">
        <v>40674</v>
      </c>
      <c r="M2019" s="9">
        <v>0</v>
      </c>
      <c r="N2019" s="5">
        <v>0</v>
      </c>
      <c r="O2019" s="7">
        <v>0</v>
      </c>
    </row>
    <row r="2020" spans="1:15">
      <c r="A2020">
        <v>4</v>
      </c>
      <c r="B2020" t="s">
        <v>1459</v>
      </c>
      <c r="C2020" t="s">
        <v>9678</v>
      </c>
      <c r="D2020" t="s">
        <v>9679</v>
      </c>
      <c r="E2020" t="s">
        <v>1523</v>
      </c>
      <c r="F2020" t="s">
        <v>1524</v>
      </c>
      <c r="G2020" t="s">
        <v>1459</v>
      </c>
      <c r="H2020" t="s">
        <v>944</v>
      </c>
      <c r="I2020" t="s">
        <v>1152</v>
      </c>
      <c r="J2020" t="s">
        <v>1153</v>
      </c>
      <c r="K2020" t="s">
        <v>9680</v>
      </c>
      <c r="L2020" s="3">
        <v>40561</v>
      </c>
      <c r="M2020" s="9">
        <v>0</v>
      </c>
      <c r="N2020" s="5">
        <v>0</v>
      </c>
      <c r="O2020" s="7">
        <v>0</v>
      </c>
    </row>
    <row r="2021" spans="1:15">
      <c r="A2021">
        <v>4</v>
      </c>
      <c r="B2021" t="s">
        <v>1459</v>
      </c>
      <c r="C2021" t="s">
        <v>1498</v>
      </c>
      <c r="D2021" t="s">
        <v>190</v>
      </c>
      <c r="E2021" t="s">
        <v>1499</v>
      </c>
      <c r="F2021" t="s">
        <v>1500</v>
      </c>
      <c r="G2021" t="s">
        <v>1459</v>
      </c>
      <c r="H2021" t="s">
        <v>944</v>
      </c>
      <c r="I2021" t="s">
        <v>1152</v>
      </c>
      <c r="J2021" t="s">
        <v>1153</v>
      </c>
      <c r="K2021" t="s">
        <v>1501</v>
      </c>
      <c r="L2021" s="3">
        <v>40696</v>
      </c>
      <c r="M2021" s="9">
        <v>1</v>
      </c>
      <c r="N2021" s="5">
        <v>0</v>
      </c>
      <c r="O2021" s="7">
        <v>1</v>
      </c>
    </row>
    <row r="2022" spans="1:15">
      <c r="A2022">
        <v>4</v>
      </c>
      <c r="B2022" t="s">
        <v>1459</v>
      </c>
      <c r="C2022" t="s">
        <v>9681</v>
      </c>
      <c r="D2022" t="s">
        <v>9682</v>
      </c>
      <c r="E2022" t="s">
        <v>9614</v>
      </c>
      <c r="F2022" t="s">
        <v>9615</v>
      </c>
      <c r="G2022" t="s">
        <v>1459</v>
      </c>
      <c r="H2022" t="s">
        <v>944</v>
      </c>
      <c r="I2022" t="s">
        <v>1152</v>
      </c>
      <c r="J2022" t="s">
        <v>1153</v>
      </c>
      <c r="K2022" t="s">
        <v>9683</v>
      </c>
      <c r="L2022" s="3">
        <v>40722</v>
      </c>
      <c r="M2022" s="9">
        <v>0</v>
      </c>
      <c r="N2022" s="5">
        <v>0</v>
      </c>
      <c r="O2022" s="7">
        <v>0</v>
      </c>
    </row>
    <row r="2023" spans="1:15">
      <c r="A2023">
        <v>4</v>
      </c>
      <c r="B2023" t="s">
        <v>1459</v>
      </c>
      <c r="C2023" t="s">
        <v>9684</v>
      </c>
      <c r="D2023" t="s">
        <v>9685</v>
      </c>
      <c r="E2023" t="s">
        <v>1461</v>
      </c>
      <c r="F2023" t="s">
        <v>1462</v>
      </c>
      <c r="G2023" t="s">
        <v>1459</v>
      </c>
      <c r="H2023" t="s">
        <v>944</v>
      </c>
      <c r="I2023" t="s">
        <v>1152</v>
      </c>
      <c r="J2023" t="s">
        <v>1153</v>
      </c>
      <c r="K2023" t="s">
        <v>9686</v>
      </c>
      <c r="L2023" s="3">
        <v>40855</v>
      </c>
      <c r="M2023" s="9">
        <v>0</v>
      </c>
      <c r="N2023" s="5">
        <v>0</v>
      </c>
      <c r="O2023" s="7">
        <v>0</v>
      </c>
    </row>
    <row r="2024" spans="1:15">
      <c r="A2024">
        <v>4</v>
      </c>
      <c r="B2024" t="s">
        <v>1459</v>
      </c>
      <c r="C2024" t="s">
        <v>9687</v>
      </c>
      <c r="D2024" t="s">
        <v>9688</v>
      </c>
      <c r="E2024" t="s">
        <v>1499</v>
      </c>
      <c r="F2024" t="s">
        <v>1500</v>
      </c>
      <c r="G2024" t="s">
        <v>1459</v>
      </c>
      <c r="H2024" t="s">
        <v>944</v>
      </c>
      <c r="I2024" t="s">
        <v>1152</v>
      </c>
      <c r="J2024" t="s">
        <v>1153</v>
      </c>
      <c r="K2024" t="s">
        <v>9689</v>
      </c>
      <c r="L2024" s="3">
        <v>40862</v>
      </c>
      <c r="M2024" s="9">
        <v>0</v>
      </c>
      <c r="N2024" s="5">
        <v>0</v>
      </c>
      <c r="O2024" s="7">
        <v>0</v>
      </c>
    </row>
    <row r="2025" spans="1:15">
      <c r="A2025">
        <v>4</v>
      </c>
      <c r="B2025" t="s">
        <v>1459</v>
      </c>
      <c r="C2025" t="s">
        <v>9690</v>
      </c>
      <c r="D2025" t="s">
        <v>9691</v>
      </c>
      <c r="E2025" t="s">
        <v>1461</v>
      </c>
      <c r="F2025" t="s">
        <v>1462</v>
      </c>
      <c r="G2025" t="s">
        <v>1459</v>
      </c>
      <c r="H2025" t="s">
        <v>944</v>
      </c>
      <c r="I2025" t="s">
        <v>1152</v>
      </c>
      <c r="J2025" t="s">
        <v>1153</v>
      </c>
      <c r="K2025" t="s">
        <v>9692</v>
      </c>
      <c r="L2025" s="3" t="s">
        <v>2494</v>
      </c>
      <c r="M2025" s="9">
        <v>0</v>
      </c>
      <c r="N2025" s="5">
        <v>0</v>
      </c>
      <c r="O2025" s="7">
        <v>0</v>
      </c>
    </row>
    <row r="2026" spans="1:15">
      <c r="A2026">
        <v>4</v>
      </c>
      <c r="B2026" t="s">
        <v>1459</v>
      </c>
      <c r="C2026" t="s">
        <v>9693</v>
      </c>
      <c r="D2026" t="s">
        <v>9694</v>
      </c>
      <c r="E2026" t="s">
        <v>9614</v>
      </c>
      <c r="F2026" t="s">
        <v>9615</v>
      </c>
      <c r="G2026" t="s">
        <v>1459</v>
      </c>
      <c r="H2026" t="s">
        <v>944</v>
      </c>
      <c r="I2026" t="s">
        <v>1152</v>
      </c>
      <c r="J2026" t="s">
        <v>1153</v>
      </c>
      <c r="K2026" t="s">
        <v>9695</v>
      </c>
      <c r="L2026" s="3">
        <v>41464</v>
      </c>
      <c r="M2026" s="9">
        <v>0</v>
      </c>
      <c r="N2026" s="5">
        <v>0</v>
      </c>
      <c r="O2026" s="7">
        <v>0</v>
      </c>
    </row>
    <row r="2027" spans="1:15">
      <c r="A2027">
        <v>4</v>
      </c>
      <c r="B2027" t="s">
        <v>1459</v>
      </c>
      <c r="C2027" t="s">
        <v>9696</v>
      </c>
      <c r="D2027" t="s">
        <v>9697</v>
      </c>
      <c r="E2027" t="s">
        <v>9698</v>
      </c>
      <c r="F2027" t="s">
        <v>9699</v>
      </c>
      <c r="G2027" t="s">
        <v>1459</v>
      </c>
      <c r="H2027" t="s">
        <v>944</v>
      </c>
      <c r="I2027" t="s">
        <v>1152</v>
      </c>
      <c r="J2027" t="s">
        <v>1153</v>
      </c>
      <c r="K2027" t="s">
        <v>9700</v>
      </c>
      <c r="L2027" s="3">
        <v>44790</v>
      </c>
      <c r="M2027" s="9">
        <v>0</v>
      </c>
      <c r="N2027" s="5">
        <v>0</v>
      </c>
      <c r="O2027" s="7">
        <v>0</v>
      </c>
    </row>
    <row r="2028" spans="1:15">
      <c r="A2028">
        <v>4</v>
      </c>
      <c r="B2028" t="s">
        <v>1459</v>
      </c>
      <c r="C2028" t="s">
        <v>9701</v>
      </c>
      <c r="D2028" t="s">
        <v>9702</v>
      </c>
      <c r="E2028" t="s">
        <v>9502</v>
      </c>
      <c r="F2028" t="s">
        <v>9503</v>
      </c>
      <c r="G2028" t="s">
        <v>1459</v>
      </c>
      <c r="H2028" t="s">
        <v>944</v>
      </c>
      <c r="I2028" t="s">
        <v>1152</v>
      </c>
      <c r="J2028" t="s">
        <v>1153</v>
      </c>
      <c r="K2028" t="s">
        <v>9703</v>
      </c>
      <c r="L2028" s="3">
        <v>41704</v>
      </c>
      <c r="M2028" s="9">
        <v>0</v>
      </c>
      <c r="N2028" s="5">
        <v>0</v>
      </c>
      <c r="O2028" s="7">
        <v>0</v>
      </c>
    </row>
    <row r="2029" spans="1:15">
      <c r="A2029">
        <v>4</v>
      </c>
      <c r="B2029" t="s">
        <v>1459</v>
      </c>
      <c r="C2029" t="s">
        <v>9704</v>
      </c>
      <c r="D2029" t="s">
        <v>9705</v>
      </c>
      <c r="E2029" t="s">
        <v>9625</v>
      </c>
      <c r="F2029" t="s">
        <v>9626</v>
      </c>
      <c r="G2029" t="s">
        <v>1459</v>
      </c>
      <c r="H2029" t="s">
        <v>944</v>
      </c>
      <c r="I2029" t="s">
        <v>1152</v>
      </c>
      <c r="J2029" t="s">
        <v>1153</v>
      </c>
      <c r="K2029" t="s">
        <v>9706</v>
      </c>
      <c r="L2029" s="3">
        <v>42145</v>
      </c>
      <c r="M2029" s="9">
        <v>0</v>
      </c>
      <c r="N2029" s="5">
        <v>0</v>
      </c>
      <c r="O2029" s="7">
        <v>0</v>
      </c>
    </row>
    <row r="2030" spans="1:15">
      <c r="A2030">
        <v>4</v>
      </c>
      <c r="B2030" t="s">
        <v>1459</v>
      </c>
      <c r="C2030" t="s">
        <v>9707</v>
      </c>
      <c r="D2030" t="s">
        <v>9708</v>
      </c>
      <c r="E2030" t="s">
        <v>9553</v>
      </c>
      <c r="F2030" t="s">
        <v>9554</v>
      </c>
      <c r="G2030" t="s">
        <v>1459</v>
      </c>
      <c r="H2030" t="s">
        <v>944</v>
      </c>
      <c r="I2030" t="s">
        <v>1152</v>
      </c>
      <c r="J2030" t="s">
        <v>1153</v>
      </c>
      <c r="K2030" t="s">
        <v>9709</v>
      </c>
      <c r="L2030" s="3">
        <v>42131</v>
      </c>
      <c r="M2030" s="9">
        <v>0</v>
      </c>
      <c r="N2030" s="5">
        <v>0</v>
      </c>
      <c r="O2030" s="7">
        <v>0</v>
      </c>
    </row>
    <row r="2031" spans="1:15">
      <c r="A2031">
        <v>4</v>
      </c>
      <c r="B2031" t="s">
        <v>1459</v>
      </c>
      <c r="C2031" t="s">
        <v>9710</v>
      </c>
      <c r="D2031" t="s">
        <v>9711</v>
      </c>
      <c r="E2031" t="s">
        <v>1481</v>
      </c>
      <c r="F2031" t="s">
        <v>1482</v>
      </c>
      <c r="G2031" t="s">
        <v>1459</v>
      </c>
      <c r="H2031" t="s">
        <v>944</v>
      </c>
      <c r="I2031" t="s">
        <v>1152</v>
      </c>
      <c r="J2031" t="s">
        <v>1153</v>
      </c>
      <c r="K2031" t="s">
        <v>9712</v>
      </c>
      <c r="L2031" s="3">
        <v>41871</v>
      </c>
      <c r="M2031" s="9">
        <v>6.5</v>
      </c>
      <c r="N2031" s="5">
        <v>0</v>
      </c>
      <c r="O2031" s="7">
        <v>6.5</v>
      </c>
    </row>
    <row r="2032" spans="1:15">
      <c r="A2032">
        <v>4</v>
      </c>
      <c r="B2032" t="s">
        <v>1459</v>
      </c>
      <c r="C2032" t="s">
        <v>9713</v>
      </c>
      <c r="D2032" t="s">
        <v>9714</v>
      </c>
      <c r="E2032" t="s">
        <v>9345</v>
      </c>
      <c r="F2032" t="s">
        <v>9346</v>
      </c>
      <c r="G2032" t="s">
        <v>1459</v>
      </c>
      <c r="H2032" t="s">
        <v>944</v>
      </c>
      <c r="I2032" t="s">
        <v>1152</v>
      </c>
      <c r="J2032" t="s">
        <v>1153</v>
      </c>
      <c r="K2032" t="s">
        <v>9715</v>
      </c>
      <c r="L2032" s="3">
        <v>41863</v>
      </c>
      <c r="M2032" s="9">
        <v>0</v>
      </c>
      <c r="N2032" s="5">
        <v>0</v>
      </c>
      <c r="O2032" s="7">
        <v>0</v>
      </c>
    </row>
    <row r="2033" spans="1:15">
      <c r="A2033">
        <v>4</v>
      </c>
      <c r="B2033" t="s">
        <v>1459</v>
      </c>
      <c r="C2033" t="s">
        <v>9716</v>
      </c>
      <c r="D2033" t="s">
        <v>9717</v>
      </c>
      <c r="E2033" t="s">
        <v>9718</v>
      </c>
      <c r="F2033" t="s">
        <v>9719</v>
      </c>
      <c r="G2033" t="s">
        <v>1459</v>
      </c>
      <c r="H2033" t="s">
        <v>944</v>
      </c>
      <c r="I2033" t="s">
        <v>1152</v>
      </c>
      <c r="J2033" t="s">
        <v>1153</v>
      </c>
      <c r="K2033" t="s">
        <v>9720</v>
      </c>
      <c r="L2033" s="3">
        <v>42117</v>
      </c>
      <c r="M2033" s="9">
        <v>0</v>
      </c>
      <c r="N2033" s="5">
        <v>0</v>
      </c>
      <c r="O2033" s="7">
        <v>0</v>
      </c>
    </row>
    <row r="2034" spans="1:15">
      <c r="A2034">
        <v>4</v>
      </c>
      <c r="B2034" t="s">
        <v>1459</v>
      </c>
      <c r="C2034" t="s">
        <v>9721</v>
      </c>
      <c r="D2034" t="s">
        <v>9722</v>
      </c>
      <c r="E2034" t="s">
        <v>9468</v>
      </c>
      <c r="F2034" t="s">
        <v>9469</v>
      </c>
      <c r="G2034" t="s">
        <v>1459</v>
      </c>
      <c r="H2034" t="s">
        <v>944</v>
      </c>
      <c r="I2034" t="s">
        <v>1152</v>
      </c>
      <c r="J2034" t="s">
        <v>1153</v>
      </c>
      <c r="K2034" t="s">
        <v>9723</v>
      </c>
      <c r="L2034" s="3" t="s">
        <v>2494</v>
      </c>
      <c r="M2034" s="9">
        <v>0</v>
      </c>
      <c r="N2034" s="5">
        <v>0</v>
      </c>
      <c r="O2034" s="7">
        <v>0</v>
      </c>
    </row>
    <row r="2035" spans="1:15">
      <c r="A2035">
        <v>4</v>
      </c>
      <c r="B2035" t="s">
        <v>1459</v>
      </c>
      <c r="C2035" t="s">
        <v>9724</v>
      </c>
      <c r="D2035" t="s">
        <v>9725</v>
      </c>
      <c r="E2035" t="s">
        <v>9577</v>
      </c>
      <c r="F2035" t="s">
        <v>9578</v>
      </c>
      <c r="G2035" t="s">
        <v>1459</v>
      </c>
      <c r="H2035" t="s">
        <v>944</v>
      </c>
      <c r="I2035" t="s">
        <v>1152</v>
      </c>
      <c r="J2035" t="s">
        <v>1153</v>
      </c>
      <c r="K2035" t="s">
        <v>9726</v>
      </c>
      <c r="L2035" s="3">
        <v>43279</v>
      </c>
      <c r="M2035" s="9">
        <v>0</v>
      </c>
      <c r="N2035" s="5">
        <v>0</v>
      </c>
      <c r="O2035" s="7">
        <v>0</v>
      </c>
    </row>
    <row r="2036" spans="1:15">
      <c r="A2036">
        <v>4</v>
      </c>
      <c r="B2036" t="s">
        <v>1459</v>
      </c>
      <c r="C2036" t="s">
        <v>9727</v>
      </c>
      <c r="D2036" t="s">
        <v>9728</v>
      </c>
      <c r="E2036" t="s">
        <v>9524</v>
      </c>
      <c r="F2036" t="s">
        <v>9525</v>
      </c>
      <c r="G2036" t="s">
        <v>1459</v>
      </c>
      <c r="H2036" t="s">
        <v>944</v>
      </c>
      <c r="I2036" t="s">
        <v>1152</v>
      </c>
      <c r="J2036" t="s">
        <v>1153</v>
      </c>
      <c r="K2036" t="s">
        <v>9729</v>
      </c>
      <c r="L2036" s="3" t="s">
        <v>2494</v>
      </c>
      <c r="M2036" s="9">
        <v>0</v>
      </c>
      <c r="N2036" s="5">
        <v>0</v>
      </c>
      <c r="O2036" s="7">
        <v>0</v>
      </c>
    </row>
    <row r="2037" spans="1:15">
      <c r="A2037">
        <v>4</v>
      </c>
      <c r="B2037" t="s">
        <v>1459</v>
      </c>
      <c r="C2037" t="s">
        <v>9730</v>
      </c>
      <c r="D2037" t="s">
        <v>9731</v>
      </c>
      <c r="E2037" t="s">
        <v>1465</v>
      </c>
      <c r="F2037" t="s">
        <v>1466</v>
      </c>
      <c r="G2037" t="s">
        <v>1459</v>
      </c>
      <c r="H2037" t="s">
        <v>944</v>
      </c>
      <c r="I2037" t="s">
        <v>1152</v>
      </c>
      <c r="J2037" t="s">
        <v>1153</v>
      </c>
      <c r="K2037" t="s">
        <v>9732</v>
      </c>
      <c r="L2037" s="3" t="s">
        <v>2494</v>
      </c>
      <c r="M2037" s="9">
        <v>0</v>
      </c>
      <c r="N2037" s="5">
        <v>0</v>
      </c>
      <c r="O2037" s="7">
        <v>0</v>
      </c>
    </row>
    <row r="2038" spans="1:15">
      <c r="A2038">
        <v>4</v>
      </c>
      <c r="B2038" t="s">
        <v>1459</v>
      </c>
      <c r="C2038" t="s">
        <v>9733</v>
      </c>
      <c r="D2038" t="s">
        <v>9734</v>
      </c>
      <c r="E2038" t="s">
        <v>9735</v>
      </c>
      <c r="F2038" t="s">
        <v>9736</v>
      </c>
      <c r="G2038" t="s">
        <v>1459</v>
      </c>
      <c r="H2038" t="s">
        <v>944</v>
      </c>
      <c r="I2038" t="s">
        <v>1152</v>
      </c>
      <c r="J2038" t="s">
        <v>1153</v>
      </c>
      <c r="K2038" t="s">
        <v>9737</v>
      </c>
      <c r="L2038" s="3">
        <v>45341</v>
      </c>
      <c r="M2038" s="9">
        <v>0</v>
      </c>
      <c r="N2038" s="5">
        <v>0</v>
      </c>
      <c r="O2038" s="7">
        <v>0</v>
      </c>
    </row>
    <row r="2039" spans="1:15">
      <c r="A2039">
        <v>4</v>
      </c>
      <c r="B2039" t="s">
        <v>1459</v>
      </c>
      <c r="C2039" t="s">
        <v>1502</v>
      </c>
      <c r="D2039" t="s">
        <v>191</v>
      </c>
      <c r="E2039" t="s">
        <v>1491</v>
      </c>
      <c r="F2039" t="s">
        <v>1492</v>
      </c>
      <c r="G2039" t="s">
        <v>1459</v>
      </c>
      <c r="H2039" t="s">
        <v>944</v>
      </c>
      <c r="I2039" t="s">
        <v>1152</v>
      </c>
      <c r="J2039" t="s">
        <v>1153</v>
      </c>
      <c r="K2039" t="s">
        <v>1503</v>
      </c>
      <c r="L2039" s="3">
        <v>42110</v>
      </c>
      <c r="M2039" s="9">
        <v>1</v>
      </c>
      <c r="N2039" s="5">
        <v>0</v>
      </c>
      <c r="O2039" s="7">
        <v>1</v>
      </c>
    </row>
    <row r="2040" spans="1:15">
      <c r="A2040">
        <v>4</v>
      </c>
      <c r="B2040" t="s">
        <v>1459</v>
      </c>
      <c r="C2040" t="s">
        <v>9738</v>
      </c>
      <c r="D2040" t="s">
        <v>9739</v>
      </c>
      <c r="E2040" t="s">
        <v>1461</v>
      </c>
      <c r="F2040" t="s">
        <v>1462</v>
      </c>
      <c r="G2040" t="s">
        <v>1459</v>
      </c>
      <c r="H2040" t="s">
        <v>944</v>
      </c>
      <c r="I2040" t="s">
        <v>1152</v>
      </c>
      <c r="J2040" t="s">
        <v>1153</v>
      </c>
      <c r="K2040" t="s">
        <v>9740</v>
      </c>
      <c r="L2040" s="3" t="s">
        <v>2494</v>
      </c>
      <c r="M2040" s="9">
        <v>0</v>
      </c>
      <c r="N2040" s="5">
        <v>0</v>
      </c>
      <c r="O2040" s="7">
        <v>0</v>
      </c>
    </row>
    <row r="2041" spans="1:15">
      <c r="A2041">
        <v>4</v>
      </c>
      <c r="B2041" t="s">
        <v>1459</v>
      </c>
      <c r="C2041" t="s">
        <v>9741</v>
      </c>
      <c r="D2041" t="s">
        <v>9742</v>
      </c>
      <c r="E2041" t="s">
        <v>9358</v>
      </c>
      <c r="F2041" t="s">
        <v>9359</v>
      </c>
      <c r="G2041" t="s">
        <v>1459</v>
      </c>
      <c r="H2041" t="s">
        <v>944</v>
      </c>
      <c r="I2041" t="s">
        <v>1152</v>
      </c>
      <c r="J2041" t="s">
        <v>1153</v>
      </c>
      <c r="K2041" t="s">
        <v>9743</v>
      </c>
      <c r="L2041" s="3">
        <v>42468</v>
      </c>
      <c r="M2041" s="9">
        <v>0</v>
      </c>
      <c r="N2041" s="5">
        <v>0</v>
      </c>
      <c r="O2041" s="7">
        <v>0</v>
      </c>
    </row>
    <row r="2042" spans="1:15">
      <c r="A2042">
        <v>4</v>
      </c>
      <c r="B2042" t="s">
        <v>1459</v>
      </c>
      <c r="C2042" t="s">
        <v>1504</v>
      </c>
      <c r="D2042" t="s">
        <v>192</v>
      </c>
      <c r="E2042" t="s">
        <v>1499</v>
      </c>
      <c r="F2042" t="s">
        <v>1500</v>
      </c>
      <c r="G2042" t="s">
        <v>1459</v>
      </c>
      <c r="H2042" t="s">
        <v>944</v>
      </c>
      <c r="I2042" t="s">
        <v>1152</v>
      </c>
      <c r="J2042" t="s">
        <v>1153</v>
      </c>
      <c r="K2042" t="s">
        <v>1505</v>
      </c>
      <c r="L2042" s="3">
        <v>42453</v>
      </c>
      <c r="M2042" s="9">
        <v>1</v>
      </c>
      <c r="N2042" s="5">
        <v>0</v>
      </c>
      <c r="O2042" s="7">
        <v>1</v>
      </c>
    </row>
    <row r="2043" spans="1:15">
      <c r="A2043">
        <v>4</v>
      </c>
      <c r="B2043" t="s">
        <v>1459</v>
      </c>
      <c r="C2043" t="s">
        <v>9744</v>
      </c>
      <c r="D2043" t="s">
        <v>9745</v>
      </c>
      <c r="E2043" t="s">
        <v>9416</v>
      </c>
      <c r="F2043" t="s">
        <v>9417</v>
      </c>
      <c r="G2043" t="s">
        <v>1459</v>
      </c>
      <c r="H2043" t="s">
        <v>944</v>
      </c>
      <c r="I2043" t="s">
        <v>1152</v>
      </c>
      <c r="J2043" t="s">
        <v>1153</v>
      </c>
      <c r="K2043" t="s">
        <v>9746</v>
      </c>
      <c r="L2043" s="3" t="s">
        <v>2494</v>
      </c>
      <c r="M2043" s="9">
        <v>0</v>
      </c>
      <c r="N2043" s="5">
        <v>0</v>
      </c>
      <c r="O2043" s="7">
        <v>0</v>
      </c>
    </row>
    <row r="2044" spans="1:15">
      <c r="A2044">
        <v>4</v>
      </c>
      <c r="B2044" t="s">
        <v>1459</v>
      </c>
      <c r="C2044" t="s">
        <v>9747</v>
      </c>
      <c r="D2044" t="s">
        <v>9748</v>
      </c>
      <c r="E2044" t="s">
        <v>9416</v>
      </c>
      <c r="F2044" t="s">
        <v>9417</v>
      </c>
      <c r="G2044" t="s">
        <v>1459</v>
      </c>
      <c r="H2044" t="s">
        <v>944</v>
      </c>
      <c r="I2044" t="s">
        <v>1152</v>
      </c>
      <c r="J2044" t="s">
        <v>1153</v>
      </c>
      <c r="K2044" t="s">
        <v>9749</v>
      </c>
      <c r="L2044" s="3">
        <v>42976</v>
      </c>
      <c r="M2044" s="9">
        <v>0</v>
      </c>
      <c r="N2044" s="5">
        <v>0</v>
      </c>
      <c r="O2044" s="7">
        <v>0</v>
      </c>
    </row>
    <row r="2045" spans="1:15">
      <c r="A2045">
        <v>4</v>
      </c>
      <c r="B2045" t="s">
        <v>1459</v>
      </c>
      <c r="C2045" t="s">
        <v>9750</v>
      </c>
      <c r="D2045" t="s">
        <v>9751</v>
      </c>
      <c r="E2045" t="s">
        <v>1461</v>
      </c>
      <c r="F2045" t="s">
        <v>1462</v>
      </c>
      <c r="G2045" t="s">
        <v>1459</v>
      </c>
      <c r="H2045" t="s">
        <v>944</v>
      </c>
      <c r="I2045" t="s">
        <v>1152</v>
      </c>
      <c r="J2045" t="s">
        <v>1153</v>
      </c>
      <c r="K2045" t="s">
        <v>9752</v>
      </c>
      <c r="L2045" s="3" t="s">
        <v>2494</v>
      </c>
      <c r="M2045" s="9">
        <v>0</v>
      </c>
      <c r="N2045" s="5">
        <v>0</v>
      </c>
      <c r="O2045" s="7">
        <v>0</v>
      </c>
    </row>
    <row r="2046" spans="1:15">
      <c r="A2046">
        <v>4</v>
      </c>
      <c r="B2046" t="s">
        <v>1459</v>
      </c>
      <c r="C2046" t="s">
        <v>9753</v>
      </c>
      <c r="D2046" t="s">
        <v>9754</v>
      </c>
      <c r="E2046" t="s">
        <v>9553</v>
      </c>
      <c r="F2046" t="s">
        <v>9554</v>
      </c>
      <c r="G2046" t="s">
        <v>1459</v>
      </c>
      <c r="H2046" t="s">
        <v>944</v>
      </c>
      <c r="I2046" t="s">
        <v>1152</v>
      </c>
      <c r="J2046" t="s">
        <v>1153</v>
      </c>
      <c r="K2046" t="s">
        <v>9755</v>
      </c>
      <c r="L2046" s="3">
        <v>42621</v>
      </c>
      <c r="M2046" s="9">
        <v>0</v>
      </c>
      <c r="N2046" s="5">
        <v>0</v>
      </c>
      <c r="O2046" s="7">
        <v>0</v>
      </c>
    </row>
    <row r="2047" spans="1:15">
      <c r="A2047">
        <v>4</v>
      </c>
      <c r="B2047" t="s">
        <v>1459</v>
      </c>
      <c r="C2047" t="s">
        <v>9756</v>
      </c>
      <c r="D2047" t="s">
        <v>9757</v>
      </c>
      <c r="E2047" t="s">
        <v>9516</v>
      </c>
      <c r="F2047" t="s">
        <v>9517</v>
      </c>
      <c r="G2047" t="s">
        <v>1459</v>
      </c>
      <c r="H2047" t="s">
        <v>944</v>
      </c>
      <c r="I2047" t="s">
        <v>1152</v>
      </c>
      <c r="J2047" t="s">
        <v>1153</v>
      </c>
      <c r="K2047" t="s">
        <v>9758</v>
      </c>
      <c r="L2047" s="3">
        <v>44022</v>
      </c>
      <c r="M2047" s="9">
        <v>0</v>
      </c>
      <c r="N2047" s="5">
        <v>0</v>
      </c>
      <c r="O2047" s="7">
        <v>0</v>
      </c>
    </row>
    <row r="2048" spans="1:15">
      <c r="A2048">
        <v>4</v>
      </c>
      <c r="B2048" t="s">
        <v>1459</v>
      </c>
      <c r="C2048" t="s">
        <v>9759</v>
      </c>
      <c r="D2048" t="s">
        <v>9760</v>
      </c>
      <c r="E2048" t="s">
        <v>1507</v>
      </c>
      <c r="F2048" t="s">
        <v>1508</v>
      </c>
      <c r="G2048" t="s">
        <v>1459</v>
      </c>
      <c r="H2048" t="s">
        <v>944</v>
      </c>
      <c r="I2048" t="s">
        <v>1152</v>
      </c>
      <c r="J2048" t="s">
        <v>1153</v>
      </c>
      <c r="K2048" t="s">
        <v>9761</v>
      </c>
      <c r="L2048" s="3">
        <v>44258</v>
      </c>
      <c r="M2048" s="9">
        <v>0</v>
      </c>
      <c r="N2048" s="5">
        <v>0</v>
      </c>
      <c r="O2048" s="7">
        <v>0</v>
      </c>
    </row>
    <row r="2049" spans="1:15">
      <c r="A2049">
        <v>4</v>
      </c>
      <c r="B2049" t="s">
        <v>1459</v>
      </c>
      <c r="C2049" t="s">
        <v>9762</v>
      </c>
      <c r="D2049" t="s">
        <v>9763</v>
      </c>
      <c r="E2049" t="s">
        <v>9614</v>
      </c>
      <c r="F2049" t="s">
        <v>9615</v>
      </c>
      <c r="G2049" t="s">
        <v>1459</v>
      </c>
      <c r="H2049" t="s">
        <v>944</v>
      </c>
      <c r="I2049" t="s">
        <v>1152</v>
      </c>
      <c r="J2049" t="s">
        <v>1153</v>
      </c>
      <c r="K2049" t="s">
        <v>9764</v>
      </c>
      <c r="L2049" s="3" t="s">
        <v>2494</v>
      </c>
      <c r="M2049" s="9">
        <v>0</v>
      </c>
      <c r="N2049" s="5">
        <v>0</v>
      </c>
      <c r="O2049" s="7">
        <v>0</v>
      </c>
    </row>
    <row r="2050" spans="1:15">
      <c r="A2050">
        <v>4</v>
      </c>
      <c r="B2050" t="s">
        <v>1459</v>
      </c>
      <c r="C2050" t="s">
        <v>9765</v>
      </c>
      <c r="D2050" t="s">
        <v>9766</v>
      </c>
      <c r="E2050" t="s">
        <v>1461</v>
      </c>
      <c r="F2050" t="s">
        <v>1462</v>
      </c>
      <c r="G2050" t="s">
        <v>1459</v>
      </c>
      <c r="H2050" t="s">
        <v>944</v>
      </c>
      <c r="I2050" t="s">
        <v>1152</v>
      </c>
      <c r="J2050" t="s">
        <v>1153</v>
      </c>
      <c r="K2050" t="s">
        <v>9767</v>
      </c>
      <c r="L2050" s="3" t="s">
        <v>2494</v>
      </c>
      <c r="M2050" s="9">
        <v>0</v>
      </c>
      <c r="N2050" s="5">
        <v>0</v>
      </c>
      <c r="O2050" s="7">
        <v>0</v>
      </c>
    </row>
    <row r="2051" spans="1:15">
      <c r="A2051">
        <v>4</v>
      </c>
      <c r="B2051" t="s">
        <v>1459</v>
      </c>
      <c r="C2051" t="s">
        <v>1506</v>
      </c>
      <c r="D2051" t="s">
        <v>193</v>
      </c>
      <c r="E2051" t="s">
        <v>1507</v>
      </c>
      <c r="F2051" t="s">
        <v>1508</v>
      </c>
      <c r="G2051" t="s">
        <v>1459</v>
      </c>
      <c r="H2051" t="s">
        <v>944</v>
      </c>
      <c r="I2051" t="s">
        <v>1152</v>
      </c>
      <c r="J2051" t="s">
        <v>1153</v>
      </c>
      <c r="K2051" t="s">
        <v>1509</v>
      </c>
      <c r="L2051" s="3">
        <v>42755</v>
      </c>
      <c r="M2051" s="9">
        <v>1</v>
      </c>
      <c r="N2051" s="5">
        <v>0</v>
      </c>
      <c r="O2051" s="7">
        <v>1</v>
      </c>
    </row>
    <row r="2052" spans="1:15">
      <c r="A2052">
        <v>4</v>
      </c>
      <c r="B2052" t="s">
        <v>1459</v>
      </c>
      <c r="C2052" t="s">
        <v>9768</v>
      </c>
      <c r="D2052" t="s">
        <v>519</v>
      </c>
      <c r="E2052" t="s">
        <v>1461</v>
      </c>
      <c r="F2052" t="s">
        <v>1462</v>
      </c>
      <c r="G2052" t="s">
        <v>1459</v>
      </c>
      <c r="H2052" t="s">
        <v>944</v>
      </c>
      <c r="I2052" t="s">
        <v>1152</v>
      </c>
      <c r="J2052" t="s">
        <v>1153</v>
      </c>
      <c r="K2052" t="s">
        <v>9769</v>
      </c>
      <c r="L2052" s="3">
        <v>43490</v>
      </c>
      <c r="M2052" s="9">
        <v>0</v>
      </c>
      <c r="N2052" s="5">
        <v>0</v>
      </c>
      <c r="O2052" s="7">
        <v>0</v>
      </c>
    </row>
    <row r="2053" spans="1:15">
      <c r="A2053">
        <v>4</v>
      </c>
      <c r="B2053" t="s">
        <v>1459</v>
      </c>
      <c r="C2053" t="s">
        <v>9770</v>
      </c>
      <c r="D2053" t="s">
        <v>9771</v>
      </c>
      <c r="E2053" t="s">
        <v>9735</v>
      </c>
      <c r="F2053" t="s">
        <v>9736</v>
      </c>
      <c r="G2053" t="s">
        <v>1459</v>
      </c>
      <c r="H2053" t="s">
        <v>944</v>
      </c>
      <c r="I2053" t="s">
        <v>1152</v>
      </c>
      <c r="J2053" t="s">
        <v>1153</v>
      </c>
      <c r="K2053" t="s">
        <v>9772</v>
      </c>
      <c r="L2053" s="3" t="s">
        <v>2494</v>
      </c>
      <c r="M2053" s="9">
        <v>0</v>
      </c>
      <c r="N2053" s="5">
        <v>0</v>
      </c>
      <c r="O2053" s="7">
        <v>0</v>
      </c>
    </row>
    <row r="2054" spans="1:15">
      <c r="A2054">
        <v>4</v>
      </c>
      <c r="B2054" t="s">
        <v>1459</v>
      </c>
      <c r="C2054" t="s">
        <v>9773</v>
      </c>
      <c r="D2054" t="s">
        <v>7586</v>
      </c>
      <c r="E2054" t="s">
        <v>9735</v>
      </c>
      <c r="F2054" t="s">
        <v>9736</v>
      </c>
      <c r="G2054" t="s">
        <v>1459</v>
      </c>
      <c r="H2054" t="s">
        <v>944</v>
      </c>
      <c r="I2054" t="s">
        <v>1152</v>
      </c>
      <c r="J2054" t="s">
        <v>1153</v>
      </c>
      <c r="K2054" t="s">
        <v>9774</v>
      </c>
      <c r="L2054" s="3" t="s">
        <v>2494</v>
      </c>
      <c r="M2054" s="9">
        <v>0</v>
      </c>
      <c r="N2054" s="5">
        <v>0</v>
      </c>
      <c r="O2054" s="7">
        <v>0</v>
      </c>
    </row>
    <row r="2055" spans="1:15">
      <c r="A2055">
        <v>4</v>
      </c>
      <c r="B2055" t="s">
        <v>1459</v>
      </c>
      <c r="C2055" t="s">
        <v>9775</v>
      </c>
      <c r="D2055" t="s">
        <v>9776</v>
      </c>
      <c r="E2055" t="s">
        <v>9524</v>
      </c>
      <c r="F2055" t="s">
        <v>9525</v>
      </c>
      <c r="G2055" t="s">
        <v>1459</v>
      </c>
      <c r="H2055" t="s">
        <v>944</v>
      </c>
      <c r="I2055" t="s">
        <v>1152</v>
      </c>
      <c r="J2055" t="s">
        <v>1153</v>
      </c>
      <c r="K2055" t="s">
        <v>9777</v>
      </c>
      <c r="L2055" s="3" t="s">
        <v>2494</v>
      </c>
      <c r="M2055" s="9">
        <v>0</v>
      </c>
      <c r="N2055" s="5">
        <v>0</v>
      </c>
      <c r="O2055" s="7">
        <v>0</v>
      </c>
    </row>
    <row r="2056" spans="1:15">
      <c r="A2056">
        <v>4</v>
      </c>
      <c r="B2056" t="s">
        <v>1459</v>
      </c>
      <c r="C2056" t="s">
        <v>9778</v>
      </c>
      <c r="D2056" t="s">
        <v>9779</v>
      </c>
      <c r="E2056" t="s">
        <v>1481</v>
      </c>
      <c r="F2056" t="s">
        <v>1482</v>
      </c>
      <c r="G2056" t="s">
        <v>1459</v>
      </c>
      <c r="H2056" t="s">
        <v>944</v>
      </c>
      <c r="I2056" t="s">
        <v>1152</v>
      </c>
      <c r="J2056" t="s">
        <v>1153</v>
      </c>
      <c r="K2056" t="s">
        <v>9780</v>
      </c>
      <c r="L2056" s="3">
        <v>42996</v>
      </c>
      <c r="M2056" s="9">
        <v>0</v>
      </c>
      <c r="N2056" s="5">
        <v>0</v>
      </c>
      <c r="O2056" s="7">
        <v>0</v>
      </c>
    </row>
    <row r="2057" spans="1:15">
      <c r="A2057">
        <v>4</v>
      </c>
      <c r="B2057" t="s">
        <v>1459</v>
      </c>
      <c r="C2057" t="s">
        <v>9781</v>
      </c>
      <c r="D2057" t="s">
        <v>9782</v>
      </c>
      <c r="E2057" t="s">
        <v>9698</v>
      </c>
      <c r="F2057" t="s">
        <v>9699</v>
      </c>
      <c r="G2057" t="s">
        <v>1459</v>
      </c>
      <c r="H2057" t="s">
        <v>944</v>
      </c>
      <c r="I2057" t="s">
        <v>1152</v>
      </c>
      <c r="J2057" t="s">
        <v>1153</v>
      </c>
      <c r="K2057" t="s">
        <v>9783</v>
      </c>
      <c r="L2057" s="3">
        <v>43087</v>
      </c>
      <c r="M2057" s="9">
        <v>0</v>
      </c>
      <c r="N2057" s="5">
        <v>0</v>
      </c>
      <c r="O2057" s="7">
        <v>0</v>
      </c>
    </row>
    <row r="2058" spans="1:15">
      <c r="A2058">
        <v>4</v>
      </c>
      <c r="B2058" t="s">
        <v>1459</v>
      </c>
      <c r="C2058" t="s">
        <v>9784</v>
      </c>
      <c r="D2058" t="s">
        <v>9785</v>
      </c>
      <c r="E2058" t="s">
        <v>9735</v>
      </c>
      <c r="F2058" t="s">
        <v>9736</v>
      </c>
      <c r="G2058" t="s">
        <v>1459</v>
      </c>
      <c r="H2058" t="s">
        <v>944</v>
      </c>
      <c r="I2058" t="s">
        <v>1152</v>
      </c>
      <c r="J2058" t="s">
        <v>1153</v>
      </c>
      <c r="K2058" t="s">
        <v>9786</v>
      </c>
      <c r="L2058" s="3">
        <v>42965</v>
      </c>
      <c r="M2058" s="9">
        <v>0</v>
      </c>
      <c r="N2058" s="5">
        <v>0</v>
      </c>
      <c r="O2058" s="7">
        <v>0</v>
      </c>
    </row>
    <row r="2059" spans="1:15">
      <c r="A2059">
        <v>4</v>
      </c>
      <c r="B2059" t="s">
        <v>1459</v>
      </c>
      <c r="C2059" t="s">
        <v>1510</v>
      </c>
      <c r="D2059" t="s">
        <v>194</v>
      </c>
      <c r="E2059" t="s">
        <v>1461</v>
      </c>
      <c r="F2059" t="s">
        <v>1462</v>
      </c>
      <c r="G2059" t="s">
        <v>1459</v>
      </c>
      <c r="H2059" t="s">
        <v>944</v>
      </c>
      <c r="I2059" t="s">
        <v>1152</v>
      </c>
      <c r="J2059" t="s">
        <v>1153</v>
      </c>
      <c r="K2059" t="s">
        <v>1511</v>
      </c>
      <c r="L2059" s="3">
        <v>43035</v>
      </c>
      <c r="M2059" s="9">
        <v>1</v>
      </c>
      <c r="N2059" s="5">
        <v>0</v>
      </c>
      <c r="O2059" s="7">
        <v>1</v>
      </c>
    </row>
    <row r="2060" spans="1:15">
      <c r="A2060">
        <v>4</v>
      </c>
      <c r="B2060" t="s">
        <v>1459</v>
      </c>
      <c r="C2060" t="s">
        <v>9787</v>
      </c>
      <c r="D2060" t="s">
        <v>9788</v>
      </c>
      <c r="E2060" t="s">
        <v>9735</v>
      </c>
      <c r="F2060" t="s">
        <v>9736</v>
      </c>
      <c r="G2060" t="s">
        <v>1459</v>
      </c>
      <c r="H2060" t="s">
        <v>944</v>
      </c>
      <c r="I2060" t="s">
        <v>1152</v>
      </c>
      <c r="J2060" t="s">
        <v>1153</v>
      </c>
      <c r="K2060" t="s">
        <v>9789</v>
      </c>
      <c r="L2060" s="3" t="s">
        <v>2494</v>
      </c>
      <c r="M2060" s="9">
        <v>0</v>
      </c>
      <c r="N2060" s="5">
        <v>0</v>
      </c>
      <c r="O2060" s="7">
        <v>0</v>
      </c>
    </row>
    <row r="2061" spans="1:15">
      <c r="A2061">
        <v>4</v>
      </c>
      <c r="B2061" t="s">
        <v>1459</v>
      </c>
      <c r="C2061" t="s">
        <v>9790</v>
      </c>
      <c r="D2061" t="s">
        <v>9791</v>
      </c>
      <c r="E2061" t="s">
        <v>9558</v>
      </c>
      <c r="F2061" t="s">
        <v>9559</v>
      </c>
      <c r="G2061" t="s">
        <v>1459</v>
      </c>
      <c r="H2061" t="s">
        <v>944</v>
      </c>
      <c r="I2061" t="s">
        <v>1152</v>
      </c>
      <c r="J2061" t="s">
        <v>1153</v>
      </c>
      <c r="K2061" t="s">
        <v>9792</v>
      </c>
      <c r="L2061" s="3" t="s">
        <v>2494</v>
      </c>
      <c r="M2061" s="9">
        <v>0</v>
      </c>
      <c r="N2061" s="5">
        <v>0</v>
      </c>
      <c r="O2061" s="7">
        <v>0</v>
      </c>
    </row>
    <row r="2062" spans="1:15">
      <c r="A2062">
        <v>4</v>
      </c>
      <c r="B2062" t="s">
        <v>1459</v>
      </c>
      <c r="C2062" t="s">
        <v>9793</v>
      </c>
      <c r="D2062" t="s">
        <v>9794</v>
      </c>
      <c r="E2062" t="s">
        <v>9735</v>
      </c>
      <c r="F2062" t="s">
        <v>9736</v>
      </c>
      <c r="G2062" t="s">
        <v>1459</v>
      </c>
      <c r="H2062" t="s">
        <v>944</v>
      </c>
      <c r="I2062" t="s">
        <v>1152</v>
      </c>
      <c r="J2062" t="s">
        <v>1153</v>
      </c>
      <c r="K2062" t="s">
        <v>9795</v>
      </c>
      <c r="L2062" s="3" t="s">
        <v>2494</v>
      </c>
      <c r="M2062" s="9">
        <v>0</v>
      </c>
      <c r="N2062" s="5">
        <v>0</v>
      </c>
      <c r="O2062" s="7">
        <v>0</v>
      </c>
    </row>
    <row r="2063" spans="1:15">
      <c r="A2063">
        <v>4</v>
      </c>
      <c r="B2063" t="s">
        <v>1459</v>
      </c>
      <c r="C2063" t="s">
        <v>9796</v>
      </c>
      <c r="D2063" t="s">
        <v>9797</v>
      </c>
      <c r="E2063" t="s">
        <v>9516</v>
      </c>
      <c r="F2063" t="s">
        <v>9517</v>
      </c>
      <c r="G2063" t="s">
        <v>1459</v>
      </c>
      <c r="H2063" t="s">
        <v>944</v>
      </c>
      <c r="I2063" t="s">
        <v>1152</v>
      </c>
      <c r="J2063" t="s">
        <v>1153</v>
      </c>
      <c r="K2063" t="s">
        <v>9798</v>
      </c>
      <c r="L2063" s="3" t="s">
        <v>2494</v>
      </c>
      <c r="M2063" s="9">
        <v>0</v>
      </c>
      <c r="N2063" s="5">
        <v>0</v>
      </c>
      <c r="O2063" s="7">
        <v>0</v>
      </c>
    </row>
    <row r="2064" spans="1:15">
      <c r="A2064">
        <v>4</v>
      </c>
      <c r="B2064" t="s">
        <v>1459</v>
      </c>
      <c r="C2064" t="s">
        <v>9799</v>
      </c>
      <c r="D2064" t="s">
        <v>4791</v>
      </c>
      <c r="E2064" t="s">
        <v>9353</v>
      </c>
      <c r="F2064" t="s">
        <v>9354</v>
      </c>
      <c r="G2064" t="s">
        <v>1459</v>
      </c>
      <c r="H2064" t="s">
        <v>944</v>
      </c>
      <c r="I2064" t="s">
        <v>1152</v>
      </c>
      <c r="J2064" t="s">
        <v>1153</v>
      </c>
      <c r="K2064" t="s">
        <v>9800</v>
      </c>
      <c r="L2064" s="3" t="s">
        <v>2494</v>
      </c>
      <c r="M2064" s="9">
        <v>0</v>
      </c>
      <c r="N2064" s="5">
        <v>0</v>
      </c>
      <c r="O2064" s="7">
        <v>0</v>
      </c>
    </row>
    <row r="2065" spans="1:15">
      <c r="A2065">
        <v>4</v>
      </c>
      <c r="B2065" t="s">
        <v>1459</v>
      </c>
      <c r="C2065" t="s">
        <v>9801</v>
      </c>
      <c r="D2065" t="s">
        <v>9802</v>
      </c>
      <c r="E2065" t="s">
        <v>9502</v>
      </c>
      <c r="F2065" t="s">
        <v>9503</v>
      </c>
      <c r="G2065" t="s">
        <v>1459</v>
      </c>
      <c r="H2065" t="s">
        <v>944</v>
      </c>
      <c r="I2065" t="s">
        <v>1152</v>
      </c>
      <c r="J2065" t="s">
        <v>1153</v>
      </c>
      <c r="K2065" t="s">
        <v>9803</v>
      </c>
      <c r="L2065" s="3">
        <v>43398</v>
      </c>
      <c r="M2065" s="9">
        <v>0</v>
      </c>
      <c r="N2065" s="5">
        <v>0</v>
      </c>
      <c r="O2065" s="7">
        <v>0</v>
      </c>
    </row>
    <row r="2066" spans="1:15">
      <c r="A2066">
        <v>4</v>
      </c>
      <c r="B2066" t="s">
        <v>1459</v>
      </c>
      <c r="C2066" t="s">
        <v>9804</v>
      </c>
      <c r="D2066" t="s">
        <v>9805</v>
      </c>
      <c r="E2066" t="s">
        <v>9698</v>
      </c>
      <c r="F2066" t="s">
        <v>9699</v>
      </c>
      <c r="G2066" t="s">
        <v>1459</v>
      </c>
      <c r="H2066" t="s">
        <v>944</v>
      </c>
      <c r="I2066" t="s">
        <v>1152</v>
      </c>
      <c r="J2066" t="s">
        <v>1153</v>
      </c>
      <c r="K2066" t="s">
        <v>9806</v>
      </c>
      <c r="L2066" s="3" t="s">
        <v>2494</v>
      </c>
      <c r="M2066" s="9">
        <v>0</v>
      </c>
      <c r="N2066" s="5">
        <v>0</v>
      </c>
      <c r="O2066" s="7">
        <v>0</v>
      </c>
    </row>
    <row r="2067" spans="1:15">
      <c r="A2067">
        <v>4</v>
      </c>
      <c r="B2067" t="s">
        <v>1459</v>
      </c>
      <c r="C2067" t="s">
        <v>9807</v>
      </c>
      <c r="D2067" t="s">
        <v>9808</v>
      </c>
      <c r="E2067" t="s">
        <v>9735</v>
      </c>
      <c r="F2067" t="s">
        <v>9736</v>
      </c>
      <c r="G2067" t="s">
        <v>1459</v>
      </c>
      <c r="H2067" t="s">
        <v>944</v>
      </c>
      <c r="I2067" t="s">
        <v>1152</v>
      </c>
      <c r="J2067" t="s">
        <v>1153</v>
      </c>
      <c r="K2067" t="s">
        <v>9809</v>
      </c>
      <c r="L2067" s="3" t="s">
        <v>2494</v>
      </c>
      <c r="M2067" s="9">
        <v>0</v>
      </c>
      <c r="N2067" s="5">
        <v>0</v>
      </c>
      <c r="O2067" s="7">
        <v>0</v>
      </c>
    </row>
    <row r="2068" spans="1:15">
      <c r="A2068">
        <v>4</v>
      </c>
      <c r="B2068" t="s">
        <v>1459</v>
      </c>
      <c r="C2068" t="s">
        <v>9810</v>
      </c>
      <c r="D2068" t="s">
        <v>9811</v>
      </c>
      <c r="E2068" t="s">
        <v>1471</v>
      </c>
      <c r="F2068" t="s">
        <v>1472</v>
      </c>
      <c r="G2068" t="s">
        <v>1459</v>
      </c>
      <c r="H2068" t="s">
        <v>944</v>
      </c>
      <c r="I2068" t="s">
        <v>1152</v>
      </c>
      <c r="J2068" t="s">
        <v>1153</v>
      </c>
      <c r="K2068" t="s">
        <v>9812</v>
      </c>
      <c r="L2068" s="3">
        <v>43430</v>
      </c>
      <c r="M2068" s="9">
        <v>0</v>
      </c>
      <c r="N2068" s="5">
        <v>0</v>
      </c>
      <c r="O2068" s="7">
        <v>0</v>
      </c>
    </row>
    <row r="2069" spans="1:15">
      <c r="A2069">
        <v>4</v>
      </c>
      <c r="B2069" t="s">
        <v>1459</v>
      </c>
      <c r="C2069" t="s">
        <v>9813</v>
      </c>
      <c r="D2069" t="s">
        <v>9814</v>
      </c>
      <c r="E2069" t="s">
        <v>9735</v>
      </c>
      <c r="F2069" t="s">
        <v>9736</v>
      </c>
      <c r="G2069" t="s">
        <v>1459</v>
      </c>
      <c r="H2069" t="s">
        <v>944</v>
      </c>
      <c r="I2069" t="s">
        <v>1152</v>
      </c>
      <c r="J2069" t="s">
        <v>1153</v>
      </c>
      <c r="K2069" t="s">
        <v>9815</v>
      </c>
      <c r="L2069" s="3" t="s">
        <v>2494</v>
      </c>
      <c r="M2069" s="9">
        <v>0</v>
      </c>
      <c r="N2069" s="5">
        <v>0</v>
      </c>
      <c r="O2069" s="7">
        <v>0</v>
      </c>
    </row>
    <row r="2070" spans="1:15">
      <c r="A2070">
        <v>4</v>
      </c>
      <c r="B2070" t="s">
        <v>1459</v>
      </c>
      <c r="C2070" t="s">
        <v>9816</v>
      </c>
      <c r="D2070" t="s">
        <v>9817</v>
      </c>
      <c r="E2070" t="s">
        <v>1507</v>
      </c>
      <c r="F2070" t="s">
        <v>1508</v>
      </c>
      <c r="G2070" t="s">
        <v>1459</v>
      </c>
      <c r="H2070" t="s">
        <v>944</v>
      </c>
      <c r="I2070" t="s">
        <v>1152</v>
      </c>
      <c r="J2070" t="s">
        <v>1153</v>
      </c>
      <c r="K2070" t="s">
        <v>9818</v>
      </c>
      <c r="L2070" s="3">
        <v>44390</v>
      </c>
      <c r="M2070" s="9">
        <v>0</v>
      </c>
      <c r="N2070" s="5">
        <v>0</v>
      </c>
      <c r="O2070" s="7">
        <v>0</v>
      </c>
    </row>
    <row r="2071" spans="1:15">
      <c r="A2071">
        <v>4</v>
      </c>
      <c r="B2071" t="s">
        <v>1459</v>
      </c>
      <c r="C2071" t="s">
        <v>9819</v>
      </c>
      <c r="D2071" t="s">
        <v>9820</v>
      </c>
      <c r="E2071" t="s">
        <v>9698</v>
      </c>
      <c r="F2071" t="s">
        <v>9699</v>
      </c>
      <c r="G2071" t="s">
        <v>1459</v>
      </c>
      <c r="H2071" t="s">
        <v>944</v>
      </c>
      <c r="I2071" t="s">
        <v>1152</v>
      </c>
      <c r="J2071" t="s">
        <v>1153</v>
      </c>
      <c r="K2071" t="s">
        <v>9821</v>
      </c>
      <c r="L2071" s="3">
        <v>43721</v>
      </c>
      <c r="M2071" s="9">
        <v>0</v>
      </c>
      <c r="N2071" s="5">
        <v>0</v>
      </c>
      <c r="O2071" s="7">
        <v>0</v>
      </c>
    </row>
    <row r="2072" spans="1:15">
      <c r="A2072">
        <v>4</v>
      </c>
      <c r="B2072" t="s">
        <v>1459</v>
      </c>
      <c r="C2072" t="s">
        <v>9822</v>
      </c>
      <c r="D2072" t="s">
        <v>9823</v>
      </c>
      <c r="E2072" t="s">
        <v>9614</v>
      </c>
      <c r="F2072" t="s">
        <v>9615</v>
      </c>
      <c r="G2072" t="s">
        <v>1459</v>
      </c>
      <c r="H2072" t="s">
        <v>944</v>
      </c>
      <c r="I2072" t="s">
        <v>1152</v>
      </c>
      <c r="J2072" t="s">
        <v>1153</v>
      </c>
      <c r="K2072" t="s">
        <v>9824</v>
      </c>
      <c r="L2072" s="3" t="s">
        <v>2494</v>
      </c>
      <c r="M2072" s="9">
        <v>0</v>
      </c>
      <c r="N2072" s="5">
        <v>0</v>
      </c>
      <c r="O2072" s="7">
        <v>0</v>
      </c>
    </row>
    <row r="2073" spans="1:15">
      <c r="A2073">
        <v>4</v>
      </c>
      <c r="B2073" t="s">
        <v>1459</v>
      </c>
      <c r="C2073" t="s">
        <v>1512</v>
      </c>
      <c r="D2073" t="s">
        <v>195</v>
      </c>
      <c r="E2073" t="s">
        <v>1513</v>
      </c>
      <c r="F2073" t="s">
        <v>1514</v>
      </c>
      <c r="G2073" t="s">
        <v>1459</v>
      </c>
      <c r="H2073" t="s">
        <v>944</v>
      </c>
      <c r="I2073" t="s">
        <v>1152</v>
      </c>
      <c r="J2073" t="s">
        <v>1153</v>
      </c>
      <c r="K2073" t="s">
        <v>1515</v>
      </c>
      <c r="L2073" s="3">
        <v>44022</v>
      </c>
      <c r="M2073" s="9">
        <v>3</v>
      </c>
      <c r="N2073" s="5">
        <v>0</v>
      </c>
      <c r="O2073" s="7">
        <v>3</v>
      </c>
    </row>
    <row r="2074" spans="1:15">
      <c r="A2074">
        <v>4</v>
      </c>
      <c r="B2074" t="s">
        <v>1459</v>
      </c>
      <c r="C2074" t="s">
        <v>9825</v>
      </c>
      <c r="D2074" t="s">
        <v>9826</v>
      </c>
      <c r="E2074" t="s">
        <v>1461</v>
      </c>
      <c r="F2074" t="s">
        <v>1462</v>
      </c>
      <c r="G2074" t="s">
        <v>1459</v>
      </c>
      <c r="H2074" t="s">
        <v>944</v>
      </c>
      <c r="I2074" t="s">
        <v>1152</v>
      </c>
      <c r="J2074" t="s">
        <v>1153</v>
      </c>
      <c r="K2074" t="s">
        <v>9827</v>
      </c>
      <c r="L2074" s="3" t="s">
        <v>2494</v>
      </c>
      <c r="M2074" s="9">
        <v>0</v>
      </c>
      <c r="N2074" s="5">
        <v>0</v>
      </c>
      <c r="O2074" s="7">
        <v>0</v>
      </c>
    </row>
    <row r="2075" spans="1:15">
      <c r="A2075">
        <v>4</v>
      </c>
      <c r="B2075" t="s">
        <v>1459</v>
      </c>
      <c r="C2075" t="s">
        <v>9828</v>
      </c>
      <c r="D2075" t="s">
        <v>9829</v>
      </c>
      <c r="E2075" t="s">
        <v>9718</v>
      </c>
      <c r="F2075" t="s">
        <v>9719</v>
      </c>
      <c r="G2075" t="s">
        <v>1459</v>
      </c>
      <c r="H2075" t="s">
        <v>944</v>
      </c>
      <c r="I2075" t="s">
        <v>1152</v>
      </c>
      <c r="J2075" t="s">
        <v>1153</v>
      </c>
      <c r="K2075" t="s">
        <v>9830</v>
      </c>
      <c r="L2075" s="3" t="s">
        <v>2494</v>
      </c>
      <c r="M2075" s="9">
        <v>0</v>
      </c>
      <c r="N2075" s="5">
        <v>0</v>
      </c>
      <c r="O2075" s="7">
        <v>0</v>
      </c>
    </row>
    <row r="2076" spans="1:15">
      <c r="A2076">
        <v>4</v>
      </c>
      <c r="B2076" t="s">
        <v>1459</v>
      </c>
      <c r="C2076" t="s">
        <v>9831</v>
      </c>
      <c r="D2076" t="s">
        <v>9832</v>
      </c>
      <c r="E2076" t="s">
        <v>9718</v>
      </c>
      <c r="F2076" t="s">
        <v>9719</v>
      </c>
      <c r="G2076" t="s">
        <v>1459</v>
      </c>
      <c r="H2076" t="s">
        <v>944</v>
      </c>
      <c r="I2076" t="s">
        <v>1152</v>
      </c>
      <c r="J2076" t="s">
        <v>1153</v>
      </c>
      <c r="K2076" t="s">
        <v>9833</v>
      </c>
      <c r="L2076" s="3" t="s">
        <v>2494</v>
      </c>
      <c r="M2076" s="9">
        <v>0</v>
      </c>
      <c r="N2076" s="5">
        <v>0</v>
      </c>
      <c r="O2076" s="7">
        <v>0</v>
      </c>
    </row>
    <row r="2077" spans="1:15">
      <c r="A2077">
        <v>4</v>
      </c>
      <c r="B2077" t="s">
        <v>1459</v>
      </c>
      <c r="C2077" t="s">
        <v>9834</v>
      </c>
      <c r="D2077" t="s">
        <v>9835</v>
      </c>
      <c r="E2077" t="s">
        <v>9614</v>
      </c>
      <c r="F2077" t="s">
        <v>9615</v>
      </c>
      <c r="G2077" t="s">
        <v>1459</v>
      </c>
      <c r="H2077" t="s">
        <v>944</v>
      </c>
      <c r="I2077" t="s">
        <v>1152</v>
      </c>
      <c r="J2077" t="s">
        <v>1153</v>
      </c>
      <c r="K2077" t="s">
        <v>9836</v>
      </c>
      <c r="L2077" s="3" t="s">
        <v>2494</v>
      </c>
      <c r="M2077" s="9">
        <v>0</v>
      </c>
      <c r="N2077" s="5">
        <v>0</v>
      </c>
      <c r="O2077" s="7">
        <v>0</v>
      </c>
    </row>
    <row r="2078" spans="1:15">
      <c r="A2078">
        <v>4</v>
      </c>
      <c r="B2078" t="s">
        <v>1459</v>
      </c>
      <c r="C2078" t="s">
        <v>9837</v>
      </c>
      <c r="D2078" t="s">
        <v>9838</v>
      </c>
      <c r="E2078" t="s">
        <v>9451</v>
      </c>
      <c r="F2078" t="s">
        <v>9452</v>
      </c>
      <c r="G2078" t="s">
        <v>1459</v>
      </c>
      <c r="H2078" t="s">
        <v>944</v>
      </c>
      <c r="I2078" t="s">
        <v>1152</v>
      </c>
      <c r="J2078" t="s">
        <v>1153</v>
      </c>
      <c r="K2078" t="s">
        <v>9839</v>
      </c>
      <c r="L2078" s="3">
        <v>43608</v>
      </c>
      <c r="M2078" s="9">
        <v>0</v>
      </c>
      <c r="N2078" s="5">
        <v>0</v>
      </c>
      <c r="O2078" s="7">
        <v>0</v>
      </c>
    </row>
    <row r="2079" spans="1:15">
      <c r="A2079">
        <v>4</v>
      </c>
      <c r="B2079" t="s">
        <v>1459</v>
      </c>
      <c r="C2079" t="s">
        <v>9840</v>
      </c>
      <c r="D2079" t="s">
        <v>9841</v>
      </c>
      <c r="E2079" t="s">
        <v>9558</v>
      </c>
      <c r="F2079" t="s">
        <v>9559</v>
      </c>
      <c r="G2079" t="s">
        <v>1459</v>
      </c>
      <c r="H2079" t="s">
        <v>944</v>
      </c>
      <c r="I2079" t="s">
        <v>1152</v>
      </c>
      <c r="J2079" t="s">
        <v>1153</v>
      </c>
      <c r="K2079" t="s">
        <v>9842</v>
      </c>
      <c r="L2079" s="3">
        <v>43808</v>
      </c>
      <c r="M2079" s="9">
        <v>0</v>
      </c>
      <c r="N2079" s="5">
        <v>0</v>
      </c>
      <c r="O2079" s="7">
        <v>0</v>
      </c>
    </row>
    <row r="2080" spans="1:15">
      <c r="A2080">
        <v>4</v>
      </c>
      <c r="B2080" t="s">
        <v>1459</v>
      </c>
      <c r="C2080" t="s">
        <v>9843</v>
      </c>
      <c r="D2080" t="s">
        <v>9844</v>
      </c>
      <c r="E2080" t="s">
        <v>9698</v>
      </c>
      <c r="F2080" t="s">
        <v>9699</v>
      </c>
      <c r="G2080" t="s">
        <v>1459</v>
      </c>
      <c r="H2080" t="s">
        <v>944</v>
      </c>
      <c r="I2080" t="s">
        <v>1152</v>
      </c>
      <c r="J2080" t="s">
        <v>1153</v>
      </c>
      <c r="K2080" t="s">
        <v>9845</v>
      </c>
      <c r="L2080" s="3" t="s">
        <v>2494</v>
      </c>
      <c r="M2080" s="9">
        <v>0</v>
      </c>
      <c r="N2080" s="5">
        <v>0</v>
      </c>
      <c r="O2080" s="7">
        <v>0</v>
      </c>
    </row>
    <row r="2081" spans="1:15">
      <c r="A2081">
        <v>4</v>
      </c>
      <c r="B2081" t="s">
        <v>1459</v>
      </c>
      <c r="C2081" t="s">
        <v>9846</v>
      </c>
      <c r="D2081" t="s">
        <v>9847</v>
      </c>
      <c r="E2081" t="s">
        <v>1523</v>
      </c>
      <c r="F2081" t="s">
        <v>1524</v>
      </c>
      <c r="G2081" t="s">
        <v>1459</v>
      </c>
      <c r="H2081" t="s">
        <v>944</v>
      </c>
      <c r="I2081" t="s">
        <v>1152</v>
      </c>
      <c r="J2081" t="s">
        <v>1153</v>
      </c>
      <c r="K2081" t="s">
        <v>9848</v>
      </c>
      <c r="L2081" s="3">
        <v>44155</v>
      </c>
      <c r="M2081" s="9">
        <v>0</v>
      </c>
      <c r="N2081" s="5">
        <v>0</v>
      </c>
      <c r="O2081" s="7">
        <v>0</v>
      </c>
    </row>
    <row r="2082" spans="1:15">
      <c r="A2082">
        <v>4</v>
      </c>
      <c r="B2082" t="s">
        <v>1459</v>
      </c>
      <c r="C2082" t="s">
        <v>9849</v>
      </c>
      <c r="D2082" t="s">
        <v>9850</v>
      </c>
      <c r="E2082" t="s">
        <v>9468</v>
      </c>
      <c r="F2082" t="s">
        <v>9469</v>
      </c>
      <c r="G2082" t="s">
        <v>1459</v>
      </c>
      <c r="H2082" t="s">
        <v>944</v>
      </c>
      <c r="I2082" t="s">
        <v>1152</v>
      </c>
      <c r="J2082" t="s">
        <v>1153</v>
      </c>
      <c r="K2082" t="s">
        <v>9851</v>
      </c>
      <c r="L2082" s="3">
        <v>44398</v>
      </c>
      <c r="M2082" s="9">
        <v>0</v>
      </c>
      <c r="N2082" s="5">
        <v>0</v>
      </c>
      <c r="O2082" s="7">
        <v>0</v>
      </c>
    </row>
    <row r="2083" spans="1:15">
      <c r="A2083">
        <v>4</v>
      </c>
      <c r="B2083" t="s">
        <v>1459</v>
      </c>
      <c r="C2083" t="s">
        <v>9852</v>
      </c>
      <c r="D2083" t="s">
        <v>9853</v>
      </c>
      <c r="E2083" t="s">
        <v>9698</v>
      </c>
      <c r="F2083" t="s">
        <v>9699</v>
      </c>
      <c r="G2083" t="s">
        <v>1459</v>
      </c>
      <c r="H2083" t="s">
        <v>944</v>
      </c>
      <c r="I2083" t="s">
        <v>1152</v>
      </c>
      <c r="J2083" t="s">
        <v>1153</v>
      </c>
      <c r="K2083" t="s">
        <v>9854</v>
      </c>
      <c r="L2083" s="3">
        <v>44438</v>
      </c>
      <c r="M2083" s="9">
        <v>0</v>
      </c>
      <c r="N2083" s="5">
        <v>0</v>
      </c>
      <c r="O2083" s="7">
        <v>0</v>
      </c>
    </row>
    <row r="2084" spans="1:15">
      <c r="A2084">
        <v>4</v>
      </c>
      <c r="B2084" t="s">
        <v>1459</v>
      </c>
      <c r="C2084" t="s">
        <v>9855</v>
      </c>
      <c r="D2084" t="s">
        <v>9856</v>
      </c>
      <c r="E2084" t="s">
        <v>1491</v>
      </c>
      <c r="F2084" t="s">
        <v>1492</v>
      </c>
      <c r="G2084" t="s">
        <v>1459</v>
      </c>
      <c r="H2084" t="s">
        <v>944</v>
      </c>
      <c r="I2084" t="s">
        <v>1152</v>
      </c>
      <c r="J2084" t="s">
        <v>1153</v>
      </c>
      <c r="K2084" t="s">
        <v>9857</v>
      </c>
      <c r="L2084" s="3" t="s">
        <v>2494</v>
      </c>
      <c r="M2084" s="9">
        <v>0</v>
      </c>
      <c r="N2084" s="5">
        <v>0</v>
      </c>
      <c r="O2084" s="7">
        <v>0</v>
      </c>
    </row>
    <row r="2085" spans="1:15">
      <c r="A2085">
        <v>4</v>
      </c>
      <c r="B2085" t="s">
        <v>1459</v>
      </c>
      <c r="C2085" t="s">
        <v>1516</v>
      </c>
      <c r="D2085" t="s">
        <v>196</v>
      </c>
      <c r="E2085" t="s">
        <v>1517</v>
      </c>
      <c r="F2085" t="s">
        <v>1518</v>
      </c>
      <c r="G2085" t="s">
        <v>1459</v>
      </c>
      <c r="H2085" t="s">
        <v>944</v>
      </c>
      <c r="I2085" t="s">
        <v>1152</v>
      </c>
      <c r="J2085" t="s">
        <v>1153</v>
      </c>
      <c r="K2085" t="s">
        <v>1519</v>
      </c>
      <c r="L2085" s="3">
        <v>45121</v>
      </c>
      <c r="M2085" s="9">
        <v>1</v>
      </c>
      <c r="N2085" s="5">
        <v>0</v>
      </c>
      <c r="O2085" s="7">
        <v>1</v>
      </c>
    </row>
    <row r="2086" spans="1:15">
      <c r="A2086">
        <v>4</v>
      </c>
      <c r="B2086" t="s">
        <v>1459</v>
      </c>
      <c r="C2086" t="s">
        <v>1520</v>
      </c>
      <c r="D2086" t="s">
        <v>197</v>
      </c>
      <c r="E2086" t="s">
        <v>1481</v>
      </c>
      <c r="F2086" t="s">
        <v>1482</v>
      </c>
      <c r="G2086" t="s">
        <v>1459</v>
      </c>
      <c r="H2086" t="s">
        <v>944</v>
      </c>
      <c r="I2086" t="s">
        <v>1152</v>
      </c>
      <c r="J2086" t="s">
        <v>1153</v>
      </c>
      <c r="K2086" t="s">
        <v>1521</v>
      </c>
      <c r="L2086" s="3">
        <v>45629</v>
      </c>
      <c r="M2086" s="9">
        <v>2</v>
      </c>
      <c r="N2086" s="5">
        <v>0</v>
      </c>
      <c r="O2086" s="7">
        <v>2</v>
      </c>
    </row>
    <row r="2087" spans="1:15">
      <c r="A2087">
        <v>4</v>
      </c>
      <c r="B2087" t="s">
        <v>1459</v>
      </c>
      <c r="C2087" t="s">
        <v>9858</v>
      </c>
      <c r="D2087" t="s">
        <v>9859</v>
      </c>
      <c r="E2087" t="s">
        <v>9639</v>
      </c>
      <c r="F2087" t="s">
        <v>9640</v>
      </c>
      <c r="G2087" t="s">
        <v>1459</v>
      </c>
      <c r="H2087" t="s">
        <v>944</v>
      </c>
      <c r="I2087" t="s">
        <v>1152</v>
      </c>
      <c r="J2087" t="s">
        <v>1153</v>
      </c>
      <c r="K2087" t="s">
        <v>9860</v>
      </c>
      <c r="L2087" s="3">
        <v>44218</v>
      </c>
      <c r="M2087" s="9">
        <v>0</v>
      </c>
      <c r="N2087" s="5">
        <v>0</v>
      </c>
      <c r="O2087" s="7">
        <v>0</v>
      </c>
    </row>
    <row r="2088" spans="1:15">
      <c r="A2088">
        <v>4</v>
      </c>
      <c r="B2088" t="s">
        <v>1459</v>
      </c>
      <c r="C2088" t="s">
        <v>9861</v>
      </c>
      <c r="D2088" t="s">
        <v>9862</v>
      </c>
      <c r="E2088" t="s">
        <v>9468</v>
      </c>
      <c r="F2088" t="s">
        <v>9469</v>
      </c>
      <c r="G2088" t="s">
        <v>1459</v>
      </c>
      <c r="H2088" t="s">
        <v>944</v>
      </c>
      <c r="I2088" t="s">
        <v>1152</v>
      </c>
      <c r="J2088" t="s">
        <v>1153</v>
      </c>
      <c r="K2088" t="s">
        <v>9863</v>
      </c>
      <c r="L2088" s="3">
        <v>44200</v>
      </c>
      <c r="M2088" s="9">
        <v>0</v>
      </c>
      <c r="N2088" s="5">
        <v>0</v>
      </c>
      <c r="O2088" s="7">
        <v>0</v>
      </c>
    </row>
    <row r="2089" spans="1:15">
      <c r="A2089">
        <v>4</v>
      </c>
      <c r="B2089" t="s">
        <v>1459</v>
      </c>
      <c r="C2089" t="s">
        <v>9864</v>
      </c>
      <c r="D2089" t="s">
        <v>9865</v>
      </c>
      <c r="E2089" t="s">
        <v>1517</v>
      </c>
      <c r="F2089" t="s">
        <v>1518</v>
      </c>
      <c r="G2089" t="s">
        <v>1459</v>
      </c>
      <c r="H2089" t="s">
        <v>944</v>
      </c>
      <c r="I2089" t="s">
        <v>1152</v>
      </c>
      <c r="J2089" t="s">
        <v>1153</v>
      </c>
      <c r="K2089" t="s">
        <v>9866</v>
      </c>
      <c r="L2089" s="3">
        <v>44438</v>
      </c>
      <c r="M2089" s="9">
        <v>4.5</v>
      </c>
      <c r="N2089" s="5">
        <v>0</v>
      </c>
      <c r="O2089" s="7">
        <v>4.5</v>
      </c>
    </row>
    <row r="2090" spans="1:15">
      <c r="A2090">
        <v>4</v>
      </c>
      <c r="B2090" t="s">
        <v>1459</v>
      </c>
      <c r="C2090" t="s">
        <v>9867</v>
      </c>
      <c r="D2090" t="s">
        <v>9868</v>
      </c>
      <c r="E2090" t="s">
        <v>9416</v>
      </c>
      <c r="F2090" t="s">
        <v>9417</v>
      </c>
      <c r="G2090" t="s">
        <v>1459</v>
      </c>
      <c r="H2090" t="s">
        <v>944</v>
      </c>
      <c r="I2090" t="s">
        <v>1152</v>
      </c>
      <c r="J2090" t="s">
        <v>1153</v>
      </c>
      <c r="K2090" t="s">
        <v>9869</v>
      </c>
      <c r="L2090" s="3" t="s">
        <v>2494</v>
      </c>
      <c r="M2090" s="9">
        <v>0</v>
      </c>
      <c r="N2090" s="5">
        <v>0</v>
      </c>
      <c r="O2090" s="7">
        <v>0</v>
      </c>
    </row>
    <row r="2091" spans="1:15">
      <c r="A2091">
        <v>4</v>
      </c>
      <c r="B2091" t="s">
        <v>1459</v>
      </c>
      <c r="C2091" t="s">
        <v>9870</v>
      </c>
      <c r="D2091" t="s">
        <v>9871</v>
      </c>
      <c r="E2091" t="s">
        <v>9553</v>
      </c>
      <c r="F2091" t="s">
        <v>9554</v>
      </c>
      <c r="G2091" t="s">
        <v>1459</v>
      </c>
      <c r="H2091" t="s">
        <v>944</v>
      </c>
      <c r="I2091" t="s">
        <v>1152</v>
      </c>
      <c r="J2091" t="s">
        <v>1153</v>
      </c>
      <c r="K2091" t="s">
        <v>9872</v>
      </c>
      <c r="L2091" s="3">
        <v>44475</v>
      </c>
      <c r="M2091" s="9">
        <v>0</v>
      </c>
      <c r="N2091" s="5">
        <v>0</v>
      </c>
      <c r="O2091" s="7">
        <v>0</v>
      </c>
    </row>
    <row r="2092" spans="1:15">
      <c r="A2092">
        <v>4</v>
      </c>
      <c r="B2092" t="s">
        <v>1459</v>
      </c>
      <c r="C2092" t="s">
        <v>1522</v>
      </c>
      <c r="D2092" t="s">
        <v>198</v>
      </c>
      <c r="E2092" t="s">
        <v>1523</v>
      </c>
      <c r="F2092" t="s">
        <v>1524</v>
      </c>
      <c r="G2092" t="s">
        <v>1459</v>
      </c>
      <c r="H2092" t="s">
        <v>944</v>
      </c>
      <c r="I2092" t="s">
        <v>1152</v>
      </c>
      <c r="J2092" t="s">
        <v>1153</v>
      </c>
      <c r="K2092" t="s">
        <v>1525</v>
      </c>
      <c r="L2092" s="3">
        <v>42543</v>
      </c>
      <c r="M2092" s="9">
        <v>6</v>
      </c>
      <c r="N2092" s="5">
        <v>0</v>
      </c>
      <c r="O2092" s="7">
        <v>6</v>
      </c>
    </row>
    <row r="2093" spans="1:15">
      <c r="A2093">
        <v>4</v>
      </c>
      <c r="B2093" t="s">
        <v>1459</v>
      </c>
      <c r="C2093" t="s">
        <v>9873</v>
      </c>
      <c r="D2093" t="s">
        <v>9874</v>
      </c>
      <c r="E2093" t="s">
        <v>9625</v>
      </c>
      <c r="F2093" t="s">
        <v>9626</v>
      </c>
      <c r="G2093" t="s">
        <v>1459</v>
      </c>
      <c r="H2093" t="s">
        <v>944</v>
      </c>
      <c r="I2093" t="s">
        <v>1152</v>
      </c>
      <c r="J2093" t="s">
        <v>1153</v>
      </c>
      <c r="K2093" t="s">
        <v>9875</v>
      </c>
      <c r="L2093" s="3">
        <v>44615</v>
      </c>
      <c r="M2093" s="9">
        <v>0</v>
      </c>
      <c r="N2093" s="5">
        <v>0</v>
      </c>
      <c r="O2093" s="7">
        <v>0</v>
      </c>
    </row>
    <row r="2094" spans="1:15">
      <c r="A2094">
        <v>4</v>
      </c>
      <c r="B2094" t="s">
        <v>1459</v>
      </c>
      <c r="C2094" t="s">
        <v>9876</v>
      </c>
      <c r="D2094" t="s">
        <v>9877</v>
      </c>
      <c r="E2094" t="s">
        <v>9558</v>
      </c>
      <c r="F2094" t="s">
        <v>9559</v>
      </c>
      <c r="G2094" t="s">
        <v>1459</v>
      </c>
      <c r="H2094" t="s">
        <v>944</v>
      </c>
      <c r="I2094" t="s">
        <v>1152</v>
      </c>
      <c r="J2094" t="s">
        <v>1153</v>
      </c>
      <c r="K2094" t="s">
        <v>9878</v>
      </c>
      <c r="L2094" s="3" t="s">
        <v>2494</v>
      </c>
      <c r="M2094" s="9">
        <v>0</v>
      </c>
      <c r="N2094" s="5">
        <v>0</v>
      </c>
      <c r="O2094" s="7">
        <v>0</v>
      </c>
    </row>
    <row r="2095" spans="1:15">
      <c r="A2095">
        <v>4</v>
      </c>
      <c r="B2095" t="s">
        <v>1459</v>
      </c>
      <c r="C2095" t="s">
        <v>1526</v>
      </c>
      <c r="D2095" t="s">
        <v>199</v>
      </c>
      <c r="E2095" t="s">
        <v>1461</v>
      </c>
      <c r="F2095" t="s">
        <v>1462</v>
      </c>
      <c r="G2095" t="s">
        <v>1459</v>
      </c>
      <c r="H2095" t="s">
        <v>944</v>
      </c>
      <c r="I2095" t="s">
        <v>1152</v>
      </c>
      <c r="J2095" t="s">
        <v>1153</v>
      </c>
      <c r="K2095" t="s">
        <v>1527</v>
      </c>
      <c r="L2095" s="3">
        <v>45244</v>
      </c>
      <c r="M2095" s="9">
        <v>2</v>
      </c>
      <c r="N2095" s="5">
        <v>0</v>
      </c>
      <c r="O2095" s="7">
        <v>2</v>
      </c>
    </row>
    <row r="2096" spans="1:15">
      <c r="A2096">
        <v>4</v>
      </c>
      <c r="B2096" t="s">
        <v>1459</v>
      </c>
      <c r="C2096" t="s">
        <v>9879</v>
      </c>
      <c r="D2096" t="s">
        <v>9880</v>
      </c>
      <c r="E2096" t="s">
        <v>1461</v>
      </c>
      <c r="F2096" t="s">
        <v>1462</v>
      </c>
      <c r="G2096" t="s">
        <v>1459</v>
      </c>
      <c r="H2096" t="s">
        <v>944</v>
      </c>
      <c r="I2096" t="s">
        <v>1152</v>
      </c>
      <c r="J2096" t="s">
        <v>1153</v>
      </c>
      <c r="K2096" t="s">
        <v>9881</v>
      </c>
      <c r="L2096" s="3">
        <v>44974</v>
      </c>
      <c r="M2096" s="9">
        <v>0</v>
      </c>
      <c r="N2096" s="5">
        <v>0</v>
      </c>
      <c r="O2096" s="7">
        <v>0</v>
      </c>
    </row>
    <row r="2097" spans="1:15">
      <c r="A2097">
        <v>4</v>
      </c>
      <c r="B2097" t="s">
        <v>1459</v>
      </c>
      <c r="C2097" t="s">
        <v>9882</v>
      </c>
      <c r="D2097" t="s">
        <v>9883</v>
      </c>
      <c r="E2097" t="s">
        <v>9451</v>
      </c>
      <c r="F2097" t="s">
        <v>9452</v>
      </c>
      <c r="G2097" t="s">
        <v>1459</v>
      </c>
      <c r="H2097" t="s">
        <v>944</v>
      </c>
      <c r="I2097" t="s">
        <v>1152</v>
      </c>
      <c r="J2097" t="s">
        <v>1153</v>
      </c>
      <c r="K2097" t="s">
        <v>9884</v>
      </c>
      <c r="L2097" s="3">
        <v>45149</v>
      </c>
      <c r="M2097" s="9">
        <v>0</v>
      </c>
      <c r="N2097" s="5">
        <v>0</v>
      </c>
      <c r="O2097" s="7">
        <v>0</v>
      </c>
    </row>
    <row r="2098" spans="1:15">
      <c r="A2098">
        <v>4</v>
      </c>
      <c r="B2098" t="s">
        <v>1459</v>
      </c>
      <c r="C2098" t="s">
        <v>9885</v>
      </c>
      <c r="D2098" t="s">
        <v>9886</v>
      </c>
      <c r="E2098" t="s">
        <v>9625</v>
      </c>
      <c r="F2098" t="s">
        <v>9626</v>
      </c>
      <c r="G2098" t="s">
        <v>1459</v>
      </c>
      <c r="H2098" t="s">
        <v>944</v>
      </c>
      <c r="I2098" t="s">
        <v>1152</v>
      </c>
      <c r="J2098" t="s">
        <v>1153</v>
      </c>
      <c r="K2098" t="s">
        <v>9887</v>
      </c>
      <c r="L2098" s="3">
        <v>45373</v>
      </c>
      <c r="M2098" s="9">
        <v>0</v>
      </c>
      <c r="N2098" s="5">
        <v>0</v>
      </c>
      <c r="O2098" s="7">
        <v>0</v>
      </c>
    </row>
    <row r="2099" spans="1:15">
      <c r="A2099">
        <v>4</v>
      </c>
      <c r="B2099" t="s">
        <v>1459</v>
      </c>
      <c r="C2099" t="s">
        <v>9888</v>
      </c>
      <c r="D2099" t="s">
        <v>9889</v>
      </c>
      <c r="E2099" t="s">
        <v>9353</v>
      </c>
      <c r="F2099" t="s">
        <v>9354</v>
      </c>
      <c r="G2099" t="s">
        <v>1459</v>
      </c>
      <c r="H2099" t="s">
        <v>944</v>
      </c>
      <c r="I2099" t="s">
        <v>1152</v>
      </c>
      <c r="J2099" t="s">
        <v>1153</v>
      </c>
      <c r="K2099" t="s">
        <v>9890</v>
      </c>
      <c r="L2099" s="3">
        <v>45090</v>
      </c>
      <c r="M2099" s="9">
        <v>0</v>
      </c>
      <c r="N2099" s="5">
        <v>0</v>
      </c>
      <c r="O2099" s="7">
        <v>0</v>
      </c>
    </row>
    <row r="2100" spans="1:15">
      <c r="A2100">
        <v>4</v>
      </c>
      <c r="B2100" t="s">
        <v>1459</v>
      </c>
      <c r="C2100" t="s">
        <v>9891</v>
      </c>
      <c r="D2100" t="s">
        <v>9892</v>
      </c>
      <c r="E2100" t="s">
        <v>9698</v>
      </c>
      <c r="F2100" t="s">
        <v>9699</v>
      </c>
      <c r="G2100" t="s">
        <v>1459</v>
      </c>
      <c r="H2100" t="s">
        <v>944</v>
      </c>
      <c r="I2100" t="s">
        <v>1152</v>
      </c>
      <c r="J2100" t="s">
        <v>1153</v>
      </c>
      <c r="K2100" t="s">
        <v>9893</v>
      </c>
      <c r="L2100" s="3" t="s">
        <v>2494</v>
      </c>
      <c r="M2100" s="9">
        <v>0</v>
      </c>
      <c r="N2100" s="5">
        <v>0</v>
      </c>
      <c r="O2100" s="7">
        <v>0</v>
      </c>
    </row>
    <row r="2101" spans="1:15">
      <c r="A2101">
        <v>4</v>
      </c>
      <c r="B2101" t="s">
        <v>1459</v>
      </c>
      <c r="C2101" t="s">
        <v>9894</v>
      </c>
      <c r="D2101" t="s">
        <v>8712</v>
      </c>
      <c r="E2101" t="s">
        <v>9502</v>
      </c>
      <c r="F2101" t="s">
        <v>9503</v>
      </c>
      <c r="G2101" t="s">
        <v>1459</v>
      </c>
      <c r="H2101" t="s">
        <v>944</v>
      </c>
      <c r="I2101" t="s">
        <v>1152</v>
      </c>
      <c r="J2101" t="s">
        <v>1153</v>
      </c>
      <c r="K2101" t="s">
        <v>9895</v>
      </c>
      <c r="L2101" s="3">
        <v>45307</v>
      </c>
      <c r="M2101" s="9">
        <v>0</v>
      </c>
      <c r="N2101" s="5">
        <v>0</v>
      </c>
      <c r="O2101" s="7">
        <v>0</v>
      </c>
    </row>
    <row r="2102" spans="1:15">
      <c r="A2102">
        <v>4</v>
      </c>
      <c r="B2102" t="s">
        <v>1459</v>
      </c>
      <c r="C2102" t="s">
        <v>9896</v>
      </c>
      <c r="D2102" t="s">
        <v>9897</v>
      </c>
      <c r="E2102" t="s">
        <v>9416</v>
      </c>
      <c r="F2102" t="s">
        <v>9417</v>
      </c>
      <c r="G2102" t="s">
        <v>1459</v>
      </c>
      <c r="H2102" t="s">
        <v>944</v>
      </c>
      <c r="I2102" t="s">
        <v>1152</v>
      </c>
      <c r="J2102" t="s">
        <v>1153</v>
      </c>
      <c r="K2102" t="s">
        <v>9898</v>
      </c>
      <c r="L2102" s="3" t="s">
        <v>2494</v>
      </c>
      <c r="M2102" s="9">
        <v>0</v>
      </c>
      <c r="N2102" s="5">
        <v>0</v>
      </c>
      <c r="O2102" s="7">
        <v>0</v>
      </c>
    </row>
    <row r="2103" spans="1:15">
      <c r="A2103">
        <v>4</v>
      </c>
      <c r="B2103" t="s">
        <v>1459</v>
      </c>
      <c r="C2103" t="s">
        <v>9899</v>
      </c>
      <c r="D2103" t="s">
        <v>9900</v>
      </c>
      <c r="E2103" t="s">
        <v>9416</v>
      </c>
      <c r="F2103" t="s">
        <v>9417</v>
      </c>
      <c r="G2103" t="s">
        <v>1459</v>
      </c>
      <c r="H2103" t="s">
        <v>944</v>
      </c>
      <c r="I2103" t="s">
        <v>1152</v>
      </c>
      <c r="J2103" t="s">
        <v>1153</v>
      </c>
      <c r="K2103" t="s">
        <v>9901</v>
      </c>
      <c r="L2103" s="3" t="s">
        <v>2494</v>
      </c>
      <c r="M2103" s="9">
        <v>0</v>
      </c>
      <c r="N2103" s="5">
        <v>0</v>
      </c>
      <c r="O2103" s="7">
        <v>0</v>
      </c>
    </row>
    <row r="2104" spans="1:15">
      <c r="A2104">
        <v>4</v>
      </c>
      <c r="B2104" t="s">
        <v>1459</v>
      </c>
      <c r="C2104" t="s">
        <v>9902</v>
      </c>
      <c r="D2104" t="s">
        <v>9903</v>
      </c>
      <c r="E2104" t="s">
        <v>1491</v>
      </c>
      <c r="F2104" t="s">
        <v>1492</v>
      </c>
      <c r="G2104" t="s">
        <v>1459</v>
      </c>
      <c r="H2104" t="s">
        <v>944</v>
      </c>
      <c r="I2104" t="s">
        <v>1152</v>
      </c>
      <c r="J2104" t="s">
        <v>1153</v>
      </c>
      <c r="K2104" t="s">
        <v>9904</v>
      </c>
      <c r="L2104" s="3" t="s">
        <v>2494</v>
      </c>
      <c r="M2104" s="9">
        <v>0</v>
      </c>
      <c r="N2104" s="5">
        <v>0</v>
      </c>
      <c r="O2104" s="7">
        <v>0</v>
      </c>
    </row>
    <row r="2105" spans="1:15">
      <c r="A2105">
        <v>4</v>
      </c>
      <c r="B2105" t="s">
        <v>1459</v>
      </c>
      <c r="C2105" t="s">
        <v>9905</v>
      </c>
      <c r="D2105" t="s">
        <v>9906</v>
      </c>
      <c r="E2105" t="s">
        <v>9516</v>
      </c>
      <c r="F2105" t="s">
        <v>9517</v>
      </c>
      <c r="G2105" t="s">
        <v>1459</v>
      </c>
      <c r="H2105" t="s">
        <v>944</v>
      </c>
      <c r="I2105" t="s">
        <v>1152</v>
      </c>
      <c r="J2105" t="s">
        <v>1153</v>
      </c>
      <c r="K2105" t="s">
        <v>9907</v>
      </c>
      <c r="L2105" s="3" t="s">
        <v>2494</v>
      </c>
      <c r="M2105" s="9">
        <v>0</v>
      </c>
      <c r="N2105" s="5">
        <v>0</v>
      </c>
      <c r="O2105" s="7">
        <v>0</v>
      </c>
    </row>
    <row r="2106" spans="1:15">
      <c r="A2106">
        <v>4</v>
      </c>
      <c r="B2106" t="s">
        <v>1459</v>
      </c>
      <c r="C2106" t="s">
        <v>9908</v>
      </c>
      <c r="D2106" t="s">
        <v>9909</v>
      </c>
      <c r="E2106" t="s">
        <v>9416</v>
      </c>
      <c r="F2106" t="s">
        <v>9417</v>
      </c>
      <c r="G2106" t="s">
        <v>1459</v>
      </c>
      <c r="H2106" t="s">
        <v>944</v>
      </c>
      <c r="I2106" t="s">
        <v>1152</v>
      </c>
      <c r="J2106" t="s">
        <v>1153</v>
      </c>
      <c r="K2106" t="s">
        <v>9910</v>
      </c>
      <c r="L2106" s="3" t="s">
        <v>2494</v>
      </c>
      <c r="M2106" s="9">
        <v>0</v>
      </c>
      <c r="N2106" s="5">
        <v>0</v>
      </c>
      <c r="O2106" s="7">
        <v>0</v>
      </c>
    </row>
    <row r="2107" spans="1:15">
      <c r="A2107">
        <v>4</v>
      </c>
      <c r="B2107" t="s">
        <v>1459</v>
      </c>
      <c r="C2107" t="s">
        <v>9911</v>
      </c>
      <c r="D2107" t="s">
        <v>5663</v>
      </c>
      <c r="E2107" t="s">
        <v>1517</v>
      </c>
      <c r="F2107" t="s">
        <v>1518</v>
      </c>
      <c r="G2107" t="s">
        <v>1459</v>
      </c>
      <c r="H2107" t="s">
        <v>944</v>
      </c>
      <c r="I2107" t="s">
        <v>1152</v>
      </c>
      <c r="J2107" t="s">
        <v>1153</v>
      </c>
      <c r="K2107" t="s">
        <v>9912</v>
      </c>
      <c r="L2107" s="3">
        <v>45314</v>
      </c>
      <c r="M2107" s="9">
        <v>0</v>
      </c>
      <c r="N2107" s="5">
        <v>0</v>
      </c>
      <c r="O2107" s="7">
        <v>0</v>
      </c>
    </row>
    <row r="2108" spans="1:15">
      <c r="A2108">
        <v>4</v>
      </c>
      <c r="B2108" t="s">
        <v>1459</v>
      </c>
      <c r="C2108" t="s">
        <v>9913</v>
      </c>
      <c r="D2108" t="s">
        <v>9914</v>
      </c>
      <c r="E2108" t="s">
        <v>9516</v>
      </c>
      <c r="F2108" t="s">
        <v>9517</v>
      </c>
      <c r="G2108" t="s">
        <v>1459</v>
      </c>
      <c r="H2108" t="s">
        <v>944</v>
      </c>
      <c r="I2108" t="s">
        <v>1152</v>
      </c>
      <c r="J2108" t="s">
        <v>1153</v>
      </c>
      <c r="K2108" t="s">
        <v>9915</v>
      </c>
      <c r="L2108" s="3" t="s">
        <v>2494</v>
      </c>
      <c r="M2108" s="9">
        <v>0</v>
      </c>
      <c r="N2108" s="5">
        <v>0</v>
      </c>
      <c r="O2108" s="7">
        <v>0</v>
      </c>
    </row>
    <row r="2109" spans="1:15">
      <c r="A2109">
        <v>4</v>
      </c>
      <c r="B2109" t="s">
        <v>1459</v>
      </c>
      <c r="C2109" t="s">
        <v>9916</v>
      </c>
      <c r="D2109" t="s">
        <v>9917</v>
      </c>
      <c r="E2109" t="s">
        <v>9553</v>
      </c>
      <c r="F2109" t="s">
        <v>9554</v>
      </c>
      <c r="G2109" t="s">
        <v>1459</v>
      </c>
      <c r="H2109" t="s">
        <v>944</v>
      </c>
      <c r="I2109" t="s">
        <v>1152</v>
      </c>
      <c r="J2109" t="s">
        <v>1153</v>
      </c>
      <c r="K2109" t="s">
        <v>9918</v>
      </c>
      <c r="L2109" s="3" t="s">
        <v>2494</v>
      </c>
      <c r="M2109" s="9">
        <v>0</v>
      </c>
      <c r="N2109" s="5">
        <v>0</v>
      </c>
      <c r="O2109" s="7">
        <v>0</v>
      </c>
    </row>
    <row r="2110" spans="1:15">
      <c r="A2110">
        <v>4</v>
      </c>
      <c r="B2110" t="s">
        <v>1459</v>
      </c>
      <c r="C2110" t="s">
        <v>9919</v>
      </c>
      <c r="D2110" t="s">
        <v>9920</v>
      </c>
      <c r="E2110" t="s">
        <v>9639</v>
      </c>
      <c r="F2110" t="s">
        <v>9640</v>
      </c>
      <c r="G2110" t="s">
        <v>1459</v>
      </c>
      <c r="H2110" t="s">
        <v>944</v>
      </c>
      <c r="I2110" t="s">
        <v>1152</v>
      </c>
      <c r="J2110" t="s">
        <v>1153</v>
      </c>
      <c r="K2110" t="s">
        <v>9921</v>
      </c>
      <c r="L2110" s="3" t="s">
        <v>2494</v>
      </c>
      <c r="M2110" s="9">
        <v>0</v>
      </c>
      <c r="N2110" s="5">
        <v>0</v>
      </c>
      <c r="O2110" s="7">
        <v>0</v>
      </c>
    </row>
    <row r="2111" spans="1:15">
      <c r="A2111">
        <v>4</v>
      </c>
      <c r="B2111" t="s">
        <v>1459</v>
      </c>
      <c r="C2111" t="s">
        <v>9922</v>
      </c>
      <c r="D2111" t="s">
        <v>9923</v>
      </c>
      <c r="E2111" t="s">
        <v>1461</v>
      </c>
      <c r="F2111" t="s">
        <v>1462</v>
      </c>
      <c r="G2111" t="s">
        <v>1459</v>
      </c>
      <c r="H2111" t="s">
        <v>944</v>
      </c>
      <c r="I2111" t="s">
        <v>1152</v>
      </c>
      <c r="J2111" t="s">
        <v>1153</v>
      </c>
      <c r="K2111" t="s">
        <v>9924</v>
      </c>
      <c r="L2111" s="3">
        <v>45741</v>
      </c>
      <c r="M2111" s="9">
        <v>0</v>
      </c>
      <c r="N2111" s="5">
        <v>0</v>
      </c>
      <c r="O2111" s="7">
        <v>0</v>
      </c>
    </row>
    <row r="2112" spans="1:15">
      <c r="A2112">
        <v>4</v>
      </c>
      <c r="B2112" t="s">
        <v>1459</v>
      </c>
      <c r="C2112" t="s">
        <v>9925</v>
      </c>
      <c r="D2112" t="s">
        <v>9926</v>
      </c>
      <c r="E2112" t="s">
        <v>9416</v>
      </c>
      <c r="F2112" t="s">
        <v>9417</v>
      </c>
      <c r="G2112" t="s">
        <v>1459</v>
      </c>
      <c r="H2112" t="s">
        <v>944</v>
      </c>
      <c r="I2112" t="s">
        <v>1152</v>
      </c>
      <c r="J2112" t="s">
        <v>1153</v>
      </c>
      <c r="K2112" t="s">
        <v>9927</v>
      </c>
      <c r="L2112" s="3">
        <v>45524</v>
      </c>
      <c r="M2112" s="9">
        <v>0</v>
      </c>
      <c r="N2112" s="5">
        <v>0</v>
      </c>
      <c r="O2112" s="7">
        <v>0</v>
      </c>
    </row>
    <row r="2113" spans="1:15">
      <c r="A2113">
        <v>4</v>
      </c>
      <c r="B2113" t="s">
        <v>1459</v>
      </c>
      <c r="C2113" t="s">
        <v>9928</v>
      </c>
      <c r="D2113" t="s">
        <v>9929</v>
      </c>
      <c r="E2113" t="s">
        <v>9735</v>
      </c>
      <c r="F2113" t="s">
        <v>9736</v>
      </c>
      <c r="G2113" t="s">
        <v>1459</v>
      </c>
      <c r="H2113" t="s">
        <v>944</v>
      </c>
      <c r="I2113" t="s">
        <v>1152</v>
      </c>
      <c r="J2113" t="s">
        <v>1153</v>
      </c>
      <c r="K2113" t="s">
        <v>9930</v>
      </c>
      <c r="L2113" s="3">
        <v>45695</v>
      </c>
      <c r="M2113" s="9">
        <v>0</v>
      </c>
      <c r="N2113" s="5">
        <v>0</v>
      </c>
      <c r="O2113" s="7">
        <v>0</v>
      </c>
    </row>
    <row r="2114" spans="1:15">
      <c r="A2114">
        <v>4</v>
      </c>
      <c r="B2114" t="s">
        <v>1459</v>
      </c>
      <c r="C2114" t="s">
        <v>9931</v>
      </c>
      <c r="D2114" t="s">
        <v>9932</v>
      </c>
      <c r="E2114" t="s">
        <v>9524</v>
      </c>
      <c r="F2114" t="s">
        <v>9525</v>
      </c>
      <c r="G2114" t="s">
        <v>1459</v>
      </c>
      <c r="H2114" t="s">
        <v>944</v>
      </c>
      <c r="I2114" t="s">
        <v>1152</v>
      </c>
      <c r="J2114" t="s">
        <v>1153</v>
      </c>
      <c r="K2114" t="s">
        <v>9933</v>
      </c>
      <c r="L2114" s="3" t="s">
        <v>2494</v>
      </c>
      <c r="M2114" s="9">
        <v>0</v>
      </c>
      <c r="N2114" s="5">
        <v>0</v>
      </c>
      <c r="O2114" s="7">
        <v>0</v>
      </c>
    </row>
    <row r="2115" spans="1:15">
      <c r="A2115">
        <v>4</v>
      </c>
      <c r="B2115" t="s">
        <v>1459</v>
      </c>
      <c r="C2115" t="s">
        <v>9934</v>
      </c>
      <c r="D2115" t="s">
        <v>9935</v>
      </c>
      <c r="E2115" t="s">
        <v>9468</v>
      </c>
      <c r="F2115" t="s">
        <v>9469</v>
      </c>
      <c r="G2115" t="s">
        <v>1459</v>
      </c>
      <c r="H2115" t="s">
        <v>944</v>
      </c>
      <c r="I2115" t="s">
        <v>1152</v>
      </c>
      <c r="J2115" t="s">
        <v>1153</v>
      </c>
      <c r="K2115" t="s">
        <v>9936</v>
      </c>
      <c r="L2115" s="3">
        <v>45538</v>
      </c>
      <c r="M2115" s="9">
        <v>0</v>
      </c>
      <c r="N2115" s="5">
        <v>0</v>
      </c>
      <c r="O2115" s="7">
        <v>0</v>
      </c>
    </row>
    <row r="2116" spans="1:15">
      <c r="A2116">
        <v>4</v>
      </c>
      <c r="B2116" t="s">
        <v>1459</v>
      </c>
      <c r="C2116" t="s">
        <v>9937</v>
      </c>
      <c r="D2116" t="s">
        <v>9938</v>
      </c>
      <c r="E2116" t="s">
        <v>9516</v>
      </c>
      <c r="F2116" t="s">
        <v>9517</v>
      </c>
      <c r="G2116" t="s">
        <v>1459</v>
      </c>
      <c r="H2116" t="s">
        <v>944</v>
      </c>
      <c r="I2116" t="s">
        <v>1152</v>
      </c>
      <c r="J2116" t="s">
        <v>1153</v>
      </c>
      <c r="K2116" t="s">
        <v>9939</v>
      </c>
      <c r="L2116" s="3" t="s">
        <v>2494</v>
      </c>
      <c r="M2116" s="9">
        <v>0</v>
      </c>
      <c r="N2116" s="5">
        <v>0</v>
      </c>
      <c r="O2116" s="7">
        <v>0</v>
      </c>
    </row>
    <row r="2117" spans="1:15">
      <c r="A2117">
        <v>4</v>
      </c>
      <c r="B2117" t="s">
        <v>1459</v>
      </c>
      <c r="C2117" t="s">
        <v>9940</v>
      </c>
      <c r="D2117" t="s">
        <v>9941</v>
      </c>
      <c r="E2117" t="s">
        <v>9625</v>
      </c>
      <c r="F2117" t="s">
        <v>9626</v>
      </c>
      <c r="G2117" t="s">
        <v>1459</v>
      </c>
      <c r="H2117" t="s">
        <v>944</v>
      </c>
      <c r="I2117" t="s">
        <v>1152</v>
      </c>
      <c r="J2117" t="s">
        <v>1153</v>
      </c>
      <c r="K2117" t="s">
        <v>9942</v>
      </c>
      <c r="L2117" s="3" t="s">
        <v>2494</v>
      </c>
      <c r="M2117" s="9">
        <v>0</v>
      </c>
      <c r="N2117" s="5">
        <v>0</v>
      </c>
      <c r="O2117" s="7">
        <v>0</v>
      </c>
    </row>
    <row r="2118" spans="1:15">
      <c r="A2118">
        <v>4</v>
      </c>
      <c r="B2118" t="s">
        <v>1459</v>
      </c>
      <c r="C2118" t="s">
        <v>9943</v>
      </c>
      <c r="D2118" t="s">
        <v>9944</v>
      </c>
      <c r="E2118" t="s">
        <v>9358</v>
      </c>
      <c r="F2118" t="s">
        <v>9359</v>
      </c>
      <c r="G2118" t="s">
        <v>1459</v>
      </c>
      <c r="H2118" t="s">
        <v>944</v>
      </c>
      <c r="I2118" t="s">
        <v>1152</v>
      </c>
      <c r="J2118" t="s">
        <v>1153</v>
      </c>
      <c r="K2118" t="s">
        <v>9945</v>
      </c>
      <c r="L2118" s="3">
        <v>45547</v>
      </c>
      <c r="M2118" s="9">
        <v>0</v>
      </c>
      <c r="N2118" s="5">
        <v>0</v>
      </c>
      <c r="O2118" s="7">
        <v>0</v>
      </c>
    </row>
    <row r="2119" spans="1:15">
      <c r="A2119">
        <v>4</v>
      </c>
      <c r="B2119" t="s">
        <v>1459</v>
      </c>
      <c r="C2119" t="s">
        <v>9946</v>
      </c>
      <c r="D2119" t="s">
        <v>9947</v>
      </c>
      <c r="E2119" t="s">
        <v>9516</v>
      </c>
      <c r="F2119" t="s">
        <v>9517</v>
      </c>
      <c r="G2119" t="s">
        <v>1459</v>
      </c>
      <c r="H2119" t="s">
        <v>944</v>
      </c>
      <c r="I2119" t="s">
        <v>1152</v>
      </c>
      <c r="J2119" t="s">
        <v>1153</v>
      </c>
      <c r="K2119" t="s">
        <v>9948</v>
      </c>
      <c r="L2119" s="3">
        <v>45604</v>
      </c>
      <c r="M2119" s="9">
        <v>0</v>
      </c>
      <c r="N2119" s="5">
        <v>0</v>
      </c>
      <c r="O2119" s="7">
        <v>0</v>
      </c>
    </row>
    <row r="2120" spans="1:15">
      <c r="A2120">
        <v>4</v>
      </c>
      <c r="B2120" t="s">
        <v>1459</v>
      </c>
      <c r="C2120" t="s">
        <v>9949</v>
      </c>
      <c r="D2120" t="s">
        <v>9950</v>
      </c>
      <c r="E2120" t="s">
        <v>1491</v>
      </c>
      <c r="F2120" t="s">
        <v>1492</v>
      </c>
      <c r="G2120" t="s">
        <v>1459</v>
      </c>
      <c r="H2120" t="s">
        <v>944</v>
      </c>
      <c r="I2120" t="s">
        <v>1152</v>
      </c>
      <c r="J2120" t="s">
        <v>1153</v>
      </c>
      <c r="K2120" t="s">
        <v>9951</v>
      </c>
      <c r="L2120" s="3" t="s">
        <v>2494</v>
      </c>
      <c r="M2120" s="9">
        <v>0</v>
      </c>
      <c r="N2120" s="5">
        <v>0</v>
      </c>
      <c r="O2120" s="7">
        <v>0</v>
      </c>
    </row>
    <row r="2121" spans="1:15">
      <c r="A2121">
        <v>4</v>
      </c>
      <c r="B2121" t="s">
        <v>1459</v>
      </c>
      <c r="C2121" t="s">
        <v>9952</v>
      </c>
      <c r="D2121" t="s">
        <v>9953</v>
      </c>
      <c r="E2121" t="s">
        <v>9516</v>
      </c>
      <c r="F2121" t="s">
        <v>9517</v>
      </c>
      <c r="G2121" t="s">
        <v>1459</v>
      </c>
      <c r="H2121" t="s">
        <v>944</v>
      </c>
      <c r="I2121" t="s">
        <v>1152</v>
      </c>
      <c r="J2121" t="s">
        <v>1153</v>
      </c>
      <c r="K2121" t="s">
        <v>9954</v>
      </c>
      <c r="L2121" s="3" t="s">
        <v>2494</v>
      </c>
      <c r="M2121" s="9">
        <v>0</v>
      </c>
      <c r="N2121" s="5">
        <v>0</v>
      </c>
      <c r="O2121" s="7">
        <v>0</v>
      </c>
    </row>
    <row r="2122" spans="1:15">
      <c r="A2122">
        <v>4</v>
      </c>
      <c r="B2122" t="s">
        <v>1459</v>
      </c>
      <c r="C2122" t="s">
        <v>9955</v>
      </c>
      <c r="D2122" t="s">
        <v>9956</v>
      </c>
      <c r="E2122" t="s">
        <v>9625</v>
      </c>
      <c r="F2122" t="s">
        <v>9626</v>
      </c>
      <c r="G2122" t="s">
        <v>1459</v>
      </c>
      <c r="H2122" t="s">
        <v>944</v>
      </c>
      <c r="I2122" t="s">
        <v>1152</v>
      </c>
      <c r="J2122" t="s">
        <v>1153</v>
      </c>
      <c r="K2122" t="s">
        <v>9957</v>
      </c>
      <c r="L2122" s="3" t="s">
        <v>2494</v>
      </c>
      <c r="M2122" s="9">
        <v>0</v>
      </c>
      <c r="N2122" s="5">
        <v>0</v>
      </c>
      <c r="O2122" s="7">
        <v>0</v>
      </c>
    </row>
    <row r="2123" spans="1:15">
      <c r="A2123">
        <v>4</v>
      </c>
      <c r="B2123" t="s">
        <v>1459</v>
      </c>
      <c r="C2123" t="s">
        <v>9958</v>
      </c>
      <c r="D2123" t="s">
        <v>9959</v>
      </c>
      <c r="E2123" t="s">
        <v>9735</v>
      </c>
      <c r="F2123" t="s">
        <v>9736</v>
      </c>
      <c r="G2123" t="s">
        <v>1459</v>
      </c>
      <c r="H2123" t="s">
        <v>2493</v>
      </c>
      <c r="I2123" t="s">
        <v>1152</v>
      </c>
      <c r="J2123" t="s">
        <v>1153</v>
      </c>
      <c r="K2123" t="s">
        <v>2494</v>
      </c>
      <c r="L2123" s="3" t="s">
        <v>2494</v>
      </c>
      <c r="M2123" s="9">
        <v>0</v>
      </c>
      <c r="N2123" s="5">
        <v>0</v>
      </c>
      <c r="O2123" s="7">
        <v>0</v>
      </c>
    </row>
    <row r="2124" spans="1:15">
      <c r="A2124">
        <v>4</v>
      </c>
      <c r="B2124" t="s">
        <v>1459</v>
      </c>
      <c r="C2124" t="s">
        <v>9960</v>
      </c>
      <c r="D2124" t="s">
        <v>9961</v>
      </c>
      <c r="E2124" t="s">
        <v>1487</v>
      </c>
      <c r="F2124" t="s">
        <v>1488</v>
      </c>
      <c r="G2124" t="s">
        <v>1459</v>
      </c>
      <c r="H2124" t="s">
        <v>944</v>
      </c>
      <c r="I2124" t="s">
        <v>1152</v>
      </c>
      <c r="J2124" t="s">
        <v>1153</v>
      </c>
      <c r="K2124" t="s">
        <v>9962</v>
      </c>
      <c r="L2124" s="3">
        <v>45715</v>
      </c>
      <c r="M2124" s="9">
        <v>0</v>
      </c>
      <c r="N2124" s="5">
        <v>0</v>
      </c>
      <c r="O2124" s="7">
        <v>0</v>
      </c>
    </row>
    <row r="2125" spans="1:15">
      <c r="A2125">
        <v>4</v>
      </c>
      <c r="B2125" t="s">
        <v>1459</v>
      </c>
      <c r="C2125" t="s">
        <v>9963</v>
      </c>
      <c r="D2125" t="s">
        <v>9964</v>
      </c>
      <c r="E2125" t="s">
        <v>9416</v>
      </c>
      <c r="F2125" t="s">
        <v>9417</v>
      </c>
      <c r="G2125" t="s">
        <v>1459</v>
      </c>
      <c r="H2125" t="s">
        <v>944</v>
      </c>
      <c r="I2125" t="s">
        <v>1152</v>
      </c>
      <c r="J2125" t="s">
        <v>1153</v>
      </c>
      <c r="K2125" t="s">
        <v>9965</v>
      </c>
      <c r="L2125" s="3">
        <v>45695</v>
      </c>
      <c r="M2125" s="9">
        <v>0</v>
      </c>
      <c r="N2125" s="5">
        <v>0</v>
      </c>
      <c r="O2125" s="7">
        <v>0</v>
      </c>
    </row>
    <row r="2126" spans="1:15">
      <c r="A2126">
        <v>4</v>
      </c>
      <c r="B2126" t="s">
        <v>1459</v>
      </c>
      <c r="C2126" t="s">
        <v>9966</v>
      </c>
      <c r="D2126" t="s">
        <v>9967</v>
      </c>
      <c r="E2126" t="s">
        <v>9735</v>
      </c>
      <c r="F2126" t="s">
        <v>9736</v>
      </c>
      <c r="G2126" t="s">
        <v>1459</v>
      </c>
      <c r="H2126" t="s">
        <v>944</v>
      </c>
      <c r="I2126" t="s">
        <v>1152</v>
      </c>
      <c r="J2126" t="s">
        <v>1153</v>
      </c>
      <c r="K2126" t="s">
        <v>9968</v>
      </c>
      <c r="L2126" s="3" t="s">
        <v>2494</v>
      </c>
      <c r="M2126" s="9">
        <v>0</v>
      </c>
      <c r="N2126" s="5">
        <v>0</v>
      </c>
      <c r="O2126" s="7">
        <v>0</v>
      </c>
    </row>
    <row r="2127" spans="1:15">
      <c r="A2127">
        <v>4</v>
      </c>
      <c r="B2127" t="s">
        <v>1459</v>
      </c>
      <c r="C2127" t="s">
        <v>9969</v>
      </c>
      <c r="D2127" t="s">
        <v>9970</v>
      </c>
      <c r="E2127" t="s">
        <v>9516</v>
      </c>
      <c r="F2127" t="s">
        <v>9517</v>
      </c>
      <c r="G2127" t="s">
        <v>1459</v>
      </c>
      <c r="H2127" t="s">
        <v>944</v>
      </c>
      <c r="I2127" t="s">
        <v>1152</v>
      </c>
      <c r="J2127" t="s">
        <v>1153</v>
      </c>
      <c r="K2127" t="s">
        <v>9971</v>
      </c>
      <c r="L2127" s="3" t="s">
        <v>2494</v>
      </c>
      <c r="M2127" s="9">
        <v>0</v>
      </c>
      <c r="N2127" s="5">
        <v>0</v>
      </c>
      <c r="O2127" s="7">
        <v>0</v>
      </c>
    </row>
    <row r="2128" spans="1:15">
      <c r="A2128">
        <v>4</v>
      </c>
      <c r="B2128" t="s">
        <v>1459</v>
      </c>
      <c r="C2128" t="s">
        <v>9972</v>
      </c>
      <c r="D2128" t="s">
        <v>9973</v>
      </c>
      <c r="E2128" t="s">
        <v>9735</v>
      </c>
      <c r="F2128" t="s">
        <v>9736</v>
      </c>
      <c r="G2128" t="s">
        <v>1459</v>
      </c>
      <c r="H2128" t="s">
        <v>944</v>
      </c>
      <c r="I2128" t="s">
        <v>1152</v>
      </c>
      <c r="J2128" t="s">
        <v>1153</v>
      </c>
      <c r="K2128" t="s">
        <v>9974</v>
      </c>
      <c r="L2128" s="3" t="s">
        <v>2494</v>
      </c>
      <c r="M2128" s="9">
        <v>0</v>
      </c>
      <c r="N2128" s="5">
        <v>0</v>
      </c>
      <c r="O2128" s="7">
        <v>0</v>
      </c>
    </row>
    <row r="2129" spans="1:15">
      <c r="A2129">
        <v>4</v>
      </c>
      <c r="B2129" t="s">
        <v>1459</v>
      </c>
      <c r="C2129" t="s">
        <v>9975</v>
      </c>
      <c r="D2129" t="s">
        <v>9976</v>
      </c>
      <c r="E2129" t="s">
        <v>9524</v>
      </c>
      <c r="F2129" t="s">
        <v>9525</v>
      </c>
      <c r="G2129" t="s">
        <v>1459</v>
      </c>
      <c r="H2129" t="s">
        <v>944</v>
      </c>
      <c r="I2129" t="s">
        <v>1152</v>
      </c>
      <c r="J2129" t="s">
        <v>1153</v>
      </c>
      <c r="K2129" t="s">
        <v>9977</v>
      </c>
      <c r="L2129" s="3" t="s">
        <v>2494</v>
      </c>
      <c r="M2129" s="9">
        <v>0</v>
      </c>
      <c r="N2129" s="5">
        <v>0</v>
      </c>
      <c r="O2129" s="7">
        <v>0</v>
      </c>
    </row>
    <row r="2130" spans="1:15">
      <c r="A2130">
        <v>4</v>
      </c>
      <c r="B2130" t="s">
        <v>1459</v>
      </c>
      <c r="C2130" t="s">
        <v>9978</v>
      </c>
      <c r="D2130" t="s">
        <v>9979</v>
      </c>
      <c r="E2130" t="s">
        <v>9416</v>
      </c>
      <c r="F2130" t="s">
        <v>9417</v>
      </c>
      <c r="G2130" t="s">
        <v>1459</v>
      </c>
      <c r="H2130" t="s">
        <v>944</v>
      </c>
      <c r="I2130" t="s">
        <v>1152</v>
      </c>
      <c r="J2130" t="s">
        <v>1153</v>
      </c>
      <c r="K2130" t="s">
        <v>9980</v>
      </c>
      <c r="L2130" s="3" t="s">
        <v>2494</v>
      </c>
      <c r="M2130" s="9">
        <v>0</v>
      </c>
      <c r="N2130" s="5">
        <v>0</v>
      </c>
      <c r="O2130" s="7">
        <v>0</v>
      </c>
    </row>
    <row r="2131" spans="1:15">
      <c r="A2131">
        <v>4</v>
      </c>
      <c r="B2131" t="s">
        <v>1459</v>
      </c>
      <c r="C2131" t="s">
        <v>9981</v>
      </c>
      <c r="D2131" t="s">
        <v>9982</v>
      </c>
      <c r="E2131" t="s">
        <v>9735</v>
      </c>
      <c r="F2131" t="s">
        <v>9736</v>
      </c>
      <c r="G2131" t="s">
        <v>1459</v>
      </c>
      <c r="H2131" t="s">
        <v>944</v>
      </c>
      <c r="I2131" t="s">
        <v>1152</v>
      </c>
      <c r="J2131" t="s">
        <v>1153</v>
      </c>
      <c r="K2131" t="s">
        <v>9983</v>
      </c>
      <c r="L2131" s="3">
        <v>45694</v>
      </c>
      <c r="M2131" s="9">
        <v>0</v>
      </c>
      <c r="N2131" s="5">
        <v>0</v>
      </c>
      <c r="O2131" s="7">
        <v>0</v>
      </c>
    </row>
    <row r="2132" spans="1:15">
      <c r="A2132">
        <v>4</v>
      </c>
      <c r="B2132" t="s">
        <v>1459</v>
      </c>
      <c r="C2132" t="s">
        <v>9984</v>
      </c>
      <c r="D2132" t="s">
        <v>9985</v>
      </c>
      <c r="E2132" t="s">
        <v>9416</v>
      </c>
      <c r="F2132" t="s">
        <v>9417</v>
      </c>
      <c r="G2132" t="s">
        <v>1459</v>
      </c>
      <c r="H2132" t="s">
        <v>944</v>
      </c>
      <c r="I2132" t="s">
        <v>1152</v>
      </c>
      <c r="J2132" t="s">
        <v>1153</v>
      </c>
      <c r="K2132" t="s">
        <v>9986</v>
      </c>
      <c r="L2132" s="3">
        <v>45695</v>
      </c>
      <c r="M2132" s="9">
        <v>0</v>
      </c>
      <c r="N2132" s="5">
        <v>0</v>
      </c>
      <c r="O2132" s="7">
        <v>0</v>
      </c>
    </row>
    <row r="2133" spans="1:15">
      <c r="A2133">
        <v>4</v>
      </c>
      <c r="B2133" t="s">
        <v>1459</v>
      </c>
      <c r="C2133" t="s">
        <v>9987</v>
      </c>
      <c r="D2133" t="s">
        <v>9988</v>
      </c>
      <c r="E2133" t="s">
        <v>1517</v>
      </c>
      <c r="F2133" t="s">
        <v>1518</v>
      </c>
      <c r="G2133" t="s">
        <v>1459</v>
      </c>
      <c r="H2133" t="s">
        <v>944</v>
      </c>
      <c r="I2133" t="s">
        <v>1152</v>
      </c>
      <c r="J2133" t="s">
        <v>1153</v>
      </c>
      <c r="K2133" t="s">
        <v>9989</v>
      </c>
      <c r="L2133" s="3">
        <v>45664</v>
      </c>
      <c r="M2133" s="9">
        <v>0</v>
      </c>
      <c r="N2133" s="5">
        <v>0</v>
      </c>
      <c r="O2133" s="7">
        <v>0</v>
      </c>
    </row>
    <row r="2134" spans="1:15">
      <c r="A2134">
        <v>4</v>
      </c>
      <c r="B2134" t="s">
        <v>1459</v>
      </c>
      <c r="C2134" t="s">
        <v>9990</v>
      </c>
      <c r="D2134" t="s">
        <v>9991</v>
      </c>
      <c r="E2134" t="s">
        <v>9735</v>
      </c>
      <c r="F2134" t="s">
        <v>9736</v>
      </c>
      <c r="G2134" t="s">
        <v>1459</v>
      </c>
      <c r="H2134" t="s">
        <v>944</v>
      </c>
      <c r="I2134" t="s">
        <v>1152</v>
      </c>
      <c r="J2134" t="s">
        <v>1153</v>
      </c>
      <c r="K2134" t="s">
        <v>9992</v>
      </c>
      <c r="L2134" s="3" t="s">
        <v>2494</v>
      </c>
      <c r="M2134" s="9">
        <v>0</v>
      </c>
      <c r="N2134" s="5">
        <v>0</v>
      </c>
      <c r="O2134" s="7">
        <v>0</v>
      </c>
    </row>
    <row r="2135" spans="1:15">
      <c r="A2135">
        <v>4</v>
      </c>
      <c r="B2135" t="s">
        <v>1459</v>
      </c>
      <c r="C2135" t="s">
        <v>9993</v>
      </c>
      <c r="D2135" t="s">
        <v>9994</v>
      </c>
      <c r="E2135" t="s">
        <v>9735</v>
      </c>
      <c r="F2135" t="s">
        <v>9736</v>
      </c>
      <c r="G2135" t="s">
        <v>1459</v>
      </c>
      <c r="H2135" t="s">
        <v>944</v>
      </c>
      <c r="I2135" t="s">
        <v>1152</v>
      </c>
      <c r="J2135" t="s">
        <v>1153</v>
      </c>
      <c r="K2135" t="s">
        <v>9995</v>
      </c>
      <c r="L2135" s="3" t="s">
        <v>2494</v>
      </c>
      <c r="M2135" s="9">
        <v>0</v>
      </c>
      <c r="N2135" s="5">
        <v>0</v>
      </c>
      <c r="O2135" s="7">
        <v>0</v>
      </c>
    </row>
    <row r="2136" spans="1:15">
      <c r="A2136">
        <v>4</v>
      </c>
      <c r="B2136" t="s">
        <v>1459</v>
      </c>
      <c r="C2136" t="s">
        <v>9996</v>
      </c>
      <c r="D2136" t="s">
        <v>9997</v>
      </c>
      <c r="E2136" t="s">
        <v>9735</v>
      </c>
      <c r="F2136" t="s">
        <v>9736</v>
      </c>
      <c r="G2136" t="s">
        <v>1459</v>
      </c>
      <c r="H2136" t="s">
        <v>944</v>
      </c>
      <c r="I2136" t="s">
        <v>1152</v>
      </c>
      <c r="J2136" t="s">
        <v>1153</v>
      </c>
      <c r="K2136" t="s">
        <v>9998</v>
      </c>
      <c r="L2136" s="3" t="s">
        <v>2494</v>
      </c>
      <c r="M2136" s="9">
        <v>0</v>
      </c>
      <c r="N2136" s="5">
        <v>0</v>
      </c>
      <c r="O2136" s="7">
        <v>0</v>
      </c>
    </row>
    <row r="2137" spans="1:15">
      <c r="A2137">
        <v>4</v>
      </c>
      <c r="B2137" t="s">
        <v>1459</v>
      </c>
      <c r="C2137" t="s">
        <v>9999</v>
      </c>
      <c r="D2137" t="s">
        <v>10000</v>
      </c>
      <c r="E2137" t="s">
        <v>9735</v>
      </c>
      <c r="F2137" t="s">
        <v>9736</v>
      </c>
      <c r="G2137" t="s">
        <v>1459</v>
      </c>
      <c r="H2137" t="s">
        <v>944</v>
      </c>
      <c r="I2137" t="s">
        <v>1152</v>
      </c>
      <c r="J2137" t="s">
        <v>1153</v>
      </c>
      <c r="K2137" t="s">
        <v>10001</v>
      </c>
      <c r="L2137" s="3" t="s">
        <v>2494</v>
      </c>
      <c r="M2137" s="9">
        <v>0</v>
      </c>
      <c r="N2137" s="5">
        <v>0</v>
      </c>
      <c r="O2137" s="7">
        <v>0</v>
      </c>
    </row>
    <row r="2138" spans="1:15">
      <c r="A2138">
        <v>4</v>
      </c>
      <c r="B2138" t="s">
        <v>1459</v>
      </c>
      <c r="C2138" t="s">
        <v>10002</v>
      </c>
      <c r="D2138" t="s">
        <v>10003</v>
      </c>
      <c r="E2138" t="s">
        <v>10004</v>
      </c>
      <c r="F2138" t="s">
        <v>10005</v>
      </c>
      <c r="G2138" t="s">
        <v>1531</v>
      </c>
      <c r="H2138" t="s">
        <v>944</v>
      </c>
      <c r="I2138" t="s">
        <v>1152</v>
      </c>
      <c r="J2138" t="s">
        <v>1153</v>
      </c>
      <c r="K2138" t="s">
        <v>10006</v>
      </c>
      <c r="L2138" s="3">
        <v>42124</v>
      </c>
      <c r="M2138" s="9">
        <v>0</v>
      </c>
      <c r="N2138" s="5">
        <v>0</v>
      </c>
      <c r="O2138" s="7">
        <v>0</v>
      </c>
    </row>
    <row r="2139" spans="1:15">
      <c r="A2139">
        <v>4</v>
      </c>
      <c r="B2139" t="s">
        <v>1459</v>
      </c>
      <c r="C2139" t="s">
        <v>10007</v>
      </c>
      <c r="D2139" t="s">
        <v>10008</v>
      </c>
      <c r="E2139" t="s">
        <v>10004</v>
      </c>
      <c r="F2139" t="s">
        <v>10005</v>
      </c>
      <c r="G2139" t="s">
        <v>1531</v>
      </c>
      <c r="H2139" t="s">
        <v>944</v>
      </c>
      <c r="I2139" t="s">
        <v>1152</v>
      </c>
      <c r="J2139" t="s">
        <v>1153</v>
      </c>
      <c r="K2139" t="s">
        <v>10009</v>
      </c>
      <c r="L2139" s="3" t="s">
        <v>2494</v>
      </c>
      <c r="M2139" s="9">
        <v>0</v>
      </c>
      <c r="N2139" s="5">
        <v>0</v>
      </c>
      <c r="O2139" s="7">
        <v>0</v>
      </c>
    </row>
    <row r="2140" spans="1:15">
      <c r="A2140">
        <v>4</v>
      </c>
      <c r="B2140" t="s">
        <v>1459</v>
      </c>
      <c r="C2140" t="s">
        <v>10010</v>
      </c>
      <c r="D2140" t="s">
        <v>10011</v>
      </c>
      <c r="E2140" t="s">
        <v>10004</v>
      </c>
      <c r="F2140" t="s">
        <v>10005</v>
      </c>
      <c r="G2140" t="s">
        <v>1531</v>
      </c>
      <c r="H2140" t="s">
        <v>944</v>
      </c>
      <c r="I2140" t="s">
        <v>1152</v>
      </c>
      <c r="J2140" t="s">
        <v>1153</v>
      </c>
      <c r="K2140" t="s">
        <v>10012</v>
      </c>
      <c r="L2140" s="3">
        <v>42691</v>
      </c>
      <c r="M2140" s="9">
        <v>0</v>
      </c>
      <c r="N2140" s="5">
        <v>0</v>
      </c>
      <c r="O2140" s="7">
        <v>0</v>
      </c>
    </row>
    <row r="2141" spans="1:15">
      <c r="A2141">
        <v>4</v>
      </c>
      <c r="B2141" t="s">
        <v>1459</v>
      </c>
      <c r="C2141" t="s">
        <v>10013</v>
      </c>
      <c r="D2141" t="s">
        <v>10014</v>
      </c>
      <c r="E2141" t="s">
        <v>10004</v>
      </c>
      <c r="F2141" t="s">
        <v>10005</v>
      </c>
      <c r="G2141" t="s">
        <v>1531</v>
      </c>
      <c r="H2141" t="s">
        <v>944</v>
      </c>
      <c r="I2141" t="s">
        <v>1152</v>
      </c>
      <c r="J2141" t="s">
        <v>1153</v>
      </c>
      <c r="K2141" t="s">
        <v>10015</v>
      </c>
      <c r="L2141" s="3">
        <v>43943</v>
      </c>
      <c r="M2141" s="9">
        <v>0</v>
      </c>
      <c r="N2141" s="5">
        <v>0</v>
      </c>
      <c r="O2141" s="7">
        <v>0</v>
      </c>
    </row>
    <row r="2142" spans="1:15">
      <c r="A2142">
        <v>4</v>
      </c>
      <c r="B2142" t="s">
        <v>1459</v>
      </c>
      <c r="C2142" t="s">
        <v>10016</v>
      </c>
      <c r="D2142" t="s">
        <v>10017</v>
      </c>
      <c r="E2142" t="s">
        <v>10004</v>
      </c>
      <c r="F2142" t="s">
        <v>10005</v>
      </c>
      <c r="G2142" t="s">
        <v>1531</v>
      </c>
      <c r="H2142" t="s">
        <v>944</v>
      </c>
      <c r="I2142" t="s">
        <v>1152</v>
      </c>
      <c r="J2142" t="s">
        <v>1153</v>
      </c>
      <c r="K2142" t="s">
        <v>10018</v>
      </c>
      <c r="L2142" s="3">
        <v>42976</v>
      </c>
      <c r="M2142" s="9">
        <v>0</v>
      </c>
      <c r="N2142" s="5">
        <v>0</v>
      </c>
      <c r="O2142" s="7">
        <v>0</v>
      </c>
    </row>
    <row r="2143" spans="1:15">
      <c r="A2143">
        <v>4</v>
      </c>
      <c r="B2143" t="s">
        <v>1459</v>
      </c>
      <c r="C2143" t="s">
        <v>10019</v>
      </c>
      <c r="D2143" t="s">
        <v>10020</v>
      </c>
      <c r="E2143" t="s">
        <v>10004</v>
      </c>
      <c r="F2143" t="s">
        <v>10005</v>
      </c>
      <c r="G2143" t="s">
        <v>1531</v>
      </c>
      <c r="H2143" t="s">
        <v>944</v>
      </c>
      <c r="I2143" t="s">
        <v>1152</v>
      </c>
      <c r="J2143" t="s">
        <v>1153</v>
      </c>
      <c r="K2143" t="s">
        <v>10021</v>
      </c>
      <c r="L2143" s="3" t="s">
        <v>2494</v>
      </c>
      <c r="M2143" s="9">
        <v>0</v>
      </c>
      <c r="N2143" s="5">
        <v>0</v>
      </c>
      <c r="O2143" s="7">
        <v>0</v>
      </c>
    </row>
    <row r="2144" spans="1:15">
      <c r="A2144">
        <v>4</v>
      </c>
      <c r="B2144" t="s">
        <v>1459</v>
      </c>
      <c r="C2144" t="s">
        <v>10022</v>
      </c>
      <c r="D2144" t="s">
        <v>10023</v>
      </c>
      <c r="E2144" t="s">
        <v>10004</v>
      </c>
      <c r="F2144" t="s">
        <v>10005</v>
      </c>
      <c r="G2144" t="s">
        <v>1531</v>
      </c>
      <c r="H2144" t="s">
        <v>944</v>
      </c>
      <c r="I2144" t="s">
        <v>1152</v>
      </c>
      <c r="J2144" t="s">
        <v>1153</v>
      </c>
      <c r="K2144" t="s">
        <v>10024</v>
      </c>
      <c r="L2144" s="3">
        <v>43440</v>
      </c>
      <c r="M2144" s="9">
        <v>0</v>
      </c>
      <c r="N2144" s="5">
        <v>0</v>
      </c>
      <c r="O2144" s="7">
        <v>0</v>
      </c>
    </row>
    <row r="2145" spans="1:15">
      <c r="A2145">
        <v>4</v>
      </c>
      <c r="B2145" t="s">
        <v>1459</v>
      </c>
      <c r="C2145" t="s">
        <v>10025</v>
      </c>
      <c r="D2145" t="s">
        <v>10026</v>
      </c>
      <c r="E2145" t="s">
        <v>10004</v>
      </c>
      <c r="F2145" t="s">
        <v>10005</v>
      </c>
      <c r="G2145" t="s">
        <v>1531</v>
      </c>
      <c r="H2145" t="s">
        <v>944</v>
      </c>
      <c r="I2145" t="s">
        <v>1152</v>
      </c>
      <c r="J2145" t="s">
        <v>1153</v>
      </c>
      <c r="K2145" t="s">
        <v>10027</v>
      </c>
      <c r="L2145" s="3">
        <v>43628</v>
      </c>
      <c r="M2145" s="9">
        <v>0</v>
      </c>
      <c r="N2145" s="5">
        <v>0</v>
      </c>
      <c r="O2145" s="7">
        <v>0</v>
      </c>
    </row>
    <row r="2146" spans="1:15">
      <c r="A2146">
        <v>4</v>
      </c>
      <c r="B2146" t="s">
        <v>1459</v>
      </c>
      <c r="C2146" t="s">
        <v>10028</v>
      </c>
      <c r="D2146" t="s">
        <v>10029</v>
      </c>
      <c r="E2146" t="s">
        <v>10004</v>
      </c>
      <c r="F2146" t="s">
        <v>10005</v>
      </c>
      <c r="G2146" t="s">
        <v>1531</v>
      </c>
      <c r="H2146" t="s">
        <v>944</v>
      </c>
      <c r="I2146" t="s">
        <v>1152</v>
      </c>
      <c r="J2146" t="s">
        <v>1153</v>
      </c>
      <c r="K2146" t="s">
        <v>10030</v>
      </c>
      <c r="L2146" s="3" t="s">
        <v>2494</v>
      </c>
      <c r="M2146" s="9">
        <v>0</v>
      </c>
      <c r="N2146" s="5">
        <v>0</v>
      </c>
      <c r="O2146" s="7">
        <v>0</v>
      </c>
    </row>
    <row r="2147" spans="1:15">
      <c r="A2147">
        <v>4</v>
      </c>
      <c r="B2147" t="s">
        <v>1459</v>
      </c>
      <c r="C2147" t="s">
        <v>10031</v>
      </c>
      <c r="D2147" t="s">
        <v>10032</v>
      </c>
      <c r="E2147" t="s">
        <v>10033</v>
      </c>
      <c r="F2147" t="s">
        <v>10034</v>
      </c>
      <c r="G2147" t="s">
        <v>1531</v>
      </c>
      <c r="H2147" t="s">
        <v>944</v>
      </c>
      <c r="I2147" t="s">
        <v>1152</v>
      </c>
      <c r="J2147" t="s">
        <v>1153</v>
      </c>
      <c r="K2147" t="s">
        <v>10035</v>
      </c>
      <c r="L2147" s="3">
        <v>45267</v>
      </c>
      <c r="M2147" s="9">
        <v>0</v>
      </c>
      <c r="N2147" s="5">
        <v>0</v>
      </c>
      <c r="O2147" s="7">
        <v>0</v>
      </c>
    </row>
    <row r="2148" spans="1:15">
      <c r="A2148">
        <v>4</v>
      </c>
      <c r="B2148" t="s">
        <v>1459</v>
      </c>
      <c r="C2148" t="s">
        <v>1528</v>
      </c>
      <c r="D2148" t="s">
        <v>200</v>
      </c>
      <c r="E2148" t="s">
        <v>1529</v>
      </c>
      <c r="F2148" t="s">
        <v>1530</v>
      </c>
      <c r="G2148" t="s">
        <v>1531</v>
      </c>
      <c r="H2148" t="s">
        <v>944</v>
      </c>
      <c r="I2148" t="s">
        <v>1152</v>
      </c>
      <c r="J2148" t="s">
        <v>1153</v>
      </c>
      <c r="K2148" t="s">
        <v>1532</v>
      </c>
      <c r="L2148" s="3">
        <v>43795</v>
      </c>
      <c r="M2148" s="9">
        <v>2</v>
      </c>
      <c r="N2148" s="5">
        <v>0</v>
      </c>
      <c r="O2148" s="7">
        <v>2</v>
      </c>
    </row>
    <row r="2149" spans="1:15">
      <c r="A2149">
        <v>4</v>
      </c>
      <c r="B2149" t="s">
        <v>1459</v>
      </c>
      <c r="C2149" t="s">
        <v>10036</v>
      </c>
      <c r="D2149" t="s">
        <v>10037</v>
      </c>
      <c r="E2149" t="s">
        <v>10004</v>
      </c>
      <c r="F2149" t="s">
        <v>10005</v>
      </c>
      <c r="G2149" t="s">
        <v>1531</v>
      </c>
      <c r="H2149" t="s">
        <v>944</v>
      </c>
      <c r="I2149" t="s">
        <v>1152</v>
      </c>
      <c r="J2149" t="s">
        <v>1153</v>
      </c>
      <c r="K2149" t="s">
        <v>10038</v>
      </c>
      <c r="L2149" s="3" t="s">
        <v>2494</v>
      </c>
      <c r="M2149" s="9">
        <v>0</v>
      </c>
      <c r="N2149" s="5">
        <v>0</v>
      </c>
      <c r="O2149" s="7">
        <v>0</v>
      </c>
    </row>
    <row r="2150" spans="1:15">
      <c r="A2150">
        <v>4</v>
      </c>
      <c r="B2150" t="s">
        <v>1459</v>
      </c>
      <c r="C2150" t="s">
        <v>10039</v>
      </c>
      <c r="D2150" t="s">
        <v>10040</v>
      </c>
      <c r="E2150" t="s">
        <v>10004</v>
      </c>
      <c r="F2150" t="s">
        <v>10005</v>
      </c>
      <c r="G2150" t="s">
        <v>1531</v>
      </c>
      <c r="H2150" t="s">
        <v>944</v>
      </c>
      <c r="I2150" t="s">
        <v>1152</v>
      </c>
      <c r="J2150" t="s">
        <v>1153</v>
      </c>
      <c r="K2150" t="s">
        <v>10041</v>
      </c>
      <c r="L2150" s="3">
        <v>44146</v>
      </c>
      <c r="M2150" s="9">
        <v>0</v>
      </c>
      <c r="N2150" s="5">
        <v>0</v>
      </c>
      <c r="O2150" s="7">
        <v>0</v>
      </c>
    </row>
    <row r="2151" spans="1:15">
      <c r="A2151">
        <v>4</v>
      </c>
      <c r="B2151" t="s">
        <v>1459</v>
      </c>
      <c r="C2151" t="s">
        <v>10042</v>
      </c>
      <c r="D2151" t="s">
        <v>10043</v>
      </c>
      <c r="E2151" t="s">
        <v>10004</v>
      </c>
      <c r="F2151" t="s">
        <v>10005</v>
      </c>
      <c r="G2151" t="s">
        <v>1531</v>
      </c>
      <c r="H2151" t="s">
        <v>944</v>
      </c>
      <c r="I2151" t="s">
        <v>1152</v>
      </c>
      <c r="J2151" t="s">
        <v>1153</v>
      </c>
      <c r="K2151" t="s">
        <v>10044</v>
      </c>
      <c r="L2151" s="3">
        <v>44155</v>
      </c>
      <c r="M2151" s="9">
        <v>0</v>
      </c>
      <c r="N2151" s="5">
        <v>0</v>
      </c>
      <c r="O2151" s="7">
        <v>0</v>
      </c>
    </row>
    <row r="2152" spans="1:15">
      <c r="A2152">
        <v>4</v>
      </c>
      <c r="B2152" t="s">
        <v>1459</v>
      </c>
      <c r="C2152" t="s">
        <v>10045</v>
      </c>
      <c r="D2152" t="s">
        <v>10046</v>
      </c>
      <c r="E2152" t="s">
        <v>1529</v>
      </c>
      <c r="F2152" t="s">
        <v>1530</v>
      </c>
      <c r="G2152" t="s">
        <v>1531</v>
      </c>
      <c r="H2152" t="s">
        <v>944</v>
      </c>
      <c r="I2152" t="s">
        <v>1152</v>
      </c>
      <c r="J2152" t="s">
        <v>1153</v>
      </c>
      <c r="K2152" t="s">
        <v>10047</v>
      </c>
      <c r="L2152" s="3" t="s">
        <v>2494</v>
      </c>
      <c r="M2152" s="9">
        <v>0</v>
      </c>
      <c r="N2152" s="5">
        <v>0</v>
      </c>
      <c r="O2152" s="7">
        <v>0</v>
      </c>
    </row>
    <row r="2153" spans="1:15">
      <c r="A2153">
        <v>4</v>
      </c>
      <c r="B2153" t="s">
        <v>1459</v>
      </c>
      <c r="C2153" t="s">
        <v>10048</v>
      </c>
      <c r="D2153" t="s">
        <v>10049</v>
      </c>
      <c r="E2153" t="s">
        <v>10004</v>
      </c>
      <c r="F2153" t="s">
        <v>10005</v>
      </c>
      <c r="G2153" t="s">
        <v>1531</v>
      </c>
      <c r="H2153" t="s">
        <v>944</v>
      </c>
      <c r="I2153" t="s">
        <v>1152</v>
      </c>
      <c r="J2153" t="s">
        <v>1153</v>
      </c>
      <c r="K2153" t="s">
        <v>10050</v>
      </c>
      <c r="L2153" s="3" t="s">
        <v>2494</v>
      </c>
      <c r="M2153" s="9">
        <v>0</v>
      </c>
      <c r="N2153" s="5">
        <v>0</v>
      </c>
      <c r="O2153" s="7">
        <v>0</v>
      </c>
    </row>
    <row r="2154" spans="1:15">
      <c r="A2154">
        <v>4</v>
      </c>
      <c r="B2154" t="s">
        <v>1459</v>
      </c>
      <c r="C2154" t="s">
        <v>10051</v>
      </c>
      <c r="D2154" t="s">
        <v>10052</v>
      </c>
      <c r="E2154" t="s">
        <v>10004</v>
      </c>
      <c r="F2154" t="s">
        <v>10005</v>
      </c>
      <c r="G2154" t="s">
        <v>1531</v>
      </c>
      <c r="H2154" t="s">
        <v>944</v>
      </c>
      <c r="I2154" t="s">
        <v>1152</v>
      </c>
      <c r="J2154" t="s">
        <v>1153</v>
      </c>
      <c r="K2154" t="s">
        <v>10053</v>
      </c>
      <c r="L2154" s="3" t="s">
        <v>2494</v>
      </c>
      <c r="M2154" s="9">
        <v>0</v>
      </c>
      <c r="N2154" s="5">
        <v>0</v>
      </c>
      <c r="O2154" s="7">
        <v>0</v>
      </c>
    </row>
    <row r="2155" spans="1:15">
      <c r="A2155">
        <v>4</v>
      </c>
      <c r="B2155" t="s">
        <v>1459</v>
      </c>
      <c r="C2155" t="s">
        <v>10054</v>
      </c>
      <c r="D2155" t="s">
        <v>10055</v>
      </c>
      <c r="E2155" t="s">
        <v>10004</v>
      </c>
      <c r="F2155" t="s">
        <v>10005</v>
      </c>
      <c r="G2155" t="s">
        <v>1531</v>
      </c>
      <c r="H2155" t="s">
        <v>944</v>
      </c>
      <c r="I2155" t="s">
        <v>1152</v>
      </c>
      <c r="J2155" t="s">
        <v>1153</v>
      </c>
      <c r="K2155" t="s">
        <v>10056</v>
      </c>
      <c r="L2155" s="3">
        <v>44610</v>
      </c>
      <c r="M2155" s="9">
        <v>0</v>
      </c>
      <c r="N2155" s="5">
        <v>0</v>
      </c>
      <c r="O2155" s="7">
        <v>0</v>
      </c>
    </row>
    <row r="2156" spans="1:15">
      <c r="A2156">
        <v>4</v>
      </c>
      <c r="B2156" t="s">
        <v>1459</v>
      </c>
      <c r="C2156" t="s">
        <v>10057</v>
      </c>
      <c r="D2156" t="s">
        <v>10058</v>
      </c>
      <c r="E2156" t="s">
        <v>1529</v>
      </c>
      <c r="F2156" t="s">
        <v>1530</v>
      </c>
      <c r="G2156" t="s">
        <v>1531</v>
      </c>
      <c r="H2156" t="s">
        <v>944</v>
      </c>
      <c r="I2156" t="s">
        <v>1152</v>
      </c>
      <c r="J2156" t="s">
        <v>1153</v>
      </c>
      <c r="K2156" t="s">
        <v>10059</v>
      </c>
      <c r="L2156" s="3">
        <v>45149</v>
      </c>
      <c r="M2156" s="9">
        <v>0</v>
      </c>
      <c r="N2156" s="5">
        <v>0</v>
      </c>
      <c r="O2156" s="7">
        <v>0</v>
      </c>
    </row>
    <row r="2157" spans="1:15">
      <c r="A2157">
        <v>4</v>
      </c>
      <c r="B2157" t="s">
        <v>1459</v>
      </c>
      <c r="C2157" t="s">
        <v>10060</v>
      </c>
      <c r="D2157" t="s">
        <v>10061</v>
      </c>
      <c r="E2157" t="s">
        <v>1529</v>
      </c>
      <c r="F2157" t="s">
        <v>1530</v>
      </c>
      <c r="G2157" t="s">
        <v>1531</v>
      </c>
      <c r="H2157" t="s">
        <v>944</v>
      </c>
      <c r="I2157" t="s">
        <v>1152</v>
      </c>
      <c r="J2157" t="s">
        <v>1153</v>
      </c>
      <c r="K2157" t="s">
        <v>10062</v>
      </c>
      <c r="L2157" s="3" t="s">
        <v>2494</v>
      </c>
      <c r="M2157" s="9">
        <v>0</v>
      </c>
      <c r="N2157" s="5">
        <v>0</v>
      </c>
      <c r="O2157" s="7">
        <v>0</v>
      </c>
    </row>
    <row r="2158" spans="1:15">
      <c r="A2158">
        <v>4</v>
      </c>
      <c r="B2158" t="s">
        <v>1459</v>
      </c>
      <c r="C2158" t="s">
        <v>10063</v>
      </c>
      <c r="D2158" t="s">
        <v>10064</v>
      </c>
      <c r="E2158" t="s">
        <v>10004</v>
      </c>
      <c r="F2158" t="s">
        <v>10005</v>
      </c>
      <c r="G2158" t="s">
        <v>1531</v>
      </c>
      <c r="H2158" t="s">
        <v>944</v>
      </c>
      <c r="I2158" t="s">
        <v>1152</v>
      </c>
      <c r="J2158" t="s">
        <v>1153</v>
      </c>
      <c r="K2158" t="s">
        <v>10065</v>
      </c>
      <c r="L2158" s="3">
        <v>45588</v>
      </c>
      <c r="M2158" s="9">
        <v>0</v>
      </c>
      <c r="N2158" s="5">
        <v>0</v>
      </c>
      <c r="O2158" s="7">
        <v>0</v>
      </c>
    </row>
    <row r="2159" spans="1:15">
      <c r="A2159">
        <v>4</v>
      </c>
      <c r="B2159" t="s">
        <v>1459</v>
      </c>
      <c r="C2159" t="s">
        <v>10066</v>
      </c>
      <c r="D2159" t="s">
        <v>10067</v>
      </c>
      <c r="E2159" t="s">
        <v>10004</v>
      </c>
      <c r="F2159" t="s">
        <v>10005</v>
      </c>
      <c r="G2159" t="s">
        <v>1531</v>
      </c>
      <c r="H2159" t="s">
        <v>944</v>
      </c>
      <c r="I2159" t="s">
        <v>1152</v>
      </c>
      <c r="J2159" t="s">
        <v>1153</v>
      </c>
      <c r="K2159" t="s">
        <v>10068</v>
      </c>
      <c r="L2159" s="3">
        <v>45138</v>
      </c>
      <c r="M2159" s="9">
        <v>0</v>
      </c>
      <c r="N2159" s="5">
        <v>0</v>
      </c>
      <c r="O2159" s="7">
        <v>0</v>
      </c>
    </row>
    <row r="2160" spans="1:15">
      <c r="A2160">
        <v>4</v>
      </c>
      <c r="B2160" t="s">
        <v>1459</v>
      </c>
      <c r="C2160" t="s">
        <v>10069</v>
      </c>
      <c r="D2160" t="s">
        <v>10070</v>
      </c>
      <c r="E2160" t="s">
        <v>1529</v>
      </c>
      <c r="F2160" t="s">
        <v>1530</v>
      </c>
      <c r="G2160" t="s">
        <v>1531</v>
      </c>
      <c r="H2160" t="s">
        <v>944</v>
      </c>
      <c r="I2160" t="s">
        <v>1152</v>
      </c>
      <c r="J2160" t="s">
        <v>1153</v>
      </c>
      <c r="K2160" t="s">
        <v>10071</v>
      </c>
      <c r="L2160" s="3">
        <v>45251</v>
      </c>
      <c r="M2160" s="9">
        <v>0</v>
      </c>
      <c r="N2160" s="5">
        <v>0</v>
      </c>
      <c r="O2160" s="7">
        <v>0</v>
      </c>
    </row>
    <row r="2161" spans="1:15">
      <c r="A2161">
        <v>4</v>
      </c>
      <c r="B2161" t="s">
        <v>1459</v>
      </c>
      <c r="C2161" t="s">
        <v>10072</v>
      </c>
      <c r="D2161" t="s">
        <v>10073</v>
      </c>
      <c r="E2161" t="s">
        <v>10004</v>
      </c>
      <c r="F2161" t="s">
        <v>10005</v>
      </c>
      <c r="G2161" t="s">
        <v>1531</v>
      </c>
      <c r="H2161" t="s">
        <v>944</v>
      </c>
      <c r="I2161" t="s">
        <v>1152</v>
      </c>
      <c r="J2161" t="s">
        <v>1153</v>
      </c>
      <c r="K2161" t="s">
        <v>10074</v>
      </c>
      <c r="L2161" s="3" t="s">
        <v>2494</v>
      </c>
      <c r="M2161" s="9">
        <v>0</v>
      </c>
      <c r="N2161" s="5">
        <v>0</v>
      </c>
      <c r="O2161" s="7">
        <v>0</v>
      </c>
    </row>
    <row r="2162" spans="1:15">
      <c r="A2162">
        <v>4</v>
      </c>
      <c r="B2162" t="s">
        <v>1459</v>
      </c>
      <c r="C2162" t="s">
        <v>10075</v>
      </c>
      <c r="D2162" t="s">
        <v>10076</v>
      </c>
      <c r="E2162" t="s">
        <v>10004</v>
      </c>
      <c r="F2162" t="s">
        <v>10005</v>
      </c>
      <c r="G2162" t="s">
        <v>1531</v>
      </c>
      <c r="H2162" t="s">
        <v>944</v>
      </c>
      <c r="I2162" t="s">
        <v>1152</v>
      </c>
      <c r="J2162" t="s">
        <v>1153</v>
      </c>
      <c r="K2162" t="s">
        <v>10077</v>
      </c>
      <c r="L2162" s="3" t="s">
        <v>2494</v>
      </c>
      <c r="M2162" s="9">
        <v>0</v>
      </c>
      <c r="N2162" s="5">
        <v>0</v>
      </c>
      <c r="O2162" s="7">
        <v>0</v>
      </c>
    </row>
    <row r="2163" spans="1:15">
      <c r="A2163">
        <v>4</v>
      </c>
      <c r="B2163" t="s">
        <v>1459</v>
      </c>
      <c r="C2163" t="s">
        <v>10078</v>
      </c>
      <c r="D2163" t="s">
        <v>10079</v>
      </c>
      <c r="E2163" t="s">
        <v>10004</v>
      </c>
      <c r="F2163" t="s">
        <v>10005</v>
      </c>
      <c r="G2163" t="s">
        <v>1531</v>
      </c>
      <c r="H2163" t="s">
        <v>944</v>
      </c>
      <c r="I2163" t="s">
        <v>1152</v>
      </c>
      <c r="J2163" t="s">
        <v>1153</v>
      </c>
      <c r="K2163" t="s">
        <v>10080</v>
      </c>
      <c r="L2163" s="3" t="s">
        <v>2494</v>
      </c>
      <c r="M2163" s="9">
        <v>0</v>
      </c>
      <c r="N2163" s="5">
        <v>0</v>
      </c>
      <c r="O2163" s="7">
        <v>0</v>
      </c>
    </row>
    <row r="2164" spans="1:15">
      <c r="A2164">
        <v>4</v>
      </c>
      <c r="B2164" t="s">
        <v>1459</v>
      </c>
      <c r="C2164" t="s">
        <v>10081</v>
      </c>
      <c r="D2164" t="s">
        <v>10082</v>
      </c>
      <c r="E2164" t="s">
        <v>1534</v>
      </c>
      <c r="F2164" t="s">
        <v>1535</v>
      </c>
      <c r="G2164" t="s">
        <v>1531</v>
      </c>
      <c r="H2164" t="s">
        <v>944</v>
      </c>
      <c r="I2164" t="s">
        <v>1152</v>
      </c>
      <c r="J2164" t="s">
        <v>1153</v>
      </c>
      <c r="K2164" t="s">
        <v>10083</v>
      </c>
      <c r="L2164" s="3">
        <v>45188</v>
      </c>
      <c r="M2164" s="9">
        <v>0</v>
      </c>
      <c r="N2164" s="5">
        <v>0</v>
      </c>
      <c r="O2164" s="7">
        <v>0</v>
      </c>
    </row>
    <row r="2165" spans="1:15">
      <c r="A2165">
        <v>4</v>
      </c>
      <c r="B2165" t="s">
        <v>1459</v>
      </c>
      <c r="C2165" t="s">
        <v>10084</v>
      </c>
      <c r="D2165" t="s">
        <v>10085</v>
      </c>
      <c r="E2165" t="s">
        <v>1529</v>
      </c>
      <c r="F2165" t="s">
        <v>1530</v>
      </c>
      <c r="G2165" t="s">
        <v>1531</v>
      </c>
      <c r="H2165" t="s">
        <v>944</v>
      </c>
      <c r="I2165" t="s">
        <v>1152</v>
      </c>
      <c r="J2165" t="s">
        <v>1153</v>
      </c>
      <c r="K2165" t="s">
        <v>10086</v>
      </c>
      <c r="L2165" s="3">
        <v>45664</v>
      </c>
      <c r="M2165" s="9">
        <v>0</v>
      </c>
      <c r="N2165" s="5">
        <v>0</v>
      </c>
      <c r="O2165" s="7">
        <v>0</v>
      </c>
    </row>
    <row r="2166" spans="1:15">
      <c r="A2166">
        <v>4</v>
      </c>
      <c r="B2166" t="s">
        <v>1459</v>
      </c>
      <c r="C2166" t="s">
        <v>10087</v>
      </c>
      <c r="D2166" t="s">
        <v>10088</v>
      </c>
      <c r="E2166" t="s">
        <v>10004</v>
      </c>
      <c r="F2166" t="s">
        <v>10005</v>
      </c>
      <c r="G2166" t="s">
        <v>1531</v>
      </c>
      <c r="H2166" t="s">
        <v>944</v>
      </c>
      <c r="I2166" t="s">
        <v>1152</v>
      </c>
      <c r="J2166" t="s">
        <v>1153</v>
      </c>
      <c r="K2166" t="s">
        <v>10089</v>
      </c>
      <c r="L2166" s="3">
        <v>45224</v>
      </c>
      <c r="M2166" s="9">
        <v>0</v>
      </c>
      <c r="N2166" s="5">
        <v>0</v>
      </c>
      <c r="O2166" s="7">
        <v>0</v>
      </c>
    </row>
    <row r="2167" spans="1:15">
      <c r="A2167">
        <v>4</v>
      </c>
      <c r="B2167" t="s">
        <v>1459</v>
      </c>
      <c r="C2167" t="s">
        <v>10090</v>
      </c>
      <c r="D2167" t="s">
        <v>10091</v>
      </c>
      <c r="E2167" t="s">
        <v>10004</v>
      </c>
      <c r="F2167" t="s">
        <v>10005</v>
      </c>
      <c r="G2167" t="s">
        <v>1531</v>
      </c>
      <c r="H2167" t="s">
        <v>944</v>
      </c>
      <c r="I2167" t="s">
        <v>1152</v>
      </c>
      <c r="J2167" t="s">
        <v>1153</v>
      </c>
      <c r="K2167" t="s">
        <v>10092</v>
      </c>
      <c r="L2167" s="3" t="s">
        <v>2494</v>
      </c>
      <c r="M2167" s="9">
        <v>0</v>
      </c>
      <c r="N2167" s="5">
        <v>0</v>
      </c>
      <c r="O2167" s="7">
        <v>0</v>
      </c>
    </row>
    <row r="2168" spans="1:15">
      <c r="A2168">
        <v>4</v>
      </c>
      <c r="B2168" t="s">
        <v>1459</v>
      </c>
      <c r="C2168" t="s">
        <v>10093</v>
      </c>
      <c r="D2168" t="s">
        <v>10094</v>
      </c>
      <c r="E2168" t="s">
        <v>10033</v>
      </c>
      <c r="F2168" t="s">
        <v>10034</v>
      </c>
      <c r="G2168" t="s">
        <v>1531</v>
      </c>
      <c r="H2168" t="s">
        <v>944</v>
      </c>
      <c r="I2168" t="s">
        <v>1152</v>
      </c>
      <c r="J2168" t="s">
        <v>1153</v>
      </c>
      <c r="K2168" t="s">
        <v>10095</v>
      </c>
      <c r="L2168" s="3" t="s">
        <v>2494</v>
      </c>
      <c r="M2168" s="9">
        <v>0</v>
      </c>
      <c r="N2168" s="5">
        <v>0</v>
      </c>
      <c r="O2168" s="7">
        <v>0</v>
      </c>
    </row>
    <row r="2169" spans="1:15">
      <c r="A2169">
        <v>4</v>
      </c>
      <c r="B2169" t="s">
        <v>1459</v>
      </c>
      <c r="C2169" t="s">
        <v>10096</v>
      </c>
      <c r="D2169" t="s">
        <v>10097</v>
      </c>
      <c r="E2169" t="s">
        <v>10004</v>
      </c>
      <c r="F2169" t="s">
        <v>10005</v>
      </c>
      <c r="G2169" t="s">
        <v>1531</v>
      </c>
      <c r="H2169" t="s">
        <v>944</v>
      </c>
      <c r="I2169" t="s">
        <v>1152</v>
      </c>
      <c r="J2169" t="s">
        <v>1153</v>
      </c>
      <c r="K2169" t="s">
        <v>10098</v>
      </c>
      <c r="L2169" s="3" t="s">
        <v>2494</v>
      </c>
      <c r="M2169" s="9">
        <v>0</v>
      </c>
      <c r="N2169" s="5">
        <v>0</v>
      </c>
      <c r="O2169" s="7">
        <v>0</v>
      </c>
    </row>
    <row r="2170" spans="1:15">
      <c r="A2170">
        <v>4</v>
      </c>
      <c r="B2170" t="s">
        <v>1459</v>
      </c>
      <c r="C2170" t="s">
        <v>10099</v>
      </c>
      <c r="D2170" t="s">
        <v>10100</v>
      </c>
      <c r="E2170" t="s">
        <v>1529</v>
      </c>
      <c r="F2170" t="s">
        <v>1530</v>
      </c>
      <c r="G2170" t="s">
        <v>1531</v>
      </c>
      <c r="H2170" t="s">
        <v>944</v>
      </c>
      <c r="I2170" t="s">
        <v>1152</v>
      </c>
      <c r="J2170" t="s">
        <v>1153</v>
      </c>
      <c r="K2170" t="s">
        <v>10101</v>
      </c>
      <c r="L2170" s="3" t="s">
        <v>2494</v>
      </c>
      <c r="M2170" s="9">
        <v>0</v>
      </c>
      <c r="N2170" s="5">
        <v>0</v>
      </c>
      <c r="O2170" s="7">
        <v>0</v>
      </c>
    </row>
    <row r="2171" spans="1:15">
      <c r="A2171">
        <v>4</v>
      </c>
      <c r="B2171" t="s">
        <v>1459</v>
      </c>
      <c r="C2171" t="s">
        <v>10102</v>
      </c>
      <c r="D2171" t="s">
        <v>10103</v>
      </c>
      <c r="E2171" t="s">
        <v>10004</v>
      </c>
      <c r="F2171" t="s">
        <v>10005</v>
      </c>
      <c r="G2171" t="s">
        <v>1531</v>
      </c>
      <c r="H2171" t="s">
        <v>944</v>
      </c>
      <c r="I2171" t="s">
        <v>1152</v>
      </c>
      <c r="J2171" t="s">
        <v>1153</v>
      </c>
      <c r="K2171" t="s">
        <v>10104</v>
      </c>
      <c r="L2171" s="3" t="s">
        <v>2494</v>
      </c>
      <c r="M2171" s="9">
        <v>0</v>
      </c>
      <c r="N2171" s="5">
        <v>0</v>
      </c>
      <c r="O2171" s="7">
        <v>0</v>
      </c>
    </row>
    <row r="2172" spans="1:15">
      <c r="A2172">
        <v>4</v>
      </c>
      <c r="B2172" t="s">
        <v>1459</v>
      </c>
      <c r="C2172" t="s">
        <v>10105</v>
      </c>
      <c r="D2172" t="s">
        <v>10106</v>
      </c>
      <c r="E2172" t="s">
        <v>10004</v>
      </c>
      <c r="F2172" t="s">
        <v>10005</v>
      </c>
      <c r="G2172" t="s">
        <v>1531</v>
      </c>
      <c r="H2172" t="s">
        <v>944</v>
      </c>
      <c r="I2172" t="s">
        <v>1152</v>
      </c>
      <c r="J2172" t="s">
        <v>1153</v>
      </c>
      <c r="K2172" t="s">
        <v>10107</v>
      </c>
      <c r="L2172" s="3">
        <v>45390</v>
      </c>
      <c r="M2172" s="9">
        <v>0</v>
      </c>
      <c r="N2172" s="5">
        <v>0</v>
      </c>
      <c r="O2172" s="7">
        <v>0</v>
      </c>
    </row>
    <row r="2173" spans="1:15">
      <c r="A2173">
        <v>4</v>
      </c>
      <c r="B2173" t="s">
        <v>1459</v>
      </c>
      <c r="C2173" t="s">
        <v>10108</v>
      </c>
      <c r="D2173" t="s">
        <v>10109</v>
      </c>
      <c r="E2173" t="s">
        <v>10004</v>
      </c>
      <c r="F2173" t="s">
        <v>10005</v>
      </c>
      <c r="G2173" t="s">
        <v>1531</v>
      </c>
      <c r="H2173" t="s">
        <v>944</v>
      </c>
      <c r="I2173" t="s">
        <v>1152</v>
      </c>
      <c r="J2173" t="s">
        <v>1153</v>
      </c>
      <c r="K2173" t="s">
        <v>10110</v>
      </c>
      <c r="L2173" s="3">
        <v>45394</v>
      </c>
      <c r="M2173" s="9">
        <v>0</v>
      </c>
      <c r="N2173" s="5">
        <v>0</v>
      </c>
      <c r="O2173" s="7">
        <v>0</v>
      </c>
    </row>
    <row r="2174" spans="1:15">
      <c r="A2174">
        <v>4</v>
      </c>
      <c r="B2174" t="s">
        <v>1459</v>
      </c>
      <c r="C2174" t="s">
        <v>10111</v>
      </c>
      <c r="D2174" t="s">
        <v>10112</v>
      </c>
      <c r="E2174" t="s">
        <v>1534</v>
      </c>
      <c r="F2174" t="s">
        <v>1535</v>
      </c>
      <c r="G2174" t="s">
        <v>1531</v>
      </c>
      <c r="H2174" t="s">
        <v>944</v>
      </c>
      <c r="I2174" t="s">
        <v>1152</v>
      </c>
      <c r="J2174" t="s">
        <v>1153</v>
      </c>
      <c r="K2174" t="s">
        <v>10113</v>
      </c>
      <c r="L2174" s="3">
        <v>45467</v>
      </c>
      <c r="M2174" s="9">
        <v>0</v>
      </c>
      <c r="N2174" s="5">
        <v>0</v>
      </c>
      <c r="O2174" s="7">
        <v>0</v>
      </c>
    </row>
    <row r="2175" spans="1:15">
      <c r="A2175">
        <v>4</v>
      </c>
      <c r="B2175" t="s">
        <v>1459</v>
      </c>
      <c r="C2175" t="s">
        <v>10114</v>
      </c>
      <c r="D2175" t="s">
        <v>10115</v>
      </c>
      <c r="E2175" t="s">
        <v>1534</v>
      </c>
      <c r="F2175" t="s">
        <v>1535</v>
      </c>
      <c r="G2175" t="s">
        <v>1531</v>
      </c>
      <c r="H2175" t="s">
        <v>944</v>
      </c>
      <c r="I2175" t="s">
        <v>1152</v>
      </c>
      <c r="J2175" t="s">
        <v>1153</v>
      </c>
      <c r="K2175" t="s">
        <v>10116</v>
      </c>
      <c r="L2175" s="3">
        <v>45467</v>
      </c>
      <c r="M2175" s="9">
        <v>0</v>
      </c>
      <c r="N2175" s="5">
        <v>0</v>
      </c>
      <c r="O2175" s="7">
        <v>0</v>
      </c>
    </row>
    <row r="2176" spans="1:15">
      <c r="A2176">
        <v>4</v>
      </c>
      <c r="B2176" t="s">
        <v>1459</v>
      </c>
      <c r="C2176" t="s">
        <v>10117</v>
      </c>
      <c r="D2176" t="s">
        <v>10118</v>
      </c>
      <c r="E2176" t="s">
        <v>10004</v>
      </c>
      <c r="F2176" t="s">
        <v>10005</v>
      </c>
      <c r="G2176" t="s">
        <v>1531</v>
      </c>
      <c r="H2176" t="s">
        <v>944</v>
      </c>
      <c r="I2176" t="s">
        <v>1152</v>
      </c>
      <c r="J2176" t="s">
        <v>1153</v>
      </c>
      <c r="K2176" t="s">
        <v>10119</v>
      </c>
      <c r="L2176" s="3" t="s">
        <v>2494</v>
      </c>
      <c r="M2176" s="9">
        <v>0</v>
      </c>
      <c r="N2176" s="5">
        <v>0</v>
      </c>
      <c r="O2176" s="7">
        <v>0</v>
      </c>
    </row>
    <row r="2177" spans="1:15">
      <c r="A2177">
        <v>4</v>
      </c>
      <c r="B2177" t="s">
        <v>1459</v>
      </c>
      <c r="C2177" t="s">
        <v>10120</v>
      </c>
      <c r="D2177" t="s">
        <v>10121</v>
      </c>
      <c r="E2177" t="s">
        <v>10004</v>
      </c>
      <c r="F2177" t="s">
        <v>10005</v>
      </c>
      <c r="G2177" t="s">
        <v>1531</v>
      </c>
      <c r="H2177" t="s">
        <v>944</v>
      </c>
      <c r="I2177" t="s">
        <v>1152</v>
      </c>
      <c r="J2177" t="s">
        <v>1153</v>
      </c>
      <c r="K2177" t="s">
        <v>10122</v>
      </c>
      <c r="L2177" s="3" t="s">
        <v>2494</v>
      </c>
      <c r="M2177" s="9">
        <v>0</v>
      </c>
      <c r="N2177" s="5">
        <v>0</v>
      </c>
      <c r="O2177" s="7">
        <v>0</v>
      </c>
    </row>
    <row r="2178" spans="1:15">
      <c r="A2178">
        <v>4</v>
      </c>
      <c r="B2178" t="s">
        <v>1459</v>
      </c>
      <c r="C2178" t="s">
        <v>10123</v>
      </c>
      <c r="D2178" t="s">
        <v>10124</v>
      </c>
      <c r="E2178" t="s">
        <v>10004</v>
      </c>
      <c r="F2178" t="s">
        <v>10005</v>
      </c>
      <c r="G2178" t="s">
        <v>1531</v>
      </c>
      <c r="H2178" t="s">
        <v>944</v>
      </c>
      <c r="I2178" t="s">
        <v>1152</v>
      </c>
      <c r="J2178" t="s">
        <v>1153</v>
      </c>
      <c r="K2178" t="s">
        <v>10125</v>
      </c>
      <c r="L2178" s="3" t="s">
        <v>2494</v>
      </c>
      <c r="M2178" s="9">
        <v>0</v>
      </c>
      <c r="N2178" s="5">
        <v>0</v>
      </c>
      <c r="O2178" s="7">
        <v>0</v>
      </c>
    </row>
    <row r="2179" spans="1:15">
      <c r="A2179">
        <v>4</v>
      </c>
      <c r="B2179" t="s">
        <v>1459</v>
      </c>
      <c r="C2179" t="s">
        <v>10126</v>
      </c>
      <c r="D2179" t="s">
        <v>10127</v>
      </c>
      <c r="E2179" t="s">
        <v>10004</v>
      </c>
      <c r="F2179" t="s">
        <v>10005</v>
      </c>
      <c r="G2179" t="s">
        <v>1531</v>
      </c>
      <c r="H2179" t="s">
        <v>944</v>
      </c>
      <c r="I2179" t="s">
        <v>1152</v>
      </c>
      <c r="J2179" t="s">
        <v>1153</v>
      </c>
      <c r="K2179" t="s">
        <v>10128</v>
      </c>
      <c r="L2179" s="3" t="s">
        <v>2494</v>
      </c>
      <c r="M2179" s="9">
        <v>0</v>
      </c>
      <c r="N2179" s="5">
        <v>0</v>
      </c>
      <c r="O2179" s="7">
        <v>0</v>
      </c>
    </row>
    <row r="2180" spans="1:15">
      <c r="A2180">
        <v>4</v>
      </c>
      <c r="B2180" t="s">
        <v>1459</v>
      </c>
      <c r="C2180" t="s">
        <v>10129</v>
      </c>
      <c r="D2180" t="s">
        <v>10130</v>
      </c>
      <c r="E2180" t="s">
        <v>10033</v>
      </c>
      <c r="F2180" t="s">
        <v>10034</v>
      </c>
      <c r="G2180" t="s">
        <v>1531</v>
      </c>
      <c r="H2180" t="s">
        <v>944</v>
      </c>
      <c r="I2180" t="s">
        <v>1152</v>
      </c>
      <c r="J2180" t="s">
        <v>1153</v>
      </c>
      <c r="K2180" t="s">
        <v>10131</v>
      </c>
      <c r="L2180" s="3" t="s">
        <v>2494</v>
      </c>
      <c r="M2180" s="9">
        <v>0</v>
      </c>
      <c r="N2180" s="5">
        <v>0</v>
      </c>
      <c r="O2180" s="7">
        <v>0</v>
      </c>
    </row>
    <row r="2181" spans="1:15">
      <c r="A2181">
        <v>4</v>
      </c>
      <c r="B2181" t="s">
        <v>1459</v>
      </c>
      <c r="C2181" t="s">
        <v>10132</v>
      </c>
      <c r="D2181" t="s">
        <v>10133</v>
      </c>
      <c r="E2181" t="s">
        <v>10004</v>
      </c>
      <c r="F2181" t="s">
        <v>10005</v>
      </c>
      <c r="G2181" t="s">
        <v>1531</v>
      </c>
      <c r="H2181" t="s">
        <v>944</v>
      </c>
      <c r="I2181" t="s">
        <v>1152</v>
      </c>
      <c r="J2181" t="s">
        <v>1153</v>
      </c>
      <c r="K2181" t="s">
        <v>10134</v>
      </c>
      <c r="L2181" s="3" t="s">
        <v>2494</v>
      </c>
      <c r="M2181" s="9">
        <v>0</v>
      </c>
      <c r="N2181" s="5">
        <v>0</v>
      </c>
      <c r="O2181" s="7">
        <v>0</v>
      </c>
    </row>
    <row r="2182" spans="1:15">
      <c r="A2182">
        <v>4</v>
      </c>
      <c r="B2182" t="s">
        <v>1459</v>
      </c>
      <c r="C2182" t="s">
        <v>10135</v>
      </c>
      <c r="D2182" t="s">
        <v>10136</v>
      </c>
      <c r="E2182" t="s">
        <v>10004</v>
      </c>
      <c r="F2182" t="s">
        <v>10005</v>
      </c>
      <c r="G2182" t="s">
        <v>1531</v>
      </c>
      <c r="H2182" t="s">
        <v>944</v>
      </c>
      <c r="I2182" t="s">
        <v>1152</v>
      </c>
      <c r="J2182" t="s">
        <v>1153</v>
      </c>
      <c r="K2182" t="s">
        <v>10137</v>
      </c>
      <c r="L2182" s="3" t="s">
        <v>2494</v>
      </c>
      <c r="M2182" s="9">
        <v>0</v>
      </c>
      <c r="N2182" s="5">
        <v>0</v>
      </c>
      <c r="O2182" s="7">
        <v>0</v>
      </c>
    </row>
    <row r="2183" spans="1:15">
      <c r="A2183">
        <v>4</v>
      </c>
      <c r="B2183" t="s">
        <v>1459</v>
      </c>
      <c r="C2183" t="s">
        <v>10138</v>
      </c>
      <c r="D2183" t="s">
        <v>10139</v>
      </c>
      <c r="E2183" t="s">
        <v>10004</v>
      </c>
      <c r="F2183" t="s">
        <v>10005</v>
      </c>
      <c r="G2183" t="s">
        <v>1531</v>
      </c>
      <c r="H2183" t="s">
        <v>944</v>
      </c>
      <c r="I2183" t="s">
        <v>1152</v>
      </c>
      <c r="J2183" t="s">
        <v>1153</v>
      </c>
      <c r="K2183" t="s">
        <v>10140</v>
      </c>
      <c r="L2183" s="3" t="s">
        <v>2494</v>
      </c>
      <c r="M2183" s="9">
        <v>0</v>
      </c>
      <c r="N2183" s="5">
        <v>0</v>
      </c>
      <c r="O2183" s="7">
        <v>0</v>
      </c>
    </row>
    <row r="2184" spans="1:15">
      <c r="A2184">
        <v>4</v>
      </c>
      <c r="B2184" t="s">
        <v>1459</v>
      </c>
      <c r="C2184" t="s">
        <v>10141</v>
      </c>
      <c r="D2184" t="s">
        <v>10142</v>
      </c>
      <c r="E2184" t="s">
        <v>10004</v>
      </c>
      <c r="F2184" t="s">
        <v>10005</v>
      </c>
      <c r="G2184" t="s">
        <v>1531</v>
      </c>
      <c r="H2184" t="s">
        <v>944</v>
      </c>
      <c r="I2184" t="s">
        <v>1152</v>
      </c>
      <c r="J2184" t="s">
        <v>1153</v>
      </c>
      <c r="K2184" t="s">
        <v>10143</v>
      </c>
      <c r="L2184" s="3">
        <v>45643</v>
      </c>
      <c r="M2184" s="9">
        <v>0</v>
      </c>
      <c r="N2184" s="5">
        <v>0</v>
      </c>
      <c r="O2184" s="7">
        <v>0</v>
      </c>
    </row>
    <row r="2185" spans="1:15">
      <c r="A2185">
        <v>4</v>
      </c>
      <c r="B2185" t="s">
        <v>1459</v>
      </c>
      <c r="C2185" t="s">
        <v>10144</v>
      </c>
      <c r="D2185" t="s">
        <v>10145</v>
      </c>
      <c r="E2185" t="s">
        <v>10004</v>
      </c>
      <c r="F2185" t="s">
        <v>10005</v>
      </c>
      <c r="G2185" t="s">
        <v>1531</v>
      </c>
      <c r="H2185" t="s">
        <v>944</v>
      </c>
      <c r="I2185" t="s">
        <v>1152</v>
      </c>
      <c r="J2185" t="s">
        <v>1153</v>
      </c>
      <c r="K2185" t="s">
        <v>10146</v>
      </c>
      <c r="L2185" s="3" t="s">
        <v>2494</v>
      </c>
      <c r="M2185" s="9">
        <v>0</v>
      </c>
      <c r="N2185" s="5">
        <v>0</v>
      </c>
      <c r="O2185" s="7">
        <v>0</v>
      </c>
    </row>
    <row r="2186" spans="1:15">
      <c r="A2186">
        <v>4</v>
      </c>
      <c r="B2186" t="s">
        <v>1459</v>
      </c>
      <c r="C2186" t="s">
        <v>1533</v>
      </c>
      <c r="D2186" t="s">
        <v>201</v>
      </c>
      <c r="E2186" t="s">
        <v>1534</v>
      </c>
      <c r="F2186" t="s">
        <v>1535</v>
      </c>
      <c r="G2186" t="s">
        <v>1531</v>
      </c>
      <c r="H2186" t="s">
        <v>944</v>
      </c>
      <c r="I2186" t="s">
        <v>1152</v>
      </c>
      <c r="J2186" t="s">
        <v>1153</v>
      </c>
      <c r="K2186" t="s">
        <v>1536</v>
      </c>
      <c r="L2186" s="3">
        <v>45643</v>
      </c>
      <c r="M2186" s="9">
        <v>1</v>
      </c>
      <c r="N2186" s="5">
        <v>0</v>
      </c>
      <c r="O2186" s="7">
        <v>1</v>
      </c>
    </row>
    <row r="2187" spans="1:15">
      <c r="A2187">
        <v>4</v>
      </c>
      <c r="B2187" t="s">
        <v>1459</v>
      </c>
      <c r="C2187" t="s">
        <v>10147</v>
      </c>
      <c r="D2187" t="s">
        <v>10148</v>
      </c>
      <c r="E2187" t="s">
        <v>1529</v>
      </c>
      <c r="F2187" t="s">
        <v>1530</v>
      </c>
      <c r="G2187" t="s">
        <v>1531</v>
      </c>
      <c r="H2187" t="s">
        <v>944</v>
      </c>
      <c r="I2187" t="s">
        <v>1152</v>
      </c>
      <c r="J2187" t="s">
        <v>1153</v>
      </c>
      <c r="K2187" t="s">
        <v>10149</v>
      </c>
      <c r="L2187" s="3" t="s">
        <v>2494</v>
      </c>
      <c r="M2187" s="9">
        <v>0</v>
      </c>
      <c r="N2187" s="5">
        <v>0</v>
      </c>
      <c r="O2187" s="7">
        <v>0</v>
      </c>
    </row>
    <row r="2188" spans="1:15">
      <c r="A2188">
        <v>4</v>
      </c>
      <c r="B2188" t="s">
        <v>1459</v>
      </c>
      <c r="C2188" t="s">
        <v>10150</v>
      </c>
      <c r="D2188" t="s">
        <v>10151</v>
      </c>
      <c r="E2188" t="s">
        <v>1529</v>
      </c>
      <c r="F2188" t="s">
        <v>1530</v>
      </c>
      <c r="G2188" t="s">
        <v>1531</v>
      </c>
      <c r="H2188" t="s">
        <v>944</v>
      </c>
      <c r="I2188" t="s">
        <v>1152</v>
      </c>
      <c r="J2188" t="s">
        <v>1153</v>
      </c>
      <c r="K2188" t="s">
        <v>10152</v>
      </c>
      <c r="L2188" s="3" t="s">
        <v>2494</v>
      </c>
      <c r="M2188" s="9">
        <v>0</v>
      </c>
      <c r="N2188" s="5">
        <v>0</v>
      </c>
      <c r="O2188" s="7">
        <v>0</v>
      </c>
    </row>
    <row r="2189" spans="1:15">
      <c r="A2189">
        <v>4</v>
      </c>
      <c r="B2189" t="s">
        <v>1459</v>
      </c>
      <c r="C2189" t="s">
        <v>10153</v>
      </c>
      <c r="D2189" t="s">
        <v>10154</v>
      </c>
      <c r="E2189" t="s">
        <v>10004</v>
      </c>
      <c r="F2189" t="s">
        <v>10005</v>
      </c>
      <c r="G2189" t="s">
        <v>1531</v>
      </c>
      <c r="H2189" t="s">
        <v>944</v>
      </c>
      <c r="I2189" t="s">
        <v>1152</v>
      </c>
      <c r="J2189" t="s">
        <v>1153</v>
      </c>
      <c r="K2189" t="s">
        <v>10155</v>
      </c>
      <c r="L2189" s="3" t="s">
        <v>2494</v>
      </c>
      <c r="M2189" s="9">
        <v>0</v>
      </c>
      <c r="N2189" s="5">
        <v>0</v>
      </c>
      <c r="O2189" s="7">
        <v>0</v>
      </c>
    </row>
    <row r="2190" spans="1:15">
      <c r="A2190">
        <v>4</v>
      </c>
      <c r="B2190" t="s">
        <v>1459</v>
      </c>
      <c r="C2190" t="s">
        <v>10156</v>
      </c>
      <c r="D2190" t="s">
        <v>10157</v>
      </c>
      <c r="E2190" t="s">
        <v>1529</v>
      </c>
      <c r="F2190" t="s">
        <v>1530</v>
      </c>
      <c r="G2190" t="s">
        <v>1531</v>
      </c>
      <c r="H2190" t="s">
        <v>944</v>
      </c>
      <c r="I2190" t="s">
        <v>1152</v>
      </c>
      <c r="J2190" t="s">
        <v>1153</v>
      </c>
      <c r="K2190" t="s">
        <v>10158</v>
      </c>
      <c r="L2190" s="3" t="s">
        <v>2494</v>
      </c>
      <c r="M2190" s="9">
        <v>0</v>
      </c>
      <c r="N2190" s="5">
        <v>0</v>
      </c>
      <c r="O2190" s="7">
        <v>0</v>
      </c>
    </row>
    <row r="2191" spans="1:15">
      <c r="A2191">
        <v>4</v>
      </c>
      <c r="B2191" t="s">
        <v>1459</v>
      </c>
      <c r="C2191" t="s">
        <v>10159</v>
      </c>
      <c r="D2191" t="s">
        <v>10160</v>
      </c>
      <c r="E2191" t="s">
        <v>10004</v>
      </c>
      <c r="F2191" t="s">
        <v>10005</v>
      </c>
      <c r="G2191" t="s">
        <v>1531</v>
      </c>
      <c r="H2191" t="s">
        <v>944</v>
      </c>
      <c r="I2191" t="s">
        <v>1152</v>
      </c>
      <c r="J2191" t="s">
        <v>1153</v>
      </c>
      <c r="K2191" t="s">
        <v>10161</v>
      </c>
      <c r="L2191" s="3" t="s">
        <v>2494</v>
      </c>
      <c r="M2191" s="9">
        <v>0</v>
      </c>
      <c r="N2191" s="5">
        <v>0</v>
      </c>
      <c r="O2191" s="7">
        <v>0</v>
      </c>
    </row>
    <row r="2192" spans="1:15">
      <c r="A2192">
        <v>4</v>
      </c>
      <c r="B2192" t="s">
        <v>1459</v>
      </c>
      <c r="C2192" t="s">
        <v>10162</v>
      </c>
      <c r="D2192" t="s">
        <v>10163</v>
      </c>
      <c r="E2192" t="s">
        <v>1529</v>
      </c>
      <c r="F2192" t="s">
        <v>1530</v>
      </c>
      <c r="G2192" t="s">
        <v>1531</v>
      </c>
      <c r="H2192" t="s">
        <v>944</v>
      </c>
      <c r="I2192" t="s">
        <v>1152</v>
      </c>
      <c r="J2192" t="s">
        <v>1153</v>
      </c>
      <c r="K2192" t="s">
        <v>10164</v>
      </c>
      <c r="L2192" s="3" t="s">
        <v>2494</v>
      </c>
      <c r="M2192" s="9">
        <v>0</v>
      </c>
      <c r="N2192" s="5">
        <v>0</v>
      </c>
      <c r="O2192" s="7">
        <v>0</v>
      </c>
    </row>
    <row r="2193" spans="1:15">
      <c r="A2193">
        <v>4</v>
      </c>
      <c r="B2193" t="s">
        <v>1459</v>
      </c>
      <c r="C2193" t="s">
        <v>10165</v>
      </c>
      <c r="D2193" t="s">
        <v>10166</v>
      </c>
      <c r="E2193" t="s">
        <v>10004</v>
      </c>
      <c r="F2193" t="s">
        <v>10005</v>
      </c>
      <c r="G2193" t="s">
        <v>1531</v>
      </c>
      <c r="H2193" t="s">
        <v>944</v>
      </c>
      <c r="I2193" t="s">
        <v>1152</v>
      </c>
      <c r="J2193" t="s">
        <v>1153</v>
      </c>
      <c r="K2193" t="s">
        <v>10167</v>
      </c>
      <c r="L2193" s="3" t="s">
        <v>2494</v>
      </c>
      <c r="M2193" s="9">
        <v>0</v>
      </c>
      <c r="N2193" s="5">
        <v>0</v>
      </c>
      <c r="O2193" s="7">
        <v>0</v>
      </c>
    </row>
    <row r="2194" spans="1:15">
      <c r="A2194">
        <v>4</v>
      </c>
      <c r="B2194" t="s">
        <v>1459</v>
      </c>
      <c r="C2194" t="s">
        <v>10168</v>
      </c>
      <c r="D2194" t="s">
        <v>10169</v>
      </c>
      <c r="E2194" t="s">
        <v>1549</v>
      </c>
      <c r="F2194" t="s">
        <v>1550</v>
      </c>
      <c r="G2194" t="s">
        <v>1540</v>
      </c>
      <c r="H2194" t="s">
        <v>944</v>
      </c>
      <c r="I2194" t="s">
        <v>1152</v>
      </c>
      <c r="J2194" t="s">
        <v>1153</v>
      </c>
      <c r="K2194" t="s">
        <v>10170</v>
      </c>
      <c r="L2194" s="3">
        <v>36557</v>
      </c>
      <c r="M2194" s="9">
        <v>0</v>
      </c>
      <c r="N2194" s="5">
        <v>0</v>
      </c>
      <c r="O2194" s="7">
        <v>0</v>
      </c>
    </row>
    <row r="2195" spans="1:15">
      <c r="A2195">
        <v>4</v>
      </c>
      <c r="B2195" t="s">
        <v>1459</v>
      </c>
      <c r="C2195" t="s">
        <v>10171</v>
      </c>
      <c r="D2195" t="s">
        <v>10172</v>
      </c>
      <c r="E2195" t="s">
        <v>10173</v>
      </c>
      <c r="F2195" t="s">
        <v>10174</v>
      </c>
      <c r="G2195" t="s">
        <v>1540</v>
      </c>
      <c r="H2195" t="s">
        <v>944</v>
      </c>
      <c r="I2195" t="s">
        <v>1152</v>
      </c>
      <c r="J2195" t="s">
        <v>1153</v>
      </c>
      <c r="K2195" t="s">
        <v>10175</v>
      </c>
      <c r="L2195" s="3" t="s">
        <v>2494</v>
      </c>
      <c r="M2195" s="9">
        <v>0</v>
      </c>
      <c r="N2195" s="5">
        <v>0</v>
      </c>
      <c r="O2195" s="7">
        <v>0</v>
      </c>
    </row>
    <row r="2196" spans="1:15">
      <c r="A2196">
        <v>4</v>
      </c>
      <c r="B2196" t="s">
        <v>1459</v>
      </c>
      <c r="C2196" t="s">
        <v>10176</v>
      </c>
      <c r="D2196" t="s">
        <v>10177</v>
      </c>
      <c r="E2196" t="s">
        <v>1549</v>
      </c>
      <c r="F2196" t="s">
        <v>1550</v>
      </c>
      <c r="G2196" t="s">
        <v>1540</v>
      </c>
      <c r="H2196" t="s">
        <v>944</v>
      </c>
      <c r="I2196" t="s">
        <v>1152</v>
      </c>
      <c r="J2196" t="s">
        <v>1153</v>
      </c>
      <c r="K2196" t="s">
        <v>10178</v>
      </c>
      <c r="L2196" s="3">
        <v>38916</v>
      </c>
      <c r="M2196" s="9">
        <v>0</v>
      </c>
      <c r="N2196" s="5">
        <v>0</v>
      </c>
      <c r="O2196" s="7">
        <v>0</v>
      </c>
    </row>
    <row r="2197" spans="1:15">
      <c r="A2197">
        <v>4</v>
      </c>
      <c r="B2197" t="s">
        <v>1459</v>
      </c>
      <c r="C2197" t="s">
        <v>10179</v>
      </c>
      <c r="D2197" t="s">
        <v>10180</v>
      </c>
      <c r="E2197" t="s">
        <v>1549</v>
      </c>
      <c r="F2197" t="s">
        <v>1550</v>
      </c>
      <c r="G2197" t="s">
        <v>1540</v>
      </c>
      <c r="H2197" t="s">
        <v>944</v>
      </c>
      <c r="I2197" t="s">
        <v>1152</v>
      </c>
      <c r="J2197" t="s">
        <v>1153</v>
      </c>
      <c r="K2197" t="s">
        <v>10181</v>
      </c>
      <c r="L2197" s="3">
        <v>40218</v>
      </c>
      <c r="M2197" s="9">
        <v>0</v>
      </c>
      <c r="N2197" s="5">
        <v>0</v>
      </c>
      <c r="O2197" s="7">
        <v>0</v>
      </c>
    </row>
    <row r="2198" spans="1:15">
      <c r="A2198">
        <v>4</v>
      </c>
      <c r="B2198" t="s">
        <v>1459</v>
      </c>
      <c r="C2198" t="s">
        <v>10182</v>
      </c>
      <c r="D2198" t="s">
        <v>10183</v>
      </c>
      <c r="E2198" t="s">
        <v>10184</v>
      </c>
      <c r="F2198" t="s">
        <v>10185</v>
      </c>
      <c r="G2198" t="s">
        <v>1540</v>
      </c>
      <c r="H2198" t="s">
        <v>944</v>
      </c>
      <c r="I2198" t="s">
        <v>1152</v>
      </c>
      <c r="J2198" t="s">
        <v>1153</v>
      </c>
      <c r="K2198" t="s">
        <v>10186</v>
      </c>
      <c r="L2198" s="3" t="s">
        <v>2494</v>
      </c>
      <c r="M2198" s="9">
        <v>0</v>
      </c>
      <c r="N2198" s="5">
        <v>0</v>
      </c>
      <c r="O2198" s="7">
        <v>0</v>
      </c>
    </row>
    <row r="2199" spans="1:15">
      <c r="A2199">
        <v>4</v>
      </c>
      <c r="B2199" t="s">
        <v>1459</v>
      </c>
      <c r="C2199" t="s">
        <v>10187</v>
      </c>
      <c r="D2199" t="s">
        <v>10188</v>
      </c>
      <c r="E2199" t="s">
        <v>10173</v>
      </c>
      <c r="F2199" t="s">
        <v>10174</v>
      </c>
      <c r="G2199" t="s">
        <v>1540</v>
      </c>
      <c r="H2199" t="s">
        <v>944</v>
      </c>
      <c r="I2199" t="s">
        <v>1152</v>
      </c>
      <c r="J2199" t="s">
        <v>1153</v>
      </c>
      <c r="K2199" t="s">
        <v>10189</v>
      </c>
      <c r="L2199" s="3" t="s">
        <v>2494</v>
      </c>
      <c r="M2199" s="9">
        <v>0</v>
      </c>
      <c r="N2199" s="5">
        <v>0</v>
      </c>
      <c r="O2199" s="7">
        <v>0</v>
      </c>
    </row>
    <row r="2200" spans="1:15">
      <c r="A2200">
        <v>4</v>
      </c>
      <c r="B2200" t="s">
        <v>1459</v>
      </c>
      <c r="C2200" t="s">
        <v>10190</v>
      </c>
      <c r="D2200" t="s">
        <v>10191</v>
      </c>
      <c r="E2200" t="s">
        <v>10173</v>
      </c>
      <c r="F2200" t="s">
        <v>10174</v>
      </c>
      <c r="G2200" t="s">
        <v>1540</v>
      </c>
      <c r="H2200" t="s">
        <v>944</v>
      </c>
      <c r="I2200" t="s">
        <v>1152</v>
      </c>
      <c r="J2200" t="s">
        <v>1153</v>
      </c>
      <c r="K2200" t="s">
        <v>10192</v>
      </c>
      <c r="L2200" s="3">
        <v>44638</v>
      </c>
      <c r="M2200" s="9">
        <v>0</v>
      </c>
      <c r="N2200" s="5">
        <v>0</v>
      </c>
      <c r="O2200" s="7">
        <v>0</v>
      </c>
    </row>
    <row r="2201" spans="1:15">
      <c r="A2201">
        <v>4</v>
      </c>
      <c r="B2201" t="s">
        <v>1459</v>
      </c>
      <c r="C2201" t="s">
        <v>10193</v>
      </c>
      <c r="D2201" t="s">
        <v>10194</v>
      </c>
      <c r="E2201" t="s">
        <v>1549</v>
      </c>
      <c r="F2201" t="s">
        <v>1550</v>
      </c>
      <c r="G2201" t="s">
        <v>1540</v>
      </c>
      <c r="H2201" t="s">
        <v>944</v>
      </c>
      <c r="I2201" t="s">
        <v>1152</v>
      </c>
      <c r="J2201" t="s">
        <v>1153</v>
      </c>
      <c r="K2201" t="s">
        <v>10195</v>
      </c>
      <c r="L2201" s="3">
        <v>43087</v>
      </c>
      <c r="M2201" s="9">
        <v>0</v>
      </c>
      <c r="N2201" s="5">
        <v>0</v>
      </c>
      <c r="O2201" s="7">
        <v>0</v>
      </c>
    </row>
    <row r="2202" spans="1:15">
      <c r="A2202">
        <v>4</v>
      </c>
      <c r="B2202" t="s">
        <v>1459</v>
      </c>
      <c r="C2202" t="s">
        <v>1537</v>
      </c>
      <c r="D2202" t="s">
        <v>202</v>
      </c>
      <c r="E2202" t="s">
        <v>1538</v>
      </c>
      <c r="F2202" t="s">
        <v>1539</v>
      </c>
      <c r="G2202" t="s">
        <v>1540</v>
      </c>
      <c r="H2202" t="s">
        <v>944</v>
      </c>
      <c r="I2202" t="s">
        <v>1152</v>
      </c>
      <c r="J2202" t="s">
        <v>1153</v>
      </c>
      <c r="K2202" t="s">
        <v>1541</v>
      </c>
      <c r="L2202" s="3">
        <v>42908</v>
      </c>
      <c r="M2202" s="9">
        <v>1</v>
      </c>
      <c r="N2202" s="5">
        <v>0</v>
      </c>
      <c r="O2202" s="7">
        <v>1</v>
      </c>
    </row>
    <row r="2203" spans="1:15">
      <c r="A2203">
        <v>4</v>
      </c>
      <c r="B2203" t="s">
        <v>1459</v>
      </c>
      <c r="C2203" t="s">
        <v>1542</v>
      </c>
      <c r="D2203" t="s">
        <v>203</v>
      </c>
      <c r="E2203" t="s">
        <v>1543</v>
      </c>
      <c r="F2203" t="s">
        <v>1544</v>
      </c>
      <c r="G2203" t="s">
        <v>1540</v>
      </c>
      <c r="H2203" t="s">
        <v>944</v>
      </c>
      <c r="I2203" t="s">
        <v>1152</v>
      </c>
      <c r="J2203" t="s">
        <v>1153</v>
      </c>
      <c r="K2203" t="s">
        <v>1545</v>
      </c>
      <c r="L2203" s="3">
        <v>42880</v>
      </c>
      <c r="M2203" s="9">
        <v>2</v>
      </c>
      <c r="N2203" s="5">
        <v>0</v>
      </c>
      <c r="O2203" s="7">
        <v>2</v>
      </c>
    </row>
    <row r="2204" spans="1:15">
      <c r="A2204">
        <v>4</v>
      </c>
      <c r="B2204" t="s">
        <v>1459</v>
      </c>
      <c r="C2204" t="s">
        <v>1546</v>
      </c>
      <c r="D2204" t="s">
        <v>204</v>
      </c>
      <c r="E2204" t="s">
        <v>1543</v>
      </c>
      <c r="F2204" t="s">
        <v>1544</v>
      </c>
      <c r="G2204" t="s">
        <v>1540</v>
      </c>
      <c r="H2204" t="s">
        <v>944</v>
      </c>
      <c r="I2204" t="s">
        <v>1152</v>
      </c>
      <c r="J2204" t="s">
        <v>1153</v>
      </c>
      <c r="K2204" t="s">
        <v>1547</v>
      </c>
      <c r="L2204" s="3">
        <v>42880</v>
      </c>
      <c r="M2204" s="9">
        <v>1</v>
      </c>
      <c r="N2204" s="5">
        <v>0</v>
      </c>
      <c r="O2204" s="7">
        <v>1</v>
      </c>
    </row>
    <row r="2205" spans="1:15">
      <c r="A2205">
        <v>4</v>
      </c>
      <c r="B2205" t="s">
        <v>1459</v>
      </c>
      <c r="C2205" t="s">
        <v>10196</v>
      </c>
      <c r="D2205" t="s">
        <v>10197</v>
      </c>
      <c r="E2205" t="s">
        <v>10198</v>
      </c>
      <c r="F2205" t="s">
        <v>10199</v>
      </c>
      <c r="G2205" t="s">
        <v>1540</v>
      </c>
      <c r="H2205" t="s">
        <v>944</v>
      </c>
      <c r="I2205" t="s">
        <v>1152</v>
      </c>
      <c r="J2205" t="s">
        <v>1153</v>
      </c>
      <c r="K2205" t="s">
        <v>10200</v>
      </c>
      <c r="L2205" s="3">
        <v>43185</v>
      </c>
      <c r="M2205" s="9">
        <v>0</v>
      </c>
      <c r="N2205" s="5">
        <v>0</v>
      </c>
      <c r="O2205" s="7">
        <v>0</v>
      </c>
    </row>
    <row r="2206" spans="1:15">
      <c r="A2206">
        <v>4</v>
      </c>
      <c r="B2206" t="s">
        <v>1459</v>
      </c>
      <c r="C2206" t="s">
        <v>10201</v>
      </c>
      <c r="D2206" t="s">
        <v>10202</v>
      </c>
      <c r="E2206" t="s">
        <v>1549</v>
      </c>
      <c r="F2206" t="s">
        <v>1550</v>
      </c>
      <c r="G2206" t="s">
        <v>1540</v>
      </c>
      <c r="H2206" t="s">
        <v>944</v>
      </c>
      <c r="I2206" t="s">
        <v>1152</v>
      </c>
      <c r="J2206" t="s">
        <v>1153</v>
      </c>
      <c r="K2206" t="s">
        <v>10203</v>
      </c>
      <c r="L2206" s="3">
        <v>43754</v>
      </c>
      <c r="M2206" s="9">
        <v>0</v>
      </c>
      <c r="N2206" s="5">
        <v>0</v>
      </c>
      <c r="O2206" s="7">
        <v>0</v>
      </c>
    </row>
    <row r="2207" spans="1:15">
      <c r="A2207">
        <v>4</v>
      </c>
      <c r="B2207" t="s">
        <v>1459</v>
      </c>
      <c r="C2207" t="s">
        <v>1548</v>
      </c>
      <c r="D2207" t="s">
        <v>205</v>
      </c>
      <c r="E2207" t="s">
        <v>1549</v>
      </c>
      <c r="F2207" t="s">
        <v>1550</v>
      </c>
      <c r="G2207" t="s">
        <v>1540</v>
      </c>
      <c r="H2207" t="s">
        <v>944</v>
      </c>
      <c r="I2207" t="s">
        <v>1152</v>
      </c>
      <c r="J2207" t="s">
        <v>1153</v>
      </c>
      <c r="K2207" t="s">
        <v>1551</v>
      </c>
      <c r="L2207" s="3">
        <v>43262</v>
      </c>
      <c r="M2207" s="9">
        <v>1</v>
      </c>
      <c r="N2207" s="5">
        <v>0</v>
      </c>
      <c r="O2207" s="7">
        <v>1</v>
      </c>
    </row>
    <row r="2208" spans="1:15">
      <c r="A2208">
        <v>4</v>
      </c>
      <c r="B2208" t="s">
        <v>1459</v>
      </c>
      <c r="C2208" t="s">
        <v>10204</v>
      </c>
      <c r="D2208" t="s">
        <v>10205</v>
      </c>
      <c r="E2208" t="s">
        <v>10198</v>
      </c>
      <c r="F2208" t="s">
        <v>10199</v>
      </c>
      <c r="G2208" t="s">
        <v>1540</v>
      </c>
      <c r="H2208" t="s">
        <v>944</v>
      </c>
      <c r="I2208" t="s">
        <v>1152</v>
      </c>
      <c r="J2208" t="s">
        <v>1153</v>
      </c>
      <c r="K2208" t="s">
        <v>10206</v>
      </c>
      <c r="L2208" s="3">
        <v>43531</v>
      </c>
      <c r="M2208" s="9">
        <v>0</v>
      </c>
      <c r="N2208" s="5">
        <v>0</v>
      </c>
      <c r="O2208" s="7">
        <v>0</v>
      </c>
    </row>
    <row r="2209" spans="1:15">
      <c r="A2209">
        <v>4</v>
      </c>
      <c r="B2209" t="s">
        <v>1459</v>
      </c>
      <c r="C2209" t="s">
        <v>10207</v>
      </c>
      <c r="D2209" t="s">
        <v>10208</v>
      </c>
      <c r="E2209" t="s">
        <v>1549</v>
      </c>
      <c r="F2209" t="s">
        <v>1550</v>
      </c>
      <c r="G2209" t="s">
        <v>1540</v>
      </c>
      <c r="H2209" t="s">
        <v>944</v>
      </c>
      <c r="I2209" t="s">
        <v>1152</v>
      </c>
      <c r="J2209" t="s">
        <v>1153</v>
      </c>
      <c r="K2209" t="s">
        <v>10209</v>
      </c>
      <c r="L2209" s="3">
        <v>43563</v>
      </c>
      <c r="M2209" s="9">
        <v>0</v>
      </c>
      <c r="N2209" s="5">
        <v>0</v>
      </c>
      <c r="O2209" s="7">
        <v>0</v>
      </c>
    </row>
    <row r="2210" spans="1:15">
      <c r="A2210">
        <v>4</v>
      </c>
      <c r="B2210" t="s">
        <v>1459</v>
      </c>
      <c r="C2210" t="s">
        <v>10210</v>
      </c>
      <c r="D2210" t="s">
        <v>10211</v>
      </c>
      <c r="E2210" t="s">
        <v>10212</v>
      </c>
      <c r="F2210" t="s">
        <v>10213</v>
      </c>
      <c r="G2210" t="s">
        <v>1540</v>
      </c>
      <c r="H2210" t="s">
        <v>944</v>
      </c>
      <c r="I2210" t="s">
        <v>1152</v>
      </c>
      <c r="J2210" t="s">
        <v>1153</v>
      </c>
      <c r="K2210" t="s">
        <v>10214</v>
      </c>
      <c r="L2210" s="3">
        <v>44176</v>
      </c>
      <c r="M2210" s="9">
        <v>0</v>
      </c>
      <c r="N2210" s="5">
        <v>0</v>
      </c>
      <c r="O2210" s="7">
        <v>0</v>
      </c>
    </row>
    <row r="2211" spans="1:15">
      <c r="A2211">
        <v>4</v>
      </c>
      <c r="B2211" t="s">
        <v>1459</v>
      </c>
      <c r="C2211" t="s">
        <v>10215</v>
      </c>
      <c r="D2211" t="s">
        <v>10216</v>
      </c>
      <c r="E2211" t="s">
        <v>10212</v>
      </c>
      <c r="F2211" t="s">
        <v>10213</v>
      </c>
      <c r="G2211" t="s">
        <v>1540</v>
      </c>
      <c r="H2211" t="s">
        <v>944</v>
      </c>
      <c r="I2211" t="s">
        <v>1152</v>
      </c>
      <c r="J2211" t="s">
        <v>1153</v>
      </c>
      <c r="K2211" t="s">
        <v>10217</v>
      </c>
      <c r="L2211" s="3" t="s">
        <v>2494</v>
      </c>
      <c r="M2211" s="9">
        <v>0</v>
      </c>
      <c r="N2211" s="5">
        <v>0</v>
      </c>
      <c r="O2211" s="7">
        <v>0</v>
      </c>
    </row>
    <row r="2212" spans="1:15">
      <c r="A2212">
        <v>4</v>
      </c>
      <c r="B2212" t="s">
        <v>1459</v>
      </c>
      <c r="C2212" t="s">
        <v>10218</v>
      </c>
      <c r="D2212" t="s">
        <v>10219</v>
      </c>
      <c r="E2212" t="s">
        <v>1549</v>
      </c>
      <c r="F2212" t="s">
        <v>1550</v>
      </c>
      <c r="G2212" t="s">
        <v>1540</v>
      </c>
      <c r="H2212" t="s">
        <v>944</v>
      </c>
      <c r="I2212" t="s">
        <v>1152</v>
      </c>
      <c r="J2212" t="s">
        <v>1153</v>
      </c>
      <c r="K2212" t="s">
        <v>10220</v>
      </c>
      <c r="L2212" s="3" t="s">
        <v>2494</v>
      </c>
      <c r="M2212" s="9">
        <v>0</v>
      </c>
      <c r="N2212" s="5">
        <v>0</v>
      </c>
      <c r="O2212" s="7">
        <v>0</v>
      </c>
    </row>
    <row r="2213" spans="1:15">
      <c r="A2213">
        <v>4</v>
      </c>
      <c r="B2213" t="s">
        <v>1459</v>
      </c>
      <c r="C2213" t="s">
        <v>10221</v>
      </c>
      <c r="D2213" t="s">
        <v>10222</v>
      </c>
      <c r="E2213" t="s">
        <v>10223</v>
      </c>
      <c r="F2213" t="s">
        <v>10224</v>
      </c>
      <c r="G2213" t="s">
        <v>1540</v>
      </c>
      <c r="H2213" t="s">
        <v>944</v>
      </c>
      <c r="I2213" t="s">
        <v>1152</v>
      </c>
      <c r="J2213" t="s">
        <v>1153</v>
      </c>
      <c r="K2213" t="s">
        <v>10225</v>
      </c>
      <c r="L2213" s="3">
        <v>44026</v>
      </c>
      <c r="M2213" s="9">
        <v>0</v>
      </c>
      <c r="N2213" s="5">
        <v>0</v>
      </c>
      <c r="O2213" s="7">
        <v>0</v>
      </c>
    </row>
    <row r="2214" spans="1:15">
      <c r="A2214">
        <v>4</v>
      </c>
      <c r="B2214" t="s">
        <v>1459</v>
      </c>
      <c r="C2214" t="s">
        <v>10226</v>
      </c>
      <c r="D2214" t="s">
        <v>10227</v>
      </c>
      <c r="E2214" t="s">
        <v>10223</v>
      </c>
      <c r="F2214" t="s">
        <v>10224</v>
      </c>
      <c r="G2214" t="s">
        <v>1540</v>
      </c>
      <c r="H2214" t="s">
        <v>944</v>
      </c>
      <c r="I2214" t="s">
        <v>1152</v>
      </c>
      <c r="J2214" t="s">
        <v>1153</v>
      </c>
      <c r="K2214" t="s">
        <v>10228</v>
      </c>
      <c r="L2214" s="3">
        <v>44022</v>
      </c>
      <c r="M2214" s="9">
        <v>0</v>
      </c>
      <c r="N2214" s="5">
        <v>0</v>
      </c>
      <c r="O2214" s="7">
        <v>0</v>
      </c>
    </row>
    <row r="2215" spans="1:15">
      <c r="A2215">
        <v>4</v>
      </c>
      <c r="B2215" t="s">
        <v>1459</v>
      </c>
      <c r="C2215" t="s">
        <v>10229</v>
      </c>
      <c r="D2215" t="s">
        <v>10230</v>
      </c>
      <c r="E2215" t="s">
        <v>1543</v>
      </c>
      <c r="F2215" t="s">
        <v>1544</v>
      </c>
      <c r="G2215" t="s">
        <v>1540</v>
      </c>
      <c r="H2215" t="s">
        <v>944</v>
      </c>
      <c r="I2215" t="s">
        <v>1152</v>
      </c>
      <c r="J2215" t="s">
        <v>1153</v>
      </c>
      <c r="K2215" t="s">
        <v>10231</v>
      </c>
      <c r="L2215" s="3">
        <v>45506</v>
      </c>
      <c r="M2215" s="9">
        <v>0</v>
      </c>
      <c r="N2215" s="5">
        <v>0</v>
      </c>
      <c r="O2215" s="7">
        <v>0</v>
      </c>
    </row>
    <row r="2216" spans="1:15">
      <c r="A2216">
        <v>4</v>
      </c>
      <c r="B2216" t="s">
        <v>1459</v>
      </c>
      <c r="C2216" t="s">
        <v>10232</v>
      </c>
      <c r="D2216" t="s">
        <v>10233</v>
      </c>
      <c r="E2216" t="s">
        <v>1549</v>
      </c>
      <c r="F2216" t="s">
        <v>1550</v>
      </c>
      <c r="G2216" t="s">
        <v>1540</v>
      </c>
      <c r="H2216" t="s">
        <v>944</v>
      </c>
      <c r="I2216" t="s">
        <v>1152</v>
      </c>
      <c r="J2216" t="s">
        <v>1153</v>
      </c>
      <c r="K2216" t="s">
        <v>10234</v>
      </c>
      <c r="L2216" s="3">
        <v>44134</v>
      </c>
      <c r="M2216" s="9">
        <v>0</v>
      </c>
      <c r="N2216" s="5">
        <v>0</v>
      </c>
      <c r="O2216" s="7">
        <v>0</v>
      </c>
    </row>
    <row r="2217" spans="1:15">
      <c r="A2217">
        <v>4</v>
      </c>
      <c r="B2217" t="s">
        <v>1459</v>
      </c>
      <c r="C2217" t="s">
        <v>10235</v>
      </c>
      <c r="D2217" t="s">
        <v>10236</v>
      </c>
      <c r="E2217" t="s">
        <v>1549</v>
      </c>
      <c r="F2217" t="s">
        <v>1550</v>
      </c>
      <c r="G2217" t="s">
        <v>1540</v>
      </c>
      <c r="H2217" t="s">
        <v>944</v>
      </c>
      <c r="I2217" t="s">
        <v>1152</v>
      </c>
      <c r="J2217" t="s">
        <v>1153</v>
      </c>
      <c r="K2217" t="s">
        <v>10237</v>
      </c>
      <c r="L2217" s="3">
        <v>44113</v>
      </c>
      <c r="M2217" s="9">
        <v>0</v>
      </c>
      <c r="N2217" s="5">
        <v>0</v>
      </c>
      <c r="O2217" s="7">
        <v>0</v>
      </c>
    </row>
    <row r="2218" spans="1:15">
      <c r="A2218">
        <v>4</v>
      </c>
      <c r="B2218" t="s">
        <v>1459</v>
      </c>
      <c r="C2218" t="s">
        <v>10238</v>
      </c>
      <c r="D2218" t="s">
        <v>10239</v>
      </c>
      <c r="E2218" t="s">
        <v>1549</v>
      </c>
      <c r="F2218" t="s">
        <v>1550</v>
      </c>
      <c r="G2218" t="s">
        <v>1540</v>
      </c>
      <c r="H2218" t="s">
        <v>944</v>
      </c>
      <c r="I2218" t="s">
        <v>1152</v>
      </c>
      <c r="J2218" t="s">
        <v>1153</v>
      </c>
      <c r="K2218" t="s">
        <v>10240</v>
      </c>
      <c r="L2218" s="3">
        <v>45056</v>
      </c>
      <c r="M2218" s="9">
        <v>0</v>
      </c>
      <c r="N2218" s="5">
        <v>0</v>
      </c>
      <c r="O2218" s="7">
        <v>0</v>
      </c>
    </row>
    <row r="2219" spans="1:15">
      <c r="A2219">
        <v>4</v>
      </c>
      <c r="B2219" t="s">
        <v>1459</v>
      </c>
      <c r="C2219" t="s">
        <v>10241</v>
      </c>
      <c r="D2219" t="s">
        <v>10242</v>
      </c>
      <c r="E2219" t="s">
        <v>10173</v>
      </c>
      <c r="F2219" t="s">
        <v>10174</v>
      </c>
      <c r="G2219" t="s">
        <v>1540</v>
      </c>
      <c r="H2219" t="s">
        <v>944</v>
      </c>
      <c r="I2219" t="s">
        <v>1152</v>
      </c>
      <c r="J2219" t="s">
        <v>1153</v>
      </c>
      <c r="K2219" t="s">
        <v>10243</v>
      </c>
      <c r="L2219" s="3">
        <v>44721</v>
      </c>
      <c r="M2219" s="9">
        <v>0</v>
      </c>
      <c r="N2219" s="5">
        <v>0</v>
      </c>
      <c r="O2219" s="7">
        <v>0</v>
      </c>
    </row>
    <row r="2220" spans="1:15">
      <c r="A2220">
        <v>4</v>
      </c>
      <c r="B2220" t="s">
        <v>1459</v>
      </c>
      <c r="C2220" t="s">
        <v>10244</v>
      </c>
      <c r="D2220" t="s">
        <v>10245</v>
      </c>
      <c r="E2220" t="s">
        <v>1543</v>
      </c>
      <c r="F2220" t="s">
        <v>1544</v>
      </c>
      <c r="G2220" t="s">
        <v>1540</v>
      </c>
      <c r="H2220" t="s">
        <v>944</v>
      </c>
      <c r="I2220" t="s">
        <v>1152</v>
      </c>
      <c r="J2220" t="s">
        <v>1153</v>
      </c>
      <c r="K2220" t="s">
        <v>10246</v>
      </c>
      <c r="L2220" s="3">
        <v>44613</v>
      </c>
      <c r="M2220" s="9">
        <v>0</v>
      </c>
      <c r="N2220" s="5">
        <v>0</v>
      </c>
      <c r="O2220" s="7">
        <v>0</v>
      </c>
    </row>
    <row r="2221" spans="1:15">
      <c r="A2221">
        <v>4</v>
      </c>
      <c r="B2221" t="s">
        <v>1459</v>
      </c>
      <c r="C2221" t="s">
        <v>10247</v>
      </c>
      <c r="D2221" t="s">
        <v>10248</v>
      </c>
      <c r="E2221" t="s">
        <v>10173</v>
      </c>
      <c r="F2221" t="s">
        <v>10174</v>
      </c>
      <c r="G2221" t="s">
        <v>1540</v>
      </c>
      <c r="H2221" t="s">
        <v>944</v>
      </c>
      <c r="I2221" t="s">
        <v>1152</v>
      </c>
      <c r="J2221" t="s">
        <v>1153</v>
      </c>
      <c r="K2221" t="s">
        <v>10249</v>
      </c>
      <c r="L2221" s="3">
        <v>45216</v>
      </c>
      <c r="M2221" s="9">
        <v>0</v>
      </c>
      <c r="N2221" s="5">
        <v>0</v>
      </c>
      <c r="O2221" s="7">
        <v>0</v>
      </c>
    </row>
    <row r="2222" spans="1:15">
      <c r="A2222">
        <v>4</v>
      </c>
      <c r="B2222" t="s">
        <v>1459</v>
      </c>
      <c r="C2222" t="s">
        <v>10250</v>
      </c>
      <c r="D2222" t="s">
        <v>10251</v>
      </c>
      <c r="E2222" t="s">
        <v>10184</v>
      </c>
      <c r="F2222" t="s">
        <v>10185</v>
      </c>
      <c r="G2222" t="s">
        <v>1540</v>
      </c>
      <c r="H2222" t="s">
        <v>944</v>
      </c>
      <c r="I2222" t="s">
        <v>1152</v>
      </c>
      <c r="J2222" t="s">
        <v>1153</v>
      </c>
      <c r="K2222" t="s">
        <v>10252</v>
      </c>
      <c r="L2222" s="3" t="s">
        <v>2494</v>
      </c>
      <c r="M2222" s="9">
        <v>0</v>
      </c>
      <c r="N2222" s="5">
        <v>0</v>
      </c>
      <c r="O2222" s="7">
        <v>0</v>
      </c>
    </row>
    <row r="2223" spans="1:15">
      <c r="A2223">
        <v>4</v>
      </c>
      <c r="B2223" t="s">
        <v>1459</v>
      </c>
      <c r="C2223" t="s">
        <v>10253</v>
      </c>
      <c r="D2223" t="s">
        <v>10254</v>
      </c>
      <c r="E2223" t="s">
        <v>1538</v>
      </c>
      <c r="F2223" t="s">
        <v>1539</v>
      </c>
      <c r="G2223" t="s">
        <v>1540</v>
      </c>
      <c r="H2223" t="s">
        <v>944</v>
      </c>
      <c r="I2223" t="s">
        <v>1152</v>
      </c>
      <c r="J2223" t="s">
        <v>1153</v>
      </c>
      <c r="K2223" t="s">
        <v>10255</v>
      </c>
      <c r="L2223" s="3">
        <v>45267</v>
      </c>
      <c r="M2223" s="9">
        <v>0</v>
      </c>
      <c r="N2223" s="5">
        <v>0</v>
      </c>
      <c r="O2223" s="7">
        <v>0</v>
      </c>
    </row>
    <row r="2224" spans="1:15">
      <c r="A2224">
        <v>4</v>
      </c>
      <c r="B2224" t="s">
        <v>1459</v>
      </c>
      <c r="C2224" t="s">
        <v>10256</v>
      </c>
      <c r="D2224" t="s">
        <v>10257</v>
      </c>
      <c r="E2224" t="s">
        <v>1549</v>
      </c>
      <c r="F2224" t="s">
        <v>1550</v>
      </c>
      <c r="G2224" t="s">
        <v>1540</v>
      </c>
      <c r="H2224" t="s">
        <v>2493</v>
      </c>
      <c r="I2224" t="s">
        <v>1152</v>
      </c>
      <c r="J2224" t="s">
        <v>1153</v>
      </c>
      <c r="K2224" t="s">
        <v>2494</v>
      </c>
      <c r="L2224" s="3" t="s">
        <v>2494</v>
      </c>
      <c r="M2224" s="9">
        <v>0</v>
      </c>
      <c r="N2224" s="5">
        <v>0</v>
      </c>
      <c r="O2224" s="7">
        <v>0</v>
      </c>
    </row>
    <row r="2225" spans="1:15">
      <c r="A2225">
        <v>4</v>
      </c>
      <c r="B2225" t="s">
        <v>1459</v>
      </c>
      <c r="C2225" t="s">
        <v>10258</v>
      </c>
      <c r="D2225" t="s">
        <v>10259</v>
      </c>
      <c r="E2225" t="s">
        <v>1549</v>
      </c>
      <c r="F2225" t="s">
        <v>1550</v>
      </c>
      <c r="G2225" t="s">
        <v>1540</v>
      </c>
      <c r="H2225" t="s">
        <v>944</v>
      </c>
      <c r="I2225" t="s">
        <v>1152</v>
      </c>
      <c r="J2225" t="s">
        <v>1153</v>
      </c>
      <c r="K2225" t="s">
        <v>10260</v>
      </c>
      <c r="L2225" s="3" t="s">
        <v>2494</v>
      </c>
      <c r="M2225" s="9">
        <v>0</v>
      </c>
      <c r="N2225" s="5">
        <v>0</v>
      </c>
      <c r="O2225" s="7">
        <v>0</v>
      </c>
    </row>
    <row r="2226" spans="1:15">
      <c r="A2226">
        <v>4</v>
      </c>
      <c r="B2226" t="s">
        <v>1459</v>
      </c>
      <c r="C2226" t="s">
        <v>10261</v>
      </c>
      <c r="D2226" t="s">
        <v>10262</v>
      </c>
      <c r="E2226" t="s">
        <v>10173</v>
      </c>
      <c r="F2226" t="s">
        <v>10174</v>
      </c>
      <c r="G2226" t="s">
        <v>1540</v>
      </c>
      <c r="H2226" t="s">
        <v>944</v>
      </c>
      <c r="I2226" t="s">
        <v>1152</v>
      </c>
      <c r="J2226" t="s">
        <v>1153</v>
      </c>
      <c r="K2226" t="s">
        <v>10263</v>
      </c>
      <c r="L2226" s="3">
        <v>45400</v>
      </c>
      <c r="M2226" s="9">
        <v>0</v>
      </c>
      <c r="N2226" s="5">
        <v>0</v>
      </c>
      <c r="O2226" s="7">
        <v>0</v>
      </c>
    </row>
    <row r="2227" spans="1:15">
      <c r="A2227">
        <v>4</v>
      </c>
      <c r="B2227" t="s">
        <v>1459</v>
      </c>
      <c r="C2227" t="s">
        <v>10264</v>
      </c>
      <c r="D2227" t="s">
        <v>10265</v>
      </c>
      <c r="E2227" t="s">
        <v>1543</v>
      </c>
      <c r="F2227" t="s">
        <v>1544</v>
      </c>
      <c r="G2227" t="s">
        <v>1540</v>
      </c>
      <c r="H2227" t="s">
        <v>944</v>
      </c>
      <c r="I2227" t="s">
        <v>1152</v>
      </c>
      <c r="J2227" t="s">
        <v>1153</v>
      </c>
      <c r="K2227" t="s">
        <v>10266</v>
      </c>
      <c r="L2227" s="3">
        <v>45329</v>
      </c>
      <c r="M2227" s="9">
        <v>0</v>
      </c>
      <c r="N2227" s="5">
        <v>0</v>
      </c>
      <c r="O2227" s="7">
        <v>0</v>
      </c>
    </row>
    <row r="2228" spans="1:15">
      <c r="A2228">
        <v>4</v>
      </c>
      <c r="B2228" t="s">
        <v>1459</v>
      </c>
      <c r="C2228" t="s">
        <v>10267</v>
      </c>
      <c r="D2228" t="s">
        <v>10268</v>
      </c>
      <c r="E2228" t="s">
        <v>10184</v>
      </c>
      <c r="F2228" t="s">
        <v>10185</v>
      </c>
      <c r="G2228" t="s">
        <v>1540</v>
      </c>
      <c r="H2228" t="s">
        <v>944</v>
      </c>
      <c r="I2228" t="s">
        <v>1152</v>
      </c>
      <c r="J2228" t="s">
        <v>1153</v>
      </c>
      <c r="K2228" t="s">
        <v>10269</v>
      </c>
      <c r="L2228" s="3" t="s">
        <v>2494</v>
      </c>
      <c r="M2228" s="9">
        <v>0</v>
      </c>
      <c r="N2228" s="5">
        <v>0</v>
      </c>
      <c r="O2228" s="7">
        <v>0</v>
      </c>
    </row>
    <row r="2229" spans="1:15">
      <c r="A2229">
        <v>4</v>
      </c>
      <c r="B2229" t="s">
        <v>1459</v>
      </c>
      <c r="C2229" t="s">
        <v>10270</v>
      </c>
      <c r="D2229" t="s">
        <v>10271</v>
      </c>
      <c r="E2229" t="s">
        <v>10173</v>
      </c>
      <c r="F2229" t="s">
        <v>10174</v>
      </c>
      <c r="G2229" t="s">
        <v>1540</v>
      </c>
      <c r="H2229" t="s">
        <v>944</v>
      </c>
      <c r="I2229" t="s">
        <v>1152</v>
      </c>
      <c r="J2229" t="s">
        <v>1153</v>
      </c>
      <c r="K2229" t="s">
        <v>10272</v>
      </c>
      <c r="L2229" s="3">
        <v>45418</v>
      </c>
      <c r="M2229" s="9">
        <v>0</v>
      </c>
      <c r="N2229" s="5">
        <v>0</v>
      </c>
      <c r="O2229" s="7">
        <v>0</v>
      </c>
    </row>
    <row r="2230" spans="1:15">
      <c r="A2230">
        <v>4</v>
      </c>
      <c r="B2230" t="s">
        <v>1459</v>
      </c>
      <c r="C2230" t="s">
        <v>10273</v>
      </c>
      <c r="D2230" t="s">
        <v>10274</v>
      </c>
      <c r="E2230" t="s">
        <v>1538</v>
      </c>
      <c r="F2230" t="s">
        <v>1539</v>
      </c>
      <c r="G2230" t="s">
        <v>1540</v>
      </c>
      <c r="H2230" t="s">
        <v>944</v>
      </c>
      <c r="I2230" t="s">
        <v>1152</v>
      </c>
      <c r="J2230" t="s">
        <v>1153</v>
      </c>
      <c r="K2230" t="s">
        <v>10275</v>
      </c>
      <c r="L2230" s="3">
        <v>45436</v>
      </c>
      <c r="M2230" s="9">
        <v>0</v>
      </c>
      <c r="N2230" s="5">
        <v>0</v>
      </c>
      <c r="O2230" s="7">
        <v>0</v>
      </c>
    </row>
    <row r="2231" spans="1:15">
      <c r="A2231">
        <v>4</v>
      </c>
      <c r="B2231" t="s">
        <v>1459</v>
      </c>
      <c r="C2231" t="s">
        <v>10276</v>
      </c>
      <c r="D2231" t="s">
        <v>10277</v>
      </c>
      <c r="E2231" t="s">
        <v>1549</v>
      </c>
      <c r="F2231" t="s">
        <v>1550</v>
      </c>
      <c r="G2231" t="s">
        <v>1540</v>
      </c>
      <c r="H2231" t="s">
        <v>944</v>
      </c>
      <c r="I2231" t="s">
        <v>1152</v>
      </c>
      <c r="J2231" t="s">
        <v>1153</v>
      </c>
      <c r="K2231" t="s">
        <v>10278</v>
      </c>
      <c r="L2231" s="3">
        <v>45467</v>
      </c>
      <c r="M2231" s="9">
        <v>0</v>
      </c>
      <c r="N2231" s="5">
        <v>0</v>
      </c>
      <c r="O2231" s="7">
        <v>0</v>
      </c>
    </row>
    <row r="2232" spans="1:15">
      <c r="A2232">
        <v>4</v>
      </c>
      <c r="B2232" t="s">
        <v>1459</v>
      </c>
      <c r="C2232" t="s">
        <v>10279</v>
      </c>
      <c r="D2232" t="s">
        <v>10280</v>
      </c>
      <c r="E2232" t="s">
        <v>1549</v>
      </c>
      <c r="F2232" t="s">
        <v>1550</v>
      </c>
      <c r="G2232" t="s">
        <v>1540</v>
      </c>
      <c r="H2232" t="s">
        <v>944</v>
      </c>
      <c r="I2232" t="s">
        <v>1152</v>
      </c>
      <c r="J2232" t="s">
        <v>1153</v>
      </c>
      <c r="K2232" t="s">
        <v>10281</v>
      </c>
      <c r="L2232" s="3">
        <v>45743</v>
      </c>
      <c r="M2232" s="9">
        <v>0</v>
      </c>
      <c r="N2232" s="5">
        <v>0</v>
      </c>
      <c r="O2232" s="7">
        <v>0</v>
      </c>
    </row>
    <row r="2233" spans="1:15">
      <c r="A2233">
        <v>4</v>
      </c>
      <c r="B2233" t="s">
        <v>1459</v>
      </c>
      <c r="C2233" t="s">
        <v>10282</v>
      </c>
      <c r="D2233" t="s">
        <v>10283</v>
      </c>
      <c r="E2233" t="s">
        <v>1549</v>
      </c>
      <c r="F2233" t="s">
        <v>1550</v>
      </c>
      <c r="G2233" t="s">
        <v>1540</v>
      </c>
      <c r="H2233" t="s">
        <v>944</v>
      </c>
      <c r="I2233" t="s">
        <v>1152</v>
      </c>
      <c r="J2233" t="s">
        <v>1153</v>
      </c>
      <c r="K2233" t="s">
        <v>10284</v>
      </c>
      <c r="L2233" s="3" t="s">
        <v>2494</v>
      </c>
      <c r="M2233" s="9">
        <v>0</v>
      </c>
      <c r="N2233" s="5">
        <v>0</v>
      </c>
      <c r="O2233" s="7">
        <v>0</v>
      </c>
    </row>
    <row r="2234" spans="1:15">
      <c r="A2234">
        <v>4</v>
      </c>
      <c r="B2234" t="s">
        <v>1459</v>
      </c>
      <c r="C2234" t="s">
        <v>10285</v>
      </c>
      <c r="D2234" t="s">
        <v>10286</v>
      </c>
      <c r="E2234" t="s">
        <v>10184</v>
      </c>
      <c r="F2234" t="s">
        <v>10185</v>
      </c>
      <c r="G2234" t="s">
        <v>1540</v>
      </c>
      <c r="H2234" t="s">
        <v>944</v>
      </c>
      <c r="I2234" t="s">
        <v>1152</v>
      </c>
      <c r="J2234" t="s">
        <v>1153</v>
      </c>
      <c r="K2234" t="s">
        <v>10287</v>
      </c>
      <c r="L2234" s="3" t="s">
        <v>2494</v>
      </c>
      <c r="M2234" s="9">
        <v>0</v>
      </c>
      <c r="N2234" s="5">
        <v>0</v>
      </c>
      <c r="O2234" s="7">
        <v>0</v>
      </c>
    </row>
    <row r="2235" spans="1:15">
      <c r="A2235">
        <v>4</v>
      </c>
      <c r="B2235" t="s">
        <v>1459</v>
      </c>
      <c r="C2235" t="s">
        <v>1552</v>
      </c>
      <c r="D2235" t="s">
        <v>206</v>
      </c>
      <c r="E2235" t="s">
        <v>1543</v>
      </c>
      <c r="F2235" t="s">
        <v>1544</v>
      </c>
      <c r="G2235" t="s">
        <v>1540</v>
      </c>
      <c r="H2235" t="s">
        <v>944</v>
      </c>
      <c r="I2235" t="s">
        <v>1152</v>
      </c>
      <c r="J2235" t="s">
        <v>1153</v>
      </c>
      <c r="K2235" t="s">
        <v>1553</v>
      </c>
      <c r="L2235" s="3">
        <v>45670</v>
      </c>
      <c r="M2235" s="9">
        <v>1</v>
      </c>
      <c r="N2235" s="5">
        <v>0</v>
      </c>
      <c r="O2235" s="7">
        <v>1</v>
      </c>
    </row>
    <row r="2236" spans="1:15">
      <c r="A2236">
        <v>4</v>
      </c>
      <c r="B2236" t="s">
        <v>1459</v>
      </c>
      <c r="C2236" t="s">
        <v>10288</v>
      </c>
      <c r="D2236" t="s">
        <v>10289</v>
      </c>
      <c r="E2236" t="s">
        <v>1543</v>
      </c>
      <c r="F2236" t="s">
        <v>1544</v>
      </c>
      <c r="G2236" t="s">
        <v>1540</v>
      </c>
      <c r="H2236" t="s">
        <v>944</v>
      </c>
      <c r="I2236" t="s">
        <v>1152</v>
      </c>
      <c r="J2236" t="s">
        <v>1153</v>
      </c>
      <c r="K2236" t="s">
        <v>10290</v>
      </c>
      <c r="L2236" s="3" t="s">
        <v>2494</v>
      </c>
      <c r="M2236" s="9">
        <v>0</v>
      </c>
      <c r="N2236" s="5">
        <v>0</v>
      </c>
      <c r="O2236" s="7">
        <v>0</v>
      </c>
    </row>
    <row r="2237" spans="1:15">
      <c r="A2237">
        <v>4</v>
      </c>
      <c r="B2237" t="s">
        <v>1459</v>
      </c>
      <c r="C2237" t="s">
        <v>10291</v>
      </c>
      <c r="D2237" t="s">
        <v>10292</v>
      </c>
      <c r="E2237" t="s">
        <v>1543</v>
      </c>
      <c r="F2237" t="s">
        <v>1544</v>
      </c>
      <c r="G2237" t="s">
        <v>1540</v>
      </c>
      <c r="H2237" t="s">
        <v>944</v>
      </c>
      <c r="I2237" t="s">
        <v>1152</v>
      </c>
      <c r="J2237" t="s">
        <v>1153</v>
      </c>
      <c r="K2237" t="s">
        <v>10293</v>
      </c>
      <c r="L2237" s="3">
        <v>45624</v>
      </c>
      <c r="M2237" s="9">
        <v>0</v>
      </c>
      <c r="N2237" s="5">
        <v>0</v>
      </c>
      <c r="O2237" s="7">
        <v>0</v>
      </c>
    </row>
    <row r="2238" spans="1:15">
      <c r="A2238">
        <v>4</v>
      </c>
      <c r="B2238" t="s">
        <v>1459</v>
      </c>
      <c r="C2238" t="s">
        <v>10294</v>
      </c>
      <c r="D2238" t="s">
        <v>10295</v>
      </c>
      <c r="E2238" t="s">
        <v>1549</v>
      </c>
      <c r="F2238" t="s">
        <v>1550</v>
      </c>
      <c r="G2238" t="s">
        <v>1540</v>
      </c>
      <c r="H2238" t="s">
        <v>944</v>
      </c>
      <c r="I2238" t="s">
        <v>1152</v>
      </c>
      <c r="J2238" t="s">
        <v>1153</v>
      </c>
      <c r="K2238" t="s">
        <v>10296</v>
      </c>
      <c r="L2238" s="3" t="s">
        <v>2494</v>
      </c>
      <c r="M2238" s="9">
        <v>0</v>
      </c>
      <c r="N2238" s="5">
        <v>0</v>
      </c>
      <c r="O2238" s="7">
        <v>0</v>
      </c>
    </row>
    <row r="2239" spans="1:15">
      <c r="A2239">
        <v>4</v>
      </c>
      <c r="B2239" t="s">
        <v>1459</v>
      </c>
      <c r="C2239" t="s">
        <v>10297</v>
      </c>
      <c r="D2239" t="s">
        <v>10298</v>
      </c>
      <c r="E2239" t="s">
        <v>1543</v>
      </c>
      <c r="F2239" t="s">
        <v>1544</v>
      </c>
      <c r="G2239" t="s">
        <v>1540</v>
      </c>
      <c r="H2239" t="s">
        <v>944</v>
      </c>
      <c r="I2239" t="s">
        <v>1152</v>
      </c>
      <c r="J2239" t="s">
        <v>1153</v>
      </c>
      <c r="K2239" t="s">
        <v>10299</v>
      </c>
      <c r="L2239" s="3" t="s">
        <v>2494</v>
      </c>
      <c r="M2239" s="9">
        <v>0</v>
      </c>
      <c r="N2239" s="5">
        <v>0</v>
      </c>
      <c r="O2239" s="7">
        <v>0</v>
      </c>
    </row>
    <row r="2240" spans="1:15">
      <c r="A2240">
        <v>4</v>
      </c>
      <c r="B2240" t="s">
        <v>1459</v>
      </c>
      <c r="C2240" t="s">
        <v>10300</v>
      </c>
      <c r="D2240" t="s">
        <v>10301</v>
      </c>
      <c r="E2240" t="s">
        <v>1538</v>
      </c>
      <c r="F2240" t="s">
        <v>1539</v>
      </c>
      <c r="G2240" t="s">
        <v>1540</v>
      </c>
      <c r="H2240" t="s">
        <v>944</v>
      </c>
      <c r="I2240" t="s">
        <v>1152</v>
      </c>
      <c r="J2240" t="s">
        <v>1153</v>
      </c>
      <c r="K2240" t="s">
        <v>10302</v>
      </c>
      <c r="L2240" s="3">
        <v>45719</v>
      </c>
      <c r="M2240" s="9">
        <v>0</v>
      </c>
      <c r="N2240" s="5">
        <v>0</v>
      </c>
      <c r="O2240" s="7">
        <v>0</v>
      </c>
    </row>
    <row r="2241" spans="1:15">
      <c r="A2241">
        <v>4</v>
      </c>
      <c r="B2241" t="s">
        <v>1459</v>
      </c>
      <c r="C2241" t="s">
        <v>10303</v>
      </c>
      <c r="D2241" t="s">
        <v>10304</v>
      </c>
      <c r="E2241" t="s">
        <v>10212</v>
      </c>
      <c r="F2241" t="s">
        <v>10213</v>
      </c>
      <c r="G2241" t="s">
        <v>1540</v>
      </c>
      <c r="H2241" t="s">
        <v>944</v>
      </c>
      <c r="I2241" t="s">
        <v>1152</v>
      </c>
      <c r="J2241" t="s">
        <v>1153</v>
      </c>
      <c r="K2241" t="s">
        <v>10305</v>
      </c>
      <c r="L2241" s="3" t="s">
        <v>2494</v>
      </c>
      <c r="M2241" s="9">
        <v>0</v>
      </c>
      <c r="N2241" s="5">
        <v>0</v>
      </c>
      <c r="O2241" s="7">
        <v>0</v>
      </c>
    </row>
    <row r="2242" spans="1:15">
      <c r="A2242">
        <v>4</v>
      </c>
      <c r="B2242" t="s">
        <v>1459</v>
      </c>
      <c r="C2242" t="s">
        <v>10306</v>
      </c>
      <c r="D2242" t="s">
        <v>10307</v>
      </c>
      <c r="E2242" t="s">
        <v>10173</v>
      </c>
      <c r="F2242" t="s">
        <v>10174</v>
      </c>
      <c r="G2242" t="s">
        <v>1540</v>
      </c>
      <c r="H2242" t="s">
        <v>944</v>
      </c>
      <c r="I2242" t="s">
        <v>1152</v>
      </c>
      <c r="J2242" t="s">
        <v>1153</v>
      </c>
      <c r="K2242" t="s">
        <v>10308</v>
      </c>
      <c r="L2242" s="3" t="s">
        <v>2494</v>
      </c>
      <c r="M2242" s="9">
        <v>0</v>
      </c>
      <c r="N2242" s="5">
        <v>0</v>
      </c>
      <c r="O2242" s="7">
        <v>0</v>
      </c>
    </row>
    <row r="2243" spans="1:15">
      <c r="A2243">
        <v>4</v>
      </c>
      <c r="B2243" t="s">
        <v>1459</v>
      </c>
      <c r="C2243" t="s">
        <v>10309</v>
      </c>
      <c r="D2243" t="s">
        <v>10310</v>
      </c>
      <c r="E2243" t="s">
        <v>10223</v>
      </c>
      <c r="F2243" t="s">
        <v>10224</v>
      </c>
      <c r="G2243" t="s">
        <v>1540</v>
      </c>
      <c r="H2243" t="s">
        <v>2493</v>
      </c>
      <c r="I2243" t="s">
        <v>1152</v>
      </c>
      <c r="J2243" t="s">
        <v>1153</v>
      </c>
      <c r="K2243" t="s">
        <v>2494</v>
      </c>
      <c r="L2243" s="3" t="s">
        <v>2494</v>
      </c>
      <c r="M2243" s="9">
        <v>0</v>
      </c>
      <c r="N2243" s="5">
        <v>0</v>
      </c>
      <c r="O2243" s="7">
        <v>0</v>
      </c>
    </row>
    <row r="2244" spans="1:15">
      <c r="A2244">
        <v>4</v>
      </c>
      <c r="B2244" t="s">
        <v>1459</v>
      </c>
      <c r="C2244" t="s">
        <v>10311</v>
      </c>
      <c r="D2244" t="s">
        <v>10312</v>
      </c>
      <c r="E2244" t="s">
        <v>1555</v>
      </c>
      <c r="F2244" t="s">
        <v>1556</v>
      </c>
      <c r="G2244" t="s">
        <v>1557</v>
      </c>
      <c r="H2244" t="s">
        <v>944</v>
      </c>
      <c r="I2244" t="s">
        <v>1152</v>
      </c>
      <c r="J2244" t="s">
        <v>1153</v>
      </c>
      <c r="K2244" t="s">
        <v>10313</v>
      </c>
      <c r="L2244" s="3">
        <v>36557</v>
      </c>
      <c r="M2244" s="9">
        <v>0</v>
      </c>
      <c r="N2244" s="5">
        <v>0</v>
      </c>
      <c r="O2244" s="7">
        <v>0</v>
      </c>
    </row>
    <row r="2245" spans="1:15">
      <c r="A2245">
        <v>4</v>
      </c>
      <c r="B2245" t="s">
        <v>1459</v>
      </c>
      <c r="C2245" t="s">
        <v>1554</v>
      </c>
      <c r="D2245" t="s">
        <v>207</v>
      </c>
      <c r="E2245" t="s">
        <v>1555</v>
      </c>
      <c r="F2245" t="s">
        <v>1556</v>
      </c>
      <c r="G2245" t="s">
        <v>1557</v>
      </c>
      <c r="H2245" t="s">
        <v>944</v>
      </c>
      <c r="I2245" t="s">
        <v>1152</v>
      </c>
      <c r="J2245" t="s">
        <v>1153</v>
      </c>
      <c r="K2245" t="s">
        <v>1558</v>
      </c>
      <c r="L2245" s="3">
        <v>40036</v>
      </c>
      <c r="M2245" s="9">
        <v>1</v>
      </c>
      <c r="N2245" s="5">
        <v>0</v>
      </c>
      <c r="O2245" s="7">
        <v>1</v>
      </c>
    </row>
    <row r="2246" spans="1:15">
      <c r="A2246">
        <v>4</v>
      </c>
      <c r="B2246" t="s">
        <v>1459</v>
      </c>
      <c r="C2246" t="s">
        <v>10314</v>
      </c>
      <c r="D2246" t="s">
        <v>10315</v>
      </c>
      <c r="E2246" t="s">
        <v>1555</v>
      </c>
      <c r="F2246" t="s">
        <v>1556</v>
      </c>
      <c r="G2246" t="s">
        <v>1557</v>
      </c>
      <c r="H2246" t="s">
        <v>944</v>
      </c>
      <c r="I2246" t="s">
        <v>1152</v>
      </c>
      <c r="J2246" t="s">
        <v>1153</v>
      </c>
      <c r="K2246" t="s">
        <v>10316</v>
      </c>
      <c r="L2246" s="3">
        <v>41704</v>
      </c>
      <c r="M2246" s="9">
        <v>0</v>
      </c>
      <c r="N2246" s="5">
        <v>0</v>
      </c>
      <c r="O2246" s="7">
        <v>0</v>
      </c>
    </row>
    <row r="2247" spans="1:15">
      <c r="A2247">
        <v>4</v>
      </c>
      <c r="B2247" t="s">
        <v>1459</v>
      </c>
      <c r="C2247" t="s">
        <v>1559</v>
      </c>
      <c r="D2247" t="s">
        <v>208</v>
      </c>
      <c r="E2247" t="s">
        <v>1560</v>
      </c>
      <c r="F2247" t="s">
        <v>1561</v>
      </c>
      <c r="G2247" t="s">
        <v>1557</v>
      </c>
      <c r="H2247" t="s">
        <v>944</v>
      </c>
      <c r="I2247" t="s">
        <v>1152</v>
      </c>
      <c r="J2247" t="s">
        <v>1153</v>
      </c>
      <c r="K2247" t="s">
        <v>1562</v>
      </c>
      <c r="L2247" s="3">
        <v>41816</v>
      </c>
      <c r="M2247" s="9">
        <v>1</v>
      </c>
      <c r="N2247" s="5">
        <v>0</v>
      </c>
      <c r="O2247" s="7">
        <v>1</v>
      </c>
    </row>
    <row r="2248" spans="1:15">
      <c r="A2248">
        <v>4</v>
      </c>
      <c r="B2248" t="s">
        <v>1459</v>
      </c>
      <c r="C2248" t="s">
        <v>10317</v>
      </c>
      <c r="D2248" t="s">
        <v>10318</v>
      </c>
      <c r="E2248" t="s">
        <v>1560</v>
      </c>
      <c r="F2248" t="s">
        <v>1561</v>
      </c>
      <c r="G2248" t="s">
        <v>1557</v>
      </c>
      <c r="H2248" t="s">
        <v>944</v>
      </c>
      <c r="I2248" t="s">
        <v>1152</v>
      </c>
      <c r="J2248" t="s">
        <v>1153</v>
      </c>
      <c r="K2248" t="s">
        <v>10319</v>
      </c>
      <c r="L2248" s="3" t="s">
        <v>2494</v>
      </c>
      <c r="M2248" s="9">
        <v>0</v>
      </c>
      <c r="N2248" s="5">
        <v>0</v>
      </c>
      <c r="O2248" s="7">
        <v>0</v>
      </c>
    </row>
    <row r="2249" spans="1:15">
      <c r="A2249">
        <v>4</v>
      </c>
      <c r="B2249" t="s">
        <v>1459</v>
      </c>
      <c r="C2249" t="s">
        <v>10320</v>
      </c>
      <c r="D2249" t="s">
        <v>10321</v>
      </c>
      <c r="E2249" t="s">
        <v>1555</v>
      </c>
      <c r="F2249" t="s">
        <v>1556</v>
      </c>
      <c r="G2249" t="s">
        <v>1557</v>
      </c>
      <c r="H2249" t="s">
        <v>944</v>
      </c>
      <c r="I2249" t="s">
        <v>1152</v>
      </c>
      <c r="J2249" t="s">
        <v>1153</v>
      </c>
      <c r="K2249" t="s">
        <v>10322</v>
      </c>
      <c r="L2249" s="3" t="s">
        <v>2494</v>
      </c>
      <c r="M2249" s="9">
        <v>0</v>
      </c>
      <c r="N2249" s="5">
        <v>0</v>
      </c>
      <c r="O2249" s="7">
        <v>0</v>
      </c>
    </row>
    <row r="2250" spans="1:15">
      <c r="A2250">
        <v>4</v>
      </c>
      <c r="B2250" t="s">
        <v>1459</v>
      </c>
      <c r="C2250" t="s">
        <v>10323</v>
      </c>
      <c r="D2250" t="s">
        <v>10324</v>
      </c>
      <c r="E2250" t="s">
        <v>1560</v>
      </c>
      <c r="F2250" t="s">
        <v>1561</v>
      </c>
      <c r="G2250" t="s">
        <v>1557</v>
      </c>
      <c r="H2250" t="s">
        <v>944</v>
      </c>
      <c r="I2250" t="s">
        <v>1152</v>
      </c>
      <c r="J2250" t="s">
        <v>1153</v>
      </c>
      <c r="K2250" t="s">
        <v>10325</v>
      </c>
      <c r="L2250" s="3" t="s">
        <v>2494</v>
      </c>
      <c r="M2250" s="9">
        <v>0</v>
      </c>
      <c r="N2250" s="5">
        <v>0</v>
      </c>
      <c r="O2250" s="7">
        <v>0</v>
      </c>
    </row>
    <row r="2251" spans="1:15">
      <c r="A2251">
        <v>4</v>
      </c>
      <c r="B2251" t="s">
        <v>1459</v>
      </c>
      <c r="C2251" t="s">
        <v>10326</v>
      </c>
      <c r="D2251" t="s">
        <v>10327</v>
      </c>
      <c r="E2251" t="s">
        <v>1555</v>
      </c>
      <c r="F2251" t="s">
        <v>1556</v>
      </c>
      <c r="G2251" t="s">
        <v>1557</v>
      </c>
      <c r="H2251" t="s">
        <v>944</v>
      </c>
      <c r="I2251" t="s">
        <v>1152</v>
      </c>
      <c r="J2251" t="s">
        <v>1153</v>
      </c>
      <c r="K2251" t="s">
        <v>10328</v>
      </c>
      <c r="L2251" s="3" t="s">
        <v>2494</v>
      </c>
      <c r="M2251" s="9">
        <v>0</v>
      </c>
      <c r="N2251" s="5">
        <v>0</v>
      </c>
      <c r="O2251" s="7">
        <v>0</v>
      </c>
    </row>
    <row r="2252" spans="1:15">
      <c r="A2252">
        <v>4</v>
      </c>
      <c r="B2252" t="s">
        <v>1459</v>
      </c>
      <c r="C2252" t="s">
        <v>10329</v>
      </c>
      <c r="D2252" t="s">
        <v>10330</v>
      </c>
      <c r="E2252" t="s">
        <v>10331</v>
      </c>
      <c r="F2252" t="s">
        <v>10332</v>
      </c>
      <c r="G2252" t="s">
        <v>3815</v>
      </c>
      <c r="H2252" t="s">
        <v>944</v>
      </c>
      <c r="I2252" t="s">
        <v>1152</v>
      </c>
      <c r="J2252" t="s">
        <v>1153</v>
      </c>
      <c r="K2252" t="s">
        <v>10333</v>
      </c>
      <c r="L2252" s="3" t="s">
        <v>2494</v>
      </c>
      <c r="M2252" s="9">
        <v>0</v>
      </c>
      <c r="N2252" s="5">
        <v>0</v>
      </c>
      <c r="O2252" s="7">
        <v>0</v>
      </c>
    </row>
    <row r="2253" spans="1:15">
      <c r="A2253">
        <v>4</v>
      </c>
      <c r="B2253" t="s">
        <v>1459</v>
      </c>
      <c r="C2253" t="s">
        <v>10334</v>
      </c>
      <c r="D2253" t="s">
        <v>10335</v>
      </c>
      <c r="E2253" t="s">
        <v>10336</v>
      </c>
      <c r="F2253" t="s">
        <v>10337</v>
      </c>
      <c r="G2253" t="s">
        <v>3815</v>
      </c>
      <c r="H2253" t="s">
        <v>944</v>
      </c>
      <c r="I2253" t="s">
        <v>1152</v>
      </c>
      <c r="J2253" t="s">
        <v>1153</v>
      </c>
      <c r="K2253" t="s">
        <v>10338</v>
      </c>
      <c r="L2253" s="3">
        <v>43384</v>
      </c>
      <c r="M2253" s="9">
        <v>0</v>
      </c>
      <c r="N2253" s="5">
        <v>0</v>
      </c>
      <c r="O2253" s="7">
        <v>0</v>
      </c>
    </row>
    <row r="2254" spans="1:15">
      <c r="A2254">
        <v>4</v>
      </c>
      <c r="B2254" t="s">
        <v>1459</v>
      </c>
      <c r="C2254" t="s">
        <v>10339</v>
      </c>
      <c r="D2254" t="s">
        <v>10340</v>
      </c>
      <c r="E2254" t="s">
        <v>10336</v>
      </c>
      <c r="F2254" t="s">
        <v>10337</v>
      </c>
      <c r="G2254" t="s">
        <v>3815</v>
      </c>
      <c r="H2254" t="s">
        <v>944</v>
      </c>
      <c r="I2254" t="s">
        <v>1152</v>
      </c>
      <c r="J2254" t="s">
        <v>1153</v>
      </c>
      <c r="K2254" t="s">
        <v>10341</v>
      </c>
      <c r="L2254" s="3" t="s">
        <v>2494</v>
      </c>
      <c r="M2254" s="9">
        <v>0</v>
      </c>
      <c r="N2254" s="5">
        <v>0</v>
      </c>
      <c r="O2254" s="7">
        <v>0</v>
      </c>
    </row>
    <row r="2255" spans="1:15">
      <c r="A2255">
        <v>4</v>
      </c>
      <c r="B2255" t="s">
        <v>1459</v>
      </c>
      <c r="C2255" t="s">
        <v>10342</v>
      </c>
      <c r="D2255" t="s">
        <v>10343</v>
      </c>
      <c r="E2255" t="s">
        <v>10331</v>
      </c>
      <c r="F2255" t="s">
        <v>10332</v>
      </c>
      <c r="G2255" t="s">
        <v>3815</v>
      </c>
      <c r="H2255" t="s">
        <v>944</v>
      </c>
      <c r="I2255" t="s">
        <v>1152</v>
      </c>
      <c r="J2255" t="s">
        <v>1153</v>
      </c>
      <c r="K2255" t="s">
        <v>10344</v>
      </c>
      <c r="L2255" s="3" t="s">
        <v>2494</v>
      </c>
      <c r="M2255" s="9">
        <v>0</v>
      </c>
      <c r="N2255" s="5">
        <v>0</v>
      </c>
      <c r="O2255" s="7">
        <v>0</v>
      </c>
    </row>
    <row r="2256" spans="1:15">
      <c r="A2256">
        <v>4</v>
      </c>
      <c r="B2256" t="s">
        <v>1459</v>
      </c>
      <c r="C2256" t="s">
        <v>10345</v>
      </c>
      <c r="D2256" t="s">
        <v>10346</v>
      </c>
      <c r="E2256" t="s">
        <v>10347</v>
      </c>
      <c r="F2256" t="s">
        <v>10348</v>
      </c>
      <c r="G2256" t="s">
        <v>3815</v>
      </c>
      <c r="H2256" t="s">
        <v>944</v>
      </c>
      <c r="I2256" t="s">
        <v>1152</v>
      </c>
      <c r="J2256" t="s">
        <v>1153</v>
      </c>
      <c r="K2256" t="s">
        <v>10349</v>
      </c>
      <c r="L2256" s="3">
        <v>45351</v>
      </c>
      <c r="M2256" s="9">
        <v>0</v>
      </c>
      <c r="N2256" s="5">
        <v>0</v>
      </c>
      <c r="O2256" s="7">
        <v>0</v>
      </c>
    </row>
    <row r="2257" spans="1:15">
      <c r="A2257">
        <v>4</v>
      </c>
      <c r="B2257" t="s">
        <v>1459</v>
      </c>
      <c r="C2257" t="s">
        <v>10350</v>
      </c>
      <c r="D2257" t="s">
        <v>10351</v>
      </c>
      <c r="E2257" t="s">
        <v>10352</v>
      </c>
      <c r="F2257" t="s">
        <v>10353</v>
      </c>
      <c r="G2257" t="s">
        <v>3815</v>
      </c>
      <c r="H2257" t="s">
        <v>944</v>
      </c>
      <c r="I2257" t="s">
        <v>1152</v>
      </c>
      <c r="J2257" t="s">
        <v>1153</v>
      </c>
      <c r="K2257" t="s">
        <v>10354</v>
      </c>
      <c r="L2257" s="3" t="s">
        <v>2494</v>
      </c>
      <c r="M2257" s="9">
        <v>0</v>
      </c>
      <c r="N2257" s="5">
        <v>0</v>
      </c>
      <c r="O2257" s="7">
        <v>0</v>
      </c>
    </row>
    <row r="2258" spans="1:15">
      <c r="A2258">
        <v>4</v>
      </c>
      <c r="B2258" t="s">
        <v>1459</v>
      </c>
      <c r="C2258" t="s">
        <v>10355</v>
      </c>
      <c r="D2258" t="s">
        <v>10356</v>
      </c>
      <c r="E2258" t="s">
        <v>10336</v>
      </c>
      <c r="F2258" t="s">
        <v>10337</v>
      </c>
      <c r="G2258" t="s">
        <v>3815</v>
      </c>
      <c r="H2258" t="s">
        <v>944</v>
      </c>
      <c r="I2258" t="s">
        <v>1152</v>
      </c>
      <c r="J2258" t="s">
        <v>1153</v>
      </c>
      <c r="K2258" t="s">
        <v>10357</v>
      </c>
      <c r="L2258" s="3" t="s">
        <v>2494</v>
      </c>
      <c r="M2258" s="9">
        <v>0</v>
      </c>
      <c r="N2258" s="5">
        <v>0</v>
      </c>
      <c r="O2258" s="7">
        <v>0</v>
      </c>
    </row>
    <row r="2259" spans="1:15">
      <c r="A2259">
        <v>4</v>
      </c>
      <c r="B2259" t="s">
        <v>1459</v>
      </c>
      <c r="C2259" t="s">
        <v>10358</v>
      </c>
      <c r="D2259" t="s">
        <v>10359</v>
      </c>
      <c r="E2259" t="s">
        <v>10331</v>
      </c>
      <c r="F2259" t="s">
        <v>10332</v>
      </c>
      <c r="G2259" t="s">
        <v>3815</v>
      </c>
      <c r="H2259" t="s">
        <v>944</v>
      </c>
      <c r="I2259" t="s">
        <v>1152</v>
      </c>
      <c r="J2259" t="s">
        <v>1153</v>
      </c>
      <c r="K2259" t="s">
        <v>10360</v>
      </c>
      <c r="L2259" s="3" t="s">
        <v>2494</v>
      </c>
      <c r="M2259" s="9">
        <v>0</v>
      </c>
      <c r="N2259" s="5">
        <v>0</v>
      </c>
      <c r="O2259" s="7">
        <v>0</v>
      </c>
    </row>
    <row r="2260" spans="1:15">
      <c r="A2260">
        <v>4</v>
      </c>
      <c r="B2260" t="s">
        <v>1459</v>
      </c>
      <c r="C2260" t="s">
        <v>10361</v>
      </c>
      <c r="D2260" t="s">
        <v>10362</v>
      </c>
      <c r="E2260" t="s">
        <v>10352</v>
      </c>
      <c r="F2260" t="s">
        <v>10353</v>
      </c>
      <c r="G2260" t="s">
        <v>3815</v>
      </c>
      <c r="H2260" t="s">
        <v>944</v>
      </c>
      <c r="I2260" t="s">
        <v>1152</v>
      </c>
      <c r="J2260" t="s">
        <v>1153</v>
      </c>
      <c r="K2260" t="s">
        <v>10363</v>
      </c>
      <c r="L2260" s="3" t="s">
        <v>2494</v>
      </c>
      <c r="M2260" s="9">
        <v>0</v>
      </c>
      <c r="N2260" s="5">
        <v>0</v>
      </c>
      <c r="O2260" s="7">
        <v>0</v>
      </c>
    </row>
    <row r="2261" spans="1:15">
      <c r="A2261">
        <v>4</v>
      </c>
      <c r="B2261" t="s">
        <v>1459</v>
      </c>
      <c r="C2261" t="s">
        <v>10364</v>
      </c>
      <c r="D2261" t="s">
        <v>10365</v>
      </c>
      <c r="E2261" t="s">
        <v>10366</v>
      </c>
      <c r="F2261" t="s">
        <v>10367</v>
      </c>
      <c r="G2261" t="s">
        <v>3815</v>
      </c>
      <c r="H2261" t="s">
        <v>944</v>
      </c>
      <c r="I2261" t="s">
        <v>1152</v>
      </c>
      <c r="J2261" t="s">
        <v>1153</v>
      </c>
      <c r="K2261" t="s">
        <v>10368</v>
      </c>
      <c r="L2261" s="3" t="s">
        <v>2494</v>
      </c>
      <c r="M2261" s="9">
        <v>0</v>
      </c>
      <c r="N2261" s="5">
        <v>0</v>
      </c>
      <c r="O2261" s="7">
        <v>0</v>
      </c>
    </row>
    <row r="2262" spans="1:15">
      <c r="A2262">
        <v>4</v>
      </c>
      <c r="B2262" t="s">
        <v>1459</v>
      </c>
      <c r="C2262" t="s">
        <v>10369</v>
      </c>
      <c r="D2262" t="s">
        <v>10370</v>
      </c>
      <c r="E2262" t="s">
        <v>10371</v>
      </c>
      <c r="F2262" t="s">
        <v>10372</v>
      </c>
      <c r="G2262" t="s">
        <v>3815</v>
      </c>
      <c r="H2262" t="s">
        <v>944</v>
      </c>
      <c r="I2262" t="s">
        <v>1152</v>
      </c>
      <c r="J2262" t="s">
        <v>1153</v>
      </c>
      <c r="K2262" t="s">
        <v>10373</v>
      </c>
      <c r="L2262" s="3" t="s">
        <v>2494</v>
      </c>
      <c r="M2262" s="9">
        <v>0</v>
      </c>
      <c r="N2262" s="5">
        <v>0</v>
      </c>
      <c r="O2262" s="7">
        <v>0</v>
      </c>
    </row>
    <row r="2263" spans="1:15">
      <c r="A2263">
        <v>4</v>
      </c>
      <c r="B2263" t="s">
        <v>1459</v>
      </c>
      <c r="C2263" t="s">
        <v>10374</v>
      </c>
      <c r="D2263" t="s">
        <v>10375</v>
      </c>
      <c r="E2263" t="s">
        <v>10336</v>
      </c>
      <c r="F2263" t="s">
        <v>10337</v>
      </c>
      <c r="G2263" t="s">
        <v>3815</v>
      </c>
      <c r="H2263" t="s">
        <v>944</v>
      </c>
      <c r="I2263" t="s">
        <v>1152</v>
      </c>
      <c r="J2263" t="s">
        <v>1153</v>
      </c>
      <c r="K2263" t="s">
        <v>10376</v>
      </c>
      <c r="L2263" s="3" t="s">
        <v>2494</v>
      </c>
      <c r="M2263" s="9">
        <v>0</v>
      </c>
      <c r="N2263" s="5">
        <v>0</v>
      </c>
      <c r="O2263" s="7">
        <v>0</v>
      </c>
    </row>
    <row r="2264" spans="1:15">
      <c r="A2264">
        <v>4</v>
      </c>
      <c r="B2264" t="s">
        <v>1459</v>
      </c>
      <c r="C2264" t="s">
        <v>10377</v>
      </c>
      <c r="D2264" t="s">
        <v>10378</v>
      </c>
      <c r="E2264" t="s">
        <v>10379</v>
      </c>
      <c r="F2264" t="s">
        <v>10380</v>
      </c>
      <c r="G2264" t="s">
        <v>3815</v>
      </c>
      <c r="H2264" t="s">
        <v>944</v>
      </c>
      <c r="I2264" t="s">
        <v>1152</v>
      </c>
      <c r="J2264" t="s">
        <v>1153</v>
      </c>
      <c r="K2264" t="s">
        <v>10381</v>
      </c>
      <c r="L2264" s="3" t="s">
        <v>2494</v>
      </c>
      <c r="M2264" s="9">
        <v>0</v>
      </c>
      <c r="N2264" s="5">
        <v>0</v>
      </c>
      <c r="O2264" s="7">
        <v>0</v>
      </c>
    </row>
    <row r="2265" spans="1:15">
      <c r="A2265">
        <v>4</v>
      </c>
      <c r="B2265" t="s">
        <v>1459</v>
      </c>
      <c r="C2265" t="s">
        <v>10382</v>
      </c>
      <c r="D2265" t="s">
        <v>10383</v>
      </c>
      <c r="E2265" t="s">
        <v>10352</v>
      </c>
      <c r="F2265" t="s">
        <v>10353</v>
      </c>
      <c r="G2265" t="s">
        <v>3815</v>
      </c>
      <c r="H2265" t="s">
        <v>944</v>
      </c>
      <c r="I2265" t="s">
        <v>1152</v>
      </c>
      <c r="J2265" t="s">
        <v>1153</v>
      </c>
      <c r="K2265" t="s">
        <v>10384</v>
      </c>
      <c r="L2265" s="3">
        <v>45377</v>
      </c>
      <c r="M2265" s="9">
        <v>0</v>
      </c>
      <c r="N2265" s="5">
        <v>0</v>
      </c>
      <c r="O2265" s="7">
        <v>0</v>
      </c>
    </row>
    <row r="2266" spans="1:15">
      <c r="A2266">
        <v>4</v>
      </c>
      <c r="B2266" t="s">
        <v>1459</v>
      </c>
      <c r="C2266" t="s">
        <v>10385</v>
      </c>
      <c r="D2266" t="s">
        <v>10386</v>
      </c>
      <c r="E2266" t="s">
        <v>10331</v>
      </c>
      <c r="F2266" t="s">
        <v>10332</v>
      </c>
      <c r="G2266" t="s">
        <v>3815</v>
      </c>
      <c r="H2266" t="s">
        <v>944</v>
      </c>
      <c r="I2266" t="s">
        <v>1152</v>
      </c>
      <c r="J2266" t="s">
        <v>1153</v>
      </c>
      <c r="K2266" t="s">
        <v>10387</v>
      </c>
      <c r="L2266" s="3" t="s">
        <v>2494</v>
      </c>
      <c r="M2266" s="9">
        <v>0</v>
      </c>
      <c r="N2266" s="5">
        <v>0</v>
      </c>
      <c r="O2266" s="7">
        <v>0</v>
      </c>
    </row>
    <row r="2267" spans="1:15">
      <c r="A2267">
        <v>4</v>
      </c>
      <c r="B2267" t="s">
        <v>1459</v>
      </c>
      <c r="C2267" t="s">
        <v>10388</v>
      </c>
      <c r="D2267" t="s">
        <v>10389</v>
      </c>
      <c r="E2267" t="s">
        <v>10366</v>
      </c>
      <c r="F2267" t="s">
        <v>10367</v>
      </c>
      <c r="G2267" t="s">
        <v>3815</v>
      </c>
      <c r="H2267" t="s">
        <v>944</v>
      </c>
      <c r="I2267" t="s">
        <v>1152</v>
      </c>
      <c r="J2267" t="s">
        <v>1153</v>
      </c>
      <c r="K2267" t="s">
        <v>10390</v>
      </c>
      <c r="L2267" s="3" t="s">
        <v>2494</v>
      </c>
      <c r="M2267" s="9">
        <v>0</v>
      </c>
      <c r="N2267" s="5">
        <v>0</v>
      </c>
      <c r="O2267" s="7">
        <v>0</v>
      </c>
    </row>
    <row r="2268" spans="1:15">
      <c r="A2268">
        <v>4</v>
      </c>
      <c r="B2268" t="s">
        <v>1459</v>
      </c>
      <c r="C2268" t="s">
        <v>10391</v>
      </c>
      <c r="D2268" t="s">
        <v>10392</v>
      </c>
      <c r="E2268" t="s">
        <v>10379</v>
      </c>
      <c r="F2268" t="s">
        <v>10380</v>
      </c>
      <c r="G2268" t="s">
        <v>3815</v>
      </c>
      <c r="H2268" t="s">
        <v>944</v>
      </c>
      <c r="I2268" t="s">
        <v>1152</v>
      </c>
      <c r="J2268" t="s">
        <v>1153</v>
      </c>
      <c r="K2268" t="s">
        <v>10393</v>
      </c>
      <c r="L2268" s="3" t="s">
        <v>2494</v>
      </c>
      <c r="M2268" s="9">
        <v>0</v>
      </c>
      <c r="N2268" s="5">
        <v>0</v>
      </c>
      <c r="O2268" s="7">
        <v>0</v>
      </c>
    </row>
    <row r="2269" spans="1:15">
      <c r="A2269">
        <v>4</v>
      </c>
      <c r="B2269" t="s">
        <v>1459</v>
      </c>
      <c r="C2269" t="s">
        <v>10394</v>
      </c>
      <c r="D2269" t="s">
        <v>10395</v>
      </c>
      <c r="E2269" t="s">
        <v>10379</v>
      </c>
      <c r="F2269" t="s">
        <v>10380</v>
      </c>
      <c r="G2269" t="s">
        <v>3815</v>
      </c>
      <c r="H2269" t="s">
        <v>944</v>
      </c>
      <c r="I2269" t="s">
        <v>1152</v>
      </c>
      <c r="J2269" t="s">
        <v>1153</v>
      </c>
      <c r="K2269" t="s">
        <v>10396</v>
      </c>
      <c r="L2269" s="3">
        <v>45446</v>
      </c>
      <c r="M2269" s="9">
        <v>0</v>
      </c>
      <c r="N2269" s="5">
        <v>0</v>
      </c>
      <c r="O2269" s="7">
        <v>0</v>
      </c>
    </row>
    <row r="2270" spans="1:15">
      <c r="A2270">
        <v>4</v>
      </c>
      <c r="B2270" t="s">
        <v>1459</v>
      </c>
      <c r="C2270" t="s">
        <v>10397</v>
      </c>
      <c r="D2270" t="s">
        <v>10398</v>
      </c>
      <c r="E2270" t="s">
        <v>10331</v>
      </c>
      <c r="F2270" t="s">
        <v>10332</v>
      </c>
      <c r="G2270" t="s">
        <v>3815</v>
      </c>
      <c r="H2270" t="s">
        <v>944</v>
      </c>
      <c r="I2270" t="s">
        <v>1152</v>
      </c>
      <c r="J2270" t="s">
        <v>1153</v>
      </c>
      <c r="K2270" t="s">
        <v>10399</v>
      </c>
      <c r="L2270" s="3" t="s">
        <v>2494</v>
      </c>
      <c r="M2270" s="9">
        <v>0</v>
      </c>
      <c r="N2270" s="5">
        <v>0</v>
      </c>
      <c r="O2270" s="7">
        <v>0</v>
      </c>
    </row>
    <row r="2271" spans="1:15">
      <c r="A2271">
        <v>4</v>
      </c>
      <c r="B2271" t="s">
        <v>1459</v>
      </c>
      <c r="C2271" t="s">
        <v>10400</v>
      </c>
      <c r="D2271" t="s">
        <v>10401</v>
      </c>
      <c r="E2271" t="s">
        <v>10331</v>
      </c>
      <c r="F2271" t="s">
        <v>10332</v>
      </c>
      <c r="G2271" t="s">
        <v>3815</v>
      </c>
      <c r="H2271" t="s">
        <v>944</v>
      </c>
      <c r="I2271" t="s">
        <v>1152</v>
      </c>
      <c r="J2271" t="s">
        <v>1153</v>
      </c>
      <c r="K2271" t="s">
        <v>10402</v>
      </c>
      <c r="L2271" s="3" t="s">
        <v>2494</v>
      </c>
      <c r="M2271" s="9">
        <v>0</v>
      </c>
      <c r="N2271" s="5">
        <v>0</v>
      </c>
      <c r="O2271" s="7">
        <v>0</v>
      </c>
    </row>
    <row r="2272" spans="1:15">
      <c r="A2272">
        <v>4</v>
      </c>
      <c r="B2272" t="s">
        <v>1459</v>
      </c>
      <c r="C2272" t="s">
        <v>10403</v>
      </c>
      <c r="D2272" t="s">
        <v>10404</v>
      </c>
      <c r="E2272" t="s">
        <v>10366</v>
      </c>
      <c r="F2272" t="s">
        <v>10367</v>
      </c>
      <c r="G2272" t="s">
        <v>3815</v>
      </c>
      <c r="H2272" t="s">
        <v>944</v>
      </c>
      <c r="I2272" t="s">
        <v>1152</v>
      </c>
      <c r="J2272" t="s">
        <v>1153</v>
      </c>
      <c r="K2272" t="s">
        <v>10405</v>
      </c>
      <c r="L2272" s="3" t="s">
        <v>2494</v>
      </c>
      <c r="M2272" s="9">
        <v>0</v>
      </c>
      <c r="N2272" s="5">
        <v>0</v>
      </c>
      <c r="O2272" s="7">
        <v>0</v>
      </c>
    </row>
    <row r="2273" spans="1:15">
      <c r="A2273">
        <v>4</v>
      </c>
      <c r="B2273" t="s">
        <v>1459</v>
      </c>
      <c r="C2273" t="s">
        <v>10406</v>
      </c>
      <c r="D2273" t="s">
        <v>10407</v>
      </c>
      <c r="E2273" t="s">
        <v>10366</v>
      </c>
      <c r="F2273" t="s">
        <v>10367</v>
      </c>
      <c r="G2273" t="s">
        <v>3815</v>
      </c>
      <c r="H2273" t="s">
        <v>944</v>
      </c>
      <c r="I2273" t="s">
        <v>1152</v>
      </c>
      <c r="J2273" t="s">
        <v>1153</v>
      </c>
      <c r="K2273" t="s">
        <v>10408</v>
      </c>
      <c r="L2273" s="3" t="s">
        <v>2494</v>
      </c>
      <c r="M2273" s="9">
        <v>0</v>
      </c>
      <c r="N2273" s="5">
        <v>0</v>
      </c>
      <c r="O2273" s="7">
        <v>0</v>
      </c>
    </row>
    <row r="2274" spans="1:15">
      <c r="A2274">
        <v>4</v>
      </c>
      <c r="B2274" t="s">
        <v>1459</v>
      </c>
      <c r="C2274" t="s">
        <v>10409</v>
      </c>
      <c r="D2274" t="s">
        <v>10410</v>
      </c>
      <c r="E2274" t="s">
        <v>10371</v>
      </c>
      <c r="F2274" t="s">
        <v>10372</v>
      </c>
      <c r="G2274" t="s">
        <v>3815</v>
      </c>
      <c r="H2274" t="s">
        <v>944</v>
      </c>
      <c r="I2274" t="s">
        <v>1152</v>
      </c>
      <c r="J2274" t="s">
        <v>1153</v>
      </c>
      <c r="K2274" t="s">
        <v>10411</v>
      </c>
      <c r="L2274" s="3" t="s">
        <v>2494</v>
      </c>
      <c r="M2274" s="9">
        <v>0</v>
      </c>
      <c r="N2274" s="5">
        <v>0</v>
      </c>
      <c r="O2274" s="7">
        <v>0</v>
      </c>
    </row>
    <row r="2275" spans="1:15">
      <c r="A2275">
        <v>4</v>
      </c>
      <c r="B2275" t="s">
        <v>1459</v>
      </c>
      <c r="C2275" t="s">
        <v>10412</v>
      </c>
      <c r="D2275" t="s">
        <v>10413</v>
      </c>
      <c r="E2275" t="s">
        <v>10366</v>
      </c>
      <c r="F2275" t="s">
        <v>10367</v>
      </c>
      <c r="G2275" t="s">
        <v>3815</v>
      </c>
      <c r="H2275" t="s">
        <v>944</v>
      </c>
      <c r="I2275" t="s">
        <v>1152</v>
      </c>
      <c r="J2275" t="s">
        <v>1153</v>
      </c>
      <c r="K2275" t="s">
        <v>10414</v>
      </c>
      <c r="L2275" s="3">
        <v>45713</v>
      </c>
      <c r="M2275" s="9">
        <v>0</v>
      </c>
      <c r="N2275" s="5">
        <v>0</v>
      </c>
      <c r="O2275" s="7">
        <v>0</v>
      </c>
    </row>
    <row r="2276" spans="1:15">
      <c r="A2276">
        <v>4</v>
      </c>
      <c r="B2276" t="s">
        <v>1459</v>
      </c>
      <c r="C2276" t="s">
        <v>10415</v>
      </c>
      <c r="D2276" t="s">
        <v>10416</v>
      </c>
      <c r="E2276" t="s">
        <v>10366</v>
      </c>
      <c r="F2276" t="s">
        <v>10367</v>
      </c>
      <c r="G2276" t="s">
        <v>3815</v>
      </c>
      <c r="H2276" t="s">
        <v>944</v>
      </c>
      <c r="I2276" t="s">
        <v>1152</v>
      </c>
      <c r="J2276" t="s">
        <v>1153</v>
      </c>
      <c r="K2276" t="s">
        <v>10417</v>
      </c>
      <c r="L2276" s="3" t="s">
        <v>2494</v>
      </c>
      <c r="M2276" s="9">
        <v>0</v>
      </c>
      <c r="N2276" s="5">
        <v>0</v>
      </c>
      <c r="O2276" s="7">
        <v>0</v>
      </c>
    </row>
    <row r="2277" spans="1:15">
      <c r="A2277">
        <v>4</v>
      </c>
      <c r="B2277" t="s">
        <v>1459</v>
      </c>
      <c r="C2277" t="s">
        <v>10418</v>
      </c>
      <c r="D2277" t="s">
        <v>10419</v>
      </c>
      <c r="E2277" t="s">
        <v>10379</v>
      </c>
      <c r="F2277" t="s">
        <v>10380</v>
      </c>
      <c r="G2277" t="s">
        <v>3815</v>
      </c>
      <c r="H2277" t="s">
        <v>944</v>
      </c>
      <c r="I2277" t="s">
        <v>1152</v>
      </c>
      <c r="J2277" t="s">
        <v>1153</v>
      </c>
      <c r="K2277" t="s">
        <v>10420</v>
      </c>
      <c r="L2277" s="3" t="s">
        <v>2494</v>
      </c>
      <c r="M2277" s="9">
        <v>0</v>
      </c>
      <c r="N2277" s="5">
        <v>0</v>
      </c>
      <c r="O2277" s="7">
        <v>0</v>
      </c>
    </row>
    <row r="2278" spans="1:15">
      <c r="A2278">
        <v>4</v>
      </c>
      <c r="B2278" t="s">
        <v>1459</v>
      </c>
      <c r="C2278" t="s">
        <v>10421</v>
      </c>
      <c r="D2278" t="s">
        <v>10422</v>
      </c>
      <c r="E2278" t="s">
        <v>10371</v>
      </c>
      <c r="F2278" t="s">
        <v>10372</v>
      </c>
      <c r="G2278" t="s">
        <v>3815</v>
      </c>
      <c r="H2278" t="s">
        <v>944</v>
      </c>
      <c r="I2278" t="s">
        <v>1152</v>
      </c>
      <c r="J2278" t="s">
        <v>1153</v>
      </c>
      <c r="K2278" t="s">
        <v>10423</v>
      </c>
      <c r="L2278" s="3" t="s">
        <v>2494</v>
      </c>
      <c r="M2278" s="9">
        <v>0</v>
      </c>
      <c r="N2278" s="5">
        <v>0</v>
      </c>
      <c r="O2278" s="7">
        <v>0</v>
      </c>
    </row>
    <row r="2279" spans="1:15">
      <c r="A2279">
        <v>4</v>
      </c>
      <c r="B2279" t="s">
        <v>1459</v>
      </c>
      <c r="C2279" t="s">
        <v>10424</v>
      </c>
      <c r="D2279" t="s">
        <v>9766</v>
      </c>
      <c r="E2279" t="s">
        <v>10371</v>
      </c>
      <c r="F2279" t="s">
        <v>10372</v>
      </c>
      <c r="G2279" t="s">
        <v>3815</v>
      </c>
      <c r="H2279" t="s">
        <v>944</v>
      </c>
      <c r="I2279" t="s">
        <v>1152</v>
      </c>
      <c r="J2279" t="s">
        <v>1153</v>
      </c>
      <c r="K2279" t="s">
        <v>10425</v>
      </c>
      <c r="L2279" s="3" t="s">
        <v>2494</v>
      </c>
      <c r="M2279" s="9">
        <v>0</v>
      </c>
      <c r="N2279" s="5">
        <v>0</v>
      </c>
      <c r="O2279" s="7">
        <v>0</v>
      </c>
    </row>
    <row r="2280" spans="1:15">
      <c r="A2280">
        <v>4</v>
      </c>
      <c r="B2280" t="s">
        <v>1459</v>
      </c>
      <c r="C2280" t="s">
        <v>10426</v>
      </c>
      <c r="D2280" t="s">
        <v>10427</v>
      </c>
      <c r="E2280" t="s">
        <v>10336</v>
      </c>
      <c r="F2280" t="s">
        <v>10337</v>
      </c>
      <c r="G2280" t="s">
        <v>3815</v>
      </c>
      <c r="H2280" t="s">
        <v>944</v>
      </c>
      <c r="I2280" t="s">
        <v>1152</v>
      </c>
      <c r="J2280" t="s">
        <v>1153</v>
      </c>
      <c r="K2280" t="s">
        <v>10428</v>
      </c>
      <c r="L2280" s="3" t="s">
        <v>2494</v>
      </c>
      <c r="M2280" s="9">
        <v>0</v>
      </c>
      <c r="N2280" s="5">
        <v>0</v>
      </c>
      <c r="O2280" s="7">
        <v>0</v>
      </c>
    </row>
    <row r="2281" spans="1:15">
      <c r="A2281">
        <v>4</v>
      </c>
      <c r="B2281" t="s">
        <v>1459</v>
      </c>
      <c r="C2281" t="s">
        <v>10429</v>
      </c>
      <c r="D2281" t="s">
        <v>10430</v>
      </c>
      <c r="E2281" t="s">
        <v>10347</v>
      </c>
      <c r="F2281" t="s">
        <v>10348</v>
      </c>
      <c r="G2281" t="s">
        <v>3815</v>
      </c>
      <c r="H2281" t="s">
        <v>944</v>
      </c>
      <c r="I2281" t="s">
        <v>1152</v>
      </c>
      <c r="J2281" t="s">
        <v>1153</v>
      </c>
      <c r="K2281" t="s">
        <v>10431</v>
      </c>
      <c r="L2281" s="3" t="s">
        <v>2494</v>
      </c>
      <c r="M2281" s="9">
        <v>0</v>
      </c>
      <c r="N2281" s="5">
        <v>0</v>
      </c>
      <c r="O2281" s="7">
        <v>0</v>
      </c>
    </row>
    <row r="2282" spans="1:15">
      <c r="A2282">
        <v>4</v>
      </c>
      <c r="B2282" t="s">
        <v>1459</v>
      </c>
      <c r="C2282" t="s">
        <v>10432</v>
      </c>
      <c r="D2282" t="s">
        <v>10433</v>
      </c>
      <c r="E2282" t="s">
        <v>10366</v>
      </c>
      <c r="F2282" t="s">
        <v>10367</v>
      </c>
      <c r="G2282" t="s">
        <v>3815</v>
      </c>
      <c r="H2282" t="s">
        <v>944</v>
      </c>
      <c r="I2282" t="s">
        <v>1152</v>
      </c>
      <c r="J2282" t="s">
        <v>1153</v>
      </c>
      <c r="K2282" t="s">
        <v>10434</v>
      </c>
      <c r="L2282" s="3" t="s">
        <v>2494</v>
      </c>
      <c r="M2282" s="9">
        <v>0</v>
      </c>
      <c r="N2282" s="5">
        <v>0</v>
      </c>
      <c r="O2282" s="7">
        <v>0</v>
      </c>
    </row>
    <row r="2283" spans="1:15">
      <c r="A2283">
        <v>4</v>
      </c>
      <c r="B2283" t="s">
        <v>1459</v>
      </c>
      <c r="C2283" t="s">
        <v>10435</v>
      </c>
      <c r="D2283" t="s">
        <v>10436</v>
      </c>
      <c r="E2283" t="s">
        <v>10379</v>
      </c>
      <c r="F2283" t="s">
        <v>10380</v>
      </c>
      <c r="G2283" t="s">
        <v>3815</v>
      </c>
      <c r="H2283" t="s">
        <v>944</v>
      </c>
      <c r="I2283" t="s">
        <v>1152</v>
      </c>
      <c r="J2283" t="s">
        <v>1153</v>
      </c>
      <c r="K2283" t="s">
        <v>10437</v>
      </c>
      <c r="L2283" s="3" t="s">
        <v>2494</v>
      </c>
      <c r="M2283" s="9">
        <v>0</v>
      </c>
      <c r="N2283" s="5">
        <v>0</v>
      </c>
      <c r="O2283" s="7">
        <v>0</v>
      </c>
    </row>
    <row r="2284" spans="1:15">
      <c r="A2284">
        <v>4</v>
      </c>
      <c r="B2284" t="s">
        <v>1459</v>
      </c>
      <c r="C2284" t="s">
        <v>10438</v>
      </c>
      <c r="D2284" t="s">
        <v>10439</v>
      </c>
      <c r="E2284" t="s">
        <v>10366</v>
      </c>
      <c r="F2284" t="s">
        <v>10367</v>
      </c>
      <c r="G2284" t="s">
        <v>3815</v>
      </c>
      <c r="H2284" t="s">
        <v>944</v>
      </c>
      <c r="I2284" t="s">
        <v>1152</v>
      </c>
      <c r="J2284" t="s">
        <v>1153</v>
      </c>
      <c r="K2284" t="s">
        <v>10440</v>
      </c>
      <c r="L2284" s="3" t="s">
        <v>2494</v>
      </c>
      <c r="M2284" s="9">
        <v>0</v>
      </c>
      <c r="N2284" s="5">
        <v>0</v>
      </c>
      <c r="O2284" s="7">
        <v>0</v>
      </c>
    </row>
    <row r="2285" spans="1:15">
      <c r="A2285">
        <v>4</v>
      </c>
      <c r="B2285" t="s">
        <v>1459</v>
      </c>
      <c r="C2285" t="s">
        <v>10441</v>
      </c>
      <c r="D2285" t="s">
        <v>10442</v>
      </c>
      <c r="E2285" t="s">
        <v>10371</v>
      </c>
      <c r="F2285" t="s">
        <v>10372</v>
      </c>
      <c r="G2285" t="s">
        <v>3815</v>
      </c>
      <c r="H2285" t="s">
        <v>944</v>
      </c>
      <c r="I2285" t="s">
        <v>1152</v>
      </c>
      <c r="J2285" t="s">
        <v>1153</v>
      </c>
      <c r="K2285" t="s">
        <v>10443</v>
      </c>
      <c r="L2285" s="3" t="s">
        <v>2494</v>
      </c>
      <c r="M2285" s="9">
        <v>0</v>
      </c>
      <c r="N2285" s="5">
        <v>0</v>
      </c>
      <c r="O2285" s="7">
        <v>0</v>
      </c>
    </row>
    <row r="2286" spans="1:15">
      <c r="A2286">
        <v>4</v>
      </c>
      <c r="B2286" t="s">
        <v>1459</v>
      </c>
      <c r="C2286" t="s">
        <v>10444</v>
      </c>
      <c r="D2286" t="s">
        <v>10445</v>
      </c>
      <c r="E2286" t="s">
        <v>1564</v>
      </c>
      <c r="F2286" t="s">
        <v>1565</v>
      </c>
      <c r="G2286" t="s">
        <v>1566</v>
      </c>
      <c r="H2286" t="s">
        <v>944</v>
      </c>
      <c r="I2286" t="s">
        <v>1152</v>
      </c>
      <c r="J2286" t="s">
        <v>1153</v>
      </c>
      <c r="K2286" t="s">
        <v>10446</v>
      </c>
      <c r="L2286" s="3">
        <v>39085</v>
      </c>
      <c r="M2286" s="9">
        <v>0</v>
      </c>
      <c r="N2286" s="5">
        <v>0</v>
      </c>
      <c r="O2286" s="7">
        <v>0</v>
      </c>
    </row>
    <row r="2287" spans="1:15">
      <c r="A2287">
        <v>4</v>
      </c>
      <c r="B2287" t="s">
        <v>1459</v>
      </c>
      <c r="C2287" t="s">
        <v>10447</v>
      </c>
      <c r="D2287" t="s">
        <v>10448</v>
      </c>
      <c r="E2287" t="s">
        <v>1564</v>
      </c>
      <c r="F2287" t="s">
        <v>1565</v>
      </c>
      <c r="G2287" t="s">
        <v>1566</v>
      </c>
      <c r="H2287" t="s">
        <v>944</v>
      </c>
      <c r="I2287" t="s">
        <v>1152</v>
      </c>
      <c r="J2287" t="s">
        <v>1153</v>
      </c>
      <c r="K2287" t="s">
        <v>10449</v>
      </c>
      <c r="L2287" s="3">
        <v>36557</v>
      </c>
      <c r="M2287" s="9">
        <v>0</v>
      </c>
      <c r="N2287" s="5">
        <v>0</v>
      </c>
      <c r="O2287" s="7">
        <v>0</v>
      </c>
    </row>
    <row r="2288" spans="1:15">
      <c r="A2288">
        <v>4</v>
      </c>
      <c r="B2288" t="s">
        <v>1459</v>
      </c>
      <c r="C2288" t="s">
        <v>10450</v>
      </c>
      <c r="D2288" t="s">
        <v>10451</v>
      </c>
      <c r="E2288" t="s">
        <v>10452</v>
      </c>
      <c r="F2288" t="s">
        <v>10453</v>
      </c>
      <c r="G2288" t="s">
        <v>1566</v>
      </c>
      <c r="H2288" t="s">
        <v>944</v>
      </c>
      <c r="I2288" t="s">
        <v>1152</v>
      </c>
      <c r="J2288" t="s">
        <v>1153</v>
      </c>
      <c r="K2288" t="s">
        <v>10454</v>
      </c>
      <c r="L2288" s="3">
        <v>36557</v>
      </c>
      <c r="M2288" s="9">
        <v>0</v>
      </c>
      <c r="N2288" s="5">
        <v>0</v>
      </c>
      <c r="O2288" s="7">
        <v>0</v>
      </c>
    </row>
    <row r="2289" spans="1:15">
      <c r="A2289">
        <v>4</v>
      </c>
      <c r="B2289" t="s">
        <v>1459</v>
      </c>
      <c r="C2289" t="s">
        <v>10455</v>
      </c>
      <c r="D2289" t="s">
        <v>10456</v>
      </c>
      <c r="E2289" t="s">
        <v>1564</v>
      </c>
      <c r="F2289" t="s">
        <v>1565</v>
      </c>
      <c r="G2289" t="s">
        <v>1566</v>
      </c>
      <c r="H2289" t="s">
        <v>944</v>
      </c>
      <c r="I2289" t="s">
        <v>1152</v>
      </c>
      <c r="J2289" t="s">
        <v>1153</v>
      </c>
      <c r="K2289" t="s">
        <v>10457</v>
      </c>
      <c r="L2289" s="3">
        <v>36557</v>
      </c>
      <c r="M2289" s="9">
        <v>0</v>
      </c>
      <c r="N2289" s="5">
        <v>0</v>
      </c>
      <c r="O2289" s="7">
        <v>0</v>
      </c>
    </row>
    <row r="2290" spans="1:15">
      <c r="A2290">
        <v>4</v>
      </c>
      <c r="B2290" t="s">
        <v>1459</v>
      </c>
      <c r="C2290" t="s">
        <v>1563</v>
      </c>
      <c r="D2290" t="s">
        <v>209</v>
      </c>
      <c r="E2290" t="s">
        <v>1564</v>
      </c>
      <c r="F2290" t="s">
        <v>1565</v>
      </c>
      <c r="G2290" t="s">
        <v>1566</v>
      </c>
      <c r="H2290" t="s">
        <v>944</v>
      </c>
      <c r="I2290" t="s">
        <v>1152</v>
      </c>
      <c r="J2290" t="s">
        <v>1153</v>
      </c>
      <c r="K2290" t="s">
        <v>1567</v>
      </c>
      <c r="L2290" s="3">
        <v>37771</v>
      </c>
      <c r="M2290" s="9">
        <v>1</v>
      </c>
      <c r="N2290" s="5">
        <v>0</v>
      </c>
      <c r="O2290" s="7">
        <v>1</v>
      </c>
    </row>
    <row r="2291" spans="1:15">
      <c r="A2291">
        <v>4</v>
      </c>
      <c r="B2291" t="s">
        <v>1459</v>
      </c>
      <c r="C2291" t="s">
        <v>10458</v>
      </c>
      <c r="D2291" t="s">
        <v>10459</v>
      </c>
      <c r="E2291" t="s">
        <v>1564</v>
      </c>
      <c r="F2291" t="s">
        <v>1565</v>
      </c>
      <c r="G2291" t="s">
        <v>1566</v>
      </c>
      <c r="H2291" t="s">
        <v>944</v>
      </c>
      <c r="I2291" t="s">
        <v>1152</v>
      </c>
      <c r="J2291" t="s">
        <v>1153</v>
      </c>
      <c r="K2291" t="s">
        <v>10460</v>
      </c>
      <c r="L2291" s="3">
        <v>36557</v>
      </c>
      <c r="M2291" s="9">
        <v>0</v>
      </c>
      <c r="N2291" s="5">
        <v>0</v>
      </c>
      <c r="O2291" s="7">
        <v>0</v>
      </c>
    </row>
    <row r="2292" spans="1:15">
      <c r="A2292">
        <v>4</v>
      </c>
      <c r="B2292" t="s">
        <v>1459</v>
      </c>
      <c r="C2292" t="s">
        <v>10461</v>
      </c>
      <c r="D2292" t="s">
        <v>10462</v>
      </c>
      <c r="E2292" t="s">
        <v>1564</v>
      </c>
      <c r="F2292" t="s">
        <v>1565</v>
      </c>
      <c r="G2292" t="s">
        <v>1566</v>
      </c>
      <c r="H2292" t="s">
        <v>944</v>
      </c>
      <c r="I2292" t="s">
        <v>1152</v>
      </c>
      <c r="J2292" t="s">
        <v>1153</v>
      </c>
      <c r="K2292" t="s">
        <v>10463</v>
      </c>
      <c r="L2292" s="3" t="s">
        <v>2494</v>
      </c>
      <c r="M2292" s="9">
        <v>0</v>
      </c>
      <c r="N2292" s="5">
        <v>0</v>
      </c>
      <c r="O2292" s="7">
        <v>0</v>
      </c>
    </row>
    <row r="2293" spans="1:15">
      <c r="A2293">
        <v>4</v>
      </c>
      <c r="B2293" t="s">
        <v>1459</v>
      </c>
      <c r="C2293" t="s">
        <v>10464</v>
      </c>
      <c r="D2293" t="s">
        <v>10465</v>
      </c>
      <c r="E2293" t="s">
        <v>1564</v>
      </c>
      <c r="F2293" t="s">
        <v>1565</v>
      </c>
      <c r="G2293" t="s">
        <v>1566</v>
      </c>
      <c r="H2293" t="s">
        <v>944</v>
      </c>
      <c r="I2293" t="s">
        <v>1152</v>
      </c>
      <c r="J2293" t="s">
        <v>1153</v>
      </c>
      <c r="K2293" t="s">
        <v>10466</v>
      </c>
      <c r="L2293" s="3">
        <v>37813</v>
      </c>
      <c r="M2293" s="9">
        <v>0</v>
      </c>
      <c r="N2293" s="5">
        <v>0</v>
      </c>
      <c r="O2293" s="7">
        <v>0</v>
      </c>
    </row>
    <row r="2294" spans="1:15">
      <c r="A2294">
        <v>4</v>
      </c>
      <c r="B2294" t="s">
        <v>1459</v>
      </c>
      <c r="C2294" t="s">
        <v>10467</v>
      </c>
      <c r="D2294" t="s">
        <v>10468</v>
      </c>
      <c r="E2294" t="s">
        <v>10452</v>
      </c>
      <c r="F2294" t="s">
        <v>10453</v>
      </c>
      <c r="G2294" t="s">
        <v>1566</v>
      </c>
      <c r="H2294" t="s">
        <v>944</v>
      </c>
      <c r="I2294" t="s">
        <v>1152</v>
      </c>
      <c r="J2294" t="s">
        <v>1153</v>
      </c>
      <c r="K2294" t="s">
        <v>10469</v>
      </c>
      <c r="L2294" s="3">
        <v>38157</v>
      </c>
      <c r="M2294" s="9">
        <v>0</v>
      </c>
      <c r="N2294" s="5">
        <v>0</v>
      </c>
      <c r="O2294" s="7">
        <v>0</v>
      </c>
    </row>
    <row r="2295" spans="1:15">
      <c r="A2295">
        <v>4</v>
      </c>
      <c r="B2295" t="s">
        <v>1459</v>
      </c>
      <c r="C2295" t="s">
        <v>10470</v>
      </c>
      <c r="D2295" t="s">
        <v>10471</v>
      </c>
      <c r="E2295" t="s">
        <v>1571</v>
      </c>
      <c r="F2295" t="s">
        <v>1572</v>
      </c>
      <c r="G2295" t="s">
        <v>1566</v>
      </c>
      <c r="H2295" t="s">
        <v>944</v>
      </c>
      <c r="I2295" t="s">
        <v>1152</v>
      </c>
      <c r="J2295" t="s">
        <v>1153</v>
      </c>
      <c r="K2295" t="s">
        <v>10472</v>
      </c>
      <c r="L2295" s="3">
        <v>43836</v>
      </c>
      <c r="M2295" s="9">
        <v>0</v>
      </c>
      <c r="N2295" s="5">
        <v>0</v>
      </c>
      <c r="O2295" s="7">
        <v>0</v>
      </c>
    </row>
    <row r="2296" spans="1:15">
      <c r="A2296">
        <v>4</v>
      </c>
      <c r="B2296" t="s">
        <v>1459</v>
      </c>
      <c r="C2296" t="s">
        <v>1568</v>
      </c>
      <c r="D2296" t="s">
        <v>210</v>
      </c>
      <c r="E2296" t="s">
        <v>1564</v>
      </c>
      <c r="F2296" t="s">
        <v>1565</v>
      </c>
      <c r="G2296" t="s">
        <v>1566</v>
      </c>
      <c r="H2296" t="s">
        <v>944</v>
      </c>
      <c r="I2296" t="s">
        <v>1152</v>
      </c>
      <c r="J2296" t="s">
        <v>1153</v>
      </c>
      <c r="K2296" t="s">
        <v>1569</v>
      </c>
      <c r="L2296" s="3">
        <v>40786</v>
      </c>
      <c r="M2296" s="9">
        <v>1</v>
      </c>
      <c r="N2296" s="5">
        <v>0</v>
      </c>
      <c r="O2296" s="7">
        <v>1</v>
      </c>
    </row>
    <row r="2297" spans="1:15">
      <c r="A2297">
        <v>4</v>
      </c>
      <c r="B2297" t="s">
        <v>1459</v>
      </c>
      <c r="C2297" t="s">
        <v>10473</v>
      </c>
      <c r="D2297" t="s">
        <v>10474</v>
      </c>
      <c r="E2297" t="s">
        <v>10475</v>
      </c>
      <c r="F2297" t="s">
        <v>10476</v>
      </c>
      <c r="G2297" t="s">
        <v>1566</v>
      </c>
      <c r="H2297" t="s">
        <v>944</v>
      </c>
      <c r="I2297" t="s">
        <v>1152</v>
      </c>
      <c r="J2297" t="s">
        <v>1153</v>
      </c>
      <c r="K2297" t="s">
        <v>10477</v>
      </c>
      <c r="L2297" s="3" t="s">
        <v>2494</v>
      </c>
      <c r="M2297" s="9">
        <v>0</v>
      </c>
      <c r="N2297" s="5">
        <v>0</v>
      </c>
      <c r="O2297" s="7">
        <v>0</v>
      </c>
    </row>
    <row r="2298" spans="1:15">
      <c r="A2298">
        <v>4</v>
      </c>
      <c r="B2298" t="s">
        <v>1459</v>
      </c>
      <c r="C2298" t="s">
        <v>10478</v>
      </c>
      <c r="D2298" t="s">
        <v>10479</v>
      </c>
      <c r="E2298" t="s">
        <v>10475</v>
      </c>
      <c r="F2298" t="s">
        <v>10476</v>
      </c>
      <c r="G2298" t="s">
        <v>1566</v>
      </c>
      <c r="H2298" t="s">
        <v>944</v>
      </c>
      <c r="I2298" t="s">
        <v>1152</v>
      </c>
      <c r="J2298" t="s">
        <v>1153</v>
      </c>
      <c r="K2298" t="s">
        <v>10480</v>
      </c>
      <c r="L2298" s="3">
        <v>41556</v>
      </c>
      <c r="M2298" s="9">
        <v>0</v>
      </c>
      <c r="N2298" s="5">
        <v>0</v>
      </c>
      <c r="O2298" s="7">
        <v>0</v>
      </c>
    </row>
    <row r="2299" spans="1:15">
      <c r="A2299">
        <v>4</v>
      </c>
      <c r="B2299" t="s">
        <v>1459</v>
      </c>
      <c r="C2299" t="s">
        <v>10481</v>
      </c>
      <c r="D2299" t="s">
        <v>10482</v>
      </c>
      <c r="E2299" t="s">
        <v>10452</v>
      </c>
      <c r="F2299" t="s">
        <v>10453</v>
      </c>
      <c r="G2299" t="s">
        <v>1566</v>
      </c>
      <c r="H2299" t="s">
        <v>944</v>
      </c>
      <c r="I2299" t="s">
        <v>1152</v>
      </c>
      <c r="J2299" t="s">
        <v>1153</v>
      </c>
      <c r="K2299" t="s">
        <v>10483</v>
      </c>
      <c r="L2299" s="3" t="s">
        <v>2494</v>
      </c>
      <c r="M2299" s="9">
        <v>0</v>
      </c>
      <c r="N2299" s="5">
        <v>0</v>
      </c>
      <c r="O2299" s="7">
        <v>0</v>
      </c>
    </row>
    <row r="2300" spans="1:15">
      <c r="A2300">
        <v>4</v>
      </c>
      <c r="B2300" t="s">
        <v>1459</v>
      </c>
      <c r="C2300" t="s">
        <v>10484</v>
      </c>
      <c r="D2300" t="s">
        <v>10485</v>
      </c>
      <c r="E2300" t="s">
        <v>10486</v>
      </c>
      <c r="F2300" t="s">
        <v>10487</v>
      </c>
      <c r="G2300" t="s">
        <v>1566</v>
      </c>
      <c r="H2300" t="s">
        <v>944</v>
      </c>
      <c r="I2300" t="s">
        <v>1152</v>
      </c>
      <c r="J2300" t="s">
        <v>1153</v>
      </c>
      <c r="K2300" t="s">
        <v>10488</v>
      </c>
      <c r="L2300" s="3" t="s">
        <v>2494</v>
      </c>
      <c r="M2300" s="9">
        <v>0</v>
      </c>
      <c r="N2300" s="5">
        <v>0</v>
      </c>
      <c r="O2300" s="7">
        <v>0</v>
      </c>
    </row>
    <row r="2301" spans="1:15">
      <c r="A2301">
        <v>4</v>
      </c>
      <c r="B2301" t="s">
        <v>1459</v>
      </c>
      <c r="C2301" t="s">
        <v>10489</v>
      </c>
      <c r="D2301" t="s">
        <v>10490</v>
      </c>
      <c r="E2301" t="s">
        <v>10452</v>
      </c>
      <c r="F2301" t="s">
        <v>10453</v>
      </c>
      <c r="G2301" t="s">
        <v>1566</v>
      </c>
      <c r="H2301" t="s">
        <v>944</v>
      </c>
      <c r="I2301" t="s">
        <v>1152</v>
      </c>
      <c r="J2301" t="s">
        <v>1153</v>
      </c>
      <c r="K2301" t="s">
        <v>10491</v>
      </c>
      <c r="L2301" s="3">
        <v>43551</v>
      </c>
      <c r="M2301" s="9">
        <v>0</v>
      </c>
      <c r="N2301" s="5">
        <v>0</v>
      </c>
      <c r="O2301" s="7">
        <v>0</v>
      </c>
    </row>
    <row r="2302" spans="1:15">
      <c r="A2302">
        <v>4</v>
      </c>
      <c r="B2302" t="s">
        <v>1459</v>
      </c>
      <c r="C2302" t="s">
        <v>10492</v>
      </c>
      <c r="D2302" t="s">
        <v>10493</v>
      </c>
      <c r="E2302" t="s">
        <v>1571</v>
      </c>
      <c r="F2302" t="s">
        <v>1572</v>
      </c>
      <c r="G2302" t="s">
        <v>1566</v>
      </c>
      <c r="H2302" t="s">
        <v>944</v>
      </c>
      <c r="I2302" t="s">
        <v>1152</v>
      </c>
      <c r="J2302" t="s">
        <v>1153</v>
      </c>
      <c r="K2302" t="s">
        <v>10494</v>
      </c>
      <c r="L2302" s="3">
        <v>42898</v>
      </c>
      <c r="M2302" s="9">
        <v>0</v>
      </c>
      <c r="N2302" s="5">
        <v>0</v>
      </c>
      <c r="O2302" s="7">
        <v>0</v>
      </c>
    </row>
    <row r="2303" spans="1:15">
      <c r="A2303">
        <v>4</v>
      </c>
      <c r="B2303" t="s">
        <v>1459</v>
      </c>
      <c r="C2303" t="s">
        <v>10495</v>
      </c>
      <c r="D2303" t="s">
        <v>10496</v>
      </c>
      <c r="E2303" t="s">
        <v>10497</v>
      </c>
      <c r="F2303" t="s">
        <v>10498</v>
      </c>
      <c r="G2303" t="s">
        <v>1566</v>
      </c>
      <c r="H2303" t="s">
        <v>944</v>
      </c>
      <c r="I2303" t="s">
        <v>1152</v>
      </c>
      <c r="J2303" t="s">
        <v>1153</v>
      </c>
      <c r="K2303" t="s">
        <v>10499</v>
      </c>
      <c r="L2303" s="3">
        <v>44141</v>
      </c>
      <c r="M2303" s="9">
        <v>0</v>
      </c>
      <c r="N2303" s="5">
        <v>0</v>
      </c>
      <c r="O2303" s="7">
        <v>0</v>
      </c>
    </row>
    <row r="2304" spans="1:15">
      <c r="A2304">
        <v>4</v>
      </c>
      <c r="B2304" t="s">
        <v>1459</v>
      </c>
      <c r="C2304" t="s">
        <v>10500</v>
      </c>
      <c r="D2304" t="s">
        <v>10501</v>
      </c>
      <c r="E2304" t="s">
        <v>10475</v>
      </c>
      <c r="F2304" t="s">
        <v>10476</v>
      </c>
      <c r="G2304" t="s">
        <v>1566</v>
      </c>
      <c r="H2304" t="s">
        <v>944</v>
      </c>
      <c r="I2304" t="s">
        <v>1152</v>
      </c>
      <c r="J2304" t="s">
        <v>1153</v>
      </c>
      <c r="K2304" t="s">
        <v>10502</v>
      </c>
      <c r="L2304" s="3">
        <v>44299</v>
      </c>
      <c r="M2304" s="9">
        <v>0</v>
      </c>
      <c r="N2304" s="5">
        <v>0</v>
      </c>
      <c r="O2304" s="7">
        <v>0</v>
      </c>
    </row>
    <row r="2305" spans="1:15">
      <c r="A2305">
        <v>4</v>
      </c>
      <c r="B2305" t="s">
        <v>1459</v>
      </c>
      <c r="C2305" t="s">
        <v>10503</v>
      </c>
      <c r="D2305" t="s">
        <v>10504</v>
      </c>
      <c r="E2305" t="s">
        <v>10475</v>
      </c>
      <c r="F2305" t="s">
        <v>10476</v>
      </c>
      <c r="G2305" t="s">
        <v>1566</v>
      </c>
      <c r="H2305" t="s">
        <v>944</v>
      </c>
      <c r="I2305" t="s">
        <v>1152</v>
      </c>
      <c r="J2305" t="s">
        <v>1153</v>
      </c>
      <c r="K2305" t="s">
        <v>10505</v>
      </c>
      <c r="L2305" s="3">
        <v>44146</v>
      </c>
      <c r="M2305" s="9">
        <v>0</v>
      </c>
      <c r="N2305" s="5">
        <v>0</v>
      </c>
      <c r="O2305" s="7">
        <v>0</v>
      </c>
    </row>
    <row r="2306" spans="1:15">
      <c r="A2306">
        <v>4</v>
      </c>
      <c r="B2306" t="s">
        <v>1459</v>
      </c>
      <c r="C2306" t="s">
        <v>1570</v>
      </c>
      <c r="D2306" t="s">
        <v>211</v>
      </c>
      <c r="E2306" t="s">
        <v>1571</v>
      </c>
      <c r="F2306" t="s">
        <v>1572</v>
      </c>
      <c r="G2306" t="s">
        <v>1566</v>
      </c>
      <c r="H2306" t="s">
        <v>944</v>
      </c>
      <c r="I2306" t="s">
        <v>1152</v>
      </c>
      <c r="J2306" t="s">
        <v>1153</v>
      </c>
      <c r="K2306" t="s">
        <v>1573</v>
      </c>
      <c r="L2306" s="3">
        <v>44508</v>
      </c>
      <c r="M2306" s="9">
        <v>1</v>
      </c>
      <c r="N2306" s="5">
        <v>0</v>
      </c>
      <c r="O2306" s="7">
        <v>1</v>
      </c>
    </row>
    <row r="2307" spans="1:15">
      <c r="A2307">
        <v>4</v>
      </c>
      <c r="B2307" t="s">
        <v>1459</v>
      </c>
      <c r="C2307" t="s">
        <v>10506</v>
      </c>
      <c r="D2307" t="s">
        <v>10507</v>
      </c>
      <c r="E2307" t="s">
        <v>1564</v>
      </c>
      <c r="F2307" t="s">
        <v>1565</v>
      </c>
      <c r="G2307" t="s">
        <v>1566</v>
      </c>
      <c r="H2307" t="s">
        <v>944</v>
      </c>
      <c r="I2307" t="s">
        <v>1152</v>
      </c>
      <c r="J2307" t="s">
        <v>1153</v>
      </c>
      <c r="K2307" t="s">
        <v>10508</v>
      </c>
      <c r="L2307" s="3">
        <v>44508</v>
      </c>
      <c r="M2307" s="9">
        <v>0</v>
      </c>
      <c r="N2307" s="5">
        <v>0</v>
      </c>
      <c r="O2307" s="7">
        <v>0</v>
      </c>
    </row>
    <row r="2308" spans="1:15">
      <c r="A2308">
        <v>4</v>
      </c>
      <c r="B2308" t="s">
        <v>1459</v>
      </c>
      <c r="C2308" t="s">
        <v>10509</v>
      </c>
      <c r="D2308" t="s">
        <v>10510</v>
      </c>
      <c r="E2308" t="s">
        <v>10452</v>
      </c>
      <c r="F2308" t="s">
        <v>10453</v>
      </c>
      <c r="G2308" t="s">
        <v>1566</v>
      </c>
      <c r="H2308" t="s">
        <v>944</v>
      </c>
      <c r="I2308" t="s">
        <v>1152</v>
      </c>
      <c r="J2308" t="s">
        <v>1153</v>
      </c>
      <c r="K2308" t="s">
        <v>10511</v>
      </c>
      <c r="L2308" s="3">
        <v>44532</v>
      </c>
      <c r="M2308" s="9">
        <v>0</v>
      </c>
      <c r="N2308" s="5">
        <v>0</v>
      </c>
      <c r="O2308" s="7">
        <v>0</v>
      </c>
    </row>
    <row r="2309" spans="1:15">
      <c r="A2309">
        <v>4</v>
      </c>
      <c r="B2309" t="s">
        <v>1459</v>
      </c>
      <c r="C2309" t="s">
        <v>10512</v>
      </c>
      <c r="D2309" t="s">
        <v>10513</v>
      </c>
      <c r="E2309" t="s">
        <v>1571</v>
      </c>
      <c r="F2309" t="s">
        <v>1572</v>
      </c>
      <c r="G2309" t="s">
        <v>1566</v>
      </c>
      <c r="H2309" t="s">
        <v>944</v>
      </c>
      <c r="I2309" t="s">
        <v>1152</v>
      </c>
      <c r="J2309" t="s">
        <v>1153</v>
      </c>
      <c r="K2309" t="s">
        <v>10514</v>
      </c>
      <c r="L2309" s="3">
        <v>44592</v>
      </c>
      <c r="M2309" s="9">
        <v>0</v>
      </c>
      <c r="N2309" s="5">
        <v>0</v>
      </c>
      <c r="O2309" s="7">
        <v>0</v>
      </c>
    </row>
    <row r="2310" spans="1:15">
      <c r="A2310">
        <v>4</v>
      </c>
      <c r="B2310" t="s">
        <v>1459</v>
      </c>
      <c r="C2310" t="s">
        <v>10515</v>
      </c>
      <c r="D2310" t="s">
        <v>10516</v>
      </c>
      <c r="E2310" t="s">
        <v>10475</v>
      </c>
      <c r="F2310" t="s">
        <v>10476</v>
      </c>
      <c r="G2310" t="s">
        <v>1566</v>
      </c>
      <c r="H2310" t="s">
        <v>944</v>
      </c>
      <c r="I2310" t="s">
        <v>1152</v>
      </c>
      <c r="J2310" t="s">
        <v>1153</v>
      </c>
      <c r="K2310" t="s">
        <v>10517</v>
      </c>
      <c r="L2310" s="3">
        <v>44621</v>
      </c>
      <c r="M2310" s="9">
        <v>0</v>
      </c>
      <c r="N2310" s="5">
        <v>0</v>
      </c>
      <c r="O2310" s="7">
        <v>0</v>
      </c>
    </row>
    <row r="2311" spans="1:15">
      <c r="A2311">
        <v>4</v>
      </c>
      <c r="B2311" t="s">
        <v>1459</v>
      </c>
      <c r="C2311" t="s">
        <v>10518</v>
      </c>
      <c r="D2311" t="s">
        <v>10519</v>
      </c>
      <c r="E2311" t="s">
        <v>2502</v>
      </c>
      <c r="F2311" t="s">
        <v>10520</v>
      </c>
      <c r="G2311" t="s">
        <v>1566</v>
      </c>
      <c r="H2311" t="s">
        <v>944</v>
      </c>
      <c r="I2311" t="s">
        <v>1152</v>
      </c>
      <c r="J2311" t="s">
        <v>1153</v>
      </c>
      <c r="K2311" t="s">
        <v>10521</v>
      </c>
      <c r="L2311" s="3" t="s">
        <v>2494</v>
      </c>
      <c r="M2311" s="9">
        <v>0</v>
      </c>
      <c r="N2311" s="5">
        <v>0</v>
      </c>
      <c r="O2311" s="7">
        <v>0</v>
      </c>
    </row>
    <row r="2312" spans="1:15">
      <c r="A2312">
        <v>4</v>
      </c>
      <c r="B2312" t="s">
        <v>1459</v>
      </c>
      <c r="C2312" t="s">
        <v>10522</v>
      </c>
      <c r="D2312" t="s">
        <v>10523</v>
      </c>
      <c r="E2312" t="s">
        <v>1564</v>
      </c>
      <c r="F2312" t="s">
        <v>1565</v>
      </c>
      <c r="G2312" t="s">
        <v>1566</v>
      </c>
      <c r="H2312" t="s">
        <v>944</v>
      </c>
      <c r="I2312" t="s">
        <v>1152</v>
      </c>
      <c r="J2312" t="s">
        <v>1153</v>
      </c>
      <c r="K2312" t="s">
        <v>10524</v>
      </c>
      <c r="L2312" s="3" t="s">
        <v>2494</v>
      </c>
      <c r="M2312" s="9">
        <v>0</v>
      </c>
      <c r="N2312" s="5">
        <v>0</v>
      </c>
      <c r="O2312" s="7">
        <v>0</v>
      </c>
    </row>
    <row r="2313" spans="1:15">
      <c r="A2313">
        <v>4</v>
      </c>
      <c r="B2313" t="s">
        <v>1459</v>
      </c>
      <c r="C2313" t="s">
        <v>10525</v>
      </c>
      <c r="D2313" t="s">
        <v>10526</v>
      </c>
      <c r="E2313" t="s">
        <v>10475</v>
      </c>
      <c r="F2313" t="s">
        <v>10476</v>
      </c>
      <c r="G2313" t="s">
        <v>1566</v>
      </c>
      <c r="H2313" t="s">
        <v>944</v>
      </c>
      <c r="I2313" t="s">
        <v>1152</v>
      </c>
      <c r="J2313" t="s">
        <v>1153</v>
      </c>
      <c r="K2313" t="s">
        <v>10527</v>
      </c>
      <c r="L2313" s="3" t="s">
        <v>2494</v>
      </c>
      <c r="M2313" s="9">
        <v>0</v>
      </c>
      <c r="N2313" s="5">
        <v>0</v>
      </c>
      <c r="O2313" s="7">
        <v>0</v>
      </c>
    </row>
    <row r="2314" spans="1:15">
      <c r="A2314">
        <v>4</v>
      </c>
      <c r="B2314" t="s">
        <v>1459</v>
      </c>
      <c r="C2314" t="s">
        <v>10528</v>
      </c>
      <c r="D2314" t="s">
        <v>10529</v>
      </c>
      <c r="E2314" t="s">
        <v>2502</v>
      </c>
      <c r="F2314" t="s">
        <v>10520</v>
      </c>
      <c r="G2314" t="s">
        <v>1566</v>
      </c>
      <c r="H2314" t="s">
        <v>944</v>
      </c>
      <c r="I2314" t="s">
        <v>1152</v>
      </c>
      <c r="J2314" t="s">
        <v>1153</v>
      </c>
      <c r="K2314" t="s">
        <v>10530</v>
      </c>
      <c r="L2314" s="3">
        <v>45610</v>
      </c>
      <c r="M2314" s="9">
        <v>0</v>
      </c>
      <c r="N2314" s="5">
        <v>0</v>
      </c>
      <c r="O2314" s="7">
        <v>0</v>
      </c>
    </row>
    <row r="2315" spans="1:15">
      <c r="A2315">
        <v>4</v>
      </c>
      <c r="B2315" t="s">
        <v>1459</v>
      </c>
      <c r="C2315" t="s">
        <v>10531</v>
      </c>
      <c r="D2315" t="s">
        <v>10532</v>
      </c>
      <c r="E2315" t="s">
        <v>2502</v>
      </c>
      <c r="F2315" t="s">
        <v>10520</v>
      </c>
      <c r="G2315" t="s">
        <v>1566</v>
      </c>
      <c r="H2315" t="s">
        <v>944</v>
      </c>
      <c r="I2315" t="s">
        <v>1152</v>
      </c>
      <c r="J2315" t="s">
        <v>1153</v>
      </c>
      <c r="K2315" t="s">
        <v>10533</v>
      </c>
      <c r="L2315" s="3" t="s">
        <v>2494</v>
      </c>
      <c r="M2315" s="9">
        <v>0</v>
      </c>
      <c r="N2315" s="5">
        <v>0</v>
      </c>
      <c r="O2315" s="7">
        <v>0</v>
      </c>
    </row>
    <row r="2316" spans="1:15">
      <c r="A2316">
        <v>4</v>
      </c>
      <c r="B2316" t="s">
        <v>1459</v>
      </c>
      <c r="C2316" t="s">
        <v>10534</v>
      </c>
      <c r="D2316" t="s">
        <v>10535</v>
      </c>
      <c r="E2316" t="s">
        <v>10486</v>
      </c>
      <c r="F2316" t="s">
        <v>10487</v>
      </c>
      <c r="G2316" t="s">
        <v>1566</v>
      </c>
      <c r="H2316" t="s">
        <v>944</v>
      </c>
      <c r="I2316" t="s">
        <v>1152</v>
      </c>
      <c r="J2316" t="s">
        <v>1153</v>
      </c>
      <c r="K2316" t="s">
        <v>10536</v>
      </c>
      <c r="L2316" s="3" t="s">
        <v>2494</v>
      </c>
      <c r="M2316" s="9">
        <v>0</v>
      </c>
      <c r="N2316" s="5">
        <v>0</v>
      </c>
      <c r="O2316" s="7">
        <v>0</v>
      </c>
    </row>
    <row r="2317" spans="1:15">
      <c r="A2317">
        <v>4</v>
      </c>
      <c r="B2317" t="s">
        <v>1459</v>
      </c>
      <c r="C2317" t="s">
        <v>10537</v>
      </c>
      <c r="D2317" t="s">
        <v>10538</v>
      </c>
      <c r="E2317" t="s">
        <v>10486</v>
      </c>
      <c r="F2317" t="s">
        <v>10487</v>
      </c>
      <c r="G2317" t="s">
        <v>1566</v>
      </c>
      <c r="H2317" t="s">
        <v>944</v>
      </c>
      <c r="I2317" t="s">
        <v>1152</v>
      </c>
      <c r="J2317" t="s">
        <v>1153</v>
      </c>
      <c r="K2317" t="s">
        <v>10539</v>
      </c>
      <c r="L2317" s="3" t="s">
        <v>2494</v>
      </c>
      <c r="M2317" s="9">
        <v>0</v>
      </c>
      <c r="N2317" s="5">
        <v>0</v>
      </c>
      <c r="O2317" s="7">
        <v>0</v>
      </c>
    </row>
    <row r="2318" spans="1:15">
      <c r="A2318">
        <v>4</v>
      </c>
      <c r="B2318" t="s">
        <v>1459</v>
      </c>
      <c r="C2318" t="s">
        <v>10540</v>
      </c>
      <c r="D2318" t="s">
        <v>10541</v>
      </c>
      <c r="E2318" t="s">
        <v>2502</v>
      </c>
      <c r="F2318" t="s">
        <v>10520</v>
      </c>
      <c r="G2318" t="s">
        <v>1566</v>
      </c>
      <c r="H2318" t="s">
        <v>944</v>
      </c>
      <c r="I2318" t="s">
        <v>1152</v>
      </c>
      <c r="J2318" t="s">
        <v>1153</v>
      </c>
      <c r="K2318" t="s">
        <v>10542</v>
      </c>
      <c r="L2318" s="3" t="s">
        <v>2494</v>
      </c>
      <c r="M2318" s="9">
        <v>0</v>
      </c>
      <c r="N2318" s="5">
        <v>0</v>
      </c>
      <c r="O2318" s="7">
        <v>0</v>
      </c>
    </row>
    <row r="2319" spans="1:15">
      <c r="A2319">
        <v>4</v>
      </c>
      <c r="B2319" t="s">
        <v>1459</v>
      </c>
      <c r="C2319" t="s">
        <v>10543</v>
      </c>
      <c r="D2319" t="s">
        <v>10544</v>
      </c>
      <c r="E2319" t="s">
        <v>10497</v>
      </c>
      <c r="F2319" t="s">
        <v>10498</v>
      </c>
      <c r="G2319" t="s">
        <v>1566</v>
      </c>
      <c r="H2319" t="s">
        <v>944</v>
      </c>
      <c r="I2319" t="s">
        <v>1152</v>
      </c>
      <c r="J2319" t="s">
        <v>1153</v>
      </c>
      <c r="K2319" t="s">
        <v>10545</v>
      </c>
      <c r="L2319" s="3" t="s">
        <v>2494</v>
      </c>
      <c r="M2319" s="9">
        <v>0</v>
      </c>
      <c r="N2319" s="5">
        <v>0</v>
      </c>
      <c r="O2319" s="7">
        <v>0</v>
      </c>
    </row>
    <row r="2320" spans="1:15">
      <c r="A2320">
        <v>4</v>
      </c>
      <c r="B2320" t="s">
        <v>1459</v>
      </c>
      <c r="C2320" t="s">
        <v>10546</v>
      </c>
      <c r="D2320" t="s">
        <v>10547</v>
      </c>
      <c r="E2320" t="s">
        <v>10486</v>
      </c>
      <c r="F2320" t="s">
        <v>10487</v>
      </c>
      <c r="G2320" t="s">
        <v>1566</v>
      </c>
      <c r="H2320" t="s">
        <v>944</v>
      </c>
      <c r="I2320" t="s">
        <v>1152</v>
      </c>
      <c r="J2320" t="s">
        <v>1153</v>
      </c>
      <c r="K2320" t="s">
        <v>10548</v>
      </c>
      <c r="L2320" s="3" t="s">
        <v>2494</v>
      </c>
      <c r="M2320" s="9">
        <v>0</v>
      </c>
      <c r="N2320" s="5">
        <v>0</v>
      </c>
      <c r="O2320" s="7">
        <v>0</v>
      </c>
    </row>
    <row r="2321" spans="1:15">
      <c r="A2321">
        <v>4</v>
      </c>
      <c r="B2321" t="s">
        <v>1459</v>
      </c>
      <c r="C2321" t="s">
        <v>10549</v>
      </c>
      <c r="D2321" t="s">
        <v>10550</v>
      </c>
      <c r="E2321" t="s">
        <v>2502</v>
      </c>
      <c r="F2321" t="s">
        <v>10520</v>
      </c>
      <c r="G2321" t="s">
        <v>1566</v>
      </c>
      <c r="H2321" t="s">
        <v>944</v>
      </c>
      <c r="I2321" t="s">
        <v>1152</v>
      </c>
      <c r="J2321" t="s">
        <v>1153</v>
      </c>
      <c r="K2321" t="s">
        <v>10551</v>
      </c>
      <c r="L2321" s="3" t="s">
        <v>2494</v>
      </c>
      <c r="M2321" s="9">
        <v>0</v>
      </c>
      <c r="N2321" s="5">
        <v>0</v>
      </c>
      <c r="O2321" s="7">
        <v>0</v>
      </c>
    </row>
    <row r="2322" spans="1:15">
      <c r="A2322">
        <v>4</v>
      </c>
      <c r="B2322" t="s">
        <v>1459</v>
      </c>
      <c r="C2322" t="s">
        <v>10552</v>
      </c>
      <c r="D2322" t="s">
        <v>10553</v>
      </c>
      <c r="E2322" t="s">
        <v>10475</v>
      </c>
      <c r="F2322" t="s">
        <v>10476</v>
      </c>
      <c r="G2322" t="s">
        <v>1566</v>
      </c>
      <c r="H2322" t="s">
        <v>944</v>
      </c>
      <c r="I2322" t="s">
        <v>1152</v>
      </c>
      <c r="J2322" t="s">
        <v>1153</v>
      </c>
      <c r="K2322" t="s">
        <v>10554</v>
      </c>
      <c r="L2322" s="3" t="s">
        <v>2494</v>
      </c>
      <c r="M2322" s="9">
        <v>0</v>
      </c>
      <c r="N2322" s="5">
        <v>0</v>
      </c>
      <c r="O2322" s="7">
        <v>0</v>
      </c>
    </row>
    <row r="2323" spans="1:15">
      <c r="A2323">
        <v>4</v>
      </c>
      <c r="B2323" t="s">
        <v>1459</v>
      </c>
      <c r="C2323" t="s">
        <v>10555</v>
      </c>
      <c r="D2323" t="s">
        <v>10556</v>
      </c>
      <c r="E2323" t="s">
        <v>10486</v>
      </c>
      <c r="F2323" t="s">
        <v>10487</v>
      </c>
      <c r="G2323" t="s">
        <v>1566</v>
      </c>
      <c r="H2323" t="s">
        <v>944</v>
      </c>
      <c r="I2323" t="s">
        <v>1152</v>
      </c>
      <c r="J2323" t="s">
        <v>1153</v>
      </c>
      <c r="K2323" t="s">
        <v>10557</v>
      </c>
      <c r="L2323" s="3" t="s">
        <v>2494</v>
      </c>
      <c r="M2323" s="9">
        <v>0</v>
      </c>
      <c r="N2323" s="5">
        <v>0</v>
      </c>
      <c r="O2323" s="7">
        <v>0</v>
      </c>
    </row>
    <row r="2324" spans="1:15">
      <c r="A2324">
        <v>4</v>
      </c>
      <c r="B2324" t="s">
        <v>1459</v>
      </c>
      <c r="C2324" t="s">
        <v>10558</v>
      </c>
      <c r="D2324" t="s">
        <v>7841</v>
      </c>
      <c r="E2324" t="s">
        <v>10497</v>
      </c>
      <c r="F2324" t="s">
        <v>10498</v>
      </c>
      <c r="G2324" t="s">
        <v>1566</v>
      </c>
      <c r="H2324" t="s">
        <v>944</v>
      </c>
      <c r="I2324" t="s">
        <v>1152</v>
      </c>
      <c r="J2324" t="s">
        <v>1153</v>
      </c>
      <c r="K2324" t="s">
        <v>10559</v>
      </c>
      <c r="L2324" s="3" t="s">
        <v>2494</v>
      </c>
      <c r="M2324" s="9">
        <v>0</v>
      </c>
      <c r="N2324" s="5">
        <v>0</v>
      </c>
      <c r="O2324" s="7">
        <v>0</v>
      </c>
    </row>
    <row r="2325" spans="1:15">
      <c r="A2325">
        <v>4</v>
      </c>
      <c r="B2325" t="s">
        <v>1459</v>
      </c>
      <c r="C2325" t="s">
        <v>10560</v>
      </c>
      <c r="D2325" t="s">
        <v>10561</v>
      </c>
      <c r="E2325" t="s">
        <v>10497</v>
      </c>
      <c r="F2325" t="s">
        <v>10498</v>
      </c>
      <c r="G2325" t="s">
        <v>1566</v>
      </c>
      <c r="H2325" t="s">
        <v>944</v>
      </c>
      <c r="I2325" t="s">
        <v>1152</v>
      </c>
      <c r="J2325" t="s">
        <v>1153</v>
      </c>
      <c r="K2325" t="s">
        <v>10562</v>
      </c>
      <c r="L2325" s="3" t="s">
        <v>2494</v>
      </c>
      <c r="M2325" s="9">
        <v>0</v>
      </c>
      <c r="N2325" s="5">
        <v>0</v>
      </c>
      <c r="O2325" s="7">
        <v>0</v>
      </c>
    </row>
    <row r="2326" spans="1:15">
      <c r="A2326">
        <v>4</v>
      </c>
      <c r="B2326" t="s">
        <v>1459</v>
      </c>
      <c r="C2326" t="s">
        <v>10563</v>
      </c>
      <c r="D2326" t="s">
        <v>10564</v>
      </c>
      <c r="E2326" t="s">
        <v>10497</v>
      </c>
      <c r="F2326" t="s">
        <v>10498</v>
      </c>
      <c r="G2326" t="s">
        <v>1566</v>
      </c>
      <c r="H2326" t="s">
        <v>944</v>
      </c>
      <c r="I2326" t="s">
        <v>1152</v>
      </c>
      <c r="J2326" t="s">
        <v>1153</v>
      </c>
      <c r="K2326" t="s">
        <v>10565</v>
      </c>
      <c r="L2326" s="3" t="s">
        <v>2494</v>
      </c>
      <c r="M2326" s="9">
        <v>0</v>
      </c>
      <c r="N2326" s="5">
        <v>0</v>
      </c>
      <c r="O2326" s="7">
        <v>0</v>
      </c>
    </row>
    <row r="2327" spans="1:15">
      <c r="A2327">
        <v>4</v>
      </c>
      <c r="B2327" t="s">
        <v>1459</v>
      </c>
      <c r="C2327" t="s">
        <v>10566</v>
      </c>
      <c r="D2327" t="s">
        <v>10567</v>
      </c>
      <c r="E2327" t="s">
        <v>10486</v>
      </c>
      <c r="F2327" t="s">
        <v>10487</v>
      </c>
      <c r="G2327" t="s">
        <v>1566</v>
      </c>
      <c r="H2327" t="s">
        <v>944</v>
      </c>
      <c r="I2327" t="s">
        <v>1152</v>
      </c>
      <c r="J2327" t="s">
        <v>1153</v>
      </c>
      <c r="K2327" t="s">
        <v>10568</v>
      </c>
      <c r="L2327" s="3" t="s">
        <v>2494</v>
      </c>
      <c r="M2327" s="9">
        <v>0</v>
      </c>
      <c r="N2327" s="5">
        <v>0</v>
      </c>
      <c r="O2327" s="7">
        <v>0</v>
      </c>
    </row>
    <row r="2328" spans="1:15">
      <c r="A2328">
        <v>4</v>
      </c>
      <c r="B2328" t="s">
        <v>1459</v>
      </c>
      <c r="C2328" t="s">
        <v>10569</v>
      </c>
      <c r="D2328" t="s">
        <v>10570</v>
      </c>
      <c r="E2328" t="s">
        <v>10571</v>
      </c>
      <c r="F2328" t="s">
        <v>10572</v>
      </c>
      <c r="G2328" t="s">
        <v>3816</v>
      </c>
      <c r="H2328" t="s">
        <v>944</v>
      </c>
      <c r="I2328" t="s">
        <v>1152</v>
      </c>
      <c r="J2328" t="s">
        <v>1153</v>
      </c>
      <c r="K2328" t="s">
        <v>10573</v>
      </c>
      <c r="L2328" s="3" t="s">
        <v>2494</v>
      </c>
      <c r="M2328" s="9">
        <v>0</v>
      </c>
      <c r="N2328" s="5">
        <v>0</v>
      </c>
      <c r="O2328" s="7">
        <v>0</v>
      </c>
    </row>
    <row r="2329" spans="1:15">
      <c r="A2329">
        <v>4</v>
      </c>
      <c r="B2329" t="s">
        <v>1459</v>
      </c>
      <c r="C2329" t="s">
        <v>10574</v>
      </c>
      <c r="D2329" t="s">
        <v>10575</v>
      </c>
      <c r="E2329" t="s">
        <v>10576</v>
      </c>
      <c r="F2329" t="s">
        <v>10577</v>
      </c>
      <c r="G2329" t="s">
        <v>3816</v>
      </c>
      <c r="H2329" t="s">
        <v>944</v>
      </c>
      <c r="I2329" t="s">
        <v>1152</v>
      </c>
      <c r="J2329" t="s">
        <v>1153</v>
      </c>
      <c r="K2329" t="s">
        <v>10578</v>
      </c>
      <c r="L2329" s="3" t="s">
        <v>2494</v>
      </c>
      <c r="M2329" s="9">
        <v>0</v>
      </c>
      <c r="N2329" s="5">
        <v>0</v>
      </c>
      <c r="O2329" s="7">
        <v>0</v>
      </c>
    </row>
    <row r="2330" spans="1:15">
      <c r="A2330">
        <v>4</v>
      </c>
      <c r="B2330" t="s">
        <v>1459</v>
      </c>
      <c r="C2330" t="s">
        <v>10579</v>
      </c>
      <c r="D2330" t="s">
        <v>10580</v>
      </c>
      <c r="E2330" t="s">
        <v>10581</v>
      </c>
      <c r="F2330" t="s">
        <v>10582</v>
      </c>
      <c r="G2330" t="s">
        <v>3816</v>
      </c>
      <c r="H2330" t="s">
        <v>944</v>
      </c>
      <c r="I2330" t="s">
        <v>1152</v>
      </c>
      <c r="J2330" t="s">
        <v>1153</v>
      </c>
      <c r="K2330" t="s">
        <v>10583</v>
      </c>
      <c r="L2330" s="3" t="s">
        <v>2494</v>
      </c>
      <c r="M2330" s="9">
        <v>0</v>
      </c>
      <c r="N2330" s="5">
        <v>0</v>
      </c>
      <c r="O2330" s="7">
        <v>0</v>
      </c>
    </row>
    <row r="2331" spans="1:15">
      <c r="A2331">
        <v>4</v>
      </c>
      <c r="B2331" t="s">
        <v>1459</v>
      </c>
      <c r="C2331" t="s">
        <v>10584</v>
      </c>
      <c r="D2331" t="s">
        <v>10585</v>
      </c>
      <c r="E2331" t="s">
        <v>10576</v>
      </c>
      <c r="F2331" t="s">
        <v>10577</v>
      </c>
      <c r="G2331" t="s">
        <v>3816</v>
      </c>
      <c r="H2331" t="s">
        <v>944</v>
      </c>
      <c r="I2331" t="s">
        <v>1152</v>
      </c>
      <c r="J2331" t="s">
        <v>1153</v>
      </c>
      <c r="K2331" t="s">
        <v>10586</v>
      </c>
      <c r="L2331" s="3">
        <v>43263</v>
      </c>
      <c r="M2331" s="9">
        <v>0</v>
      </c>
      <c r="N2331" s="5">
        <v>0</v>
      </c>
      <c r="O2331" s="7">
        <v>0</v>
      </c>
    </row>
    <row r="2332" spans="1:15">
      <c r="A2332">
        <v>4</v>
      </c>
      <c r="B2332" t="s">
        <v>1459</v>
      </c>
      <c r="C2332" t="s">
        <v>10587</v>
      </c>
      <c r="D2332" t="s">
        <v>10588</v>
      </c>
      <c r="E2332" t="s">
        <v>10589</v>
      </c>
      <c r="F2332" t="s">
        <v>10590</v>
      </c>
      <c r="G2332" t="s">
        <v>3816</v>
      </c>
      <c r="H2332" t="s">
        <v>944</v>
      </c>
      <c r="I2332" t="s">
        <v>1152</v>
      </c>
      <c r="J2332" t="s">
        <v>1153</v>
      </c>
      <c r="K2332" t="s">
        <v>10591</v>
      </c>
      <c r="L2332" s="3">
        <v>45432</v>
      </c>
      <c r="M2332" s="9">
        <v>0</v>
      </c>
      <c r="N2332" s="5">
        <v>0</v>
      </c>
      <c r="O2332" s="7">
        <v>0</v>
      </c>
    </row>
    <row r="2333" spans="1:15">
      <c r="A2333">
        <v>4</v>
      </c>
      <c r="B2333" t="s">
        <v>1459</v>
      </c>
      <c r="C2333" t="s">
        <v>10592</v>
      </c>
      <c r="D2333" t="s">
        <v>10593</v>
      </c>
      <c r="E2333" t="s">
        <v>10576</v>
      </c>
      <c r="F2333" t="s">
        <v>10577</v>
      </c>
      <c r="G2333" t="s">
        <v>3816</v>
      </c>
      <c r="H2333" t="s">
        <v>944</v>
      </c>
      <c r="I2333" t="s">
        <v>1152</v>
      </c>
      <c r="J2333" t="s">
        <v>1153</v>
      </c>
      <c r="K2333" t="s">
        <v>10594</v>
      </c>
      <c r="L2333" s="3" t="s">
        <v>2494</v>
      </c>
      <c r="M2333" s="9">
        <v>0</v>
      </c>
      <c r="N2333" s="5">
        <v>0</v>
      </c>
      <c r="O2333" s="7">
        <v>0</v>
      </c>
    </row>
    <row r="2334" spans="1:15">
      <c r="A2334">
        <v>4</v>
      </c>
      <c r="B2334" t="s">
        <v>1459</v>
      </c>
      <c r="C2334" t="s">
        <v>10595</v>
      </c>
      <c r="D2334" t="s">
        <v>10596</v>
      </c>
      <c r="E2334" t="s">
        <v>10597</v>
      </c>
      <c r="F2334" t="s">
        <v>10598</v>
      </c>
      <c r="G2334" t="s">
        <v>3816</v>
      </c>
      <c r="H2334" t="s">
        <v>944</v>
      </c>
      <c r="I2334" t="s">
        <v>1152</v>
      </c>
      <c r="J2334" t="s">
        <v>1153</v>
      </c>
      <c r="K2334" t="s">
        <v>10599</v>
      </c>
      <c r="L2334" s="3">
        <v>43378</v>
      </c>
      <c r="M2334" s="9">
        <v>0</v>
      </c>
      <c r="N2334" s="5">
        <v>0</v>
      </c>
      <c r="O2334" s="7">
        <v>0</v>
      </c>
    </row>
    <row r="2335" spans="1:15">
      <c r="A2335">
        <v>4</v>
      </c>
      <c r="B2335" t="s">
        <v>1459</v>
      </c>
      <c r="C2335" t="s">
        <v>10600</v>
      </c>
      <c r="D2335" t="s">
        <v>10601</v>
      </c>
      <c r="E2335" t="s">
        <v>10602</v>
      </c>
      <c r="F2335" t="s">
        <v>10603</v>
      </c>
      <c r="G2335" t="s">
        <v>3816</v>
      </c>
      <c r="H2335" t="s">
        <v>944</v>
      </c>
      <c r="I2335" t="s">
        <v>1152</v>
      </c>
      <c r="J2335" t="s">
        <v>1153</v>
      </c>
      <c r="K2335" t="s">
        <v>10604</v>
      </c>
      <c r="L2335" s="3">
        <v>43475</v>
      </c>
      <c r="M2335" s="9">
        <v>0</v>
      </c>
      <c r="N2335" s="5">
        <v>0</v>
      </c>
      <c r="O2335" s="7">
        <v>0</v>
      </c>
    </row>
    <row r="2336" spans="1:15">
      <c r="A2336">
        <v>4</v>
      </c>
      <c r="B2336" t="s">
        <v>1459</v>
      </c>
      <c r="C2336" t="s">
        <v>10605</v>
      </c>
      <c r="D2336" t="s">
        <v>10606</v>
      </c>
      <c r="E2336" t="s">
        <v>10607</v>
      </c>
      <c r="F2336" t="s">
        <v>10608</v>
      </c>
      <c r="G2336" t="s">
        <v>3816</v>
      </c>
      <c r="H2336" t="s">
        <v>944</v>
      </c>
      <c r="I2336" t="s">
        <v>1152</v>
      </c>
      <c r="J2336" t="s">
        <v>1153</v>
      </c>
      <c r="K2336" t="s">
        <v>10609</v>
      </c>
      <c r="L2336" s="3" t="s">
        <v>2494</v>
      </c>
      <c r="M2336" s="9">
        <v>0</v>
      </c>
      <c r="N2336" s="5">
        <v>0</v>
      </c>
      <c r="O2336" s="7">
        <v>0</v>
      </c>
    </row>
    <row r="2337" spans="1:15">
      <c r="A2337">
        <v>4</v>
      </c>
      <c r="B2337" t="s">
        <v>1459</v>
      </c>
      <c r="C2337" t="s">
        <v>10610</v>
      </c>
      <c r="D2337" t="s">
        <v>10611</v>
      </c>
      <c r="E2337" t="s">
        <v>10589</v>
      </c>
      <c r="F2337" t="s">
        <v>10590</v>
      </c>
      <c r="G2337" t="s">
        <v>3816</v>
      </c>
      <c r="H2337" t="s">
        <v>944</v>
      </c>
      <c r="I2337" t="s">
        <v>1152</v>
      </c>
      <c r="J2337" t="s">
        <v>1153</v>
      </c>
      <c r="K2337" t="s">
        <v>10612</v>
      </c>
      <c r="L2337" s="3" t="s">
        <v>2494</v>
      </c>
      <c r="M2337" s="9">
        <v>0</v>
      </c>
      <c r="N2337" s="5">
        <v>0</v>
      </c>
      <c r="O2337" s="7">
        <v>0</v>
      </c>
    </row>
    <row r="2338" spans="1:15">
      <c r="A2338">
        <v>4</v>
      </c>
      <c r="B2338" t="s">
        <v>1459</v>
      </c>
      <c r="C2338" t="s">
        <v>10613</v>
      </c>
      <c r="D2338" t="s">
        <v>10614</v>
      </c>
      <c r="E2338" t="s">
        <v>10615</v>
      </c>
      <c r="F2338" t="s">
        <v>10616</v>
      </c>
      <c r="G2338" t="s">
        <v>3816</v>
      </c>
      <c r="H2338" t="s">
        <v>944</v>
      </c>
      <c r="I2338" t="s">
        <v>1152</v>
      </c>
      <c r="J2338" t="s">
        <v>1153</v>
      </c>
      <c r="K2338" t="s">
        <v>10617</v>
      </c>
      <c r="L2338" s="3" t="s">
        <v>2494</v>
      </c>
      <c r="M2338" s="9">
        <v>0</v>
      </c>
      <c r="N2338" s="5">
        <v>0</v>
      </c>
      <c r="O2338" s="7">
        <v>0</v>
      </c>
    </row>
    <row r="2339" spans="1:15">
      <c r="A2339">
        <v>4</v>
      </c>
      <c r="B2339" t="s">
        <v>1459</v>
      </c>
      <c r="C2339" t="s">
        <v>10618</v>
      </c>
      <c r="D2339" t="s">
        <v>10619</v>
      </c>
      <c r="E2339" t="s">
        <v>10576</v>
      </c>
      <c r="F2339" t="s">
        <v>10577</v>
      </c>
      <c r="G2339" t="s">
        <v>3816</v>
      </c>
      <c r="H2339" t="s">
        <v>944</v>
      </c>
      <c r="I2339" t="s">
        <v>1152</v>
      </c>
      <c r="J2339" t="s">
        <v>1153</v>
      </c>
      <c r="K2339" t="s">
        <v>10620</v>
      </c>
      <c r="L2339" s="3" t="s">
        <v>2494</v>
      </c>
      <c r="M2339" s="9">
        <v>0</v>
      </c>
      <c r="N2339" s="5">
        <v>0</v>
      </c>
      <c r="O2339" s="7">
        <v>0</v>
      </c>
    </row>
    <row r="2340" spans="1:15">
      <c r="A2340">
        <v>4</v>
      </c>
      <c r="B2340" t="s">
        <v>1459</v>
      </c>
      <c r="C2340" t="s">
        <v>10621</v>
      </c>
      <c r="D2340" t="s">
        <v>10622</v>
      </c>
      <c r="E2340" t="s">
        <v>10571</v>
      </c>
      <c r="F2340" t="s">
        <v>10572</v>
      </c>
      <c r="G2340" t="s">
        <v>3816</v>
      </c>
      <c r="H2340" t="s">
        <v>944</v>
      </c>
      <c r="I2340" t="s">
        <v>1152</v>
      </c>
      <c r="J2340" t="s">
        <v>1153</v>
      </c>
      <c r="K2340" t="s">
        <v>10623</v>
      </c>
      <c r="L2340" s="3" t="s">
        <v>2494</v>
      </c>
      <c r="M2340" s="9">
        <v>0</v>
      </c>
      <c r="N2340" s="5">
        <v>0</v>
      </c>
      <c r="O2340" s="7">
        <v>0</v>
      </c>
    </row>
    <row r="2341" spans="1:15">
      <c r="A2341">
        <v>4</v>
      </c>
      <c r="B2341" t="s">
        <v>1459</v>
      </c>
      <c r="C2341" t="s">
        <v>10624</v>
      </c>
      <c r="D2341" t="s">
        <v>10625</v>
      </c>
      <c r="E2341" t="s">
        <v>10589</v>
      </c>
      <c r="F2341" t="s">
        <v>10590</v>
      </c>
      <c r="G2341" t="s">
        <v>3816</v>
      </c>
      <c r="H2341" t="s">
        <v>944</v>
      </c>
      <c r="I2341" t="s">
        <v>1152</v>
      </c>
      <c r="J2341" t="s">
        <v>1153</v>
      </c>
      <c r="K2341" t="s">
        <v>10626</v>
      </c>
      <c r="L2341" s="3" t="s">
        <v>2494</v>
      </c>
      <c r="M2341" s="9">
        <v>0</v>
      </c>
      <c r="N2341" s="5">
        <v>0</v>
      </c>
      <c r="O2341" s="7">
        <v>0</v>
      </c>
    </row>
    <row r="2342" spans="1:15">
      <c r="A2342">
        <v>4</v>
      </c>
      <c r="B2342" t="s">
        <v>1459</v>
      </c>
      <c r="C2342" t="s">
        <v>10627</v>
      </c>
      <c r="D2342" t="s">
        <v>10628</v>
      </c>
      <c r="E2342" t="s">
        <v>10576</v>
      </c>
      <c r="F2342" t="s">
        <v>10577</v>
      </c>
      <c r="G2342" t="s">
        <v>3816</v>
      </c>
      <c r="H2342" t="s">
        <v>944</v>
      </c>
      <c r="I2342" t="s">
        <v>1152</v>
      </c>
      <c r="J2342" t="s">
        <v>1153</v>
      </c>
      <c r="K2342" t="s">
        <v>10629</v>
      </c>
      <c r="L2342" s="3" t="s">
        <v>2494</v>
      </c>
      <c r="M2342" s="9">
        <v>0</v>
      </c>
      <c r="N2342" s="5">
        <v>0</v>
      </c>
      <c r="O2342" s="7">
        <v>0</v>
      </c>
    </row>
    <row r="2343" spans="1:15">
      <c r="A2343">
        <v>4</v>
      </c>
      <c r="B2343" t="s">
        <v>1459</v>
      </c>
      <c r="C2343" t="s">
        <v>10630</v>
      </c>
      <c r="D2343" t="s">
        <v>10631</v>
      </c>
      <c r="E2343" t="s">
        <v>10576</v>
      </c>
      <c r="F2343" t="s">
        <v>10577</v>
      </c>
      <c r="G2343" t="s">
        <v>3816</v>
      </c>
      <c r="H2343" t="s">
        <v>944</v>
      </c>
      <c r="I2343" t="s">
        <v>1152</v>
      </c>
      <c r="J2343" t="s">
        <v>1153</v>
      </c>
      <c r="K2343" t="s">
        <v>10632</v>
      </c>
      <c r="L2343" s="3" t="s">
        <v>2494</v>
      </c>
      <c r="M2343" s="9">
        <v>0</v>
      </c>
      <c r="N2343" s="5">
        <v>0</v>
      </c>
      <c r="O2343" s="7">
        <v>0</v>
      </c>
    </row>
    <row r="2344" spans="1:15">
      <c r="A2344">
        <v>4</v>
      </c>
      <c r="B2344" t="s">
        <v>1459</v>
      </c>
      <c r="C2344" t="s">
        <v>10633</v>
      </c>
      <c r="D2344" t="s">
        <v>10634</v>
      </c>
      <c r="E2344" t="s">
        <v>10635</v>
      </c>
      <c r="F2344" t="s">
        <v>10636</v>
      </c>
      <c r="G2344" t="s">
        <v>3816</v>
      </c>
      <c r="H2344" t="s">
        <v>944</v>
      </c>
      <c r="I2344" t="s">
        <v>1152</v>
      </c>
      <c r="J2344" t="s">
        <v>1153</v>
      </c>
      <c r="K2344" t="s">
        <v>10637</v>
      </c>
      <c r="L2344" s="3">
        <v>44029</v>
      </c>
      <c r="M2344" s="9">
        <v>0</v>
      </c>
      <c r="N2344" s="5">
        <v>0</v>
      </c>
      <c r="O2344" s="7">
        <v>0</v>
      </c>
    </row>
    <row r="2345" spans="1:15">
      <c r="A2345">
        <v>4</v>
      </c>
      <c r="B2345" t="s">
        <v>1459</v>
      </c>
      <c r="C2345" t="s">
        <v>10638</v>
      </c>
      <c r="D2345" t="s">
        <v>10639</v>
      </c>
      <c r="E2345" t="s">
        <v>10576</v>
      </c>
      <c r="F2345" t="s">
        <v>10577</v>
      </c>
      <c r="G2345" t="s">
        <v>3816</v>
      </c>
      <c r="H2345" t="s">
        <v>944</v>
      </c>
      <c r="I2345" t="s">
        <v>1152</v>
      </c>
      <c r="J2345" t="s">
        <v>1153</v>
      </c>
      <c r="K2345" t="s">
        <v>10640</v>
      </c>
      <c r="L2345" s="3" t="s">
        <v>2494</v>
      </c>
      <c r="M2345" s="9">
        <v>0</v>
      </c>
      <c r="N2345" s="5">
        <v>0</v>
      </c>
      <c r="O2345" s="7">
        <v>0</v>
      </c>
    </row>
    <row r="2346" spans="1:15">
      <c r="A2346">
        <v>4</v>
      </c>
      <c r="B2346" t="s">
        <v>1459</v>
      </c>
      <c r="C2346" t="s">
        <v>10641</v>
      </c>
      <c r="D2346" t="s">
        <v>10642</v>
      </c>
      <c r="E2346" t="s">
        <v>10635</v>
      </c>
      <c r="F2346" t="s">
        <v>10636</v>
      </c>
      <c r="G2346" t="s">
        <v>3816</v>
      </c>
      <c r="H2346" t="s">
        <v>2493</v>
      </c>
      <c r="I2346" t="s">
        <v>1152</v>
      </c>
      <c r="J2346" t="s">
        <v>1153</v>
      </c>
      <c r="K2346" t="s">
        <v>2494</v>
      </c>
      <c r="L2346" s="3" t="s">
        <v>2494</v>
      </c>
      <c r="M2346" s="9">
        <v>0</v>
      </c>
      <c r="N2346" s="5">
        <v>0</v>
      </c>
      <c r="O2346" s="7">
        <v>0</v>
      </c>
    </row>
    <row r="2347" spans="1:15">
      <c r="A2347">
        <v>4</v>
      </c>
      <c r="B2347" t="s">
        <v>1459</v>
      </c>
      <c r="C2347" t="s">
        <v>10643</v>
      </c>
      <c r="D2347" t="s">
        <v>10644</v>
      </c>
      <c r="E2347" t="s">
        <v>10645</v>
      </c>
      <c r="F2347" t="s">
        <v>10646</v>
      </c>
      <c r="G2347" t="s">
        <v>3816</v>
      </c>
      <c r="H2347" t="s">
        <v>944</v>
      </c>
      <c r="I2347" t="s">
        <v>1152</v>
      </c>
      <c r="J2347" t="s">
        <v>1153</v>
      </c>
      <c r="K2347" t="s">
        <v>10647</v>
      </c>
      <c r="L2347" s="3" t="s">
        <v>2494</v>
      </c>
      <c r="M2347" s="9">
        <v>0</v>
      </c>
      <c r="N2347" s="5">
        <v>0</v>
      </c>
      <c r="O2347" s="7">
        <v>0</v>
      </c>
    </row>
    <row r="2348" spans="1:15">
      <c r="A2348">
        <v>4</v>
      </c>
      <c r="B2348" t="s">
        <v>1459</v>
      </c>
      <c r="C2348" t="s">
        <v>10648</v>
      </c>
      <c r="D2348" t="s">
        <v>10649</v>
      </c>
      <c r="E2348" t="s">
        <v>10576</v>
      </c>
      <c r="F2348" t="s">
        <v>10577</v>
      </c>
      <c r="G2348" t="s">
        <v>3816</v>
      </c>
      <c r="H2348" t="s">
        <v>944</v>
      </c>
      <c r="I2348" t="s">
        <v>1152</v>
      </c>
      <c r="J2348" t="s">
        <v>1153</v>
      </c>
      <c r="K2348" t="s">
        <v>10650</v>
      </c>
      <c r="L2348" s="3">
        <v>44146</v>
      </c>
      <c r="M2348" s="9">
        <v>0</v>
      </c>
      <c r="N2348" s="5">
        <v>0</v>
      </c>
      <c r="O2348" s="7">
        <v>0</v>
      </c>
    </row>
    <row r="2349" spans="1:15">
      <c r="A2349">
        <v>4</v>
      </c>
      <c r="B2349" t="s">
        <v>1459</v>
      </c>
      <c r="C2349" t="s">
        <v>10651</v>
      </c>
      <c r="D2349" t="s">
        <v>10652</v>
      </c>
      <c r="E2349" t="s">
        <v>10653</v>
      </c>
      <c r="F2349" t="s">
        <v>10654</v>
      </c>
      <c r="G2349" t="s">
        <v>3816</v>
      </c>
      <c r="H2349" t="s">
        <v>944</v>
      </c>
      <c r="I2349" t="s">
        <v>1152</v>
      </c>
      <c r="J2349" t="s">
        <v>1153</v>
      </c>
      <c r="K2349" t="s">
        <v>10655</v>
      </c>
      <c r="L2349" s="3" t="s">
        <v>2494</v>
      </c>
      <c r="M2349" s="9">
        <v>0</v>
      </c>
      <c r="N2349" s="5">
        <v>0</v>
      </c>
      <c r="O2349" s="7">
        <v>0</v>
      </c>
    </row>
    <row r="2350" spans="1:15">
      <c r="A2350">
        <v>4</v>
      </c>
      <c r="B2350" t="s">
        <v>1459</v>
      </c>
      <c r="C2350" t="s">
        <v>10656</v>
      </c>
      <c r="D2350" t="s">
        <v>4287</v>
      </c>
      <c r="E2350" t="s">
        <v>10635</v>
      </c>
      <c r="F2350" t="s">
        <v>10636</v>
      </c>
      <c r="G2350" t="s">
        <v>3816</v>
      </c>
      <c r="H2350" t="s">
        <v>944</v>
      </c>
      <c r="I2350" t="s">
        <v>1152</v>
      </c>
      <c r="J2350" t="s">
        <v>1153</v>
      </c>
      <c r="K2350" t="s">
        <v>10657</v>
      </c>
      <c r="L2350" s="3" t="s">
        <v>2494</v>
      </c>
      <c r="M2350" s="9">
        <v>0</v>
      </c>
      <c r="N2350" s="5">
        <v>0</v>
      </c>
      <c r="O2350" s="7">
        <v>0</v>
      </c>
    </row>
    <row r="2351" spans="1:15">
      <c r="A2351">
        <v>4</v>
      </c>
      <c r="B2351" t="s">
        <v>1459</v>
      </c>
      <c r="C2351" t="s">
        <v>10658</v>
      </c>
      <c r="D2351" t="s">
        <v>10659</v>
      </c>
      <c r="E2351" t="s">
        <v>10660</v>
      </c>
      <c r="F2351" t="s">
        <v>10661</v>
      </c>
      <c r="G2351" t="s">
        <v>3816</v>
      </c>
      <c r="H2351" t="s">
        <v>944</v>
      </c>
      <c r="I2351" t="s">
        <v>1152</v>
      </c>
      <c r="J2351" t="s">
        <v>1153</v>
      </c>
      <c r="K2351" t="s">
        <v>10662</v>
      </c>
      <c r="L2351" s="3" t="s">
        <v>2494</v>
      </c>
      <c r="M2351" s="9">
        <v>0</v>
      </c>
      <c r="N2351" s="5">
        <v>0</v>
      </c>
      <c r="O2351" s="7">
        <v>0</v>
      </c>
    </row>
    <row r="2352" spans="1:15">
      <c r="A2352">
        <v>4</v>
      </c>
      <c r="B2352" t="s">
        <v>1459</v>
      </c>
      <c r="C2352" t="s">
        <v>10663</v>
      </c>
      <c r="D2352" t="s">
        <v>10664</v>
      </c>
      <c r="E2352" t="s">
        <v>10665</v>
      </c>
      <c r="F2352" t="s">
        <v>10666</v>
      </c>
      <c r="G2352" t="s">
        <v>3816</v>
      </c>
      <c r="H2352" t="s">
        <v>944</v>
      </c>
      <c r="I2352" t="s">
        <v>1152</v>
      </c>
      <c r="J2352" t="s">
        <v>1153</v>
      </c>
      <c r="K2352" t="s">
        <v>10667</v>
      </c>
      <c r="L2352" s="3" t="s">
        <v>2494</v>
      </c>
      <c r="M2352" s="9">
        <v>0</v>
      </c>
      <c r="N2352" s="5">
        <v>0</v>
      </c>
      <c r="O2352" s="7">
        <v>0</v>
      </c>
    </row>
    <row r="2353" spans="1:15">
      <c r="A2353">
        <v>4</v>
      </c>
      <c r="B2353" t="s">
        <v>1459</v>
      </c>
      <c r="C2353" t="s">
        <v>10668</v>
      </c>
      <c r="D2353" t="s">
        <v>10669</v>
      </c>
      <c r="E2353" t="s">
        <v>10589</v>
      </c>
      <c r="F2353" t="s">
        <v>10590</v>
      </c>
      <c r="G2353" t="s">
        <v>3816</v>
      </c>
      <c r="H2353" t="s">
        <v>944</v>
      </c>
      <c r="I2353" t="s">
        <v>1152</v>
      </c>
      <c r="J2353" t="s">
        <v>1153</v>
      </c>
      <c r="K2353" t="s">
        <v>10670</v>
      </c>
      <c r="L2353" s="3" t="s">
        <v>2494</v>
      </c>
      <c r="M2353" s="9">
        <v>0</v>
      </c>
      <c r="N2353" s="5">
        <v>0</v>
      </c>
      <c r="O2353" s="7">
        <v>0</v>
      </c>
    </row>
    <row r="2354" spans="1:15">
      <c r="A2354">
        <v>4</v>
      </c>
      <c r="B2354" t="s">
        <v>1459</v>
      </c>
      <c r="C2354" t="s">
        <v>10671</v>
      </c>
      <c r="D2354" t="s">
        <v>10672</v>
      </c>
      <c r="E2354" t="s">
        <v>10635</v>
      </c>
      <c r="F2354" t="s">
        <v>10636</v>
      </c>
      <c r="G2354" t="s">
        <v>3816</v>
      </c>
      <c r="H2354" t="s">
        <v>944</v>
      </c>
      <c r="I2354" t="s">
        <v>1152</v>
      </c>
      <c r="J2354" t="s">
        <v>1153</v>
      </c>
      <c r="K2354" t="s">
        <v>10673</v>
      </c>
      <c r="L2354" s="3" t="s">
        <v>2494</v>
      </c>
      <c r="M2354" s="9">
        <v>0</v>
      </c>
      <c r="N2354" s="5">
        <v>0</v>
      </c>
      <c r="O2354" s="7">
        <v>0</v>
      </c>
    </row>
    <row r="2355" spans="1:15">
      <c r="A2355">
        <v>4</v>
      </c>
      <c r="B2355" t="s">
        <v>1459</v>
      </c>
      <c r="C2355" t="s">
        <v>10674</v>
      </c>
      <c r="D2355" t="s">
        <v>10675</v>
      </c>
      <c r="E2355" t="s">
        <v>10589</v>
      </c>
      <c r="F2355" t="s">
        <v>10590</v>
      </c>
      <c r="G2355" t="s">
        <v>3816</v>
      </c>
      <c r="H2355" t="s">
        <v>944</v>
      </c>
      <c r="I2355" t="s">
        <v>1152</v>
      </c>
      <c r="J2355" t="s">
        <v>1153</v>
      </c>
      <c r="K2355" t="s">
        <v>10676</v>
      </c>
      <c r="L2355" s="3" t="s">
        <v>2494</v>
      </c>
      <c r="M2355" s="9">
        <v>0</v>
      </c>
      <c r="N2355" s="5">
        <v>0</v>
      </c>
      <c r="O2355" s="7">
        <v>0</v>
      </c>
    </row>
    <row r="2356" spans="1:15">
      <c r="A2356">
        <v>4</v>
      </c>
      <c r="B2356" t="s">
        <v>1459</v>
      </c>
      <c r="C2356" t="s">
        <v>10677</v>
      </c>
      <c r="D2356" t="s">
        <v>10678</v>
      </c>
      <c r="E2356" t="s">
        <v>10576</v>
      </c>
      <c r="F2356" t="s">
        <v>10577</v>
      </c>
      <c r="G2356" t="s">
        <v>3816</v>
      </c>
      <c r="H2356" t="s">
        <v>2493</v>
      </c>
      <c r="I2356" t="s">
        <v>1152</v>
      </c>
      <c r="J2356" t="s">
        <v>1153</v>
      </c>
      <c r="K2356" t="s">
        <v>2494</v>
      </c>
      <c r="L2356" s="3" t="s">
        <v>2494</v>
      </c>
      <c r="M2356" s="9">
        <v>0</v>
      </c>
      <c r="N2356" s="5">
        <v>0</v>
      </c>
      <c r="O2356" s="7">
        <v>0</v>
      </c>
    </row>
    <row r="2357" spans="1:15">
      <c r="A2357">
        <v>4</v>
      </c>
      <c r="B2357" t="s">
        <v>1459</v>
      </c>
      <c r="C2357" t="s">
        <v>10679</v>
      </c>
      <c r="D2357" t="s">
        <v>10680</v>
      </c>
      <c r="E2357" t="s">
        <v>10576</v>
      </c>
      <c r="F2357" t="s">
        <v>10577</v>
      </c>
      <c r="G2357" t="s">
        <v>3816</v>
      </c>
      <c r="H2357" t="s">
        <v>944</v>
      </c>
      <c r="I2357" t="s">
        <v>1152</v>
      </c>
      <c r="J2357" t="s">
        <v>1153</v>
      </c>
      <c r="K2357" t="s">
        <v>10681</v>
      </c>
      <c r="L2357" s="3" t="s">
        <v>2494</v>
      </c>
      <c r="M2357" s="9">
        <v>0</v>
      </c>
      <c r="N2357" s="5">
        <v>0</v>
      </c>
      <c r="O2357" s="7">
        <v>0</v>
      </c>
    </row>
    <row r="2358" spans="1:15">
      <c r="A2358">
        <v>4</v>
      </c>
      <c r="B2358" t="s">
        <v>1459</v>
      </c>
      <c r="C2358" t="s">
        <v>10682</v>
      </c>
      <c r="D2358" t="s">
        <v>10683</v>
      </c>
      <c r="E2358" t="s">
        <v>10660</v>
      </c>
      <c r="F2358" t="s">
        <v>10661</v>
      </c>
      <c r="G2358" t="s">
        <v>3816</v>
      </c>
      <c r="H2358" t="s">
        <v>944</v>
      </c>
      <c r="I2358" t="s">
        <v>1152</v>
      </c>
      <c r="J2358" t="s">
        <v>1153</v>
      </c>
      <c r="K2358" t="s">
        <v>10684</v>
      </c>
      <c r="L2358" s="3" t="s">
        <v>2494</v>
      </c>
      <c r="M2358" s="9">
        <v>0</v>
      </c>
      <c r="N2358" s="5">
        <v>0</v>
      </c>
      <c r="O2358" s="7">
        <v>0</v>
      </c>
    </row>
    <row r="2359" spans="1:15">
      <c r="A2359">
        <v>4</v>
      </c>
      <c r="B2359" t="s">
        <v>1459</v>
      </c>
      <c r="C2359" t="s">
        <v>10685</v>
      </c>
      <c r="D2359" t="s">
        <v>10686</v>
      </c>
      <c r="E2359" t="s">
        <v>10660</v>
      </c>
      <c r="F2359" t="s">
        <v>10661</v>
      </c>
      <c r="G2359" t="s">
        <v>3816</v>
      </c>
      <c r="H2359" t="s">
        <v>944</v>
      </c>
      <c r="I2359" t="s">
        <v>1152</v>
      </c>
      <c r="J2359" t="s">
        <v>1153</v>
      </c>
      <c r="K2359" t="s">
        <v>10687</v>
      </c>
      <c r="L2359" s="3" t="s">
        <v>2494</v>
      </c>
      <c r="M2359" s="9">
        <v>0</v>
      </c>
      <c r="N2359" s="5">
        <v>0</v>
      </c>
      <c r="O2359" s="7">
        <v>0</v>
      </c>
    </row>
    <row r="2360" spans="1:15">
      <c r="A2360">
        <v>4</v>
      </c>
      <c r="B2360" t="s">
        <v>1459</v>
      </c>
      <c r="C2360" t="s">
        <v>10688</v>
      </c>
      <c r="D2360" t="s">
        <v>10689</v>
      </c>
      <c r="E2360" t="s">
        <v>10589</v>
      </c>
      <c r="F2360" t="s">
        <v>10590</v>
      </c>
      <c r="G2360" t="s">
        <v>3816</v>
      </c>
      <c r="H2360" t="s">
        <v>944</v>
      </c>
      <c r="I2360" t="s">
        <v>1152</v>
      </c>
      <c r="J2360" t="s">
        <v>1153</v>
      </c>
      <c r="K2360" t="s">
        <v>10690</v>
      </c>
      <c r="L2360" s="3" t="s">
        <v>2494</v>
      </c>
      <c r="M2360" s="9">
        <v>0</v>
      </c>
      <c r="N2360" s="5">
        <v>0</v>
      </c>
      <c r="O2360" s="7">
        <v>0</v>
      </c>
    </row>
    <row r="2361" spans="1:15">
      <c r="A2361">
        <v>4</v>
      </c>
      <c r="B2361" t="s">
        <v>1459</v>
      </c>
      <c r="C2361" t="s">
        <v>10691</v>
      </c>
      <c r="D2361" t="s">
        <v>10692</v>
      </c>
      <c r="E2361" t="s">
        <v>10589</v>
      </c>
      <c r="F2361" t="s">
        <v>10590</v>
      </c>
      <c r="G2361" t="s">
        <v>3816</v>
      </c>
      <c r="H2361" t="s">
        <v>944</v>
      </c>
      <c r="I2361" t="s">
        <v>1152</v>
      </c>
      <c r="J2361" t="s">
        <v>1153</v>
      </c>
      <c r="K2361" t="s">
        <v>10693</v>
      </c>
      <c r="L2361" s="3" t="s">
        <v>2494</v>
      </c>
      <c r="M2361" s="9">
        <v>0</v>
      </c>
      <c r="N2361" s="5">
        <v>0</v>
      </c>
      <c r="O2361" s="7">
        <v>0</v>
      </c>
    </row>
    <row r="2362" spans="1:15">
      <c r="A2362">
        <v>4</v>
      </c>
      <c r="B2362" t="s">
        <v>1459</v>
      </c>
      <c r="C2362" t="s">
        <v>10694</v>
      </c>
      <c r="D2362" t="s">
        <v>10695</v>
      </c>
      <c r="E2362" t="s">
        <v>10589</v>
      </c>
      <c r="F2362" t="s">
        <v>10590</v>
      </c>
      <c r="G2362" t="s">
        <v>3816</v>
      </c>
      <c r="H2362" t="s">
        <v>944</v>
      </c>
      <c r="I2362" t="s">
        <v>1152</v>
      </c>
      <c r="J2362" t="s">
        <v>1153</v>
      </c>
      <c r="K2362" t="s">
        <v>10696</v>
      </c>
      <c r="L2362" s="3" t="s">
        <v>2494</v>
      </c>
      <c r="M2362" s="9">
        <v>0</v>
      </c>
      <c r="N2362" s="5">
        <v>0</v>
      </c>
      <c r="O2362" s="7">
        <v>0</v>
      </c>
    </row>
    <row r="2363" spans="1:15">
      <c r="A2363">
        <v>4</v>
      </c>
      <c r="B2363" t="s">
        <v>1459</v>
      </c>
      <c r="C2363" t="s">
        <v>10697</v>
      </c>
      <c r="D2363" t="s">
        <v>10698</v>
      </c>
      <c r="E2363" t="s">
        <v>10576</v>
      </c>
      <c r="F2363" t="s">
        <v>10577</v>
      </c>
      <c r="G2363" t="s">
        <v>3816</v>
      </c>
      <c r="H2363" t="s">
        <v>944</v>
      </c>
      <c r="I2363" t="s">
        <v>1152</v>
      </c>
      <c r="J2363" t="s">
        <v>1153</v>
      </c>
      <c r="K2363" t="s">
        <v>10699</v>
      </c>
      <c r="L2363" s="3" t="s">
        <v>2494</v>
      </c>
      <c r="M2363" s="9">
        <v>0</v>
      </c>
      <c r="N2363" s="5">
        <v>0</v>
      </c>
      <c r="O2363" s="7">
        <v>0</v>
      </c>
    </row>
    <row r="2364" spans="1:15">
      <c r="A2364">
        <v>4</v>
      </c>
      <c r="B2364" t="s">
        <v>1459</v>
      </c>
      <c r="C2364" t="s">
        <v>10700</v>
      </c>
      <c r="D2364" t="s">
        <v>10701</v>
      </c>
      <c r="E2364" t="s">
        <v>10576</v>
      </c>
      <c r="F2364" t="s">
        <v>10577</v>
      </c>
      <c r="G2364" t="s">
        <v>3816</v>
      </c>
      <c r="H2364" t="s">
        <v>944</v>
      </c>
      <c r="I2364" t="s">
        <v>1152</v>
      </c>
      <c r="J2364" t="s">
        <v>1153</v>
      </c>
      <c r="K2364" t="s">
        <v>10702</v>
      </c>
      <c r="L2364" s="3" t="s">
        <v>2494</v>
      </c>
      <c r="M2364" s="9">
        <v>0</v>
      </c>
      <c r="N2364" s="5">
        <v>0</v>
      </c>
      <c r="O2364" s="7">
        <v>0</v>
      </c>
    </row>
    <row r="2365" spans="1:15">
      <c r="A2365">
        <v>4</v>
      </c>
      <c r="B2365" t="s">
        <v>1459</v>
      </c>
      <c r="C2365" t="s">
        <v>10703</v>
      </c>
      <c r="D2365" t="s">
        <v>6561</v>
      </c>
      <c r="E2365" t="s">
        <v>10645</v>
      </c>
      <c r="F2365" t="s">
        <v>10646</v>
      </c>
      <c r="G2365" t="s">
        <v>3816</v>
      </c>
      <c r="H2365" t="s">
        <v>944</v>
      </c>
      <c r="I2365" t="s">
        <v>1152</v>
      </c>
      <c r="J2365" t="s">
        <v>1153</v>
      </c>
      <c r="K2365" t="s">
        <v>10704</v>
      </c>
      <c r="L2365" s="3" t="s">
        <v>2494</v>
      </c>
      <c r="M2365" s="9">
        <v>0</v>
      </c>
      <c r="N2365" s="5">
        <v>0</v>
      </c>
      <c r="O2365" s="7">
        <v>0</v>
      </c>
    </row>
    <row r="2366" spans="1:15">
      <c r="A2366">
        <v>4</v>
      </c>
      <c r="B2366" t="s">
        <v>1459</v>
      </c>
      <c r="C2366" t="s">
        <v>10705</v>
      </c>
      <c r="D2366" t="s">
        <v>10706</v>
      </c>
      <c r="E2366" t="s">
        <v>10576</v>
      </c>
      <c r="F2366" t="s">
        <v>10577</v>
      </c>
      <c r="G2366" t="s">
        <v>3816</v>
      </c>
      <c r="H2366" t="s">
        <v>944</v>
      </c>
      <c r="I2366" t="s">
        <v>1152</v>
      </c>
      <c r="J2366" t="s">
        <v>1153</v>
      </c>
      <c r="K2366" t="s">
        <v>10707</v>
      </c>
      <c r="L2366" s="3" t="s">
        <v>2494</v>
      </c>
      <c r="M2366" s="9">
        <v>0</v>
      </c>
      <c r="N2366" s="5">
        <v>0</v>
      </c>
      <c r="O2366" s="7">
        <v>0</v>
      </c>
    </row>
    <row r="2367" spans="1:15">
      <c r="A2367">
        <v>4</v>
      </c>
      <c r="B2367" t="s">
        <v>1459</v>
      </c>
      <c r="C2367" t="s">
        <v>10708</v>
      </c>
      <c r="D2367" t="s">
        <v>10709</v>
      </c>
      <c r="E2367" t="s">
        <v>10589</v>
      </c>
      <c r="F2367" t="s">
        <v>10590</v>
      </c>
      <c r="G2367" t="s">
        <v>3816</v>
      </c>
      <c r="H2367" t="s">
        <v>944</v>
      </c>
      <c r="I2367" t="s">
        <v>1152</v>
      </c>
      <c r="J2367" t="s">
        <v>1153</v>
      </c>
      <c r="K2367" t="s">
        <v>10710</v>
      </c>
      <c r="L2367" s="3" t="s">
        <v>2494</v>
      </c>
      <c r="M2367" s="9">
        <v>0</v>
      </c>
      <c r="N2367" s="5">
        <v>0</v>
      </c>
      <c r="O2367" s="7">
        <v>0</v>
      </c>
    </row>
    <row r="2368" spans="1:15">
      <c r="A2368">
        <v>4</v>
      </c>
      <c r="B2368" t="s">
        <v>1459</v>
      </c>
      <c r="C2368" t="s">
        <v>10711</v>
      </c>
      <c r="D2368" t="s">
        <v>10712</v>
      </c>
      <c r="E2368" t="s">
        <v>10615</v>
      </c>
      <c r="F2368" t="s">
        <v>10616</v>
      </c>
      <c r="G2368" t="s">
        <v>3816</v>
      </c>
      <c r="H2368" t="s">
        <v>944</v>
      </c>
      <c r="I2368" t="s">
        <v>1152</v>
      </c>
      <c r="J2368" t="s">
        <v>1153</v>
      </c>
      <c r="K2368" t="s">
        <v>10713</v>
      </c>
      <c r="L2368" s="3" t="s">
        <v>2494</v>
      </c>
      <c r="M2368" s="9">
        <v>0</v>
      </c>
      <c r="N2368" s="5">
        <v>0</v>
      </c>
      <c r="O2368" s="7">
        <v>0</v>
      </c>
    </row>
    <row r="2369" spans="1:15">
      <c r="A2369">
        <v>4</v>
      </c>
      <c r="B2369" t="s">
        <v>1459</v>
      </c>
      <c r="C2369" t="s">
        <v>10714</v>
      </c>
      <c r="D2369" t="s">
        <v>10715</v>
      </c>
      <c r="E2369" t="s">
        <v>10660</v>
      </c>
      <c r="F2369" t="s">
        <v>10661</v>
      </c>
      <c r="G2369" t="s">
        <v>3816</v>
      </c>
      <c r="H2369" t="s">
        <v>944</v>
      </c>
      <c r="I2369" t="s">
        <v>1152</v>
      </c>
      <c r="J2369" t="s">
        <v>1153</v>
      </c>
      <c r="K2369" t="s">
        <v>10716</v>
      </c>
      <c r="L2369" s="3" t="s">
        <v>2494</v>
      </c>
      <c r="M2369" s="9">
        <v>0</v>
      </c>
      <c r="N2369" s="5">
        <v>0</v>
      </c>
      <c r="O2369" s="7">
        <v>0</v>
      </c>
    </row>
    <row r="2370" spans="1:15">
      <c r="A2370">
        <v>4</v>
      </c>
      <c r="B2370" t="s">
        <v>1459</v>
      </c>
      <c r="C2370" t="s">
        <v>10717</v>
      </c>
      <c r="D2370" t="s">
        <v>10718</v>
      </c>
      <c r="E2370" t="s">
        <v>10660</v>
      </c>
      <c r="F2370" t="s">
        <v>10661</v>
      </c>
      <c r="G2370" t="s">
        <v>3816</v>
      </c>
      <c r="H2370" t="s">
        <v>944</v>
      </c>
      <c r="I2370" t="s">
        <v>1152</v>
      </c>
      <c r="J2370" t="s">
        <v>1153</v>
      </c>
      <c r="K2370" t="s">
        <v>10719</v>
      </c>
      <c r="L2370" s="3" t="s">
        <v>2494</v>
      </c>
      <c r="M2370" s="9">
        <v>0</v>
      </c>
      <c r="N2370" s="5">
        <v>0</v>
      </c>
      <c r="O2370" s="7">
        <v>0</v>
      </c>
    </row>
    <row r="2371" spans="1:15">
      <c r="A2371">
        <v>4</v>
      </c>
      <c r="B2371" t="s">
        <v>1459</v>
      </c>
      <c r="C2371" t="s">
        <v>10720</v>
      </c>
      <c r="D2371" t="s">
        <v>10721</v>
      </c>
      <c r="E2371" t="s">
        <v>10653</v>
      </c>
      <c r="F2371" t="s">
        <v>10654</v>
      </c>
      <c r="G2371" t="s">
        <v>3816</v>
      </c>
      <c r="H2371" t="s">
        <v>944</v>
      </c>
      <c r="I2371" t="s">
        <v>1152</v>
      </c>
      <c r="J2371" t="s">
        <v>1153</v>
      </c>
      <c r="K2371" t="s">
        <v>10722</v>
      </c>
      <c r="L2371" s="3" t="s">
        <v>2494</v>
      </c>
      <c r="M2371" s="9">
        <v>0</v>
      </c>
      <c r="N2371" s="5">
        <v>0</v>
      </c>
      <c r="O2371" s="7">
        <v>0</v>
      </c>
    </row>
    <row r="2372" spans="1:15">
      <c r="A2372">
        <v>4</v>
      </c>
      <c r="B2372" t="s">
        <v>1459</v>
      </c>
      <c r="C2372" t="s">
        <v>10723</v>
      </c>
      <c r="D2372" t="s">
        <v>10724</v>
      </c>
      <c r="E2372" t="s">
        <v>10660</v>
      </c>
      <c r="F2372" t="s">
        <v>10661</v>
      </c>
      <c r="G2372" t="s">
        <v>3816</v>
      </c>
      <c r="H2372" t="s">
        <v>944</v>
      </c>
      <c r="I2372" t="s">
        <v>1152</v>
      </c>
      <c r="J2372" t="s">
        <v>1153</v>
      </c>
      <c r="K2372" t="s">
        <v>10725</v>
      </c>
      <c r="L2372" s="3" t="s">
        <v>2494</v>
      </c>
      <c r="M2372" s="9">
        <v>0</v>
      </c>
      <c r="N2372" s="5">
        <v>0</v>
      </c>
      <c r="O2372" s="7">
        <v>0</v>
      </c>
    </row>
    <row r="2373" spans="1:15">
      <c r="A2373">
        <v>4</v>
      </c>
      <c r="B2373" t="s">
        <v>1459</v>
      </c>
      <c r="C2373" t="s">
        <v>10726</v>
      </c>
      <c r="D2373" t="s">
        <v>10727</v>
      </c>
      <c r="E2373" t="s">
        <v>10576</v>
      </c>
      <c r="F2373" t="s">
        <v>10577</v>
      </c>
      <c r="G2373" t="s">
        <v>3816</v>
      </c>
      <c r="H2373" t="s">
        <v>944</v>
      </c>
      <c r="I2373" t="s">
        <v>1152</v>
      </c>
      <c r="J2373" t="s">
        <v>1153</v>
      </c>
      <c r="K2373" t="s">
        <v>10728</v>
      </c>
      <c r="L2373" s="3" t="s">
        <v>2494</v>
      </c>
      <c r="M2373" s="9">
        <v>0</v>
      </c>
      <c r="N2373" s="5">
        <v>0</v>
      </c>
      <c r="O2373" s="7">
        <v>0</v>
      </c>
    </row>
    <row r="2374" spans="1:15">
      <c r="A2374">
        <v>4</v>
      </c>
      <c r="B2374" t="s">
        <v>1459</v>
      </c>
      <c r="C2374" t="s">
        <v>10729</v>
      </c>
      <c r="D2374" t="s">
        <v>10730</v>
      </c>
      <c r="E2374" t="s">
        <v>10576</v>
      </c>
      <c r="F2374" t="s">
        <v>10577</v>
      </c>
      <c r="G2374" t="s">
        <v>3816</v>
      </c>
      <c r="H2374" t="s">
        <v>944</v>
      </c>
      <c r="I2374" t="s">
        <v>1152</v>
      </c>
      <c r="J2374" t="s">
        <v>1153</v>
      </c>
      <c r="K2374" t="s">
        <v>10731</v>
      </c>
      <c r="L2374" s="3" t="s">
        <v>2494</v>
      </c>
      <c r="M2374" s="9">
        <v>0</v>
      </c>
      <c r="N2374" s="5">
        <v>0</v>
      </c>
      <c r="O2374" s="7">
        <v>0</v>
      </c>
    </row>
    <row r="2375" spans="1:15">
      <c r="A2375">
        <v>4</v>
      </c>
      <c r="B2375" t="s">
        <v>1459</v>
      </c>
      <c r="C2375" t="s">
        <v>10732</v>
      </c>
      <c r="D2375" t="s">
        <v>10733</v>
      </c>
      <c r="E2375" t="s">
        <v>10615</v>
      </c>
      <c r="F2375" t="s">
        <v>10616</v>
      </c>
      <c r="G2375" t="s">
        <v>3816</v>
      </c>
      <c r="H2375" t="s">
        <v>944</v>
      </c>
      <c r="I2375" t="s">
        <v>1152</v>
      </c>
      <c r="J2375" t="s">
        <v>1153</v>
      </c>
      <c r="K2375" t="s">
        <v>10734</v>
      </c>
      <c r="L2375" s="3" t="s">
        <v>2494</v>
      </c>
      <c r="M2375" s="9">
        <v>0</v>
      </c>
      <c r="N2375" s="5">
        <v>0</v>
      </c>
      <c r="O2375" s="7">
        <v>0</v>
      </c>
    </row>
    <row r="2376" spans="1:15">
      <c r="A2376">
        <v>4</v>
      </c>
      <c r="B2376" t="s">
        <v>1459</v>
      </c>
      <c r="C2376" t="s">
        <v>10735</v>
      </c>
      <c r="D2376" t="s">
        <v>10736</v>
      </c>
      <c r="E2376" t="s">
        <v>10635</v>
      </c>
      <c r="F2376" t="s">
        <v>10636</v>
      </c>
      <c r="G2376" t="s">
        <v>3816</v>
      </c>
      <c r="H2376" t="s">
        <v>944</v>
      </c>
      <c r="I2376" t="s">
        <v>1152</v>
      </c>
      <c r="J2376" t="s">
        <v>1153</v>
      </c>
      <c r="K2376" t="s">
        <v>10737</v>
      </c>
      <c r="L2376" s="3" t="s">
        <v>2494</v>
      </c>
      <c r="M2376" s="9">
        <v>0</v>
      </c>
      <c r="N2376" s="5">
        <v>0</v>
      </c>
      <c r="O2376" s="7">
        <v>0</v>
      </c>
    </row>
    <row r="2377" spans="1:15">
      <c r="A2377">
        <v>4</v>
      </c>
      <c r="B2377" t="s">
        <v>1459</v>
      </c>
      <c r="C2377" t="s">
        <v>10738</v>
      </c>
      <c r="D2377" t="s">
        <v>10739</v>
      </c>
      <c r="E2377" t="s">
        <v>10576</v>
      </c>
      <c r="F2377" t="s">
        <v>10577</v>
      </c>
      <c r="G2377" t="s">
        <v>3816</v>
      </c>
      <c r="H2377" t="s">
        <v>944</v>
      </c>
      <c r="I2377" t="s">
        <v>1152</v>
      </c>
      <c r="J2377" t="s">
        <v>1153</v>
      </c>
      <c r="K2377" t="s">
        <v>10740</v>
      </c>
      <c r="L2377" s="3" t="s">
        <v>2494</v>
      </c>
      <c r="M2377" s="9">
        <v>0</v>
      </c>
      <c r="N2377" s="5">
        <v>0</v>
      </c>
      <c r="O2377" s="7">
        <v>0</v>
      </c>
    </row>
    <row r="2378" spans="1:15">
      <c r="A2378">
        <v>4</v>
      </c>
      <c r="B2378" t="s">
        <v>1459</v>
      </c>
      <c r="C2378" t="s">
        <v>10741</v>
      </c>
      <c r="D2378" t="s">
        <v>10742</v>
      </c>
      <c r="E2378" t="s">
        <v>10645</v>
      </c>
      <c r="F2378" t="s">
        <v>10646</v>
      </c>
      <c r="G2378" t="s">
        <v>3816</v>
      </c>
      <c r="H2378" t="s">
        <v>944</v>
      </c>
      <c r="I2378" t="s">
        <v>1152</v>
      </c>
      <c r="J2378" t="s">
        <v>1153</v>
      </c>
      <c r="K2378" t="s">
        <v>10743</v>
      </c>
      <c r="L2378" s="3" t="s">
        <v>2494</v>
      </c>
      <c r="M2378" s="9">
        <v>0</v>
      </c>
      <c r="N2378" s="5">
        <v>0</v>
      </c>
      <c r="O2378" s="7">
        <v>0</v>
      </c>
    </row>
    <row r="2379" spans="1:15">
      <c r="A2379">
        <v>4</v>
      </c>
      <c r="B2379" t="s">
        <v>1459</v>
      </c>
      <c r="C2379" t="s">
        <v>10744</v>
      </c>
      <c r="D2379" t="s">
        <v>10745</v>
      </c>
      <c r="E2379" t="s">
        <v>10576</v>
      </c>
      <c r="F2379" t="s">
        <v>10577</v>
      </c>
      <c r="G2379" t="s">
        <v>3816</v>
      </c>
      <c r="H2379" t="s">
        <v>944</v>
      </c>
      <c r="I2379" t="s">
        <v>1152</v>
      </c>
      <c r="J2379" t="s">
        <v>1153</v>
      </c>
      <c r="K2379" t="s">
        <v>10746</v>
      </c>
      <c r="L2379" s="3" t="s">
        <v>2494</v>
      </c>
      <c r="M2379" s="9">
        <v>0</v>
      </c>
      <c r="N2379" s="5">
        <v>0</v>
      </c>
      <c r="O2379" s="7">
        <v>0</v>
      </c>
    </row>
    <row r="2380" spans="1:15">
      <c r="A2380">
        <v>4</v>
      </c>
      <c r="B2380" t="s">
        <v>1459</v>
      </c>
      <c r="C2380" t="s">
        <v>10747</v>
      </c>
      <c r="D2380" t="s">
        <v>10748</v>
      </c>
      <c r="E2380" t="s">
        <v>10660</v>
      </c>
      <c r="F2380" t="s">
        <v>10661</v>
      </c>
      <c r="G2380" t="s">
        <v>3816</v>
      </c>
      <c r="H2380" t="s">
        <v>944</v>
      </c>
      <c r="I2380" t="s">
        <v>1152</v>
      </c>
      <c r="J2380" t="s">
        <v>1153</v>
      </c>
      <c r="K2380" t="s">
        <v>10749</v>
      </c>
      <c r="L2380" s="3" t="s">
        <v>2494</v>
      </c>
      <c r="M2380" s="9">
        <v>0</v>
      </c>
      <c r="N2380" s="5">
        <v>0</v>
      </c>
      <c r="O2380" s="7">
        <v>0</v>
      </c>
    </row>
    <row r="2381" spans="1:15">
      <c r="A2381">
        <v>4</v>
      </c>
      <c r="B2381" t="s">
        <v>1459</v>
      </c>
      <c r="C2381" t="s">
        <v>10750</v>
      </c>
      <c r="D2381" t="s">
        <v>10751</v>
      </c>
      <c r="E2381" t="s">
        <v>10576</v>
      </c>
      <c r="F2381" t="s">
        <v>10577</v>
      </c>
      <c r="G2381" t="s">
        <v>3816</v>
      </c>
      <c r="H2381" t="s">
        <v>944</v>
      </c>
      <c r="I2381" t="s">
        <v>1152</v>
      </c>
      <c r="J2381" t="s">
        <v>1153</v>
      </c>
      <c r="K2381" t="s">
        <v>10752</v>
      </c>
      <c r="L2381" s="3" t="s">
        <v>2494</v>
      </c>
      <c r="M2381" s="9">
        <v>0</v>
      </c>
      <c r="N2381" s="5">
        <v>0</v>
      </c>
      <c r="O2381" s="7">
        <v>0</v>
      </c>
    </row>
    <row r="2382" spans="1:15">
      <c r="A2382">
        <v>4</v>
      </c>
      <c r="B2382" t="s">
        <v>1459</v>
      </c>
      <c r="C2382" t="s">
        <v>10753</v>
      </c>
      <c r="D2382" t="s">
        <v>10754</v>
      </c>
      <c r="E2382" t="s">
        <v>10576</v>
      </c>
      <c r="F2382" t="s">
        <v>10577</v>
      </c>
      <c r="G2382" t="s">
        <v>3816</v>
      </c>
      <c r="H2382" t="s">
        <v>944</v>
      </c>
      <c r="I2382" t="s">
        <v>1152</v>
      </c>
      <c r="J2382" t="s">
        <v>1153</v>
      </c>
      <c r="K2382" t="s">
        <v>10755</v>
      </c>
      <c r="L2382" s="3" t="s">
        <v>2494</v>
      </c>
      <c r="M2382" s="9">
        <v>0</v>
      </c>
      <c r="N2382" s="5">
        <v>0</v>
      </c>
      <c r="O2382" s="7">
        <v>0</v>
      </c>
    </row>
    <row r="2383" spans="1:15">
      <c r="A2383">
        <v>4</v>
      </c>
      <c r="B2383" t="s">
        <v>1459</v>
      </c>
      <c r="C2383" t="s">
        <v>10756</v>
      </c>
      <c r="D2383" t="s">
        <v>10757</v>
      </c>
      <c r="E2383" t="s">
        <v>10615</v>
      </c>
      <c r="F2383" t="s">
        <v>10616</v>
      </c>
      <c r="G2383" t="s">
        <v>3816</v>
      </c>
      <c r="H2383" t="s">
        <v>944</v>
      </c>
      <c r="I2383" t="s">
        <v>1152</v>
      </c>
      <c r="J2383" t="s">
        <v>1153</v>
      </c>
      <c r="K2383" t="s">
        <v>10758</v>
      </c>
      <c r="L2383" s="3" t="s">
        <v>2494</v>
      </c>
      <c r="M2383" s="9">
        <v>0</v>
      </c>
      <c r="N2383" s="5">
        <v>0</v>
      </c>
      <c r="O2383" s="7">
        <v>0</v>
      </c>
    </row>
    <row r="2384" spans="1:15">
      <c r="A2384">
        <v>5</v>
      </c>
      <c r="B2384" t="s">
        <v>1574</v>
      </c>
      <c r="C2384" t="s">
        <v>10759</v>
      </c>
      <c r="D2384" t="s">
        <v>10760</v>
      </c>
      <c r="E2384" t="s">
        <v>1580</v>
      </c>
      <c r="F2384" t="s">
        <v>1581</v>
      </c>
      <c r="G2384" t="s">
        <v>1574</v>
      </c>
      <c r="H2384" t="s">
        <v>944</v>
      </c>
      <c r="I2384" t="s">
        <v>945</v>
      </c>
      <c r="J2384" t="s">
        <v>946</v>
      </c>
      <c r="K2384" t="s">
        <v>10761</v>
      </c>
      <c r="L2384" s="3" t="s">
        <v>2494</v>
      </c>
      <c r="M2384" s="9">
        <v>0</v>
      </c>
      <c r="N2384" s="5">
        <v>0</v>
      </c>
      <c r="O2384" s="7">
        <v>0</v>
      </c>
    </row>
    <row r="2385" spans="1:15">
      <c r="A2385">
        <v>5</v>
      </c>
      <c r="B2385" t="s">
        <v>1574</v>
      </c>
      <c r="C2385" t="s">
        <v>10762</v>
      </c>
      <c r="D2385" t="s">
        <v>10763</v>
      </c>
      <c r="E2385" t="s">
        <v>1580</v>
      </c>
      <c r="F2385" t="s">
        <v>1581</v>
      </c>
      <c r="G2385" t="s">
        <v>1574</v>
      </c>
      <c r="H2385" t="s">
        <v>944</v>
      </c>
      <c r="I2385" t="s">
        <v>945</v>
      </c>
      <c r="J2385" t="s">
        <v>946</v>
      </c>
      <c r="K2385" t="s">
        <v>10764</v>
      </c>
      <c r="L2385" s="3" t="s">
        <v>2494</v>
      </c>
      <c r="M2385" s="9">
        <v>0</v>
      </c>
      <c r="N2385" s="5">
        <v>0</v>
      </c>
      <c r="O2385" s="7">
        <v>0</v>
      </c>
    </row>
    <row r="2386" spans="1:15">
      <c r="A2386">
        <v>5</v>
      </c>
      <c r="B2386" t="s">
        <v>1574</v>
      </c>
      <c r="C2386" t="s">
        <v>10765</v>
      </c>
      <c r="D2386" t="s">
        <v>10766</v>
      </c>
      <c r="E2386" t="s">
        <v>1588</v>
      </c>
      <c r="F2386" t="s">
        <v>1589</v>
      </c>
      <c r="G2386" t="s">
        <v>1574</v>
      </c>
      <c r="H2386" t="s">
        <v>944</v>
      </c>
      <c r="I2386" t="s">
        <v>945</v>
      </c>
      <c r="J2386" t="s">
        <v>946</v>
      </c>
      <c r="K2386" t="s">
        <v>10767</v>
      </c>
      <c r="L2386" s="3">
        <v>36557</v>
      </c>
      <c r="M2386" s="9">
        <v>0</v>
      </c>
      <c r="N2386" s="5">
        <v>0</v>
      </c>
      <c r="O2386" s="7">
        <v>0</v>
      </c>
    </row>
    <row r="2387" spans="1:15">
      <c r="A2387">
        <v>5</v>
      </c>
      <c r="B2387" t="s">
        <v>1574</v>
      </c>
      <c r="C2387" t="s">
        <v>10768</v>
      </c>
      <c r="D2387" t="s">
        <v>10769</v>
      </c>
      <c r="E2387" t="s">
        <v>1580</v>
      </c>
      <c r="F2387" t="s">
        <v>1581</v>
      </c>
      <c r="G2387" t="s">
        <v>1574</v>
      </c>
      <c r="H2387" t="s">
        <v>944</v>
      </c>
      <c r="I2387" t="s">
        <v>945</v>
      </c>
      <c r="J2387" t="s">
        <v>946</v>
      </c>
      <c r="K2387" t="s">
        <v>10770</v>
      </c>
      <c r="L2387" s="3" t="s">
        <v>2494</v>
      </c>
      <c r="M2387" s="9">
        <v>0</v>
      </c>
      <c r="N2387" s="5">
        <v>0</v>
      </c>
      <c r="O2387" s="7">
        <v>0</v>
      </c>
    </row>
    <row r="2388" spans="1:15">
      <c r="A2388">
        <v>5</v>
      </c>
      <c r="B2388" t="s">
        <v>1574</v>
      </c>
      <c r="C2388" t="s">
        <v>10771</v>
      </c>
      <c r="D2388" t="s">
        <v>10772</v>
      </c>
      <c r="E2388" t="s">
        <v>1584</v>
      </c>
      <c r="F2388" t="s">
        <v>1585</v>
      </c>
      <c r="G2388" t="s">
        <v>1574</v>
      </c>
      <c r="H2388" t="s">
        <v>944</v>
      </c>
      <c r="I2388" t="s">
        <v>945</v>
      </c>
      <c r="J2388" t="s">
        <v>946</v>
      </c>
      <c r="K2388" t="s">
        <v>10773</v>
      </c>
      <c r="L2388" s="3" t="s">
        <v>2494</v>
      </c>
      <c r="M2388" s="9">
        <v>0</v>
      </c>
      <c r="N2388" s="5">
        <v>0</v>
      </c>
      <c r="O2388" s="7">
        <v>0</v>
      </c>
    </row>
    <row r="2389" spans="1:15">
      <c r="A2389">
        <v>5</v>
      </c>
      <c r="B2389" t="s">
        <v>1574</v>
      </c>
      <c r="C2389" t="s">
        <v>10774</v>
      </c>
      <c r="D2389" t="s">
        <v>10775</v>
      </c>
      <c r="E2389" t="s">
        <v>10776</v>
      </c>
      <c r="F2389" t="s">
        <v>10777</v>
      </c>
      <c r="G2389" t="s">
        <v>1574</v>
      </c>
      <c r="H2389" t="s">
        <v>944</v>
      </c>
      <c r="I2389" t="s">
        <v>945</v>
      </c>
      <c r="J2389" t="s">
        <v>946</v>
      </c>
      <c r="K2389" t="s">
        <v>10778</v>
      </c>
      <c r="L2389" s="3">
        <v>36557</v>
      </c>
      <c r="M2389" s="9">
        <v>0</v>
      </c>
      <c r="N2389" s="5">
        <v>0</v>
      </c>
      <c r="O2389" s="7">
        <v>0</v>
      </c>
    </row>
    <row r="2390" spans="1:15">
      <c r="A2390">
        <v>5</v>
      </c>
      <c r="B2390" t="s">
        <v>1574</v>
      </c>
      <c r="C2390" t="s">
        <v>1575</v>
      </c>
      <c r="D2390" t="s">
        <v>212</v>
      </c>
      <c r="E2390" t="s">
        <v>1576</v>
      </c>
      <c r="F2390" t="s">
        <v>1577</v>
      </c>
      <c r="G2390" t="s">
        <v>1574</v>
      </c>
      <c r="H2390" t="s">
        <v>944</v>
      </c>
      <c r="I2390" t="s">
        <v>945</v>
      </c>
      <c r="J2390" t="s">
        <v>946</v>
      </c>
      <c r="K2390" t="s">
        <v>1578</v>
      </c>
      <c r="L2390" s="3">
        <v>36557</v>
      </c>
      <c r="M2390" s="9">
        <v>2</v>
      </c>
      <c r="N2390" s="5">
        <v>0</v>
      </c>
      <c r="O2390" s="7">
        <v>2</v>
      </c>
    </row>
    <row r="2391" spans="1:15">
      <c r="A2391">
        <v>5</v>
      </c>
      <c r="B2391" t="s">
        <v>1574</v>
      </c>
      <c r="C2391" t="s">
        <v>10779</v>
      </c>
      <c r="D2391" t="s">
        <v>10780</v>
      </c>
      <c r="E2391" t="s">
        <v>1580</v>
      </c>
      <c r="F2391" t="s">
        <v>1581</v>
      </c>
      <c r="G2391" t="s">
        <v>1574</v>
      </c>
      <c r="H2391" t="s">
        <v>944</v>
      </c>
      <c r="I2391" t="s">
        <v>945</v>
      </c>
      <c r="J2391" t="s">
        <v>946</v>
      </c>
      <c r="K2391" t="s">
        <v>10781</v>
      </c>
      <c r="L2391" s="3">
        <v>36571</v>
      </c>
      <c r="M2391" s="9">
        <v>0</v>
      </c>
      <c r="N2391" s="5">
        <v>0</v>
      </c>
      <c r="O2391" s="7">
        <v>0</v>
      </c>
    </row>
    <row r="2392" spans="1:15">
      <c r="A2392">
        <v>5</v>
      </c>
      <c r="B2392" t="s">
        <v>1574</v>
      </c>
      <c r="C2392" t="s">
        <v>10782</v>
      </c>
      <c r="D2392" t="s">
        <v>10783</v>
      </c>
      <c r="E2392" t="s">
        <v>1580</v>
      </c>
      <c r="F2392" t="s">
        <v>1581</v>
      </c>
      <c r="G2392" t="s">
        <v>1574</v>
      </c>
      <c r="H2392" t="s">
        <v>944</v>
      </c>
      <c r="I2392" t="s">
        <v>945</v>
      </c>
      <c r="J2392" t="s">
        <v>946</v>
      </c>
      <c r="K2392" t="s">
        <v>10784</v>
      </c>
      <c r="L2392" s="3">
        <v>38986</v>
      </c>
      <c r="M2392" s="9">
        <v>0</v>
      </c>
      <c r="N2392" s="5">
        <v>0</v>
      </c>
      <c r="O2392" s="7">
        <v>0</v>
      </c>
    </row>
    <row r="2393" spans="1:15">
      <c r="A2393">
        <v>5</v>
      </c>
      <c r="B2393" t="s">
        <v>1574</v>
      </c>
      <c r="C2393" t="s">
        <v>10785</v>
      </c>
      <c r="D2393" t="s">
        <v>10786</v>
      </c>
      <c r="E2393" t="s">
        <v>1588</v>
      </c>
      <c r="F2393" t="s">
        <v>1589</v>
      </c>
      <c r="G2393" t="s">
        <v>1574</v>
      </c>
      <c r="H2393" t="s">
        <v>944</v>
      </c>
      <c r="I2393" t="s">
        <v>945</v>
      </c>
      <c r="J2393" t="s">
        <v>946</v>
      </c>
      <c r="K2393" t="s">
        <v>10787</v>
      </c>
      <c r="L2393" s="3">
        <v>36557</v>
      </c>
      <c r="M2393" s="9">
        <v>0</v>
      </c>
      <c r="N2393" s="5">
        <v>0</v>
      </c>
      <c r="O2393" s="7">
        <v>0</v>
      </c>
    </row>
    <row r="2394" spans="1:15">
      <c r="A2394">
        <v>5</v>
      </c>
      <c r="B2394" t="s">
        <v>1574</v>
      </c>
      <c r="C2394" t="s">
        <v>10788</v>
      </c>
      <c r="D2394" t="s">
        <v>10789</v>
      </c>
      <c r="E2394" t="s">
        <v>1588</v>
      </c>
      <c r="F2394" t="s">
        <v>1589</v>
      </c>
      <c r="G2394" t="s">
        <v>1574</v>
      </c>
      <c r="H2394" t="s">
        <v>944</v>
      </c>
      <c r="I2394" t="s">
        <v>945</v>
      </c>
      <c r="J2394" t="s">
        <v>946</v>
      </c>
      <c r="K2394" t="s">
        <v>10790</v>
      </c>
      <c r="L2394" s="3">
        <v>36602</v>
      </c>
      <c r="M2394" s="9">
        <v>0</v>
      </c>
      <c r="N2394" s="5">
        <v>0</v>
      </c>
      <c r="O2394" s="7">
        <v>0</v>
      </c>
    </row>
    <row r="2395" spans="1:15">
      <c r="A2395">
        <v>5</v>
      </c>
      <c r="B2395" t="s">
        <v>1574</v>
      </c>
      <c r="C2395" t="s">
        <v>10791</v>
      </c>
      <c r="D2395" t="s">
        <v>10792</v>
      </c>
      <c r="E2395" t="s">
        <v>1580</v>
      </c>
      <c r="F2395" t="s">
        <v>1581</v>
      </c>
      <c r="G2395" t="s">
        <v>1574</v>
      </c>
      <c r="H2395" t="s">
        <v>944</v>
      </c>
      <c r="I2395" t="s">
        <v>945</v>
      </c>
      <c r="J2395" t="s">
        <v>946</v>
      </c>
      <c r="K2395" t="s">
        <v>10793</v>
      </c>
      <c r="L2395" s="3">
        <v>36557</v>
      </c>
      <c r="M2395" s="9">
        <v>0</v>
      </c>
      <c r="N2395" s="5">
        <v>0</v>
      </c>
      <c r="O2395" s="7">
        <v>0</v>
      </c>
    </row>
    <row r="2396" spans="1:15">
      <c r="A2396">
        <v>5</v>
      </c>
      <c r="B2396" t="s">
        <v>1574</v>
      </c>
      <c r="C2396" t="s">
        <v>10794</v>
      </c>
      <c r="D2396" t="s">
        <v>10795</v>
      </c>
      <c r="E2396" t="s">
        <v>1588</v>
      </c>
      <c r="F2396" t="s">
        <v>1589</v>
      </c>
      <c r="G2396" t="s">
        <v>1574</v>
      </c>
      <c r="H2396" t="s">
        <v>944</v>
      </c>
      <c r="I2396" t="s">
        <v>945</v>
      </c>
      <c r="J2396" t="s">
        <v>946</v>
      </c>
      <c r="K2396" t="s">
        <v>10796</v>
      </c>
      <c r="L2396" s="3">
        <v>36557</v>
      </c>
      <c r="M2396" s="9">
        <v>0</v>
      </c>
      <c r="N2396" s="5">
        <v>0</v>
      </c>
      <c r="O2396" s="7">
        <v>0</v>
      </c>
    </row>
    <row r="2397" spans="1:15">
      <c r="A2397">
        <v>5</v>
      </c>
      <c r="B2397" t="s">
        <v>1574</v>
      </c>
      <c r="C2397" t="s">
        <v>10797</v>
      </c>
      <c r="D2397" t="s">
        <v>10798</v>
      </c>
      <c r="E2397" t="s">
        <v>1584</v>
      </c>
      <c r="F2397" t="s">
        <v>1585</v>
      </c>
      <c r="G2397" t="s">
        <v>1574</v>
      </c>
      <c r="H2397" t="s">
        <v>944</v>
      </c>
      <c r="I2397" t="s">
        <v>945</v>
      </c>
      <c r="J2397" t="s">
        <v>946</v>
      </c>
      <c r="K2397" t="s">
        <v>10799</v>
      </c>
      <c r="L2397" s="3" t="s">
        <v>2494</v>
      </c>
      <c r="M2397" s="9">
        <v>0</v>
      </c>
      <c r="N2397" s="5">
        <v>0</v>
      </c>
      <c r="O2397" s="7">
        <v>0</v>
      </c>
    </row>
    <row r="2398" spans="1:15">
      <c r="A2398">
        <v>5</v>
      </c>
      <c r="B2398" t="s">
        <v>1574</v>
      </c>
      <c r="C2398" t="s">
        <v>10800</v>
      </c>
      <c r="D2398" t="s">
        <v>10801</v>
      </c>
      <c r="E2398" t="s">
        <v>1594</v>
      </c>
      <c r="F2398" t="s">
        <v>1595</v>
      </c>
      <c r="G2398" t="s">
        <v>1574</v>
      </c>
      <c r="H2398" t="s">
        <v>944</v>
      </c>
      <c r="I2398" t="s">
        <v>945</v>
      </c>
      <c r="J2398" t="s">
        <v>946</v>
      </c>
      <c r="K2398" t="s">
        <v>10802</v>
      </c>
      <c r="L2398" s="3">
        <v>36571</v>
      </c>
      <c r="M2398" s="9">
        <v>0</v>
      </c>
      <c r="N2398" s="5">
        <v>0</v>
      </c>
      <c r="O2398" s="7">
        <v>0</v>
      </c>
    </row>
    <row r="2399" spans="1:15">
      <c r="A2399">
        <v>5</v>
      </c>
      <c r="B2399" t="s">
        <v>1574</v>
      </c>
      <c r="C2399" t="s">
        <v>10803</v>
      </c>
      <c r="D2399" t="s">
        <v>10804</v>
      </c>
      <c r="E2399" t="s">
        <v>1580</v>
      </c>
      <c r="F2399" t="s">
        <v>1581</v>
      </c>
      <c r="G2399" t="s">
        <v>1574</v>
      </c>
      <c r="H2399" t="s">
        <v>944</v>
      </c>
      <c r="I2399" t="s">
        <v>945</v>
      </c>
      <c r="J2399" t="s">
        <v>946</v>
      </c>
      <c r="K2399" t="s">
        <v>10805</v>
      </c>
      <c r="L2399" s="3" t="s">
        <v>2494</v>
      </c>
      <c r="M2399" s="9">
        <v>0</v>
      </c>
      <c r="N2399" s="5">
        <v>0</v>
      </c>
      <c r="O2399" s="7">
        <v>0</v>
      </c>
    </row>
    <row r="2400" spans="1:15">
      <c r="A2400">
        <v>5</v>
      </c>
      <c r="B2400" t="s">
        <v>1574</v>
      </c>
      <c r="C2400" t="s">
        <v>10806</v>
      </c>
      <c r="D2400" t="s">
        <v>10807</v>
      </c>
      <c r="E2400" t="s">
        <v>1580</v>
      </c>
      <c r="F2400" t="s">
        <v>1581</v>
      </c>
      <c r="G2400" t="s">
        <v>1574</v>
      </c>
      <c r="H2400" t="s">
        <v>944</v>
      </c>
      <c r="I2400" t="s">
        <v>945</v>
      </c>
      <c r="J2400" t="s">
        <v>946</v>
      </c>
      <c r="K2400" t="s">
        <v>10808</v>
      </c>
      <c r="L2400" s="3" t="s">
        <v>2494</v>
      </c>
      <c r="M2400" s="9">
        <v>0</v>
      </c>
      <c r="N2400" s="5">
        <v>0</v>
      </c>
      <c r="O2400" s="7">
        <v>0</v>
      </c>
    </row>
    <row r="2401" spans="1:15">
      <c r="A2401">
        <v>5</v>
      </c>
      <c r="B2401" t="s">
        <v>1574</v>
      </c>
      <c r="C2401" t="s">
        <v>10809</v>
      </c>
      <c r="D2401" t="s">
        <v>10810</v>
      </c>
      <c r="E2401" t="s">
        <v>1580</v>
      </c>
      <c r="F2401" t="s">
        <v>1581</v>
      </c>
      <c r="G2401" t="s">
        <v>1574</v>
      </c>
      <c r="H2401" t="s">
        <v>944</v>
      </c>
      <c r="I2401" t="s">
        <v>945</v>
      </c>
      <c r="J2401" t="s">
        <v>946</v>
      </c>
      <c r="K2401" t="s">
        <v>10811</v>
      </c>
      <c r="L2401" s="3">
        <v>36600</v>
      </c>
      <c r="M2401" s="9">
        <v>0</v>
      </c>
      <c r="N2401" s="5">
        <v>0</v>
      </c>
      <c r="O2401" s="7">
        <v>0</v>
      </c>
    </row>
    <row r="2402" spans="1:15">
      <c r="A2402">
        <v>5</v>
      </c>
      <c r="B2402" t="s">
        <v>1574</v>
      </c>
      <c r="C2402" t="s">
        <v>10812</v>
      </c>
      <c r="D2402" t="s">
        <v>10813</v>
      </c>
      <c r="E2402" t="s">
        <v>10814</v>
      </c>
      <c r="F2402" t="s">
        <v>10815</v>
      </c>
      <c r="G2402" t="s">
        <v>1574</v>
      </c>
      <c r="H2402" t="s">
        <v>944</v>
      </c>
      <c r="I2402" t="s">
        <v>945</v>
      </c>
      <c r="J2402" t="s">
        <v>946</v>
      </c>
      <c r="K2402" t="s">
        <v>10816</v>
      </c>
      <c r="L2402" s="3" t="s">
        <v>2494</v>
      </c>
      <c r="M2402" s="9">
        <v>0</v>
      </c>
      <c r="N2402" s="5">
        <v>0</v>
      </c>
      <c r="O2402" s="7">
        <v>0</v>
      </c>
    </row>
    <row r="2403" spans="1:15">
      <c r="A2403">
        <v>5</v>
      </c>
      <c r="B2403" t="s">
        <v>1574</v>
      </c>
      <c r="C2403" t="s">
        <v>10817</v>
      </c>
      <c r="D2403" t="s">
        <v>10818</v>
      </c>
      <c r="E2403" t="s">
        <v>1580</v>
      </c>
      <c r="F2403" t="s">
        <v>1581</v>
      </c>
      <c r="G2403" t="s">
        <v>1574</v>
      </c>
      <c r="H2403" t="s">
        <v>944</v>
      </c>
      <c r="I2403" t="s">
        <v>945</v>
      </c>
      <c r="J2403" t="s">
        <v>946</v>
      </c>
      <c r="K2403" t="s">
        <v>10819</v>
      </c>
      <c r="L2403" s="3">
        <v>37863</v>
      </c>
      <c r="M2403" s="9">
        <v>0</v>
      </c>
      <c r="N2403" s="5">
        <v>0</v>
      </c>
      <c r="O2403" s="7">
        <v>0</v>
      </c>
    </row>
    <row r="2404" spans="1:15">
      <c r="A2404">
        <v>5</v>
      </c>
      <c r="B2404" t="s">
        <v>1574</v>
      </c>
      <c r="C2404" t="s">
        <v>10820</v>
      </c>
      <c r="D2404" t="s">
        <v>10821</v>
      </c>
      <c r="E2404" t="s">
        <v>1576</v>
      </c>
      <c r="F2404" t="s">
        <v>1577</v>
      </c>
      <c r="G2404" t="s">
        <v>1574</v>
      </c>
      <c r="H2404" t="s">
        <v>944</v>
      </c>
      <c r="I2404" t="s">
        <v>945</v>
      </c>
      <c r="J2404" t="s">
        <v>946</v>
      </c>
      <c r="K2404" t="s">
        <v>10822</v>
      </c>
      <c r="L2404" s="3">
        <v>40120</v>
      </c>
      <c r="M2404" s="9">
        <v>0</v>
      </c>
      <c r="N2404" s="5">
        <v>0</v>
      </c>
      <c r="O2404" s="7">
        <v>0</v>
      </c>
    </row>
    <row r="2405" spans="1:15">
      <c r="A2405">
        <v>5</v>
      </c>
      <c r="B2405" t="s">
        <v>1574</v>
      </c>
      <c r="C2405" t="s">
        <v>1579</v>
      </c>
      <c r="D2405" t="s">
        <v>213</v>
      </c>
      <c r="E2405" t="s">
        <v>1580</v>
      </c>
      <c r="F2405" t="s">
        <v>1581</v>
      </c>
      <c r="G2405" t="s">
        <v>1574</v>
      </c>
      <c r="H2405" t="s">
        <v>944</v>
      </c>
      <c r="I2405" t="s">
        <v>945</v>
      </c>
      <c r="J2405" t="s">
        <v>946</v>
      </c>
      <c r="K2405" t="s">
        <v>1582</v>
      </c>
      <c r="L2405" s="3">
        <v>41033</v>
      </c>
      <c r="M2405" s="9">
        <v>2</v>
      </c>
      <c r="N2405" s="5">
        <v>0</v>
      </c>
      <c r="O2405" s="7">
        <v>2</v>
      </c>
    </row>
    <row r="2406" spans="1:15">
      <c r="A2406">
        <v>5</v>
      </c>
      <c r="B2406" t="s">
        <v>1574</v>
      </c>
      <c r="C2406" t="s">
        <v>10823</v>
      </c>
      <c r="D2406" t="s">
        <v>10824</v>
      </c>
      <c r="E2406" t="s">
        <v>10825</v>
      </c>
      <c r="F2406" t="s">
        <v>10826</v>
      </c>
      <c r="G2406" t="s">
        <v>1574</v>
      </c>
      <c r="H2406" t="s">
        <v>944</v>
      </c>
      <c r="I2406" t="s">
        <v>945</v>
      </c>
      <c r="J2406" t="s">
        <v>946</v>
      </c>
      <c r="K2406" t="s">
        <v>10827</v>
      </c>
      <c r="L2406" s="3">
        <v>39574</v>
      </c>
      <c r="M2406" s="9">
        <v>0</v>
      </c>
      <c r="N2406" s="5">
        <v>0</v>
      </c>
      <c r="O2406" s="7">
        <v>0</v>
      </c>
    </row>
    <row r="2407" spans="1:15">
      <c r="A2407">
        <v>5</v>
      </c>
      <c r="B2407" t="s">
        <v>1574</v>
      </c>
      <c r="C2407" t="s">
        <v>1583</v>
      </c>
      <c r="D2407" t="s">
        <v>214</v>
      </c>
      <c r="E2407" t="s">
        <v>1584</v>
      </c>
      <c r="F2407" t="s">
        <v>1585</v>
      </c>
      <c r="G2407" t="s">
        <v>1574</v>
      </c>
      <c r="H2407" t="s">
        <v>944</v>
      </c>
      <c r="I2407" t="s">
        <v>945</v>
      </c>
      <c r="J2407" t="s">
        <v>946</v>
      </c>
      <c r="K2407" t="s">
        <v>1586</v>
      </c>
      <c r="L2407" s="3">
        <v>39588</v>
      </c>
      <c r="M2407" s="9">
        <v>1</v>
      </c>
      <c r="N2407" s="5">
        <v>0</v>
      </c>
      <c r="O2407" s="7">
        <v>1</v>
      </c>
    </row>
    <row r="2408" spans="1:15">
      <c r="A2408">
        <v>5</v>
      </c>
      <c r="B2408" t="s">
        <v>1574</v>
      </c>
      <c r="C2408" t="s">
        <v>10828</v>
      </c>
      <c r="D2408" t="s">
        <v>10829</v>
      </c>
      <c r="E2408" t="s">
        <v>1584</v>
      </c>
      <c r="F2408" t="s">
        <v>1585</v>
      </c>
      <c r="G2408" t="s">
        <v>1574</v>
      </c>
      <c r="H2408" t="s">
        <v>944</v>
      </c>
      <c r="I2408" t="s">
        <v>945</v>
      </c>
      <c r="J2408" t="s">
        <v>946</v>
      </c>
      <c r="K2408" t="s">
        <v>10830</v>
      </c>
      <c r="L2408" s="3">
        <v>40267</v>
      </c>
      <c r="M2408" s="9">
        <v>0</v>
      </c>
      <c r="N2408" s="5">
        <v>0</v>
      </c>
      <c r="O2408" s="7">
        <v>0</v>
      </c>
    </row>
    <row r="2409" spans="1:15">
      <c r="A2409">
        <v>5</v>
      </c>
      <c r="B2409" t="s">
        <v>1574</v>
      </c>
      <c r="C2409" t="s">
        <v>10831</v>
      </c>
      <c r="D2409" t="s">
        <v>10832</v>
      </c>
      <c r="E2409" t="s">
        <v>1576</v>
      </c>
      <c r="F2409" t="s">
        <v>1577</v>
      </c>
      <c r="G2409" t="s">
        <v>1574</v>
      </c>
      <c r="H2409" t="s">
        <v>944</v>
      </c>
      <c r="I2409" t="s">
        <v>945</v>
      </c>
      <c r="J2409" t="s">
        <v>946</v>
      </c>
      <c r="K2409" t="s">
        <v>10833</v>
      </c>
      <c r="L2409" s="3">
        <v>40365</v>
      </c>
      <c r="M2409" s="9">
        <v>0</v>
      </c>
      <c r="N2409" s="5">
        <v>0</v>
      </c>
      <c r="O2409" s="7">
        <v>0</v>
      </c>
    </row>
    <row r="2410" spans="1:15">
      <c r="A2410">
        <v>5</v>
      </c>
      <c r="B2410" t="s">
        <v>1574</v>
      </c>
      <c r="C2410" t="s">
        <v>10834</v>
      </c>
      <c r="D2410" t="s">
        <v>10835</v>
      </c>
      <c r="E2410" t="s">
        <v>10814</v>
      </c>
      <c r="F2410" t="s">
        <v>10815</v>
      </c>
      <c r="G2410" t="s">
        <v>1574</v>
      </c>
      <c r="H2410" t="s">
        <v>944</v>
      </c>
      <c r="I2410" t="s">
        <v>945</v>
      </c>
      <c r="J2410" t="s">
        <v>946</v>
      </c>
      <c r="K2410" t="s">
        <v>10836</v>
      </c>
      <c r="L2410" s="3">
        <v>40631</v>
      </c>
      <c r="M2410" s="9">
        <v>0</v>
      </c>
      <c r="N2410" s="5">
        <v>0</v>
      </c>
      <c r="O2410" s="7">
        <v>0</v>
      </c>
    </row>
    <row r="2411" spans="1:15">
      <c r="A2411">
        <v>5</v>
      </c>
      <c r="B2411" t="s">
        <v>1574</v>
      </c>
      <c r="C2411" t="s">
        <v>10837</v>
      </c>
      <c r="D2411" t="s">
        <v>10838</v>
      </c>
      <c r="E2411" t="s">
        <v>10814</v>
      </c>
      <c r="F2411" t="s">
        <v>10815</v>
      </c>
      <c r="G2411" t="s">
        <v>1574</v>
      </c>
      <c r="H2411" t="s">
        <v>944</v>
      </c>
      <c r="I2411" t="s">
        <v>945</v>
      </c>
      <c r="J2411" t="s">
        <v>946</v>
      </c>
      <c r="K2411" t="s">
        <v>10839</v>
      </c>
      <c r="L2411" s="3" t="s">
        <v>2494</v>
      </c>
      <c r="M2411" s="9">
        <v>0</v>
      </c>
      <c r="N2411" s="5">
        <v>0</v>
      </c>
      <c r="O2411" s="7">
        <v>0</v>
      </c>
    </row>
    <row r="2412" spans="1:15">
      <c r="A2412">
        <v>5</v>
      </c>
      <c r="B2412" t="s">
        <v>1574</v>
      </c>
      <c r="C2412" t="s">
        <v>10840</v>
      </c>
      <c r="D2412" t="s">
        <v>10841</v>
      </c>
      <c r="E2412" t="s">
        <v>1576</v>
      </c>
      <c r="F2412" t="s">
        <v>1577</v>
      </c>
      <c r="G2412" t="s">
        <v>1574</v>
      </c>
      <c r="H2412" t="s">
        <v>944</v>
      </c>
      <c r="I2412" t="s">
        <v>945</v>
      </c>
      <c r="J2412" t="s">
        <v>946</v>
      </c>
      <c r="K2412" t="s">
        <v>10842</v>
      </c>
      <c r="L2412" s="3">
        <v>40617</v>
      </c>
      <c r="M2412" s="9">
        <v>0</v>
      </c>
      <c r="N2412" s="5">
        <v>0</v>
      </c>
      <c r="O2412" s="7">
        <v>0</v>
      </c>
    </row>
    <row r="2413" spans="1:15">
      <c r="A2413">
        <v>5</v>
      </c>
      <c r="B2413" t="s">
        <v>1574</v>
      </c>
      <c r="C2413" t="s">
        <v>10843</v>
      </c>
      <c r="D2413" t="s">
        <v>10844</v>
      </c>
      <c r="E2413" t="s">
        <v>1594</v>
      </c>
      <c r="F2413" t="s">
        <v>1595</v>
      </c>
      <c r="G2413" t="s">
        <v>1574</v>
      </c>
      <c r="H2413" t="s">
        <v>944</v>
      </c>
      <c r="I2413" t="s">
        <v>945</v>
      </c>
      <c r="J2413" t="s">
        <v>946</v>
      </c>
      <c r="K2413" t="s">
        <v>10845</v>
      </c>
      <c r="L2413" s="3">
        <v>40652</v>
      </c>
      <c r="M2413" s="9">
        <v>0</v>
      </c>
      <c r="N2413" s="5">
        <v>0</v>
      </c>
      <c r="O2413" s="7">
        <v>0</v>
      </c>
    </row>
    <row r="2414" spans="1:15">
      <c r="A2414">
        <v>5</v>
      </c>
      <c r="B2414" t="s">
        <v>1574</v>
      </c>
      <c r="C2414" t="s">
        <v>10846</v>
      </c>
      <c r="D2414" t="s">
        <v>10847</v>
      </c>
      <c r="E2414" t="s">
        <v>1580</v>
      </c>
      <c r="F2414" t="s">
        <v>1581</v>
      </c>
      <c r="G2414" t="s">
        <v>1574</v>
      </c>
      <c r="H2414" t="s">
        <v>944</v>
      </c>
      <c r="I2414" t="s">
        <v>945</v>
      </c>
      <c r="J2414" t="s">
        <v>946</v>
      </c>
      <c r="K2414" t="s">
        <v>10848</v>
      </c>
      <c r="L2414" s="3">
        <v>41956</v>
      </c>
      <c r="M2414" s="9">
        <v>0</v>
      </c>
      <c r="N2414" s="5">
        <v>0</v>
      </c>
      <c r="O2414" s="7">
        <v>0</v>
      </c>
    </row>
    <row r="2415" spans="1:15">
      <c r="A2415">
        <v>5</v>
      </c>
      <c r="B2415" t="s">
        <v>1574</v>
      </c>
      <c r="C2415" t="s">
        <v>10849</v>
      </c>
      <c r="D2415" t="s">
        <v>10850</v>
      </c>
      <c r="E2415" t="s">
        <v>1594</v>
      </c>
      <c r="F2415" t="s">
        <v>1595</v>
      </c>
      <c r="G2415" t="s">
        <v>1574</v>
      </c>
      <c r="H2415" t="s">
        <v>944</v>
      </c>
      <c r="I2415" t="s">
        <v>945</v>
      </c>
      <c r="J2415" t="s">
        <v>946</v>
      </c>
      <c r="K2415" t="s">
        <v>10851</v>
      </c>
      <c r="L2415" s="3">
        <v>42124</v>
      </c>
      <c r="M2415" s="9">
        <v>0</v>
      </c>
      <c r="N2415" s="5">
        <v>0</v>
      </c>
      <c r="O2415" s="7">
        <v>0</v>
      </c>
    </row>
    <row r="2416" spans="1:15">
      <c r="A2416">
        <v>5</v>
      </c>
      <c r="B2416" t="s">
        <v>1574</v>
      </c>
      <c r="C2416" t="s">
        <v>10852</v>
      </c>
      <c r="D2416" t="s">
        <v>10853</v>
      </c>
      <c r="E2416" t="s">
        <v>10814</v>
      </c>
      <c r="F2416" t="s">
        <v>10815</v>
      </c>
      <c r="G2416" t="s">
        <v>1574</v>
      </c>
      <c r="H2416" t="s">
        <v>944</v>
      </c>
      <c r="I2416" t="s">
        <v>945</v>
      </c>
      <c r="J2416" t="s">
        <v>946</v>
      </c>
      <c r="K2416" t="s">
        <v>10854</v>
      </c>
      <c r="L2416" s="3">
        <v>41332</v>
      </c>
      <c r="M2416" s="9">
        <v>0</v>
      </c>
      <c r="N2416" s="5">
        <v>0</v>
      </c>
      <c r="O2416" s="7">
        <v>0</v>
      </c>
    </row>
    <row r="2417" spans="1:15">
      <c r="A2417">
        <v>5</v>
      </c>
      <c r="B2417" t="s">
        <v>1574</v>
      </c>
      <c r="C2417" t="s">
        <v>10855</v>
      </c>
      <c r="D2417" t="s">
        <v>10856</v>
      </c>
      <c r="E2417" t="s">
        <v>10825</v>
      </c>
      <c r="F2417" t="s">
        <v>10826</v>
      </c>
      <c r="G2417" t="s">
        <v>1574</v>
      </c>
      <c r="H2417" t="s">
        <v>944</v>
      </c>
      <c r="I2417" t="s">
        <v>945</v>
      </c>
      <c r="J2417" t="s">
        <v>946</v>
      </c>
      <c r="K2417" t="s">
        <v>10857</v>
      </c>
      <c r="L2417" s="3">
        <v>42481</v>
      </c>
      <c r="M2417" s="9">
        <v>0</v>
      </c>
      <c r="N2417" s="5">
        <v>0</v>
      </c>
      <c r="O2417" s="7">
        <v>0</v>
      </c>
    </row>
    <row r="2418" spans="1:15">
      <c r="A2418">
        <v>5</v>
      </c>
      <c r="B2418" t="s">
        <v>1574</v>
      </c>
      <c r="C2418" t="s">
        <v>10858</v>
      </c>
      <c r="D2418" t="s">
        <v>10859</v>
      </c>
      <c r="E2418" t="s">
        <v>1588</v>
      </c>
      <c r="F2418" t="s">
        <v>1589</v>
      </c>
      <c r="G2418" t="s">
        <v>1574</v>
      </c>
      <c r="H2418" t="s">
        <v>944</v>
      </c>
      <c r="I2418" t="s">
        <v>945</v>
      </c>
      <c r="J2418" t="s">
        <v>946</v>
      </c>
      <c r="K2418" t="s">
        <v>10860</v>
      </c>
      <c r="L2418" s="3">
        <v>41808</v>
      </c>
      <c r="M2418" s="9">
        <v>0</v>
      </c>
      <c r="N2418" s="5">
        <v>0</v>
      </c>
      <c r="O2418" s="7">
        <v>0</v>
      </c>
    </row>
    <row r="2419" spans="1:15">
      <c r="A2419">
        <v>5</v>
      </c>
      <c r="B2419" t="s">
        <v>1574</v>
      </c>
      <c r="C2419" t="s">
        <v>10861</v>
      </c>
      <c r="D2419" t="s">
        <v>10862</v>
      </c>
      <c r="E2419" t="s">
        <v>10863</v>
      </c>
      <c r="F2419" t="s">
        <v>10864</v>
      </c>
      <c r="G2419" t="s">
        <v>1574</v>
      </c>
      <c r="H2419" t="s">
        <v>944</v>
      </c>
      <c r="I2419" t="s">
        <v>945</v>
      </c>
      <c r="J2419" t="s">
        <v>946</v>
      </c>
      <c r="K2419" t="s">
        <v>10865</v>
      </c>
      <c r="L2419" s="3">
        <v>45436</v>
      </c>
      <c r="M2419" s="9">
        <v>0</v>
      </c>
      <c r="N2419" s="5">
        <v>0</v>
      </c>
      <c r="O2419" s="7">
        <v>0</v>
      </c>
    </row>
    <row r="2420" spans="1:15">
      <c r="A2420">
        <v>5</v>
      </c>
      <c r="B2420" t="s">
        <v>1574</v>
      </c>
      <c r="C2420" t="s">
        <v>10866</v>
      </c>
      <c r="D2420" t="s">
        <v>10867</v>
      </c>
      <c r="E2420" t="s">
        <v>10825</v>
      </c>
      <c r="F2420" t="s">
        <v>10826</v>
      </c>
      <c r="G2420" t="s">
        <v>1574</v>
      </c>
      <c r="H2420" t="s">
        <v>944</v>
      </c>
      <c r="I2420" t="s">
        <v>945</v>
      </c>
      <c r="J2420" t="s">
        <v>946</v>
      </c>
      <c r="K2420" t="s">
        <v>10868</v>
      </c>
      <c r="L2420" s="3">
        <v>42468</v>
      </c>
      <c r="M2420" s="9">
        <v>0</v>
      </c>
      <c r="N2420" s="5">
        <v>0</v>
      </c>
      <c r="O2420" s="7">
        <v>0</v>
      </c>
    </row>
    <row r="2421" spans="1:15">
      <c r="A2421">
        <v>5</v>
      </c>
      <c r="B2421" t="s">
        <v>1574</v>
      </c>
      <c r="C2421" t="s">
        <v>1587</v>
      </c>
      <c r="D2421" t="s">
        <v>215</v>
      </c>
      <c r="E2421" t="s">
        <v>1588</v>
      </c>
      <c r="F2421" t="s">
        <v>1589</v>
      </c>
      <c r="G2421" t="s">
        <v>1574</v>
      </c>
      <c r="H2421" t="s">
        <v>944</v>
      </c>
      <c r="I2421" t="s">
        <v>945</v>
      </c>
      <c r="J2421" t="s">
        <v>946</v>
      </c>
      <c r="K2421" t="s">
        <v>1590</v>
      </c>
      <c r="L2421" s="3">
        <v>42502</v>
      </c>
      <c r="M2421" s="9">
        <v>8</v>
      </c>
      <c r="N2421" s="5">
        <v>0</v>
      </c>
      <c r="O2421" s="7">
        <v>8</v>
      </c>
    </row>
    <row r="2422" spans="1:15">
      <c r="A2422">
        <v>5</v>
      </c>
      <c r="B2422" t="s">
        <v>1574</v>
      </c>
      <c r="C2422" t="s">
        <v>10869</v>
      </c>
      <c r="D2422" t="s">
        <v>10870</v>
      </c>
      <c r="E2422" t="s">
        <v>10863</v>
      </c>
      <c r="F2422" t="s">
        <v>10864</v>
      </c>
      <c r="G2422" t="s">
        <v>1574</v>
      </c>
      <c r="H2422" t="s">
        <v>944</v>
      </c>
      <c r="I2422" t="s">
        <v>945</v>
      </c>
      <c r="J2422" t="s">
        <v>946</v>
      </c>
      <c r="K2422" t="s">
        <v>10871</v>
      </c>
      <c r="L2422" s="3">
        <v>43202</v>
      </c>
      <c r="M2422" s="9">
        <v>0</v>
      </c>
      <c r="N2422" s="5">
        <v>0</v>
      </c>
      <c r="O2422" s="7">
        <v>0</v>
      </c>
    </row>
    <row r="2423" spans="1:15">
      <c r="A2423">
        <v>5</v>
      </c>
      <c r="B2423" t="s">
        <v>1574</v>
      </c>
      <c r="C2423" t="s">
        <v>10872</v>
      </c>
      <c r="D2423" t="s">
        <v>10873</v>
      </c>
      <c r="E2423" t="s">
        <v>10863</v>
      </c>
      <c r="F2423" t="s">
        <v>10864</v>
      </c>
      <c r="G2423" t="s">
        <v>1574</v>
      </c>
      <c r="H2423" t="s">
        <v>944</v>
      </c>
      <c r="I2423" t="s">
        <v>945</v>
      </c>
      <c r="J2423" t="s">
        <v>946</v>
      </c>
      <c r="K2423" t="s">
        <v>10874</v>
      </c>
      <c r="L2423" s="3" t="s">
        <v>2494</v>
      </c>
      <c r="M2423" s="9">
        <v>0</v>
      </c>
      <c r="N2423" s="5">
        <v>0</v>
      </c>
      <c r="O2423" s="7">
        <v>0</v>
      </c>
    </row>
    <row r="2424" spans="1:15">
      <c r="A2424">
        <v>5</v>
      </c>
      <c r="B2424" t="s">
        <v>1574</v>
      </c>
      <c r="C2424" t="s">
        <v>10875</v>
      </c>
      <c r="D2424" t="s">
        <v>10876</v>
      </c>
      <c r="E2424" t="s">
        <v>1588</v>
      </c>
      <c r="F2424" t="s">
        <v>1589</v>
      </c>
      <c r="G2424" t="s">
        <v>1574</v>
      </c>
      <c r="H2424" t="s">
        <v>944</v>
      </c>
      <c r="I2424" t="s">
        <v>945</v>
      </c>
      <c r="J2424" t="s">
        <v>946</v>
      </c>
      <c r="K2424" t="s">
        <v>10877</v>
      </c>
      <c r="L2424" s="3">
        <v>42944</v>
      </c>
      <c r="M2424" s="9">
        <v>0</v>
      </c>
      <c r="N2424" s="5">
        <v>0</v>
      </c>
      <c r="O2424" s="7">
        <v>0</v>
      </c>
    </row>
    <row r="2425" spans="1:15">
      <c r="A2425">
        <v>5</v>
      </c>
      <c r="B2425" t="s">
        <v>1574</v>
      </c>
      <c r="C2425" t="s">
        <v>10878</v>
      </c>
      <c r="D2425" t="s">
        <v>10879</v>
      </c>
      <c r="E2425" t="s">
        <v>10880</v>
      </c>
      <c r="F2425" t="s">
        <v>10881</v>
      </c>
      <c r="G2425" t="s">
        <v>1574</v>
      </c>
      <c r="H2425" t="s">
        <v>944</v>
      </c>
      <c r="I2425" t="s">
        <v>945</v>
      </c>
      <c r="J2425" t="s">
        <v>946</v>
      </c>
      <c r="K2425" t="s">
        <v>10882</v>
      </c>
      <c r="L2425" s="3">
        <v>43035</v>
      </c>
      <c r="M2425" s="9">
        <v>0</v>
      </c>
      <c r="N2425" s="5">
        <v>0</v>
      </c>
      <c r="O2425" s="7">
        <v>0</v>
      </c>
    </row>
    <row r="2426" spans="1:15">
      <c r="A2426">
        <v>5</v>
      </c>
      <c r="B2426" t="s">
        <v>1574</v>
      </c>
      <c r="C2426" t="s">
        <v>10883</v>
      </c>
      <c r="D2426" t="s">
        <v>10884</v>
      </c>
      <c r="E2426" t="s">
        <v>1584</v>
      </c>
      <c r="F2426" t="s">
        <v>1585</v>
      </c>
      <c r="G2426" t="s">
        <v>1574</v>
      </c>
      <c r="H2426" t="s">
        <v>944</v>
      </c>
      <c r="I2426" t="s">
        <v>945</v>
      </c>
      <c r="J2426" t="s">
        <v>946</v>
      </c>
      <c r="K2426" t="s">
        <v>10885</v>
      </c>
      <c r="L2426" s="3">
        <v>43362</v>
      </c>
      <c r="M2426" s="9">
        <v>0</v>
      </c>
      <c r="N2426" s="5">
        <v>0</v>
      </c>
      <c r="O2426" s="7">
        <v>0</v>
      </c>
    </row>
    <row r="2427" spans="1:15">
      <c r="A2427">
        <v>5</v>
      </c>
      <c r="B2427" t="s">
        <v>1574</v>
      </c>
      <c r="C2427" t="s">
        <v>10886</v>
      </c>
      <c r="D2427" t="s">
        <v>10887</v>
      </c>
      <c r="E2427" t="s">
        <v>10825</v>
      </c>
      <c r="F2427" t="s">
        <v>10826</v>
      </c>
      <c r="G2427" t="s">
        <v>1574</v>
      </c>
      <c r="H2427" t="s">
        <v>944</v>
      </c>
      <c r="I2427" t="s">
        <v>945</v>
      </c>
      <c r="J2427" t="s">
        <v>946</v>
      </c>
      <c r="K2427" t="s">
        <v>10888</v>
      </c>
      <c r="L2427" s="3">
        <v>43175</v>
      </c>
      <c r="M2427" s="9">
        <v>0</v>
      </c>
      <c r="N2427" s="5">
        <v>0</v>
      </c>
      <c r="O2427" s="7">
        <v>0</v>
      </c>
    </row>
    <row r="2428" spans="1:15">
      <c r="A2428">
        <v>5</v>
      </c>
      <c r="B2428" t="s">
        <v>1574</v>
      </c>
      <c r="C2428" t="s">
        <v>10889</v>
      </c>
      <c r="D2428" t="s">
        <v>10890</v>
      </c>
      <c r="E2428" t="s">
        <v>10880</v>
      </c>
      <c r="F2428" t="s">
        <v>10881</v>
      </c>
      <c r="G2428" t="s">
        <v>1574</v>
      </c>
      <c r="H2428" t="s">
        <v>944</v>
      </c>
      <c r="I2428" t="s">
        <v>945</v>
      </c>
      <c r="J2428" t="s">
        <v>946</v>
      </c>
      <c r="K2428" t="s">
        <v>10891</v>
      </c>
      <c r="L2428" s="3">
        <v>43124</v>
      </c>
      <c r="M2428" s="9">
        <v>0</v>
      </c>
      <c r="N2428" s="5">
        <v>0</v>
      </c>
      <c r="O2428" s="7">
        <v>0</v>
      </c>
    </row>
    <row r="2429" spans="1:15">
      <c r="A2429">
        <v>5</v>
      </c>
      <c r="B2429" t="s">
        <v>1574</v>
      </c>
      <c r="C2429" t="s">
        <v>1591</v>
      </c>
      <c r="D2429" t="s">
        <v>216</v>
      </c>
      <c r="E2429" t="s">
        <v>1576</v>
      </c>
      <c r="F2429" t="s">
        <v>1577</v>
      </c>
      <c r="G2429" t="s">
        <v>1574</v>
      </c>
      <c r="H2429" t="s">
        <v>944</v>
      </c>
      <c r="I2429" t="s">
        <v>945</v>
      </c>
      <c r="J2429" t="s">
        <v>946</v>
      </c>
      <c r="K2429" t="s">
        <v>1592</v>
      </c>
      <c r="L2429" s="3">
        <v>43762</v>
      </c>
      <c r="M2429" s="9">
        <v>1</v>
      </c>
      <c r="N2429" s="5">
        <v>0</v>
      </c>
      <c r="O2429" s="7">
        <v>1</v>
      </c>
    </row>
    <row r="2430" spans="1:15">
      <c r="A2430">
        <v>5</v>
      </c>
      <c r="B2430" t="s">
        <v>1574</v>
      </c>
      <c r="C2430" t="s">
        <v>1593</v>
      </c>
      <c r="D2430" t="s">
        <v>217</v>
      </c>
      <c r="E2430" t="s">
        <v>1594</v>
      </c>
      <c r="F2430" t="s">
        <v>1595</v>
      </c>
      <c r="G2430" t="s">
        <v>1574</v>
      </c>
      <c r="H2430" t="s">
        <v>944</v>
      </c>
      <c r="I2430" t="s">
        <v>945</v>
      </c>
      <c r="J2430" t="s">
        <v>946</v>
      </c>
      <c r="K2430" t="s">
        <v>1596</v>
      </c>
      <c r="L2430" s="3">
        <v>44141</v>
      </c>
      <c r="M2430" s="9">
        <v>1</v>
      </c>
      <c r="N2430" s="5">
        <v>0</v>
      </c>
      <c r="O2430" s="7">
        <v>1</v>
      </c>
    </row>
    <row r="2431" spans="1:15">
      <c r="A2431">
        <v>5</v>
      </c>
      <c r="B2431" t="s">
        <v>1574</v>
      </c>
      <c r="C2431" t="s">
        <v>10892</v>
      </c>
      <c r="D2431" t="s">
        <v>10893</v>
      </c>
      <c r="E2431" t="s">
        <v>10863</v>
      </c>
      <c r="F2431" t="s">
        <v>10864</v>
      </c>
      <c r="G2431" t="s">
        <v>1574</v>
      </c>
      <c r="H2431" t="s">
        <v>944</v>
      </c>
      <c r="I2431" t="s">
        <v>945</v>
      </c>
      <c r="J2431" t="s">
        <v>946</v>
      </c>
      <c r="K2431" t="s">
        <v>10894</v>
      </c>
      <c r="L2431" s="3" t="s">
        <v>2494</v>
      </c>
      <c r="M2431" s="9">
        <v>0</v>
      </c>
      <c r="N2431" s="5">
        <v>0</v>
      </c>
      <c r="O2431" s="7">
        <v>0</v>
      </c>
    </row>
    <row r="2432" spans="1:15">
      <c r="A2432">
        <v>5</v>
      </c>
      <c r="B2432" t="s">
        <v>1574</v>
      </c>
      <c r="C2432" t="s">
        <v>10895</v>
      </c>
      <c r="D2432" t="s">
        <v>10896</v>
      </c>
      <c r="E2432" t="s">
        <v>10880</v>
      </c>
      <c r="F2432" t="s">
        <v>10881</v>
      </c>
      <c r="G2432" t="s">
        <v>1574</v>
      </c>
      <c r="H2432" t="s">
        <v>944</v>
      </c>
      <c r="I2432" t="s">
        <v>945</v>
      </c>
      <c r="J2432" t="s">
        <v>946</v>
      </c>
      <c r="K2432" t="s">
        <v>10897</v>
      </c>
      <c r="L2432" s="3" t="s">
        <v>2494</v>
      </c>
      <c r="M2432" s="9">
        <v>0</v>
      </c>
      <c r="N2432" s="5">
        <v>0</v>
      </c>
      <c r="O2432" s="7">
        <v>0</v>
      </c>
    </row>
    <row r="2433" spans="1:15">
      <c r="A2433">
        <v>5</v>
      </c>
      <c r="B2433" t="s">
        <v>1574</v>
      </c>
      <c r="C2433" t="s">
        <v>10898</v>
      </c>
      <c r="D2433" t="s">
        <v>10899</v>
      </c>
      <c r="E2433" t="s">
        <v>10776</v>
      </c>
      <c r="F2433" t="s">
        <v>10777</v>
      </c>
      <c r="G2433" t="s">
        <v>1574</v>
      </c>
      <c r="H2433" t="s">
        <v>944</v>
      </c>
      <c r="I2433" t="s">
        <v>945</v>
      </c>
      <c r="J2433" t="s">
        <v>946</v>
      </c>
      <c r="K2433" t="s">
        <v>10900</v>
      </c>
      <c r="L2433" s="3">
        <v>44368</v>
      </c>
      <c r="M2433" s="9">
        <v>0</v>
      </c>
      <c r="N2433" s="5">
        <v>0</v>
      </c>
      <c r="O2433" s="7">
        <v>0</v>
      </c>
    </row>
    <row r="2434" spans="1:15">
      <c r="A2434">
        <v>5</v>
      </c>
      <c r="B2434" t="s">
        <v>1574</v>
      </c>
      <c r="C2434" t="s">
        <v>10901</v>
      </c>
      <c r="D2434" t="s">
        <v>10902</v>
      </c>
      <c r="E2434" t="s">
        <v>10825</v>
      </c>
      <c r="F2434" t="s">
        <v>10826</v>
      </c>
      <c r="G2434" t="s">
        <v>1574</v>
      </c>
      <c r="H2434" t="s">
        <v>944</v>
      </c>
      <c r="I2434" t="s">
        <v>945</v>
      </c>
      <c r="J2434" t="s">
        <v>946</v>
      </c>
      <c r="K2434" t="s">
        <v>10903</v>
      </c>
      <c r="L2434" s="3">
        <v>44390</v>
      </c>
      <c r="M2434" s="9">
        <v>0</v>
      </c>
      <c r="N2434" s="5">
        <v>0</v>
      </c>
      <c r="O2434" s="7">
        <v>0</v>
      </c>
    </row>
    <row r="2435" spans="1:15">
      <c r="A2435">
        <v>5</v>
      </c>
      <c r="B2435" t="s">
        <v>1574</v>
      </c>
      <c r="C2435" t="s">
        <v>10904</v>
      </c>
      <c r="D2435" t="s">
        <v>10905</v>
      </c>
      <c r="E2435" t="s">
        <v>1588</v>
      </c>
      <c r="F2435" t="s">
        <v>1589</v>
      </c>
      <c r="G2435" t="s">
        <v>1574</v>
      </c>
      <c r="H2435" t="s">
        <v>944</v>
      </c>
      <c r="I2435" t="s">
        <v>945</v>
      </c>
      <c r="J2435" t="s">
        <v>946</v>
      </c>
      <c r="K2435" t="s">
        <v>10906</v>
      </c>
      <c r="L2435" s="3">
        <v>44741</v>
      </c>
      <c r="M2435" s="9">
        <v>0</v>
      </c>
      <c r="N2435" s="5">
        <v>0</v>
      </c>
      <c r="O2435" s="7">
        <v>0</v>
      </c>
    </row>
    <row r="2436" spans="1:15">
      <c r="A2436">
        <v>5</v>
      </c>
      <c r="B2436" t="s">
        <v>1574</v>
      </c>
      <c r="C2436" t="s">
        <v>10907</v>
      </c>
      <c r="D2436" t="s">
        <v>10908</v>
      </c>
      <c r="E2436" t="s">
        <v>10880</v>
      </c>
      <c r="F2436" t="s">
        <v>10881</v>
      </c>
      <c r="G2436" t="s">
        <v>1574</v>
      </c>
      <c r="H2436" t="s">
        <v>944</v>
      </c>
      <c r="I2436" t="s">
        <v>945</v>
      </c>
      <c r="J2436" t="s">
        <v>946</v>
      </c>
      <c r="K2436" t="s">
        <v>10909</v>
      </c>
      <c r="L2436" s="3">
        <v>45733</v>
      </c>
      <c r="M2436" s="9">
        <v>0</v>
      </c>
      <c r="N2436" s="5">
        <v>0</v>
      </c>
      <c r="O2436" s="7">
        <v>0</v>
      </c>
    </row>
    <row r="2437" spans="1:15">
      <c r="A2437">
        <v>5</v>
      </c>
      <c r="B2437" t="s">
        <v>1574</v>
      </c>
      <c r="C2437" t="s">
        <v>10910</v>
      </c>
      <c r="D2437" t="s">
        <v>10911</v>
      </c>
      <c r="E2437" t="s">
        <v>10912</v>
      </c>
      <c r="F2437" t="s">
        <v>10913</v>
      </c>
      <c r="G2437" t="s">
        <v>1574</v>
      </c>
      <c r="H2437" t="s">
        <v>944</v>
      </c>
      <c r="I2437" t="s">
        <v>945</v>
      </c>
      <c r="J2437" t="s">
        <v>946</v>
      </c>
      <c r="K2437" t="s">
        <v>10914</v>
      </c>
      <c r="L2437" s="3">
        <v>45253</v>
      </c>
      <c r="M2437" s="9">
        <v>0</v>
      </c>
      <c r="N2437" s="5">
        <v>0</v>
      </c>
      <c r="O2437" s="7">
        <v>0</v>
      </c>
    </row>
    <row r="2438" spans="1:15">
      <c r="A2438">
        <v>5</v>
      </c>
      <c r="B2438" t="s">
        <v>1574</v>
      </c>
      <c r="C2438" t="s">
        <v>10915</v>
      </c>
      <c r="D2438" t="s">
        <v>10916</v>
      </c>
      <c r="E2438" t="s">
        <v>1594</v>
      </c>
      <c r="F2438" t="s">
        <v>1595</v>
      </c>
      <c r="G2438" t="s">
        <v>1574</v>
      </c>
      <c r="H2438" t="s">
        <v>944</v>
      </c>
      <c r="I2438" t="s">
        <v>945</v>
      </c>
      <c r="J2438" t="s">
        <v>946</v>
      </c>
      <c r="K2438" t="s">
        <v>10917</v>
      </c>
      <c r="L2438" s="3" t="s">
        <v>2494</v>
      </c>
      <c r="M2438" s="9">
        <v>0</v>
      </c>
      <c r="N2438" s="5">
        <v>0</v>
      </c>
      <c r="O2438" s="7">
        <v>0</v>
      </c>
    </row>
    <row r="2439" spans="1:15">
      <c r="A2439">
        <v>5</v>
      </c>
      <c r="B2439" t="s">
        <v>1574</v>
      </c>
      <c r="C2439" t="s">
        <v>1597</v>
      </c>
      <c r="D2439" t="s">
        <v>218</v>
      </c>
      <c r="E2439" t="s">
        <v>1584</v>
      </c>
      <c r="F2439" t="s">
        <v>1585</v>
      </c>
      <c r="G2439" t="s">
        <v>1574</v>
      </c>
      <c r="H2439" t="s">
        <v>944</v>
      </c>
      <c r="I2439" t="s">
        <v>945</v>
      </c>
      <c r="J2439" t="s">
        <v>946</v>
      </c>
      <c r="K2439" t="s">
        <v>1598</v>
      </c>
      <c r="L2439" s="3">
        <v>45471</v>
      </c>
      <c r="M2439" s="9">
        <v>8</v>
      </c>
      <c r="N2439" s="5">
        <v>0</v>
      </c>
      <c r="O2439" s="7">
        <v>8</v>
      </c>
    </row>
    <row r="2440" spans="1:15">
      <c r="A2440">
        <v>5</v>
      </c>
      <c r="B2440" t="s">
        <v>1574</v>
      </c>
      <c r="C2440" t="s">
        <v>10918</v>
      </c>
      <c r="D2440" t="s">
        <v>10919</v>
      </c>
      <c r="E2440" t="s">
        <v>10912</v>
      </c>
      <c r="F2440" t="s">
        <v>10913</v>
      </c>
      <c r="G2440" t="s">
        <v>1574</v>
      </c>
      <c r="H2440" t="s">
        <v>944</v>
      </c>
      <c r="I2440" t="s">
        <v>945</v>
      </c>
      <c r="J2440" t="s">
        <v>946</v>
      </c>
      <c r="K2440" t="s">
        <v>10920</v>
      </c>
      <c r="L2440" s="3" t="s">
        <v>2494</v>
      </c>
      <c r="M2440" s="9">
        <v>0</v>
      </c>
      <c r="N2440" s="5">
        <v>0</v>
      </c>
      <c r="O2440" s="7">
        <v>0</v>
      </c>
    </row>
    <row r="2441" spans="1:15">
      <c r="A2441">
        <v>5</v>
      </c>
      <c r="B2441" t="s">
        <v>1574</v>
      </c>
      <c r="C2441" t="s">
        <v>1599</v>
      </c>
      <c r="D2441" t="s">
        <v>219</v>
      </c>
      <c r="E2441" t="s">
        <v>1594</v>
      </c>
      <c r="F2441" t="s">
        <v>1595</v>
      </c>
      <c r="G2441" t="s">
        <v>1574</v>
      </c>
      <c r="H2441" t="s">
        <v>944</v>
      </c>
      <c r="I2441" t="s">
        <v>945</v>
      </c>
      <c r="J2441" t="s">
        <v>946</v>
      </c>
      <c r="K2441" t="s">
        <v>1600</v>
      </c>
      <c r="L2441" s="3">
        <v>45580</v>
      </c>
      <c r="M2441" s="9">
        <v>1</v>
      </c>
      <c r="N2441" s="5">
        <v>0</v>
      </c>
      <c r="O2441" s="7">
        <v>1</v>
      </c>
    </row>
    <row r="2442" spans="1:15">
      <c r="A2442">
        <v>5</v>
      </c>
      <c r="B2442" t="s">
        <v>1574</v>
      </c>
      <c r="C2442" t="s">
        <v>10921</v>
      </c>
      <c r="D2442" t="s">
        <v>10922</v>
      </c>
      <c r="E2442" t="s">
        <v>1594</v>
      </c>
      <c r="F2442" t="s">
        <v>1595</v>
      </c>
      <c r="G2442" t="s">
        <v>1574</v>
      </c>
      <c r="H2442" t="s">
        <v>2493</v>
      </c>
      <c r="I2442" t="s">
        <v>945</v>
      </c>
      <c r="J2442" t="s">
        <v>946</v>
      </c>
      <c r="K2442" t="s">
        <v>2494</v>
      </c>
      <c r="L2442" s="3" t="s">
        <v>2494</v>
      </c>
      <c r="M2442" s="9">
        <v>0</v>
      </c>
      <c r="N2442" s="5">
        <v>0</v>
      </c>
      <c r="O2442" s="7">
        <v>0</v>
      </c>
    </row>
    <row r="2443" spans="1:15">
      <c r="A2443">
        <v>5</v>
      </c>
      <c r="B2443" t="s">
        <v>1574</v>
      </c>
      <c r="C2443" t="s">
        <v>10923</v>
      </c>
      <c r="D2443" t="s">
        <v>10924</v>
      </c>
      <c r="E2443" t="s">
        <v>1584</v>
      </c>
      <c r="F2443" t="s">
        <v>1585</v>
      </c>
      <c r="G2443" t="s">
        <v>1574</v>
      </c>
      <c r="H2443" t="s">
        <v>2493</v>
      </c>
      <c r="I2443" t="s">
        <v>945</v>
      </c>
      <c r="J2443" t="s">
        <v>946</v>
      </c>
      <c r="K2443" t="s">
        <v>2494</v>
      </c>
      <c r="L2443" s="3" t="s">
        <v>2494</v>
      </c>
      <c r="M2443" s="9">
        <v>0</v>
      </c>
      <c r="N2443" s="5">
        <v>0</v>
      </c>
      <c r="O2443" s="7">
        <v>0</v>
      </c>
    </row>
    <row r="2444" spans="1:15">
      <c r="A2444">
        <v>5</v>
      </c>
      <c r="B2444" t="s">
        <v>1574</v>
      </c>
      <c r="C2444" t="s">
        <v>10925</v>
      </c>
      <c r="D2444" t="s">
        <v>10926</v>
      </c>
      <c r="E2444" t="s">
        <v>1584</v>
      </c>
      <c r="F2444" t="s">
        <v>1585</v>
      </c>
      <c r="G2444" t="s">
        <v>1574</v>
      </c>
      <c r="H2444" t="s">
        <v>944</v>
      </c>
      <c r="I2444" t="s">
        <v>945</v>
      </c>
      <c r="J2444" t="s">
        <v>946</v>
      </c>
      <c r="K2444" t="s">
        <v>10927</v>
      </c>
      <c r="L2444" s="3">
        <v>45743</v>
      </c>
      <c r="M2444" s="9">
        <v>0</v>
      </c>
      <c r="N2444" s="5">
        <v>0</v>
      </c>
      <c r="O2444" s="7">
        <v>0</v>
      </c>
    </row>
    <row r="2445" spans="1:15">
      <c r="A2445">
        <v>5</v>
      </c>
      <c r="B2445" t="s">
        <v>1574</v>
      </c>
      <c r="C2445" t="s">
        <v>10928</v>
      </c>
      <c r="D2445" t="s">
        <v>10929</v>
      </c>
      <c r="E2445" t="s">
        <v>10863</v>
      </c>
      <c r="F2445" t="s">
        <v>10864</v>
      </c>
      <c r="G2445" t="s">
        <v>1574</v>
      </c>
      <c r="H2445" t="s">
        <v>944</v>
      </c>
      <c r="I2445" t="s">
        <v>945</v>
      </c>
      <c r="J2445" t="s">
        <v>946</v>
      </c>
      <c r="K2445" t="s">
        <v>10930</v>
      </c>
      <c r="L2445" s="3" t="s">
        <v>2494</v>
      </c>
      <c r="M2445" s="9">
        <v>0</v>
      </c>
      <c r="N2445" s="5">
        <v>0</v>
      </c>
      <c r="O2445" s="7">
        <v>0</v>
      </c>
    </row>
    <row r="2446" spans="1:15">
      <c r="A2446">
        <v>5</v>
      </c>
      <c r="B2446" t="s">
        <v>1574</v>
      </c>
      <c r="C2446" t="s">
        <v>10931</v>
      </c>
      <c r="D2446" t="s">
        <v>10932</v>
      </c>
      <c r="E2446" t="s">
        <v>10825</v>
      </c>
      <c r="F2446" t="s">
        <v>10826</v>
      </c>
      <c r="G2446" t="s">
        <v>1574</v>
      </c>
      <c r="H2446" t="s">
        <v>944</v>
      </c>
      <c r="I2446" t="s">
        <v>945</v>
      </c>
      <c r="J2446" t="s">
        <v>946</v>
      </c>
      <c r="K2446" t="s">
        <v>10933</v>
      </c>
      <c r="L2446" s="3" t="s">
        <v>2494</v>
      </c>
      <c r="M2446" s="9">
        <v>0</v>
      </c>
      <c r="N2446" s="5">
        <v>0</v>
      </c>
      <c r="O2446" s="7">
        <v>0</v>
      </c>
    </row>
    <row r="2447" spans="1:15">
      <c r="A2447">
        <v>6</v>
      </c>
      <c r="B2447" t="s">
        <v>1601</v>
      </c>
      <c r="C2447" t="s">
        <v>10934</v>
      </c>
      <c r="D2447" t="s">
        <v>10935</v>
      </c>
      <c r="E2447" t="s">
        <v>1603</v>
      </c>
      <c r="F2447" t="s">
        <v>1604</v>
      </c>
      <c r="G2447" t="s">
        <v>1601</v>
      </c>
      <c r="H2447" t="s">
        <v>944</v>
      </c>
      <c r="I2447" t="s">
        <v>945</v>
      </c>
      <c r="J2447" t="s">
        <v>946</v>
      </c>
      <c r="K2447" t="s">
        <v>10936</v>
      </c>
      <c r="L2447" s="3" t="s">
        <v>2494</v>
      </c>
      <c r="M2447" s="9">
        <v>0</v>
      </c>
      <c r="N2447" s="5">
        <v>0</v>
      </c>
      <c r="O2447" s="7">
        <v>0</v>
      </c>
    </row>
    <row r="2448" spans="1:15">
      <c r="A2448">
        <v>6</v>
      </c>
      <c r="B2448" t="s">
        <v>1601</v>
      </c>
      <c r="C2448" t="s">
        <v>10937</v>
      </c>
      <c r="D2448" t="s">
        <v>10938</v>
      </c>
      <c r="E2448" t="s">
        <v>1607</v>
      </c>
      <c r="F2448" t="s">
        <v>1608</v>
      </c>
      <c r="G2448" t="s">
        <v>1601</v>
      </c>
      <c r="H2448" t="s">
        <v>944</v>
      </c>
      <c r="I2448" t="s">
        <v>945</v>
      </c>
      <c r="J2448" t="s">
        <v>946</v>
      </c>
      <c r="K2448" t="s">
        <v>10939</v>
      </c>
      <c r="L2448" s="3">
        <v>36557</v>
      </c>
      <c r="M2448" s="9">
        <v>0</v>
      </c>
      <c r="N2448" s="5">
        <v>0</v>
      </c>
      <c r="O2448" s="7">
        <v>0</v>
      </c>
    </row>
    <row r="2449" spans="1:15">
      <c r="A2449">
        <v>6</v>
      </c>
      <c r="B2449" t="s">
        <v>1601</v>
      </c>
      <c r="C2449" t="s">
        <v>10940</v>
      </c>
      <c r="D2449" t="s">
        <v>10941</v>
      </c>
      <c r="E2449" t="s">
        <v>1621</v>
      </c>
      <c r="F2449" t="s">
        <v>1622</v>
      </c>
      <c r="G2449" t="s">
        <v>1601</v>
      </c>
      <c r="H2449" t="s">
        <v>944</v>
      </c>
      <c r="I2449" t="s">
        <v>945</v>
      </c>
      <c r="J2449" t="s">
        <v>946</v>
      </c>
      <c r="K2449" t="s">
        <v>10942</v>
      </c>
      <c r="L2449" s="3">
        <v>36557</v>
      </c>
      <c r="M2449" s="9">
        <v>0</v>
      </c>
      <c r="N2449" s="5">
        <v>0</v>
      </c>
      <c r="O2449" s="7">
        <v>0</v>
      </c>
    </row>
    <row r="2450" spans="1:15">
      <c r="A2450">
        <v>6</v>
      </c>
      <c r="B2450" t="s">
        <v>1601</v>
      </c>
      <c r="C2450" t="s">
        <v>10943</v>
      </c>
      <c r="D2450" t="s">
        <v>10944</v>
      </c>
      <c r="E2450" t="s">
        <v>10945</v>
      </c>
      <c r="F2450" t="s">
        <v>10946</v>
      </c>
      <c r="G2450" t="s">
        <v>1601</v>
      </c>
      <c r="H2450" t="s">
        <v>944</v>
      </c>
      <c r="I2450" t="s">
        <v>945</v>
      </c>
      <c r="J2450" t="s">
        <v>946</v>
      </c>
      <c r="K2450" t="s">
        <v>10947</v>
      </c>
      <c r="L2450" s="3" t="s">
        <v>2494</v>
      </c>
      <c r="M2450" s="9">
        <v>0</v>
      </c>
      <c r="N2450" s="5">
        <v>0</v>
      </c>
      <c r="O2450" s="7">
        <v>0</v>
      </c>
    </row>
    <row r="2451" spans="1:15">
      <c r="A2451">
        <v>6</v>
      </c>
      <c r="B2451" t="s">
        <v>1601</v>
      </c>
      <c r="C2451" t="s">
        <v>10948</v>
      </c>
      <c r="D2451" t="s">
        <v>10949</v>
      </c>
      <c r="E2451" t="s">
        <v>1603</v>
      </c>
      <c r="F2451" t="s">
        <v>1604</v>
      </c>
      <c r="G2451" t="s">
        <v>1601</v>
      </c>
      <c r="H2451" t="s">
        <v>944</v>
      </c>
      <c r="I2451" t="s">
        <v>945</v>
      </c>
      <c r="J2451" t="s">
        <v>946</v>
      </c>
      <c r="K2451" t="s">
        <v>10950</v>
      </c>
      <c r="L2451" s="3" t="s">
        <v>2494</v>
      </c>
      <c r="M2451" s="9">
        <v>0</v>
      </c>
      <c r="N2451" s="5">
        <v>0</v>
      </c>
      <c r="O2451" s="7">
        <v>0</v>
      </c>
    </row>
    <row r="2452" spans="1:15">
      <c r="A2452">
        <v>6</v>
      </c>
      <c r="B2452" t="s">
        <v>1601</v>
      </c>
      <c r="C2452" t="s">
        <v>10951</v>
      </c>
      <c r="D2452" t="s">
        <v>10952</v>
      </c>
      <c r="E2452" t="s">
        <v>1603</v>
      </c>
      <c r="F2452" t="s">
        <v>1604</v>
      </c>
      <c r="G2452" t="s">
        <v>1601</v>
      </c>
      <c r="H2452" t="s">
        <v>944</v>
      </c>
      <c r="I2452" t="s">
        <v>945</v>
      </c>
      <c r="J2452" t="s">
        <v>946</v>
      </c>
      <c r="K2452" t="s">
        <v>10953</v>
      </c>
      <c r="L2452" s="3" t="s">
        <v>2494</v>
      </c>
      <c r="M2452" s="9">
        <v>0</v>
      </c>
      <c r="N2452" s="5">
        <v>0</v>
      </c>
      <c r="O2452" s="7">
        <v>0</v>
      </c>
    </row>
    <row r="2453" spans="1:15">
      <c r="A2453">
        <v>6</v>
      </c>
      <c r="B2453" t="s">
        <v>1601</v>
      </c>
      <c r="C2453" t="s">
        <v>10954</v>
      </c>
      <c r="D2453" t="s">
        <v>10955</v>
      </c>
      <c r="E2453" t="s">
        <v>1617</v>
      </c>
      <c r="F2453" t="s">
        <v>1618</v>
      </c>
      <c r="G2453" t="s">
        <v>1601</v>
      </c>
      <c r="H2453" t="s">
        <v>944</v>
      </c>
      <c r="I2453" t="s">
        <v>945</v>
      </c>
      <c r="J2453" t="s">
        <v>946</v>
      </c>
      <c r="K2453" t="s">
        <v>10956</v>
      </c>
      <c r="L2453" s="3">
        <v>36557</v>
      </c>
      <c r="M2453" s="9">
        <v>0</v>
      </c>
      <c r="N2453" s="5">
        <v>0</v>
      </c>
      <c r="O2453" s="7">
        <v>0</v>
      </c>
    </row>
    <row r="2454" spans="1:15">
      <c r="A2454">
        <v>6</v>
      </c>
      <c r="B2454" t="s">
        <v>1601</v>
      </c>
      <c r="C2454" t="s">
        <v>10957</v>
      </c>
      <c r="D2454" t="s">
        <v>10958</v>
      </c>
      <c r="E2454" t="s">
        <v>1611</v>
      </c>
      <c r="F2454" t="s">
        <v>1612</v>
      </c>
      <c r="G2454" t="s">
        <v>1601</v>
      </c>
      <c r="H2454" t="s">
        <v>944</v>
      </c>
      <c r="I2454" t="s">
        <v>945</v>
      </c>
      <c r="J2454" t="s">
        <v>946</v>
      </c>
      <c r="K2454" t="s">
        <v>10959</v>
      </c>
      <c r="L2454" s="3">
        <v>36557</v>
      </c>
      <c r="M2454" s="9">
        <v>0</v>
      </c>
      <c r="N2454" s="5">
        <v>0</v>
      </c>
      <c r="O2454" s="7">
        <v>0</v>
      </c>
    </row>
    <row r="2455" spans="1:15">
      <c r="A2455">
        <v>6</v>
      </c>
      <c r="B2455" t="s">
        <v>1601</v>
      </c>
      <c r="C2455" t="s">
        <v>10960</v>
      </c>
      <c r="D2455" t="s">
        <v>10961</v>
      </c>
      <c r="E2455" t="s">
        <v>1621</v>
      </c>
      <c r="F2455" t="s">
        <v>1622</v>
      </c>
      <c r="G2455" t="s">
        <v>1601</v>
      </c>
      <c r="H2455" t="s">
        <v>944</v>
      </c>
      <c r="I2455" t="s">
        <v>945</v>
      </c>
      <c r="J2455" t="s">
        <v>946</v>
      </c>
      <c r="K2455" t="s">
        <v>10962</v>
      </c>
      <c r="L2455" s="3">
        <v>36557</v>
      </c>
      <c r="M2455" s="9">
        <v>0</v>
      </c>
      <c r="N2455" s="5">
        <v>0</v>
      </c>
      <c r="O2455" s="7">
        <v>0</v>
      </c>
    </row>
    <row r="2456" spans="1:15">
      <c r="A2456">
        <v>6</v>
      </c>
      <c r="B2456" t="s">
        <v>1601</v>
      </c>
      <c r="C2456" t="s">
        <v>1602</v>
      </c>
      <c r="D2456" t="s">
        <v>220</v>
      </c>
      <c r="E2456" t="s">
        <v>1603</v>
      </c>
      <c r="F2456" t="s">
        <v>1604</v>
      </c>
      <c r="G2456" t="s">
        <v>1601</v>
      </c>
      <c r="H2456" t="s">
        <v>944</v>
      </c>
      <c r="I2456" t="s">
        <v>945</v>
      </c>
      <c r="J2456" t="s">
        <v>946</v>
      </c>
      <c r="K2456" t="s">
        <v>1605</v>
      </c>
      <c r="L2456" s="3">
        <v>36557</v>
      </c>
      <c r="M2456" s="9">
        <v>1</v>
      </c>
      <c r="N2456" s="5">
        <v>0</v>
      </c>
      <c r="O2456" s="7">
        <v>1</v>
      </c>
    </row>
    <row r="2457" spans="1:15">
      <c r="A2457">
        <v>6</v>
      </c>
      <c r="B2457" t="s">
        <v>1601</v>
      </c>
      <c r="C2457" t="s">
        <v>10963</v>
      </c>
      <c r="D2457" t="s">
        <v>10964</v>
      </c>
      <c r="E2457" t="s">
        <v>1617</v>
      </c>
      <c r="F2457" t="s">
        <v>1618</v>
      </c>
      <c r="G2457" t="s">
        <v>1601</v>
      </c>
      <c r="H2457" t="s">
        <v>944</v>
      </c>
      <c r="I2457" t="s">
        <v>945</v>
      </c>
      <c r="J2457" t="s">
        <v>946</v>
      </c>
      <c r="K2457" t="s">
        <v>10965</v>
      </c>
      <c r="L2457" s="3">
        <v>36557</v>
      </c>
      <c r="M2457" s="9">
        <v>0</v>
      </c>
      <c r="N2457" s="5">
        <v>0</v>
      </c>
      <c r="O2457" s="7">
        <v>0</v>
      </c>
    </row>
    <row r="2458" spans="1:15">
      <c r="A2458">
        <v>6</v>
      </c>
      <c r="B2458" t="s">
        <v>1601</v>
      </c>
      <c r="C2458" t="s">
        <v>10966</v>
      </c>
      <c r="D2458" t="s">
        <v>4042</v>
      </c>
      <c r="E2458" t="s">
        <v>1603</v>
      </c>
      <c r="F2458" t="s">
        <v>1604</v>
      </c>
      <c r="G2458" t="s">
        <v>1601</v>
      </c>
      <c r="H2458" t="s">
        <v>944</v>
      </c>
      <c r="I2458" t="s">
        <v>945</v>
      </c>
      <c r="J2458" t="s">
        <v>946</v>
      </c>
      <c r="K2458" t="s">
        <v>10967</v>
      </c>
      <c r="L2458" s="3" t="s">
        <v>2494</v>
      </c>
      <c r="M2458" s="9">
        <v>0</v>
      </c>
      <c r="N2458" s="5">
        <v>0</v>
      </c>
      <c r="O2458" s="7">
        <v>0</v>
      </c>
    </row>
    <row r="2459" spans="1:15">
      <c r="A2459">
        <v>6</v>
      </c>
      <c r="B2459" t="s">
        <v>1601</v>
      </c>
      <c r="C2459" t="s">
        <v>10968</v>
      </c>
      <c r="D2459" t="s">
        <v>10969</v>
      </c>
      <c r="E2459" t="s">
        <v>10945</v>
      </c>
      <c r="F2459" t="s">
        <v>10946</v>
      </c>
      <c r="G2459" t="s">
        <v>1601</v>
      </c>
      <c r="H2459" t="s">
        <v>944</v>
      </c>
      <c r="I2459" t="s">
        <v>945</v>
      </c>
      <c r="J2459" t="s">
        <v>946</v>
      </c>
      <c r="K2459" t="s">
        <v>10970</v>
      </c>
      <c r="L2459" s="3">
        <v>36557</v>
      </c>
      <c r="M2459" s="9">
        <v>0</v>
      </c>
      <c r="N2459" s="5">
        <v>0</v>
      </c>
      <c r="O2459" s="7">
        <v>0</v>
      </c>
    </row>
    <row r="2460" spans="1:15">
      <c r="A2460">
        <v>6</v>
      </c>
      <c r="B2460" t="s">
        <v>1601</v>
      </c>
      <c r="C2460" t="s">
        <v>1606</v>
      </c>
      <c r="D2460" t="s">
        <v>221</v>
      </c>
      <c r="E2460" t="s">
        <v>1607</v>
      </c>
      <c r="F2460" t="s">
        <v>1608</v>
      </c>
      <c r="G2460" t="s">
        <v>1601</v>
      </c>
      <c r="H2460" t="s">
        <v>944</v>
      </c>
      <c r="I2460" t="s">
        <v>945</v>
      </c>
      <c r="J2460" t="s">
        <v>946</v>
      </c>
      <c r="K2460" t="s">
        <v>1609</v>
      </c>
      <c r="L2460" s="3">
        <v>36557</v>
      </c>
      <c r="M2460" s="9">
        <v>1</v>
      </c>
      <c r="N2460" s="5">
        <v>0</v>
      </c>
      <c r="O2460" s="7">
        <v>1</v>
      </c>
    </row>
    <row r="2461" spans="1:15">
      <c r="A2461">
        <v>6</v>
      </c>
      <c r="B2461" t="s">
        <v>1601</v>
      </c>
      <c r="C2461" t="s">
        <v>10971</v>
      </c>
      <c r="D2461" t="s">
        <v>10972</v>
      </c>
      <c r="E2461" t="s">
        <v>1603</v>
      </c>
      <c r="F2461" t="s">
        <v>1604</v>
      </c>
      <c r="G2461" t="s">
        <v>1601</v>
      </c>
      <c r="H2461" t="s">
        <v>944</v>
      </c>
      <c r="I2461" t="s">
        <v>945</v>
      </c>
      <c r="J2461" t="s">
        <v>946</v>
      </c>
      <c r="K2461" t="s">
        <v>10973</v>
      </c>
      <c r="L2461" s="3">
        <v>36557</v>
      </c>
      <c r="M2461" s="9">
        <v>0</v>
      </c>
      <c r="N2461" s="5">
        <v>0</v>
      </c>
      <c r="O2461" s="7">
        <v>0</v>
      </c>
    </row>
    <row r="2462" spans="1:15">
      <c r="A2462">
        <v>6</v>
      </c>
      <c r="B2462" t="s">
        <v>1601</v>
      </c>
      <c r="C2462" t="s">
        <v>10974</v>
      </c>
      <c r="D2462" t="s">
        <v>10975</v>
      </c>
      <c r="E2462" t="s">
        <v>1603</v>
      </c>
      <c r="F2462" t="s">
        <v>1604</v>
      </c>
      <c r="G2462" t="s">
        <v>1601</v>
      </c>
      <c r="H2462" t="s">
        <v>944</v>
      </c>
      <c r="I2462" t="s">
        <v>945</v>
      </c>
      <c r="J2462" t="s">
        <v>946</v>
      </c>
      <c r="K2462" t="s">
        <v>10976</v>
      </c>
      <c r="L2462" s="3">
        <v>36557</v>
      </c>
      <c r="M2462" s="9">
        <v>0</v>
      </c>
      <c r="N2462" s="5">
        <v>0</v>
      </c>
      <c r="O2462" s="7">
        <v>0</v>
      </c>
    </row>
    <row r="2463" spans="1:15">
      <c r="A2463">
        <v>6</v>
      </c>
      <c r="B2463" t="s">
        <v>1601</v>
      </c>
      <c r="C2463" t="s">
        <v>10977</v>
      </c>
      <c r="D2463" t="s">
        <v>10978</v>
      </c>
      <c r="E2463" t="s">
        <v>1603</v>
      </c>
      <c r="F2463" t="s">
        <v>1604</v>
      </c>
      <c r="G2463" t="s">
        <v>1601</v>
      </c>
      <c r="H2463" t="s">
        <v>944</v>
      </c>
      <c r="I2463" t="s">
        <v>945</v>
      </c>
      <c r="J2463" t="s">
        <v>946</v>
      </c>
      <c r="K2463" t="s">
        <v>10979</v>
      </c>
      <c r="L2463" s="3">
        <v>36557</v>
      </c>
      <c r="M2463" s="9">
        <v>0</v>
      </c>
      <c r="N2463" s="5">
        <v>0</v>
      </c>
      <c r="O2463" s="7">
        <v>0</v>
      </c>
    </row>
    <row r="2464" spans="1:15">
      <c r="A2464">
        <v>6</v>
      </c>
      <c r="B2464" t="s">
        <v>1601</v>
      </c>
      <c r="C2464" t="s">
        <v>10980</v>
      </c>
      <c r="D2464" t="s">
        <v>10981</v>
      </c>
      <c r="E2464" t="s">
        <v>1607</v>
      </c>
      <c r="F2464" t="s">
        <v>1608</v>
      </c>
      <c r="G2464" t="s">
        <v>1601</v>
      </c>
      <c r="H2464" t="s">
        <v>944</v>
      </c>
      <c r="I2464" t="s">
        <v>945</v>
      </c>
      <c r="J2464" t="s">
        <v>946</v>
      </c>
      <c r="K2464" t="s">
        <v>10982</v>
      </c>
      <c r="L2464" s="3">
        <v>36557</v>
      </c>
      <c r="M2464" s="9">
        <v>0</v>
      </c>
      <c r="N2464" s="5">
        <v>0</v>
      </c>
      <c r="O2464" s="7">
        <v>0</v>
      </c>
    </row>
    <row r="2465" spans="1:15">
      <c r="A2465">
        <v>6</v>
      </c>
      <c r="B2465" t="s">
        <v>1601</v>
      </c>
      <c r="C2465" t="s">
        <v>10983</v>
      </c>
      <c r="D2465" t="s">
        <v>10984</v>
      </c>
      <c r="E2465" t="s">
        <v>1639</v>
      </c>
      <c r="F2465" t="s">
        <v>1640</v>
      </c>
      <c r="G2465" t="s">
        <v>1601</v>
      </c>
      <c r="H2465" t="s">
        <v>944</v>
      </c>
      <c r="I2465" t="s">
        <v>945</v>
      </c>
      <c r="J2465" t="s">
        <v>946</v>
      </c>
      <c r="K2465" t="s">
        <v>10985</v>
      </c>
      <c r="L2465" s="3">
        <v>36571</v>
      </c>
      <c r="M2465" s="9">
        <v>0</v>
      </c>
      <c r="N2465" s="5">
        <v>0</v>
      </c>
      <c r="O2465" s="7">
        <v>0</v>
      </c>
    </row>
    <row r="2466" spans="1:15">
      <c r="A2466">
        <v>6</v>
      </c>
      <c r="B2466" t="s">
        <v>1601</v>
      </c>
      <c r="C2466" t="s">
        <v>10986</v>
      </c>
      <c r="D2466" t="s">
        <v>10987</v>
      </c>
      <c r="E2466" t="s">
        <v>1603</v>
      </c>
      <c r="F2466" t="s">
        <v>1604</v>
      </c>
      <c r="G2466" t="s">
        <v>1601</v>
      </c>
      <c r="H2466" t="s">
        <v>944</v>
      </c>
      <c r="I2466" t="s">
        <v>945</v>
      </c>
      <c r="J2466" t="s">
        <v>946</v>
      </c>
      <c r="K2466" t="s">
        <v>10988</v>
      </c>
      <c r="L2466" s="3">
        <v>36557</v>
      </c>
      <c r="M2466" s="9">
        <v>0</v>
      </c>
      <c r="N2466" s="5">
        <v>0</v>
      </c>
      <c r="O2466" s="7">
        <v>0</v>
      </c>
    </row>
    <row r="2467" spans="1:15">
      <c r="A2467">
        <v>6</v>
      </c>
      <c r="B2467" t="s">
        <v>1601</v>
      </c>
      <c r="C2467" t="s">
        <v>10989</v>
      </c>
      <c r="D2467" t="s">
        <v>4435</v>
      </c>
      <c r="E2467" t="s">
        <v>1653</v>
      </c>
      <c r="F2467" t="s">
        <v>1654</v>
      </c>
      <c r="G2467" t="s">
        <v>1601</v>
      </c>
      <c r="H2467" t="s">
        <v>944</v>
      </c>
      <c r="I2467" t="s">
        <v>945</v>
      </c>
      <c r="J2467" t="s">
        <v>946</v>
      </c>
      <c r="K2467" t="s">
        <v>10990</v>
      </c>
      <c r="L2467" s="3">
        <v>37495</v>
      </c>
      <c r="M2467" s="9">
        <v>0</v>
      </c>
      <c r="N2467" s="5">
        <v>0</v>
      </c>
      <c r="O2467" s="7">
        <v>0</v>
      </c>
    </row>
    <row r="2468" spans="1:15">
      <c r="A2468">
        <v>6</v>
      </c>
      <c r="B2468" t="s">
        <v>1601</v>
      </c>
      <c r="C2468" t="s">
        <v>10991</v>
      </c>
      <c r="D2468" t="s">
        <v>10992</v>
      </c>
      <c r="E2468" t="s">
        <v>1617</v>
      </c>
      <c r="F2468" t="s">
        <v>1618</v>
      </c>
      <c r="G2468" t="s">
        <v>1601</v>
      </c>
      <c r="H2468" t="s">
        <v>944</v>
      </c>
      <c r="I2468" t="s">
        <v>945</v>
      </c>
      <c r="J2468" t="s">
        <v>946</v>
      </c>
      <c r="K2468" t="s">
        <v>10993</v>
      </c>
      <c r="L2468" s="3">
        <v>36557</v>
      </c>
      <c r="M2468" s="9">
        <v>0</v>
      </c>
      <c r="N2468" s="5">
        <v>0</v>
      </c>
      <c r="O2468" s="7">
        <v>0</v>
      </c>
    </row>
    <row r="2469" spans="1:15">
      <c r="A2469">
        <v>6</v>
      </c>
      <c r="B2469" t="s">
        <v>1601</v>
      </c>
      <c r="C2469" t="s">
        <v>10994</v>
      </c>
      <c r="D2469" t="s">
        <v>10995</v>
      </c>
      <c r="E2469" t="s">
        <v>1617</v>
      </c>
      <c r="F2469" t="s">
        <v>1618</v>
      </c>
      <c r="G2469" t="s">
        <v>1601</v>
      </c>
      <c r="H2469" t="s">
        <v>944</v>
      </c>
      <c r="I2469" t="s">
        <v>945</v>
      </c>
      <c r="J2469" t="s">
        <v>946</v>
      </c>
      <c r="K2469" t="s">
        <v>10996</v>
      </c>
      <c r="L2469" s="3">
        <v>36557</v>
      </c>
      <c r="M2469" s="9">
        <v>0</v>
      </c>
      <c r="N2469" s="5">
        <v>0</v>
      </c>
      <c r="O2469" s="7">
        <v>0</v>
      </c>
    </row>
    <row r="2470" spans="1:15">
      <c r="A2470">
        <v>6</v>
      </c>
      <c r="B2470" t="s">
        <v>1601</v>
      </c>
      <c r="C2470" t="s">
        <v>10997</v>
      </c>
      <c r="D2470" t="s">
        <v>10998</v>
      </c>
      <c r="E2470" t="s">
        <v>1653</v>
      </c>
      <c r="F2470" t="s">
        <v>1654</v>
      </c>
      <c r="G2470" t="s">
        <v>1601</v>
      </c>
      <c r="H2470" t="s">
        <v>944</v>
      </c>
      <c r="I2470" t="s">
        <v>945</v>
      </c>
      <c r="J2470" t="s">
        <v>946</v>
      </c>
      <c r="K2470" t="s">
        <v>10999</v>
      </c>
      <c r="L2470" s="3">
        <v>36721</v>
      </c>
      <c r="M2470" s="9">
        <v>0</v>
      </c>
      <c r="N2470" s="5">
        <v>0</v>
      </c>
      <c r="O2470" s="7">
        <v>0</v>
      </c>
    </row>
    <row r="2471" spans="1:15">
      <c r="A2471">
        <v>6</v>
      </c>
      <c r="B2471" t="s">
        <v>1601</v>
      </c>
      <c r="C2471" t="s">
        <v>11000</v>
      </c>
      <c r="D2471" t="s">
        <v>11001</v>
      </c>
      <c r="E2471" t="s">
        <v>1621</v>
      </c>
      <c r="F2471" t="s">
        <v>1622</v>
      </c>
      <c r="G2471" t="s">
        <v>1601</v>
      </c>
      <c r="H2471" t="s">
        <v>944</v>
      </c>
      <c r="I2471" t="s">
        <v>945</v>
      </c>
      <c r="J2471" t="s">
        <v>946</v>
      </c>
      <c r="K2471" t="s">
        <v>11002</v>
      </c>
      <c r="L2471" s="3">
        <v>36557</v>
      </c>
      <c r="M2471" s="9">
        <v>0</v>
      </c>
      <c r="N2471" s="5">
        <v>0</v>
      </c>
      <c r="O2471" s="7">
        <v>0</v>
      </c>
    </row>
    <row r="2472" spans="1:15">
      <c r="A2472">
        <v>6</v>
      </c>
      <c r="B2472" t="s">
        <v>1601</v>
      </c>
      <c r="C2472" t="s">
        <v>11003</v>
      </c>
      <c r="D2472" t="s">
        <v>11004</v>
      </c>
      <c r="E2472" t="s">
        <v>1675</v>
      </c>
      <c r="F2472" t="s">
        <v>1676</v>
      </c>
      <c r="G2472" t="s">
        <v>1601</v>
      </c>
      <c r="H2472" t="s">
        <v>944</v>
      </c>
      <c r="I2472" t="s">
        <v>945</v>
      </c>
      <c r="J2472" t="s">
        <v>946</v>
      </c>
      <c r="K2472" t="s">
        <v>11005</v>
      </c>
      <c r="L2472" s="3">
        <v>36557</v>
      </c>
      <c r="M2472" s="9">
        <v>0</v>
      </c>
      <c r="N2472" s="5">
        <v>0</v>
      </c>
      <c r="O2472" s="7">
        <v>0</v>
      </c>
    </row>
    <row r="2473" spans="1:15">
      <c r="A2473">
        <v>6</v>
      </c>
      <c r="B2473" t="s">
        <v>1601</v>
      </c>
      <c r="C2473" t="s">
        <v>11006</v>
      </c>
      <c r="D2473" t="s">
        <v>11007</v>
      </c>
      <c r="E2473" t="s">
        <v>1603</v>
      </c>
      <c r="F2473" t="s">
        <v>1604</v>
      </c>
      <c r="G2473" t="s">
        <v>1601</v>
      </c>
      <c r="H2473" t="s">
        <v>944</v>
      </c>
      <c r="I2473" t="s">
        <v>945</v>
      </c>
      <c r="J2473" t="s">
        <v>946</v>
      </c>
      <c r="K2473" t="s">
        <v>11008</v>
      </c>
      <c r="L2473" s="3">
        <v>36557</v>
      </c>
      <c r="M2473" s="9">
        <v>0</v>
      </c>
      <c r="N2473" s="5">
        <v>0</v>
      </c>
      <c r="O2473" s="7">
        <v>0</v>
      </c>
    </row>
    <row r="2474" spans="1:15">
      <c r="A2474">
        <v>6</v>
      </c>
      <c r="B2474" t="s">
        <v>1601</v>
      </c>
      <c r="C2474" t="s">
        <v>11009</v>
      </c>
      <c r="D2474" t="s">
        <v>11010</v>
      </c>
      <c r="E2474" t="s">
        <v>1621</v>
      </c>
      <c r="F2474" t="s">
        <v>1622</v>
      </c>
      <c r="G2474" t="s">
        <v>1601</v>
      </c>
      <c r="H2474" t="s">
        <v>944</v>
      </c>
      <c r="I2474" t="s">
        <v>945</v>
      </c>
      <c r="J2474" t="s">
        <v>946</v>
      </c>
      <c r="K2474" t="s">
        <v>11011</v>
      </c>
      <c r="L2474" s="3">
        <v>36557</v>
      </c>
      <c r="M2474" s="9">
        <v>0</v>
      </c>
      <c r="N2474" s="5">
        <v>0</v>
      </c>
      <c r="O2474" s="7">
        <v>0</v>
      </c>
    </row>
    <row r="2475" spans="1:15">
      <c r="A2475">
        <v>6</v>
      </c>
      <c r="B2475" t="s">
        <v>1601</v>
      </c>
      <c r="C2475" t="s">
        <v>1610</v>
      </c>
      <c r="D2475" t="s">
        <v>222</v>
      </c>
      <c r="E2475" t="s">
        <v>1611</v>
      </c>
      <c r="F2475" t="s">
        <v>1612</v>
      </c>
      <c r="G2475" t="s">
        <v>1601</v>
      </c>
      <c r="H2475" t="s">
        <v>944</v>
      </c>
      <c r="I2475" t="s">
        <v>945</v>
      </c>
      <c r="J2475" t="s">
        <v>946</v>
      </c>
      <c r="K2475" t="s">
        <v>1613</v>
      </c>
      <c r="L2475" s="3">
        <v>38429</v>
      </c>
      <c r="M2475" s="9">
        <v>3</v>
      </c>
      <c r="N2475" s="5">
        <v>0</v>
      </c>
      <c r="O2475" s="7">
        <v>3</v>
      </c>
    </row>
    <row r="2476" spans="1:15">
      <c r="A2476">
        <v>6</v>
      </c>
      <c r="B2476" t="s">
        <v>1601</v>
      </c>
      <c r="C2476" t="s">
        <v>1614</v>
      </c>
      <c r="D2476" t="s">
        <v>223</v>
      </c>
      <c r="E2476" t="s">
        <v>1603</v>
      </c>
      <c r="F2476" t="s">
        <v>1604</v>
      </c>
      <c r="G2476" t="s">
        <v>1601</v>
      </c>
      <c r="H2476" t="s">
        <v>944</v>
      </c>
      <c r="I2476" t="s">
        <v>945</v>
      </c>
      <c r="J2476" t="s">
        <v>946</v>
      </c>
      <c r="K2476" t="s">
        <v>1615</v>
      </c>
      <c r="L2476" s="3">
        <v>36557</v>
      </c>
      <c r="M2476" s="9">
        <v>8</v>
      </c>
      <c r="N2476" s="5">
        <v>0</v>
      </c>
      <c r="O2476" s="7">
        <v>8</v>
      </c>
    </row>
    <row r="2477" spans="1:15">
      <c r="A2477">
        <v>6</v>
      </c>
      <c r="B2477" t="s">
        <v>1601</v>
      </c>
      <c r="C2477" t="s">
        <v>11012</v>
      </c>
      <c r="D2477" t="s">
        <v>11013</v>
      </c>
      <c r="E2477" t="s">
        <v>1607</v>
      </c>
      <c r="F2477" t="s">
        <v>1608</v>
      </c>
      <c r="G2477" t="s">
        <v>1601</v>
      </c>
      <c r="H2477" t="s">
        <v>944</v>
      </c>
      <c r="I2477" t="s">
        <v>945</v>
      </c>
      <c r="J2477" t="s">
        <v>946</v>
      </c>
      <c r="K2477" t="s">
        <v>11014</v>
      </c>
      <c r="L2477" s="3">
        <v>36557</v>
      </c>
      <c r="M2477" s="9">
        <v>0</v>
      </c>
      <c r="N2477" s="5">
        <v>0</v>
      </c>
      <c r="O2477" s="7">
        <v>0</v>
      </c>
    </row>
    <row r="2478" spans="1:15">
      <c r="A2478">
        <v>6</v>
      </c>
      <c r="B2478" t="s">
        <v>1601</v>
      </c>
      <c r="C2478" t="s">
        <v>11015</v>
      </c>
      <c r="D2478" t="s">
        <v>11016</v>
      </c>
      <c r="E2478" t="s">
        <v>1603</v>
      </c>
      <c r="F2478" t="s">
        <v>1604</v>
      </c>
      <c r="G2478" t="s">
        <v>1601</v>
      </c>
      <c r="H2478" t="s">
        <v>944</v>
      </c>
      <c r="I2478" t="s">
        <v>945</v>
      </c>
      <c r="J2478" t="s">
        <v>946</v>
      </c>
      <c r="K2478" t="s">
        <v>11017</v>
      </c>
      <c r="L2478" s="3">
        <v>36557</v>
      </c>
      <c r="M2478" s="9">
        <v>0</v>
      </c>
      <c r="N2478" s="5">
        <v>0</v>
      </c>
      <c r="O2478" s="7">
        <v>0</v>
      </c>
    </row>
    <row r="2479" spans="1:15">
      <c r="A2479">
        <v>6</v>
      </c>
      <c r="B2479" t="s">
        <v>1601</v>
      </c>
      <c r="C2479" t="s">
        <v>11018</v>
      </c>
      <c r="D2479" t="s">
        <v>11019</v>
      </c>
      <c r="E2479" t="s">
        <v>1611</v>
      </c>
      <c r="F2479" t="s">
        <v>1612</v>
      </c>
      <c r="G2479" t="s">
        <v>1601</v>
      </c>
      <c r="H2479" t="s">
        <v>944</v>
      </c>
      <c r="I2479" t="s">
        <v>945</v>
      </c>
      <c r="J2479" t="s">
        <v>946</v>
      </c>
      <c r="K2479" t="s">
        <v>11020</v>
      </c>
      <c r="L2479" s="3">
        <v>36557</v>
      </c>
      <c r="M2479" s="9">
        <v>0</v>
      </c>
      <c r="N2479" s="5">
        <v>0</v>
      </c>
      <c r="O2479" s="7">
        <v>0</v>
      </c>
    </row>
    <row r="2480" spans="1:15">
      <c r="A2480">
        <v>6</v>
      </c>
      <c r="B2480" t="s">
        <v>1601</v>
      </c>
      <c r="C2480" t="s">
        <v>11021</v>
      </c>
      <c r="D2480" t="s">
        <v>11022</v>
      </c>
      <c r="E2480" t="s">
        <v>1603</v>
      </c>
      <c r="F2480" t="s">
        <v>1604</v>
      </c>
      <c r="G2480" t="s">
        <v>1601</v>
      </c>
      <c r="H2480" t="s">
        <v>944</v>
      </c>
      <c r="I2480" t="s">
        <v>945</v>
      </c>
      <c r="J2480" t="s">
        <v>946</v>
      </c>
      <c r="K2480" t="s">
        <v>11023</v>
      </c>
      <c r="L2480" s="3">
        <v>36557</v>
      </c>
      <c r="M2480" s="9">
        <v>0</v>
      </c>
      <c r="N2480" s="5">
        <v>0</v>
      </c>
      <c r="O2480" s="7">
        <v>0</v>
      </c>
    </row>
    <row r="2481" spans="1:15">
      <c r="A2481">
        <v>6</v>
      </c>
      <c r="B2481" t="s">
        <v>1601</v>
      </c>
      <c r="C2481" t="s">
        <v>1616</v>
      </c>
      <c r="D2481" t="s">
        <v>224</v>
      </c>
      <c r="E2481" t="s">
        <v>1617</v>
      </c>
      <c r="F2481" t="s">
        <v>1618</v>
      </c>
      <c r="G2481" t="s">
        <v>1601</v>
      </c>
      <c r="H2481" t="s">
        <v>944</v>
      </c>
      <c r="I2481" t="s">
        <v>945</v>
      </c>
      <c r="J2481" t="s">
        <v>946</v>
      </c>
      <c r="K2481" t="s">
        <v>1619</v>
      </c>
      <c r="L2481" s="3">
        <v>36557</v>
      </c>
      <c r="M2481" s="9">
        <v>1</v>
      </c>
      <c r="N2481" s="5">
        <v>0</v>
      </c>
      <c r="O2481" s="7">
        <v>1</v>
      </c>
    </row>
    <row r="2482" spans="1:15">
      <c r="A2482">
        <v>6</v>
      </c>
      <c r="B2482" t="s">
        <v>1601</v>
      </c>
      <c r="C2482" t="s">
        <v>11024</v>
      </c>
      <c r="D2482" t="s">
        <v>11025</v>
      </c>
      <c r="E2482" t="s">
        <v>11026</v>
      </c>
      <c r="F2482" t="s">
        <v>11027</v>
      </c>
      <c r="G2482" t="s">
        <v>1601</v>
      </c>
      <c r="H2482" t="s">
        <v>944</v>
      </c>
      <c r="I2482" t="s">
        <v>945</v>
      </c>
      <c r="J2482" t="s">
        <v>946</v>
      </c>
      <c r="K2482" t="s">
        <v>11028</v>
      </c>
      <c r="L2482" s="3">
        <v>36557</v>
      </c>
      <c r="M2482" s="9">
        <v>0</v>
      </c>
      <c r="N2482" s="5">
        <v>0</v>
      </c>
      <c r="O2482" s="7">
        <v>0</v>
      </c>
    </row>
    <row r="2483" spans="1:15">
      <c r="A2483">
        <v>6</v>
      </c>
      <c r="B2483" t="s">
        <v>1601</v>
      </c>
      <c r="C2483" t="s">
        <v>11029</v>
      </c>
      <c r="D2483" t="s">
        <v>11030</v>
      </c>
      <c r="E2483" t="s">
        <v>1603</v>
      </c>
      <c r="F2483" t="s">
        <v>1604</v>
      </c>
      <c r="G2483" t="s">
        <v>1601</v>
      </c>
      <c r="H2483" t="s">
        <v>944</v>
      </c>
      <c r="I2483" t="s">
        <v>945</v>
      </c>
      <c r="J2483" t="s">
        <v>946</v>
      </c>
      <c r="K2483" t="s">
        <v>11031</v>
      </c>
      <c r="L2483" s="3">
        <v>36557</v>
      </c>
      <c r="M2483" s="9">
        <v>0</v>
      </c>
      <c r="N2483" s="5">
        <v>0</v>
      </c>
      <c r="O2483" s="7">
        <v>0</v>
      </c>
    </row>
    <row r="2484" spans="1:15">
      <c r="A2484">
        <v>6</v>
      </c>
      <c r="B2484" t="s">
        <v>1601</v>
      </c>
      <c r="C2484" t="s">
        <v>11032</v>
      </c>
      <c r="D2484" t="s">
        <v>11033</v>
      </c>
      <c r="E2484" t="s">
        <v>1607</v>
      </c>
      <c r="F2484" t="s">
        <v>1608</v>
      </c>
      <c r="G2484" t="s">
        <v>1601</v>
      </c>
      <c r="H2484" t="s">
        <v>944</v>
      </c>
      <c r="I2484" t="s">
        <v>945</v>
      </c>
      <c r="J2484" t="s">
        <v>946</v>
      </c>
      <c r="K2484" t="s">
        <v>11034</v>
      </c>
      <c r="L2484" s="3">
        <v>36613</v>
      </c>
      <c r="M2484" s="9">
        <v>0</v>
      </c>
      <c r="N2484" s="5">
        <v>0</v>
      </c>
      <c r="O2484" s="7">
        <v>0</v>
      </c>
    </row>
    <row r="2485" spans="1:15">
      <c r="A2485">
        <v>6</v>
      </c>
      <c r="B2485" t="s">
        <v>1601</v>
      </c>
      <c r="C2485" t="s">
        <v>11035</v>
      </c>
      <c r="D2485" t="s">
        <v>11036</v>
      </c>
      <c r="E2485" t="s">
        <v>1667</v>
      </c>
      <c r="F2485" t="s">
        <v>1668</v>
      </c>
      <c r="G2485" t="s">
        <v>1601</v>
      </c>
      <c r="H2485" t="s">
        <v>944</v>
      </c>
      <c r="I2485" t="s">
        <v>945</v>
      </c>
      <c r="J2485" t="s">
        <v>946</v>
      </c>
      <c r="K2485" t="s">
        <v>11037</v>
      </c>
      <c r="L2485" s="3">
        <v>42474</v>
      </c>
      <c r="M2485" s="9">
        <v>0</v>
      </c>
      <c r="N2485" s="5">
        <v>0</v>
      </c>
      <c r="O2485" s="7">
        <v>0</v>
      </c>
    </row>
    <row r="2486" spans="1:15">
      <c r="A2486">
        <v>6</v>
      </c>
      <c r="B2486" t="s">
        <v>1601</v>
      </c>
      <c r="C2486" t="s">
        <v>1620</v>
      </c>
      <c r="D2486" t="s">
        <v>225</v>
      </c>
      <c r="E2486" t="s">
        <v>1621</v>
      </c>
      <c r="F2486" t="s">
        <v>1622</v>
      </c>
      <c r="G2486" t="s">
        <v>1601</v>
      </c>
      <c r="H2486" t="s">
        <v>944</v>
      </c>
      <c r="I2486" t="s">
        <v>945</v>
      </c>
      <c r="J2486" t="s">
        <v>946</v>
      </c>
      <c r="K2486" t="s">
        <v>1623</v>
      </c>
      <c r="L2486" s="3">
        <v>36557</v>
      </c>
      <c r="M2486" s="9">
        <v>2</v>
      </c>
      <c r="N2486" s="5">
        <v>0</v>
      </c>
      <c r="O2486" s="7">
        <v>2</v>
      </c>
    </row>
    <row r="2487" spans="1:15">
      <c r="A2487">
        <v>6</v>
      </c>
      <c r="B2487" t="s">
        <v>1601</v>
      </c>
      <c r="C2487" t="s">
        <v>11038</v>
      </c>
      <c r="D2487" t="s">
        <v>11039</v>
      </c>
      <c r="E2487" t="s">
        <v>1603</v>
      </c>
      <c r="F2487" t="s">
        <v>1604</v>
      </c>
      <c r="G2487" t="s">
        <v>1601</v>
      </c>
      <c r="H2487" t="s">
        <v>944</v>
      </c>
      <c r="I2487" t="s">
        <v>945</v>
      </c>
      <c r="J2487" t="s">
        <v>946</v>
      </c>
      <c r="K2487" t="s">
        <v>11040</v>
      </c>
      <c r="L2487" s="3">
        <v>36557</v>
      </c>
      <c r="M2487" s="9">
        <v>0</v>
      </c>
      <c r="N2487" s="5">
        <v>0</v>
      </c>
      <c r="O2487" s="7">
        <v>0</v>
      </c>
    </row>
    <row r="2488" spans="1:15">
      <c r="A2488">
        <v>6</v>
      </c>
      <c r="B2488" t="s">
        <v>1601</v>
      </c>
      <c r="C2488" t="s">
        <v>11041</v>
      </c>
      <c r="D2488" t="s">
        <v>11042</v>
      </c>
      <c r="E2488" t="s">
        <v>1621</v>
      </c>
      <c r="F2488" t="s">
        <v>1622</v>
      </c>
      <c r="G2488" t="s">
        <v>1601</v>
      </c>
      <c r="H2488" t="s">
        <v>944</v>
      </c>
      <c r="I2488" t="s">
        <v>945</v>
      </c>
      <c r="J2488" t="s">
        <v>946</v>
      </c>
      <c r="K2488" t="s">
        <v>11043</v>
      </c>
      <c r="L2488" s="3">
        <v>36557</v>
      </c>
      <c r="M2488" s="9">
        <v>0</v>
      </c>
      <c r="N2488" s="5">
        <v>0</v>
      </c>
      <c r="O2488" s="7">
        <v>0</v>
      </c>
    </row>
    <row r="2489" spans="1:15">
      <c r="A2489">
        <v>6</v>
      </c>
      <c r="B2489" t="s">
        <v>1601</v>
      </c>
      <c r="C2489" t="s">
        <v>11044</v>
      </c>
      <c r="D2489" t="s">
        <v>11045</v>
      </c>
      <c r="E2489" t="s">
        <v>1603</v>
      </c>
      <c r="F2489" t="s">
        <v>1604</v>
      </c>
      <c r="G2489" t="s">
        <v>1601</v>
      </c>
      <c r="H2489" t="s">
        <v>944</v>
      </c>
      <c r="I2489" t="s">
        <v>945</v>
      </c>
      <c r="J2489" t="s">
        <v>946</v>
      </c>
      <c r="K2489" t="s">
        <v>11046</v>
      </c>
      <c r="L2489" s="3">
        <v>36557</v>
      </c>
      <c r="M2489" s="9">
        <v>0</v>
      </c>
      <c r="N2489" s="5">
        <v>0</v>
      </c>
      <c r="O2489" s="7">
        <v>0</v>
      </c>
    </row>
    <row r="2490" spans="1:15">
      <c r="A2490">
        <v>6</v>
      </c>
      <c r="B2490" t="s">
        <v>1601</v>
      </c>
      <c r="C2490" t="s">
        <v>11047</v>
      </c>
      <c r="D2490" t="s">
        <v>11048</v>
      </c>
      <c r="E2490" t="s">
        <v>1603</v>
      </c>
      <c r="F2490" t="s">
        <v>1604</v>
      </c>
      <c r="G2490" t="s">
        <v>1601</v>
      </c>
      <c r="H2490" t="s">
        <v>944</v>
      </c>
      <c r="I2490" t="s">
        <v>945</v>
      </c>
      <c r="J2490" t="s">
        <v>946</v>
      </c>
      <c r="K2490" t="s">
        <v>11049</v>
      </c>
      <c r="L2490" s="3">
        <v>36557</v>
      </c>
      <c r="M2490" s="9">
        <v>0</v>
      </c>
      <c r="N2490" s="5">
        <v>0</v>
      </c>
      <c r="O2490" s="7">
        <v>0</v>
      </c>
    </row>
    <row r="2491" spans="1:15">
      <c r="A2491">
        <v>6</v>
      </c>
      <c r="B2491" t="s">
        <v>1601</v>
      </c>
      <c r="C2491" t="s">
        <v>11050</v>
      </c>
      <c r="D2491" t="s">
        <v>11051</v>
      </c>
      <c r="E2491" t="s">
        <v>1675</v>
      </c>
      <c r="F2491" t="s">
        <v>1676</v>
      </c>
      <c r="G2491" t="s">
        <v>1601</v>
      </c>
      <c r="H2491" t="s">
        <v>944</v>
      </c>
      <c r="I2491" t="s">
        <v>945</v>
      </c>
      <c r="J2491" t="s">
        <v>946</v>
      </c>
      <c r="K2491" t="s">
        <v>11052</v>
      </c>
      <c r="L2491" s="3">
        <v>36557</v>
      </c>
      <c r="M2491" s="9">
        <v>0</v>
      </c>
      <c r="N2491" s="5">
        <v>0</v>
      </c>
      <c r="O2491" s="7">
        <v>0</v>
      </c>
    </row>
    <row r="2492" spans="1:15">
      <c r="A2492">
        <v>6</v>
      </c>
      <c r="B2492" t="s">
        <v>1601</v>
      </c>
      <c r="C2492" t="s">
        <v>11053</v>
      </c>
      <c r="D2492" t="s">
        <v>11054</v>
      </c>
      <c r="E2492" t="s">
        <v>1603</v>
      </c>
      <c r="F2492" t="s">
        <v>1604</v>
      </c>
      <c r="G2492" t="s">
        <v>1601</v>
      </c>
      <c r="H2492" t="s">
        <v>944</v>
      </c>
      <c r="I2492" t="s">
        <v>945</v>
      </c>
      <c r="J2492" t="s">
        <v>946</v>
      </c>
      <c r="K2492" t="s">
        <v>11055</v>
      </c>
      <c r="L2492" s="3">
        <v>36557</v>
      </c>
      <c r="M2492" s="9">
        <v>0</v>
      </c>
      <c r="N2492" s="5">
        <v>0</v>
      </c>
      <c r="O2492" s="7">
        <v>0</v>
      </c>
    </row>
    <row r="2493" spans="1:15">
      <c r="A2493">
        <v>6</v>
      </c>
      <c r="B2493" t="s">
        <v>1601</v>
      </c>
      <c r="C2493" t="s">
        <v>1624</v>
      </c>
      <c r="D2493" t="s">
        <v>226</v>
      </c>
      <c r="E2493" t="s">
        <v>1611</v>
      </c>
      <c r="F2493" t="s">
        <v>1612</v>
      </c>
      <c r="G2493" t="s">
        <v>1601</v>
      </c>
      <c r="H2493" t="s">
        <v>944</v>
      </c>
      <c r="I2493" t="s">
        <v>945</v>
      </c>
      <c r="J2493" t="s">
        <v>946</v>
      </c>
      <c r="K2493" t="s">
        <v>1625</v>
      </c>
      <c r="L2493" s="3">
        <v>36557</v>
      </c>
      <c r="M2493" s="9">
        <v>1</v>
      </c>
      <c r="N2493" s="5">
        <v>0</v>
      </c>
      <c r="O2493" s="7">
        <v>1</v>
      </c>
    </row>
    <row r="2494" spans="1:15">
      <c r="A2494">
        <v>6</v>
      </c>
      <c r="B2494" t="s">
        <v>1601</v>
      </c>
      <c r="C2494" t="s">
        <v>1626</v>
      </c>
      <c r="D2494" t="s">
        <v>227</v>
      </c>
      <c r="E2494" t="s">
        <v>1603</v>
      </c>
      <c r="F2494" t="s">
        <v>1604</v>
      </c>
      <c r="G2494" t="s">
        <v>1601</v>
      </c>
      <c r="H2494" t="s">
        <v>944</v>
      </c>
      <c r="I2494" t="s">
        <v>945</v>
      </c>
      <c r="J2494" t="s">
        <v>946</v>
      </c>
      <c r="K2494" t="s">
        <v>1627</v>
      </c>
      <c r="L2494" s="3">
        <v>36557</v>
      </c>
      <c r="M2494" s="9">
        <v>1</v>
      </c>
      <c r="N2494" s="5">
        <v>0</v>
      </c>
      <c r="O2494" s="7">
        <v>1</v>
      </c>
    </row>
    <row r="2495" spans="1:15">
      <c r="A2495">
        <v>6</v>
      </c>
      <c r="B2495" t="s">
        <v>1601</v>
      </c>
      <c r="C2495" t="s">
        <v>11056</v>
      </c>
      <c r="D2495" t="s">
        <v>11057</v>
      </c>
      <c r="E2495" t="s">
        <v>1635</v>
      </c>
      <c r="F2495" t="s">
        <v>1636</v>
      </c>
      <c r="G2495" t="s">
        <v>1601</v>
      </c>
      <c r="H2495" t="s">
        <v>944</v>
      </c>
      <c r="I2495" t="s">
        <v>945</v>
      </c>
      <c r="J2495" t="s">
        <v>946</v>
      </c>
      <c r="K2495" t="s">
        <v>11058</v>
      </c>
      <c r="L2495" s="3" t="s">
        <v>2494</v>
      </c>
      <c r="M2495" s="9">
        <v>0</v>
      </c>
      <c r="N2495" s="5">
        <v>0</v>
      </c>
      <c r="O2495" s="7">
        <v>0</v>
      </c>
    </row>
    <row r="2496" spans="1:15">
      <c r="A2496">
        <v>6</v>
      </c>
      <c r="B2496" t="s">
        <v>1601</v>
      </c>
      <c r="C2496" t="s">
        <v>1628</v>
      </c>
      <c r="D2496" t="s">
        <v>228</v>
      </c>
      <c r="E2496" t="s">
        <v>1629</v>
      </c>
      <c r="F2496" t="s">
        <v>1630</v>
      </c>
      <c r="G2496" t="s">
        <v>1601</v>
      </c>
      <c r="H2496" t="s">
        <v>944</v>
      </c>
      <c r="I2496" t="s">
        <v>945</v>
      </c>
      <c r="J2496" t="s">
        <v>946</v>
      </c>
      <c r="K2496" t="s">
        <v>1631</v>
      </c>
      <c r="L2496" s="3">
        <v>36557</v>
      </c>
      <c r="M2496" s="9">
        <v>2</v>
      </c>
      <c r="N2496" s="5">
        <v>0</v>
      </c>
      <c r="O2496" s="7">
        <v>2</v>
      </c>
    </row>
    <row r="2497" spans="1:15">
      <c r="A2497">
        <v>6</v>
      </c>
      <c r="B2497" t="s">
        <v>1601</v>
      </c>
      <c r="C2497" t="s">
        <v>11059</v>
      </c>
      <c r="D2497" t="s">
        <v>11060</v>
      </c>
      <c r="E2497" t="s">
        <v>1611</v>
      </c>
      <c r="F2497" t="s">
        <v>1612</v>
      </c>
      <c r="G2497" t="s">
        <v>1601</v>
      </c>
      <c r="H2497" t="s">
        <v>944</v>
      </c>
      <c r="I2497" t="s">
        <v>945</v>
      </c>
      <c r="J2497" t="s">
        <v>946</v>
      </c>
      <c r="K2497" t="s">
        <v>11061</v>
      </c>
      <c r="L2497" s="3">
        <v>37758</v>
      </c>
      <c r="M2497" s="9">
        <v>0</v>
      </c>
      <c r="N2497" s="5">
        <v>0</v>
      </c>
      <c r="O2497" s="7">
        <v>0</v>
      </c>
    </row>
    <row r="2498" spans="1:15">
      <c r="A2498">
        <v>6</v>
      </c>
      <c r="B2498" t="s">
        <v>1601</v>
      </c>
      <c r="C2498" t="s">
        <v>11062</v>
      </c>
      <c r="D2498" t="s">
        <v>11063</v>
      </c>
      <c r="E2498" t="s">
        <v>1675</v>
      </c>
      <c r="F2498" t="s">
        <v>1676</v>
      </c>
      <c r="G2498" t="s">
        <v>1601</v>
      </c>
      <c r="H2498" t="s">
        <v>944</v>
      </c>
      <c r="I2498" t="s">
        <v>945</v>
      </c>
      <c r="J2498" t="s">
        <v>946</v>
      </c>
      <c r="K2498" t="s">
        <v>11064</v>
      </c>
      <c r="L2498" s="3">
        <v>37848</v>
      </c>
      <c r="M2498" s="9">
        <v>0</v>
      </c>
      <c r="N2498" s="5">
        <v>0</v>
      </c>
      <c r="O2498" s="7">
        <v>0</v>
      </c>
    </row>
    <row r="2499" spans="1:15">
      <c r="A2499">
        <v>6</v>
      </c>
      <c r="B2499" t="s">
        <v>1601</v>
      </c>
      <c r="C2499" t="s">
        <v>11065</v>
      </c>
      <c r="D2499" t="s">
        <v>11066</v>
      </c>
      <c r="E2499" t="s">
        <v>1621</v>
      </c>
      <c r="F2499" t="s">
        <v>1622</v>
      </c>
      <c r="G2499" t="s">
        <v>1601</v>
      </c>
      <c r="H2499" t="s">
        <v>944</v>
      </c>
      <c r="I2499" t="s">
        <v>945</v>
      </c>
      <c r="J2499" t="s">
        <v>946</v>
      </c>
      <c r="K2499" t="s">
        <v>11067</v>
      </c>
      <c r="L2499" s="3">
        <v>36557</v>
      </c>
      <c r="M2499" s="9">
        <v>0</v>
      </c>
      <c r="N2499" s="5">
        <v>0</v>
      </c>
      <c r="O2499" s="7">
        <v>0</v>
      </c>
    </row>
    <row r="2500" spans="1:15">
      <c r="A2500">
        <v>6</v>
      </c>
      <c r="B2500" t="s">
        <v>1601</v>
      </c>
      <c r="C2500" t="s">
        <v>11068</v>
      </c>
      <c r="D2500" t="s">
        <v>11069</v>
      </c>
      <c r="E2500" t="s">
        <v>1629</v>
      </c>
      <c r="F2500" t="s">
        <v>1630</v>
      </c>
      <c r="G2500" t="s">
        <v>1601</v>
      </c>
      <c r="H2500" t="s">
        <v>944</v>
      </c>
      <c r="I2500" t="s">
        <v>945</v>
      </c>
      <c r="J2500" t="s">
        <v>946</v>
      </c>
      <c r="K2500" t="s">
        <v>11070</v>
      </c>
      <c r="L2500" s="3">
        <v>36557</v>
      </c>
      <c r="M2500" s="9">
        <v>0.5</v>
      </c>
      <c r="N2500" s="5">
        <v>0</v>
      </c>
      <c r="O2500" s="7">
        <v>0.5</v>
      </c>
    </row>
    <row r="2501" spans="1:15">
      <c r="A2501">
        <v>6</v>
      </c>
      <c r="B2501" t="s">
        <v>1601</v>
      </c>
      <c r="C2501" t="s">
        <v>11071</v>
      </c>
      <c r="D2501" t="s">
        <v>11072</v>
      </c>
      <c r="E2501" t="s">
        <v>1643</v>
      </c>
      <c r="F2501" t="s">
        <v>1644</v>
      </c>
      <c r="G2501" t="s">
        <v>1601</v>
      </c>
      <c r="H2501" t="s">
        <v>944</v>
      </c>
      <c r="I2501" t="s">
        <v>945</v>
      </c>
      <c r="J2501" t="s">
        <v>946</v>
      </c>
      <c r="K2501" t="s">
        <v>11073</v>
      </c>
      <c r="L2501" s="3">
        <v>37246</v>
      </c>
      <c r="M2501" s="9">
        <v>0</v>
      </c>
      <c r="N2501" s="5">
        <v>0</v>
      </c>
      <c r="O2501" s="7">
        <v>0</v>
      </c>
    </row>
    <row r="2502" spans="1:15">
      <c r="A2502">
        <v>6</v>
      </c>
      <c r="B2502" t="s">
        <v>1601</v>
      </c>
      <c r="C2502" t="s">
        <v>11074</v>
      </c>
      <c r="D2502" t="s">
        <v>11075</v>
      </c>
      <c r="E2502" t="s">
        <v>1657</v>
      </c>
      <c r="F2502" t="s">
        <v>1658</v>
      </c>
      <c r="G2502" t="s">
        <v>1601</v>
      </c>
      <c r="H2502" t="s">
        <v>944</v>
      </c>
      <c r="I2502" t="s">
        <v>945</v>
      </c>
      <c r="J2502" t="s">
        <v>946</v>
      </c>
      <c r="K2502" t="s">
        <v>11076</v>
      </c>
      <c r="L2502" s="3">
        <v>37187</v>
      </c>
      <c r="M2502" s="9">
        <v>0</v>
      </c>
      <c r="N2502" s="5">
        <v>0</v>
      </c>
      <c r="O2502" s="7">
        <v>0</v>
      </c>
    </row>
    <row r="2503" spans="1:15">
      <c r="A2503">
        <v>6</v>
      </c>
      <c r="B2503" t="s">
        <v>1601</v>
      </c>
      <c r="C2503" t="s">
        <v>11077</v>
      </c>
      <c r="D2503" t="s">
        <v>11078</v>
      </c>
      <c r="E2503" t="s">
        <v>1629</v>
      </c>
      <c r="F2503" t="s">
        <v>1630</v>
      </c>
      <c r="G2503" t="s">
        <v>1601</v>
      </c>
      <c r="H2503" t="s">
        <v>944</v>
      </c>
      <c r="I2503" t="s">
        <v>945</v>
      </c>
      <c r="J2503" t="s">
        <v>946</v>
      </c>
      <c r="K2503" t="s">
        <v>11079</v>
      </c>
      <c r="L2503" s="3">
        <v>37536</v>
      </c>
      <c r="M2503" s="9">
        <v>0</v>
      </c>
      <c r="N2503" s="5">
        <v>0</v>
      </c>
      <c r="O2503" s="7">
        <v>0</v>
      </c>
    </row>
    <row r="2504" spans="1:15">
      <c r="A2504">
        <v>6</v>
      </c>
      <c r="B2504" t="s">
        <v>1601</v>
      </c>
      <c r="C2504" t="s">
        <v>11080</v>
      </c>
      <c r="D2504" t="s">
        <v>11081</v>
      </c>
      <c r="E2504" t="s">
        <v>1611</v>
      </c>
      <c r="F2504" t="s">
        <v>1612</v>
      </c>
      <c r="G2504" t="s">
        <v>1601</v>
      </c>
      <c r="H2504" t="s">
        <v>944</v>
      </c>
      <c r="I2504" t="s">
        <v>945</v>
      </c>
      <c r="J2504" t="s">
        <v>946</v>
      </c>
      <c r="K2504" t="s">
        <v>11082</v>
      </c>
      <c r="L2504" s="3">
        <v>37463</v>
      </c>
      <c r="M2504" s="9">
        <v>0</v>
      </c>
      <c r="N2504" s="5">
        <v>0</v>
      </c>
      <c r="O2504" s="7">
        <v>0</v>
      </c>
    </row>
    <row r="2505" spans="1:15">
      <c r="A2505">
        <v>6</v>
      </c>
      <c r="B2505" t="s">
        <v>1601</v>
      </c>
      <c r="C2505" t="s">
        <v>11083</v>
      </c>
      <c r="D2505" t="s">
        <v>11084</v>
      </c>
      <c r="E2505" t="s">
        <v>1603</v>
      </c>
      <c r="F2505" t="s">
        <v>1604</v>
      </c>
      <c r="G2505" t="s">
        <v>1601</v>
      </c>
      <c r="H2505" t="s">
        <v>944</v>
      </c>
      <c r="I2505" t="s">
        <v>945</v>
      </c>
      <c r="J2505" t="s">
        <v>946</v>
      </c>
      <c r="K2505" t="s">
        <v>11085</v>
      </c>
      <c r="L2505" s="3" t="s">
        <v>2494</v>
      </c>
      <c r="M2505" s="9">
        <v>0</v>
      </c>
      <c r="N2505" s="5">
        <v>0</v>
      </c>
      <c r="O2505" s="7">
        <v>0</v>
      </c>
    </row>
    <row r="2506" spans="1:15">
      <c r="A2506">
        <v>6</v>
      </c>
      <c r="B2506" t="s">
        <v>1601</v>
      </c>
      <c r="C2506" t="s">
        <v>11086</v>
      </c>
      <c r="D2506" t="s">
        <v>11087</v>
      </c>
      <c r="E2506" t="s">
        <v>11026</v>
      </c>
      <c r="F2506" t="s">
        <v>11027</v>
      </c>
      <c r="G2506" t="s">
        <v>1601</v>
      </c>
      <c r="H2506" t="s">
        <v>944</v>
      </c>
      <c r="I2506" t="s">
        <v>945</v>
      </c>
      <c r="J2506" t="s">
        <v>946</v>
      </c>
      <c r="K2506" t="s">
        <v>11088</v>
      </c>
      <c r="L2506" s="3">
        <v>38373</v>
      </c>
      <c r="M2506" s="9">
        <v>0</v>
      </c>
      <c r="N2506" s="5">
        <v>0</v>
      </c>
      <c r="O2506" s="7">
        <v>0</v>
      </c>
    </row>
    <row r="2507" spans="1:15">
      <c r="A2507">
        <v>6</v>
      </c>
      <c r="B2507" t="s">
        <v>1601</v>
      </c>
      <c r="C2507" t="s">
        <v>11089</v>
      </c>
      <c r="D2507" t="s">
        <v>11090</v>
      </c>
      <c r="E2507" t="s">
        <v>1653</v>
      </c>
      <c r="F2507" t="s">
        <v>1654</v>
      </c>
      <c r="G2507" t="s">
        <v>1601</v>
      </c>
      <c r="H2507" t="s">
        <v>944</v>
      </c>
      <c r="I2507" t="s">
        <v>945</v>
      </c>
      <c r="J2507" t="s">
        <v>946</v>
      </c>
      <c r="K2507" t="s">
        <v>11091</v>
      </c>
      <c r="L2507" s="3">
        <v>38157</v>
      </c>
      <c r="M2507" s="9">
        <v>0</v>
      </c>
      <c r="N2507" s="5">
        <v>0</v>
      </c>
      <c r="O2507" s="7">
        <v>0</v>
      </c>
    </row>
    <row r="2508" spans="1:15">
      <c r="A2508">
        <v>6</v>
      </c>
      <c r="B2508" t="s">
        <v>1601</v>
      </c>
      <c r="C2508" t="s">
        <v>11092</v>
      </c>
      <c r="D2508" t="s">
        <v>11093</v>
      </c>
      <c r="E2508" t="s">
        <v>1649</v>
      </c>
      <c r="F2508" t="s">
        <v>1650</v>
      </c>
      <c r="G2508" t="s">
        <v>1601</v>
      </c>
      <c r="H2508" t="s">
        <v>944</v>
      </c>
      <c r="I2508" t="s">
        <v>945</v>
      </c>
      <c r="J2508" t="s">
        <v>946</v>
      </c>
      <c r="K2508" t="s">
        <v>11094</v>
      </c>
      <c r="L2508" s="3">
        <v>38373</v>
      </c>
      <c r="M2508" s="9">
        <v>16</v>
      </c>
      <c r="N2508" s="5">
        <v>0</v>
      </c>
      <c r="O2508" s="7">
        <v>16</v>
      </c>
    </row>
    <row r="2509" spans="1:15">
      <c r="A2509">
        <v>6</v>
      </c>
      <c r="B2509" t="s">
        <v>1601</v>
      </c>
      <c r="C2509" t="s">
        <v>11095</v>
      </c>
      <c r="D2509" t="s">
        <v>11096</v>
      </c>
      <c r="E2509" t="s">
        <v>1639</v>
      </c>
      <c r="F2509" t="s">
        <v>1640</v>
      </c>
      <c r="G2509" t="s">
        <v>1601</v>
      </c>
      <c r="H2509" t="s">
        <v>944</v>
      </c>
      <c r="I2509" t="s">
        <v>945</v>
      </c>
      <c r="J2509" t="s">
        <v>946</v>
      </c>
      <c r="K2509" t="s">
        <v>11097</v>
      </c>
      <c r="L2509" s="3">
        <v>38478</v>
      </c>
      <c r="M2509" s="9">
        <v>0</v>
      </c>
      <c r="N2509" s="5">
        <v>0</v>
      </c>
      <c r="O2509" s="7">
        <v>0</v>
      </c>
    </row>
    <row r="2510" spans="1:15">
      <c r="A2510">
        <v>6</v>
      </c>
      <c r="B2510" t="s">
        <v>1601</v>
      </c>
      <c r="C2510" t="s">
        <v>11098</v>
      </c>
      <c r="D2510" t="s">
        <v>11099</v>
      </c>
      <c r="E2510" t="s">
        <v>1611</v>
      </c>
      <c r="F2510" t="s">
        <v>1612</v>
      </c>
      <c r="G2510" t="s">
        <v>1601</v>
      </c>
      <c r="H2510" t="s">
        <v>944</v>
      </c>
      <c r="I2510" t="s">
        <v>945</v>
      </c>
      <c r="J2510" t="s">
        <v>946</v>
      </c>
      <c r="K2510" t="s">
        <v>11100</v>
      </c>
      <c r="L2510" s="3">
        <v>38492</v>
      </c>
      <c r="M2510" s="9">
        <v>0</v>
      </c>
      <c r="N2510" s="5">
        <v>0</v>
      </c>
      <c r="O2510" s="7">
        <v>0</v>
      </c>
    </row>
    <row r="2511" spans="1:15">
      <c r="A2511">
        <v>6</v>
      </c>
      <c r="B2511" t="s">
        <v>1601</v>
      </c>
      <c r="C2511" t="s">
        <v>11101</v>
      </c>
      <c r="D2511" t="s">
        <v>11102</v>
      </c>
      <c r="E2511" t="s">
        <v>1653</v>
      </c>
      <c r="F2511" t="s">
        <v>1654</v>
      </c>
      <c r="G2511" t="s">
        <v>1601</v>
      </c>
      <c r="H2511" t="s">
        <v>944</v>
      </c>
      <c r="I2511" t="s">
        <v>945</v>
      </c>
      <c r="J2511" t="s">
        <v>946</v>
      </c>
      <c r="K2511" t="s">
        <v>11103</v>
      </c>
      <c r="L2511" s="3">
        <v>38804</v>
      </c>
      <c r="M2511" s="9">
        <v>0</v>
      </c>
      <c r="N2511" s="5">
        <v>0</v>
      </c>
      <c r="O2511" s="7">
        <v>0</v>
      </c>
    </row>
    <row r="2512" spans="1:15">
      <c r="A2512">
        <v>6</v>
      </c>
      <c r="B2512" t="s">
        <v>1601</v>
      </c>
      <c r="C2512" t="s">
        <v>11104</v>
      </c>
      <c r="D2512" t="s">
        <v>11105</v>
      </c>
      <c r="E2512" t="s">
        <v>1643</v>
      </c>
      <c r="F2512" t="s">
        <v>1644</v>
      </c>
      <c r="G2512" t="s">
        <v>1601</v>
      </c>
      <c r="H2512" t="s">
        <v>944</v>
      </c>
      <c r="I2512" t="s">
        <v>945</v>
      </c>
      <c r="J2512" t="s">
        <v>946</v>
      </c>
      <c r="K2512" t="s">
        <v>11106</v>
      </c>
      <c r="L2512" s="3">
        <v>40484</v>
      </c>
      <c r="M2512" s="9">
        <v>0</v>
      </c>
      <c r="N2512" s="5">
        <v>0</v>
      </c>
      <c r="O2512" s="7">
        <v>0</v>
      </c>
    </row>
    <row r="2513" spans="1:15">
      <c r="A2513">
        <v>6</v>
      </c>
      <c r="B2513" t="s">
        <v>1601</v>
      </c>
      <c r="C2513" t="s">
        <v>11107</v>
      </c>
      <c r="D2513" t="s">
        <v>11108</v>
      </c>
      <c r="E2513" t="s">
        <v>1607</v>
      </c>
      <c r="F2513" t="s">
        <v>1608</v>
      </c>
      <c r="G2513" t="s">
        <v>1601</v>
      </c>
      <c r="H2513" t="s">
        <v>944</v>
      </c>
      <c r="I2513" t="s">
        <v>945</v>
      </c>
      <c r="J2513" t="s">
        <v>946</v>
      </c>
      <c r="K2513" t="s">
        <v>11109</v>
      </c>
      <c r="L2513" s="3">
        <v>39085</v>
      </c>
      <c r="M2513" s="9">
        <v>0</v>
      </c>
      <c r="N2513" s="5">
        <v>0</v>
      </c>
      <c r="O2513" s="7">
        <v>0</v>
      </c>
    </row>
    <row r="2514" spans="1:15">
      <c r="A2514">
        <v>6</v>
      </c>
      <c r="B2514" t="s">
        <v>1601</v>
      </c>
      <c r="C2514" t="s">
        <v>11110</v>
      </c>
      <c r="D2514" t="s">
        <v>11111</v>
      </c>
      <c r="E2514" t="s">
        <v>1657</v>
      </c>
      <c r="F2514" t="s">
        <v>1658</v>
      </c>
      <c r="G2514" t="s">
        <v>1601</v>
      </c>
      <c r="H2514" t="s">
        <v>944</v>
      </c>
      <c r="I2514" t="s">
        <v>945</v>
      </c>
      <c r="J2514" t="s">
        <v>946</v>
      </c>
      <c r="K2514" t="s">
        <v>11112</v>
      </c>
      <c r="L2514" s="3">
        <v>39889</v>
      </c>
      <c r="M2514" s="9">
        <v>0</v>
      </c>
      <c r="N2514" s="5">
        <v>0</v>
      </c>
      <c r="O2514" s="7">
        <v>0</v>
      </c>
    </row>
    <row r="2515" spans="1:15">
      <c r="A2515">
        <v>6</v>
      </c>
      <c r="B2515" t="s">
        <v>1601</v>
      </c>
      <c r="C2515" t="s">
        <v>11113</v>
      </c>
      <c r="D2515" t="s">
        <v>11114</v>
      </c>
      <c r="E2515" t="s">
        <v>11026</v>
      </c>
      <c r="F2515" t="s">
        <v>11027</v>
      </c>
      <c r="G2515" t="s">
        <v>1601</v>
      </c>
      <c r="H2515" t="s">
        <v>944</v>
      </c>
      <c r="I2515" t="s">
        <v>945</v>
      </c>
      <c r="J2515" t="s">
        <v>946</v>
      </c>
      <c r="K2515" t="s">
        <v>11115</v>
      </c>
      <c r="L2515" s="3">
        <v>39672</v>
      </c>
      <c r="M2515" s="9">
        <v>0</v>
      </c>
      <c r="N2515" s="5">
        <v>0</v>
      </c>
      <c r="O2515" s="7">
        <v>0</v>
      </c>
    </row>
    <row r="2516" spans="1:15">
      <c r="A2516">
        <v>6</v>
      </c>
      <c r="B2516" t="s">
        <v>1601</v>
      </c>
      <c r="C2516" t="s">
        <v>11116</v>
      </c>
      <c r="D2516" t="s">
        <v>11117</v>
      </c>
      <c r="E2516" t="s">
        <v>1675</v>
      </c>
      <c r="F2516" t="s">
        <v>1676</v>
      </c>
      <c r="G2516" t="s">
        <v>1601</v>
      </c>
      <c r="H2516" t="s">
        <v>944</v>
      </c>
      <c r="I2516" t="s">
        <v>945</v>
      </c>
      <c r="J2516" t="s">
        <v>946</v>
      </c>
      <c r="K2516" t="s">
        <v>11118</v>
      </c>
      <c r="L2516" s="3">
        <v>38804</v>
      </c>
      <c r="M2516" s="9">
        <v>0</v>
      </c>
      <c r="N2516" s="5">
        <v>0</v>
      </c>
      <c r="O2516" s="7">
        <v>0</v>
      </c>
    </row>
    <row r="2517" spans="1:15">
      <c r="A2517">
        <v>6</v>
      </c>
      <c r="B2517" t="s">
        <v>1601</v>
      </c>
      <c r="C2517" t="s">
        <v>11119</v>
      </c>
      <c r="D2517" t="s">
        <v>11120</v>
      </c>
      <c r="E2517" t="s">
        <v>1603</v>
      </c>
      <c r="F2517" t="s">
        <v>1604</v>
      </c>
      <c r="G2517" t="s">
        <v>1601</v>
      </c>
      <c r="H2517" t="s">
        <v>944</v>
      </c>
      <c r="I2517" t="s">
        <v>945</v>
      </c>
      <c r="J2517" t="s">
        <v>946</v>
      </c>
      <c r="K2517" t="s">
        <v>11121</v>
      </c>
      <c r="L2517" s="3">
        <v>39742</v>
      </c>
      <c r="M2517" s="9">
        <v>0</v>
      </c>
      <c r="N2517" s="5">
        <v>0</v>
      </c>
      <c r="O2517" s="7">
        <v>0</v>
      </c>
    </row>
    <row r="2518" spans="1:15">
      <c r="A2518">
        <v>6</v>
      </c>
      <c r="B2518" t="s">
        <v>1601</v>
      </c>
      <c r="C2518" t="s">
        <v>11122</v>
      </c>
      <c r="D2518" t="s">
        <v>11123</v>
      </c>
      <c r="E2518" t="s">
        <v>1657</v>
      </c>
      <c r="F2518" t="s">
        <v>1658</v>
      </c>
      <c r="G2518" t="s">
        <v>1601</v>
      </c>
      <c r="H2518" t="s">
        <v>944</v>
      </c>
      <c r="I2518" t="s">
        <v>945</v>
      </c>
      <c r="J2518" t="s">
        <v>946</v>
      </c>
      <c r="K2518" t="s">
        <v>11124</v>
      </c>
      <c r="L2518" s="3">
        <v>43692</v>
      </c>
      <c r="M2518" s="9">
        <v>0</v>
      </c>
      <c r="N2518" s="5">
        <v>0</v>
      </c>
      <c r="O2518" s="7">
        <v>0</v>
      </c>
    </row>
    <row r="2519" spans="1:15">
      <c r="A2519">
        <v>6</v>
      </c>
      <c r="B2519" t="s">
        <v>1601</v>
      </c>
      <c r="C2519" t="s">
        <v>1632</v>
      </c>
      <c r="D2519" t="s">
        <v>229</v>
      </c>
      <c r="E2519" t="s">
        <v>1611</v>
      </c>
      <c r="F2519" t="s">
        <v>1612</v>
      </c>
      <c r="G2519" t="s">
        <v>1601</v>
      </c>
      <c r="H2519" t="s">
        <v>944</v>
      </c>
      <c r="I2519" t="s">
        <v>945</v>
      </c>
      <c r="J2519" t="s">
        <v>946</v>
      </c>
      <c r="K2519" t="s">
        <v>1633</v>
      </c>
      <c r="L2519" s="3">
        <v>39350</v>
      </c>
      <c r="M2519" s="9">
        <v>1</v>
      </c>
      <c r="N2519" s="5">
        <v>0</v>
      </c>
      <c r="O2519" s="7">
        <v>1</v>
      </c>
    </row>
    <row r="2520" spans="1:15">
      <c r="A2520">
        <v>6</v>
      </c>
      <c r="B2520" t="s">
        <v>1601</v>
      </c>
      <c r="C2520" t="s">
        <v>1634</v>
      </c>
      <c r="D2520" t="s">
        <v>230</v>
      </c>
      <c r="E2520" t="s">
        <v>1635</v>
      </c>
      <c r="F2520" t="s">
        <v>1636</v>
      </c>
      <c r="G2520" t="s">
        <v>1601</v>
      </c>
      <c r="H2520" t="s">
        <v>944</v>
      </c>
      <c r="I2520" t="s">
        <v>945</v>
      </c>
      <c r="J2520" t="s">
        <v>946</v>
      </c>
      <c r="K2520" t="s">
        <v>1637</v>
      </c>
      <c r="L2520" s="3">
        <v>39322</v>
      </c>
      <c r="M2520" s="9">
        <v>26</v>
      </c>
      <c r="N2520" s="5">
        <v>0</v>
      </c>
      <c r="O2520" s="7">
        <v>26</v>
      </c>
    </row>
    <row r="2521" spans="1:15">
      <c r="A2521">
        <v>6</v>
      </c>
      <c r="B2521" t="s">
        <v>1601</v>
      </c>
      <c r="C2521" t="s">
        <v>1638</v>
      </c>
      <c r="D2521" t="s">
        <v>231</v>
      </c>
      <c r="E2521" t="s">
        <v>1639</v>
      </c>
      <c r="F2521" t="s">
        <v>1640</v>
      </c>
      <c r="G2521" t="s">
        <v>1601</v>
      </c>
      <c r="H2521" t="s">
        <v>944</v>
      </c>
      <c r="I2521" t="s">
        <v>945</v>
      </c>
      <c r="J2521" t="s">
        <v>946</v>
      </c>
      <c r="K2521" t="s">
        <v>1641</v>
      </c>
      <c r="L2521" s="3">
        <v>39540</v>
      </c>
      <c r="M2521" s="9">
        <v>2</v>
      </c>
      <c r="N2521" s="5">
        <v>1</v>
      </c>
      <c r="O2521" s="7">
        <v>1</v>
      </c>
    </row>
    <row r="2522" spans="1:15">
      <c r="A2522">
        <v>6</v>
      </c>
      <c r="B2522" t="s">
        <v>1601</v>
      </c>
      <c r="C2522" t="s">
        <v>11125</v>
      </c>
      <c r="D2522" t="s">
        <v>11126</v>
      </c>
      <c r="E2522" t="s">
        <v>1639</v>
      </c>
      <c r="F2522" t="s">
        <v>1640</v>
      </c>
      <c r="G2522" t="s">
        <v>1601</v>
      </c>
      <c r="H2522" t="s">
        <v>944</v>
      </c>
      <c r="I2522" t="s">
        <v>945</v>
      </c>
      <c r="J2522" t="s">
        <v>946</v>
      </c>
      <c r="K2522" t="s">
        <v>11127</v>
      </c>
      <c r="L2522" s="3">
        <v>39777</v>
      </c>
      <c r="M2522" s="9">
        <v>0</v>
      </c>
      <c r="N2522" s="5">
        <v>0</v>
      </c>
      <c r="O2522" s="7">
        <v>0</v>
      </c>
    </row>
    <row r="2523" spans="1:15">
      <c r="A2523">
        <v>6</v>
      </c>
      <c r="B2523" t="s">
        <v>1601</v>
      </c>
      <c r="C2523" t="s">
        <v>11128</v>
      </c>
      <c r="D2523" t="s">
        <v>11129</v>
      </c>
      <c r="E2523" t="s">
        <v>1657</v>
      </c>
      <c r="F2523" t="s">
        <v>1658</v>
      </c>
      <c r="G2523" t="s">
        <v>1601</v>
      </c>
      <c r="H2523" t="s">
        <v>944</v>
      </c>
      <c r="I2523" t="s">
        <v>945</v>
      </c>
      <c r="J2523" t="s">
        <v>946</v>
      </c>
      <c r="K2523" t="s">
        <v>11130</v>
      </c>
      <c r="L2523" s="3">
        <v>42271</v>
      </c>
      <c r="M2523" s="9">
        <v>0</v>
      </c>
      <c r="N2523" s="5">
        <v>0</v>
      </c>
      <c r="O2523" s="7">
        <v>0</v>
      </c>
    </row>
    <row r="2524" spans="1:15">
      <c r="A2524">
        <v>6</v>
      </c>
      <c r="B2524" t="s">
        <v>1601</v>
      </c>
      <c r="C2524" t="s">
        <v>11131</v>
      </c>
      <c r="D2524" t="s">
        <v>11132</v>
      </c>
      <c r="E2524" t="s">
        <v>1649</v>
      </c>
      <c r="F2524" t="s">
        <v>1650</v>
      </c>
      <c r="G2524" t="s">
        <v>1601</v>
      </c>
      <c r="H2524" t="s">
        <v>944</v>
      </c>
      <c r="I2524" t="s">
        <v>945</v>
      </c>
      <c r="J2524" t="s">
        <v>946</v>
      </c>
      <c r="K2524" t="s">
        <v>11133</v>
      </c>
      <c r="L2524" s="3">
        <v>40505</v>
      </c>
      <c r="M2524" s="9">
        <v>0</v>
      </c>
      <c r="N2524" s="5">
        <v>0</v>
      </c>
      <c r="O2524" s="7">
        <v>0</v>
      </c>
    </row>
    <row r="2525" spans="1:15">
      <c r="A2525">
        <v>6</v>
      </c>
      <c r="B2525" t="s">
        <v>1601</v>
      </c>
      <c r="C2525" t="s">
        <v>1642</v>
      </c>
      <c r="D2525" t="s">
        <v>232</v>
      </c>
      <c r="E2525" t="s">
        <v>1643</v>
      </c>
      <c r="F2525" t="s">
        <v>1644</v>
      </c>
      <c r="G2525" t="s">
        <v>1601</v>
      </c>
      <c r="H2525" t="s">
        <v>944</v>
      </c>
      <c r="I2525" t="s">
        <v>945</v>
      </c>
      <c r="J2525" t="s">
        <v>946</v>
      </c>
      <c r="K2525" t="s">
        <v>1645</v>
      </c>
      <c r="L2525" s="3">
        <v>39876</v>
      </c>
      <c r="M2525" s="9">
        <v>2</v>
      </c>
      <c r="N2525" s="5">
        <v>0</v>
      </c>
      <c r="O2525" s="7">
        <v>2</v>
      </c>
    </row>
    <row r="2526" spans="1:15">
      <c r="A2526">
        <v>6</v>
      </c>
      <c r="B2526" t="s">
        <v>1601</v>
      </c>
      <c r="C2526" t="s">
        <v>1646</v>
      </c>
      <c r="D2526" t="s">
        <v>233</v>
      </c>
      <c r="E2526" t="s">
        <v>1611</v>
      </c>
      <c r="F2526" t="s">
        <v>1612</v>
      </c>
      <c r="G2526" t="s">
        <v>1601</v>
      </c>
      <c r="H2526" t="s">
        <v>944</v>
      </c>
      <c r="I2526" t="s">
        <v>945</v>
      </c>
      <c r="J2526" t="s">
        <v>946</v>
      </c>
      <c r="K2526" t="s">
        <v>1647</v>
      </c>
      <c r="L2526" s="3">
        <v>39997</v>
      </c>
      <c r="M2526" s="9">
        <v>3</v>
      </c>
      <c r="N2526" s="5">
        <v>0</v>
      </c>
      <c r="O2526" s="7">
        <v>3</v>
      </c>
    </row>
    <row r="2527" spans="1:15">
      <c r="A2527">
        <v>6</v>
      </c>
      <c r="B2527" t="s">
        <v>1601</v>
      </c>
      <c r="C2527" t="s">
        <v>1648</v>
      </c>
      <c r="D2527" t="s">
        <v>234</v>
      </c>
      <c r="E2527" t="s">
        <v>1649</v>
      </c>
      <c r="F2527" t="s">
        <v>1650</v>
      </c>
      <c r="G2527" t="s">
        <v>1601</v>
      </c>
      <c r="H2527" t="s">
        <v>944</v>
      </c>
      <c r="I2527" t="s">
        <v>945</v>
      </c>
      <c r="J2527" t="s">
        <v>946</v>
      </c>
      <c r="K2527" t="s">
        <v>1651</v>
      </c>
      <c r="L2527" s="3">
        <v>41124</v>
      </c>
      <c r="M2527" s="9">
        <v>2</v>
      </c>
      <c r="N2527" s="5">
        <v>0</v>
      </c>
      <c r="O2527" s="7">
        <v>2</v>
      </c>
    </row>
    <row r="2528" spans="1:15">
      <c r="A2528">
        <v>6</v>
      </c>
      <c r="B2528" t="s">
        <v>1601</v>
      </c>
      <c r="C2528" t="s">
        <v>11134</v>
      </c>
      <c r="D2528" t="s">
        <v>11135</v>
      </c>
      <c r="E2528" t="s">
        <v>1639</v>
      </c>
      <c r="F2528" t="s">
        <v>1640</v>
      </c>
      <c r="G2528" t="s">
        <v>1601</v>
      </c>
      <c r="H2528" t="s">
        <v>944</v>
      </c>
      <c r="I2528" t="s">
        <v>945</v>
      </c>
      <c r="J2528" t="s">
        <v>946</v>
      </c>
      <c r="K2528" t="s">
        <v>11136</v>
      </c>
      <c r="L2528" s="3">
        <v>42969</v>
      </c>
      <c r="M2528" s="9">
        <v>0</v>
      </c>
      <c r="N2528" s="5">
        <v>0</v>
      </c>
      <c r="O2528" s="7">
        <v>0</v>
      </c>
    </row>
    <row r="2529" spans="1:15">
      <c r="A2529">
        <v>6</v>
      </c>
      <c r="B2529" t="s">
        <v>1601</v>
      </c>
      <c r="C2529" t="s">
        <v>11137</v>
      </c>
      <c r="D2529" t="s">
        <v>11138</v>
      </c>
      <c r="E2529" t="s">
        <v>1657</v>
      </c>
      <c r="F2529" t="s">
        <v>1658</v>
      </c>
      <c r="G2529" t="s">
        <v>1601</v>
      </c>
      <c r="H2529" t="s">
        <v>944</v>
      </c>
      <c r="I2529" t="s">
        <v>945</v>
      </c>
      <c r="J2529" t="s">
        <v>946</v>
      </c>
      <c r="K2529" t="s">
        <v>11139</v>
      </c>
      <c r="L2529" s="3">
        <v>40687</v>
      </c>
      <c r="M2529" s="9">
        <v>0</v>
      </c>
      <c r="N2529" s="5">
        <v>0</v>
      </c>
      <c r="O2529" s="7">
        <v>0</v>
      </c>
    </row>
    <row r="2530" spans="1:15">
      <c r="A2530">
        <v>6</v>
      </c>
      <c r="B2530" t="s">
        <v>1601</v>
      </c>
      <c r="C2530" t="s">
        <v>1652</v>
      </c>
      <c r="D2530" t="s">
        <v>235</v>
      </c>
      <c r="E2530" t="s">
        <v>1653</v>
      </c>
      <c r="F2530" t="s">
        <v>1654</v>
      </c>
      <c r="G2530" t="s">
        <v>1601</v>
      </c>
      <c r="H2530" t="s">
        <v>944</v>
      </c>
      <c r="I2530" t="s">
        <v>945</v>
      </c>
      <c r="J2530" t="s">
        <v>946</v>
      </c>
      <c r="K2530" t="s">
        <v>1655</v>
      </c>
      <c r="L2530" s="3">
        <v>40722</v>
      </c>
      <c r="M2530" s="9">
        <v>2</v>
      </c>
      <c r="N2530" s="5">
        <v>0</v>
      </c>
      <c r="O2530" s="7">
        <v>2</v>
      </c>
    </row>
    <row r="2531" spans="1:15">
      <c r="A2531">
        <v>6</v>
      </c>
      <c r="B2531" t="s">
        <v>1601</v>
      </c>
      <c r="C2531" t="s">
        <v>1656</v>
      </c>
      <c r="D2531" t="s">
        <v>236</v>
      </c>
      <c r="E2531" t="s">
        <v>1657</v>
      </c>
      <c r="F2531" t="s">
        <v>1658</v>
      </c>
      <c r="G2531" t="s">
        <v>1601</v>
      </c>
      <c r="H2531" t="s">
        <v>944</v>
      </c>
      <c r="I2531" t="s">
        <v>945</v>
      </c>
      <c r="J2531" t="s">
        <v>946</v>
      </c>
      <c r="K2531" t="s">
        <v>1659</v>
      </c>
      <c r="L2531" s="3">
        <v>40913</v>
      </c>
      <c r="M2531" s="9">
        <v>1</v>
      </c>
      <c r="N2531" s="5">
        <v>0</v>
      </c>
      <c r="O2531" s="7">
        <v>1</v>
      </c>
    </row>
    <row r="2532" spans="1:15">
      <c r="A2532">
        <v>6</v>
      </c>
      <c r="B2532" t="s">
        <v>1601</v>
      </c>
      <c r="C2532" t="s">
        <v>11140</v>
      </c>
      <c r="D2532" t="s">
        <v>11141</v>
      </c>
      <c r="E2532" t="s">
        <v>1643</v>
      </c>
      <c r="F2532" t="s">
        <v>1644</v>
      </c>
      <c r="G2532" t="s">
        <v>1601</v>
      </c>
      <c r="H2532" t="s">
        <v>944</v>
      </c>
      <c r="I2532" t="s">
        <v>945</v>
      </c>
      <c r="J2532" t="s">
        <v>946</v>
      </c>
      <c r="K2532" t="s">
        <v>11142</v>
      </c>
      <c r="L2532" s="3">
        <v>40820</v>
      </c>
      <c r="M2532" s="9">
        <v>0</v>
      </c>
      <c r="N2532" s="5">
        <v>0</v>
      </c>
      <c r="O2532" s="7">
        <v>0</v>
      </c>
    </row>
    <row r="2533" spans="1:15">
      <c r="A2533">
        <v>6</v>
      </c>
      <c r="B2533" t="s">
        <v>1601</v>
      </c>
      <c r="C2533" t="s">
        <v>11143</v>
      </c>
      <c r="D2533" t="s">
        <v>11144</v>
      </c>
      <c r="E2533" t="s">
        <v>1649</v>
      </c>
      <c r="F2533" t="s">
        <v>1650</v>
      </c>
      <c r="G2533" t="s">
        <v>1601</v>
      </c>
      <c r="H2533" t="s">
        <v>944</v>
      </c>
      <c r="I2533" t="s">
        <v>945</v>
      </c>
      <c r="J2533" t="s">
        <v>946</v>
      </c>
      <c r="K2533" t="s">
        <v>11145</v>
      </c>
      <c r="L2533" s="3">
        <v>41158</v>
      </c>
      <c r="M2533" s="9">
        <v>0</v>
      </c>
      <c r="N2533" s="5">
        <v>0</v>
      </c>
      <c r="O2533" s="7">
        <v>0</v>
      </c>
    </row>
    <row r="2534" spans="1:15">
      <c r="A2534">
        <v>6</v>
      </c>
      <c r="B2534" t="s">
        <v>1601</v>
      </c>
      <c r="C2534" t="s">
        <v>11146</v>
      </c>
      <c r="D2534" t="s">
        <v>11147</v>
      </c>
      <c r="E2534" t="s">
        <v>1603</v>
      </c>
      <c r="F2534" t="s">
        <v>1604</v>
      </c>
      <c r="G2534" t="s">
        <v>1601</v>
      </c>
      <c r="H2534" t="s">
        <v>944</v>
      </c>
      <c r="I2534" t="s">
        <v>945</v>
      </c>
      <c r="J2534" t="s">
        <v>946</v>
      </c>
      <c r="K2534" t="s">
        <v>11148</v>
      </c>
      <c r="L2534" s="3" t="s">
        <v>2494</v>
      </c>
      <c r="M2534" s="9">
        <v>0</v>
      </c>
      <c r="N2534" s="5">
        <v>0</v>
      </c>
      <c r="O2534" s="7">
        <v>0</v>
      </c>
    </row>
    <row r="2535" spans="1:15">
      <c r="A2535">
        <v>6</v>
      </c>
      <c r="B2535" t="s">
        <v>1601</v>
      </c>
      <c r="C2535" t="s">
        <v>11149</v>
      </c>
      <c r="D2535" t="s">
        <v>11150</v>
      </c>
      <c r="E2535" t="s">
        <v>1611</v>
      </c>
      <c r="F2535" t="s">
        <v>1612</v>
      </c>
      <c r="G2535" t="s">
        <v>1601</v>
      </c>
      <c r="H2535" t="s">
        <v>944</v>
      </c>
      <c r="I2535" t="s">
        <v>945</v>
      </c>
      <c r="J2535" t="s">
        <v>946</v>
      </c>
      <c r="K2535" t="s">
        <v>11151</v>
      </c>
      <c r="L2535" s="3">
        <v>42502</v>
      </c>
      <c r="M2535" s="9">
        <v>0</v>
      </c>
      <c r="N2535" s="5">
        <v>0</v>
      </c>
      <c r="O2535" s="7">
        <v>0</v>
      </c>
    </row>
    <row r="2536" spans="1:15">
      <c r="A2536">
        <v>6</v>
      </c>
      <c r="B2536" t="s">
        <v>1601</v>
      </c>
      <c r="C2536" t="s">
        <v>11152</v>
      </c>
      <c r="D2536" t="s">
        <v>11153</v>
      </c>
      <c r="E2536" t="s">
        <v>11026</v>
      </c>
      <c r="F2536" t="s">
        <v>11027</v>
      </c>
      <c r="G2536" t="s">
        <v>1601</v>
      </c>
      <c r="H2536" t="s">
        <v>944</v>
      </c>
      <c r="I2536" t="s">
        <v>945</v>
      </c>
      <c r="J2536" t="s">
        <v>946</v>
      </c>
      <c r="K2536" t="s">
        <v>11154</v>
      </c>
      <c r="L2536" s="3">
        <v>41172</v>
      </c>
      <c r="M2536" s="9">
        <v>0</v>
      </c>
      <c r="N2536" s="5">
        <v>0</v>
      </c>
      <c r="O2536" s="7">
        <v>0</v>
      </c>
    </row>
    <row r="2537" spans="1:15">
      <c r="A2537">
        <v>6</v>
      </c>
      <c r="B2537" t="s">
        <v>1601</v>
      </c>
      <c r="C2537" t="s">
        <v>11155</v>
      </c>
      <c r="D2537" t="s">
        <v>11156</v>
      </c>
      <c r="E2537" t="s">
        <v>1629</v>
      </c>
      <c r="F2537" t="s">
        <v>1630</v>
      </c>
      <c r="G2537" t="s">
        <v>1601</v>
      </c>
      <c r="H2537" t="s">
        <v>944</v>
      </c>
      <c r="I2537" t="s">
        <v>945</v>
      </c>
      <c r="J2537" t="s">
        <v>946</v>
      </c>
      <c r="K2537" t="s">
        <v>11157</v>
      </c>
      <c r="L2537" s="3">
        <v>41613</v>
      </c>
      <c r="M2537" s="9">
        <v>6.5</v>
      </c>
      <c r="N2537" s="5">
        <v>0</v>
      </c>
      <c r="O2537" s="7">
        <v>6.5</v>
      </c>
    </row>
    <row r="2538" spans="1:15">
      <c r="A2538">
        <v>6</v>
      </c>
      <c r="B2538" t="s">
        <v>1601</v>
      </c>
      <c r="C2538" t="s">
        <v>1660</v>
      </c>
      <c r="D2538" t="s">
        <v>237</v>
      </c>
      <c r="E2538" t="s">
        <v>1653</v>
      </c>
      <c r="F2538" t="s">
        <v>1654</v>
      </c>
      <c r="G2538" t="s">
        <v>1601</v>
      </c>
      <c r="H2538" t="s">
        <v>944</v>
      </c>
      <c r="I2538" t="s">
        <v>945</v>
      </c>
      <c r="J2538" t="s">
        <v>946</v>
      </c>
      <c r="K2538" t="s">
        <v>1661</v>
      </c>
      <c r="L2538" s="3">
        <v>41956</v>
      </c>
      <c r="M2538" s="9">
        <v>1</v>
      </c>
      <c r="N2538" s="5">
        <v>0</v>
      </c>
      <c r="O2538" s="7">
        <v>1</v>
      </c>
    </row>
    <row r="2539" spans="1:15">
      <c r="A2539">
        <v>6</v>
      </c>
      <c r="B2539" t="s">
        <v>1601</v>
      </c>
      <c r="C2539" t="s">
        <v>11158</v>
      </c>
      <c r="D2539" t="s">
        <v>11159</v>
      </c>
      <c r="E2539" t="s">
        <v>1603</v>
      </c>
      <c r="F2539" t="s">
        <v>1604</v>
      </c>
      <c r="G2539" t="s">
        <v>1601</v>
      </c>
      <c r="H2539" t="s">
        <v>944</v>
      </c>
      <c r="I2539" t="s">
        <v>945</v>
      </c>
      <c r="J2539" t="s">
        <v>946</v>
      </c>
      <c r="K2539" t="s">
        <v>11160</v>
      </c>
      <c r="L2539" s="3">
        <v>41962</v>
      </c>
      <c r="M2539" s="9">
        <v>0</v>
      </c>
      <c r="N2539" s="5">
        <v>0</v>
      </c>
      <c r="O2539" s="7">
        <v>0</v>
      </c>
    </row>
    <row r="2540" spans="1:15">
      <c r="A2540">
        <v>6</v>
      </c>
      <c r="B2540" t="s">
        <v>1601</v>
      </c>
      <c r="C2540" t="s">
        <v>11161</v>
      </c>
      <c r="D2540" t="s">
        <v>11162</v>
      </c>
      <c r="E2540" t="s">
        <v>1649</v>
      </c>
      <c r="F2540" t="s">
        <v>1650</v>
      </c>
      <c r="G2540" t="s">
        <v>1601</v>
      </c>
      <c r="H2540" t="s">
        <v>944</v>
      </c>
      <c r="I2540" t="s">
        <v>945</v>
      </c>
      <c r="J2540" t="s">
        <v>946</v>
      </c>
      <c r="K2540" t="s">
        <v>11163</v>
      </c>
      <c r="L2540" s="3">
        <v>41936</v>
      </c>
      <c r="M2540" s="9">
        <v>0</v>
      </c>
      <c r="N2540" s="5">
        <v>0</v>
      </c>
      <c r="O2540" s="7">
        <v>0</v>
      </c>
    </row>
    <row r="2541" spans="1:15">
      <c r="A2541">
        <v>6</v>
      </c>
      <c r="B2541" t="s">
        <v>1601</v>
      </c>
      <c r="C2541" t="s">
        <v>1662</v>
      </c>
      <c r="D2541" t="s">
        <v>238</v>
      </c>
      <c r="E2541" t="s">
        <v>1663</v>
      </c>
      <c r="F2541" t="s">
        <v>1664</v>
      </c>
      <c r="G2541" t="s">
        <v>1601</v>
      </c>
      <c r="H2541" t="s">
        <v>944</v>
      </c>
      <c r="I2541" t="s">
        <v>945</v>
      </c>
      <c r="J2541" t="s">
        <v>946</v>
      </c>
      <c r="K2541" t="s">
        <v>1665</v>
      </c>
      <c r="L2541" s="3">
        <v>41956</v>
      </c>
      <c r="M2541" s="9">
        <v>3</v>
      </c>
      <c r="N2541" s="5">
        <v>0</v>
      </c>
      <c r="O2541" s="7">
        <v>3</v>
      </c>
    </row>
    <row r="2542" spans="1:15">
      <c r="A2542">
        <v>6</v>
      </c>
      <c r="B2542" t="s">
        <v>1601</v>
      </c>
      <c r="C2542" t="s">
        <v>11164</v>
      </c>
      <c r="D2542" t="s">
        <v>11165</v>
      </c>
      <c r="E2542" t="s">
        <v>1649</v>
      </c>
      <c r="F2542" t="s">
        <v>1650</v>
      </c>
      <c r="G2542" t="s">
        <v>1601</v>
      </c>
      <c r="H2542" t="s">
        <v>944</v>
      </c>
      <c r="I2542" t="s">
        <v>945</v>
      </c>
      <c r="J2542" t="s">
        <v>946</v>
      </c>
      <c r="K2542" t="s">
        <v>11166</v>
      </c>
      <c r="L2542" s="3">
        <v>41936</v>
      </c>
      <c r="M2542" s="9">
        <v>0</v>
      </c>
      <c r="N2542" s="5">
        <v>0</v>
      </c>
      <c r="O2542" s="7">
        <v>0</v>
      </c>
    </row>
    <row r="2543" spans="1:15">
      <c r="A2543">
        <v>6</v>
      </c>
      <c r="B2543" t="s">
        <v>1601</v>
      </c>
      <c r="C2543" t="s">
        <v>11167</v>
      </c>
      <c r="D2543" t="s">
        <v>11168</v>
      </c>
      <c r="E2543" t="s">
        <v>1663</v>
      </c>
      <c r="F2543" t="s">
        <v>1664</v>
      </c>
      <c r="G2543" t="s">
        <v>1601</v>
      </c>
      <c r="H2543" t="s">
        <v>944</v>
      </c>
      <c r="I2543" t="s">
        <v>945</v>
      </c>
      <c r="J2543" t="s">
        <v>946</v>
      </c>
      <c r="K2543" t="s">
        <v>11169</v>
      </c>
      <c r="L2543" s="3">
        <v>42074</v>
      </c>
      <c r="M2543" s="9">
        <v>0</v>
      </c>
      <c r="N2543" s="5">
        <v>0</v>
      </c>
      <c r="O2543" s="7">
        <v>0</v>
      </c>
    </row>
    <row r="2544" spans="1:15">
      <c r="A2544">
        <v>6</v>
      </c>
      <c r="B2544" t="s">
        <v>1601</v>
      </c>
      <c r="C2544" t="s">
        <v>11170</v>
      </c>
      <c r="D2544" t="s">
        <v>11171</v>
      </c>
      <c r="E2544" t="s">
        <v>1635</v>
      </c>
      <c r="F2544" t="s">
        <v>1636</v>
      </c>
      <c r="G2544" t="s">
        <v>1601</v>
      </c>
      <c r="H2544" t="s">
        <v>944</v>
      </c>
      <c r="I2544" t="s">
        <v>945</v>
      </c>
      <c r="J2544" t="s">
        <v>946</v>
      </c>
      <c r="K2544" t="s">
        <v>11172</v>
      </c>
      <c r="L2544" s="3" t="s">
        <v>2494</v>
      </c>
      <c r="M2544" s="9">
        <v>0</v>
      </c>
      <c r="N2544" s="5">
        <v>0</v>
      </c>
      <c r="O2544" s="7">
        <v>0</v>
      </c>
    </row>
    <row r="2545" spans="1:15">
      <c r="A2545">
        <v>6</v>
      </c>
      <c r="B2545" t="s">
        <v>1601</v>
      </c>
      <c r="C2545" t="s">
        <v>11173</v>
      </c>
      <c r="D2545" t="s">
        <v>11174</v>
      </c>
      <c r="E2545" t="s">
        <v>1667</v>
      </c>
      <c r="F2545" t="s">
        <v>1668</v>
      </c>
      <c r="G2545" t="s">
        <v>1601</v>
      </c>
      <c r="H2545" t="s">
        <v>944</v>
      </c>
      <c r="I2545" t="s">
        <v>945</v>
      </c>
      <c r="J2545" t="s">
        <v>946</v>
      </c>
      <c r="K2545" t="s">
        <v>11175</v>
      </c>
      <c r="L2545" s="3" t="s">
        <v>2494</v>
      </c>
      <c r="M2545" s="9">
        <v>0</v>
      </c>
      <c r="N2545" s="5">
        <v>0</v>
      </c>
      <c r="O2545" s="7">
        <v>0</v>
      </c>
    </row>
    <row r="2546" spans="1:15">
      <c r="A2546">
        <v>6</v>
      </c>
      <c r="B2546" t="s">
        <v>1601</v>
      </c>
      <c r="C2546" t="s">
        <v>11176</v>
      </c>
      <c r="D2546" t="s">
        <v>11177</v>
      </c>
      <c r="E2546" t="s">
        <v>11026</v>
      </c>
      <c r="F2546" t="s">
        <v>11027</v>
      </c>
      <c r="G2546" t="s">
        <v>1601</v>
      </c>
      <c r="H2546" t="s">
        <v>944</v>
      </c>
      <c r="I2546" t="s">
        <v>945</v>
      </c>
      <c r="J2546" t="s">
        <v>946</v>
      </c>
      <c r="K2546" t="s">
        <v>11178</v>
      </c>
      <c r="L2546" s="3">
        <v>42713</v>
      </c>
      <c r="M2546" s="9">
        <v>0</v>
      </c>
      <c r="N2546" s="5">
        <v>0</v>
      </c>
      <c r="O2546" s="7">
        <v>0</v>
      </c>
    </row>
    <row r="2547" spans="1:15">
      <c r="A2547">
        <v>6</v>
      </c>
      <c r="B2547" t="s">
        <v>1601</v>
      </c>
      <c r="C2547" t="s">
        <v>11179</v>
      </c>
      <c r="D2547" t="s">
        <v>11180</v>
      </c>
      <c r="E2547" t="s">
        <v>1653</v>
      </c>
      <c r="F2547" t="s">
        <v>1654</v>
      </c>
      <c r="G2547" t="s">
        <v>1601</v>
      </c>
      <c r="H2547" t="s">
        <v>944</v>
      </c>
      <c r="I2547" t="s">
        <v>945</v>
      </c>
      <c r="J2547" t="s">
        <v>946</v>
      </c>
      <c r="K2547" t="s">
        <v>11181</v>
      </c>
      <c r="L2547" s="3">
        <v>43721</v>
      </c>
      <c r="M2547" s="9">
        <v>0</v>
      </c>
      <c r="N2547" s="5">
        <v>0</v>
      </c>
      <c r="O2547" s="7">
        <v>0</v>
      </c>
    </row>
    <row r="2548" spans="1:15">
      <c r="A2548">
        <v>6</v>
      </c>
      <c r="B2548" t="s">
        <v>1601</v>
      </c>
      <c r="C2548" t="s">
        <v>11182</v>
      </c>
      <c r="D2548" t="s">
        <v>11183</v>
      </c>
      <c r="E2548" t="s">
        <v>1653</v>
      </c>
      <c r="F2548" t="s">
        <v>1654</v>
      </c>
      <c r="G2548" t="s">
        <v>1601</v>
      </c>
      <c r="H2548" t="s">
        <v>944</v>
      </c>
      <c r="I2548" t="s">
        <v>945</v>
      </c>
      <c r="J2548" t="s">
        <v>946</v>
      </c>
      <c r="K2548" t="s">
        <v>11184</v>
      </c>
      <c r="L2548" s="3">
        <v>43490</v>
      </c>
      <c r="M2548" s="9">
        <v>0</v>
      </c>
      <c r="N2548" s="5">
        <v>0</v>
      </c>
      <c r="O2548" s="7">
        <v>0</v>
      </c>
    </row>
    <row r="2549" spans="1:15">
      <c r="A2549">
        <v>6</v>
      </c>
      <c r="B2549" t="s">
        <v>1601</v>
      </c>
      <c r="C2549" t="s">
        <v>11185</v>
      </c>
      <c r="D2549" t="s">
        <v>11186</v>
      </c>
      <c r="E2549" t="s">
        <v>1635</v>
      </c>
      <c r="F2549" t="s">
        <v>1636</v>
      </c>
      <c r="G2549" t="s">
        <v>1601</v>
      </c>
      <c r="H2549" t="s">
        <v>944</v>
      </c>
      <c r="I2549" t="s">
        <v>945</v>
      </c>
      <c r="J2549" t="s">
        <v>946</v>
      </c>
      <c r="K2549" t="s">
        <v>11187</v>
      </c>
      <c r="L2549" s="3">
        <v>42965</v>
      </c>
      <c r="M2549" s="9">
        <v>0</v>
      </c>
      <c r="N2549" s="5">
        <v>0</v>
      </c>
      <c r="O2549" s="7">
        <v>0</v>
      </c>
    </row>
    <row r="2550" spans="1:15">
      <c r="A2550">
        <v>6</v>
      </c>
      <c r="B2550" t="s">
        <v>1601</v>
      </c>
      <c r="C2550" t="s">
        <v>11188</v>
      </c>
      <c r="D2550" t="s">
        <v>11189</v>
      </c>
      <c r="E2550" t="s">
        <v>1657</v>
      </c>
      <c r="F2550" t="s">
        <v>1658</v>
      </c>
      <c r="G2550" t="s">
        <v>1601</v>
      </c>
      <c r="H2550" t="s">
        <v>944</v>
      </c>
      <c r="I2550" t="s">
        <v>945</v>
      </c>
      <c r="J2550" t="s">
        <v>946</v>
      </c>
      <c r="K2550" t="s">
        <v>11190</v>
      </c>
      <c r="L2550" s="3">
        <v>43153</v>
      </c>
      <c r="M2550" s="9">
        <v>0</v>
      </c>
      <c r="N2550" s="5">
        <v>0</v>
      </c>
      <c r="O2550" s="7">
        <v>0</v>
      </c>
    </row>
    <row r="2551" spans="1:15">
      <c r="A2551">
        <v>6</v>
      </c>
      <c r="B2551" t="s">
        <v>1601</v>
      </c>
      <c r="C2551" t="s">
        <v>1666</v>
      </c>
      <c r="D2551" t="s">
        <v>239</v>
      </c>
      <c r="E2551" t="s">
        <v>1667</v>
      </c>
      <c r="F2551" t="s">
        <v>1668</v>
      </c>
      <c r="G2551" t="s">
        <v>1601</v>
      </c>
      <c r="H2551" t="s">
        <v>944</v>
      </c>
      <c r="I2551" t="s">
        <v>945</v>
      </c>
      <c r="J2551" t="s">
        <v>946</v>
      </c>
      <c r="K2551" t="s">
        <v>1669</v>
      </c>
      <c r="L2551" s="3">
        <v>44063</v>
      </c>
      <c r="M2551" s="9">
        <v>1</v>
      </c>
      <c r="N2551" s="5">
        <v>0</v>
      </c>
      <c r="O2551" s="7">
        <v>1</v>
      </c>
    </row>
    <row r="2552" spans="1:15">
      <c r="A2552">
        <v>6</v>
      </c>
      <c r="B2552" t="s">
        <v>1601</v>
      </c>
      <c r="C2552" t="s">
        <v>1670</v>
      </c>
      <c r="D2552" t="s">
        <v>240</v>
      </c>
      <c r="E2552" t="s">
        <v>1635</v>
      </c>
      <c r="F2552" t="s">
        <v>1636</v>
      </c>
      <c r="G2552" t="s">
        <v>1601</v>
      </c>
      <c r="H2552" t="s">
        <v>944</v>
      </c>
      <c r="I2552" t="s">
        <v>945</v>
      </c>
      <c r="J2552" t="s">
        <v>946</v>
      </c>
      <c r="K2552" t="s">
        <v>1671</v>
      </c>
      <c r="L2552" s="3">
        <v>43628</v>
      </c>
      <c r="M2552" s="9">
        <v>3</v>
      </c>
      <c r="N2552" s="5">
        <v>0</v>
      </c>
      <c r="O2552" s="7">
        <v>3</v>
      </c>
    </row>
    <row r="2553" spans="1:15">
      <c r="A2553">
        <v>6</v>
      </c>
      <c r="B2553" t="s">
        <v>1601</v>
      </c>
      <c r="C2553" t="s">
        <v>11191</v>
      </c>
      <c r="D2553" t="s">
        <v>11192</v>
      </c>
      <c r="E2553" t="s">
        <v>1643</v>
      </c>
      <c r="F2553" t="s">
        <v>1644</v>
      </c>
      <c r="G2553" t="s">
        <v>1601</v>
      </c>
      <c r="H2553" t="s">
        <v>944</v>
      </c>
      <c r="I2553" t="s">
        <v>945</v>
      </c>
      <c r="J2553" t="s">
        <v>946</v>
      </c>
      <c r="K2553" t="s">
        <v>11193</v>
      </c>
      <c r="L2553" s="3" t="s">
        <v>2494</v>
      </c>
      <c r="M2553" s="9">
        <v>0</v>
      </c>
      <c r="N2553" s="5">
        <v>0</v>
      </c>
      <c r="O2553" s="7">
        <v>0</v>
      </c>
    </row>
    <row r="2554" spans="1:15">
      <c r="A2554">
        <v>6</v>
      </c>
      <c r="B2554" t="s">
        <v>1601</v>
      </c>
      <c r="C2554" t="s">
        <v>11194</v>
      </c>
      <c r="D2554" t="s">
        <v>11195</v>
      </c>
      <c r="E2554" t="s">
        <v>1653</v>
      </c>
      <c r="F2554" t="s">
        <v>1654</v>
      </c>
      <c r="G2554" t="s">
        <v>1601</v>
      </c>
      <c r="H2554" t="s">
        <v>944</v>
      </c>
      <c r="I2554" t="s">
        <v>945</v>
      </c>
      <c r="J2554" t="s">
        <v>946</v>
      </c>
      <c r="K2554" t="s">
        <v>11196</v>
      </c>
      <c r="L2554" s="3">
        <v>44161</v>
      </c>
      <c r="M2554" s="9">
        <v>0</v>
      </c>
      <c r="N2554" s="5">
        <v>0</v>
      </c>
      <c r="O2554" s="7">
        <v>0</v>
      </c>
    </row>
    <row r="2555" spans="1:15">
      <c r="A2555">
        <v>6</v>
      </c>
      <c r="B2555" t="s">
        <v>1601</v>
      </c>
      <c r="C2555" t="s">
        <v>11197</v>
      </c>
      <c r="D2555" t="s">
        <v>11198</v>
      </c>
      <c r="E2555" t="s">
        <v>11026</v>
      </c>
      <c r="F2555" t="s">
        <v>11027</v>
      </c>
      <c r="G2555" t="s">
        <v>1601</v>
      </c>
      <c r="H2555" t="s">
        <v>944</v>
      </c>
      <c r="I2555" t="s">
        <v>945</v>
      </c>
      <c r="J2555" t="s">
        <v>946</v>
      </c>
      <c r="K2555" t="s">
        <v>11199</v>
      </c>
      <c r="L2555" s="3" t="s">
        <v>2494</v>
      </c>
      <c r="M2555" s="9">
        <v>0</v>
      </c>
      <c r="N2555" s="5">
        <v>0</v>
      </c>
      <c r="O2555" s="7">
        <v>0</v>
      </c>
    </row>
    <row r="2556" spans="1:15">
      <c r="A2556">
        <v>6</v>
      </c>
      <c r="B2556" t="s">
        <v>1601</v>
      </c>
      <c r="C2556" t="s">
        <v>11200</v>
      </c>
      <c r="D2556" t="s">
        <v>11201</v>
      </c>
      <c r="E2556" t="s">
        <v>1611</v>
      </c>
      <c r="F2556" t="s">
        <v>1612</v>
      </c>
      <c r="G2556" t="s">
        <v>1601</v>
      </c>
      <c r="H2556" t="s">
        <v>944</v>
      </c>
      <c r="I2556" t="s">
        <v>945</v>
      </c>
      <c r="J2556" t="s">
        <v>946</v>
      </c>
      <c r="K2556" t="s">
        <v>11202</v>
      </c>
      <c r="L2556" s="3">
        <v>44169</v>
      </c>
      <c r="M2556" s="9">
        <v>0</v>
      </c>
      <c r="N2556" s="5">
        <v>0</v>
      </c>
      <c r="O2556" s="7">
        <v>0</v>
      </c>
    </row>
    <row r="2557" spans="1:15">
      <c r="A2557">
        <v>6</v>
      </c>
      <c r="B2557" t="s">
        <v>1601</v>
      </c>
      <c r="C2557" t="s">
        <v>11203</v>
      </c>
      <c r="D2557" t="s">
        <v>11204</v>
      </c>
      <c r="E2557" t="s">
        <v>1663</v>
      </c>
      <c r="F2557" t="s">
        <v>1664</v>
      </c>
      <c r="G2557" t="s">
        <v>1601</v>
      </c>
      <c r="H2557" t="s">
        <v>944</v>
      </c>
      <c r="I2557" t="s">
        <v>945</v>
      </c>
      <c r="J2557" t="s">
        <v>946</v>
      </c>
      <c r="K2557" t="s">
        <v>11205</v>
      </c>
      <c r="L2557" s="3" t="s">
        <v>2494</v>
      </c>
      <c r="M2557" s="9">
        <v>0</v>
      </c>
      <c r="N2557" s="5">
        <v>0</v>
      </c>
      <c r="O2557" s="7">
        <v>0</v>
      </c>
    </row>
    <row r="2558" spans="1:15">
      <c r="A2558">
        <v>6</v>
      </c>
      <c r="B2558" t="s">
        <v>1601</v>
      </c>
      <c r="C2558" t="s">
        <v>11206</v>
      </c>
      <c r="D2558" t="s">
        <v>11207</v>
      </c>
      <c r="E2558" t="s">
        <v>1611</v>
      </c>
      <c r="F2558" t="s">
        <v>1612</v>
      </c>
      <c r="G2558" t="s">
        <v>1601</v>
      </c>
      <c r="H2558" t="s">
        <v>2493</v>
      </c>
      <c r="I2558" t="s">
        <v>945</v>
      </c>
      <c r="J2558" t="s">
        <v>946</v>
      </c>
      <c r="K2558" t="s">
        <v>2494</v>
      </c>
      <c r="L2558" s="3" t="s">
        <v>2494</v>
      </c>
      <c r="M2558" s="9">
        <v>0</v>
      </c>
      <c r="N2558" s="5">
        <v>0</v>
      </c>
      <c r="O2558" s="7">
        <v>0</v>
      </c>
    </row>
    <row r="2559" spans="1:15">
      <c r="A2559">
        <v>6</v>
      </c>
      <c r="B2559" t="s">
        <v>1601</v>
      </c>
      <c r="C2559" t="s">
        <v>1672</v>
      </c>
      <c r="D2559" t="s">
        <v>241</v>
      </c>
      <c r="E2559" t="s">
        <v>1653</v>
      </c>
      <c r="F2559" t="s">
        <v>1654</v>
      </c>
      <c r="G2559" t="s">
        <v>1601</v>
      </c>
      <c r="H2559" t="s">
        <v>944</v>
      </c>
      <c r="I2559" t="s">
        <v>945</v>
      </c>
      <c r="J2559" t="s">
        <v>946</v>
      </c>
      <c r="K2559" t="s">
        <v>1673</v>
      </c>
      <c r="L2559" s="3">
        <v>45258</v>
      </c>
      <c r="M2559" s="9">
        <v>3</v>
      </c>
      <c r="N2559" s="5">
        <v>0</v>
      </c>
      <c r="O2559" s="7">
        <v>3</v>
      </c>
    </row>
    <row r="2560" spans="1:15">
      <c r="A2560">
        <v>6</v>
      </c>
      <c r="B2560" t="s">
        <v>1601</v>
      </c>
      <c r="C2560" t="s">
        <v>1674</v>
      </c>
      <c r="D2560" t="s">
        <v>242</v>
      </c>
      <c r="E2560" t="s">
        <v>1675</v>
      </c>
      <c r="F2560" t="s">
        <v>1676</v>
      </c>
      <c r="G2560" t="s">
        <v>1601</v>
      </c>
      <c r="H2560" t="s">
        <v>944</v>
      </c>
      <c r="I2560" t="s">
        <v>945</v>
      </c>
      <c r="J2560" t="s">
        <v>946</v>
      </c>
      <c r="K2560" t="s">
        <v>1677</v>
      </c>
      <c r="L2560" s="3">
        <v>45268</v>
      </c>
      <c r="M2560" s="9">
        <v>1</v>
      </c>
      <c r="N2560" s="5">
        <v>0</v>
      </c>
      <c r="O2560" s="7">
        <v>1</v>
      </c>
    </row>
    <row r="2561" spans="1:15">
      <c r="A2561">
        <v>6</v>
      </c>
      <c r="B2561" t="s">
        <v>1601</v>
      </c>
      <c r="C2561" t="s">
        <v>11208</v>
      </c>
      <c r="D2561" t="s">
        <v>11209</v>
      </c>
      <c r="E2561" t="s">
        <v>1663</v>
      </c>
      <c r="F2561" t="s">
        <v>1664</v>
      </c>
      <c r="G2561" t="s">
        <v>1601</v>
      </c>
      <c r="H2561" t="s">
        <v>944</v>
      </c>
      <c r="I2561" t="s">
        <v>945</v>
      </c>
      <c r="J2561" t="s">
        <v>946</v>
      </c>
      <c r="K2561" t="s">
        <v>11210</v>
      </c>
      <c r="L2561" s="3" t="s">
        <v>2494</v>
      </c>
      <c r="M2561" s="9">
        <v>0</v>
      </c>
      <c r="N2561" s="5">
        <v>0</v>
      </c>
      <c r="O2561" s="7">
        <v>0</v>
      </c>
    </row>
    <row r="2562" spans="1:15">
      <c r="A2562">
        <v>6</v>
      </c>
      <c r="B2562" t="s">
        <v>1601</v>
      </c>
      <c r="C2562" t="s">
        <v>11211</v>
      </c>
      <c r="D2562" t="s">
        <v>11212</v>
      </c>
      <c r="E2562" t="s">
        <v>1657</v>
      </c>
      <c r="F2562" t="s">
        <v>1658</v>
      </c>
      <c r="G2562" t="s">
        <v>1601</v>
      </c>
      <c r="H2562" t="s">
        <v>944</v>
      </c>
      <c r="I2562" t="s">
        <v>945</v>
      </c>
      <c r="J2562" t="s">
        <v>946</v>
      </c>
      <c r="K2562" t="s">
        <v>11213</v>
      </c>
      <c r="L2562" s="3" t="s">
        <v>2494</v>
      </c>
      <c r="M2562" s="9">
        <v>0</v>
      </c>
      <c r="N2562" s="5">
        <v>0</v>
      </c>
      <c r="O2562" s="7">
        <v>0</v>
      </c>
    </row>
    <row r="2563" spans="1:15">
      <c r="A2563">
        <v>6</v>
      </c>
      <c r="B2563" t="s">
        <v>1601</v>
      </c>
      <c r="C2563" t="s">
        <v>11214</v>
      </c>
      <c r="D2563" t="s">
        <v>11215</v>
      </c>
      <c r="E2563" t="s">
        <v>1657</v>
      </c>
      <c r="F2563" t="s">
        <v>1658</v>
      </c>
      <c r="G2563" t="s">
        <v>1601</v>
      </c>
      <c r="H2563" t="s">
        <v>944</v>
      </c>
      <c r="I2563" t="s">
        <v>945</v>
      </c>
      <c r="J2563" t="s">
        <v>946</v>
      </c>
      <c r="K2563" t="s">
        <v>11216</v>
      </c>
      <c r="L2563" s="3" t="s">
        <v>2494</v>
      </c>
      <c r="M2563" s="9">
        <v>0</v>
      </c>
      <c r="N2563" s="5">
        <v>0</v>
      </c>
      <c r="O2563" s="7">
        <v>0</v>
      </c>
    </row>
    <row r="2564" spans="1:15">
      <c r="A2564">
        <v>6</v>
      </c>
      <c r="B2564" t="s">
        <v>1601</v>
      </c>
      <c r="C2564" t="s">
        <v>11217</v>
      </c>
      <c r="D2564" t="s">
        <v>11218</v>
      </c>
      <c r="E2564" t="s">
        <v>1653</v>
      </c>
      <c r="F2564" t="s">
        <v>1654</v>
      </c>
      <c r="G2564" t="s">
        <v>1601</v>
      </c>
      <c r="H2564" t="s">
        <v>944</v>
      </c>
      <c r="I2564" t="s">
        <v>945</v>
      </c>
      <c r="J2564" t="s">
        <v>946</v>
      </c>
      <c r="K2564" t="s">
        <v>11219</v>
      </c>
      <c r="L2564" s="3">
        <v>45446</v>
      </c>
      <c r="M2564" s="9">
        <v>0</v>
      </c>
      <c r="N2564" s="5">
        <v>0</v>
      </c>
      <c r="O2564" s="7">
        <v>0</v>
      </c>
    </row>
    <row r="2565" spans="1:15">
      <c r="A2565">
        <v>6</v>
      </c>
      <c r="B2565" t="s">
        <v>1601</v>
      </c>
      <c r="C2565" t="s">
        <v>11220</v>
      </c>
      <c r="D2565" t="s">
        <v>4526</v>
      </c>
      <c r="E2565" t="s">
        <v>11026</v>
      </c>
      <c r="F2565" t="s">
        <v>11027</v>
      </c>
      <c r="G2565" t="s">
        <v>1601</v>
      </c>
      <c r="H2565" t="s">
        <v>944</v>
      </c>
      <c r="I2565" t="s">
        <v>945</v>
      </c>
      <c r="J2565" t="s">
        <v>946</v>
      </c>
      <c r="K2565" t="s">
        <v>11221</v>
      </c>
      <c r="L2565" s="3">
        <v>45400</v>
      </c>
      <c r="M2565" s="9">
        <v>0</v>
      </c>
      <c r="N2565" s="5">
        <v>0</v>
      </c>
      <c r="O2565" s="7">
        <v>0</v>
      </c>
    </row>
    <row r="2566" spans="1:15">
      <c r="A2566">
        <v>6</v>
      </c>
      <c r="B2566" t="s">
        <v>1601</v>
      </c>
      <c r="C2566" t="s">
        <v>11222</v>
      </c>
      <c r="D2566" t="s">
        <v>11223</v>
      </c>
      <c r="E2566" t="s">
        <v>1667</v>
      </c>
      <c r="F2566" t="s">
        <v>1668</v>
      </c>
      <c r="G2566" t="s">
        <v>1601</v>
      </c>
      <c r="H2566" t="s">
        <v>944</v>
      </c>
      <c r="I2566" t="s">
        <v>945</v>
      </c>
      <c r="J2566" t="s">
        <v>946</v>
      </c>
      <c r="K2566" t="s">
        <v>11224</v>
      </c>
      <c r="L2566" s="3" t="s">
        <v>2494</v>
      </c>
      <c r="M2566" s="9">
        <v>0</v>
      </c>
      <c r="N2566" s="5">
        <v>0</v>
      </c>
      <c r="O2566" s="7">
        <v>0</v>
      </c>
    </row>
    <row r="2567" spans="1:15">
      <c r="A2567">
        <v>6</v>
      </c>
      <c r="B2567" t="s">
        <v>1601</v>
      </c>
      <c r="C2567" t="s">
        <v>11225</v>
      </c>
      <c r="D2567" t="s">
        <v>11226</v>
      </c>
      <c r="E2567" t="s">
        <v>1653</v>
      </c>
      <c r="F2567" t="s">
        <v>1654</v>
      </c>
      <c r="G2567" t="s">
        <v>1601</v>
      </c>
      <c r="H2567" t="s">
        <v>944</v>
      </c>
      <c r="I2567" t="s">
        <v>945</v>
      </c>
      <c r="J2567" t="s">
        <v>946</v>
      </c>
      <c r="K2567" t="s">
        <v>11227</v>
      </c>
      <c r="L2567" s="3" t="s">
        <v>2494</v>
      </c>
      <c r="M2567" s="9">
        <v>0</v>
      </c>
      <c r="N2567" s="5">
        <v>0</v>
      </c>
      <c r="O2567" s="7">
        <v>0</v>
      </c>
    </row>
    <row r="2568" spans="1:15">
      <c r="A2568">
        <v>6</v>
      </c>
      <c r="B2568" t="s">
        <v>1601</v>
      </c>
      <c r="C2568" t="s">
        <v>11228</v>
      </c>
      <c r="D2568" t="s">
        <v>11229</v>
      </c>
      <c r="E2568" t="s">
        <v>1657</v>
      </c>
      <c r="F2568" t="s">
        <v>1658</v>
      </c>
      <c r="G2568" t="s">
        <v>1601</v>
      </c>
      <c r="H2568" t="s">
        <v>2493</v>
      </c>
      <c r="I2568" t="s">
        <v>945</v>
      </c>
      <c r="J2568" t="s">
        <v>946</v>
      </c>
      <c r="K2568" t="s">
        <v>2494</v>
      </c>
      <c r="L2568" s="3" t="s">
        <v>2494</v>
      </c>
      <c r="M2568" s="9">
        <v>0</v>
      </c>
      <c r="N2568" s="5">
        <v>0</v>
      </c>
      <c r="O2568" s="7">
        <v>0</v>
      </c>
    </row>
    <row r="2569" spans="1:15">
      <c r="A2569">
        <v>6</v>
      </c>
      <c r="B2569" t="s">
        <v>1601</v>
      </c>
      <c r="C2569" t="s">
        <v>11230</v>
      </c>
      <c r="D2569" t="s">
        <v>11231</v>
      </c>
      <c r="E2569" t="s">
        <v>1611</v>
      </c>
      <c r="F2569" t="s">
        <v>1612</v>
      </c>
      <c r="G2569" t="s">
        <v>1601</v>
      </c>
      <c r="H2569" t="s">
        <v>944</v>
      </c>
      <c r="I2569" t="s">
        <v>945</v>
      </c>
      <c r="J2569" t="s">
        <v>946</v>
      </c>
      <c r="K2569" t="s">
        <v>11232</v>
      </c>
      <c r="L2569" s="3" t="s">
        <v>2494</v>
      </c>
      <c r="M2569" s="9">
        <v>0</v>
      </c>
      <c r="N2569" s="5">
        <v>0</v>
      </c>
      <c r="O2569" s="7">
        <v>0</v>
      </c>
    </row>
    <row r="2570" spans="1:15">
      <c r="A2570">
        <v>6</v>
      </c>
      <c r="B2570" t="s">
        <v>1601</v>
      </c>
      <c r="C2570" t="s">
        <v>11233</v>
      </c>
      <c r="D2570" t="s">
        <v>11234</v>
      </c>
      <c r="E2570" t="s">
        <v>1675</v>
      </c>
      <c r="F2570" t="s">
        <v>1676</v>
      </c>
      <c r="G2570" t="s">
        <v>1601</v>
      </c>
      <c r="H2570" t="s">
        <v>944</v>
      </c>
      <c r="I2570" t="s">
        <v>945</v>
      </c>
      <c r="J2570" t="s">
        <v>946</v>
      </c>
      <c r="K2570" t="s">
        <v>11235</v>
      </c>
      <c r="L2570" s="3" t="s">
        <v>2494</v>
      </c>
      <c r="M2570" s="9">
        <v>0</v>
      </c>
      <c r="N2570" s="5">
        <v>0</v>
      </c>
      <c r="O2570" s="7">
        <v>0</v>
      </c>
    </row>
    <row r="2571" spans="1:15">
      <c r="A2571">
        <v>6</v>
      </c>
      <c r="B2571" t="s">
        <v>1601</v>
      </c>
      <c r="C2571" t="s">
        <v>11236</v>
      </c>
      <c r="D2571" t="s">
        <v>11237</v>
      </c>
      <c r="E2571" t="s">
        <v>1603</v>
      </c>
      <c r="F2571" t="s">
        <v>1604</v>
      </c>
      <c r="G2571" t="s">
        <v>1601</v>
      </c>
      <c r="H2571" t="s">
        <v>944</v>
      </c>
      <c r="I2571" t="s">
        <v>945</v>
      </c>
      <c r="J2571" t="s">
        <v>946</v>
      </c>
      <c r="K2571" t="s">
        <v>11238</v>
      </c>
      <c r="L2571" s="3" t="s">
        <v>2494</v>
      </c>
      <c r="M2571" s="9">
        <v>0</v>
      </c>
      <c r="N2571" s="5">
        <v>0</v>
      </c>
      <c r="O2571" s="7">
        <v>0</v>
      </c>
    </row>
    <row r="2572" spans="1:15">
      <c r="A2572">
        <v>6</v>
      </c>
      <c r="B2572" t="s">
        <v>1601</v>
      </c>
      <c r="C2572" t="s">
        <v>11239</v>
      </c>
      <c r="D2572" t="s">
        <v>11240</v>
      </c>
      <c r="E2572" t="s">
        <v>1603</v>
      </c>
      <c r="F2572" t="s">
        <v>1604</v>
      </c>
      <c r="G2572" t="s">
        <v>1601</v>
      </c>
      <c r="H2572" t="s">
        <v>944</v>
      </c>
      <c r="I2572" t="s">
        <v>945</v>
      </c>
      <c r="J2572" t="s">
        <v>946</v>
      </c>
      <c r="K2572" t="s">
        <v>11241</v>
      </c>
      <c r="L2572" s="3" t="s">
        <v>2494</v>
      </c>
      <c r="M2572" s="9">
        <v>0</v>
      </c>
      <c r="N2572" s="5">
        <v>0</v>
      </c>
      <c r="O2572" s="7">
        <v>0</v>
      </c>
    </row>
    <row r="2573" spans="1:15">
      <c r="A2573">
        <v>6</v>
      </c>
      <c r="B2573" t="s">
        <v>1601</v>
      </c>
      <c r="C2573" t="s">
        <v>11242</v>
      </c>
      <c r="D2573" t="s">
        <v>11243</v>
      </c>
      <c r="E2573" t="s">
        <v>1667</v>
      </c>
      <c r="F2573" t="s">
        <v>1668</v>
      </c>
      <c r="G2573" t="s">
        <v>1601</v>
      </c>
      <c r="H2573" t="s">
        <v>944</v>
      </c>
      <c r="I2573" t="s">
        <v>945</v>
      </c>
      <c r="J2573" t="s">
        <v>946</v>
      </c>
      <c r="K2573" t="s">
        <v>11244</v>
      </c>
      <c r="L2573" s="3" t="s">
        <v>2494</v>
      </c>
      <c r="M2573" s="9">
        <v>0</v>
      </c>
      <c r="N2573" s="5">
        <v>0</v>
      </c>
      <c r="O2573" s="7">
        <v>0</v>
      </c>
    </row>
    <row r="2574" spans="1:15">
      <c r="A2574">
        <v>6</v>
      </c>
      <c r="B2574" t="s">
        <v>1601</v>
      </c>
      <c r="C2574" t="s">
        <v>11245</v>
      </c>
      <c r="D2574" t="s">
        <v>11246</v>
      </c>
      <c r="E2574" t="s">
        <v>1657</v>
      </c>
      <c r="F2574" t="s">
        <v>1658</v>
      </c>
      <c r="G2574" t="s">
        <v>1601</v>
      </c>
      <c r="H2574" t="s">
        <v>944</v>
      </c>
      <c r="I2574" t="s">
        <v>945</v>
      </c>
      <c r="J2574" t="s">
        <v>946</v>
      </c>
      <c r="K2574" t="s">
        <v>11247</v>
      </c>
      <c r="L2574" s="3" t="s">
        <v>2494</v>
      </c>
      <c r="M2574" s="9">
        <v>0</v>
      </c>
      <c r="N2574" s="5">
        <v>0</v>
      </c>
      <c r="O2574" s="7">
        <v>0</v>
      </c>
    </row>
    <row r="2575" spans="1:15">
      <c r="A2575">
        <v>7</v>
      </c>
      <c r="B2575" t="s">
        <v>1678</v>
      </c>
      <c r="C2575" t="s">
        <v>11248</v>
      </c>
      <c r="D2575" t="s">
        <v>11249</v>
      </c>
      <c r="E2575" t="s">
        <v>1684</v>
      </c>
      <c r="F2575" t="s">
        <v>1685</v>
      </c>
      <c r="G2575" t="s">
        <v>1678</v>
      </c>
      <c r="H2575" t="s">
        <v>944</v>
      </c>
      <c r="I2575" t="s">
        <v>1152</v>
      </c>
      <c r="J2575" t="s">
        <v>1153</v>
      </c>
      <c r="K2575" t="s">
        <v>11250</v>
      </c>
      <c r="L2575" s="3">
        <v>37056</v>
      </c>
      <c r="M2575" s="9">
        <v>0</v>
      </c>
      <c r="N2575" s="5">
        <v>0</v>
      </c>
      <c r="O2575" s="7">
        <v>0</v>
      </c>
    </row>
    <row r="2576" spans="1:15">
      <c r="A2576">
        <v>7</v>
      </c>
      <c r="B2576" t="s">
        <v>1678</v>
      </c>
      <c r="C2576" t="s">
        <v>11251</v>
      </c>
      <c r="D2576" t="s">
        <v>11252</v>
      </c>
      <c r="E2576" t="s">
        <v>11253</v>
      </c>
      <c r="F2576" t="s">
        <v>11254</v>
      </c>
      <c r="G2576" t="s">
        <v>1678</v>
      </c>
      <c r="H2576" t="s">
        <v>944</v>
      </c>
      <c r="I2576" t="s">
        <v>1152</v>
      </c>
      <c r="J2576" t="s">
        <v>1153</v>
      </c>
      <c r="K2576" t="s">
        <v>11255</v>
      </c>
      <c r="L2576" s="3">
        <v>37057</v>
      </c>
      <c r="M2576" s="9">
        <v>0</v>
      </c>
      <c r="N2576" s="5">
        <v>0</v>
      </c>
      <c r="O2576" s="7">
        <v>0</v>
      </c>
    </row>
    <row r="2577" spans="1:15">
      <c r="A2577">
        <v>7</v>
      </c>
      <c r="B2577" t="s">
        <v>1678</v>
      </c>
      <c r="C2577" t="s">
        <v>11256</v>
      </c>
      <c r="D2577" t="s">
        <v>11257</v>
      </c>
      <c r="E2577" t="s">
        <v>1684</v>
      </c>
      <c r="F2577" t="s">
        <v>1685</v>
      </c>
      <c r="G2577" t="s">
        <v>1678</v>
      </c>
      <c r="H2577" t="s">
        <v>944</v>
      </c>
      <c r="I2577" t="s">
        <v>1152</v>
      </c>
      <c r="J2577" t="s">
        <v>1153</v>
      </c>
      <c r="K2577" t="s">
        <v>11258</v>
      </c>
      <c r="L2577" s="3">
        <v>39792</v>
      </c>
      <c r="M2577" s="9">
        <v>0</v>
      </c>
      <c r="N2577" s="5">
        <v>0</v>
      </c>
      <c r="O2577" s="7">
        <v>0</v>
      </c>
    </row>
    <row r="2578" spans="1:15">
      <c r="A2578">
        <v>7</v>
      </c>
      <c r="B2578" t="s">
        <v>1678</v>
      </c>
      <c r="C2578" t="s">
        <v>11259</v>
      </c>
      <c r="D2578" t="s">
        <v>11260</v>
      </c>
      <c r="E2578" t="s">
        <v>1684</v>
      </c>
      <c r="F2578" t="s">
        <v>1685</v>
      </c>
      <c r="G2578" t="s">
        <v>1678</v>
      </c>
      <c r="H2578" t="s">
        <v>944</v>
      </c>
      <c r="I2578" t="s">
        <v>1152</v>
      </c>
      <c r="J2578" t="s">
        <v>1153</v>
      </c>
      <c r="K2578" t="s">
        <v>11261</v>
      </c>
      <c r="L2578" s="3">
        <v>37158</v>
      </c>
      <c r="M2578" s="9">
        <v>0</v>
      </c>
      <c r="N2578" s="5">
        <v>0</v>
      </c>
      <c r="O2578" s="7">
        <v>0</v>
      </c>
    </row>
    <row r="2579" spans="1:15">
      <c r="A2579">
        <v>7</v>
      </c>
      <c r="B2579" t="s">
        <v>1678</v>
      </c>
      <c r="C2579" t="s">
        <v>11262</v>
      </c>
      <c r="D2579" t="s">
        <v>11263</v>
      </c>
      <c r="E2579" t="s">
        <v>11253</v>
      </c>
      <c r="F2579" t="s">
        <v>11254</v>
      </c>
      <c r="G2579" t="s">
        <v>1678</v>
      </c>
      <c r="H2579" t="s">
        <v>944</v>
      </c>
      <c r="I2579" t="s">
        <v>1152</v>
      </c>
      <c r="J2579" t="s">
        <v>1153</v>
      </c>
      <c r="K2579" t="s">
        <v>11264</v>
      </c>
      <c r="L2579" s="3">
        <v>37112</v>
      </c>
      <c r="M2579" s="9">
        <v>0</v>
      </c>
      <c r="N2579" s="5">
        <v>0</v>
      </c>
      <c r="O2579" s="7">
        <v>0</v>
      </c>
    </row>
    <row r="2580" spans="1:15">
      <c r="A2580">
        <v>7</v>
      </c>
      <c r="B2580" t="s">
        <v>1678</v>
      </c>
      <c r="C2580" t="s">
        <v>11265</v>
      </c>
      <c r="D2580" t="s">
        <v>11266</v>
      </c>
      <c r="E2580" t="s">
        <v>1684</v>
      </c>
      <c r="F2580" t="s">
        <v>1685</v>
      </c>
      <c r="G2580" t="s">
        <v>1678</v>
      </c>
      <c r="H2580" t="s">
        <v>944</v>
      </c>
      <c r="I2580" t="s">
        <v>1152</v>
      </c>
      <c r="J2580" t="s">
        <v>1153</v>
      </c>
      <c r="K2580" t="s">
        <v>11267</v>
      </c>
      <c r="L2580" s="3">
        <v>37424</v>
      </c>
      <c r="M2580" s="9">
        <v>0</v>
      </c>
      <c r="N2580" s="5">
        <v>0</v>
      </c>
      <c r="O2580" s="7">
        <v>0</v>
      </c>
    </row>
    <row r="2581" spans="1:15">
      <c r="A2581">
        <v>7</v>
      </c>
      <c r="B2581" t="s">
        <v>1678</v>
      </c>
      <c r="C2581" t="s">
        <v>11268</v>
      </c>
      <c r="D2581" t="s">
        <v>11269</v>
      </c>
      <c r="E2581" t="s">
        <v>1680</v>
      </c>
      <c r="F2581" t="s">
        <v>1681</v>
      </c>
      <c r="G2581" t="s">
        <v>1678</v>
      </c>
      <c r="H2581" t="s">
        <v>944</v>
      </c>
      <c r="I2581" t="s">
        <v>1152</v>
      </c>
      <c r="J2581" t="s">
        <v>1153</v>
      </c>
      <c r="K2581" t="s">
        <v>11270</v>
      </c>
      <c r="L2581" s="3">
        <v>37638</v>
      </c>
      <c r="M2581" s="9">
        <v>0</v>
      </c>
      <c r="N2581" s="5">
        <v>0</v>
      </c>
      <c r="O2581" s="7">
        <v>0</v>
      </c>
    </row>
    <row r="2582" spans="1:15">
      <c r="A2582">
        <v>7</v>
      </c>
      <c r="B2582" t="s">
        <v>1678</v>
      </c>
      <c r="C2582" t="s">
        <v>1679</v>
      </c>
      <c r="D2582" t="s">
        <v>243</v>
      </c>
      <c r="E2582" t="s">
        <v>1680</v>
      </c>
      <c r="F2582" t="s">
        <v>1681</v>
      </c>
      <c r="G2582" t="s">
        <v>1678</v>
      </c>
      <c r="H2582" t="s">
        <v>944</v>
      </c>
      <c r="I2582" t="s">
        <v>1152</v>
      </c>
      <c r="J2582" t="s">
        <v>1153</v>
      </c>
      <c r="K2582" t="s">
        <v>1682</v>
      </c>
      <c r="L2582" s="3">
        <v>37638</v>
      </c>
      <c r="M2582" s="9">
        <v>1</v>
      </c>
      <c r="N2582" s="5">
        <v>0</v>
      </c>
      <c r="O2582" s="7">
        <v>1</v>
      </c>
    </row>
    <row r="2583" spans="1:15">
      <c r="A2583">
        <v>7</v>
      </c>
      <c r="B2583" t="s">
        <v>1678</v>
      </c>
      <c r="C2583" t="s">
        <v>11271</v>
      </c>
      <c r="D2583" t="s">
        <v>11272</v>
      </c>
      <c r="E2583" t="s">
        <v>1680</v>
      </c>
      <c r="F2583" t="s">
        <v>1681</v>
      </c>
      <c r="G2583" t="s">
        <v>1678</v>
      </c>
      <c r="H2583" t="s">
        <v>944</v>
      </c>
      <c r="I2583" t="s">
        <v>1152</v>
      </c>
      <c r="J2583" t="s">
        <v>1153</v>
      </c>
      <c r="K2583" t="s">
        <v>11273</v>
      </c>
      <c r="L2583" s="3">
        <v>40365</v>
      </c>
      <c r="M2583" s="9">
        <v>0</v>
      </c>
      <c r="N2583" s="5">
        <v>0</v>
      </c>
      <c r="O2583" s="7">
        <v>0</v>
      </c>
    </row>
    <row r="2584" spans="1:15">
      <c r="A2584">
        <v>7</v>
      </c>
      <c r="B2584" t="s">
        <v>1678</v>
      </c>
      <c r="C2584" t="s">
        <v>11274</v>
      </c>
      <c r="D2584" t="s">
        <v>11275</v>
      </c>
      <c r="E2584" t="s">
        <v>11253</v>
      </c>
      <c r="F2584" t="s">
        <v>11254</v>
      </c>
      <c r="G2584" t="s">
        <v>1678</v>
      </c>
      <c r="H2584" t="s">
        <v>944</v>
      </c>
      <c r="I2584" t="s">
        <v>1152</v>
      </c>
      <c r="J2584" t="s">
        <v>1153</v>
      </c>
      <c r="K2584" t="s">
        <v>11276</v>
      </c>
      <c r="L2584" s="3" t="s">
        <v>2494</v>
      </c>
      <c r="M2584" s="9">
        <v>0</v>
      </c>
      <c r="N2584" s="5">
        <v>0</v>
      </c>
      <c r="O2584" s="7">
        <v>0</v>
      </c>
    </row>
    <row r="2585" spans="1:15">
      <c r="A2585">
        <v>7</v>
      </c>
      <c r="B2585" t="s">
        <v>1678</v>
      </c>
      <c r="C2585" t="s">
        <v>11277</v>
      </c>
      <c r="D2585" t="s">
        <v>11278</v>
      </c>
      <c r="E2585" t="s">
        <v>1684</v>
      </c>
      <c r="F2585" t="s">
        <v>1685</v>
      </c>
      <c r="G2585" t="s">
        <v>1678</v>
      </c>
      <c r="H2585" t="s">
        <v>944</v>
      </c>
      <c r="I2585" t="s">
        <v>1152</v>
      </c>
      <c r="J2585" t="s">
        <v>1153</v>
      </c>
      <c r="K2585" t="s">
        <v>11279</v>
      </c>
      <c r="L2585" s="3">
        <v>44503</v>
      </c>
      <c r="M2585" s="9">
        <v>0</v>
      </c>
      <c r="N2585" s="5">
        <v>0</v>
      </c>
      <c r="O2585" s="7">
        <v>0</v>
      </c>
    </row>
    <row r="2586" spans="1:15">
      <c r="A2586">
        <v>7</v>
      </c>
      <c r="B2586" t="s">
        <v>1678</v>
      </c>
      <c r="C2586" t="s">
        <v>11280</v>
      </c>
      <c r="D2586" t="s">
        <v>11281</v>
      </c>
      <c r="E2586" t="s">
        <v>1680</v>
      </c>
      <c r="F2586" t="s">
        <v>1681</v>
      </c>
      <c r="G2586" t="s">
        <v>1678</v>
      </c>
      <c r="H2586" t="s">
        <v>944</v>
      </c>
      <c r="I2586" t="s">
        <v>1152</v>
      </c>
      <c r="J2586" t="s">
        <v>1153</v>
      </c>
      <c r="K2586" t="s">
        <v>11282</v>
      </c>
      <c r="L2586" s="3">
        <v>37925</v>
      </c>
      <c r="M2586" s="9">
        <v>0</v>
      </c>
      <c r="N2586" s="5">
        <v>0</v>
      </c>
      <c r="O2586" s="7">
        <v>0</v>
      </c>
    </row>
    <row r="2587" spans="1:15">
      <c r="A2587">
        <v>7</v>
      </c>
      <c r="B2587" t="s">
        <v>1678</v>
      </c>
      <c r="C2587" t="s">
        <v>11283</v>
      </c>
      <c r="D2587" t="s">
        <v>11284</v>
      </c>
      <c r="E2587" t="s">
        <v>11285</v>
      </c>
      <c r="F2587" t="s">
        <v>11286</v>
      </c>
      <c r="G2587" t="s">
        <v>1678</v>
      </c>
      <c r="H2587" t="s">
        <v>944</v>
      </c>
      <c r="I2587" t="s">
        <v>1152</v>
      </c>
      <c r="J2587" t="s">
        <v>1153</v>
      </c>
      <c r="K2587" t="s">
        <v>11287</v>
      </c>
      <c r="L2587" s="3">
        <v>38250</v>
      </c>
      <c r="M2587" s="9">
        <v>0</v>
      </c>
      <c r="N2587" s="5">
        <v>0</v>
      </c>
      <c r="O2587" s="7">
        <v>0</v>
      </c>
    </row>
    <row r="2588" spans="1:15">
      <c r="A2588">
        <v>7</v>
      </c>
      <c r="B2588" t="s">
        <v>1678</v>
      </c>
      <c r="C2588" t="s">
        <v>11288</v>
      </c>
      <c r="D2588" t="s">
        <v>11289</v>
      </c>
      <c r="E2588" t="s">
        <v>1684</v>
      </c>
      <c r="F2588" t="s">
        <v>1685</v>
      </c>
      <c r="G2588" t="s">
        <v>1678</v>
      </c>
      <c r="H2588" t="s">
        <v>944</v>
      </c>
      <c r="I2588" t="s">
        <v>1152</v>
      </c>
      <c r="J2588" t="s">
        <v>1153</v>
      </c>
      <c r="K2588" t="s">
        <v>11290</v>
      </c>
      <c r="L2588" s="3">
        <v>38296</v>
      </c>
      <c r="M2588" s="9">
        <v>0</v>
      </c>
      <c r="N2588" s="5">
        <v>0</v>
      </c>
      <c r="O2588" s="7">
        <v>0</v>
      </c>
    </row>
    <row r="2589" spans="1:15">
      <c r="A2589">
        <v>7</v>
      </c>
      <c r="B2589" t="s">
        <v>1678</v>
      </c>
      <c r="C2589" t="s">
        <v>11291</v>
      </c>
      <c r="D2589" t="s">
        <v>11292</v>
      </c>
      <c r="E2589" t="s">
        <v>1690</v>
      </c>
      <c r="F2589" t="s">
        <v>1691</v>
      </c>
      <c r="G2589" t="s">
        <v>1678</v>
      </c>
      <c r="H2589" t="s">
        <v>944</v>
      </c>
      <c r="I2589" t="s">
        <v>1152</v>
      </c>
      <c r="J2589" t="s">
        <v>1153</v>
      </c>
      <c r="K2589" t="s">
        <v>11293</v>
      </c>
      <c r="L2589" s="3">
        <v>38513</v>
      </c>
      <c r="M2589" s="9">
        <v>0</v>
      </c>
      <c r="N2589" s="5">
        <v>0</v>
      </c>
      <c r="O2589" s="7">
        <v>0</v>
      </c>
    </row>
    <row r="2590" spans="1:15">
      <c r="A2590">
        <v>7</v>
      </c>
      <c r="B2590" t="s">
        <v>1678</v>
      </c>
      <c r="C2590" t="s">
        <v>1683</v>
      </c>
      <c r="D2590" t="s">
        <v>244</v>
      </c>
      <c r="E2590" t="s">
        <v>1684</v>
      </c>
      <c r="F2590" t="s">
        <v>1685</v>
      </c>
      <c r="G2590" t="s">
        <v>1678</v>
      </c>
      <c r="H2590" t="s">
        <v>944</v>
      </c>
      <c r="I2590" t="s">
        <v>1152</v>
      </c>
      <c r="J2590" t="s">
        <v>1153</v>
      </c>
      <c r="K2590" t="s">
        <v>1686</v>
      </c>
      <c r="L2590" s="3">
        <v>38734</v>
      </c>
      <c r="M2590" s="9">
        <v>1</v>
      </c>
      <c r="N2590" s="5">
        <v>0</v>
      </c>
      <c r="O2590" s="7">
        <v>1</v>
      </c>
    </row>
    <row r="2591" spans="1:15">
      <c r="A2591">
        <v>7</v>
      </c>
      <c r="B2591" t="s">
        <v>1678</v>
      </c>
      <c r="C2591" t="s">
        <v>1687</v>
      </c>
      <c r="D2591" t="s">
        <v>245</v>
      </c>
      <c r="E2591" t="s">
        <v>1680</v>
      </c>
      <c r="F2591" t="s">
        <v>1681</v>
      </c>
      <c r="G2591" t="s">
        <v>1678</v>
      </c>
      <c r="H2591" t="s">
        <v>944</v>
      </c>
      <c r="I2591" t="s">
        <v>1152</v>
      </c>
      <c r="J2591" t="s">
        <v>1153</v>
      </c>
      <c r="K2591" t="s">
        <v>1688</v>
      </c>
      <c r="L2591" s="3">
        <v>39399</v>
      </c>
      <c r="M2591" s="9">
        <v>1</v>
      </c>
      <c r="N2591" s="5">
        <v>0</v>
      </c>
      <c r="O2591" s="7">
        <v>1</v>
      </c>
    </row>
    <row r="2592" spans="1:15">
      <c r="A2592">
        <v>7</v>
      </c>
      <c r="B2592" t="s">
        <v>1678</v>
      </c>
      <c r="C2592" t="s">
        <v>11294</v>
      </c>
      <c r="D2592" t="s">
        <v>11295</v>
      </c>
      <c r="E2592" t="s">
        <v>11296</v>
      </c>
      <c r="F2592" t="s">
        <v>11297</v>
      </c>
      <c r="G2592" t="s">
        <v>1678</v>
      </c>
      <c r="H2592" t="s">
        <v>944</v>
      </c>
      <c r="I2592" t="s">
        <v>1152</v>
      </c>
      <c r="J2592" t="s">
        <v>1153</v>
      </c>
      <c r="K2592" t="s">
        <v>11298</v>
      </c>
      <c r="L2592" s="3">
        <v>43168</v>
      </c>
      <c r="M2592" s="9">
        <v>0</v>
      </c>
      <c r="N2592" s="5">
        <v>0</v>
      </c>
      <c r="O2592" s="7">
        <v>0</v>
      </c>
    </row>
    <row r="2593" spans="1:15">
      <c r="A2593">
        <v>7</v>
      </c>
      <c r="B2593" t="s">
        <v>1678</v>
      </c>
      <c r="C2593" t="s">
        <v>11299</v>
      </c>
      <c r="D2593" t="s">
        <v>11300</v>
      </c>
      <c r="E2593" t="s">
        <v>1684</v>
      </c>
      <c r="F2593" t="s">
        <v>1685</v>
      </c>
      <c r="G2593" t="s">
        <v>1678</v>
      </c>
      <c r="H2593" t="s">
        <v>944</v>
      </c>
      <c r="I2593" t="s">
        <v>1152</v>
      </c>
      <c r="J2593" t="s">
        <v>1153</v>
      </c>
      <c r="K2593" t="s">
        <v>11301</v>
      </c>
      <c r="L2593" s="3">
        <v>39451</v>
      </c>
      <c r="M2593" s="9">
        <v>0</v>
      </c>
      <c r="N2593" s="5">
        <v>0</v>
      </c>
      <c r="O2593" s="7">
        <v>0</v>
      </c>
    </row>
    <row r="2594" spans="1:15">
      <c r="A2594">
        <v>7</v>
      </c>
      <c r="B2594" t="s">
        <v>1678</v>
      </c>
      <c r="C2594" t="s">
        <v>1689</v>
      </c>
      <c r="D2594" t="s">
        <v>246</v>
      </c>
      <c r="E2594" t="s">
        <v>1690</v>
      </c>
      <c r="F2594" t="s">
        <v>1691</v>
      </c>
      <c r="G2594" t="s">
        <v>1678</v>
      </c>
      <c r="H2594" t="s">
        <v>944</v>
      </c>
      <c r="I2594" t="s">
        <v>1152</v>
      </c>
      <c r="J2594" t="s">
        <v>1153</v>
      </c>
      <c r="K2594" t="s">
        <v>1692</v>
      </c>
      <c r="L2594" s="3">
        <v>39700</v>
      </c>
      <c r="M2594" s="9">
        <v>3</v>
      </c>
      <c r="N2594" s="5">
        <v>1</v>
      </c>
      <c r="O2594" s="7">
        <v>2</v>
      </c>
    </row>
    <row r="2595" spans="1:15">
      <c r="A2595">
        <v>7</v>
      </c>
      <c r="B2595" t="s">
        <v>1678</v>
      </c>
      <c r="C2595" t="s">
        <v>11302</v>
      </c>
      <c r="D2595" t="s">
        <v>11303</v>
      </c>
      <c r="E2595" t="s">
        <v>1690</v>
      </c>
      <c r="F2595" t="s">
        <v>1691</v>
      </c>
      <c r="G2595" t="s">
        <v>1678</v>
      </c>
      <c r="H2595" t="s">
        <v>944</v>
      </c>
      <c r="I2595" t="s">
        <v>1152</v>
      </c>
      <c r="J2595" t="s">
        <v>1153</v>
      </c>
      <c r="K2595" t="s">
        <v>11304</v>
      </c>
      <c r="L2595" s="3" t="s">
        <v>2494</v>
      </c>
      <c r="M2595" s="9">
        <v>0</v>
      </c>
      <c r="N2595" s="5">
        <v>0</v>
      </c>
      <c r="O2595" s="7">
        <v>0</v>
      </c>
    </row>
    <row r="2596" spans="1:15">
      <c r="A2596">
        <v>7</v>
      </c>
      <c r="B2596" t="s">
        <v>1678</v>
      </c>
      <c r="C2596" t="s">
        <v>1693</v>
      </c>
      <c r="D2596" t="s">
        <v>247</v>
      </c>
      <c r="E2596" t="s">
        <v>1690</v>
      </c>
      <c r="F2596" t="s">
        <v>1691</v>
      </c>
      <c r="G2596" t="s">
        <v>1678</v>
      </c>
      <c r="H2596" t="s">
        <v>944</v>
      </c>
      <c r="I2596" t="s">
        <v>1152</v>
      </c>
      <c r="J2596" t="s">
        <v>1153</v>
      </c>
      <c r="K2596" t="s">
        <v>1694</v>
      </c>
      <c r="L2596" s="3">
        <v>40162</v>
      </c>
      <c r="M2596" s="9">
        <v>1</v>
      </c>
      <c r="N2596" s="5">
        <v>0</v>
      </c>
      <c r="O2596" s="7">
        <v>1</v>
      </c>
    </row>
    <row r="2597" spans="1:15">
      <c r="A2597">
        <v>7</v>
      </c>
      <c r="B2597" t="s">
        <v>1678</v>
      </c>
      <c r="C2597" t="s">
        <v>11305</v>
      </c>
      <c r="D2597" t="s">
        <v>11306</v>
      </c>
      <c r="E2597" t="s">
        <v>1690</v>
      </c>
      <c r="F2597" t="s">
        <v>1691</v>
      </c>
      <c r="G2597" t="s">
        <v>1678</v>
      </c>
      <c r="H2597" t="s">
        <v>944</v>
      </c>
      <c r="I2597" t="s">
        <v>1152</v>
      </c>
      <c r="J2597" t="s">
        <v>1153</v>
      </c>
      <c r="K2597" t="s">
        <v>11307</v>
      </c>
      <c r="L2597" s="3">
        <v>40582</v>
      </c>
      <c r="M2597" s="9">
        <v>0</v>
      </c>
      <c r="N2597" s="5">
        <v>0</v>
      </c>
      <c r="O2597" s="7">
        <v>0</v>
      </c>
    </row>
    <row r="2598" spans="1:15">
      <c r="A2598">
        <v>7</v>
      </c>
      <c r="B2598" t="s">
        <v>1678</v>
      </c>
      <c r="C2598" t="s">
        <v>11308</v>
      </c>
      <c r="D2598" t="s">
        <v>11309</v>
      </c>
      <c r="E2598" t="s">
        <v>1690</v>
      </c>
      <c r="F2598" t="s">
        <v>1691</v>
      </c>
      <c r="G2598" t="s">
        <v>1678</v>
      </c>
      <c r="H2598" t="s">
        <v>944</v>
      </c>
      <c r="I2598" t="s">
        <v>1152</v>
      </c>
      <c r="J2598" t="s">
        <v>1153</v>
      </c>
      <c r="K2598" t="s">
        <v>11310</v>
      </c>
      <c r="L2598" s="3">
        <v>40807</v>
      </c>
      <c r="M2598" s="9">
        <v>0</v>
      </c>
      <c r="N2598" s="5">
        <v>0</v>
      </c>
      <c r="O2598" s="7">
        <v>0</v>
      </c>
    </row>
    <row r="2599" spans="1:15">
      <c r="A2599">
        <v>7</v>
      </c>
      <c r="B2599" t="s">
        <v>1678</v>
      </c>
      <c r="C2599" t="s">
        <v>11311</v>
      </c>
      <c r="D2599" t="s">
        <v>11312</v>
      </c>
      <c r="E2599" t="s">
        <v>1684</v>
      </c>
      <c r="F2599" t="s">
        <v>1685</v>
      </c>
      <c r="G2599" t="s">
        <v>1678</v>
      </c>
      <c r="H2599" t="s">
        <v>944</v>
      </c>
      <c r="I2599" t="s">
        <v>1152</v>
      </c>
      <c r="J2599" t="s">
        <v>1153</v>
      </c>
      <c r="K2599" t="s">
        <v>11313</v>
      </c>
      <c r="L2599" s="3">
        <v>40995</v>
      </c>
      <c r="M2599" s="9">
        <v>0</v>
      </c>
      <c r="N2599" s="5">
        <v>0</v>
      </c>
      <c r="O2599" s="7">
        <v>0</v>
      </c>
    </row>
    <row r="2600" spans="1:15">
      <c r="A2600">
        <v>7</v>
      </c>
      <c r="B2600" t="s">
        <v>1678</v>
      </c>
      <c r="C2600" t="s">
        <v>11314</v>
      </c>
      <c r="D2600" t="s">
        <v>11315</v>
      </c>
      <c r="E2600" t="s">
        <v>1684</v>
      </c>
      <c r="F2600" t="s">
        <v>1685</v>
      </c>
      <c r="G2600" t="s">
        <v>1678</v>
      </c>
      <c r="H2600" t="s">
        <v>944</v>
      </c>
      <c r="I2600" t="s">
        <v>1152</v>
      </c>
      <c r="J2600" t="s">
        <v>1153</v>
      </c>
      <c r="K2600" t="s">
        <v>11316</v>
      </c>
      <c r="L2600" s="3">
        <v>41654</v>
      </c>
      <c r="M2600" s="9">
        <v>0</v>
      </c>
      <c r="N2600" s="5">
        <v>0</v>
      </c>
      <c r="O2600" s="7">
        <v>0</v>
      </c>
    </row>
    <row r="2601" spans="1:15">
      <c r="A2601">
        <v>7</v>
      </c>
      <c r="B2601" t="s">
        <v>1678</v>
      </c>
      <c r="C2601" t="s">
        <v>11317</v>
      </c>
      <c r="D2601" t="s">
        <v>11318</v>
      </c>
      <c r="E2601" t="s">
        <v>1684</v>
      </c>
      <c r="F2601" t="s">
        <v>1685</v>
      </c>
      <c r="G2601" t="s">
        <v>1678</v>
      </c>
      <c r="H2601" t="s">
        <v>944</v>
      </c>
      <c r="I2601" t="s">
        <v>1152</v>
      </c>
      <c r="J2601" t="s">
        <v>1153</v>
      </c>
      <c r="K2601" t="s">
        <v>11319</v>
      </c>
      <c r="L2601" s="3">
        <v>41710</v>
      </c>
      <c r="M2601" s="9">
        <v>0</v>
      </c>
      <c r="N2601" s="5">
        <v>0</v>
      </c>
      <c r="O2601" s="7">
        <v>0</v>
      </c>
    </row>
    <row r="2602" spans="1:15">
      <c r="A2602">
        <v>7</v>
      </c>
      <c r="B2602" t="s">
        <v>1678</v>
      </c>
      <c r="C2602" t="s">
        <v>11320</v>
      </c>
      <c r="D2602" t="s">
        <v>11321</v>
      </c>
      <c r="E2602" t="s">
        <v>11285</v>
      </c>
      <c r="F2602" t="s">
        <v>11286</v>
      </c>
      <c r="G2602" t="s">
        <v>1678</v>
      </c>
      <c r="H2602" t="s">
        <v>944</v>
      </c>
      <c r="I2602" t="s">
        <v>1152</v>
      </c>
      <c r="J2602" t="s">
        <v>1153</v>
      </c>
      <c r="K2602" t="s">
        <v>11322</v>
      </c>
      <c r="L2602" s="3">
        <v>42579</v>
      </c>
      <c r="M2602" s="9">
        <v>0</v>
      </c>
      <c r="N2602" s="5">
        <v>0</v>
      </c>
      <c r="O2602" s="7">
        <v>0</v>
      </c>
    </row>
    <row r="2603" spans="1:15">
      <c r="A2603">
        <v>7</v>
      </c>
      <c r="B2603" t="s">
        <v>1678</v>
      </c>
      <c r="C2603" t="s">
        <v>11323</v>
      </c>
      <c r="D2603" t="s">
        <v>11324</v>
      </c>
      <c r="E2603" t="s">
        <v>11325</v>
      </c>
      <c r="F2603" t="s">
        <v>11326</v>
      </c>
      <c r="G2603" t="s">
        <v>1678</v>
      </c>
      <c r="H2603" t="s">
        <v>944</v>
      </c>
      <c r="I2603" t="s">
        <v>1152</v>
      </c>
      <c r="J2603" t="s">
        <v>1153</v>
      </c>
      <c r="K2603" t="s">
        <v>11327</v>
      </c>
      <c r="L2603" s="3">
        <v>43655</v>
      </c>
      <c r="M2603" s="9">
        <v>0</v>
      </c>
      <c r="N2603" s="5">
        <v>0</v>
      </c>
      <c r="O2603" s="7">
        <v>0</v>
      </c>
    </row>
    <row r="2604" spans="1:15">
      <c r="A2604">
        <v>7</v>
      </c>
      <c r="B2604" t="s">
        <v>1678</v>
      </c>
      <c r="C2604" t="s">
        <v>11328</v>
      </c>
      <c r="D2604" t="s">
        <v>11329</v>
      </c>
      <c r="E2604" t="s">
        <v>11296</v>
      </c>
      <c r="F2604" t="s">
        <v>11297</v>
      </c>
      <c r="G2604" t="s">
        <v>1678</v>
      </c>
      <c r="H2604" t="s">
        <v>944</v>
      </c>
      <c r="I2604" t="s">
        <v>1152</v>
      </c>
      <c r="J2604" t="s">
        <v>1153</v>
      </c>
      <c r="K2604" t="s">
        <v>11330</v>
      </c>
      <c r="L2604" s="3">
        <v>43168</v>
      </c>
      <c r="M2604" s="9">
        <v>0</v>
      </c>
      <c r="N2604" s="5">
        <v>0</v>
      </c>
      <c r="O2604" s="7">
        <v>0</v>
      </c>
    </row>
    <row r="2605" spans="1:15">
      <c r="A2605">
        <v>7</v>
      </c>
      <c r="B2605" t="s">
        <v>1678</v>
      </c>
      <c r="C2605" t="s">
        <v>11331</v>
      </c>
      <c r="D2605" t="s">
        <v>11332</v>
      </c>
      <c r="E2605" t="s">
        <v>11325</v>
      </c>
      <c r="F2605" t="s">
        <v>11326</v>
      </c>
      <c r="G2605" t="s">
        <v>1678</v>
      </c>
      <c r="H2605" t="s">
        <v>944</v>
      </c>
      <c r="I2605" t="s">
        <v>1152</v>
      </c>
      <c r="J2605" t="s">
        <v>1153</v>
      </c>
      <c r="K2605" t="s">
        <v>11333</v>
      </c>
      <c r="L2605" s="3">
        <v>45400</v>
      </c>
      <c r="M2605" s="9">
        <v>0</v>
      </c>
      <c r="N2605" s="5">
        <v>0</v>
      </c>
      <c r="O2605" s="7">
        <v>0</v>
      </c>
    </row>
    <row r="2606" spans="1:15">
      <c r="A2606">
        <v>7</v>
      </c>
      <c r="B2606" t="s">
        <v>1678</v>
      </c>
      <c r="C2606" t="s">
        <v>11334</v>
      </c>
      <c r="D2606" t="s">
        <v>11335</v>
      </c>
      <c r="E2606" t="s">
        <v>11325</v>
      </c>
      <c r="F2606" t="s">
        <v>11326</v>
      </c>
      <c r="G2606" t="s">
        <v>1678</v>
      </c>
      <c r="H2606" t="s">
        <v>944</v>
      </c>
      <c r="I2606" t="s">
        <v>1152</v>
      </c>
      <c r="J2606" t="s">
        <v>1153</v>
      </c>
      <c r="K2606" t="s">
        <v>11336</v>
      </c>
      <c r="L2606" s="3">
        <v>43655</v>
      </c>
      <c r="M2606" s="9">
        <v>0</v>
      </c>
      <c r="N2606" s="5">
        <v>0</v>
      </c>
      <c r="O2606" s="7">
        <v>0</v>
      </c>
    </row>
    <row r="2607" spans="1:15">
      <c r="A2607">
        <v>7</v>
      </c>
      <c r="B2607" t="s">
        <v>1678</v>
      </c>
      <c r="C2607" t="s">
        <v>11337</v>
      </c>
      <c r="D2607" t="s">
        <v>11338</v>
      </c>
      <c r="E2607" t="s">
        <v>11339</v>
      </c>
      <c r="F2607" t="s">
        <v>11340</v>
      </c>
      <c r="G2607" t="s">
        <v>1678</v>
      </c>
      <c r="H2607" t="s">
        <v>944</v>
      </c>
      <c r="I2607" t="s">
        <v>1152</v>
      </c>
      <c r="J2607" t="s">
        <v>1153</v>
      </c>
      <c r="K2607" t="s">
        <v>11341</v>
      </c>
      <c r="L2607" s="3">
        <v>43655</v>
      </c>
      <c r="M2607" s="9">
        <v>0</v>
      </c>
      <c r="N2607" s="5">
        <v>0</v>
      </c>
      <c r="O2607" s="7">
        <v>0</v>
      </c>
    </row>
    <row r="2608" spans="1:15">
      <c r="A2608">
        <v>7</v>
      </c>
      <c r="B2608" t="s">
        <v>1678</v>
      </c>
      <c r="C2608" t="s">
        <v>11342</v>
      </c>
      <c r="D2608" t="s">
        <v>11343</v>
      </c>
      <c r="E2608" t="s">
        <v>11285</v>
      </c>
      <c r="F2608" t="s">
        <v>11286</v>
      </c>
      <c r="G2608" t="s">
        <v>1678</v>
      </c>
      <c r="H2608" t="s">
        <v>944</v>
      </c>
      <c r="I2608" t="s">
        <v>1152</v>
      </c>
      <c r="J2608" t="s">
        <v>1153</v>
      </c>
      <c r="K2608" t="s">
        <v>11344</v>
      </c>
      <c r="L2608" s="3">
        <v>42607</v>
      </c>
      <c r="M2608" s="9">
        <v>0</v>
      </c>
      <c r="N2608" s="5">
        <v>0</v>
      </c>
      <c r="O2608" s="7">
        <v>0</v>
      </c>
    </row>
    <row r="2609" spans="1:15">
      <c r="A2609">
        <v>7</v>
      </c>
      <c r="B2609" t="s">
        <v>1678</v>
      </c>
      <c r="C2609" t="s">
        <v>11345</v>
      </c>
      <c r="D2609" t="s">
        <v>11346</v>
      </c>
      <c r="E2609" t="s">
        <v>11325</v>
      </c>
      <c r="F2609" t="s">
        <v>11326</v>
      </c>
      <c r="G2609" t="s">
        <v>1678</v>
      </c>
      <c r="H2609" t="s">
        <v>944</v>
      </c>
      <c r="I2609" t="s">
        <v>1152</v>
      </c>
      <c r="J2609" t="s">
        <v>1153</v>
      </c>
      <c r="K2609" t="s">
        <v>11347</v>
      </c>
      <c r="L2609" s="3" t="s">
        <v>2494</v>
      </c>
      <c r="M2609" s="9">
        <v>0</v>
      </c>
      <c r="N2609" s="5">
        <v>0</v>
      </c>
      <c r="O2609" s="7">
        <v>0</v>
      </c>
    </row>
    <row r="2610" spans="1:15">
      <c r="A2610">
        <v>7</v>
      </c>
      <c r="B2610" t="s">
        <v>1678</v>
      </c>
      <c r="C2610" t="s">
        <v>11348</v>
      </c>
      <c r="D2610" t="s">
        <v>11349</v>
      </c>
      <c r="E2610" t="s">
        <v>1684</v>
      </c>
      <c r="F2610" t="s">
        <v>1685</v>
      </c>
      <c r="G2610" t="s">
        <v>1678</v>
      </c>
      <c r="H2610" t="s">
        <v>944</v>
      </c>
      <c r="I2610" t="s">
        <v>1152</v>
      </c>
      <c r="J2610" t="s">
        <v>1153</v>
      </c>
      <c r="K2610" t="s">
        <v>11350</v>
      </c>
      <c r="L2610" s="3">
        <v>44386</v>
      </c>
      <c r="M2610" s="9">
        <v>0</v>
      </c>
      <c r="N2610" s="5">
        <v>0</v>
      </c>
      <c r="O2610" s="7">
        <v>0</v>
      </c>
    </row>
    <row r="2611" spans="1:15">
      <c r="A2611">
        <v>7</v>
      </c>
      <c r="B2611" t="s">
        <v>1678</v>
      </c>
      <c r="C2611" t="s">
        <v>11351</v>
      </c>
      <c r="D2611" t="s">
        <v>11352</v>
      </c>
      <c r="E2611" t="s">
        <v>11339</v>
      </c>
      <c r="F2611" t="s">
        <v>11340</v>
      </c>
      <c r="G2611" t="s">
        <v>1678</v>
      </c>
      <c r="H2611" t="s">
        <v>944</v>
      </c>
      <c r="I2611" t="s">
        <v>1152</v>
      </c>
      <c r="J2611" t="s">
        <v>1153</v>
      </c>
      <c r="K2611" t="s">
        <v>11353</v>
      </c>
      <c r="L2611" s="3" t="s">
        <v>2494</v>
      </c>
      <c r="M2611" s="9">
        <v>0</v>
      </c>
      <c r="N2611" s="5">
        <v>0</v>
      </c>
      <c r="O2611" s="7">
        <v>0</v>
      </c>
    </row>
    <row r="2612" spans="1:15">
      <c r="A2612">
        <v>7</v>
      </c>
      <c r="B2612" t="s">
        <v>1678</v>
      </c>
      <c r="C2612" t="s">
        <v>11354</v>
      </c>
      <c r="D2612" t="s">
        <v>11355</v>
      </c>
      <c r="E2612" t="s">
        <v>11296</v>
      </c>
      <c r="F2612" t="s">
        <v>11297</v>
      </c>
      <c r="G2612" t="s">
        <v>1678</v>
      </c>
      <c r="H2612" t="s">
        <v>944</v>
      </c>
      <c r="I2612" t="s">
        <v>1152</v>
      </c>
      <c r="J2612" t="s">
        <v>1153</v>
      </c>
      <c r="K2612" t="s">
        <v>11356</v>
      </c>
      <c r="L2612" s="3" t="s">
        <v>2494</v>
      </c>
      <c r="M2612" s="9">
        <v>0</v>
      </c>
      <c r="N2612" s="5">
        <v>0</v>
      </c>
      <c r="O2612" s="7">
        <v>0</v>
      </c>
    </row>
    <row r="2613" spans="1:15">
      <c r="A2613">
        <v>7</v>
      </c>
      <c r="B2613" t="s">
        <v>1678</v>
      </c>
      <c r="C2613" t="s">
        <v>11357</v>
      </c>
      <c r="D2613" t="s">
        <v>11358</v>
      </c>
      <c r="E2613" t="s">
        <v>11339</v>
      </c>
      <c r="F2613" t="s">
        <v>11340</v>
      </c>
      <c r="G2613" t="s">
        <v>1678</v>
      </c>
      <c r="H2613" t="s">
        <v>944</v>
      </c>
      <c r="I2613" t="s">
        <v>1152</v>
      </c>
      <c r="J2613" t="s">
        <v>1153</v>
      </c>
      <c r="K2613" t="s">
        <v>11359</v>
      </c>
      <c r="L2613" s="3" t="s">
        <v>2494</v>
      </c>
      <c r="M2613" s="9">
        <v>0</v>
      </c>
      <c r="N2613" s="5">
        <v>0</v>
      </c>
      <c r="O2613" s="7">
        <v>0</v>
      </c>
    </row>
    <row r="2614" spans="1:15">
      <c r="A2614">
        <v>7</v>
      </c>
      <c r="B2614" t="s">
        <v>1678</v>
      </c>
      <c r="C2614" t="s">
        <v>11360</v>
      </c>
      <c r="D2614" t="s">
        <v>11361</v>
      </c>
      <c r="E2614" t="s">
        <v>11362</v>
      </c>
      <c r="F2614" t="s">
        <v>11363</v>
      </c>
      <c r="G2614" t="s">
        <v>1678</v>
      </c>
      <c r="H2614" t="s">
        <v>944</v>
      </c>
      <c r="I2614" t="s">
        <v>1152</v>
      </c>
      <c r="J2614" t="s">
        <v>1153</v>
      </c>
      <c r="K2614" t="s">
        <v>11364</v>
      </c>
      <c r="L2614" s="3">
        <v>45210</v>
      </c>
      <c r="M2614" s="9">
        <v>0</v>
      </c>
      <c r="N2614" s="5">
        <v>0</v>
      </c>
      <c r="O2614" s="7">
        <v>0</v>
      </c>
    </row>
    <row r="2615" spans="1:15">
      <c r="A2615">
        <v>7</v>
      </c>
      <c r="B2615" t="s">
        <v>1678</v>
      </c>
      <c r="C2615" t="s">
        <v>11365</v>
      </c>
      <c r="D2615" t="s">
        <v>11366</v>
      </c>
      <c r="E2615" t="s">
        <v>11362</v>
      </c>
      <c r="F2615" t="s">
        <v>11363</v>
      </c>
      <c r="G2615" t="s">
        <v>1678</v>
      </c>
      <c r="H2615" t="s">
        <v>944</v>
      </c>
      <c r="I2615" t="s">
        <v>1152</v>
      </c>
      <c r="J2615" t="s">
        <v>1153</v>
      </c>
      <c r="K2615" t="s">
        <v>11367</v>
      </c>
      <c r="L2615" s="3" t="s">
        <v>2494</v>
      </c>
      <c r="M2615" s="9">
        <v>0</v>
      </c>
      <c r="N2615" s="5">
        <v>0</v>
      </c>
      <c r="O2615" s="7">
        <v>0</v>
      </c>
    </row>
    <row r="2616" spans="1:15">
      <c r="A2616">
        <v>7</v>
      </c>
      <c r="B2616" t="s">
        <v>1678</v>
      </c>
      <c r="C2616" t="s">
        <v>11368</v>
      </c>
      <c r="D2616" t="s">
        <v>11369</v>
      </c>
      <c r="E2616" t="s">
        <v>11362</v>
      </c>
      <c r="F2616" t="s">
        <v>11363</v>
      </c>
      <c r="G2616" t="s">
        <v>1678</v>
      </c>
      <c r="H2616" t="s">
        <v>944</v>
      </c>
      <c r="I2616" t="s">
        <v>1152</v>
      </c>
      <c r="J2616" t="s">
        <v>1153</v>
      </c>
      <c r="K2616" t="s">
        <v>11370</v>
      </c>
      <c r="L2616" s="3" t="s">
        <v>2494</v>
      </c>
      <c r="M2616" s="9">
        <v>0</v>
      </c>
      <c r="N2616" s="5">
        <v>0</v>
      </c>
      <c r="O2616" s="7">
        <v>0</v>
      </c>
    </row>
    <row r="2617" spans="1:15">
      <c r="A2617">
        <v>7</v>
      </c>
      <c r="B2617" t="s">
        <v>1678</v>
      </c>
      <c r="C2617" t="s">
        <v>11371</v>
      </c>
      <c r="D2617" t="s">
        <v>11372</v>
      </c>
      <c r="E2617" t="s">
        <v>11339</v>
      </c>
      <c r="F2617" t="s">
        <v>11340</v>
      </c>
      <c r="G2617" t="s">
        <v>1678</v>
      </c>
      <c r="H2617" t="s">
        <v>944</v>
      </c>
      <c r="I2617" t="s">
        <v>1152</v>
      </c>
      <c r="J2617" t="s">
        <v>1153</v>
      </c>
      <c r="K2617" t="s">
        <v>11373</v>
      </c>
      <c r="L2617" s="3">
        <v>45531</v>
      </c>
      <c r="M2617" s="9">
        <v>0</v>
      </c>
      <c r="N2617" s="5">
        <v>0</v>
      </c>
      <c r="O2617" s="7">
        <v>0</v>
      </c>
    </row>
    <row r="2618" spans="1:15">
      <c r="A2618">
        <v>7</v>
      </c>
      <c r="B2618" t="s">
        <v>1678</v>
      </c>
      <c r="C2618" t="s">
        <v>11374</v>
      </c>
      <c r="D2618" t="s">
        <v>11375</v>
      </c>
      <c r="E2618" t="s">
        <v>11339</v>
      </c>
      <c r="F2618" t="s">
        <v>11340</v>
      </c>
      <c r="G2618" t="s">
        <v>1678</v>
      </c>
      <c r="H2618" t="s">
        <v>944</v>
      </c>
      <c r="I2618" t="s">
        <v>1152</v>
      </c>
      <c r="J2618" t="s">
        <v>1153</v>
      </c>
      <c r="K2618" t="s">
        <v>11376</v>
      </c>
      <c r="L2618" s="3">
        <v>45436</v>
      </c>
      <c r="M2618" s="9">
        <v>0</v>
      </c>
      <c r="N2618" s="5">
        <v>0</v>
      </c>
      <c r="O2618" s="7">
        <v>0</v>
      </c>
    </row>
    <row r="2619" spans="1:15">
      <c r="A2619">
        <v>7</v>
      </c>
      <c r="B2619" t="s">
        <v>1678</v>
      </c>
      <c r="C2619" t="s">
        <v>11377</v>
      </c>
      <c r="D2619" t="s">
        <v>11378</v>
      </c>
      <c r="E2619" t="s">
        <v>11325</v>
      </c>
      <c r="F2619" t="s">
        <v>11326</v>
      </c>
      <c r="G2619" t="s">
        <v>1678</v>
      </c>
      <c r="H2619" t="s">
        <v>944</v>
      </c>
      <c r="I2619" t="s">
        <v>1152</v>
      </c>
      <c r="J2619" t="s">
        <v>1153</v>
      </c>
      <c r="K2619" t="s">
        <v>11379</v>
      </c>
      <c r="L2619" s="3" t="s">
        <v>2494</v>
      </c>
      <c r="M2619" s="9">
        <v>0</v>
      </c>
      <c r="N2619" s="5">
        <v>0</v>
      </c>
      <c r="O2619" s="7">
        <v>0</v>
      </c>
    </row>
    <row r="2620" spans="1:15">
      <c r="A2620">
        <v>7</v>
      </c>
      <c r="B2620" t="s">
        <v>1678</v>
      </c>
      <c r="C2620" t="s">
        <v>11380</v>
      </c>
      <c r="D2620" t="s">
        <v>11381</v>
      </c>
      <c r="E2620" t="s">
        <v>11325</v>
      </c>
      <c r="F2620" t="s">
        <v>11326</v>
      </c>
      <c r="G2620" t="s">
        <v>1678</v>
      </c>
      <c r="H2620" t="s">
        <v>944</v>
      </c>
      <c r="I2620" t="s">
        <v>1152</v>
      </c>
      <c r="J2620" t="s">
        <v>1153</v>
      </c>
      <c r="K2620" t="s">
        <v>11382</v>
      </c>
      <c r="L2620" s="3" t="s">
        <v>2494</v>
      </c>
      <c r="M2620" s="9">
        <v>0</v>
      </c>
      <c r="N2620" s="5">
        <v>0</v>
      </c>
      <c r="O2620" s="7">
        <v>0</v>
      </c>
    </row>
    <row r="2621" spans="1:15">
      <c r="A2621">
        <v>7</v>
      </c>
      <c r="B2621" t="s">
        <v>1678</v>
      </c>
      <c r="C2621" t="s">
        <v>11383</v>
      </c>
      <c r="D2621" t="s">
        <v>11384</v>
      </c>
      <c r="E2621" t="s">
        <v>11325</v>
      </c>
      <c r="F2621" t="s">
        <v>11326</v>
      </c>
      <c r="G2621" t="s">
        <v>1678</v>
      </c>
      <c r="H2621" t="s">
        <v>944</v>
      </c>
      <c r="I2621" t="s">
        <v>1152</v>
      </c>
      <c r="J2621" t="s">
        <v>1153</v>
      </c>
      <c r="K2621" t="s">
        <v>11385</v>
      </c>
      <c r="L2621" s="3" t="s">
        <v>2494</v>
      </c>
      <c r="M2621" s="9">
        <v>0</v>
      </c>
      <c r="N2621" s="5">
        <v>0</v>
      </c>
      <c r="O2621" s="7">
        <v>0</v>
      </c>
    </row>
    <row r="2622" spans="1:15">
      <c r="A2622">
        <v>7</v>
      </c>
      <c r="B2622" t="s">
        <v>1678</v>
      </c>
      <c r="C2622" t="s">
        <v>11386</v>
      </c>
      <c r="D2622" t="s">
        <v>11387</v>
      </c>
      <c r="E2622" t="s">
        <v>11362</v>
      </c>
      <c r="F2622" t="s">
        <v>11363</v>
      </c>
      <c r="G2622" t="s">
        <v>1678</v>
      </c>
      <c r="H2622" t="s">
        <v>944</v>
      </c>
      <c r="I2622" t="s">
        <v>1152</v>
      </c>
      <c r="J2622" t="s">
        <v>1153</v>
      </c>
      <c r="K2622" t="s">
        <v>11388</v>
      </c>
      <c r="L2622" s="3" t="s">
        <v>2494</v>
      </c>
      <c r="M2622" s="9">
        <v>0</v>
      </c>
      <c r="N2622" s="5">
        <v>0</v>
      </c>
      <c r="O2622" s="7">
        <v>0</v>
      </c>
    </row>
    <row r="2623" spans="1:15">
      <c r="A2623">
        <v>7</v>
      </c>
      <c r="B2623" t="s">
        <v>1678</v>
      </c>
      <c r="C2623" t="s">
        <v>11389</v>
      </c>
      <c r="D2623" t="s">
        <v>11390</v>
      </c>
      <c r="E2623" t="s">
        <v>1690</v>
      </c>
      <c r="F2623" t="s">
        <v>1691</v>
      </c>
      <c r="G2623" t="s">
        <v>1678</v>
      </c>
      <c r="H2623" t="s">
        <v>944</v>
      </c>
      <c r="I2623" t="s">
        <v>1152</v>
      </c>
      <c r="J2623" t="s">
        <v>1153</v>
      </c>
      <c r="K2623" t="s">
        <v>11391</v>
      </c>
      <c r="L2623" s="3">
        <v>45547</v>
      </c>
      <c r="M2623" s="9">
        <v>0</v>
      </c>
      <c r="N2623" s="5">
        <v>0</v>
      </c>
      <c r="O2623" s="7">
        <v>0</v>
      </c>
    </row>
    <row r="2624" spans="1:15">
      <c r="A2624">
        <v>7</v>
      </c>
      <c r="B2624" t="s">
        <v>1678</v>
      </c>
      <c r="C2624" t="s">
        <v>11392</v>
      </c>
      <c r="D2624" t="s">
        <v>11393</v>
      </c>
      <c r="E2624" t="s">
        <v>11325</v>
      </c>
      <c r="F2624" t="s">
        <v>11326</v>
      </c>
      <c r="G2624" t="s">
        <v>1678</v>
      </c>
      <c r="H2624" t="s">
        <v>944</v>
      </c>
      <c r="I2624" t="s">
        <v>1152</v>
      </c>
      <c r="J2624" t="s">
        <v>1153</v>
      </c>
      <c r="K2624" t="s">
        <v>11394</v>
      </c>
      <c r="L2624" s="3" t="s">
        <v>2494</v>
      </c>
      <c r="M2624" s="9">
        <v>0</v>
      </c>
      <c r="N2624" s="5">
        <v>0</v>
      </c>
      <c r="O2624" s="7">
        <v>0</v>
      </c>
    </row>
    <row r="2625" spans="1:15">
      <c r="A2625">
        <v>7</v>
      </c>
      <c r="B2625" t="s">
        <v>1678</v>
      </c>
      <c r="C2625" t="s">
        <v>11395</v>
      </c>
      <c r="D2625" t="s">
        <v>11396</v>
      </c>
      <c r="E2625" t="s">
        <v>1684</v>
      </c>
      <c r="F2625" t="s">
        <v>1685</v>
      </c>
      <c r="G2625" t="s">
        <v>1678</v>
      </c>
      <c r="H2625" t="s">
        <v>944</v>
      </c>
      <c r="I2625" t="s">
        <v>1152</v>
      </c>
      <c r="J2625" t="s">
        <v>1153</v>
      </c>
      <c r="K2625" t="s">
        <v>11397</v>
      </c>
      <c r="L2625" s="3">
        <v>45610</v>
      </c>
      <c r="M2625" s="9">
        <v>0</v>
      </c>
      <c r="N2625" s="5">
        <v>0</v>
      </c>
      <c r="O2625" s="7">
        <v>0</v>
      </c>
    </row>
    <row r="2626" spans="1:15">
      <c r="A2626">
        <v>7</v>
      </c>
      <c r="B2626" t="s">
        <v>1678</v>
      </c>
      <c r="C2626" t="s">
        <v>11398</v>
      </c>
      <c r="D2626" t="s">
        <v>11399</v>
      </c>
      <c r="E2626" t="s">
        <v>1690</v>
      </c>
      <c r="F2626" t="s">
        <v>1691</v>
      </c>
      <c r="G2626" t="s">
        <v>1678</v>
      </c>
      <c r="H2626" t="s">
        <v>944</v>
      </c>
      <c r="I2626" t="s">
        <v>1152</v>
      </c>
      <c r="J2626" t="s">
        <v>1153</v>
      </c>
      <c r="K2626" t="s">
        <v>11400</v>
      </c>
      <c r="L2626" s="3">
        <v>45604</v>
      </c>
      <c r="M2626" s="9">
        <v>0</v>
      </c>
      <c r="N2626" s="5">
        <v>0</v>
      </c>
      <c r="O2626" s="7">
        <v>0</v>
      </c>
    </row>
    <row r="2627" spans="1:15">
      <c r="A2627">
        <v>7</v>
      </c>
      <c r="B2627" t="s">
        <v>1678</v>
      </c>
      <c r="C2627" t="s">
        <v>11401</v>
      </c>
      <c r="D2627" t="s">
        <v>11402</v>
      </c>
      <c r="E2627" t="s">
        <v>1684</v>
      </c>
      <c r="F2627" t="s">
        <v>1685</v>
      </c>
      <c r="G2627" t="s">
        <v>1678</v>
      </c>
      <c r="H2627" t="s">
        <v>944</v>
      </c>
      <c r="I2627" t="s">
        <v>1152</v>
      </c>
      <c r="J2627" t="s">
        <v>1153</v>
      </c>
      <c r="K2627" t="s">
        <v>11403</v>
      </c>
      <c r="L2627" s="3" t="s">
        <v>2494</v>
      </c>
      <c r="M2627" s="9">
        <v>0</v>
      </c>
      <c r="N2627" s="5">
        <v>0</v>
      </c>
      <c r="O2627" s="7">
        <v>0</v>
      </c>
    </row>
    <row r="2628" spans="1:15">
      <c r="A2628">
        <v>7</v>
      </c>
      <c r="B2628" t="s">
        <v>1678</v>
      </c>
      <c r="C2628" t="s">
        <v>11404</v>
      </c>
      <c r="D2628" t="s">
        <v>11405</v>
      </c>
      <c r="E2628" t="s">
        <v>11339</v>
      </c>
      <c r="F2628" t="s">
        <v>11340</v>
      </c>
      <c r="G2628" t="s">
        <v>1678</v>
      </c>
      <c r="H2628" t="s">
        <v>944</v>
      </c>
      <c r="I2628" t="s">
        <v>1152</v>
      </c>
      <c r="J2628" t="s">
        <v>1153</v>
      </c>
      <c r="K2628" t="s">
        <v>11406</v>
      </c>
      <c r="L2628" s="3" t="s">
        <v>2494</v>
      </c>
      <c r="M2628" s="9">
        <v>0</v>
      </c>
      <c r="N2628" s="5">
        <v>0</v>
      </c>
      <c r="O2628" s="7">
        <v>0</v>
      </c>
    </row>
    <row r="2629" spans="1:15">
      <c r="A2629">
        <v>7</v>
      </c>
      <c r="B2629" t="s">
        <v>1678</v>
      </c>
      <c r="C2629" t="s">
        <v>11407</v>
      </c>
      <c r="D2629" t="s">
        <v>11408</v>
      </c>
      <c r="E2629" t="s">
        <v>1701</v>
      </c>
      <c r="F2629" t="s">
        <v>1702</v>
      </c>
      <c r="G2629" t="s">
        <v>1698</v>
      </c>
      <c r="H2629" t="s">
        <v>944</v>
      </c>
      <c r="I2629" t="s">
        <v>1152</v>
      </c>
      <c r="J2629" t="s">
        <v>1153</v>
      </c>
      <c r="K2629" t="s">
        <v>11409</v>
      </c>
      <c r="L2629" s="3">
        <v>38157</v>
      </c>
      <c r="M2629" s="9">
        <v>0</v>
      </c>
      <c r="N2629" s="5">
        <v>0</v>
      </c>
      <c r="O2629" s="7">
        <v>0</v>
      </c>
    </row>
    <row r="2630" spans="1:15">
      <c r="A2630">
        <v>7</v>
      </c>
      <c r="B2630" t="s">
        <v>1678</v>
      </c>
      <c r="C2630" t="s">
        <v>11410</v>
      </c>
      <c r="D2630" t="s">
        <v>11411</v>
      </c>
      <c r="E2630" t="s">
        <v>1705</v>
      </c>
      <c r="F2630" t="s">
        <v>1706</v>
      </c>
      <c r="G2630" t="s">
        <v>1698</v>
      </c>
      <c r="H2630" t="s">
        <v>944</v>
      </c>
      <c r="I2630" t="s">
        <v>1152</v>
      </c>
      <c r="J2630" t="s">
        <v>1153</v>
      </c>
      <c r="K2630" t="s">
        <v>11412</v>
      </c>
      <c r="L2630" s="3">
        <v>38157</v>
      </c>
      <c r="M2630" s="9">
        <v>0</v>
      </c>
      <c r="N2630" s="5">
        <v>0</v>
      </c>
      <c r="O2630" s="7">
        <v>0</v>
      </c>
    </row>
    <row r="2631" spans="1:15">
      <c r="A2631">
        <v>7</v>
      </c>
      <c r="B2631" t="s">
        <v>1678</v>
      </c>
      <c r="C2631" t="s">
        <v>11413</v>
      </c>
      <c r="D2631" t="s">
        <v>11414</v>
      </c>
      <c r="E2631" t="s">
        <v>1711</v>
      </c>
      <c r="F2631" t="s">
        <v>1712</v>
      </c>
      <c r="G2631" t="s">
        <v>1698</v>
      </c>
      <c r="H2631" t="s">
        <v>944</v>
      </c>
      <c r="I2631" t="s">
        <v>1152</v>
      </c>
      <c r="J2631" t="s">
        <v>1153</v>
      </c>
      <c r="K2631" t="s">
        <v>11415</v>
      </c>
      <c r="L2631" s="3">
        <v>38157</v>
      </c>
      <c r="M2631" s="9">
        <v>0</v>
      </c>
      <c r="N2631" s="5">
        <v>0</v>
      </c>
      <c r="O2631" s="7">
        <v>0</v>
      </c>
    </row>
    <row r="2632" spans="1:15">
      <c r="A2632">
        <v>7</v>
      </c>
      <c r="B2632" t="s">
        <v>1678</v>
      </c>
      <c r="C2632" t="s">
        <v>11416</v>
      </c>
      <c r="D2632" t="s">
        <v>11417</v>
      </c>
      <c r="E2632" t="s">
        <v>1696</v>
      </c>
      <c r="F2632" t="s">
        <v>1697</v>
      </c>
      <c r="G2632" t="s">
        <v>1698</v>
      </c>
      <c r="H2632" t="s">
        <v>944</v>
      </c>
      <c r="I2632" t="s">
        <v>1152</v>
      </c>
      <c r="J2632" t="s">
        <v>1153</v>
      </c>
      <c r="K2632" t="s">
        <v>11418</v>
      </c>
      <c r="L2632" s="3">
        <v>41928</v>
      </c>
      <c r="M2632" s="9">
        <v>0</v>
      </c>
      <c r="N2632" s="5">
        <v>0</v>
      </c>
      <c r="O2632" s="7">
        <v>0</v>
      </c>
    </row>
    <row r="2633" spans="1:15">
      <c r="A2633">
        <v>7</v>
      </c>
      <c r="B2633" t="s">
        <v>1678</v>
      </c>
      <c r="C2633" t="s">
        <v>11419</v>
      </c>
      <c r="D2633" t="s">
        <v>11420</v>
      </c>
      <c r="E2633" t="s">
        <v>1696</v>
      </c>
      <c r="F2633" t="s">
        <v>1697</v>
      </c>
      <c r="G2633" t="s">
        <v>1698</v>
      </c>
      <c r="H2633" t="s">
        <v>944</v>
      </c>
      <c r="I2633" t="s">
        <v>1152</v>
      </c>
      <c r="J2633" t="s">
        <v>1153</v>
      </c>
      <c r="K2633" t="s">
        <v>11421</v>
      </c>
      <c r="L2633" s="3">
        <v>40913</v>
      </c>
      <c r="M2633" s="9">
        <v>0</v>
      </c>
      <c r="N2633" s="5">
        <v>0</v>
      </c>
      <c r="O2633" s="7">
        <v>0</v>
      </c>
    </row>
    <row r="2634" spans="1:15">
      <c r="A2634">
        <v>7</v>
      </c>
      <c r="B2634" t="s">
        <v>1678</v>
      </c>
      <c r="C2634" t="s">
        <v>1695</v>
      </c>
      <c r="D2634" t="s">
        <v>248</v>
      </c>
      <c r="E2634" t="s">
        <v>1696</v>
      </c>
      <c r="F2634" t="s">
        <v>1697</v>
      </c>
      <c r="G2634" t="s">
        <v>1698</v>
      </c>
      <c r="H2634" t="s">
        <v>944</v>
      </c>
      <c r="I2634" t="s">
        <v>1152</v>
      </c>
      <c r="J2634" t="s">
        <v>1153</v>
      </c>
      <c r="K2634" t="s">
        <v>1699</v>
      </c>
      <c r="L2634" s="3">
        <v>40051</v>
      </c>
      <c r="M2634" s="9">
        <v>1</v>
      </c>
      <c r="N2634" s="5">
        <v>0</v>
      </c>
      <c r="O2634" s="7">
        <v>1</v>
      </c>
    </row>
    <row r="2635" spans="1:15">
      <c r="A2635">
        <v>7</v>
      </c>
      <c r="B2635" t="s">
        <v>1678</v>
      </c>
      <c r="C2635" t="s">
        <v>11422</v>
      </c>
      <c r="D2635" t="s">
        <v>11423</v>
      </c>
      <c r="E2635" t="s">
        <v>11424</v>
      </c>
      <c r="F2635" t="s">
        <v>11425</v>
      </c>
      <c r="G2635" t="s">
        <v>1698</v>
      </c>
      <c r="H2635" t="s">
        <v>944</v>
      </c>
      <c r="I2635" t="s">
        <v>1152</v>
      </c>
      <c r="J2635" t="s">
        <v>1153</v>
      </c>
      <c r="K2635" t="s">
        <v>11426</v>
      </c>
      <c r="L2635" s="3">
        <v>39876</v>
      </c>
      <c r="M2635" s="9">
        <v>0</v>
      </c>
      <c r="N2635" s="5">
        <v>0</v>
      </c>
      <c r="O2635" s="7">
        <v>0</v>
      </c>
    </row>
    <row r="2636" spans="1:15">
      <c r="A2636">
        <v>7</v>
      </c>
      <c r="B2636" t="s">
        <v>1678</v>
      </c>
      <c r="C2636" t="s">
        <v>11427</v>
      </c>
      <c r="D2636" t="s">
        <v>11428</v>
      </c>
      <c r="E2636" t="s">
        <v>1711</v>
      </c>
      <c r="F2636" t="s">
        <v>1712</v>
      </c>
      <c r="G2636" t="s">
        <v>1698</v>
      </c>
      <c r="H2636" t="s">
        <v>944</v>
      </c>
      <c r="I2636" t="s">
        <v>1152</v>
      </c>
      <c r="J2636" t="s">
        <v>1153</v>
      </c>
      <c r="K2636" t="s">
        <v>11429</v>
      </c>
      <c r="L2636" s="3">
        <v>40386</v>
      </c>
      <c r="M2636" s="9">
        <v>0</v>
      </c>
      <c r="N2636" s="5">
        <v>0</v>
      </c>
      <c r="O2636" s="7">
        <v>0</v>
      </c>
    </row>
    <row r="2637" spans="1:15">
      <c r="A2637">
        <v>7</v>
      </c>
      <c r="B2637" t="s">
        <v>1678</v>
      </c>
      <c r="C2637" t="s">
        <v>11430</v>
      </c>
      <c r="D2637" t="s">
        <v>11431</v>
      </c>
      <c r="E2637" t="s">
        <v>11424</v>
      </c>
      <c r="F2637" t="s">
        <v>11425</v>
      </c>
      <c r="G2637" t="s">
        <v>1698</v>
      </c>
      <c r="H2637" t="s">
        <v>944</v>
      </c>
      <c r="I2637" t="s">
        <v>1152</v>
      </c>
      <c r="J2637" t="s">
        <v>1153</v>
      </c>
      <c r="K2637" t="s">
        <v>11432</v>
      </c>
      <c r="L2637" s="3">
        <v>41380</v>
      </c>
      <c r="M2637" s="9">
        <v>0</v>
      </c>
      <c r="N2637" s="5">
        <v>0</v>
      </c>
      <c r="O2637" s="7">
        <v>0</v>
      </c>
    </row>
    <row r="2638" spans="1:15">
      <c r="A2638">
        <v>7</v>
      </c>
      <c r="B2638" t="s">
        <v>1678</v>
      </c>
      <c r="C2638" t="s">
        <v>1700</v>
      </c>
      <c r="D2638" t="s">
        <v>249</v>
      </c>
      <c r="E2638" t="s">
        <v>1701</v>
      </c>
      <c r="F2638" t="s">
        <v>1702</v>
      </c>
      <c r="G2638" t="s">
        <v>1698</v>
      </c>
      <c r="H2638" t="s">
        <v>944</v>
      </c>
      <c r="I2638" t="s">
        <v>1152</v>
      </c>
      <c r="J2638" t="s">
        <v>1153</v>
      </c>
      <c r="K2638" t="s">
        <v>1703</v>
      </c>
      <c r="L2638" s="3">
        <v>42348</v>
      </c>
      <c r="M2638" s="9">
        <v>14</v>
      </c>
      <c r="N2638" s="5">
        <v>0</v>
      </c>
      <c r="O2638" s="7">
        <v>14</v>
      </c>
    </row>
    <row r="2639" spans="1:15">
      <c r="A2639">
        <v>7</v>
      </c>
      <c r="B2639" t="s">
        <v>1678</v>
      </c>
      <c r="C2639" t="s">
        <v>1704</v>
      </c>
      <c r="D2639" t="s">
        <v>250</v>
      </c>
      <c r="E2639" t="s">
        <v>1705</v>
      </c>
      <c r="F2639" t="s">
        <v>1706</v>
      </c>
      <c r="G2639" t="s">
        <v>1698</v>
      </c>
      <c r="H2639" t="s">
        <v>944</v>
      </c>
      <c r="I2639" t="s">
        <v>1152</v>
      </c>
      <c r="J2639" t="s">
        <v>1153</v>
      </c>
      <c r="K2639" t="s">
        <v>1707</v>
      </c>
      <c r="L2639" s="3">
        <v>42321</v>
      </c>
      <c r="M2639" s="9">
        <v>4</v>
      </c>
      <c r="N2639" s="5">
        <v>0</v>
      </c>
      <c r="O2639" s="7">
        <v>4</v>
      </c>
    </row>
    <row r="2640" spans="1:15">
      <c r="A2640">
        <v>7</v>
      </c>
      <c r="B2640" t="s">
        <v>1678</v>
      </c>
      <c r="C2640" t="s">
        <v>11433</v>
      </c>
      <c r="D2640" t="s">
        <v>11434</v>
      </c>
      <c r="E2640" t="s">
        <v>1711</v>
      </c>
      <c r="F2640" t="s">
        <v>1712</v>
      </c>
      <c r="G2640" t="s">
        <v>1698</v>
      </c>
      <c r="H2640" t="s">
        <v>944</v>
      </c>
      <c r="I2640" t="s">
        <v>1152</v>
      </c>
      <c r="J2640" t="s">
        <v>1153</v>
      </c>
      <c r="K2640" t="s">
        <v>11435</v>
      </c>
      <c r="L2640" s="3">
        <v>42881</v>
      </c>
      <c r="M2640" s="9">
        <v>0</v>
      </c>
      <c r="N2640" s="5">
        <v>0</v>
      </c>
      <c r="O2640" s="7">
        <v>0</v>
      </c>
    </row>
    <row r="2641" spans="1:15">
      <c r="A2641">
        <v>7</v>
      </c>
      <c r="B2641" t="s">
        <v>1678</v>
      </c>
      <c r="C2641" t="s">
        <v>11436</v>
      </c>
      <c r="D2641" t="s">
        <v>11437</v>
      </c>
      <c r="E2641" t="s">
        <v>1711</v>
      </c>
      <c r="F2641" t="s">
        <v>1712</v>
      </c>
      <c r="G2641" t="s">
        <v>1698</v>
      </c>
      <c r="H2641" t="s">
        <v>944</v>
      </c>
      <c r="I2641" t="s">
        <v>1152</v>
      </c>
      <c r="J2641" t="s">
        <v>1153</v>
      </c>
      <c r="K2641" t="s">
        <v>11438</v>
      </c>
      <c r="L2641" s="3">
        <v>42836</v>
      </c>
      <c r="M2641" s="9">
        <v>0</v>
      </c>
      <c r="N2641" s="5">
        <v>0</v>
      </c>
      <c r="O2641" s="7">
        <v>0</v>
      </c>
    </row>
    <row r="2642" spans="1:15">
      <c r="A2642">
        <v>7</v>
      </c>
      <c r="B2642" t="s">
        <v>1678</v>
      </c>
      <c r="C2642" t="s">
        <v>11439</v>
      </c>
      <c r="D2642" t="s">
        <v>11440</v>
      </c>
      <c r="E2642" t="s">
        <v>1696</v>
      </c>
      <c r="F2642" t="s">
        <v>1697</v>
      </c>
      <c r="G2642" t="s">
        <v>1698</v>
      </c>
      <c r="H2642" t="s">
        <v>944</v>
      </c>
      <c r="I2642" t="s">
        <v>1152</v>
      </c>
      <c r="J2642" t="s">
        <v>1153</v>
      </c>
      <c r="K2642" t="s">
        <v>11441</v>
      </c>
      <c r="L2642" s="3" t="s">
        <v>2494</v>
      </c>
      <c r="M2642" s="9">
        <v>0</v>
      </c>
      <c r="N2642" s="5">
        <v>0</v>
      </c>
      <c r="O2642" s="7">
        <v>0</v>
      </c>
    </row>
    <row r="2643" spans="1:15">
      <c r="A2643">
        <v>7</v>
      </c>
      <c r="B2643" t="s">
        <v>1678</v>
      </c>
      <c r="C2643" t="s">
        <v>11442</v>
      </c>
      <c r="D2643" t="s">
        <v>11443</v>
      </c>
      <c r="E2643" t="s">
        <v>1711</v>
      </c>
      <c r="F2643" t="s">
        <v>1712</v>
      </c>
      <c r="G2643" t="s">
        <v>1698</v>
      </c>
      <c r="H2643" t="s">
        <v>944</v>
      </c>
      <c r="I2643" t="s">
        <v>1152</v>
      </c>
      <c r="J2643" t="s">
        <v>1153</v>
      </c>
      <c r="K2643" t="s">
        <v>11444</v>
      </c>
      <c r="L2643" s="3">
        <v>43563</v>
      </c>
      <c r="M2643" s="9">
        <v>7</v>
      </c>
      <c r="N2643" s="5">
        <v>0</v>
      </c>
      <c r="O2643" s="7">
        <v>7</v>
      </c>
    </row>
    <row r="2644" spans="1:15">
      <c r="A2644">
        <v>7</v>
      </c>
      <c r="B2644" t="s">
        <v>1678</v>
      </c>
      <c r="C2644" t="s">
        <v>1708</v>
      </c>
      <c r="D2644" t="s">
        <v>251</v>
      </c>
      <c r="E2644" t="s">
        <v>1696</v>
      </c>
      <c r="F2644" t="s">
        <v>1697</v>
      </c>
      <c r="G2644" t="s">
        <v>1698</v>
      </c>
      <c r="H2644" t="s">
        <v>944</v>
      </c>
      <c r="I2644" t="s">
        <v>1152</v>
      </c>
      <c r="J2644" t="s">
        <v>1153</v>
      </c>
      <c r="K2644" t="s">
        <v>1709</v>
      </c>
      <c r="L2644" s="3">
        <v>43721</v>
      </c>
      <c r="M2644" s="9">
        <v>3</v>
      </c>
      <c r="N2644" s="5">
        <v>0</v>
      </c>
      <c r="O2644" s="7">
        <v>3</v>
      </c>
    </row>
    <row r="2645" spans="1:15">
      <c r="A2645">
        <v>7</v>
      </c>
      <c r="B2645" t="s">
        <v>1678</v>
      </c>
      <c r="C2645" t="s">
        <v>11445</v>
      </c>
      <c r="D2645" t="s">
        <v>460</v>
      </c>
      <c r="E2645" t="s">
        <v>11424</v>
      </c>
      <c r="F2645" t="s">
        <v>11425</v>
      </c>
      <c r="G2645" t="s">
        <v>1698</v>
      </c>
      <c r="H2645" t="s">
        <v>944</v>
      </c>
      <c r="I2645" t="s">
        <v>1152</v>
      </c>
      <c r="J2645" t="s">
        <v>1153</v>
      </c>
      <c r="K2645" t="s">
        <v>11446</v>
      </c>
      <c r="L2645" s="3">
        <v>43713</v>
      </c>
      <c r="M2645" s="9">
        <v>0</v>
      </c>
      <c r="N2645" s="5">
        <v>0</v>
      </c>
      <c r="O2645" s="7">
        <v>0</v>
      </c>
    </row>
    <row r="2646" spans="1:15">
      <c r="A2646">
        <v>7</v>
      </c>
      <c r="B2646" t="s">
        <v>1678</v>
      </c>
      <c r="C2646" t="s">
        <v>1710</v>
      </c>
      <c r="D2646" t="s">
        <v>252</v>
      </c>
      <c r="E2646" t="s">
        <v>1711</v>
      </c>
      <c r="F2646" t="s">
        <v>1712</v>
      </c>
      <c r="G2646" t="s">
        <v>1698</v>
      </c>
      <c r="H2646" t="s">
        <v>944</v>
      </c>
      <c r="I2646" t="s">
        <v>1152</v>
      </c>
      <c r="J2646" t="s">
        <v>1153</v>
      </c>
      <c r="K2646" t="s">
        <v>1713</v>
      </c>
      <c r="L2646" s="3">
        <v>43879</v>
      </c>
      <c r="M2646" s="9">
        <v>2</v>
      </c>
      <c r="N2646" s="5">
        <v>0</v>
      </c>
      <c r="O2646" s="7">
        <v>2</v>
      </c>
    </row>
    <row r="2647" spans="1:15">
      <c r="A2647">
        <v>7</v>
      </c>
      <c r="B2647" t="s">
        <v>1678</v>
      </c>
      <c r="C2647" t="s">
        <v>11447</v>
      </c>
      <c r="D2647" t="s">
        <v>11448</v>
      </c>
      <c r="E2647" t="s">
        <v>1701</v>
      </c>
      <c r="F2647" t="s">
        <v>1702</v>
      </c>
      <c r="G2647" t="s">
        <v>1698</v>
      </c>
      <c r="H2647" t="s">
        <v>944</v>
      </c>
      <c r="I2647" t="s">
        <v>1152</v>
      </c>
      <c r="J2647" t="s">
        <v>1153</v>
      </c>
      <c r="K2647" t="s">
        <v>11449</v>
      </c>
      <c r="L2647" s="3">
        <v>44029</v>
      </c>
      <c r="M2647" s="9">
        <v>0</v>
      </c>
      <c r="N2647" s="5">
        <v>0</v>
      </c>
      <c r="O2647" s="7">
        <v>0</v>
      </c>
    </row>
    <row r="2648" spans="1:15">
      <c r="A2648">
        <v>7</v>
      </c>
      <c r="B2648" t="s">
        <v>1678</v>
      </c>
      <c r="C2648" t="s">
        <v>11450</v>
      </c>
      <c r="D2648" t="s">
        <v>11451</v>
      </c>
      <c r="E2648" t="s">
        <v>1696</v>
      </c>
      <c r="F2648" t="s">
        <v>1697</v>
      </c>
      <c r="G2648" t="s">
        <v>1698</v>
      </c>
      <c r="H2648" t="s">
        <v>944</v>
      </c>
      <c r="I2648" t="s">
        <v>1152</v>
      </c>
      <c r="J2648" t="s">
        <v>1153</v>
      </c>
      <c r="K2648" t="s">
        <v>11452</v>
      </c>
      <c r="L2648" s="3">
        <v>45307</v>
      </c>
      <c r="M2648" s="9">
        <v>0</v>
      </c>
      <c r="N2648" s="5">
        <v>0</v>
      </c>
      <c r="O2648" s="7">
        <v>0</v>
      </c>
    </row>
    <row r="2649" spans="1:15">
      <c r="A2649">
        <v>7</v>
      </c>
      <c r="B2649" t="s">
        <v>1678</v>
      </c>
      <c r="C2649" t="s">
        <v>11453</v>
      </c>
      <c r="D2649" t="s">
        <v>11454</v>
      </c>
      <c r="E2649" t="s">
        <v>1711</v>
      </c>
      <c r="F2649" t="s">
        <v>1712</v>
      </c>
      <c r="G2649" t="s">
        <v>1698</v>
      </c>
      <c r="H2649" t="s">
        <v>944</v>
      </c>
      <c r="I2649" t="s">
        <v>1152</v>
      </c>
      <c r="J2649" t="s">
        <v>1153</v>
      </c>
      <c r="K2649" t="s">
        <v>11455</v>
      </c>
      <c r="L2649" s="3" t="s">
        <v>2494</v>
      </c>
      <c r="M2649" s="9">
        <v>0</v>
      </c>
      <c r="N2649" s="5">
        <v>0</v>
      </c>
      <c r="O2649" s="7">
        <v>0</v>
      </c>
    </row>
    <row r="2650" spans="1:15">
      <c r="A2650">
        <v>7</v>
      </c>
      <c r="B2650" t="s">
        <v>1678</v>
      </c>
      <c r="C2650" t="s">
        <v>11456</v>
      </c>
      <c r="D2650" t="s">
        <v>4371</v>
      </c>
      <c r="E2650" t="s">
        <v>11424</v>
      </c>
      <c r="F2650" t="s">
        <v>11425</v>
      </c>
      <c r="G2650" t="s">
        <v>1698</v>
      </c>
      <c r="H2650" t="s">
        <v>2493</v>
      </c>
      <c r="I2650" t="s">
        <v>1152</v>
      </c>
      <c r="J2650" t="s">
        <v>1153</v>
      </c>
      <c r="K2650" t="s">
        <v>2494</v>
      </c>
      <c r="L2650" s="3" t="s">
        <v>2494</v>
      </c>
      <c r="M2650" s="9">
        <v>0</v>
      </c>
      <c r="N2650" s="5">
        <v>0</v>
      </c>
      <c r="O2650" s="7">
        <v>0</v>
      </c>
    </row>
    <row r="2651" spans="1:15">
      <c r="A2651">
        <v>7</v>
      </c>
      <c r="B2651" t="s">
        <v>1678</v>
      </c>
      <c r="C2651" t="s">
        <v>11457</v>
      </c>
      <c r="D2651" t="s">
        <v>11458</v>
      </c>
      <c r="E2651" t="s">
        <v>1696</v>
      </c>
      <c r="F2651" t="s">
        <v>1697</v>
      </c>
      <c r="G2651" t="s">
        <v>1698</v>
      </c>
      <c r="H2651" t="s">
        <v>2493</v>
      </c>
      <c r="I2651" t="s">
        <v>1152</v>
      </c>
      <c r="J2651" t="s">
        <v>1153</v>
      </c>
      <c r="K2651" t="s">
        <v>2494</v>
      </c>
      <c r="L2651" s="3" t="s">
        <v>2494</v>
      </c>
      <c r="M2651" s="9">
        <v>0</v>
      </c>
      <c r="N2651" s="5">
        <v>0</v>
      </c>
      <c r="O2651" s="7">
        <v>0</v>
      </c>
    </row>
    <row r="2652" spans="1:15">
      <c r="A2652">
        <v>7</v>
      </c>
      <c r="B2652" t="s">
        <v>1678</v>
      </c>
      <c r="C2652" t="s">
        <v>11459</v>
      </c>
      <c r="D2652" t="s">
        <v>11460</v>
      </c>
      <c r="E2652" t="s">
        <v>1701</v>
      </c>
      <c r="F2652" t="s">
        <v>1702</v>
      </c>
      <c r="G2652" t="s">
        <v>1698</v>
      </c>
      <c r="H2652" t="s">
        <v>2493</v>
      </c>
      <c r="I2652" t="s">
        <v>1152</v>
      </c>
      <c r="J2652" t="s">
        <v>1153</v>
      </c>
      <c r="K2652" t="s">
        <v>2494</v>
      </c>
      <c r="L2652" s="3" t="s">
        <v>2494</v>
      </c>
      <c r="M2652" s="9">
        <v>0</v>
      </c>
      <c r="N2652" s="5">
        <v>0</v>
      </c>
      <c r="O2652" s="7">
        <v>0</v>
      </c>
    </row>
    <row r="2653" spans="1:15">
      <c r="A2653">
        <v>7</v>
      </c>
      <c r="B2653" t="s">
        <v>1678</v>
      </c>
      <c r="C2653" t="s">
        <v>11461</v>
      </c>
      <c r="D2653" t="s">
        <v>11462</v>
      </c>
      <c r="E2653" t="s">
        <v>1711</v>
      </c>
      <c r="F2653" t="s">
        <v>1712</v>
      </c>
      <c r="G2653" t="s">
        <v>1698</v>
      </c>
      <c r="H2653" t="s">
        <v>944</v>
      </c>
      <c r="I2653" t="s">
        <v>1152</v>
      </c>
      <c r="J2653" t="s">
        <v>1153</v>
      </c>
      <c r="K2653" t="s">
        <v>11463</v>
      </c>
      <c r="L2653" s="3">
        <v>45512</v>
      </c>
      <c r="M2653" s="9">
        <v>0</v>
      </c>
      <c r="N2653" s="5">
        <v>0</v>
      </c>
      <c r="O2653" s="7">
        <v>0</v>
      </c>
    </row>
    <row r="2654" spans="1:15">
      <c r="A2654">
        <v>7</v>
      </c>
      <c r="B2654" t="s">
        <v>1678</v>
      </c>
      <c r="C2654" t="s">
        <v>1714</v>
      </c>
      <c r="D2654" t="s">
        <v>253</v>
      </c>
      <c r="E2654" t="s">
        <v>1711</v>
      </c>
      <c r="F2654" t="s">
        <v>1712</v>
      </c>
      <c r="G2654" t="s">
        <v>1698</v>
      </c>
      <c r="H2654" t="s">
        <v>944</v>
      </c>
      <c r="I2654" t="s">
        <v>1152</v>
      </c>
      <c r="J2654" t="s">
        <v>1153</v>
      </c>
      <c r="K2654" t="s">
        <v>1715</v>
      </c>
      <c r="L2654" s="3">
        <v>45586</v>
      </c>
      <c r="M2654" s="9">
        <v>2</v>
      </c>
      <c r="N2654" s="5">
        <v>0</v>
      </c>
      <c r="O2654" s="7">
        <v>2</v>
      </c>
    </row>
    <row r="2655" spans="1:15">
      <c r="A2655">
        <v>7</v>
      </c>
      <c r="B2655" t="s">
        <v>1678</v>
      </c>
      <c r="C2655" t="s">
        <v>11464</v>
      </c>
      <c r="D2655" t="s">
        <v>11465</v>
      </c>
      <c r="E2655" t="s">
        <v>1696</v>
      </c>
      <c r="F2655" t="s">
        <v>1697</v>
      </c>
      <c r="G2655" t="s">
        <v>1698</v>
      </c>
      <c r="H2655" t="s">
        <v>944</v>
      </c>
      <c r="I2655" t="s">
        <v>1152</v>
      </c>
      <c r="J2655" t="s">
        <v>1153</v>
      </c>
      <c r="K2655" t="s">
        <v>11466</v>
      </c>
      <c r="L2655" s="3">
        <v>45632</v>
      </c>
      <c r="M2655" s="9">
        <v>0</v>
      </c>
      <c r="N2655" s="5">
        <v>0</v>
      </c>
      <c r="O2655" s="7">
        <v>0</v>
      </c>
    </row>
    <row r="2656" spans="1:15">
      <c r="A2656">
        <v>7</v>
      </c>
      <c r="B2656" t="s">
        <v>1678</v>
      </c>
      <c r="C2656" t="s">
        <v>11467</v>
      </c>
      <c r="D2656" t="s">
        <v>11468</v>
      </c>
      <c r="E2656" t="s">
        <v>1711</v>
      </c>
      <c r="F2656" t="s">
        <v>1712</v>
      </c>
      <c r="G2656" t="s">
        <v>1698</v>
      </c>
      <c r="H2656" t="s">
        <v>944</v>
      </c>
      <c r="I2656" t="s">
        <v>1152</v>
      </c>
      <c r="J2656" t="s">
        <v>1153</v>
      </c>
      <c r="K2656" t="s">
        <v>11469</v>
      </c>
      <c r="L2656" s="3" t="s">
        <v>2494</v>
      </c>
      <c r="M2656" s="9">
        <v>0</v>
      </c>
      <c r="N2656" s="5">
        <v>0</v>
      </c>
      <c r="O2656" s="7">
        <v>0</v>
      </c>
    </row>
    <row r="2657" spans="1:15">
      <c r="A2657">
        <v>7</v>
      </c>
      <c r="B2657" t="s">
        <v>1678</v>
      </c>
      <c r="C2657" t="s">
        <v>11470</v>
      </c>
      <c r="D2657" t="s">
        <v>11471</v>
      </c>
      <c r="E2657" t="s">
        <v>1701</v>
      </c>
      <c r="F2657" t="s">
        <v>1702</v>
      </c>
      <c r="G2657" t="s">
        <v>1698</v>
      </c>
      <c r="H2657" t="s">
        <v>944</v>
      </c>
      <c r="I2657" t="s">
        <v>1152</v>
      </c>
      <c r="J2657" t="s">
        <v>1153</v>
      </c>
      <c r="K2657" t="s">
        <v>11472</v>
      </c>
      <c r="L2657" s="3">
        <v>45659</v>
      </c>
      <c r="M2657" s="9">
        <v>0</v>
      </c>
      <c r="N2657" s="5">
        <v>0</v>
      </c>
      <c r="O2657" s="7">
        <v>0</v>
      </c>
    </row>
    <row r="2658" spans="1:15">
      <c r="A2658">
        <v>7</v>
      </c>
      <c r="B2658" t="s">
        <v>1678</v>
      </c>
      <c r="C2658" t="s">
        <v>11473</v>
      </c>
      <c r="D2658" t="s">
        <v>11474</v>
      </c>
      <c r="E2658" t="s">
        <v>1701</v>
      </c>
      <c r="F2658" t="s">
        <v>1702</v>
      </c>
      <c r="G2658" t="s">
        <v>1698</v>
      </c>
      <c r="H2658" t="s">
        <v>944</v>
      </c>
      <c r="I2658" t="s">
        <v>1152</v>
      </c>
      <c r="J2658" t="s">
        <v>1153</v>
      </c>
      <c r="K2658" t="s">
        <v>11475</v>
      </c>
      <c r="L2658" s="3" t="s">
        <v>2494</v>
      </c>
      <c r="M2658" s="9">
        <v>0</v>
      </c>
      <c r="N2658" s="5">
        <v>0</v>
      </c>
      <c r="O2658" s="7">
        <v>0</v>
      </c>
    </row>
    <row r="2659" spans="1:15">
      <c r="A2659">
        <v>7</v>
      </c>
      <c r="B2659" t="s">
        <v>1678</v>
      </c>
      <c r="C2659" t="s">
        <v>11476</v>
      </c>
      <c r="D2659" t="s">
        <v>11477</v>
      </c>
      <c r="E2659" t="s">
        <v>1696</v>
      </c>
      <c r="F2659" t="s">
        <v>1697</v>
      </c>
      <c r="G2659" t="s">
        <v>1698</v>
      </c>
      <c r="H2659" t="s">
        <v>944</v>
      </c>
      <c r="I2659" t="s">
        <v>1152</v>
      </c>
      <c r="J2659" t="s">
        <v>1153</v>
      </c>
      <c r="K2659" t="s">
        <v>11478</v>
      </c>
      <c r="L2659" s="3" t="s">
        <v>2494</v>
      </c>
      <c r="M2659" s="9">
        <v>0</v>
      </c>
      <c r="N2659" s="5">
        <v>0</v>
      </c>
      <c r="O2659" s="7">
        <v>0</v>
      </c>
    </row>
    <row r="2660" spans="1:15">
      <c r="A2660">
        <v>8</v>
      </c>
      <c r="B2660" t="s">
        <v>1716</v>
      </c>
      <c r="C2660" t="s">
        <v>11479</v>
      </c>
      <c r="D2660" t="s">
        <v>11480</v>
      </c>
      <c r="E2660" t="s">
        <v>11481</v>
      </c>
      <c r="F2660" t="s">
        <v>11482</v>
      </c>
      <c r="G2660" t="s">
        <v>1716</v>
      </c>
      <c r="H2660" t="s">
        <v>944</v>
      </c>
      <c r="I2660" t="s">
        <v>1720</v>
      </c>
      <c r="J2660" t="s">
        <v>1721</v>
      </c>
      <c r="K2660" t="s">
        <v>11483</v>
      </c>
      <c r="L2660" s="3">
        <v>40331</v>
      </c>
      <c r="M2660" s="9">
        <v>0</v>
      </c>
      <c r="N2660" s="5">
        <v>0</v>
      </c>
      <c r="O2660" s="7">
        <v>0</v>
      </c>
    </row>
    <row r="2661" spans="1:15">
      <c r="A2661">
        <v>8</v>
      </c>
      <c r="B2661" t="s">
        <v>1716</v>
      </c>
      <c r="C2661" t="s">
        <v>11484</v>
      </c>
      <c r="D2661" t="s">
        <v>11485</v>
      </c>
      <c r="E2661" t="s">
        <v>11481</v>
      </c>
      <c r="F2661" t="s">
        <v>11482</v>
      </c>
      <c r="G2661" t="s">
        <v>1716</v>
      </c>
      <c r="H2661" t="s">
        <v>944</v>
      </c>
      <c r="I2661" t="s">
        <v>1720</v>
      </c>
      <c r="J2661" t="s">
        <v>1721</v>
      </c>
      <c r="K2661" t="s">
        <v>11486</v>
      </c>
      <c r="L2661" s="3">
        <v>36557</v>
      </c>
      <c r="M2661" s="9">
        <v>0</v>
      </c>
      <c r="N2661" s="5">
        <v>0</v>
      </c>
      <c r="O2661" s="7">
        <v>0</v>
      </c>
    </row>
    <row r="2662" spans="1:15">
      <c r="A2662">
        <v>8</v>
      </c>
      <c r="B2662" t="s">
        <v>1716</v>
      </c>
      <c r="C2662" t="s">
        <v>11487</v>
      </c>
      <c r="D2662" t="s">
        <v>11488</v>
      </c>
      <c r="E2662" t="s">
        <v>11489</v>
      </c>
      <c r="F2662" t="s">
        <v>11490</v>
      </c>
      <c r="G2662" t="s">
        <v>1716</v>
      </c>
      <c r="H2662" t="s">
        <v>944</v>
      </c>
      <c r="I2662" t="s">
        <v>1720</v>
      </c>
      <c r="J2662" t="s">
        <v>1721</v>
      </c>
      <c r="K2662" t="s">
        <v>11491</v>
      </c>
      <c r="L2662" s="3">
        <v>36557</v>
      </c>
      <c r="M2662" s="9">
        <v>0</v>
      </c>
      <c r="N2662" s="5">
        <v>0</v>
      </c>
      <c r="O2662" s="7">
        <v>0</v>
      </c>
    </row>
    <row r="2663" spans="1:15">
      <c r="A2663">
        <v>8</v>
      </c>
      <c r="B2663" t="s">
        <v>1716</v>
      </c>
      <c r="C2663" t="s">
        <v>11492</v>
      </c>
      <c r="D2663" t="s">
        <v>11493</v>
      </c>
      <c r="E2663" t="s">
        <v>11494</v>
      </c>
      <c r="F2663" t="s">
        <v>11495</v>
      </c>
      <c r="G2663" t="s">
        <v>1716</v>
      </c>
      <c r="H2663" t="s">
        <v>944</v>
      </c>
      <c r="I2663" t="s">
        <v>1720</v>
      </c>
      <c r="J2663" t="s">
        <v>1721</v>
      </c>
      <c r="K2663" t="s">
        <v>11496</v>
      </c>
      <c r="L2663" s="3">
        <v>37833</v>
      </c>
      <c r="M2663" s="9">
        <v>0</v>
      </c>
      <c r="N2663" s="5">
        <v>0</v>
      </c>
      <c r="O2663" s="7">
        <v>0</v>
      </c>
    </row>
    <row r="2664" spans="1:15">
      <c r="A2664">
        <v>8</v>
      </c>
      <c r="B2664" t="s">
        <v>1716</v>
      </c>
      <c r="C2664" t="s">
        <v>11497</v>
      </c>
      <c r="D2664" t="s">
        <v>11498</v>
      </c>
      <c r="E2664" t="s">
        <v>1724</v>
      </c>
      <c r="F2664" t="s">
        <v>1725</v>
      </c>
      <c r="G2664" t="s">
        <v>1716</v>
      </c>
      <c r="H2664" t="s">
        <v>944</v>
      </c>
      <c r="I2664" t="s">
        <v>1720</v>
      </c>
      <c r="J2664" t="s">
        <v>1721</v>
      </c>
      <c r="K2664" t="s">
        <v>11499</v>
      </c>
      <c r="L2664" s="3">
        <v>36557</v>
      </c>
      <c r="M2664" s="9">
        <v>0</v>
      </c>
      <c r="N2664" s="5">
        <v>0</v>
      </c>
      <c r="O2664" s="7">
        <v>0</v>
      </c>
    </row>
    <row r="2665" spans="1:15">
      <c r="A2665">
        <v>8</v>
      </c>
      <c r="B2665" t="s">
        <v>1716</v>
      </c>
      <c r="C2665" t="s">
        <v>11500</v>
      </c>
      <c r="D2665" t="s">
        <v>11501</v>
      </c>
      <c r="E2665" t="s">
        <v>1724</v>
      </c>
      <c r="F2665" t="s">
        <v>1725</v>
      </c>
      <c r="G2665" t="s">
        <v>1716</v>
      </c>
      <c r="H2665" t="s">
        <v>944</v>
      </c>
      <c r="I2665" t="s">
        <v>1720</v>
      </c>
      <c r="J2665" t="s">
        <v>1721</v>
      </c>
      <c r="K2665" t="s">
        <v>11502</v>
      </c>
      <c r="L2665" s="3" t="s">
        <v>2494</v>
      </c>
      <c r="M2665" s="9">
        <v>0</v>
      </c>
      <c r="N2665" s="5">
        <v>0</v>
      </c>
      <c r="O2665" s="7">
        <v>0</v>
      </c>
    </row>
    <row r="2666" spans="1:15">
      <c r="A2666">
        <v>8</v>
      </c>
      <c r="B2666" t="s">
        <v>1716</v>
      </c>
      <c r="C2666" t="s">
        <v>11503</v>
      </c>
      <c r="D2666" t="s">
        <v>11504</v>
      </c>
      <c r="E2666" t="s">
        <v>11505</v>
      </c>
      <c r="F2666" t="s">
        <v>11506</v>
      </c>
      <c r="G2666" t="s">
        <v>1716</v>
      </c>
      <c r="H2666" t="s">
        <v>944</v>
      </c>
      <c r="I2666" t="s">
        <v>1720</v>
      </c>
      <c r="J2666" t="s">
        <v>1721</v>
      </c>
      <c r="K2666" t="s">
        <v>11507</v>
      </c>
      <c r="L2666" s="3">
        <v>36557</v>
      </c>
      <c r="M2666" s="9">
        <v>0</v>
      </c>
      <c r="N2666" s="5">
        <v>0</v>
      </c>
      <c r="O2666" s="7">
        <v>0</v>
      </c>
    </row>
    <row r="2667" spans="1:15">
      <c r="A2667">
        <v>8</v>
      </c>
      <c r="B2667" t="s">
        <v>1716</v>
      </c>
      <c r="C2667" t="s">
        <v>11508</v>
      </c>
      <c r="D2667" t="s">
        <v>11509</v>
      </c>
      <c r="E2667" t="s">
        <v>1718</v>
      </c>
      <c r="F2667" t="s">
        <v>1719</v>
      </c>
      <c r="G2667" t="s">
        <v>1716</v>
      </c>
      <c r="H2667" t="s">
        <v>944</v>
      </c>
      <c r="I2667" t="s">
        <v>1720</v>
      </c>
      <c r="J2667" t="s">
        <v>1721</v>
      </c>
      <c r="K2667" t="s">
        <v>11510</v>
      </c>
      <c r="L2667" s="3" t="s">
        <v>2494</v>
      </c>
      <c r="M2667" s="9">
        <v>0</v>
      </c>
      <c r="N2667" s="5">
        <v>0</v>
      </c>
      <c r="O2667" s="7">
        <v>0</v>
      </c>
    </row>
    <row r="2668" spans="1:15">
      <c r="A2668">
        <v>8</v>
      </c>
      <c r="B2668" t="s">
        <v>1716</v>
      </c>
      <c r="C2668" t="s">
        <v>11511</v>
      </c>
      <c r="D2668" t="s">
        <v>11512</v>
      </c>
      <c r="E2668" t="s">
        <v>11481</v>
      </c>
      <c r="F2668" t="s">
        <v>11482</v>
      </c>
      <c r="G2668" t="s">
        <v>1716</v>
      </c>
      <c r="H2668" t="s">
        <v>944</v>
      </c>
      <c r="I2668" t="s">
        <v>1720</v>
      </c>
      <c r="J2668" t="s">
        <v>1721</v>
      </c>
      <c r="K2668" t="s">
        <v>11513</v>
      </c>
      <c r="L2668" s="3">
        <v>36557</v>
      </c>
      <c r="M2668" s="9">
        <v>0</v>
      </c>
      <c r="N2668" s="5">
        <v>0</v>
      </c>
      <c r="O2668" s="7">
        <v>0</v>
      </c>
    </row>
    <row r="2669" spans="1:15">
      <c r="A2669">
        <v>8</v>
      </c>
      <c r="B2669" t="s">
        <v>1716</v>
      </c>
      <c r="C2669" t="s">
        <v>1717</v>
      </c>
      <c r="D2669" t="s">
        <v>254</v>
      </c>
      <c r="E2669" t="s">
        <v>1718</v>
      </c>
      <c r="F2669" t="s">
        <v>1719</v>
      </c>
      <c r="G2669" t="s">
        <v>1716</v>
      </c>
      <c r="H2669" t="s">
        <v>944</v>
      </c>
      <c r="I2669" t="s">
        <v>1720</v>
      </c>
      <c r="J2669" t="s">
        <v>1721</v>
      </c>
      <c r="K2669" t="s">
        <v>1722</v>
      </c>
      <c r="L2669" s="3">
        <v>36557</v>
      </c>
      <c r="M2669" s="9">
        <v>1</v>
      </c>
      <c r="N2669" s="5">
        <v>0</v>
      </c>
      <c r="O2669" s="7">
        <v>1</v>
      </c>
    </row>
    <row r="2670" spans="1:15">
      <c r="A2670">
        <v>8</v>
      </c>
      <c r="B2670" t="s">
        <v>1716</v>
      </c>
      <c r="C2670" t="s">
        <v>11514</v>
      </c>
      <c r="D2670" t="s">
        <v>11515</v>
      </c>
      <c r="E2670" t="s">
        <v>1724</v>
      </c>
      <c r="F2670" t="s">
        <v>1725</v>
      </c>
      <c r="G2670" t="s">
        <v>1716</v>
      </c>
      <c r="H2670" t="s">
        <v>944</v>
      </c>
      <c r="I2670" t="s">
        <v>1720</v>
      </c>
      <c r="J2670" t="s">
        <v>1721</v>
      </c>
      <c r="K2670" t="s">
        <v>11516</v>
      </c>
      <c r="L2670" s="3">
        <v>36557</v>
      </c>
      <c r="M2670" s="9">
        <v>0</v>
      </c>
      <c r="N2670" s="5">
        <v>0</v>
      </c>
      <c r="O2670" s="7">
        <v>0</v>
      </c>
    </row>
    <row r="2671" spans="1:15">
      <c r="A2671">
        <v>8</v>
      </c>
      <c r="B2671" t="s">
        <v>1716</v>
      </c>
      <c r="C2671" t="s">
        <v>11517</v>
      </c>
      <c r="D2671" t="s">
        <v>11518</v>
      </c>
      <c r="E2671" t="s">
        <v>1724</v>
      </c>
      <c r="F2671" t="s">
        <v>1725</v>
      </c>
      <c r="G2671" t="s">
        <v>1716</v>
      </c>
      <c r="H2671" t="s">
        <v>944</v>
      </c>
      <c r="I2671" t="s">
        <v>1720</v>
      </c>
      <c r="J2671" t="s">
        <v>1721</v>
      </c>
      <c r="K2671" t="s">
        <v>11519</v>
      </c>
      <c r="L2671" s="3">
        <v>36600</v>
      </c>
      <c r="M2671" s="9">
        <v>0</v>
      </c>
      <c r="N2671" s="5">
        <v>0</v>
      </c>
      <c r="O2671" s="7">
        <v>0</v>
      </c>
    </row>
    <row r="2672" spans="1:15">
      <c r="A2672">
        <v>8</v>
      </c>
      <c r="B2672" t="s">
        <v>1716</v>
      </c>
      <c r="C2672" t="s">
        <v>11520</v>
      </c>
      <c r="D2672" t="s">
        <v>11521</v>
      </c>
      <c r="E2672" t="s">
        <v>1724</v>
      </c>
      <c r="F2672" t="s">
        <v>1725</v>
      </c>
      <c r="G2672" t="s">
        <v>1716</v>
      </c>
      <c r="H2672" t="s">
        <v>944</v>
      </c>
      <c r="I2672" t="s">
        <v>1720</v>
      </c>
      <c r="J2672" t="s">
        <v>1721</v>
      </c>
      <c r="K2672" t="s">
        <v>11522</v>
      </c>
      <c r="L2672" s="3" t="s">
        <v>2494</v>
      </c>
      <c r="M2672" s="9">
        <v>0</v>
      </c>
      <c r="N2672" s="5">
        <v>0</v>
      </c>
      <c r="O2672" s="7">
        <v>0</v>
      </c>
    </row>
    <row r="2673" spans="1:15">
      <c r="A2673">
        <v>8</v>
      </c>
      <c r="B2673" t="s">
        <v>1716</v>
      </c>
      <c r="C2673" t="s">
        <v>11523</v>
      </c>
      <c r="D2673" t="s">
        <v>11524</v>
      </c>
      <c r="E2673" t="s">
        <v>1750</v>
      </c>
      <c r="F2673" t="s">
        <v>1751</v>
      </c>
      <c r="G2673" t="s">
        <v>1716</v>
      </c>
      <c r="H2673" t="s">
        <v>944</v>
      </c>
      <c r="I2673" t="s">
        <v>1720</v>
      </c>
      <c r="J2673" t="s">
        <v>1721</v>
      </c>
      <c r="K2673" t="s">
        <v>11525</v>
      </c>
      <c r="L2673" s="3">
        <v>36557</v>
      </c>
      <c r="M2673" s="9">
        <v>0</v>
      </c>
      <c r="N2673" s="5">
        <v>0</v>
      </c>
      <c r="O2673" s="7">
        <v>0</v>
      </c>
    </row>
    <row r="2674" spans="1:15">
      <c r="A2674">
        <v>8</v>
      </c>
      <c r="B2674" t="s">
        <v>1716</v>
      </c>
      <c r="C2674" t="s">
        <v>11526</v>
      </c>
      <c r="D2674" t="s">
        <v>11527</v>
      </c>
      <c r="E2674" t="s">
        <v>1778</v>
      </c>
      <c r="F2674" t="s">
        <v>1779</v>
      </c>
      <c r="G2674" t="s">
        <v>1716</v>
      </c>
      <c r="H2674" t="s">
        <v>944</v>
      </c>
      <c r="I2674" t="s">
        <v>1720</v>
      </c>
      <c r="J2674" t="s">
        <v>1721</v>
      </c>
      <c r="K2674" t="s">
        <v>11528</v>
      </c>
      <c r="L2674" s="3">
        <v>36571</v>
      </c>
      <c r="M2674" s="9">
        <v>0</v>
      </c>
      <c r="N2674" s="5">
        <v>0</v>
      </c>
      <c r="O2674" s="7">
        <v>0</v>
      </c>
    </row>
    <row r="2675" spans="1:15">
      <c r="A2675">
        <v>8</v>
      </c>
      <c r="B2675" t="s">
        <v>1716</v>
      </c>
      <c r="C2675" t="s">
        <v>11529</v>
      </c>
      <c r="D2675" t="s">
        <v>11530</v>
      </c>
      <c r="E2675" t="s">
        <v>1724</v>
      </c>
      <c r="F2675" t="s">
        <v>1725</v>
      </c>
      <c r="G2675" t="s">
        <v>1716</v>
      </c>
      <c r="H2675" t="s">
        <v>944</v>
      </c>
      <c r="I2675" t="s">
        <v>1720</v>
      </c>
      <c r="J2675" t="s">
        <v>1721</v>
      </c>
      <c r="K2675" t="s">
        <v>11531</v>
      </c>
      <c r="L2675" s="3" t="s">
        <v>2494</v>
      </c>
      <c r="M2675" s="9">
        <v>0</v>
      </c>
      <c r="N2675" s="5">
        <v>0</v>
      </c>
      <c r="O2675" s="7">
        <v>0</v>
      </c>
    </row>
    <row r="2676" spans="1:15">
      <c r="A2676">
        <v>8</v>
      </c>
      <c r="B2676" t="s">
        <v>1716</v>
      </c>
      <c r="C2676" t="s">
        <v>11532</v>
      </c>
      <c r="D2676" t="s">
        <v>11533</v>
      </c>
      <c r="E2676" t="s">
        <v>1724</v>
      </c>
      <c r="F2676" t="s">
        <v>1725</v>
      </c>
      <c r="G2676" t="s">
        <v>1716</v>
      </c>
      <c r="H2676" t="s">
        <v>944</v>
      </c>
      <c r="I2676" t="s">
        <v>1720</v>
      </c>
      <c r="J2676" t="s">
        <v>1721</v>
      </c>
      <c r="K2676" t="s">
        <v>11534</v>
      </c>
      <c r="L2676" s="3">
        <v>36557</v>
      </c>
      <c r="M2676" s="9">
        <v>0</v>
      </c>
      <c r="N2676" s="5">
        <v>0</v>
      </c>
      <c r="O2676" s="7">
        <v>0</v>
      </c>
    </row>
    <row r="2677" spans="1:15">
      <c r="A2677">
        <v>8</v>
      </c>
      <c r="B2677" t="s">
        <v>1716</v>
      </c>
      <c r="C2677" t="s">
        <v>11535</v>
      </c>
      <c r="D2677" t="s">
        <v>11536</v>
      </c>
      <c r="E2677" t="s">
        <v>1724</v>
      </c>
      <c r="F2677" t="s">
        <v>1725</v>
      </c>
      <c r="G2677" t="s">
        <v>1716</v>
      </c>
      <c r="H2677" t="s">
        <v>944</v>
      </c>
      <c r="I2677" t="s">
        <v>1720</v>
      </c>
      <c r="J2677" t="s">
        <v>1721</v>
      </c>
      <c r="K2677" t="s">
        <v>11537</v>
      </c>
      <c r="L2677" s="3">
        <v>39085</v>
      </c>
      <c r="M2677" s="9">
        <v>0</v>
      </c>
      <c r="N2677" s="5">
        <v>0</v>
      </c>
      <c r="O2677" s="7">
        <v>0</v>
      </c>
    </row>
    <row r="2678" spans="1:15">
      <c r="A2678">
        <v>8</v>
      </c>
      <c r="B2678" t="s">
        <v>1716</v>
      </c>
      <c r="C2678" t="s">
        <v>11538</v>
      </c>
      <c r="D2678" t="s">
        <v>11539</v>
      </c>
      <c r="E2678" t="s">
        <v>11481</v>
      </c>
      <c r="F2678" t="s">
        <v>11482</v>
      </c>
      <c r="G2678" t="s">
        <v>1716</v>
      </c>
      <c r="H2678" t="s">
        <v>944</v>
      </c>
      <c r="I2678" t="s">
        <v>1720</v>
      </c>
      <c r="J2678" t="s">
        <v>1721</v>
      </c>
      <c r="K2678" t="s">
        <v>11540</v>
      </c>
      <c r="L2678" s="3">
        <v>36557</v>
      </c>
      <c r="M2678" s="9">
        <v>0</v>
      </c>
      <c r="N2678" s="5">
        <v>0</v>
      </c>
      <c r="O2678" s="7">
        <v>0</v>
      </c>
    </row>
    <row r="2679" spans="1:15">
      <c r="A2679">
        <v>8</v>
      </c>
      <c r="B2679" t="s">
        <v>1716</v>
      </c>
      <c r="C2679" t="s">
        <v>11541</v>
      </c>
      <c r="D2679" t="s">
        <v>11542</v>
      </c>
      <c r="E2679" t="s">
        <v>11489</v>
      </c>
      <c r="F2679" t="s">
        <v>11490</v>
      </c>
      <c r="G2679" t="s">
        <v>1716</v>
      </c>
      <c r="H2679" t="s">
        <v>944</v>
      </c>
      <c r="I2679" t="s">
        <v>1720</v>
      </c>
      <c r="J2679" t="s">
        <v>1721</v>
      </c>
      <c r="K2679" t="s">
        <v>11543</v>
      </c>
      <c r="L2679" s="3" t="s">
        <v>2494</v>
      </c>
      <c r="M2679" s="9">
        <v>0</v>
      </c>
      <c r="N2679" s="5">
        <v>0</v>
      </c>
      <c r="O2679" s="7">
        <v>0</v>
      </c>
    </row>
    <row r="2680" spans="1:15">
      <c r="A2680">
        <v>8</v>
      </c>
      <c r="B2680" t="s">
        <v>1716</v>
      </c>
      <c r="C2680" t="s">
        <v>11544</v>
      </c>
      <c r="D2680" t="s">
        <v>11545</v>
      </c>
      <c r="E2680" t="s">
        <v>1742</v>
      </c>
      <c r="F2680" t="s">
        <v>1743</v>
      </c>
      <c r="G2680" t="s">
        <v>1716</v>
      </c>
      <c r="H2680" t="s">
        <v>944</v>
      </c>
      <c r="I2680" t="s">
        <v>1720</v>
      </c>
      <c r="J2680" t="s">
        <v>1721</v>
      </c>
      <c r="K2680" t="s">
        <v>11546</v>
      </c>
      <c r="L2680" s="3">
        <v>36557</v>
      </c>
      <c r="M2680" s="9">
        <v>0</v>
      </c>
      <c r="N2680" s="5">
        <v>0</v>
      </c>
      <c r="O2680" s="7">
        <v>0</v>
      </c>
    </row>
    <row r="2681" spans="1:15">
      <c r="A2681">
        <v>8</v>
      </c>
      <c r="B2681" t="s">
        <v>1716</v>
      </c>
      <c r="C2681" t="s">
        <v>11547</v>
      </c>
      <c r="D2681" t="s">
        <v>11548</v>
      </c>
      <c r="E2681" t="s">
        <v>11549</v>
      </c>
      <c r="F2681" t="s">
        <v>11550</v>
      </c>
      <c r="G2681" t="s">
        <v>1716</v>
      </c>
      <c r="H2681" t="s">
        <v>944</v>
      </c>
      <c r="I2681" t="s">
        <v>1720</v>
      </c>
      <c r="J2681" t="s">
        <v>1721</v>
      </c>
      <c r="K2681" t="s">
        <v>11551</v>
      </c>
      <c r="L2681" s="3" t="s">
        <v>2494</v>
      </c>
      <c r="M2681" s="9">
        <v>0</v>
      </c>
      <c r="N2681" s="5">
        <v>0</v>
      </c>
      <c r="O2681" s="7">
        <v>0</v>
      </c>
    </row>
    <row r="2682" spans="1:15">
      <c r="A2682">
        <v>8</v>
      </c>
      <c r="B2682" t="s">
        <v>1716</v>
      </c>
      <c r="C2682" t="s">
        <v>11552</v>
      </c>
      <c r="D2682" t="s">
        <v>11553</v>
      </c>
      <c r="E2682" t="s">
        <v>1762</v>
      </c>
      <c r="F2682" t="s">
        <v>1763</v>
      </c>
      <c r="G2682" t="s">
        <v>1716</v>
      </c>
      <c r="H2682" t="s">
        <v>944</v>
      </c>
      <c r="I2682" t="s">
        <v>1720</v>
      </c>
      <c r="J2682" t="s">
        <v>1721</v>
      </c>
      <c r="K2682" t="s">
        <v>11554</v>
      </c>
      <c r="L2682" s="3">
        <v>36557</v>
      </c>
      <c r="M2682" s="9">
        <v>0</v>
      </c>
      <c r="N2682" s="5">
        <v>0</v>
      </c>
      <c r="O2682" s="7">
        <v>0</v>
      </c>
    </row>
    <row r="2683" spans="1:15">
      <c r="A2683">
        <v>8</v>
      </c>
      <c r="B2683" t="s">
        <v>1716</v>
      </c>
      <c r="C2683" t="s">
        <v>11555</v>
      </c>
      <c r="D2683" t="s">
        <v>11556</v>
      </c>
      <c r="E2683" t="s">
        <v>1724</v>
      </c>
      <c r="F2683" t="s">
        <v>1725</v>
      </c>
      <c r="G2683" t="s">
        <v>1716</v>
      </c>
      <c r="H2683" t="s">
        <v>944</v>
      </c>
      <c r="I2683" t="s">
        <v>1720</v>
      </c>
      <c r="J2683" t="s">
        <v>1721</v>
      </c>
      <c r="K2683" t="s">
        <v>11557</v>
      </c>
      <c r="L2683" s="3">
        <v>36557</v>
      </c>
      <c r="M2683" s="9">
        <v>0</v>
      </c>
      <c r="N2683" s="5">
        <v>0</v>
      </c>
      <c r="O2683" s="7">
        <v>0</v>
      </c>
    </row>
    <row r="2684" spans="1:15">
      <c r="A2684">
        <v>8</v>
      </c>
      <c r="B2684" t="s">
        <v>1716</v>
      </c>
      <c r="C2684" t="s">
        <v>11558</v>
      </c>
      <c r="D2684" t="s">
        <v>11559</v>
      </c>
      <c r="E2684" t="s">
        <v>1724</v>
      </c>
      <c r="F2684" t="s">
        <v>1725</v>
      </c>
      <c r="G2684" t="s">
        <v>1716</v>
      </c>
      <c r="H2684" t="s">
        <v>944</v>
      </c>
      <c r="I2684" t="s">
        <v>1720</v>
      </c>
      <c r="J2684" t="s">
        <v>1721</v>
      </c>
      <c r="K2684" t="s">
        <v>11560</v>
      </c>
      <c r="L2684" s="3" t="s">
        <v>2494</v>
      </c>
      <c r="M2684" s="9">
        <v>0</v>
      </c>
      <c r="N2684" s="5">
        <v>0</v>
      </c>
      <c r="O2684" s="7">
        <v>0</v>
      </c>
    </row>
    <row r="2685" spans="1:15">
      <c r="A2685">
        <v>8</v>
      </c>
      <c r="B2685" t="s">
        <v>1716</v>
      </c>
      <c r="C2685" t="s">
        <v>11561</v>
      </c>
      <c r="D2685" t="s">
        <v>11562</v>
      </c>
      <c r="E2685" t="s">
        <v>1724</v>
      </c>
      <c r="F2685" t="s">
        <v>1725</v>
      </c>
      <c r="G2685" t="s">
        <v>1716</v>
      </c>
      <c r="H2685" t="s">
        <v>944</v>
      </c>
      <c r="I2685" t="s">
        <v>1720</v>
      </c>
      <c r="J2685" t="s">
        <v>1721</v>
      </c>
      <c r="K2685" t="s">
        <v>11563</v>
      </c>
      <c r="L2685" s="3" t="s">
        <v>2494</v>
      </c>
      <c r="M2685" s="9">
        <v>0</v>
      </c>
      <c r="N2685" s="5">
        <v>0</v>
      </c>
      <c r="O2685" s="7">
        <v>0</v>
      </c>
    </row>
    <row r="2686" spans="1:15">
      <c r="A2686">
        <v>8</v>
      </c>
      <c r="B2686" t="s">
        <v>1716</v>
      </c>
      <c r="C2686" t="s">
        <v>1723</v>
      </c>
      <c r="D2686" t="s">
        <v>255</v>
      </c>
      <c r="E2686" t="s">
        <v>1724</v>
      </c>
      <c r="F2686" t="s">
        <v>1725</v>
      </c>
      <c r="G2686" t="s">
        <v>1716</v>
      </c>
      <c r="H2686" t="s">
        <v>944</v>
      </c>
      <c r="I2686" t="s">
        <v>1720</v>
      </c>
      <c r="J2686" t="s">
        <v>1721</v>
      </c>
      <c r="K2686" t="s">
        <v>1726</v>
      </c>
      <c r="L2686" s="3">
        <v>36600</v>
      </c>
      <c r="M2686" s="9">
        <v>1</v>
      </c>
      <c r="N2686" s="5">
        <v>0</v>
      </c>
      <c r="O2686" s="7">
        <v>1</v>
      </c>
    </row>
    <row r="2687" spans="1:15">
      <c r="A2687">
        <v>8</v>
      </c>
      <c r="B2687" t="s">
        <v>1716</v>
      </c>
      <c r="C2687" t="s">
        <v>11564</v>
      </c>
      <c r="D2687" t="s">
        <v>11565</v>
      </c>
      <c r="E2687" t="s">
        <v>1750</v>
      </c>
      <c r="F2687" t="s">
        <v>1751</v>
      </c>
      <c r="G2687" t="s">
        <v>1716</v>
      </c>
      <c r="H2687" t="s">
        <v>944</v>
      </c>
      <c r="I2687" t="s">
        <v>1720</v>
      </c>
      <c r="J2687" t="s">
        <v>1721</v>
      </c>
      <c r="K2687" t="s">
        <v>11566</v>
      </c>
      <c r="L2687" s="3">
        <v>38804</v>
      </c>
      <c r="M2687" s="9">
        <v>0</v>
      </c>
      <c r="N2687" s="5">
        <v>0</v>
      </c>
      <c r="O2687" s="7">
        <v>0</v>
      </c>
    </row>
    <row r="2688" spans="1:15">
      <c r="A2688">
        <v>8</v>
      </c>
      <c r="B2688" t="s">
        <v>1716</v>
      </c>
      <c r="C2688" t="s">
        <v>11567</v>
      </c>
      <c r="D2688" t="s">
        <v>11568</v>
      </c>
      <c r="E2688" t="s">
        <v>1732</v>
      </c>
      <c r="F2688" t="s">
        <v>1733</v>
      </c>
      <c r="G2688" t="s">
        <v>1716</v>
      </c>
      <c r="H2688" t="s">
        <v>944</v>
      </c>
      <c r="I2688" t="s">
        <v>1720</v>
      </c>
      <c r="J2688" t="s">
        <v>1721</v>
      </c>
      <c r="K2688" t="s">
        <v>11569</v>
      </c>
      <c r="L2688" s="3">
        <v>36557</v>
      </c>
      <c r="M2688" s="9">
        <v>0</v>
      </c>
      <c r="N2688" s="5">
        <v>0</v>
      </c>
      <c r="O2688" s="7">
        <v>0</v>
      </c>
    </row>
    <row r="2689" spans="1:15">
      <c r="A2689">
        <v>8</v>
      </c>
      <c r="B2689" t="s">
        <v>1716</v>
      </c>
      <c r="C2689" t="s">
        <v>11570</v>
      </c>
      <c r="D2689" t="s">
        <v>11571</v>
      </c>
      <c r="E2689" t="s">
        <v>1718</v>
      </c>
      <c r="F2689" t="s">
        <v>1719</v>
      </c>
      <c r="G2689" t="s">
        <v>1716</v>
      </c>
      <c r="H2689" t="s">
        <v>944</v>
      </c>
      <c r="I2689" t="s">
        <v>1720</v>
      </c>
      <c r="J2689" t="s">
        <v>1721</v>
      </c>
      <c r="K2689" t="s">
        <v>11572</v>
      </c>
      <c r="L2689" s="3">
        <v>36557</v>
      </c>
      <c r="M2689" s="9">
        <v>0</v>
      </c>
      <c r="N2689" s="5">
        <v>0</v>
      </c>
      <c r="O2689" s="7">
        <v>0</v>
      </c>
    </row>
    <row r="2690" spans="1:15">
      <c r="A2690">
        <v>8</v>
      </c>
      <c r="B2690" t="s">
        <v>1716</v>
      </c>
      <c r="C2690" t="s">
        <v>11573</v>
      </c>
      <c r="D2690" t="s">
        <v>11574</v>
      </c>
      <c r="E2690" t="s">
        <v>1724</v>
      </c>
      <c r="F2690" t="s">
        <v>1725</v>
      </c>
      <c r="G2690" t="s">
        <v>1716</v>
      </c>
      <c r="H2690" t="s">
        <v>944</v>
      </c>
      <c r="I2690" t="s">
        <v>1720</v>
      </c>
      <c r="J2690" t="s">
        <v>1721</v>
      </c>
      <c r="K2690" t="s">
        <v>11575</v>
      </c>
      <c r="L2690" s="3">
        <v>36764</v>
      </c>
      <c r="M2690" s="9">
        <v>0</v>
      </c>
      <c r="N2690" s="5">
        <v>0</v>
      </c>
      <c r="O2690" s="7">
        <v>0</v>
      </c>
    </row>
    <row r="2691" spans="1:15">
      <c r="A2691">
        <v>8</v>
      </c>
      <c r="B2691" t="s">
        <v>1716</v>
      </c>
      <c r="C2691" t="s">
        <v>11576</v>
      </c>
      <c r="D2691" t="s">
        <v>11577</v>
      </c>
      <c r="E2691" t="s">
        <v>1742</v>
      </c>
      <c r="F2691" t="s">
        <v>1743</v>
      </c>
      <c r="G2691" t="s">
        <v>1716</v>
      </c>
      <c r="H2691" t="s">
        <v>944</v>
      </c>
      <c r="I2691" t="s">
        <v>1720</v>
      </c>
      <c r="J2691" t="s">
        <v>1721</v>
      </c>
      <c r="K2691" t="s">
        <v>11578</v>
      </c>
      <c r="L2691" s="3">
        <v>36557</v>
      </c>
      <c r="M2691" s="9">
        <v>0</v>
      </c>
      <c r="N2691" s="5">
        <v>0</v>
      </c>
      <c r="O2691" s="7">
        <v>0</v>
      </c>
    </row>
    <row r="2692" spans="1:15">
      <c r="A2692">
        <v>8</v>
      </c>
      <c r="B2692" t="s">
        <v>1716</v>
      </c>
      <c r="C2692" t="s">
        <v>11579</v>
      </c>
      <c r="D2692" t="s">
        <v>11580</v>
      </c>
      <c r="E2692" t="s">
        <v>1724</v>
      </c>
      <c r="F2692" t="s">
        <v>1725</v>
      </c>
      <c r="G2692" t="s">
        <v>1716</v>
      </c>
      <c r="H2692" t="s">
        <v>944</v>
      </c>
      <c r="I2692" t="s">
        <v>1720</v>
      </c>
      <c r="J2692" t="s">
        <v>1721</v>
      </c>
      <c r="K2692" t="s">
        <v>11581</v>
      </c>
      <c r="L2692" s="3">
        <v>40674</v>
      </c>
      <c r="M2692" s="9">
        <v>0</v>
      </c>
      <c r="N2692" s="5">
        <v>0</v>
      </c>
      <c r="O2692" s="7">
        <v>0</v>
      </c>
    </row>
    <row r="2693" spans="1:15">
      <c r="A2693">
        <v>8</v>
      </c>
      <c r="B2693" t="s">
        <v>1716</v>
      </c>
      <c r="C2693" t="s">
        <v>11582</v>
      </c>
      <c r="D2693" t="s">
        <v>11583</v>
      </c>
      <c r="E2693" t="s">
        <v>11549</v>
      </c>
      <c r="F2693" t="s">
        <v>11550</v>
      </c>
      <c r="G2693" t="s">
        <v>1716</v>
      </c>
      <c r="H2693" t="s">
        <v>944</v>
      </c>
      <c r="I2693" t="s">
        <v>1720</v>
      </c>
      <c r="J2693" t="s">
        <v>1721</v>
      </c>
      <c r="K2693" t="s">
        <v>11584</v>
      </c>
      <c r="L2693" s="3" t="s">
        <v>2494</v>
      </c>
      <c r="M2693" s="9">
        <v>0</v>
      </c>
      <c r="N2693" s="5">
        <v>0</v>
      </c>
      <c r="O2693" s="7">
        <v>0</v>
      </c>
    </row>
    <row r="2694" spans="1:15">
      <c r="A2694">
        <v>8</v>
      </c>
      <c r="B2694" t="s">
        <v>1716</v>
      </c>
      <c r="C2694" t="s">
        <v>1727</v>
      </c>
      <c r="D2694" t="s">
        <v>256</v>
      </c>
      <c r="E2694" t="s">
        <v>1728</v>
      </c>
      <c r="F2694" t="s">
        <v>1729</v>
      </c>
      <c r="G2694" t="s">
        <v>1716</v>
      </c>
      <c r="H2694" t="s">
        <v>944</v>
      </c>
      <c r="I2694" t="s">
        <v>1720</v>
      </c>
      <c r="J2694" t="s">
        <v>1721</v>
      </c>
      <c r="K2694" t="s">
        <v>1730</v>
      </c>
      <c r="L2694" s="3">
        <v>42438</v>
      </c>
      <c r="M2694" s="9">
        <v>2</v>
      </c>
      <c r="N2694" s="5">
        <v>0</v>
      </c>
      <c r="O2694" s="7">
        <v>2</v>
      </c>
    </row>
    <row r="2695" spans="1:15">
      <c r="A2695">
        <v>8</v>
      </c>
      <c r="B2695" t="s">
        <v>1716</v>
      </c>
      <c r="C2695" t="s">
        <v>11585</v>
      </c>
      <c r="D2695" t="s">
        <v>11586</v>
      </c>
      <c r="E2695" t="s">
        <v>11587</v>
      </c>
      <c r="F2695" t="s">
        <v>11588</v>
      </c>
      <c r="G2695" t="s">
        <v>1716</v>
      </c>
      <c r="H2695" t="s">
        <v>944</v>
      </c>
      <c r="I2695" t="s">
        <v>1720</v>
      </c>
      <c r="J2695" t="s">
        <v>1721</v>
      </c>
      <c r="K2695" t="s">
        <v>11589</v>
      </c>
      <c r="L2695" s="3">
        <v>36600</v>
      </c>
      <c r="M2695" s="9">
        <v>0</v>
      </c>
      <c r="N2695" s="5">
        <v>0</v>
      </c>
      <c r="O2695" s="7">
        <v>0</v>
      </c>
    </row>
    <row r="2696" spans="1:15">
      <c r="A2696">
        <v>8</v>
      </c>
      <c r="B2696" t="s">
        <v>1716</v>
      </c>
      <c r="C2696" t="s">
        <v>11590</v>
      </c>
      <c r="D2696" t="s">
        <v>11591</v>
      </c>
      <c r="E2696" t="s">
        <v>1732</v>
      </c>
      <c r="F2696" t="s">
        <v>1733</v>
      </c>
      <c r="G2696" t="s">
        <v>1716</v>
      </c>
      <c r="H2696" t="s">
        <v>944</v>
      </c>
      <c r="I2696" t="s">
        <v>1720</v>
      </c>
      <c r="J2696" t="s">
        <v>1721</v>
      </c>
      <c r="K2696" t="s">
        <v>11592</v>
      </c>
      <c r="L2696" s="3">
        <v>36557</v>
      </c>
      <c r="M2696" s="9">
        <v>0</v>
      </c>
      <c r="N2696" s="5">
        <v>0</v>
      </c>
      <c r="O2696" s="7">
        <v>0</v>
      </c>
    </row>
    <row r="2697" spans="1:15">
      <c r="A2697">
        <v>8</v>
      </c>
      <c r="B2697" t="s">
        <v>1716</v>
      </c>
      <c r="C2697" t="s">
        <v>11593</v>
      </c>
      <c r="D2697" t="s">
        <v>11594</v>
      </c>
      <c r="E2697" t="s">
        <v>11595</v>
      </c>
      <c r="F2697" t="s">
        <v>11596</v>
      </c>
      <c r="G2697" t="s">
        <v>1716</v>
      </c>
      <c r="H2697" t="s">
        <v>944</v>
      </c>
      <c r="I2697" t="s">
        <v>1720</v>
      </c>
      <c r="J2697" t="s">
        <v>1721</v>
      </c>
      <c r="K2697" t="s">
        <v>11597</v>
      </c>
      <c r="L2697" s="3">
        <v>39336</v>
      </c>
      <c r="M2697" s="9">
        <v>0</v>
      </c>
      <c r="N2697" s="5">
        <v>0</v>
      </c>
      <c r="O2697" s="7">
        <v>0</v>
      </c>
    </row>
    <row r="2698" spans="1:15">
      <c r="A2698">
        <v>8</v>
      </c>
      <c r="B2698" t="s">
        <v>1716</v>
      </c>
      <c r="C2698" t="s">
        <v>11598</v>
      </c>
      <c r="D2698" t="s">
        <v>11599</v>
      </c>
      <c r="E2698" t="s">
        <v>11505</v>
      </c>
      <c r="F2698" t="s">
        <v>11506</v>
      </c>
      <c r="G2698" t="s">
        <v>1716</v>
      </c>
      <c r="H2698" t="s">
        <v>944</v>
      </c>
      <c r="I2698" t="s">
        <v>1720</v>
      </c>
      <c r="J2698" t="s">
        <v>1721</v>
      </c>
      <c r="K2698" t="s">
        <v>11600</v>
      </c>
      <c r="L2698" s="3" t="s">
        <v>2494</v>
      </c>
      <c r="M2698" s="9">
        <v>0</v>
      </c>
      <c r="N2698" s="5">
        <v>0</v>
      </c>
      <c r="O2698" s="7">
        <v>0</v>
      </c>
    </row>
    <row r="2699" spans="1:15">
      <c r="A2699">
        <v>8</v>
      </c>
      <c r="B2699" t="s">
        <v>1716</v>
      </c>
      <c r="C2699" t="s">
        <v>11601</v>
      </c>
      <c r="D2699" t="s">
        <v>11602</v>
      </c>
      <c r="E2699" t="s">
        <v>11587</v>
      </c>
      <c r="F2699" t="s">
        <v>11588</v>
      </c>
      <c r="G2699" t="s">
        <v>1716</v>
      </c>
      <c r="H2699" t="s">
        <v>944</v>
      </c>
      <c r="I2699" t="s">
        <v>1720</v>
      </c>
      <c r="J2699" t="s">
        <v>1721</v>
      </c>
      <c r="K2699" t="s">
        <v>11603</v>
      </c>
      <c r="L2699" s="3">
        <v>36600</v>
      </c>
      <c r="M2699" s="9">
        <v>0</v>
      </c>
      <c r="N2699" s="5">
        <v>0</v>
      </c>
      <c r="O2699" s="7">
        <v>0</v>
      </c>
    </row>
    <row r="2700" spans="1:15">
      <c r="A2700">
        <v>8</v>
      </c>
      <c r="B2700" t="s">
        <v>1716</v>
      </c>
      <c r="C2700" t="s">
        <v>11604</v>
      </c>
      <c r="D2700" t="s">
        <v>11605</v>
      </c>
      <c r="E2700" t="s">
        <v>11606</v>
      </c>
      <c r="F2700" t="s">
        <v>11607</v>
      </c>
      <c r="G2700" t="s">
        <v>1716</v>
      </c>
      <c r="H2700" t="s">
        <v>944</v>
      </c>
      <c r="I2700" t="s">
        <v>1720</v>
      </c>
      <c r="J2700" t="s">
        <v>1721</v>
      </c>
      <c r="K2700" t="s">
        <v>11608</v>
      </c>
      <c r="L2700" s="3">
        <v>36557</v>
      </c>
      <c r="M2700" s="9">
        <v>0</v>
      </c>
      <c r="N2700" s="5">
        <v>0</v>
      </c>
      <c r="O2700" s="7">
        <v>0</v>
      </c>
    </row>
    <row r="2701" spans="1:15">
      <c r="A2701">
        <v>8</v>
      </c>
      <c r="B2701" t="s">
        <v>1716</v>
      </c>
      <c r="C2701" t="s">
        <v>11609</v>
      </c>
      <c r="D2701" t="s">
        <v>11610</v>
      </c>
      <c r="E2701" t="s">
        <v>11611</v>
      </c>
      <c r="F2701" t="s">
        <v>11612</v>
      </c>
      <c r="G2701" t="s">
        <v>1716</v>
      </c>
      <c r="H2701" t="s">
        <v>944</v>
      </c>
      <c r="I2701" t="s">
        <v>1720</v>
      </c>
      <c r="J2701" t="s">
        <v>1721</v>
      </c>
      <c r="K2701" t="s">
        <v>11613</v>
      </c>
      <c r="L2701" s="3">
        <v>37554</v>
      </c>
      <c r="M2701" s="9">
        <v>0</v>
      </c>
      <c r="N2701" s="5">
        <v>0</v>
      </c>
      <c r="O2701" s="7">
        <v>0</v>
      </c>
    </row>
    <row r="2702" spans="1:15">
      <c r="A2702">
        <v>8</v>
      </c>
      <c r="B2702" t="s">
        <v>1716</v>
      </c>
      <c r="C2702" t="s">
        <v>11614</v>
      </c>
      <c r="D2702" t="s">
        <v>11615</v>
      </c>
      <c r="E2702" t="s">
        <v>11587</v>
      </c>
      <c r="F2702" t="s">
        <v>11588</v>
      </c>
      <c r="G2702" t="s">
        <v>1716</v>
      </c>
      <c r="H2702" t="s">
        <v>944</v>
      </c>
      <c r="I2702" t="s">
        <v>1720</v>
      </c>
      <c r="J2702" t="s">
        <v>1721</v>
      </c>
      <c r="K2702" t="s">
        <v>11616</v>
      </c>
      <c r="L2702" s="3">
        <v>36974</v>
      </c>
      <c r="M2702" s="9">
        <v>0</v>
      </c>
      <c r="N2702" s="5">
        <v>0</v>
      </c>
      <c r="O2702" s="7">
        <v>0</v>
      </c>
    </row>
    <row r="2703" spans="1:15">
      <c r="A2703">
        <v>8</v>
      </c>
      <c r="B2703" t="s">
        <v>1716</v>
      </c>
      <c r="C2703" t="s">
        <v>11617</v>
      </c>
      <c r="D2703" t="s">
        <v>11618</v>
      </c>
      <c r="E2703" t="s">
        <v>1724</v>
      </c>
      <c r="F2703" t="s">
        <v>1725</v>
      </c>
      <c r="G2703" t="s">
        <v>1716</v>
      </c>
      <c r="H2703" t="s">
        <v>944</v>
      </c>
      <c r="I2703" t="s">
        <v>1720</v>
      </c>
      <c r="J2703" t="s">
        <v>1721</v>
      </c>
      <c r="K2703" t="s">
        <v>11619</v>
      </c>
      <c r="L2703" s="3" t="s">
        <v>2494</v>
      </c>
      <c r="M2703" s="9">
        <v>0</v>
      </c>
      <c r="N2703" s="5">
        <v>0</v>
      </c>
      <c r="O2703" s="7">
        <v>0</v>
      </c>
    </row>
    <row r="2704" spans="1:15">
      <c r="A2704">
        <v>8</v>
      </c>
      <c r="B2704" t="s">
        <v>1716</v>
      </c>
      <c r="C2704" t="s">
        <v>11620</v>
      </c>
      <c r="D2704" t="s">
        <v>11621</v>
      </c>
      <c r="E2704" t="s">
        <v>11489</v>
      </c>
      <c r="F2704" t="s">
        <v>11490</v>
      </c>
      <c r="G2704" t="s">
        <v>1716</v>
      </c>
      <c r="H2704" t="s">
        <v>944</v>
      </c>
      <c r="I2704" t="s">
        <v>1720</v>
      </c>
      <c r="J2704" t="s">
        <v>1721</v>
      </c>
      <c r="K2704" t="s">
        <v>11622</v>
      </c>
      <c r="L2704" s="3">
        <v>36557</v>
      </c>
      <c r="M2704" s="9">
        <v>0</v>
      </c>
      <c r="N2704" s="5">
        <v>0</v>
      </c>
      <c r="O2704" s="7">
        <v>0</v>
      </c>
    </row>
    <row r="2705" spans="1:15">
      <c r="A2705">
        <v>8</v>
      </c>
      <c r="B2705" t="s">
        <v>1716</v>
      </c>
      <c r="C2705" t="s">
        <v>11623</v>
      </c>
      <c r="D2705" t="s">
        <v>11624</v>
      </c>
      <c r="E2705" t="s">
        <v>11587</v>
      </c>
      <c r="F2705" t="s">
        <v>11588</v>
      </c>
      <c r="G2705" t="s">
        <v>1716</v>
      </c>
      <c r="H2705" t="s">
        <v>944</v>
      </c>
      <c r="I2705" t="s">
        <v>1720</v>
      </c>
      <c r="J2705" t="s">
        <v>1721</v>
      </c>
      <c r="K2705" t="s">
        <v>11625</v>
      </c>
      <c r="L2705" s="3">
        <v>36692</v>
      </c>
      <c r="M2705" s="9">
        <v>0</v>
      </c>
      <c r="N2705" s="5">
        <v>0</v>
      </c>
      <c r="O2705" s="7">
        <v>0</v>
      </c>
    </row>
    <row r="2706" spans="1:15">
      <c r="A2706">
        <v>8</v>
      </c>
      <c r="B2706" t="s">
        <v>1716</v>
      </c>
      <c r="C2706" t="s">
        <v>11626</v>
      </c>
      <c r="D2706" t="s">
        <v>11627</v>
      </c>
      <c r="E2706" t="s">
        <v>1724</v>
      </c>
      <c r="F2706" t="s">
        <v>1725</v>
      </c>
      <c r="G2706" t="s">
        <v>1716</v>
      </c>
      <c r="H2706" t="s">
        <v>944</v>
      </c>
      <c r="I2706" t="s">
        <v>1720</v>
      </c>
      <c r="J2706" t="s">
        <v>1721</v>
      </c>
      <c r="K2706" t="s">
        <v>11628</v>
      </c>
      <c r="L2706" s="3">
        <v>36600</v>
      </c>
      <c r="M2706" s="9">
        <v>0</v>
      </c>
      <c r="N2706" s="5">
        <v>0</v>
      </c>
      <c r="O2706" s="7">
        <v>0</v>
      </c>
    </row>
    <row r="2707" spans="1:15">
      <c r="A2707">
        <v>8</v>
      </c>
      <c r="B2707" t="s">
        <v>1716</v>
      </c>
      <c r="C2707" t="s">
        <v>1731</v>
      </c>
      <c r="D2707" t="s">
        <v>257</v>
      </c>
      <c r="E2707" t="s">
        <v>1732</v>
      </c>
      <c r="F2707" t="s">
        <v>1733</v>
      </c>
      <c r="G2707" t="s">
        <v>1716</v>
      </c>
      <c r="H2707" t="s">
        <v>944</v>
      </c>
      <c r="I2707" t="s">
        <v>1720</v>
      </c>
      <c r="J2707" t="s">
        <v>1721</v>
      </c>
      <c r="K2707" t="s">
        <v>1734</v>
      </c>
      <c r="L2707" s="3">
        <v>36557</v>
      </c>
      <c r="M2707" s="9">
        <v>3</v>
      </c>
      <c r="N2707" s="5">
        <v>0</v>
      </c>
      <c r="O2707" s="7">
        <v>3</v>
      </c>
    </row>
    <row r="2708" spans="1:15">
      <c r="A2708">
        <v>8</v>
      </c>
      <c r="B2708" t="s">
        <v>1716</v>
      </c>
      <c r="C2708" t="s">
        <v>11629</v>
      </c>
      <c r="D2708" t="s">
        <v>11630</v>
      </c>
      <c r="E2708" t="s">
        <v>11549</v>
      </c>
      <c r="F2708" t="s">
        <v>11550</v>
      </c>
      <c r="G2708" t="s">
        <v>1716</v>
      </c>
      <c r="H2708" t="s">
        <v>944</v>
      </c>
      <c r="I2708" t="s">
        <v>1720</v>
      </c>
      <c r="J2708" t="s">
        <v>1721</v>
      </c>
      <c r="K2708" t="s">
        <v>11631</v>
      </c>
      <c r="L2708" s="3">
        <v>36557</v>
      </c>
      <c r="M2708" s="9">
        <v>0</v>
      </c>
      <c r="N2708" s="5">
        <v>0</v>
      </c>
      <c r="O2708" s="7">
        <v>0</v>
      </c>
    </row>
    <row r="2709" spans="1:15">
      <c r="A2709">
        <v>8</v>
      </c>
      <c r="B2709" t="s">
        <v>1716</v>
      </c>
      <c r="C2709" t="s">
        <v>11632</v>
      </c>
      <c r="D2709" t="s">
        <v>11633</v>
      </c>
      <c r="E2709" t="s">
        <v>11549</v>
      </c>
      <c r="F2709" t="s">
        <v>11550</v>
      </c>
      <c r="G2709" t="s">
        <v>1716</v>
      </c>
      <c r="H2709" t="s">
        <v>944</v>
      </c>
      <c r="I2709" t="s">
        <v>1720</v>
      </c>
      <c r="J2709" t="s">
        <v>1721</v>
      </c>
      <c r="K2709" t="s">
        <v>11634</v>
      </c>
      <c r="L2709" s="3">
        <v>36571</v>
      </c>
      <c r="M2709" s="9">
        <v>0</v>
      </c>
      <c r="N2709" s="5">
        <v>0</v>
      </c>
      <c r="O2709" s="7">
        <v>0</v>
      </c>
    </row>
    <row r="2710" spans="1:15">
      <c r="A2710">
        <v>8</v>
      </c>
      <c r="B2710" t="s">
        <v>1716</v>
      </c>
      <c r="C2710" t="s">
        <v>11635</v>
      </c>
      <c r="D2710" t="s">
        <v>11636</v>
      </c>
      <c r="E2710" t="s">
        <v>1724</v>
      </c>
      <c r="F2710" t="s">
        <v>1725</v>
      </c>
      <c r="G2710" t="s">
        <v>1716</v>
      </c>
      <c r="H2710" t="s">
        <v>944</v>
      </c>
      <c r="I2710" t="s">
        <v>1720</v>
      </c>
      <c r="J2710" t="s">
        <v>1721</v>
      </c>
      <c r="K2710" t="s">
        <v>11637</v>
      </c>
      <c r="L2710" s="3">
        <v>36557</v>
      </c>
      <c r="M2710" s="9">
        <v>0</v>
      </c>
      <c r="N2710" s="5">
        <v>0</v>
      </c>
      <c r="O2710" s="7">
        <v>0</v>
      </c>
    </row>
    <row r="2711" spans="1:15">
      <c r="A2711">
        <v>8</v>
      </c>
      <c r="B2711" t="s">
        <v>1716</v>
      </c>
      <c r="C2711" t="s">
        <v>11638</v>
      </c>
      <c r="D2711" t="s">
        <v>11639</v>
      </c>
      <c r="E2711" t="s">
        <v>1724</v>
      </c>
      <c r="F2711" t="s">
        <v>1725</v>
      </c>
      <c r="G2711" t="s">
        <v>1716</v>
      </c>
      <c r="H2711" t="s">
        <v>944</v>
      </c>
      <c r="I2711" t="s">
        <v>1720</v>
      </c>
      <c r="J2711" t="s">
        <v>1721</v>
      </c>
      <c r="K2711" t="s">
        <v>11640</v>
      </c>
      <c r="L2711" s="3">
        <v>36571</v>
      </c>
      <c r="M2711" s="9">
        <v>0</v>
      </c>
      <c r="N2711" s="5">
        <v>0</v>
      </c>
      <c r="O2711" s="7">
        <v>0</v>
      </c>
    </row>
    <row r="2712" spans="1:15">
      <c r="A2712">
        <v>8</v>
      </c>
      <c r="B2712" t="s">
        <v>1716</v>
      </c>
      <c r="C2712" t="s">
        <v>11641</v>
      </c>
      <c r="D2712" t="s">
        <v>11642</v>
      </c>
      <c r="E2712" t="s">
        <v>1724</v>
      </c>
      <c r="F2712" t="s">
        <v>1725</v>
      </c>
      <c r="G2712" t="s">
        <v>1716</v>
      </c>
      <c r="H2712" t="s">
        <v>944</v>
      </c>
      <c r="I2712" t="s">
        <v>1720</v>
      </c>
      <c r="J2712" t="s">
        <v>1721</v>
      </c>
      <c r="K2712" t="s">
        <v>11643</v>
      </c>
      <c r="L2712" s="3">
        <v>36649</v>
      </c>
      <c r="M2712" s="9">
        <v>0</v>
      </c>
      <c r="N2712" s="5">
        <v>0</v>
      </c>
      <c r="O2712" s="7">
        <v>0</v>
      </c>
    </row>
    <row r="2713" spans="1:15">
      <c r="A2713">
        <v>8</v>
      </c>
      <c r="B2713" t="s">
        <v>1716</v>
      </c>
      <c r="C2713" t="s">
        <v>1735</v>
      </c>
      <c r="D2713" t="s">
        <v>258</v>
      </c>
      <c r="E2713" t="s">
        <v>1732</v>
      </c>
      <c r="F2713" t="s">
        <v>1733</v>
      </c>
      <c r="G2713" t="s">
        <v>1716</v>
      </c>
      <c r="H2713" t="s">
        <v>944</v>
      </c>
      <c r="I2713" t="s">
        <v>1720</v>
      </c>
      <c r="J2713" t="s">
        <v>1721</v>
      </c>
      <c r="K2713" t="s">
        <v>1736</v>
      </c>
      <c r="L2713" s="3">
        <v>41163</v>
      </c>
      <c r="M2713" s="9">
        <v>1</v>
      </c>
      <c r="N2713" s="5">
        <v>0</v>
      </c>
      <c r="O2713" s="7">
        <v>1</v>
      </c>
    </row>
    <row r="2714" spans="1:15">
      <c r="A2714">
        <v>8</v>
      </c>
      <c r="B2714" t="s">
        <v>1716</v>
      </c>
      <c r="C2714" t="s">
        <v>11644</v>
      </c>
      <c r="D2714" t="s">
        <v>11645</v>
      </c>
      <c r="E2714" t="s">
        <v>11611</v>
      </c>
      <c r="F2714" t="s">
        <v>11612</v>
      </c>
      <c r="G2714" t="s">
        <v>1716</v>
      </c>
      <c r="H2714" t="s">
        <v>944</v>
      </c>
      <c r="I2714" t="s">
        <v>1720</v>
      </c>
      <c r="J2714" t="s">
        <v>1721</v>
      </c>
      <c r="K2714" t="s">
        <v>11646</v>
      </c>
      <c r="L2714" s="3">
        <v>36557</v>
      </c>
      <c r="M2714" s="9">
        <v>0</v>
      </c>
      <c r="N2714" s="5">
        <v>0</v>
      </c>
      <c r="O2714" s="7">
        <v>0</v>
      </c>
    </row>
    <row r="2715" spans="1:15">
      <c r="A2715">
        <v>8</v>
      </c>
      <c r="B2715" t="s">
        <v>1716</v>
      </c>
      <c r="C2715" t="s">
        <v>11647</v>
      </c>
      <c r="D2715" t="s">
        <v>11648</v>
      </c>
      <c r="E2715" t="s">
        <v>11587</v>
      </c>
      <c r="F2715" t="s">
        <v>11588</v>
      </c>
      <c r="G2715" t="s">
        <v>1716</v>
      </c>
      <c r="H2715" t="s">
        <v>944</v>
      </c>
      <c r="I2715" t="s">
        <v>1720</v>
      </c>
      <c r="J2715" t="s">
        <v>1721</v>
      </c>
      <c r="K2715" t="s">
        <v>11649</v>
      </c>
      <c r="L2715" s="3">
        <v>36600</v>
      </c>
      <c r="M2715" s="9">
        <v>0</v>
      </c>
      <c r="N2715" s="5">
        <v>0</v>
      </c>
      <c r="O2715" s="7">
        <v>0</v>
      </c>
    </row>
    <row r="2716" spans="1:15">
      <c r="A2716">
        <v>8</v>
      </c>
      <c r="B2716" t="s">
        <v>1716</v>
      </c>
      <c r="C2716" t="s">
        <v>11650</v>
      </c>
      <c r="D2716" t="s">
        <v>11651</v>
      </c>
      <c r="E2716" t="s">
        <v>1724</v>
      </c>
      <c r="F2716" t="s">
        <v>1725</v>
      </c>
      <c r="G2716" t="s">
        <v>1716</v>
      </c>
      <c r="H2716" t="s">
        <v>944</v>
      </c>
      <c r="I2716" t="s">
        <v>1720</v>
      </c>
      <c r="J2716" t="s">
        <v>1721</v>
      </c>
      <c r="K2716" t="s">
        <v>11652</v>
      </c>
      <c r="L2716" s="3">
        <v>36557</v>
      </c>
      <c r="M2716" s="9">
        <v>0</v>
      </c>
      <c r="N2716" s="5">
        <v>0</v>
      </c>
      <c r="O2716" s="7">
        <v>0</v>
      </c>
    </row>
    <row r="2717" spans="1:15">
      <c r="A2717">
        <v>8</v>
      </c>
      <c r="B2717" t="s">
        <v>1716</v>
      </c>
      <c r="C2717" t="s">
        <v>11653</v>
      </c>
      <c r="D2717" t="s">
        <v>11654</v>
      </c>
      <c r="E2717" t="s">
        <v>1724</v>
      </c>
      <c r="F2717" t="s">
        <v>1725</v>
      </c>
      <c r="G2717" t="s">
        <v>1716</v>
      </c>
      <c r="H2717" t="s">
        <v>944</v>
      </c>
      <c r="I2717" t="s">
        <v>1720</v>
      </c>
      <c r="J2717" t="s">
        <v>1721</v>
      </c>
      <c r="K2717" t="s">
        <v>11655</v>
      </c>
      <c r="L2717" s="3">
        <v>36557</v>
      </c>
      <c r="M2717" s="9">
        <v>0</v>
      </c>
      <c r="N2717" s="5">
        <v>0</v>
      </c>
      <c r="O2717" s="7">
        <v>0</v>
      </c>
    </row>
    <row r="2718" spans="1:15">
      <c r="A2718">
        <v>8</v>
      </c>
      <c r="B2718" t="s">
        <v>1716</v>
      </c>
      <c r="C2718" t="s">
        <v>11656</v>
      </c>
      <c r="D2718" t="s">
        <v>11657</v>
      </c>
      <c r="E2718" t="s">
        <v>1742</v>
      </c>
      <c r="F2718" t="s">
        <v>1743</v>
      </c>
      <c r="G2718" t="s">
        <v>1716</v>
      </c>
      <c r="H2718" t="s">
        <v>944</v>
      </c>
      <c r="I2718" t="s">
        <v>1720</v>
      </c>
      <c r="J2718" t="s">
        <v>1721</v>
      </c>
      <c r="K2718" t="s">
        <v>11658</v>
      </c>
      <c r="L2718" s="3">
        <v>38804</v>
      </c>
      <c r="M2718" s="9">
        <v>0</v>
      </c>
      <c r="N2718" s="5">
        <v>0</v>
      </c>
      <c r="O2718" s="7">
        <v>0</v>
      </c>
    </row>
    <row r="2719" spans="1:15">
      <c r="A2719">
        <v>8</v>
      </c>
      <c r="B2719" t="s">
        <v>1716</v>
      </c>
      <c r="C2719" t="s">
        <v>11659</v>
      </c>
      <c r="D2719" t="s">
        <v>11660</v>
      </c>
      <c r="E2719" t="s">
        <v>1768</v>
      </c>
      <c r="F2719" t="s">
        <v>1769</v>
      </c>
      <c r="G2719" t="s">
        <v>1716</v>
      </c>
      <c r="H2719" t="s">
        <v>944</v>
      </c>
      <c r="I2719" t="s">
        <v>1720</v>
      </c>
      <c r="J2719" t="s">
        <v>1721</v>
      </c>
      <c r="K2719" t="s">
        <v>11661</v>
      </c>
      <c r="L2719" s="3">
        <v>36557</v>
      </c>
      <c r="M2719" s="9">
        <v>0</v>
      </c>
      <c r="N2719" s="5">
        <v>0</v>
      </c>
      <c r="O2719" s="7">
        <v>0</v>
      </c>
    </row>
    <row r="2720" spans="1:15">
      <c r="A2720">
        <v>8</v>
      </c>
      <c r="B2720" t="s">
        <v>1716</v>
      </c>
      <c r="C2720" t="s">
        <v>11662</v>
      </c>
      <c r="D2720" t="s">
        <v>11663</v>
      </c>
      <c r="E2720" t="s">
        <v>1768</v>
      </c>
      <c r="F2720" t="s">
        <v>1769</v>
      </c>
      <c r="G2720" t="s">
        <v>1716</v>
      </c>
      <c r="H2720" t="s">
        <v>944</v>
      </c>
      <c r="I2720" t="s">
        <v>1720</v>
      </c>
      <c r="J2720" t="s">
        <v>1721</v>
      </c>
      <c r="K2720" t="s">
        <v>11664</v>
      </c>
      <c r="L2720" s="3">
        <v>38916</v>
      </c>
      <c r="M2720" s="9">
        <v>0</v>
      </c>
      <c r="N2720" s="5">
        <v>0</v>
      </c>
      <c r="O2720" s="7">
        <v>0</v>
      </c>
    </row>
    <row r="2721" spans="1:15">
      <c r="A2721">
        <v>8</v>
      </c>
      <c r="B2721" t="s">
        <v>1716</v>
      </c>
      <c r="C2721" t="s">
        <v>1737</v>
      </c>
      <c r="D2721" t="s">
        <v>259</v>
      </c>
      <c r="E2721" t="s">
        <v>1738</v>
      </c>
      <c r="F2721" t="s">
        <v>1739</v>
      </c>
      <c r="G2721" t="s">
        <v>1716</v>
      </c>
      <c r="H2721" t="s">
        <v>944</v>
      </c>
      <c r="I2721" t="s">
        <v>1720</v>
      </c>
      <c r="J2721" t="s">
        <v>1721</v>
      </c>
      <c r="K2721" t="s">
        <v>1740</v>
      </c>
      <c r="L2721" s="3">
        <v>39280</v>
      </c>
      <c r="M2721" s="9">
        <v>1</v>
      </c>
      <c r="N2721" s="5">
        <v>0</v>
      </c>
      <c r="O2721" s="7">
        <v>1</v>
      </c>
    </row>
    <row r="2722" spans="1:15">
      <c r="A2722">
        <v>8</v>
      </c>
      <c r="B2722" t="s">
        <v>1716</v>
      </c>
      <c r="C2722" t="s">
        <v>11665</v>
      </c>
      <c r="D2722" t="s">
        <v>11666</v>
      </c>
      <c r="E2722" t="s">
        <v>1724</v>
      </c>
      <c r="F2722" t="s">
        <v>1725</v>
      </c>
      <c r="G2722" t="s">
        <v>1716</v>
      </c>
      <c r="H2722" t="s">
        <v>944</v>
      </c>
      <c r="I2722" t="s">
        <v>1720</v>
      </c>
      <c r="J2722" t="s">
        <v>1721</v>
      </c>
      <c r="K2722" t="s">
        <v>11667</v>
      </c>
      <c r="L2722" s="3">
        <v>38923</v>
      </c>
      <c r="M2722" s="9">
        <v>0</v>
      </c>
      <c r="N2722" s="5">
        <v>0</v>
      </c>
      <c r="O2722" s="7">
        <v>0</v>
      </c>
    </row>
    <row r="2723" spans="1:15">
      <c r="A2723">
        <v>8</v>
      </c>
      <c r="B2723" t="s">
        <v>1716</v>
      </c>
      <c r="C2723" t="s">
        <v>11668</v>
      </c>
      <c r="D2723" t="s">
        <v>11669</v>
      </c>
      <c r="E2723" t="s">
        <v>1724</v>
      </c>
      <c r="F2723" t="s">
        <v>1725</v>
      </c>
      <c r="G2723" t="s">
        <v>1716</v>
      </c>
      <c r="H2723" t="s">
        <v>944</v>
      </c>
      <c r="I2723" t="s">
        <v>1720</v>
      </c>
      <c r="J2723" t="s">
        <v>1721</v>
      </c>
      <c r="K2723" t="s">
        <v>11670</v>
      </c>
      <c r="L2723" s="3" t="s">
        <v>2494</v>
      </c>
      <c r="M2723" s="9">
        <v>0</v>
      </c>
      <c r="N2723" s="5">
        <v>0</v>
      </c>
      <c r="O2723" s="7">
        <v>0</v>
      </c>
    </row>
    <row r="2724" spans="1:15">
      <c r="A2724">
        <v>8</v>
      </c>
      <c r="B2724" t="s">
        <v>1716</v>
      </c>
      <c r="C2724" t="s">
        <v>11671</v>
      </c>
      <c r="D2724" t="s">
        <v>11672</v>
      </c>
      <c r="E2724" t="s">
        <v>1768</v>
      </c>
      <c r="F2724" t="s">
        <v>1769</v>
      </c>
      <c r="G2724" t="s">
        <v>1716</v>
      </c>
      <c r="H2724" t="s">
        <v>944</v>
      </c>
      <c r="I2724" t="s">
        <v>1720</v>
      </c>
      <c r="J2724" t="s">
        <v>1721</v>
      </c>
      <c r="K2724" t="s">
        <v>11673</v>
      </c>
      <c r="L2724" s="3">
        <v>36557</v>
      </c>
      <c r="M2724" s="9">
        <v>0</v>
      </c>
      <c r="N2724" s="5">
        <v>0</v>
      </c>
      <c r="O2724" s="7">
        <v>0</v>
      </c>
    </row>
    <row r="2725" spans="1:15">
      <c r="A2725">
        <v>8</v>
      </c>
      <c r="B2725" t="s">
        <v>1716</v>
      </c>
      <c r="C2725" t="s">
        <v>11674</v>
      </c>
      <c r="D2725" t="s">
        <v>11675</v>
      </c>
      <c r="E2725" t="s">
        <v>1768</v>
      </c>
      <c r="F2725" t="s">
        <v>1769</v>
      </c>
      <c r="G2725" t="s">
        <v>1716</v>
      </c>
      <c r="H2725" t="s">
        <v>944</v>
      </c>
      <c r="I2725" t="s">
        <v>1720</v>
      </c>
      <c r="J2725" t="s">
        <v>1721</v>
      </c>
      <c r="K2725" t="s">
        <v>11676</v>
      </c>
      <c r="L2725" s="3">
        <v>36601</v>
      </c>
      <c r="M2725" s="9">
        <v>0</v>
      </c>
      <c r="N2725" s="5">
        <v>0</v>
      </c>
      <c r="O2725" s="7">
        <v>0</v>
      </c>
    </row>
    <row r="2726" spans="1:15">
      <c r="A2726">
        <v>8</v>
      </c>
      <c r="B2726" t="s">
        <v>1716</v>
      </c>
      <c r="C2726" t="s">
        <v>11677</v>
      </c>
      <c r="D2726" t="s">
        <v>11678</v>
      </c>
      <c r="E2726" t="s">
        <v>1724</v>
      </c>
      <c r="F2726" t="s">
        <v>1725</v>
      </c>
      <c r="G2726" t="s">
        <v>1716</v>
      </c>
      <c r="H2726" t="s">
        <v>944</v>
      </c>
      <c r="I2726" t="s">
        <v>1720</v>
      </c>
      <c r="J2726" t="s">
        <v>1721</v>
      </c>
      <c r="K2726" t="s">
        <v>11679</v>
      </c>
      <c r="L2726" s="3">
        <v>36557</v>
      </c>
      <c r="M2726" s="9">
        <v>0</v>
      </c>
      <c r="N2726" s="5">
        <v>0</v>
      </c>
      <c r="O2726" s="7">
        <v>0</v>
      </c>
    </row>
    <row r="2727" spans="1:15">
      <c r="A2727">
        <v>8</v>
      </c>
      <c r="B2727" t="s">
        <v>1716</v>
      </c>
      <c r="C2727" t="s">
        <v>11680</v>
      </c>
      <c r="D2727" t="s">
        <v>11681</v>
      </c>
      <c r="E2727" t="s">
        <v>11505</v>
      </c>
      <c r="F2727" t="s">
        <v>11506</v>
      </c>
      <c r="G2727" t="s">
        <v>1716</v>
      </c>
      <c r="H2727" t="s">
        <v>944</v>
      </c>
      <c r="I2727" t="s">
        <v>1720</v>
      </c>
      <c r="J2727" t="s">
        <v>1721</v>
      </c>
      <c r="K2727" t="s">
        <v>11682</v>
      </c>
      <c r="L2727" s="3">
        <v>36557</v>
      </c>
      <c r="M2727" s="9">
        <v>0</v>
      </c>
      <c r="N2727" s="5">
        <v>0</v>
      </c>
      <c r="O2727" s="7">
        <v>0</v>
      </c>
    </row>
    <row r="2728" spans="1:15">
      <c r="A2728">
        <v>8</v>
      </c>
      <c r="B2728" t="s">
        <v>1716</v>
      </c>
      <c r="C2728" t="s">
        <v>11683</v>
      </c>
      <c r="D2728" t="s">
        <v>11684</v>
      </c>
      <c r="E2728" t="s">
        <v>1724</v>
      </c>
      <c r="F2728" t="s">
        <v>1725</v>
      </c>
      <c r="G2728" t="s">
        <v>1716</v>
      </c>
      <c r="H2728" t="s">
        <v>944</v>
      </c>
      <c r="I2728" t="s">
        <v>1720</v>
      </c>
      <c r="J2728" t="s">
        <v>1721</v>
      </c>
      <c r="K2728" t="s">
        <v>11685</v>
      </c>
      <c r="L2728" s="3">
        <v>36571</v>
      </c>
      <c r="M2728" s="9">
        <v>0</v>
      </c>
      <c r="N2728" s="5">
        <v>0</v>
      </c>
      <c r="O2728" s="7">
        <v>0</v>
      </c>
    </row>
    <row r="2729" spans="1:15">
      <c r="A2729">
        <v>8</v>
      </c>
      <c r="B2729" t="s">
        <v>1716</v>
      </c>
      <c r="C2729" t="s">
        <v>11686</v>
      </c>
      <c r="D2729" t="s">
        <v>11687</v>
      </c>
      <c r="E2729" t="s">
        <v>1724</v>
      </c>
      <c r="F2729" t="s">
        <v>1725</v>
      </c>
      <c r="G2729" t="s">
        <v>1716</v>
      </c>
      <c r="H2729" t="s">
        <v>944</v>
      </c>
      <c r="I2729" t="s">
        <v>1720</v>
      </c>
      <c r="J2729" t="s">
        <v>1721</v>
      </c>
      <c r="K2729" t="s">
        <v>11688</v>
      </c>
      <c r="L2729" s="3">
        <v>36557</v>
      </c>
      <c r="M2729" s="9">
        <v>0</v>
      </c>
      <c r="N2729" s="5">
        <v>0</v>
      </c>
      <c r="O2729" s="7">
        <v>0</v>
      </c>
    </row>
    <row r="2730" spans="1:15">
      <c r="A2730">
        <v>8</v>
      </c>
      <c r="B2730" t="s">
        <v>1716</v>
      </c>
      <c r="C2730" t="s">
        <v>11689</v>
      </c>
      <c r="D2730" t="s">
        <v>11690</v>
      </c>
      <c r="E2730" t="s">
        <v>1724</v>
      </c>
      <c r="F2730" t="s">
        <v>1725</v>
      </c>
      <c r="G2730" t="s">
        <v>1716</v>
      </c>
      <c r="H2730" t="s">
        <v>944</v>
      </c>
      <c r="I2730" t="s">
        <v>1720</v>
      </c>
      <c r="J2730" t="s">
        <v>1721</v>
      </c>
      <c r="K2730" t="s">
        <v>11691</v>
      </c>
      <c r="L2730" s="3">
        <v>36557</v>
      </c>
      <c r="M2730" s="9">
        <v>0</v>
      </c>
      <c r="N2730" s="5">
        <v>0</v>
      </c>
      <c r="O2730" s="7">
        <v>0</v>
      </c>
    </row>
    <row r="2731" spans="1:15">
      <c r="A2731">
        <v>8</v>
      </c>
      <c r="B2731" t="s">
        <v>1716</v>
      </c>
      <c r="C2731" t="s">
        <v>11692</v>
      </c>
      <c r="D2731" t="s">
        <v>11693</v>
      </c>
      <c r="E2731" t="s">
        <v>11587</v>
      </c>
      <c r="F2731" t="s">
        <v>11588</v>
      </c>
      <c r="G2731" t="s">
        <v>1716</v>
      </c>
      <c r="H2731" t="s">
        <v>944</v>
      </c>
      <c r="I2731" t="s">
        <v>1720</v>
      </c>
      <c r="J2731" t="s">
        <v>1721</v>
      </c>
      <c r="K2731" t="s">
        <v>11694</v>
      </c>
      <c r="L2731" s="3">
        <v>36557</v>
      </c>
      <c r="M2731" s="9">
        <v>0</v>
      </c>
      <c r="N2731" s="5">
        <v>0</v>
      </c>
      <c r="O2731" s="7">
        <v>0</v>
      </c>
    </row>
    <row r="2732" spans="1:15">
      <c r="A2732">
        <v>8</v>
      </c>
      <c r="B2732" t="s">
        <v>1716</v>
      </c>
      <c r="C2732" t="s">
        <v>11695</v>
      </c>
      <c r="D2732" t="s">
        <v>11696</v>
      </c>
      <c r="E2732" t="s">
        <v>11611</v>
      </c>
      <c r="F2732" t="s">
        <v>11612</v>
      </c>
      <c r="G2732" t="s">
        <v>1716</v>
      </c>
      <c r="H2732" t="s">
        <v>944</v>
      </c>
      <c r="I2732" t="s">
        <v>1720</v>
      </c>
      <c r="J2732" t="s">
        <v>1721</v>
      </c>
      <c r="K2732" t="s">
        <v>11697</v>
      </c>
      <c r="L2732" s="3">
        <v>36557</v>
      </c>
      <c r="M2732" s="9">
        <v>0</v>
      </c>
      <c r="N2732" s="5">
        <v>0</v>
      </c>
      <c r="O2732" s="7">
        <v>0</v>
      </c>
    </row>
    <row r="2733" spans="1:15">
      <c r="A2733">
        <v>8</v>
      </c>
      <c r="B2733" t="s">
        <v>1716</v>
      </c>
      <c r="C2733" t="s">
        <v>11698</v>
      </c>
      <c r="D2733" t="s">
        <v>11699</v>
      </c>
      <c r="E2733" t="s">
        <v>1724</v>
      </c>
      <c r="F2733" t="s">
        <v>1725</v>
      </c>
      <c r="G2733" t="s">
        <v>1716</v>
      </c>
      <c r="H2733" t="s">
        <v>944</v>
      </c>
      <c r="I2733" t="s">
        <v>1720</v>
      </c>
      <c r="J2733" t="s">
        <v>1721</v>
      </c>
      <c r="K2733" t="s">
        <v>11700</v>
      </c>
      <c r="L2733" s="3">
        <v>36557</v>
      </c>
      <c r="M2733" s="9">
        <v>0</v>
      </c>
      <c r="N2733" s="5">
        <v>0</v>
      </c>
      <c r="O2733" s="7">
        <v>0</v>
      </c>
    </row>
    <row r="2734" spans="1:15">
      <c r="A2734">
        <v>8</v>
      </c>
      <c r="B2734" t="s">
        <v>1716</v>
      </c>
      <c r="C2734" t="s">
        <v>11701</v>
      </c>
      <c r="D2734" t="s">
        <v>11702</v>
      </c>
      <c r="E2734" t="s">
        <v>1732</v>
      </c>
      <c r="F2734" t="s">
        <v>1733</v>
      </c>
      <c r="G2734" t="s">
        <v>1716</v>
      </c>
      <c r="H2734" t="s">
        <v>944</v>
      </c>
      <c r="I2734" t="s">
        <v>1720</v>
      </c>
      <c r="J2734" t="s">
        <v>1721</v>
      </c>
      <c r="K2734" t="s">
        <v>11703</v>
      </c>
      <c r="L2734" s="3">
        <v>36557</v>
      </c>
      <c r="M2734" s="9">
        <v>0</v>
      </c>
      <c r="N2734" s="5">
        <v>0</v>
      </c>
      <c r="O2734" s="7">
        <v>0</v>
      </c>
    </row>
    <row r="2735" spans="1:15">
      <c r="A2735">
        <v>8</v>
      </c>
      <c r="B2735" t="s">
        <v>1716</v>
      </c>
      <c r="C2735" t="s">
        <v>11704</v>
      </c>
      <c r="D2735" t="s">
        <v>11705</v>
      </c>
      <c r="E2735" t="s">
        <v>11587</v>
      </c>
      <c r="F2735" t="s">
        <v>11588</v>
      </c>
      <c r="G2735" t="s">
        <v>1716</v>
      </c>
      <c r="H2735" t="s">
        <v>944</v>
      </c>
      <c r="I2735" t="s">
        <v>1720</v>
      </c>
      <c r="J2735" t="s">
        <v>1721</v>
      </c>
      <c r="K2735" t="s">
        <v>11706</v>
      </c>
      <c r="L2735" s="3">
        <v>36649</v>
      </c>
      <c r="M2735" s="9">
        <v>0</v>
      </c>
      <c r="N2735" s="5">
        <v>0</v>
      </c>
      <c r="O2735" s="7">
        <v>0</v>
      </c>
    </row>
    <row r="2736" spans="1:15">
      <c r="A2736">
        <v>8</v>
      </c>
      <c r="B2736" t="s">
        <v>1716</v>
      </c>
      <c r="C2736" t="s">
        <v>11707</v>
      </c>
      <c r="D2736" t="s">
        <v>11708</v>
      </c>
      <c r="E2736" t="s">
        <v>1762</v>
      </c>
      <c r="F2736" t="s">
        <v>1763</v>
      </c>
      <c r="G2736" t="s">
        <v>1716</v>
      </c>
      <c r="H2736" t="s">
        <v>944</v>
      </c>
      <c r="I2736" t="s">
        <v>1720</v>
      </c>
      <c r="J2736" t="s">
        <v>1721</v>
      </c>
      <c r="K2736" t="s">
        <v>11709</v>
      </c>
      <c r="L2736" s="3">
        <v>36557</v>
      </c>
      <c r="M2736" s="9">
        <v>0</v>
      </c>
      <c r="N2736" s="5">
        <v>0</v>
      </c>
      <c r="O2736" s="7">
        <v>0</v>
      </c>
    </row>
    <row r="2737" spans="1:15">
      <c r="A2737">
        <v>8</v>
      </c>
      <c r="B2737" t="s">
        <v>1716</v>
      </c>
      <c r="C2737" t="s">
        <v>11710</v>
      </c>
      <c r="D2737" t="s">
        <v>11711</v>
      </c>
      <c r="E2737" t="s">
        <v>1724</v>
      </c>
      <c r="F2737" t="s">
        <v>1725</v>
      </c>
      <c r="G2737" t="s">
        <v>1716</v>
      </c>
      <c r="H2737" t="s">
        <v>944</v>
      </c>
      <c r="I2737" t="s">
        <v>1720</v>
      </c>
      <c r="J2737" t="s">
        <v>1721</v>
      </c>
      <c r="K2737" t="s">
        <v>11712</v>
      </c>
      <c r="L2737" s="3">
        <v>36622</v>
      </c>
      <c r="M2737" s="9">
        <v>0</v>
      </c>
      <c r="N2737" s="5">
        <v>0</v>
      </c>
      <c r="O2737" s="7">
        <v>0</v>
      </c>
    </row>
    <row r="2738" spans="1:15">
      <c r="A2738">
        <v>8</v>
      </c>
      <c r="B2738" t="s">
        <v>1716</v>
      </c>
      <c r="C2738" t="s">
        <v>11713</v>
      </c>
      <c r="D2738" t="s">
        <v>11714</v>
      </c>
      <c r="E2738" t="s">
        <v>1724</v>
      </c>
      <c r="F2738" t="s">
        <v>1725</v>
      </c>
      <c r="G2738" t="s">
        <v>1716</v>
      </c>
      <c r="H2738" t="s">
        <v>944</v>
      </c>
      <c r="I2738" t="s">
        <v>1720</v>
      </c>
      <c r="J2738" t="s">
        <v>1721</v>
      </c>
      <c r="K2738" t="s">
        <v>11715</v>
      </c>
      <c r="L2738" s="3">
        <v>36557</v>
      </c>
      <c r="M2738" s="9">
        <v>0</v>
      </c>
      <c r="N2738" s="5">
        <v>0</v>
      </c>
      <c r="O2738" s="7">
        <v>0</v>
      </c>
    </row>
    <row r="2739" spans="1:15">
      <c r="A2739">
        <v>8</v>
      </c>
      <c r="B2739" t="s">
        <v>1716</v>
      </c>
      <c r="C2739" t="s">
        <v>11716</v>
      </c>
      <c r="D2739" t="s">
        <v>11717</v>
      </c>
      <c r="E2739" t="s">
        <v>11718</v>
      </c>
      <c r="F2739" t="s">
        <v>11719</v>
      </c>
      <c r="G2739" t="s">
        <v>1716</v>
      </c>
      <c r="H2739" t="s">
        <v>944</v>
      </c>
      <c r="I2739" t="s">
        <v>1720</v>
      </c>
      <c r="J2739" t="s">
        <v>1721</v>
      </c>
      <c r="K2739" t="s">
        <v>11720</v>
      </c>
      <c r="L2739" s="3">
        <v>36571</v>
      </c>
      <c r="M2739" s="9">
        <v>0</v>
      </c>
      <c r="N2739" s="5">
        <v>0</v>
      </c>
      <c r="O2739" s="7">
        <v>0</v>
      </c>
    </row>
    <row r="2740" spans="1:15">
      <c r="A2740">
        <v>8</v>
      </c>
      <c r="B2740" t="s">
        <v>1716</v>
      </c>
      <c r="C2740" t="s">
        <v>11721</v>
      </c>
      <c r="D2740" t="s">
        <v>11722</v>
      </c>
      <c r="E2740" t="s">
        <v>1724</v>
      </c>
      <c r="F2740" t="s">
        <v>1725</v>
      </c>
      <c r="G2740" t="s">
        <v>1716</v>
      </c>
      <c r="H2740" t="s">
        <v>944</v>
      </c>
      <c r="I2740" t="s">
        <v>1720</v>
      </c>
      <c r="J2740" t="s">
        <v>1721</v>
      </c>
      <c r="K2740" t="s">
        <v>11723</v>
      </c>
      <c r="L2740" s="3">
        <v>36557</v>
      </c>
      <c r="M2740" s="9">
        <v>0</v>
      </c>
      <c r="N2740" s="5">
        <v>0</v>
      </c>
      <c r="O2740" s="7">
        <v>0</v>
      </c>
    </row>
    <row r="2741" spans="1:15">
      <c r="A2741">
        <v>8</v>
      </c>
      <c r="B2741" t="s">
        <v>1716</v>
      </c>
      <c r="C2741" t="s">
        <v>11724</v>
      </c>
      <c r="D2741" t="s">
        <v>11725</v>
      </c>
      <c r="E2741" t="s">
        <v>11726</v>
      </c>
      <c r="F2741" t="s">
        <v>11727</v>
      </c>
      <c r="G2741" t="s">
        <v>1716</v>
      </c>
      <c r="H2741" t="s">
        <v>944</v>
      </c>
      <c r="I2741" t="s">
        <v>1720</v>
      </c>
      <c r="J2741" t="s">
        <v>1721</v>
      </c>
      <c r="K2741" t="s">
        <v>11728</v>
      </c>
      <c r="L2741" s="3">
        <v>36557</v>
      </c>
      <c r="M2741" s="9">
        <v>0</v>
      </c>
      <c r="N2741" s="5">
        <v>0</v>
      </c>
      <c r="O2741" s="7">
        <v>0</v>
      </c>
    </row>
    <row r="2742" spans="1:15">
      <c r="A2742">
        <v>8</v>
      </c>
      <c r="B2742" t="s">
        <v>1716</v>
      </c>
      <c r="C2742" t="s">
        <v>11729</v>
      </c>
      <c r="D2742" t="s">
        <v>11730</v>
      </c>
      <c r="E2742" t="s">
        <v>1724</v>
      </c>
      <c r="F2742" t="s">
        <v>1725</v>
      </c>
      <c r="G2742" t="s">
        <v>1716</v>
      </c>
      <c r="H2742" t="s">
        <v>944</v>
      </c>
      <c r="I2742" t="s">
        <v>1720</v>
      </c>
      <c r="J2742" t="s">
        <v>1721</v>
      </c>
      <c r="K2742" t="s">
        <v>11731</v>
      </c>
      <c r="L2742" s="3" t="s">
        <v>2494</v>
      </c>
      <c r="M2742" s="9">
        <v>0</v>
      </c>
      <c r="N2742" s="5">
        <v>0</v>
      </c>
      <c r="O2742" s="7">
        <v>0</v>
      </c>
    </row>
    <row r="2743" spans="1:15">
      <c r="A2743">
        <v>8</v>
      </c>
      <c r="B2743" t="s">
        <v>1716</v>
      </c>
      <c r="C2743" t="s">
        <v>11732</v>
      </c>
      <c r="D2743" t="s">
        <v>11733</v>
      </c>
      <c r="E2743" t="s">
        <v>11726</v>
      </c>
      <c r="F2743" t="s">
        <v>11727</v>
      </c>
      <c r="G2743" t="s">
        <v>1716</v>
      </c>
      <c r="H2743" t="s">
        <v>944</v>
      </c>
      <c r="I2743" t="s">
        <v>1720</v>
      </c>
      <c r="J2743" t="s">
        <v>1721</v>
      </c>
      <c r="K2743" t="s">
        <v>11734</v>
      </c>
      <c r="L2743" s="3">
        <v>36557</v>
      </c>
      <c r="M2743" s="9">
        <v>0</v>
      </c>
      <c r="N2743" s="5">
        <v>0</v>
      </c>
      <c r="O2743" s="7">
        <v>0</v>
      </c>
    </row>
    <row r="2744" spans="1:15">
      <c r="A2744">
        <v>8</v>
      </c>
      <c r="B2744" t="s">
        <v>1716</v>
      </c>
      <c r="C2744" t="s">
        <v>11735</v>
      </c>
      <c r="D2744" t="s">
        <v>11736</v>
      </c>
      <c r="E2744" t="s">
        <v>11726</v>
      </c>
      <c r="F2744" t="s">
        <v>11727</v>
      </c>
      <c r="G2744" t="s">
        <v>1716</v>
      </c>
      <c r="H2744" t="s">
        <v>944</v>
      </c>
      <c r="I2744" t="s">
        <v>1720</v>
      </c>
      <c r="J2744" t="s">
        <v>1721</v>
      </c>
      <c r="K2744" t="s">
        <v>11737</v>
      </c>
      <c r="L2744" s="3">
        <v>36557</v>
      </c>
      <c r="M2744" s="9">
        <v>0</v>
      </c>
      <c r="N2744" s="5">
        <v>0</v>
      </c>
      <c r="O2744" s="7">
        <v>0</v>
      </c>
    </row>
    <row r="2745" spans="1:15">
      <c r="A2745">
        <v>8</v>
      </c>
      <c r="B2745" t="s">
        <v>1716</v>
      </c>
      <c r="C2745" t="s">
        <v>11738</v>
      </c>
      <c r="D2745" t="s">
        <v>11739</v>
      </c>
      <c r="E2745" t="s">
        <v>11726</v>
      </c>
      <c r="F2745" t="s">
        <v>11727</v>
      </c>
      <c r="G2745" t="s">
        <v>1716</v>
      </c>
      <c r="H2745" t="s">
        <v>944</v>
      </c>
      <c r="I2745" t="s">
        <v>1720</v>
      </c>
      <c r="J2745" t="s">
        <v>1721</v>
      </c>
      <c r="K2745" t="s">
        <v>11740</v>
      </c>
      <c r="L2745" s="3">
        <v>36557</v>
      </c>
      <c r="M2745" s="9">
        <v>0</v>
      </c>
      <c r="N2745" s="5">
        <v>0</v>
      </c>
      <c r="O2745" s="7">
        <v>0</v>
      </c>
    </row>
    <row r="2746" spans="1:15">
      <c r="A2746">
        <v>8</v>
      </c>
      <c r="B2746" t="s">
        <v>1716</v>
      </c>
      <c r="C2746" t="s">
        <v>11741</v>
      </c>
      <c r="D2746" t="s">
        <v>11742</v>
      </c>
      <c r="E2746" t="s">
        <v>1754</v>
      </c>
      <c r="F2746" t="s">
        <v>1755</v>
      </c>
      <c r="G2746" t="s">
        <v>1716</v>
      </c>
      <c r="H2746" t="s">
        <v>944</v>
      </c>
      <c r="I2746" t="s">
        <v>1720</v>
      </c>
      <c r="J2746" t="s">
        <v>1721</v>
      </c>
      <c r="K2746" t="s">
        <v>11743</v>
      </c>
      <c r="L2746" s="3">
        <v>36557</v>
      </c>
      <c r="M2746" s="9">
        <v>0</v>
      </c>
      <c r="N2746" s="5">
        <v>0</v>
      </c>
      <c r="O2746" s="7">
        <v>0</v>
      </c>
    </row>
    <row r="2747" spans="1:15">
      <c r="A2747">
        <v>8</v>
      </c>
      <c r="B2747" t="s">
        <v>1716</v>
      </c>
      <c r="C2747" t="s">
        <v>11744</v>
      </c>
      <c r="D2747" t="s">
        <v>11745</v>
      </c>
      <c r="E2747" t="s">
        <v>1724</v>
      </c>
      <c r="F2747" t="s">
        <v>1725</v>
      </c>
      <c r="G2747" t="s">
        <v>1716</v>
      </c>
      <c r="H2747" t="s">
        <v>944</v>
      </c>
      <c r="I2747" t="s">
        <v>1720</v>
      </c>
      <c r="J2747" t="s">
        <v>1721</v>
      </c>
      <c r="K2747" t="s">
        <v>11746</v>
      </c>
      <c r="L2747" s="3" t="s">
        <v>2494</v>
      </c>
      <c r="M2747" s="9">
        <v>0</v>
      </c>
      <c r="N2747" s="5">
        <v>0</v>
      </c>
      <c r="O2747" s="7">
        <v>0</v>
      </c>
    </row>
    <row r="2748" spans="1:15">
      <c r="A2748">
        <v>8</v>
      </c>
      <c r="B2748" t="s">
        <v>1716</v>
      </c>
      <c r="C2748" t="s">
        <v>11747</v>
      </c>
      <c r="D2748" t="s">
        <v>11748</v>
      </c>
      <c r="E2748" t="s">
        <v>1754</v>
      </c>
      <c r="F2748" t="s">
        <v>1755</v>
      </c>
      <c r="G2748" t="s">
        <v>1716</v>
      </c>
      <c r="H2748" t="s">
        <v>944</v>
      </c>
      <c r="I2748" t="s">
        <v>1720</v>
      </c>
      <c r="J2748" t="s">
        <v>1721</v>
      </c>
      <c r="K2748" t="s">
        <v>11749</v>
      </c>
      <c r="L2748" s="3" t="s">
        <v>2494</v>
      </c>
      <c r="M2748" s="9">
        <v>0</v>
      </c>
      <c r="N2748" s="5">
        <v>0</v>
      </c>
      <c r="O2748" s="7">
        <v>0</v>
      </c>
    </row>
    <row r="2749" spans="1:15">
      <c r="A2749">
        <v>8</v>
      </c>
      <c r="B2749" t="s">
        <v>1716</v>
      </c>
      <c r="C2749" t="s">
        <v>11750</v>
      </c>
      <c r="D2749" t="s">
        <v>11751</v>
      </c>
      <c r="E2749" t="s">
        <v>1754</v>
      </c>
      <c r="F2749" t="s">
        <v>1755</v>
      </c>
      <c r="G2749" t="s">
        <v>1716</v>
      </c>
      <c r="H2749" t="s">
        <v>944</v>
      </c>
      <c r="I2749" t="s">
        <v>1720</v>
      </c>
      <c r="J2749" t="s">
        <v>1721</v>
      </c>
      <c r="K2749" t="s">
        <v>11752</v>
      </c>
      <c r="L2749" s="3">
        <v>36557</v>
      </c>
      <c r="M2749" s="9">
        <v>0</v>
      </c>
      <c r="N2749" s="5">
        <v>0</v>
      </c>
      <c r="O2749" s="7">
        <v>0</v>
      </c>
    </row>
    <row r="2750" spans="1:15">
      <c r="A2750">
        <v>8</v>
      </c>
      <c r="B2750" t="s">
        <v>1716</v>
      </c>
      <c r="C2750" t="s">
        <v>11753</v>
      </c>
      <c r="D2750" t="s">
        <v>11754</v>
      </c>
      <c r="E2750" t="s">
        <v>11726</v>
      </c>
      <c r="F2750" t="s">
        <v>11727</v>
      </c>
      <c r="G2750" t="s">
        <v>1716</v>
      </c>
      <c r="H2750" t="s">
        <v>944</v>
      </c>
      <c r="I2750" t="s">
        <v>1720</v>
      </c>
      <c r="J2750" t="s">
        <v>1721</v>
      </c>
      <c r="K2750" t="s">
        <v>11755</v>
      </c>
      <c r="L2750" s="3">
        <v>36571</v>
      </c>
      <c r="M2750" s="9">
        <v>0</v>
      </c>
      <c r="N2750" s="5">
        <v>0</v>
      </c>
      <c r="O2750" s="7">
        <v>0</v>
      </c>
    </row>
    <row r="2751" spans="1:15">
      <c r="A2751">
        <v>8</v>
      </c>
      <c r="B2751" t="s">
        <v>1716</v>
      </c>
      <c r="C2751" t="s">
        <v>11756</v>
      </c>
      <c r="D2751" t="s">
        <v>11757</v>
      </c>
      <c r="E2751" t="s">
        <v>11494</v>
      </c>
      <c r="F2751" t="s">
        <v>11495</v>
      </c>
      <c r="G2751" t="s">
        <v>1716</v>
      </c>
      <c r="H2751" t="s">
        <v>944</v>
      </c>
      <c r="I2751" t="s">
        <v>1720</v>
      </c>
      <c r="J2751" t="s">
        <v>1721</v>
      </c>
      <c r="K2751" t="s">
        <v>11758</v>
      </c>
      <c r="L2751" s="3">
        <v>36557</v>
      </c>
      <c r="M2751" s="9">
        <v>0</v>
      </c>
      <c r="N2751" s="5">
        <v>0</v>
      </c>
      <c r="O2751" s="7">
        <v>0</v>
      </c>
    </row>
    <row r="2752" spans="1:15">
      <c r="A2752">
        <v>8</v>
      </c>
      <c r="B2752" t="s">
        <v>1716</v>
      </c>
      <c r="C2752" t="s">
        <v>11759</v>
      </c>
      <c r="D2752" t="s">
        <v>11760</v>
      </c>
      <c r="E2752" t="s">
        <v>11587</v>
      </c>
      <c r="F2752" t="s">
        <v>11588</v>
      </c>
      <c r="G2752" t="s">
        <v>1716</v>
      </c>
      <c r="H2752" t="s">
        <v>944</v>
      </c>
      <c r="I2752" t="s">
        <v>1720</v>
      </c>
      <c r="J2752" t="s">
        <v>1721</v>
      </c>
      <c r="K2752" t="s">
        <v>11761</v>
      </c>
      <c r="L2752" s="3">
        <v>36622</v>
      </c>
      <c r="M2752" s="9">
        <v>0</v>
      </c>
      <c r="N2752" s="5">
        <v>0</v>
      </c>
      <c r="O2752" s="7">
        <v>0</v>
      </c>
    </row>
    <row r="2753" spans="1:15">
      <c r="A2753">
        <v>8</v>
      </c>
      <c r="B2753" t="s">
        <v>1716</v>
      </c>
      <c r="C2753" t="s">
        <v>11762</v>
      </c>
      <c r="D2753" t="s">
        <v>11763</v>
      </c>
      <c r="E2753" t="s">
        <v>1724</v>
      </c>
      <c r="F2753" t="s">
        <v>1725</v>
      </c>
      <c r="G2753" t="s">
        <v>1716</v>
      </c>
      <c r="H2753" t="s">
        <v>944</v>
      </c>
      <c r="I2753" t="s">
        <v>1720</v>
      </c>
      <c r="J2753" t="s">
        <v>1721</v>
      </c>
      <c r="K2753" t="s">
        <v>11764</v>
      </c>
      <c r="L2753" s="3">
        <v>36557</v>
      </c>
      <c r="M2753" s="9">
        <v>0</v>
      </c>
      <c r="N2753" s="5">
        <v>0</v>
      </c>
      <c r="O2753" s="7">
        <v>0</v>
      </c>
    </row>
    <row r="2754" spans="1:15">
      <c r="A2754">
        <v>8</v>
      </c>
      <c r="B2754" t="s">
        <v>1716</v>
      </c>
      <c r="C2754" t="s">
        <v>11765</v>
      </c>
      <c r="D2754" t="s">
        <v>11766</v>
      </c>
      <c r="E2754" t="s">
        <v>11587</v>
      </c>
      <c r="F2754" t="s">
        <v>11588</v>
      </c>
      <c r="G2754" t="s">
        <v>1716</v>
      </c>
      <c r="H2754" t="s">
        <v>944</v>
      </c>
      <c r="I2754" t="s">
        <v>1720</v>
      </c>
      <c r="J2754" t="s">
        <v>1721</v>
      </c>
      <c r="K2754" t="s">
        <v>11767</v>
      </c>
      <c r="L2754" s="3">
        <v>36600</v>
      </c>
      <c r="M2754" s="9">
        <v>0</v>
      </c>
      <c r="N2754" s="5">
        <v>0</v>
      </c>
      <c r="O2754" s="7">
        <v>0</v>
      </c>
    </row>
    <row r="2755" spans="1:15">
      <c r="A2755">
        <v>8</v>
      </c>
      <c r="B2755" t="s">
        <v>1716</v>
      </c>
      <c r="C2755" t="s">
        <v>11768</v>
      </c>
      <c r="D2755" t="s">
        <v>11769</v>
      </c>
      <c r="E2755" t="s">
        <v>11587</v>
      </c>
      <c r="F2755" t="s">
        <v>11588</v>
      </c>
      <c r="G2755" t="s">
        <v>1716</v>
      </c>
      <c r="H2755" t="s">
        <v>944</v>
      </c>
      <c r="I2755" t="s">
        <v>1720</v>
      </c>
      <c r="J2755" t="s">
        <v>1721</v>
      </c>
      <c r="K2755" t="s">
        <v>11770</v>
      </c>
      <c r="L2755" s="3">
        <v>37173</v>
      </c>
      <c r="M2755" s="9">
        <v>0</v>
      </c>
      <c r="N2755" s="5">
        <v>0</v>
      </c>
      <c r="O2755" s="7">
        <v>0</v>
      </c>
    </row>
    <row r="2756" spans="1:15">
      <c r="A2756">
        <v>8</v>
      </c>
      <c r="B2756" t="s">
        <v>1716</v>
      </c>
      <c r="C2756" t="s">
        <v>11771</v>
      </c>
      <c r="D2756" t="s">
        <v>11772</v>
      </c>
      <c r="E2756" t="s">
        <v>1732</v>
      </c>
      <c r="F2756" t="s">
        <v>1733</v>
      </c>
      <c r="G2756" t="s">
        <v>1716</v>
      </c>
      <c r="H2756" t="s">
        <v>944</v>
      </c>
      <c r="I2756" t="s">
        <v>1720</v>
      </c>
      <c r="J2756" t="s">
        <v>1721</v>
      </c>
      <c r="K2756" t="s">
        <v>11773</v>
      </c>
      <c r="L2756" s="3">
        <v>36557</v>
      </c>
      <c r="M2756" s="9">
        <v>0</v>
      </c>
      <c r="N2756" s="5">
        <v>0</v>
      </c>
      <c r="O2756" s="7">
        <v>0</v>
      </c>
    </row>
    <row r="2757" spans="1:15">
      <c r="A2757">
        <v>8</v>
      </c>
      <c r="B2757" t="s">
        <v>1716</v>
      </c>
      <c r="C2757" t="s">
        <v>1741</v>
      </c>
      <c r="D2757" t="s">
        <v>260</v>
      </c>
      <c r="E2757" t="s">
        <v>1742</v>
      </c>
      <c r="F2757" t="s">
        <v>1743</v>
      </c>
      <c r="G2757" t="s">
        <v>1716</v>
      </c>
      <c r="H2757" t="s">
        <v>944</v>
      </c>
      <c r="I2757" t="s">
        <v>1720</v>
      </c>
      <c r="J2757" t="s">
        <v>1721</v>
      </c>
      <c r="K2757" t="s">
        <v>1744</v>
      </c>
      <c r="L2757" s="3">
        <v>36621</v>
      </c>
      <c r="M2757" s="9">
        <v>1</v>
      </c>
      <c r="N2757" s="5">
        <v>0</v>
      </c>
      <c r="O2757" s="7">
        <v>1</v>
      </c>
    </row>
    <row r="2758" spans="1:15">
      <c r="A2758">
        <v>8</v>
      </c>
      <c r="B2758" t="s">
        <v>1716</v>
      </c>
      <c r="C2758" t="s">
        <v>11774</v>
      </c>
      <c r="D2758" t="s">
        <v>11775</v>
      </c>
      <c r="E2758" t="s">
        <v>1738</v>
      </c>
      <c r="F2758" t="s">
        <v>1739</v>
      </c>
      <c r="G2758" t="s">
        <v>1716</v>
      </c>
      <c r="H2758" t="s">
        <v>944</v>
      </c>
      <c r="I2758" t="s">
        <v>1720</v>
      </c>
      <c r="J2758" t="s">
        <v>1721</v>
      </c>
      <c r="K2758" t="s">
        <v>11776</v>
      </c>
      <c r="L2758" s="3">
        <v>38902</v>
      </c>
      <c r="M2758" s="9">
        <v>0</v>
      </c>
      <c r="N2758" s="5">
        <v>0</v>
      </c>
      <c r="O2758" s="7">
        <v>0</v>
      </c>
    </row>
    <row r="2759" spans="1:15">
      <c r="A2759">
        <v>8</v>
      </c>
      <c r="B2759" t="s">
        <v>1716</v>
      </c>
      <c r="C2759" t="s">
        <v>11777</v>
      </c>
      <c r="D2759" t="s">
        <v>11778</v>
      </c>
      <c r="E2759" t="s">
        <v>1724</v>
      </c>
      <c r="F2759" t="s">
        <v>1725</v>
      </c>
      <c r="G2759" t="s">
        <v>1716</v>
      </c>
      <c r="H2759" t="s">
        <v>944</v>
      </c>
      <c r="I2759" t="s">
        <v>1720</v>
      </c>
      <c r="J2759" t="s">
        <v>1721</v>
      </c>
      <c r="K2759" t="s">
        <v>11779</v>
      </c>
      <c r="L2759" s="3">
        <v>36557</v>
      </c>
      <c r="M2759" s="9">
        <v>0</v>
      </c>
      <c r="N2759" s="5">
        <v>0</v>
      </c>
      <c r="O2759" s="7">
        <v>0</v>
      </c>
    </row>
    <row r="2760" spans="1:15">
      <c r="A2760">
        <v>8</v>
      </c>
      <c r="B2760" t="s">
        <v>1716</v>
      </c>
      <c r="C2760" t="s">
        <v>11780</v>
      </c>
      <c r="D2760" t="s">
        <v>11781</v>
      </c>
      <c r="E2760" t="s">
        <v>1750</v>
      </c>
      <c r="F2760" t="s">
        <v>1751</v>
      </c>
      <c r="G2760" t="s">
        <v>1716</v>
      </c>
      <c r="H2760" t="s">
        <v>944</v>
      </c>
      <c r="I2760" t="s">
        <v>1720</v>
      </c>
      <c r="J2760" t="s">
        <v>1721</v>
      </c>
      <c r="K2760" t="s">
        <v>11782</v>
      </c>
      <c r="L2760" s="3" t="s">
        <v>2494</v>
      </c>
      <c r="M2760" s="9">
        <v>0</v>
      </c>
      <c r="N2760" s="5">
        <v>0</v>
      </c>
      <c r="O2760" s="7">
        <v>0</v>
      </c>
    </row>
    <row r="2761" spans="1:15">
      <c r="A2761">
        <v>8</v>
      </c>
      <c r="B2761" t="s">
        <v>1716</v>
      </c>
      <c r="C2761" t="s">
        <v>11783</v>
      </c>
      <c r="D2761" t="s">
        <v>8477</v>
      </c>
      <c r="E2761" t="s">
        <v>11587</v>
      </c>
      <c r="F2761" t="s">
        <v>11588</v>
      </c>
      <c r="G2761" t="s">
        <v>1716</v>
      </c>
      <c r="H2761" t="s">
        <v>944</v>
      </c>
      <c r="I2761" t="s">
        <v>1720</v>
      </c>
      <c r="J2761" t="s">
        <v>1721</v>
      </c>
      <c r="K2761" t="s">
        <v>11784</v>
      </c>
      <c r="L2761" s="3">
        <v>36600</v>
      </c>
      <c r="M2761" s="9">
        <v>0</v>
      </c>
      <c r="N2761" s="5">
        <v>0</v>
      </c>
      <c r="O2761" s="7">
        <v>0</v>
      </c>
    </row>
    <row r="2762" spans="1:15">
      <c r="A2762">
        <v>8</v>
      </c>
      <c r="B2762" t="s">
        <v>1716</v>
      </c>
      <c r="C2762" t="s">
        <v>11785</v>
      </c>
      <c r="D2762" t="s">
        <v>11786</v>
      </c>
      <c r="E2762" t="s">
        <v>1724</v>
      </c>
      <c r="F2762" t="s">
        <v>1725</v>
      </c>
      <c r="G2762" t="s">
        <v>1716</v>
      </c>
      <c r="H2762" t="s">
        <v>944</v>
      </c>
      <c r="I2762" t="s">
        <v>1720</v>
      </c>
      <c r="J2762" t="s">
        <v>1721</v>
      </c>
      <c r="K2762" t="s">
        <v>11787</v>
      </c>
      <c r="L2762" s="3">
        <v>36557</v>
      </c>
      <c r="M2762" s="9">
        <v>0</v>
      </c>
      <c r="N2762" s="5">
        <v>0</v>
      </c>
      <c r="O2762" s="7">
        <v>0</v>
      </c>
    </row>
    <row r="2763" spans="1:15">
      <c r="A2763">
        <v>8</v>
      </c>
      <c r="B2763" t="s">
        <v>1716</v>
      </c>
      <c r="C2763" t="s">
        <v>11788</v>
      </c>
      <c r="D2763" t="s">
        <v>11789</v>
      </c>
      <c r="E2763" t="s">
        <v>11587</v>
      </c>
      <c r="F2763" t="s">
        <v>11588</v>
      </c>
      <c r="G2763" t="s">
        <v>1716</v>
      </c>
      <c r="H2763" t="s">
        <v>944</v>
      </c>
      <c r="I2763" t="s">
        <v>1720</v>
      </c>
      <c r="J2763" t="s">
        <v>1721</v>
      </c>
      <c r="K2763" t="s">
        <v>11790</v>
      </c>
      <c r="L2763" s="3">
        <v>36600</v>
      </c>
      <c r="M2763" s="9">
        <v>0</v>
      </c>
      <c r="N2763" s="5">
        <v>0</v>
      </c>
      <c r="O2763" s="7">
        <v>0</v>
      </c>
    </row>
    <row r="2764" spans="1:15">
      <c r="A2764">
        <v>8</v>
      </c>
      <c r="B2764" t="s">
        <v>1716</v>
      </c>
      <c r="C2764" t="s">
        <v>1745</v>
      </c>
      <c r="D2764" t="s">
        <v>261</v>
      </c>
      <c r="E2764" t="s">
        <v>1724</v>
      </c>
      <c r="F2764" t="s">
        <v>1725</v>
      </c>
      <c r="G2764" t="s">
        <v>1716</v>
      </c>
      <c r="H2764" t="s">
        <v>944</v>
      </c>
      <c r="I2764" t="s">
        <v>1720</v>
      </c>
      <c r="J2764" t="s">
        <v>1721</v>
      </c>
      <c r="K2764" t="s">
        <v>1746</v>
      </c>
      <c r="L2764" s="3">
        <v>36557</v>
      </c>
      <c r="M2764" s="9">
        <v>1</v>
      </c>
      <c r="N2764" s="5">
        <v>0</v>
      </c>
      <c r="O2764" s="7">
        <v>1</v>
      </c>
    </row>
    <row r="2765" spans="1:15">
      <c r="A2765">
        <v>8</v>
      </c>
      <c r="B2765" t="s">
        <v>1716</v>
      </c>
      <c r="C2765" t="s">
        <v>11791</v>
      </c>
      <c r="D2765" t="s">
        <v>11792</v>
      </c>
      <c r="E2765" t="s">
        <v>11587</v>
      </c>
      <c r="F2765" t="s">
        <v>11588</v>
      </c>
      <c r="G2765" t="s">
        <v>1716</v>
      </c>
      <c r="H2765" t="s">
        <v>944</v>
      </c>
      <c r="I2765" t="s">
        <v>1720</v>
      </c>
      <c r="J2765" t="s">
        <v>1721</v>
      </c>
      <c r="K2765" t="s">
        <v>11793</v>
      </c>
      <c r="L2765" s="3">
        <v>40317</v>
      </c>
      <c r="M2765" s="9">
        <v>0</v>
      </c>
      <c r="N2765" s="5">
        <v>0</v>
      </c>
      <c r="O2765" s="7">
        <v>0</v>
      </c>
    </row>
    <row r="2766" spans="1:15">
      <c r="A2766">
        <v>8</v>
      </c>
      <c r="B2766" t="s">
        <v>1716</v>
      </c>
      <c r="C2766" t="s">
        <v>11794</v>
      </c>
      <c r="D2766" t="s">
        <v>11795</v>
      </c>
      <c r="E2766" t="s">
        <v>11726</v>
      </c>
      <c r="F2766" t="s">
        <v>11727</v>
      </c>
      <c r="G2766" t="s">
        <v>1716</v>
      </c>
      <c r="H2766" t="s">
        <v>944</v>
      </c>
      <c r="I2766" t="s">
        <v>1720</v>
      </c>
      <c r="J2766" t="s">
        <v>1721</v>
      </c>
      <c r="K2766" t="s">
        <v>11796</v>
      </c>
      <c r="L2766" s="3">
        <v>39980</v>
      </c>
      <c r="M2766" s="9">
        <v>0</v>
      </c>
      <c r="N2766" s="5">
        <v>0</v>
      </c>
      <c r="O2766" s="7">
        <v>0</v>
      </c>
    </row>
    <row r="2767" spans="1:15">
      <c r="A2767">
        <v>8</v>
      </c>
      <c r="B2767" t="s">
        <v>1716</v>
      </c>
      <c r="C2767" t="s">
        <v>11797</v>
      </c>
      <c r="D2767" t="s">
        <v>11798</v>
      </c>
      <c r="E2767" t="s">
        <v>1724</v>
      </c>
      <c r="F2767" t="s">
        <v>1725</v>
      </c>
      <c r="G2767" t="s">
        <v>1716</v>
      </c>
      <c r="H2767" t="s">
        <v>944</v>
      </c>
      <c r="I2767" t="s">
        <v>1720</v>
      </c>
      <c r="J2767" t="s">
        <v>1721</v>
      </c>
      <c r="K2767" t="s">
        <v>11799</v>
      </c>
      <c r="L2767" s="3">
        <v>36684</v>
      </c>
      <c r="M2767" s="9">
        <v>0</v>
      </c>
      <c r="N2767" s="5">
        <v>0</v>
      </c>
      <c r="O2767" s="7">
        <v>0</v>
      </c>
    </row>
    <row r="2768" spans="1:15">
      <c r="A2768">
        <v>8</v>
      </c>
      <c r="B2768" t="s">
        <v>1716</v>
      </c>
      <c r="C2768" t="s">
        <v>11800</v>
      </c>
      <c r="D2768" t="s">
        <v>11801</v>
      </c>
      <c r="E2768" t="s">
        <v>11611</v>
      </c>
      <c r="F2768" t="s">
        <v>11612</v>
      </c>
      <c r="G2768" t="s">
        <v>1716</v>
      </c>
      <c r="H2768" t="s">
        <v>944</v>
      </c>
      <c r="I2768" t="s">
        <v>1720</v>
      </c>
      <c r="J2768" t="s">
        <v>1721</v>
      </c>
      <c r="K2768" t="s">
        <v>11802</v>
      </c>
      <c r="L2768" s="3">
        <v>36675</v>
      </c>
      <c r="M2768" s="9">
        <v>0</v>
      </c>
      <c r="N2768" s="5">
        <v>0</v>
      </c>
      <c r="O2768" s="7">
        <v>0</v>
      </c>
    </row>
    <row r="2769" spans="1:15">
      <c r="A2769">
        <v>8</v>
      </c>
      <c r="B2769" t="s">
        <v>1716</v>
      </c>
      <c r="C2769" t="s">
        <v>11803</v>
      </c>
      <c r="D2769" t="s">
        <v>11804</v>
      </c>
      <c r="E2769" t="s">
        <v>1762</v>
      </c>
      <c r="F2769" t="s">
        <v>1763</v>
      </c>
      <c r="G2769" t="s">
        <v>1716</v>
      </c>
      <c r="H2769" t="s">
        <v>944</v>
      </c>
      <c r="I2769" t="s">
        <v>1720</v>
      </c>
      <c r="J2769" t="s">
        <v>1721</v>
      </c>
      <c r="K2769" t="s">
        <v>11805</v>
      </c>
      <c r="L2769" s="3">
        <v>36649</v>
      </c>
      <c r="M2769" s="9">
        <v>0</v>
      </c>
      <c r="N2769" s="5">
        <v>0</v>
      </c>
      <c r="O2769" s="7">
        <v>0</v>
      </c>
    </row>
    <row r="2770" spans="1:15">
      <c r="A2770">
        <v>8</v>
      </c>
      <c r="B2770" t="s">
        <v>1716</v>
      </c>
      <c r="C2770" t="s">
        <v>1747</v>
      </c>
      <c r="D2770" t="s">
        <v>262</v>
      </c>
      <c r="E2770" t="s">
        <v>1724</v>
      </c>
      <c r="F2770" t="s">
        <v>1725</v>
      </c>
      <c r="G2770" t="s">
        <v>1716</v>
      </c>
      <c r="H2770" t="s">
        <v>944</v>
      </c>
      <c r="I2770" t="s">
        <v>1720</v>
      </c>
      <c r="J2770" t="s">
        <v>1721</v>
      </c>
      <c r="K2770" t="s">
        <v>1748</v>
      </c>
      <c r="L2770" s="3">
        <v>36764</v>
      </c>
      <c r="M2770" s="9">
        <v>1</v>
      </c>
      <c r="N2770" s="5">
        <v>0</v>
      </c>
      <c r="O2770" s="7">
        <v>1</v>
      </c>
    </row>
    <row r="2771" spans="1:15">
      <c r="A2771">
        <v>8</v>
      </c>
      <c r="B2771" t="s">
        <v>1716</v>
      </c>
      <c r="C2771" t="s">
        <v>11806</v>
      </c>
      <c r="D2771" t="s">
        <v>11807</v>
      </c>
      <c r="E2771" t="s">
        <v>1724</v>
      </c>
      <c r="F2771" t="s">
        <v>1725</v>
      </c>
      <c r="G2771" t="s">
        <v>1716</v>
      </c>
      <c r="H2771" t="s">
        <v>944</v>
      </c>
      <c r="I2771" t="s">
        <v>1720</v>
      </c>
      <c r="J2771" t="s">
        <v>1721</v>
      </c>
      <c r="K2771" t="s">
        <v>11808</v>
      </c>
      <c r="L2771" s="3">
        <v>36795</v>
      </c>
      <c r="M2771" s="9">
        <v>0</v>
      </c>
      <c r="N2771" s="5">
        <v>0</v>
      </c>
      <c r="O2771" s="7">
        <v>0</v>
      </c>
    </row>
    <row r="2772" spans="1:15">
      <c r="A2772">
        <v>8</v>
      </c>
      <c r="B2772" t="s">
        <v>1716</v>
      </c>
      <c r="C2772" t="s">
        <v>11809</v>
      </c>
      <c r="D2772" t="s">
        <v>11810</v>
      </c>
      <c r="E2772" t="s">
        <v>11587</v>
      </c>
      <c r="F2772" t="s">
        <v>11588</v>
      </c>
      <c r="G2772" t="s">
        <v>1716</v>
      </c>
      <c r="H2772" t="s">
        <v>944</v>
      </c>
      <c r="I2772" t="s">
        <v>1720</v>
      </c>
      <c r="J2772" t="s">
        <v>1721</v>
      </c>
      <c r="K2772" t="s">
        <v>11811</v>
      </c>
      <c r="L2772" s="3" t="s">
        <v>2494</v>
      </c>
      <c r="M2772" s="9">
        <v>0</v>
      </c>
      <c r="N2772" s="5">
        <v>0</v>
      </c>
      <c r="O2772" s="7">
        <v>0</v>
      </c>
    </row>
    <row r="2773" spans="1:15">
      <c r="A2773">
        <v>8</v>
      </c>
      <c r="B2773" t="s">
        <v>1716</v>
      </c>
      <c r="C2773" t="s">
        <v>11812</v>
      </c>
      <c r="D2773" t="s">
        <v>11813</v>
      </c>
      <c r="E2773" t="s">
        <v>11587</v>
      </c>
      <c r="F2773" t="s">
        <v>11588</v>
      </c>
      <c r="G2773" t="s">
        <v>1716</v>
      </c>
      <c r="H2773" t="s">
        <v>944</v>
      </c>
      <c r="I2773" t="s">
        <v>1720</v>
      </c>
      <c r="J2773" t="s">
        <v>1721</v>
      </c>
      <c r="K2773" t="s">
        <v>11814</v>
      </c>
      <c r="L2773" s="3">
        <v>36838</v>
      </c>
      <c r="M2773" s="9">
        <v>0</v>
      </c>
      <c r="N2773" s="5">
        <v>0</v>
      </c>
      <c r="O2773" s="7">
        <v>0</v>
      </c>
    </row>
    <row r="2774" spans="1:15">
      <c r="A2774">
        <v>8</v>
      </c>
      <c r="B2774" t="s">
        <v>1716</v>
      </c>
      <c r="C2774" t="s">
        <v>11815</v>
      </c>
      <c r="D2774" t="s">
        <v>11816</v>
      </c>
      <c r="E2774" t="s">
        <v>1718</v>
      </c>
      <c r="F2774" t="s">
        <v>1719</v>
      </c>
      <c r="G2774" t="s">
        <v>1716</v>
      </c>
      <c r="H2774" t="s">
        <v>944</v>
      </c>
      <c r="I2774" t="s">
        <v>1720</v>
      </c>
      <c r="J2774" t="s">
        <v>1721</v>
      </c>
      <c r="K2774" t="s">
        <v>11817</v>
      </c>
      <c r="L2774" s="3" t="s">
        <v>2494</v>
      </c>
      <c r="M2774" s="9">
        <v>0</v>
      </c>
      <c r="N2774" s="5">
        <v>0</v>
      </c>
      <c r="O2774" s="7">
        <v>0</v>
      </c>
    </row>
    <row r="2775" spans="1:15">
      <c r="A2775">
        <v>8</v>
      </c>
      <c r="B2775" t="s">
        <v>1716</v>
      </c>
      <c r="C2775" t="s">
        <v>1749</v>
      </c>
      <c r="D2775" t="s">
        <v>263</v>
      </c>
      <c r="E2775" t="s">
        <v>1750</v>
      </c>
      <c r="F2775" t="s">
        <v>1751</v>
      </c>
      <c r="G2775" t="s">
        <v>1716</v>
      </c>
      <c r="H2775" t="s">
        <v>944</v>
      </c>
      <c r="I2775" t="s">
        <v>1720</v>
      </c>
      <c r="J2775" t="s">
        <v>1721</v>
      </c>
      <c r="K2775" t="s">
        <v>1752</v>
      </c>
      <c r="L2775" s="3">
        <v>39658</v>
      </c>
      <c r="M2775" s="9">
        <v>1</v>
      </c>
      <c r="N2775" s="5">
        <v>0</v>
      </c>
      <c r="O2775" s="7">
        <v>1</v>
      </c>
    </row>
    <row r="2776" spans="1:15">
      <c r="A2776">
        <v>8</v>
      </c>
      <c r="B2776" t="s">
        <v>1716</v>
      </c>
      <c r="C2776" t="s">
        <v>1753</v>
      </c>
      <c r="D2776" t="s">
        <v>264</v>
      </c>
      <c r="E2776" t="s">
        <v>1754</v>
      </c>
      <c r="F2776" t="s">
        <v>1755</v>
      </c>
      <c r="G2776" t="s">
        <v>1716</v>
      </c>
      <c r="H2776" t="s">
        <v>944</v>
      </c>
      <c r="I2776" t="s">
        <v>1720</v>
      </c>
      <c r="J2776" t="s">
        <v>1721</v>
      </c>
      <c r="K2776" t="s">
        <v>1756</v>
      </c>
      <c r="L2776" s="3">
        <v>37175</v>
      </c>
      <c r="M2776" s="9">
        <v>5</v>
      </c>
      <c r="N2776" s="5">
        <v>0</v>
      </c>
      <c r="O2776" s="7">
        <v>5</v>
      </c>
    </row>
    <row r="2777" spans="1:15">
      <c r="A2777">
        <v>8</v>
      </c>
      <c r="B2777" t="s">
        <v>1716</v>
      </c>
      <c r="C2777" t="s">
        <v>11818</v>
      </c>
      <c r="D2777" t="s">
        <v>11819</v>
      </c>
      <c r="E2777" t="s">
        <v>1738</v>
      </c>
      <c r="F2777" t="s">
        <v>1739</v>
      </c>
      <c r="G2777" t="s">
        <v>1716</v>
      </c>
      <c r="H2777" t="s">
        <v>944</v>
      </c>
      <c r="I2777" t="s">
        <v>1720</v>
      </c>
      <c r="J2777" t="s">
        <v>1721</v>
      </c>
      <c r="K2777" t="s">
        <v>11820</v>
      </c>
      <c r="L2777" s="3">
        <v>37284</v>
      </c>
      <c r="M2777" s="9">
        <v>0</v>
      </c>
      <c r="N2777" s="5">
        <v>0</v>
      </c>
      <c r="O2777" s="7">
        <v>0</v>
      </c>
    </row>
    <row r="2778" spans="1:15">
      <c r="A2778">
        <v>8</v>
      </c>
      <c r="B2778" t="s">
        <v>1716</v>
      </c>
      <c r="C2778" t="s">
        <v>11821</v>
      </c>
      <c r="D2778" t="s">
        <v>11822</v>
      </c>
      <c r="E2778" t="s">
        <v>1732</v>
      </c>
      <c r="F2778" t="s">
        <v>1733</v>
      </c>
      <c r="G2778" t="s">
        <v>1716</v>
      </c>
      <c r="H2778" t="s">
        <v>944</v>
      </c>
      <c r="I2778" t="s">
        <v>1720</v>
      </c>
      <c r="J2778" t="s">
        <v>1721</v>
      </c>
      <c r="K2778" t="s">
        <v>11823</v>
      </c>
      <c r="L2778" s="3">
        <v>37424</v>
      </c>
      <c r="M2778" s="9">
        <v>0</v>
      </c>
      <c r="N2778" s="5">
        <v>0</v>
      </c>
      <c r="O2778" s="7">
        <v>0</v>
      </c>
    </row>
    <row r="2779" spans="1:15">
      <c r="A2779">
        <v>8</v>
      </c>
      <c r="B2779" t="s">
        <v>1716</v>
      </c>
      <c r="C2779" t="s">
        <v>11824</v>
      </c>
      <c r="D2779" t="s">
        <v>11825</v>
      </c>
      <c r="E2779" t="s">
        <v>11494</v>
      </c>
      <c r="F2779" t="s">
        <v>11495</v>
      </c>
      <c r="G2779" t="s">
        <v>1716</v>
      </c>
      <c r="H2779" t="s">
        <v>944</v>
      </c>
      <c r="I2779" t="s">
        <v>1720</v>
      </c>
      <c r="J2779" t="s">
        <v>1721</v>
      </c>
      <c r="K2779" t="s">
        <v>11826</v>
      </c>
      <c r="L2779" s="3">
        <v>37321</v>
      </c>
      <c r="M2779" s="9">
        <v>0</v>
      </c>
      <c r="N2779" s="5">
        <v>0</v>
      </c>
      <c r="O2779" s="7">
        <v>0</v>
      </c>
    </row>
    <row r="2780" spans="1:15">
      <c r="A2780">
        <v>8</v>
      </c>
      <c r="B2780" t="s">
        <v>1716</v>
      </c>
      <c r="C2780" t="s">
        <v>11827</v>
      </c>
      <c r="D2780" t="s">
        <v>11828</v>
      </c>
      <c r="E2780" t="s">
        <v>11587</v>
      </c>
      <c r="F2780" t="s">
        <v>11588</v>
      </c>
      <c r="G2780" t="s">
        <v>1716</v>
      </c>
      <c r="H2780" t="s">
        <v>944</v>
      </c>
      <c r="I2780" t="s">
        <v>1720</v>
      </c>
      <c r="J2780" t="s">
        <v>1721</v>
      </c>
      <c r="K2780" t="s">
        <v>11829</v>
      </c>
      <c r="L2780" s="3">
        <v>45531</v>
      </c>
      <c r="M2780" s="9">
        <v>0</v>
      </c>
      <c r="N2780" s="5">
        <v>0</v>
      </c>
      <c r="O2780" s="7">
        <v>0</v>
      </c>
    </row>
    <row r="2781" spans="1:15">
      <c r="A2781">
        <v>8</v>
      </c>
      <c r="B2781" t="s">
        <v>1716</v>
      </c>
      <c r="C2781" t="s">
        <v>11830</v>
      </c>
      <c r="D2781" t="s">
        <v>11831</v>
      </c>
      <c r="E2781" t="s">
        <v>1768</v>
      </c>
      <c r="F2781" t="s">
        <v>1769</v>
      </c>
      <c r="G2781" t="s">
        <v>1716</v>
      </c>
      <c r="H2781" t="s">
        <v>944</v>
      </c>
      <c r="I2781" t="s">
        <v>1720</v>
      </c>
      <c r="J2781" t="s">
        <v>1721</v>
      </c>
      <c r="K2781" t="s">
        <v>11832</v>
      </c>
      <c r="L2781" s="3">
        <v>37463</v>
      </c>
      <c r="M2781" s="9">
        <v>0</v>
      </c>
      <c r="N2781" s="5">
        <v>0</v>
      </c>
      <c r="O2781" s="7">
        <v>0</v>
      </c>
    </row>
    <row r="2782" spans="1:15">
      <c r="A2782">
        <v>8</v>
      </c>
      <c r="B2782" t="s">
        <v>1716</v>
      </c>
      <c r="C2782" t="s">
        <v>11833</v>
      </c>
      <c r="D2782" t="s">
        <v>11834</v>
      </c>
      <c r="E2782" t="s">
        <v>1738</v>
      </c>
      <c r="F2782" t="s">
        <v>1739</v>
      </c>
      <c r="G2782" t="s">
        <v>1716</v>
      </c>
      <c r="H2782" t="s">
        <v>944</v>
      </c>
      <c r="I2782" t="s">
        <v>1720</v>
      </c>
      <c r="J2782" t="s">
        <v>1721</v>
      </c>
      <c r="K2782" t="s">
        <v>11835</v>
      </c>
      <c r="L2782" s="3" t="s">
        <v>2494</v>
      </c>
      <c r="M2782" s="9">
        <v>0</v>
      </c>
      <c r="N2782" s="5">
        <v>0</v>
      </c>
      <c r="O2782" s="7">
        <v>0</v>
      </c>
    </row>
    <row r="2783" spans="1:15">
      <c r="A2783">
        <v>8</v>
      </c>
      <c r="B2783" t="s">
        <v>1716</v>
      </c>
      <c r="C2783" t="s">
        <v>11836</v>
      </c>
      <c r="D2783" t="s">
        <v>11837</v>
      </c>
      <c r="E2783" t="s">
        <v>11838</v>
      </c>
      <c r="F2783" t="s">
        <v>11839</v>
      </c>
      <c r="G2783" t="s">
        <v>1716</v>
      </c>
      <c r="H2783" t="s">
        <v>944</v>
      </c>
      <c r="I2783" t="s">
        <v>1720</v>
      </c>
      <c r="J2783" t="s">
        <v>1721</v>
      </c>
      <c r="K2783" t="s">
        <v>11840</v>
      </c>
      <c r="L2783" s="3">
        <v>40015</v>
      </c>
      <c r="M2783" s="9">
        <v>0</v>
      </c>
      <c r="N2783" s="5">
        <v>0</v>
      </c>
      <c r="O2783" s="7">
        <v>0</v>
      </c>
    </row>
    <row r="2784" spans="1:15">
      <c r="A2784">
        <v>8</v>
      </c>
      <c r="B2784" t="s">
        <v>1716</v>
      </c>
      <c r="C2784" t="s">
        <v>11841</v>
      </c>
      <c r="D2784" t="s">
        <v>11842</v>
      </c>
      <c r="E2784" t="s">
        <v>1724</v>
      </c>
      <c r="F2784" t="s">
        <v>1725</v>
      </c>
      <c r="G2784" t="s">
        <v>1716</v>
      </c>
      <c r="H2784" t="s">
        <v>944</v>
      </c>
      <c r="I2784" t="s">
        <v>1720</v>
      </c>
      <c r="J2784" t="s">
        <v>1721</v>
      </c>
      <c r="K2784" t="s">
        <v>11843</v>
      </c>
      <c r="L2784" s="3">
        <v>37673</v>
      </c>
      <c r="M2784" s="9">
        <v>0</v>
      </c>
      <c r="N2784" s="5">
        <v>0</v>
      </c>
      <c r="O2784" s="7">
        <v>0</v>
      </c>
    </row>
    <row r="2785" spans="1:15">
      <c r="A2785">
        <v>8</v>
      </c>
      <c r="B2785" t="s">
        <v>1716</v>
      </c>
      <c r="C2785" t="s">
        <v>11844</v>
      </c>
      <c r="D2785" t="s">
        <v>11845</v>
      </c>
      <c r="E2785" t="s">
        <v>1724</v>
      </c>
      <c r="F2785" t="s">
        <v>1725</v>
      </c>
      <c r="G2785" t="s">
        <v>1716</v>
      </c>
      <c r="H2785" t="s">
        <v>944</v>
      </c>
      <c r="I2785" t="s">
        <v>1720</v>
      </c>
      <c r="J2785" t="s">
        <v>1721</v>
      </c>
      <c r="K2785" t="s">
        <v>11846</v>
      </c>
      <c r="L2785" s="3">
        <v>37443</v>
      </c>
      <c r="M2785" s="9">
        <v>0</v>
      </c>
      <c r="N2785" s="5">
        <v>0</v>
      </c>
      <c r="O2785" s="7">
        <v>0</v>
      </c>
    </row>
    <row r="2786" spans="1:15">
      <c r="A2786">
        <v>8</v>
      </c>
      <c r="B2786" t="s">
        <v>1716</v>
      </c>
      <c r="C2786" t="s">
        <v>11847</v>
      </c>
      <c r="D2786" t="s">
        <v>11848</v>
      </c>
      <c r="E2786" t="s">
        <v>11494</v>
      </c>
      <c r="F2786" t="s">
        <v>11495</v>
      </c>
      <c r="G2786" t="s">
        <v>1716</v>
      </c>
      <c r="H2786" t="s">
        <v>944</v>
      </c>
      <c r="I2786" t="s">
        <v>1720</v>
      </c>
      <c r="J2786" t="s">
        <v>1721</v>
      </c>
      <c r="K2786" t="s">
        <v>11849</v>
      </c>
      <c r="L2786" s="3" t="s">
        <v>2494</v>
      </c>
      <c r="M2786" s="9">
        <v>0</v>
      </c>
      <c r="N2786" s="5">
        <v>0</v>
      </c>
      <c r="O2786" s="7">
        <v>0</v>
      </c>
    </row>
    <row r="2787" spans="1:15">
      <c r="A2787">
        <v>8</v>
      </c>
      <c r="B2787" t="s">
        <v>1716</v>
      </c>
      <c r="C2787" t="s">
        <v>11850</v>
      </c>
      <c r="D2787" t="s">
        <v>11851</v>
      </c>
      <c r="E2787" t="s">
        <v>1724</v>
      </c>
      <c r="F2787" t="s">
        <v>1725</v>
      </c>
      <c r="G2787" t="s">
        <v>1716</v>
      </c>
      <c r="H2787" t="s">
        <v>944</v>
      </c>
      <c r="I2787" t="s">
        <v>1720</v>
      </c>
      <c r="J2787" t="s">
        <v>1721</v>
      </c>
      <c r="K2787" t="s">
        <v>11852</v>
      </c>
      <c r="L2787" s="3" t="s">
        <v>2494</v>
      </c>
      <c r="M2787" s="9">
        <v>0</v>
      </c>
      <c r="N2787" s="5">
        <v>0</v>
      </c>
      <c r="O2787" s="7">
        <v>0</v>
      </c>
    </row>
    <row r="2788" spans="1:15">
      <c r="A2788">
        <v>8</v>
      </c>
      <c r="B2788" t="s">
        <v>1716</v>
      </c>
      <c r="C2788" t="s">
        <v>11853</v>
      </c>
      <c r="D2788" t="s">
        <v>11854</v>
      </c>
      <c r="E2788" t="s">
        <v>1732</v>
      </c>
      <c r="F2788" t="s">
        <v>1733</v>
      </c>
      <c r="G2788" t="s">
        <v>1716</v>
      </c>
      <c r="H2788" t="s">
        <v>944</v>
      </c>
      <c r="I2788" t="s">
        <v>1720</v>
      </c>
      <c r="J2788" t="s">
        <v>1721</v>
      </c>
      <c r="K2788" t="s">
        <v>11855</v>
      </c>
      <c r="L2788" s="3">
        <v>37516</v>
      </c>
      <c r="M2788" s="9">
        <v>0</v>
      </c>
      <c r="N2788" s="5">
        <v>0</v>
      </c>
      <c r="O2788" s="7">
        <v>0</v>
      </c>
    </row>
    <row r="2789" spans="1:15">
      <c r="A2789">
        <v>8</v>
      </c>
      <c r="B2789" t="s">
        <v>1716</v>
      </c>
      <c r="C2789" t="s">
        <v>11856</v>
      </c>
      <c r="D2789" t="s">
        <v>11857</v>
      </c>
      <c r="E2789" t="s">
        <v>1724</v>
      </c>
      <c r="F2789" t="s">
        <v>1725</v>
      </c>
      <c r="G2789" t="s">
        <v>1716</v>
      </c>
      <c r="H2789" t="s">
        <v>944</v>
      </c>
      <c r="I2789" t="s">
        <v>1720</v>
      </c>
      <c r="J2789" t="s">
        <v>1721</v>
      </c>
      <c r="K2789" t="s">
        <v>11858</v>
      </c>
      <c r="L2789" s="3">
        <v>37638</v>
      </c>
      <c r="M2789" s="9">
        <v>0</v>
      </c>
      <c r="N2789" s="5">
        <v>0</v>
      </c>
      <c r="O2789" s="7">
        <v>0</v>
      </c>
    </row>
    <row r="2790" spans="1:15">
      <c r="A2790">
        <v>8</v>
      </c>
      <c r="B2790" t="s">
        <v>1716</v>
      </c>
      <c r="C2790" t="s">
        <v>11859</v>
      </c>
      <c r="D2790" t="s">
        <v>11860</v>
      </c>
      <c r="E2790" t="s">
        <v>1724</v>
      </c>
      <c r="F2790" t="s">
        <v>1725</v>
      </c>
      <c r="G2790" t="s">
        <v>1716</v>
      </c>
      <c r="H2790" t="s">
        <v>944</v>
      </c>
      <c r="I2790" t="s">
        <v>1720</v>
      </c>
      <c r="J2790" t="s">
        <v>1721</v>
      </c>
      <c r="K2790" t="s">
        <v>11861</v>
      </c>
      <c r="L2790" s="3">
        <v>37536</v>
      </c>
      <c r="M2790" s="9">
        <v>0</v>
      </c>
      <c r="N2790" s="5">
        <v>0</v>
      </c>
      <c r="O2790" s="7">
        <v>0</v>
      </c>
    </row>
    <row r="2791" spans="1:15">
      <c r="A2791">
        <v>8</v>
      </c>
      <c r="B2791" t="s">
        <v>1716</v>
      </c>
      <c r="C2791" t="s">
        <v>11862</v>
      </c>
      <c r="D2791" t="s">
        <v>11863</v>
      </c>
      <c r="E2791" t="s">
        <v>11481</v>
      </c>
      <c r="F2791" t="s">
        <v>11482</v>
      </c>
      <c r="G2791" t="s">
        <v>1716</v>
      </c>
      <c r="H2791" t="s">
        <v>944</v>
      </c>
      <c r="I2791" t="s">
        <v>1720</v>
      </c>
      <c r="J2791" t="s">
        <v>1721</v>
      </c>
      <c r="K2791" t="s">
        <v>11864</v>
      </c>
      <c r="L2791" s="3">
        <v>37833</v>
      </c>
      <c r="M2791" s="9">
        <v>0</v>
      </c>
      <c r="N2791" s="5">
        <v>0</v>
      </c>
      <c r="O2791" s="7">
        <v>0</v>
      </c>
    </row>
    <row r="2792" spans="1:15">
      <c r="A2792">
        <v>8</v>
      </c>
      <c r="B2792" t="s">
        <v>1716</v>
      </c>
      <c r="C2792" t="s">
        <v>11865</v>
      </c>
      <c r="D2792" t="s">
        <v>11866</v>
      </c>
      <c r="E2792" t="s">
        <v>11867</v>
      </c>
      <c r="F2792" t="s">
        <v>11868</v>
      </c>
      <c r="G2792" t="s">
        <v>1716</v>
      </c>
      <c r="H2792" t="s">
        <v>944</v>
      </c>
      <c r="I2792" t="s">
        <v>1720</v>
      </c>
      <c r="J2792" t="s">
        <v>1721</v>
      </c>
      <c r="K2792" t="s">
        <v>11869</v>
      </c>
      <c r="L2792" s="3">
        <v>40092</v>
      </c>
      <c r="M2792" s="9">
        <v>0</v>
      </c>
      <c r="N2792" s="5">
        <v>0</v>
      </c>
      <c r="O2792" s="7">
        <v>0</v>
      </c>
    </row>
    <row r="2793" spans="1:15">
      <c r="A2793">
        <v>8</v>
      </c>
      <c r="B2793" t="s">
        <v>1716</v>
      </c>
      <c r="C2793" t="s">
        <v>11870</v>
      </c>
      <c r="D2793" t="s">
        <v>11871</v>
      </c>
      <c r="E2793" t="s">
        <v>1738</v>
      </c>
      <c r="F2793" t="s">
        <v>1739</v>
      </c>
      <c r="G2793" t="s">
        <v>1716</v>
      </c>
      <c r="H2793" t="s">
        <v>944</v>
      </c>
      <c r="I2793" t="s">
        <v>1720</v>
      </c>
      <c r="J2793" t="s">
        <v>1721</v>
      </c>
      <c r="K2793" t="s">
        <v>11872</v>
      </c>
      <c r="L2793" s="3">
        <v>40498</v>
      </c>
      <c r="M2793" s="9">
        <v>0</v>
      </c>
      <c r="N2793" s="5">
        <v>0</v>
      </c>
      <c r="O2793" s="7">
        <v>0</v>
      </c>
    </row>
    <row r="2794" spans="1:15">
      <c r="A2794">
        <v>8</v>
      </c>
      <c r="B2794" t="s">
        <v>1716</v>
      </c>
      <c r="C2794" t="s">
        <v>11873</v>
      </c>
      <c r="D2794" t="s">
        <v>11874</v>
      </c>
      <c r="E2794" t="s">
        <v>11494</v>
      </c>
      <c r="F2794" t="s">
        <v>11495</v>
      </c>
      <c r="G2794" t="s">
        <v>1716</v>
      </c>
      <c r="H2794" t="s">
        <v>944</v>
      </c>
      <c r="I2794" t="s">
        <v>1720</v>
      </c>
      <c r="J2794" t="s">
        <v>1721</v>
      </c>
      <c r="K2794" t="s">
        <v>11875</v>
      </c>
      <c r="L2794" s="3">
        <v>38860</v>
      </c>
      <c r="M2794" s="9">
        <v>0</v>
      </c>
      <c r="N2794" s="5">
        <v>0</v>
      </c>
      <c r="O2794" s="7">
        <v>0</v>
      </c>
    </row>
    <row r="2795" spans="1:15">
      <c r="A2795">
        <v>8</v>
      </c>
      <c r="B2795" t="s">
        <v>1716</v>
      </c>
      <c r="C2795" t="s">
        <v>11876</v>
      </c>
      <c r="D2795" t="s">
        <v>11877</v>
      </c>
      <c r="E2795" t="s">
        <v>11505</v>
      </c>
      <c r="F2795" t="s">
        <v>11506</v>
      </c>
      <c r="G2795" t="s">
        <v>1716</v>
      </c>
      <c r="H2795" t="s">
        <v>944</v>
      </c>
      <c r="I2795" t="s">
        <v>1720</v>
      </c>
      <c r="J2795" t="s">
        <v>1721</v>
      </c>
      <c r="K2795" t="s">
        <v>11878</v>
      </c>
      <c r="L2795" s="3">
        <v>38618</v>
      </c>
      <c r="M2795" s="9">
        <v>0</v>
      </c>
      <c r="N2795" s="5">
        <v>0</v>
      </c>
      <c r="O2795" s="7">
        <v>0</v>
      </c>
    </row>
    <row r="2796" spans="1:15">
      <c r="A2796">
        <v>8</v>
      </c>
      <c r="B2796" t="s">
        <v>1716</v>
      </c>
      <c r="C2796" t="s">
        <v>11879</v>
      </c>
      <c r="D2796" t="s">
        <v>11880</v>
      </c>
      <c r="E2796" t="s">
        <v>11867</v>
      </c>
      <c r="F2796" t="s">
        <v>11868</v>
      </c>
      <c r="G2796" t="s">
        <v>1716</v>
      </c>
      <c r="H2796" t="s">
        <v>944</v>
      </c>
      <c r="I2796" t="s">
        <v>1720</v>
      </c>
      <c r="J2796" t="s">
        <v>1721</v>
      </c>
      <c r="K2796" t="s">
        <v>11881</v>
      </c>
      <c r="L2796" s="3">
        <v>39637</v>
      </c>
      <c r="M2796" s="9">
        <v>0</v>
      </c>
      <c r="N2796" s="5">
        <v>0</v>
      </c>
      <c r="O2796" s="7">
        <v>0</v>
      </c>
    </row>
    <row r="2797" spans="1:15">
      <c r="A2797">
        <v>8</v>
      </c>
      <c r="B2797" t="s">
        <v>1716</v>
      </c>
      <c r="C2797" t="s">
        <v>11882</v>
      </c>
      <c r="D2797" t="s">
        <v>11883</v>
      </c>
      <c r="E2797" t="s">
        <v>11587</v>
      </c>
      <c r="F2797" t="s">
        <v>11588</v>
      </c>
      <c r="G2797" t="s">
        <v>1716</v>
      </c>
      <c r="H2797" t="s">
        <v>944</v>
      </c>
      <c r="I2797" t="s">
        <v>1720</v>
      </c>
      <c r="J2797" t="s">
        <v>1721</v>
      </c>
      <c r="K2797" t="s">
        <v>11884</v>
      </c>
      <c r="L2797" s="3">
        <v>40351</v>
      </c>
      <c r="M2797" s="9">
        <v>0</v>
      </c>
      <c r="N2797" s="5">
        <v>0</v>
      </c>
      <c r="O2797" s="7">
        <v>0</v>
      </c>
    </row>
    <row r="2798" spans="1:15">
      <c r="A2798">
        <v>8</v>
      </c>
      <c r="B2798" t="s">
        <v>1716</v>
      </c>
      <c r="C2798" t="s">
        <v>11885</v>
      </c>
      <c r="D2798" t="s">
        <v>11886</v>
      </c>
      <c r="E2798" t="s">
        <v>11887</v>
      </c>
      <c r="F2798" t="s">
        <v>11888</v>
      </c>
      <c r="G2798" t="s">
        <v>1716</v>
      </c>
      <c r="H2798" t="s">
        <v>944</v>
      </c>
      <c r="I2798" t="s">
        <v>1720</v>
      </c>
      <c r="J2798" t="s">
        <v>1721</v>
      </c>
      <c r="K2798" t="s">
        <v>11889</v>
      </c>
      <c r="L2798" s="3" t="s">
        <v>2494</v>
      </c>
      <c r="M2798" s="9">
        <v>0</v>
      </c>
      <c r="N2798" s="5">
        <v>0</v>
      </c>
      <c r="O2798" s="7">
        <v>0</v>
      </c>
    </row>
    <row r="2799" spans="1:15">
      <c r="A2799">
        <v>8</v>
      </c>
      <c r="B2799" t="s">
        <v>1716</v>
      </c>
      <c r="C2799" t="s">
        <v>11890</v>
      </c>
      <c r="D2799" t="s">
        <v>11891</v>
      </c>
      <c r="E2799" t="s">
        <v>11494</v>
      </c>
      <c r="F2799" t="s">
        <v>11495</v>
      </c>
      <c r="G2799" t="s">
        <v>1716</v>
      </c>
      <c r="H2799" t="s">
        <v>944</v>
      </c>
      <c r="I2799" t="s">
        <v>1720</v>
      </c>
      <c r="J2799" t="s">
        <v>1721</v>
      </c>
      <c r="K2799" t="s">
        <v>11892</v>
      </c>
      <c r="L2799" s="3">
        <v>39253</v>
      </c>
      <c r="M2799" s="9">
        <v>0</v>
      </c>
      <c r="N2799" s="5">
        <v>0</v>
      </c>
      <c r="O2799" s="7">
        <v>0</v>
      </c>
    </row>
    <row r="2800" spans="1:15">
      <c r="A2800">
        <v>8</v>
      </c>
      <c r="B2800" t="s">
        <v>1716</v>
      </c>
      <c r="C2800" t="s">
        <v>11893</v>
      </c>
      <c r="D2800" t="s">
        <v>11894</v>
      </c>
      <c r="E2800" t="s">
        <v>1724</v>
      </c>
      <c r="F2800" t="s">
        <v>1725</v>
      </c>
      <c r="G2800" t="s">
        <v>1716</v>
      </c>
      <c r="H2800" t="s">
        <v>944</v>
      </c>
      <c r="I2800" t="s">
        <v>1720</v>
      </c>
      <c r="J2800" t="s">
        <v>1721</v>
      </c>
      <c r="K2800" t="s">
        <v>11895</v>
      </c>
      <c r="L2800" s="3">
        <v>38457</v>
      </c>
      <c r="M2800" s="9">
        <v>0</v>
      </c>
      <c r="N2800" s="5">
        <v>0</v>
      </c>
      <c r="O2800" s="7">
        <v>0</v>
      </c>
    </row>
    <row r="2801" spans="1:15">
      <c r="A2801">
        <v>8</v>
      </c>
      <c r="B2801" t="s">
        <v>1716</v>
      </c>
      <c r="C2801" t="s">
        <v>11896</v>
      </c>
      <c r="D2801" t="s">
        <v>11897</v>
      </c>
      <c r="E2801" t="s">
        <v>1762</v>
      </c>
      <c r="F2801" t="s">
        <v>1763</v>
      </c>
      <c r="G2801" t="s">
        <v>1716</v>
      </c>
      <c r="H2801" t="s">
        <v>944</v>
      </c>
      <c r="I2801" t="s">
        <v>1720</v>
      </c>
      <c r="J2801" t="s">
        <v>1721</v>
      </c>
      <c r="K2801" t="s">
        <v>11898</v>
      </c>
      <c r="L2801" s="3">
        <v>40106</v>
      </c>
      <c r="M2801" s="9">
        <v>0</v>
      </c>
      <c r="N2801" s="5">
        <v>0</v>
      </c>
      <c r="O2801" s="7">
        <v>0</v>
      </c>
    </row>
    <row r="2802" spans="1:15">
      <c r="A2802">
        <v>8</v>
      </c>
      <c r="B2802" t="s">
        <v>1716</v>
      </c>
      <c r="C2802" t="s">
        <v>11899</v>
      </c>
      <c r="D2802" t="s">
        <v>11900</v>
      </c>
      <c r="E2802" t="s">
        <v>11587</v>
      </c>
      <c r="F2802" t="s">
        <v>11588</v>
      </c>
      <c r="G2802" t="s">
        <v>1716</v>
      </c>
      <c r="H2802" t="s">
        <v>944</v>
      </c>
      <c r="I2802" t="s">
        <v>1720</v>
      </c>
      <c r="J2802" t="s">
        <v>1721</v>
      </c>
      <c r="K2802" t="s">
        <v>11901</v>
      </c>
      <c r="L2802" s="3">
        <v>38986</v>
      </c>
      <c r="M2802" s="9">
        <v>0</v>
      </c>
      <c r="N2802" s="5">
        <v>0</v>
      </c>
      <c r="O2802" s="7">
        <v>0</v>
      </c>
    </row>
    <row r="2803" spans="1:15">
      <c r="A2803">
        <v>8</v>
      </c>
      <c r="B2803" t="s">
        <v>1716</v>
      </c>
      <c r="C2803" t="s">
        <v>11902</v>
      </c>
      <c r="D2803" t="s">
        <v>11903</v>
      </c>
      <c r="E2803" t="s">
        <v>1738</v>
      </c>
      <c r="F2803" t="s">
        <v>1739</v>
      </c>
      <c r="G2803" t="s">
        <v>1716</v>
      </c>
      <c r="H2803" t="s">
        <v>944</v>
      </c>
      <c r="I2803" t="s">
        <v>1720</v>
      </c>
      <c r="J2803" t="s">
        <v>1721</v>
      </c>
      <c r="K2803" t="s">
        <v>11904</v>
      </c>
      <c r="L2803" s="3">
        <v>39085</v>
      </c>
      <c r="M2803" s="9">
        <v>0</v>
      </c>
      <c r="N2803" s="5">
        <v>0</v>
      </c>
      <c r="O2803" s="7">
        <v>0</v>
      </c>
    </row>
    <row r="2804" spans="1:15">
      <c r="A2804">
        <v>8</v>
      </c>
      <c r="B2804" t="s">
        <v>1716</v>
      </c>
      <c r="C2804" t="s">
        <v>11905</v>
      </c>
      <c r="D2804" t="s">
        <v>11906</v>
      </c>
      <c r="E2804" t="s">
        <v>1732</v>
      </c>
      <c r="F2804" t="s">
        <v>1733</v>
      </c>
      <c r="G2804" t="s">
        <v>1716</v>
      </c>
      <c r="H2804" t="s">
        <v>944</v>
      </c>
      <c r="I2804" t="s">
        <v>1720</v>
      </c>
      <c r="J2804" t="s">
        <v>1721</v>
      </c>
      <c r="K2804" t="s">
        <v>11907</v>
      </c>
      <c r="L2804" s="3" t="s">
        <v>2494</v>
      </c>
      <c r="M2804" s="9">
        <v>0</v>
      </c>
      <c r="N2804" s="5">
        <v>0</v>
      </c>
      <c r="O2804" s="7">
        <v>0</v>
      </c>
    </row>
    <row r="2805" spans="1:15">
      <c r="A2805">
        <v>8</v>
      </c>
      <c r="B2805" t="s">
        <v>1716</v>
      </c>
      <c r="C2805" t="s">
        <v>11908</v>
      </c>
      <c r="D2805" t="s">
        <v>11909</v>
      </c>
      <c r="E2805" t="s">
        <v>1754</v>
      </c>
      <c r="F2805" t="s">
        <v>1755</v>
      </c>
      <c r="G2805" t="s">
        <v>1716</v>
      </c>
      <c r="H2805" t="s">
        <v>944</v>
      </c>
      <c r="I2805" t="s">
        <v>1720</v>
      </c>
      <c r="J2805" t="s">
        <v>1721</v>
      </c>
      <c r="K2805" t="s">
        <v>11910</v>
      </c>
      <c r="L2805" s="3">
        <v>39540</v>
      </c>
      <c r="M2805" s="9">
        <v>0</v>
      </c>
      <c r="N2805" s="5">
        <v>0</v>
      </c>
      <c r="O2805" s="7">
        <v>0</v>
      </c>
    </row>
    <row r="2806" spans="1:15">
      <c r="A2806">
        <v>8</v>
      </c>
      <c r="B2806" t="s">
        <v>1716</v>
      </c>
      <c r="C2806" t="s">
        <v>1757</v>
      </c>
      <c r="D2806" t="s">
        <v>265</v>
      </c>
      <c r="E2806" t="s">
        <v>1724</v>
      </c>
      <c r="F2806" t="s">
        <v>1725</v>
      </c>
      <c r="G2806" t="s">
        <v>1716</v>
      </c>
      <c r="H2806" t="s">
        <v>944</v>
      </c>
      <c r="I2806" t="s">
        <v>1720</v>
      </c>
      <c r="J2806" t="s">
        <v>1721</v>
      </c>
      <c r="K2806" t="s">
        <v>1758</v>
      </c>
      <c r="L2806" s="3">
        <v>39623</v>
      </c>
      <c r="M2806" s="9">
        <v>1</v>
      </c>
      <c r="N2806" s="5">
        <v>0</v>
      </c>
      <c r="O2806" s="7">
        <v>1</v>
      </c>
    </row>
    <row r="2807" spans="1:15">
      <c r="A2807">
        <v>8</v>
      </c>
      <c r="B2807" t="s">
        <v>1716</v>
      </c>
      <c r="C2807" t="s">
        <v>11911</v>
      </c>
      <c r="D2807" t="s">
        <v>11912</v>
      </c>
      <c r="E2807" t="s">
        <v>1728</v>
      </c>
      <c r="F2807" t="s">
        <v>1729</v>
      </c>
      <c r="G2807" t="s">
        <v>1716</v>
      </c>
      <c r="H2807" t="s">
        <v>944</v>
      </c>
      <c r="I2807" t="s">
        <v>1720</v>
      </c>
      <c r="J2807" t="s">
        <v>1721</v>
      </c>
      <c r="K2807" t="s">
        <v>11913</v>
      </c>
      <c r="L2807" s="3">
        <v>39658</v>
      </c>
      <c r="M2807" s="9">
        <v>0</v>
      </c>
      <c r="N2807" s="5">
        <v>0</v>
      </c>
      <c r="O2807" s="7">
        <v>0</v>
      </c>
    </row>
    <row r="2808" spans="1:15">
      <c r="A2808">
        <v>8</v>
      </c>
      <c r="B2808" t="s">
        <v>1716</v>
      </c>
      <c r="C2808" t="s">
        <v>11914</v>
      </c>
      <c r="D2808" t="s">
        <v>11915</v>
      </c>
      <c r="E2808" t="s">
        <v>1762</v>
      </c>
      <c r="F2808" t="s">
        <v>1763</v>
      </c>
      <c r="G2808" t="s">
        <v>1716</v>
      </c>
      <c r="H2808" t="s">
        <v>944</v>
      </c>
      <c r="I2808" t="s">
        <v>1720</v>
      </c>
      <c r="J2808" t="s">
        <v>1721</v>
      </c>
      <c r="K2808" t="s">
        <v>11916</v>
      </c>
      <c r="L2808" s="3">
        <v>39742</v>
      </c>
      <c r="M2808" s="9">
        <v>0</v>
      </c>
      <c r="N2808" s="5">
        <v>0</v>
      </c>
      <c r="O2808" s="7">
        <v>0</v>
      </c>
    </row>
    <row r="2809" spans="1:15">
      <c r="A2809">
        <v>8</v>
      </c>
      <c r="B2809" t="s">
        <v>1716</v>
      </c>
      <c r="C2809" t="s">
        <v>11917</v>
      </c>
      <c r="D2809" t="s">
        <v>11918</v>
      </c>
      <c r="E2809" t="s">
        <v>11595</v>
      </c>
      <c r="F2809" t="s">
        <v>11596</v>
      </c>
      <c r="G2809" t="s">
        <v>1716</v>
      </c>
      <c r="H2809" t="s">
        <v>944</v>
      </c>
      <c r="I2809" t="s">
        <v>1720</v>
      </c>
      <c r="J2809" t="s">
        <v>1721</v>
      </c>
      <c r="K2809" t="s">
        <v>11919</v>
      </c>
      <c r="L2809" s="3">
        <v>40015</v>
      </c>
      <c r="M2809" s="9">
        <v>0</v>
      </c>
      <c r="N2809" s="5">
        <v>0</v>
      </c>
      <c r="O2809" s="7">
        <v>0</v>
      </c>
    </row>
    <row r="2810" spans="1:15">
      <c r="A2810">
        <v>8</v>
      </c>
      <c r="B2810" t="s">
        <v>1716</v>
      </c>
      <c r="C2810" t="s">
        <v>11920</v>
      </c>
      <c r="D2810" t="s">
        <v>11921</v>
      </c>
      <c r="E2810" t="s">
        <v>1728</v>
      </c>
      <c r="F2810" t="s">
        <v>1729</v>
      </c>
      <c r="G2810" t="s">
        <v>1716</v>
      </c>
      <c r="H2810" t="s">
        <v>944</v>
      </c>
      <c r="I2810" t="s">
        <v>1720</v>
      </c>
      <c r="J2810" t="s">
        <v>1721</v>
      </c>
      <c r="K2810" t="s">
        <v>11922</v>
      </c>
      <c r="L2810" s="3">
        <v>39876</v>
      </c>
      <c r="M2810" s="9">
        <v>0</v>
      </c>
      <c r="N2810" s="5">
        <v>0</v>
      </c>
      <c r="O2810" s="7">
        <v>0</v>
      </c>
    </row>
    <row r="2811" spans="1:15">
      <c r="A2811">
        <v>8</v>
      </c>
      <c r="B2811" t="s">
        <v>1716</v>
      </c>
      <c r="C2811" t="s">
        <v>11923</v>
      </c>
      <c r="D2811" t="s">
        <v>11924</v>
      </c>
      <c r="E2811" t="s">
        <v>1762</v>
      </c>
      <c r="F2811" t="s">
        <v>1763</v>
      </c>
      <c r="G2811" t="s">
        <v>1716</v>
      </c>
      <c r="H2811" t="s">
        <v>944</v>
      </c>
      <c r="I2811" t="s">
        <v>1720</v>
      </c>
      <c r="J2811" t="s">
        <v>1721</v>
      </c>
      <c r="K2811" t="s">
        <v>11925</v>
      </c>
      <c r="L2811" s="3">
        <v>39910</v>
      </c>
      <c r="M2811" s="9">
        <v>0</v>
      </c>
      <c r="N2811" s="5">
        <v>0</v>
      </c>
      <c r="O2811" s="7">
        <v>0</v>
      </c>
    </row>
    <row r="2812" spans="1:15">
      <c r="A2812">
        <v>8</v>
      </c>
      <c r="B2812" t="s">
        <v>1716</v>
      </c>
      <c r="C2812" t="s">
        <v>11926</v>
      </c>
      <c r="D2812" t="s">
        <v>11927</v>
      </c>
      <c r="E2812" t="s">
        <v>1728</v>
      </c>
      <c r="F2812" t="s">
        <v>1729</v>
      </c>
      <c r="G2812" t="s">
        <v>1716</v>
      </c>
      <c r="H2812" t="s">
        <v>944</v>
      </c>
      <c r="I2812" t="s">
        <v>1720</v>
      </c>
      <c r="J2812" t="s">
        <v>1721</v>
      </c>
      <c r="K2812" t="s">
        <v>11928</v>
      </c>
      <c r="L2812" s="3">
        <v>40365</v>
      </c>
      <c r="M2812" s="9">
        <v>0</v>
      </c>
      <c r="N2812" s="5">
        <v>0</v>
      </c>
      <c r="O2812" s="7">
        <v>0</v>
      </c>
    </row>
    <row r="2813" spans="1:15">
      <c r="A2813">
        <v>8</v>
      </c>
      <c r="B2813" t="s">
        <v>1716</v>
      </c>
      <c r="C2813" t="s">
        <v>11929</v>
      </c>
      <c r="D2813" t="s">
        <v>11930</v>
      </c>
      <c r="E2813" t="s">
        <v>1728</v>
      </c>
      <c r="F2813" t="s">
        <v>1729</v>
      </c>
      <c r="G2813" t="s">
        <v>1716</v>
      </c>
      <c r="H2813" t="s">
        <v>944</v>
      </c>
      <c r="I2813" t="s">
        <v>1720</v>
      </c>
      <c r="J2813" t="s">
        <v>1721</v>
      </c>
      <c r="K2813" t="s">
        <v>11931</v>
      </c>
      <c r="L2813" s="3">
        <v>40498</v>
      </c>
      <c r="M2813" s="9">
        <v>0</v>
      </c>
      <c r="N2813" s="5">
        <v>0</v>
      </c>
      <c r="O2813" s="7">
        <v>0</v>
      </c>
    </row>
    <row r="2814" spans="1:15">
      <c r="A2814">
        <v>8</v>
      </c>
      <c r="B2814" t="s">
        <v>1716</v>
      </c>
      <c r="C2814" t="s">
        <v>1759</v>
      </c>
      <c r="D2814" t="s">
        <v>266</v>
      </c>
      <c r="E2814" t="s">
        <v>1754</v>
      </c>
      <c r="F2814" t="s">
        <v>1755</v>
      </c>
      <c r="G2814" t="s">
        <v>1716</v>
      </c>
      <c r="H2814" t="s">
        <v>944</v>
      </c>
      <c r="I2814" t="s">
        <v>1720</v>
      </c>
      <c r="J2814" t="s">
        <v>1721</v>
      </c>
      <c r="K2814" t="s">
        <v>1760</v>
      </c>
      <c r="L2814" s="3">
        <v>40498</v>
      </c>
      <c r="M2814" s="9">
        <v>2</v>
      </c>
      <c r="N2814" s="5">
        <v>1</v>
      </c>
      <c r="O2814" s="7">
        <v>1</v>
      </c>
    </row>
    <row r="2815" spans="1:15">
      <c r="A2815">
        <v>8</v>
      </c>
      <c r="B2815" t="s">
        <v>1716</v>
      </c>
      <c r="C2815" t="s">
        <v>11932</v>
      </c>
      <c r="D2815" t="s">
        <v>11933</v>
      </c>
      <c r="E2815" t="s">
        <v>11549</v>
      </c>
      <c r="F2815" t="s">
        <v>11550</v>
      </c>
      <c r="G2815" t="s">
        <v>1716</v>
      </c>
      <c r="H2815" t="s">
        <v>944</v>
      </c>
      <c r="I2815" t="s">
        <v>1720</v>
      </c>
      <c r="J2815" t="s">
        <v>1721</v>
      </c>
      <c r="K2815" t="s">
        <v>11934</v>
      </c>
      <c r="L2815" s="3" t="s">
        <v>2494</v>
      </c>
      <c r="M2815" s="9">
        <v>0</v>
      </c>
      <c r="N2815" s="5">
        <v>0</v>
      </c>
      <c r="O2815" s="7">
        <v>0</v>
      </c>
    </row>
    <row r="2816" spans="1:15">
      <c r="A2816">
        <v>8</v>
      </c>
      <c r="B2816" t="s">
        <v>1716</v>
      </c>
      <c r="C2816" t="s">
        <v>11935</v>
      </c>
      <c r="D2816" t="s">
        <v>11936</v>
      </c>
      <c r="E2816" t="s">
        <v>11505</v>
      </c>
      <c r="F2816" t="s">
        <v>11506</v>
      </c>
      <c r="G2816" t="s">
        <v>1716</v>
      </c>
      <c r="H2816" t="s">
        <v>944</v>
      </c>
      <c r="I2816" t="s">
        <v>1720</v>
      </c>
      <c r="J2816" t="s">
        <v>1721</v>
      </c>
      <c r="K2816" t="s">
        <v>11937</v>
      </c>
      <c r="L2816" s="3">
        <v>43998</v>
      </c>
      <c r="M2816" s="9">
        <v>0</v>
      </c>
      <c r="N2816" s="5">
        <v>0</v>
      </c>
      <c r="O2816" s="7">
        <v>0</v>
      </c>
    </row>
    <row r="2817" spans="1:15">
      <c r="A2817">
        <v>8</v>
      </c>
      <c r="B2817" t="s">
        <v>1716</v>
      </c>
      <c r="C2817" t="s">
        <v>11938</v>
      </c>
      <c r="D2817" t="s">
        <v>449</v>
      </c>
      <c r="E2817" t="s">
        <v>1778</v>
      </c>
      <c r="F2817" t="s">
        <v>1779</v>
      </c>
      <c r="G2817" t="s">
        <v>1716</v>
      </c>
      <c r="H2817" t="s">
        <v>944</v>
      </c>
      <c r="I2817" t="s">
        <v>1720</v>
      </c>
      <c r="J2817" t="s">
        <v>1721</v>
      </c>
      <c r="K2817" t="s">
        <v>11939</v>
      </c>
      <c r="L2817" s="3">
        <v>40736</v>
      </c>
      <c r="M2817" s="9">
        <v>0</v>
      </c>
      <c r="N2817" s="5">
        <v>0</v>
      </c>
      <c r="O2817" s="7">
        <v>0</v>
      </c>
    </row>
    <row r="2818" spans="1:15">
      <c r="A2818">
        <v>8</v>
      </c>
      <c r="B2818" t="s">
        <v>1716</v>
      </c>
      <c r="C2818" t="s">
        <v>11940</v>
      </c>
      <c r="D2818" t="s">
        <v>11941</v>
      </c>
      <c r="E2818" t="s">
        <v>1778</v>
      </c>
      <c r="F2818" t="s">
        <v>1779</v>
      </c>
      <c r="G2818" t="s">
        <v>1716</v>
      </c>
      <c r="H2818" t="s">
        <v>944</v>
      </c>
      <c r="I2818" t="s">
        <v>1720</v>
      </c>
      <c r="J2818" t="s">
        <v>1721</v>
      </c>
      <c r="K2818" t="s">
        <v>11942</v>
      </c>
      <c r="L2818" s="3" t="s">
        <v>2494</v>
      </c>
      <c r="M2818" s="9">
        <v>0</v>
      </c>
      <c r="N2818" s="5">
        <v>0</v>
      </c>
      <c r="O2818" s="7">
        <v>0</v>
      </c>
    </row>
    <row r="2819" spans="1:15">
      <c r="A2819">
        <v>8</v>
      </c>
      <c r="B2819" t="s">
        <v>1716</v>
      </c>
      <c r="C2819" t="s">
        <v>1761</v>
      </c>
      <c r="D2819" t="s">
        <v>267</v>
      </c>
      <c r="E2819" t="s">
        <v>1762</v>
      </c>
      <c r="F2819" t="s">
        <v>1763</v>
      </c>
      <c r="G2819" t="s">
        <v>1716</v>
      </c>
      <c r="H2819" t="s">
        <v>944</v>
      </c>
      <c r="I2819" t="s">
        <v>1720</v>
      </c>
      <c r="J2819" t="s">
        <v>1721</v>
      </c>
      <c r="K2819" t="s">
        <v>1764</v>
      </c>
      <c r="L2819" s="3">
        <v>40982</v>
      </c>
      <c r="M2819" s="9">
        <v>1</v>
      </c>
      <c r="N2819" s="5">
        <v>0</v>
      </c>
      <c r="O2819" s="7">
        <v>1</v>
      </c>
    </row>
    <row r="2820" spans="1:15">
      <c r="A2820">
        <v>8</v>
      </c>
      <c r="B2820" t="s">
        <v>1716</v>
      </c>
      <c r="C2820" t="s">
        <v>11943</v>
      </c>
      <c r="D2820" t="s">
        <v>11944</v>
      </c>
      <c r="E2820" t="s">
        <v>1768</v>
      </c>
      <c r="F2820" t="s">
        <v>1769</v>
      </c>
      <c r="G2820" t="s">
        <v>1716</v>
      </c>
      <c r="H2820" t="s">
        <v>944</v>
      </c>
      <c r="I2820" t="s">
        <v>1720</v>
      </c>
      <c r="J2820" t="s">
        <v>1721</v>
      </c>
      <c r="K2820" t="s">
        <v>11945</v>
      </c>
      <c r="L2820" s="3">
        <v>41051</v>
      </c>
      <c r="M2820" s="9">
        <v>0</v>
      </c>
      <c r="N2820" s="5">
        <v>0</v>
      </c>
      <c r="O2820" s="7">
        <v>0</v>
      </c>
    </row>
    <row r="2821" spans="1:15">
      <c r="A2821">
        <v>8</v>
      </c>
      <c r="B2821" t="s">
        <v>1716</v>
      </c>
      <c r="C2821" t="s">
        <v>11946</v>
      </c>
      <c r="D2821" t="s">
        <v>11947</v>
      </c>
      <c r="E2821" t="s">
        <v>1724</v>
      </c>
      <c r="F2821" t="s">
        <v>1725</v>
      </c>
      <c r="G2821" t="s">
        <v>1716</v>
      </c>
      <c r="H2821" t="s">
        <v>944</v>
      </c>
      <c r="I2821" t="s">
        <v>1720</v>
      </c>
      <c r="J2821" t="s">
        <v>1721</v>
      </c>
      <c r="K2821" t="s">
        <v>11948</v>
      </c>
      <c r="L2821" s="3" t="s">
        <v>2494</v>
      </c>
      <c r="M2821" s="9">
        <v>0</v>
      </c>
      <c r="N2821" s="5">
        <v>0</v>
      </c>
      <c r="O2821" s="7">
        <v>0</v>
      </c>
    </row>
    <row r="2822" spans="1:15">
      <c r="A2822">
        <v>8</v>
      </c>
      <c r="B2822" t="s">
        <v>1716</v>
      </c>
      <c r="C2822" t="s">
        <v>11949</v>
      </c>
      <c r="D2822" t="s">
        <v>11950</v>
      </c>
      <c r="E2822" t="s">
        <v>11587</v>
      </c>
      <c r="F2822" t="s">
        <v>11588</v>
      </c>
      <c r="G2822" t="s">
        <v>1716</v>
      </c>
      <c r="H2822" t="s">
        <v>944</v>
      </c>
      <c r="I2822" t="s">
        <v>1720</v>
      </c>
      <c r="J2822" t="s">
        <v>1721</v>
      </c>
      <c r="K2822" t="s">
        <v>11951</v>
      </c>
      <c r="L2822" s="3">
        <v>41346</v>
      </c>
      <c r="M2822" s="9">
        <v>0</v>
      </c>
      <c r="N2822" s="5">
        <v>0</v>
      </c>
      <c r="O2822" s="7">
        <v>0</v>
      </c>
    </row>
    <row r="2823" spans="1:15">
      <c r="A2823">
        <v>8</v>
      </c>
      <c r="B2823" t="s">
        <v>1716</v>
      </c>
      <c r="C2823" t="s">
        <v>11952</v>
      </c>
      <c r="D2823" t="s">
        <v>11953</v>
      </c>
      <c r="E2823" t="s">
        <v>11887</v>
      </c>
      <c r="F2823" t="s">
        <v>11888</v>
      </c>
      <c r="G2823" t="s">
        <v>1716</v>
      </c>
      <c r="H2823" t="s">
        <v>944</v>
      </c>
      <c r="I2823" t="s">
        <v>1720</v>
      </c>
      <c r="J2823" t="s">
        <v>1721</v>
      </c>
      <c r="K2823" t="s">
        <v>11954</v>
      </c>
      <c r="L2823" s="3" t="s">
        <v>2494</v>
      </c>
      <c r="M2823" s="9">
        <v>0</v>
      </c>
      <c r="N2823" s="5">
        <v>0</v>
      </c>
      <c r="O2823" s="7">
        <v>0</v>
      </c>
    </row>
    <row r="2824" spans="1:15">
      <c r="A2824">
        <v>8</v>
      </c>
      <c r="B2824" t="s">
        <v>1716</v>
      </c>
      <c r="C2824" t="s">
        <v>11955</v>
      </c>
      <c r="D2824" t="s">
        <v>11956</v>
      </c>
      <c r="E2824" t="s">
        <v>1724</v>
      </c>
      <c r="F2824" t="s">
        <v>1725</v>
      </c>
      <c r="G2824" t="s">
        <v>1716</v>
      </c>
      <c r="H2824" t="s">
        <v>944</v>
      </c>
      <c r="I2824" t="s">
        <v>1720</v>
      </c>
      <c r="J2824" t="s">
        <v>1721</v>
      </c>
      <c r="K2824" t="s">
        <v>11957</v>
      </c>
      <c r="L2824" s="3">
        <v>41171</v>
      </c>
      <c r="M2824" s="9">
        <v>0</v>
      </c>
      <c r="N2824" s="5">
        <v>0</v>
      </c>
      <c r="O2824" s="7">
        <v>0</v>
      </c>
    </row>
    <row r="2825" spans="1:15">
      <c r="A2825">
        <v>8</v>
      </c>
      <c r="B2825" t="s">
        <v>1716</v>
      </c>
      <c r="C2825" t="s">
        <v>11958</v>
      </c>
      <c r="D2825" t="s">
        <v>11959</v>
      </c>
      <c r="E2825" t="s">
        <v>1728</v>
      </c>
      <c r="F2825" t="s">
        <v>1729</v>
      </c>
      <c r="G2825" t="s">
        <v>1716</v>
      </c>
      <c r="H2825" t="s">
        <v>944</v>
      </c>
      <c r="I2825" t="s">
        <v>1720</v>
      </c>
      <c r="J2825" t="s">
        <v>1721</v>
      </c>
      <c r="K2825" t="s">
        <v>11960</v>
      </c>
      <c r="L2825" s="3">
        <v>41170</v>
      </c>
      <c r="M2825" s="9">
        <v>0</v>
      </c>
      <c r="N2825" s="5">
        <v>0</v>
      </c>
      <c r="O2825" s="7">
        <v>0</v>
      </c>
    </row>
    <row r="2826" spans="1:15">
      <c r="A2826">
        <v>8</v>
      </c>
      <c r="B2826" t="s">
        <v>1716</v>
      </c>
      <c r="C2826" t="s">
        <v>11961</v>
      </c>
      <c r="D2826" t="s">
        <v>11962</v>
      </c>
      <c r="E2826" t="s">
        <v>11606</v>
      </c>
      <c r="F2826" t="s">
        <v>11607</v>
      </c>
      <c r="G2826" t="s">
        <v>1716</v>
      </c>
      <c r="H2826" t="s">
        <v>944</v>
      </c>
      <c r="I2826" t="s">
        <v>1720</v>
      </c>
      <c r="J2826" t="s">
        <v>1721</v>
      </c>
      <c r="K2826" t="s">
        <v>11963</v>
      </c>
      <c r="L2826" s="3" t="s">
        <v>2494</v>
      </c>
      <c r="M2826" s="9">
        <v>0</v>
      </c>
      <c r="N2826" s="5">
        <v>0</v>
      </c>
      <c r="O2826" s="7">
        <v>0</v>
      </c>
    </row>
    <row r="2827" spans="1:15">
      <c r="A2827">
        <v>8</v>
      </c>
      <c r="B2827" t="s">
        <v>1716</v>
      </c>
      <c r="C2827" t="s">
        <v>11964</v>
      </c>
      <c r="D2827" t="s">
        <v>11965</v>
      </c>
      <c r="E2827" t="s">
        <v>11489</v>
      </c>
      <c r="F2827" t="s">
        <v>11490</v>
      </c>
      <c r="G2827" t="s">
        <v>1716</v>
      </c>
      <c r="H2827" t="s">
        <v>944</v>
      </c>
      <c r="I2827" t="s">
        <v>1720</v>
      </c>
      <c r="J2827" t="s">
        <v>1721</v>
      </c>
      <c r="K2827" t="s">
        <v>11966</v>
      </c>
      <c r="L2827" s="3" t="s">
        <v>2494</v>
      </c>
      <c r="M2827" s="9">
        <v>0</v>
      </c>
      <c r="N2827" s="5">
        <v>0</v>
      </c>
      <c r="O2827" s="7">
        <v>0</v>
      </c>
    </row>
    <row r="2828" spans="1:15">
      <c r="A2828">
        <v>8</v>
      </c>
      <c r="B2828" t="s">
        <v>1716</v>
      </c>
      <c r="C2828" t="s">
        <v>1765</v>
      </c>
      <c r="D2828" t="s">
        <v>268</v>
      </c>
      <c r="E2828" t="s">
        <v>1728</v>
      </c>
      <c r="F2828" t="s">
        <v>1729</v>
      </c>
      <c r="G2828" t="s">
        <v>1716</v>
      </c>
      <c r="H2828" t="s">
        <v>944</v>
      </c>
      <c r="I2828" t="s">
        <v>1720</v>
      </c>
      <c r="J2828" t="s">
        <v>1721</v>
      </c>
      <c r="K2828" t="s">
        <v>1766</v>
      </c>
      <c r="L2828" s="3">
        <v>41613</v>
      </c>
      <c r="M2828" s="9">
        <v>2</v>
      </c>
      <c r="N2828" s="5">
        <v>0</v>
      </c>
      <c r="O2828" s="7">
        <v>2</v>
      </c>
    </row>
    <row r="2829" spans="1:15">
      <c r="A2829">
        <v>8</v>
      </c>
      <c r="B2829" t="s">
        <v>1716</v>
      </c>
      <c r="C2829" t="s">
        <v>11967</v>
      </c>
      <c r="D2829" t="s">
        <v>11968</v>
      </c>
      <c r="E2829" t="s">
        <v>11595</v>
      </c>
      <c r="F2829" t="s">
        <v>11596</v>
      </c>
      <c r="G2829" t="s">
        <v>1716</v>
      </c>
      <c r="H2829" t="s">
        <v>944</v>
      </c>
      <c r="I2829" t="s">
        <v>1720</v>
      </c>
      <c r="J2829" t="s">
        <v>1721</v>
      </c>
      <c r="K2829" t="s">
        <v>11969</v>
      </c>
      <c r="L2829" s="3">
        <v>41465</v>
      </c>
      <c r="M2829" s="9">
        <v>0</v>
      </c>
      <c r="N2829" s="5">
        <v>0</v>
      </c>
      <c r="O2829" s="7">
        <v>0</v>
      </c>
    </row>
    <row r="2830" spans="1:15">
      <c r="A2830">
        <v>8</v>
      </c>
      <c r="B2830" t="s">
        <v>1716</v>
      </c>
      <c r="C2830" t="s">
        <v>11970</v>
      </c>
      <c r="D2830" t="s">
        <v>11971</v>
      </c>
      <c r="E2830" t="s">
        <v>11611</v>
      </c>
      <c r="F2830" t="s">
        <v>11612</v>
      </c>
      <c r="G2830" t="s">
        <v>1716</v>
      </c>
      <c r="H2830" t="s">
        <v>944</v>
      </c>
      <c r="I2830" t="s">
        <v>1720</v>
      </c>
      <c r="J2830" t="s">
        <v>1721</v>
      </c>
      <c r="K2830" t="s">
        <v>11972</v>
      </c>
      <c r="L2830" s="3" t="s">
        <v>2494</v>
      </c>
      <c r="M2830" s="9">
        <v>0</v>
      </c>
      <c r="N2830" s="5">
        <v>0</v>
      </c>
      <c r="O2830" s="7">
        <v>0</v>
      </c>
    </row>
    <row r="2831" spans="1:15">
      <c r="A2831">
        <v>8</v>
      </c>
      <c r="B2831" t="s">
        <v>1716</v>
      </c>
      <c r="C2831" t="s">
        <v>11973</v>
      </c>
      <c r="D2831" t="s">
        <v>11974</v>
      </c>
      <c r="E2831" t="s">
        <v>1724</v>
      </c>
      <c r="F2831" t="s">
        <v>1725</v>
      </c>
      <c r="G2831" t="s">
        <v>1716</v>
      </c>
      <c r="H2831" t="s">
        <v>944</v>
      </c>
      <c r="I2831" t="s">
        <v>1720</v>
      </c>
      <c r="J2831" t="s">
        <v>1721</v>
      </c>
      <c r="K2831" t="s">
        <v>11975</v>
      </c>
      <c r="L2831" s="3" t="s">
        <v>2494</v>
      </c>
      <c r="M2831" s="9">
        <v>0</v>
      </c>
      <c r="N2831" s="5">
        <v>0</v>
      </c>
      <c r="O2831" s="7">
        <v>0</v>
      </c>
    </row>
    <row r="2832" spans="1:15">
      <c r="A2832">
        <v>8</v>
      </c>
      <c r="B2832" t="s">
        <v>1716</v>
      </c>
      <c r="C2832" t="s">
        <v>11976</v>
      </c>
      <c r="D2832" t="s">
        <v>11977</v>
      </c>
      <c r="E2832" t="s">
        <v>1754</v>
      </c>
      <c r="F2832" t="s">
        <v>1755</v>
      </c>
      <c r="G2832" t="s">
        <v>1716</v>
      </c>
      <c r="H2832" t="s">
        <v>944</v>
      </c>
      <c r="I2832" t="s">
        <v>1720</v>
      </c>
      <c r="J2832" t="s">
        <v>1721</v>
      </c>
      <c r="K2832" t="s">
        <v>11978</v>
      </c>
      <c r="L2832" s="3">
        <v>41787</v>
      </c>
      <c r="M2832" s="9">
        <v>0</v>
      </c>
      <c r="N2832" s="5">
        <v>0</v>
      </c>
      <c r="O2832" s="7">
        <v>0</v>
      </c>
    </row>
    <row r="2833" spans="1:15">
      <c r="A2833">
        <v>8</v>
      </c>
      <c r="B2833" t="s">
        <v>1716</v>
      </c>
      <c r="C2833" t="s">
        <v>11979</v>
      </c>
      <c r="D2833" t="s">
        <v>11980</v>
      </c>
      <c r="E2833" t="s">
        <v>11838</v>
      </c>
      <c r="F2833" t="s">
        <v>11839</v>
      </c>
      <c r="G2833" t="s">
        <v>1716</v>
      </c>
      <c r="H2833" t="s">
        <v>944</v>
      </c>
      <c r="I2833" t="s">
        <v>1720</v>
      </c>
      <c r="J2833" t="s">
        <v>1721</v>
      </c>
      <c r="K2833" t="s">
        <v>11981</v>
      </c>
      <c r="L2833" s="3">
        <v>41816</v>
      </c>
      <c r="M2833" s="9">
        <v>0</v>
      </c>
      <c r="N2833" s="5">
        <v>0</v>
      </c>
      <c r="O2833" s="7">
        <v>0</v>
      </c>
    </row>
    <row r="2834" spans="1:15">
      <c r="A2834">
        <v>8</v>
      </c>
      <c r="B2834" t="s">
        <v>1716</v>
      </c>
      <c r="C2834" t="s">
        <v>11982</v>
      </c>
      <c r="D2834" t="s">
        <v>11983</v>
      </c>
      <c r="E2834" t="s">
        <v>1724</v>
      </c>
      <c r="F2834" t="s">
        <v>1725</v>
      </c>
      <c r="G2834" t="s">
        <v>1716</v>
      </c>
      <c r="H2834" t="s">
        <v>944</v>
      </c>
      <c r="I2834" t="s">
        <v>1720</v>
      </c>
      <c r="J2834" t="s">
        <v>1721</v>
      </c>
      <c r="K2834" t="s">
        <v>11984</v>
      </c>
      <c r="L2834" s="3">
        <v>43704</v>
      </c>
      <c r="M2834" s="9">
        <v>0</v>
      </c>
      <c r="N2834" s="5">
        <v>0</v>
      </c>
      <c r="O2834" s="7">
        <v>0</v>
      </c>
    </row>
    <row r="2835" spans="1:15">
      <c r="A2835">
        <v>8</v>
      </c>
      <c r="B2835" t="s">
        <v>1716</v>
      </c>
      <c r="C2835" t="s">
        <v>11985</v>
      </c>
      <c r="D2835" t="s">
        <v>11986</v>
      </c>
      <c r="E2835" t="s">
        <v>1754</v>
      </c>
      <c r="F2835" t="s">
        <v>1755</v>
      </c>
      <c r="G2835" t="s">
        <v>1716</v>
      </c>
      <c r="H2835" t="s">
        <v>944</v>
      </c>
      <c r="I2835" t="s">
        <v>1720</v>
      </c>
      <c r="J2835" t="s">
        <v>1721</v>
      </c>
      <c r="K2835" t="s">
        <v>11987</v>
      </c>
      <c r="L2835" s="3">
        <v>42996</v>
      </c>
      <c r="M2835" s="9">
        <v>0</v>
      </c>
      <c r="N2835" s="5">
        <v>0</v>
      </c>
      <c r="O2835" s="7">
        <v>0</v>
      </c>
    </row>
    <row r="2836" spans="1:15">
      <c r="A2836">
        <v>8</v>
      </c>
      <c r="B2836" t="s">
        <v>1716</v>
      </c>
      <c r="C2836" t="s">
        <v>11988</v>
      </c>
      <c r="D2836" t="s">
        <v>11989</v>
      </c>
      <c r="E2836" t="s">
        <v>11867</v>
      </c>
      <c r="F2836" t="s">
        <v>11868</v>
      </c>
      <c r="G2836" t="s">
        <v>1716</v>
      </c>
      <c r="H2836" t="s">
        <v>944</v>
      </c>
      <c r="I2836" t="s">
        <v>1720</v>
      </c>
      <c r="J2836" t="s">
        <v>1721</v>
      </c>
      <c r="K2836" t="s">
        <v>11990</v>
      </c>
      <c r="L2836" s="3">
        <v>43354</v>
      </c>
      <c r="M2836" s="9">
        <v>0</v>
      </c>
      <c r="N2836" s="5">
        <v>0</v>
      </c>
      <c r="O2836" s="7">
        <v>0</v>
      </c>
    </row>
    <row r="2837" spans="1:15">
      <c r="A2837">
        <v>8</v>
      </c>
      <c r="B2837" t="s">
        <v>1716</v>
      </c>
      <c r="C2837" t="s">
        <v>11991</v>
      </c>
      <c r="D2837" t="s">
        <v>11992</v>
      </c>
      <c r="E2837" t="s">
        <v>1768</v>
      </c>
      <c r="F2837" t="s">
        <v>1769</v>
      </c>
      <c r="G2837" t="s">
        <v>1716</v>
      </c>
      <c r="H2837" t="s">
        <v>944</v>
      </c>
      <c r="I2837" t="s">
        <v>1720</v>
      </c>
      <c r="J2837" t="s">
        <v>1721</v>
      </c>
      <c r="K2837" t="s">
        <v>11993</v>
      </c>
      <c r="L2837" s="3">
        <v>42167</v>
      </c>
      <c r="M2837" s="9">
        <v>0</v>
      </c>
      <c r="N2837" s="5">
        <v>0</v>
      </c>
      <c r="O2837" s="7">
        <v>0</v>
      </c>
    </row>
    <row r="2838" spans="1:15">
      <c r="A2838">
        <v>8</v>
      </c>
      <c r="B2838" t="s">
        <v>1716</v>
      </c>
      <c r="C2838" t="s">
        <v>11994</v>
      </c>
      <c r="D2838" t="s">
        <v>11995</v>
      </c>
      <c r="E2838" t="s">
        <v>11718</v>
      </c>
      <c r="F2838" t="s">
        <v>11719</v>
      </c>
      <c r="G2838" t="s">
        <v>1716</v>
      </c>
      <c r="H2838" t="s">
        <v>944</v>
      </c>
      <c r="I2838" t="s">
        <v>1720</v>
      </c>
      <c r="J2838" t="s">
        <v>1721</v>
      </c>
      <c r="K2838" t="s">
        <v>11996</v>
      </c>
      <c r="L2838" s="3">
        <v>44207</v>
      </c>
      <c r="M2838" s="9">
        <v>0</v>
      </c>
      <c r="N2838" s="5">
        <v>0</v>
      </c>
      <c r="O2838" s="7">
        <v>0</v>
      </c>
    </row>
    <row r="2839" spans="1:15">
      <c r="A2839">
        <v>8</v>
      </c>
      <c r="B2839" t="s">
        <v>1716</v>
      </c>
      <c r="C2839" t="s">
        <v>11997</v>
      </c>
      <c r="D2839" t="s">
        <v>11998</v>
      </c>
      <c r="E2839" t="s">
        <v>11606</v>
      </c>
      <c r="F2839" t="s">
        <v>11607</v>
      </c>
      <c r="G2839" t="s">
        <v>1716</v>
      </c>
      <c r="H2839" t="s">
        <v>944</v>
      </c>
      <c r="I2839" t="s">
        <v>1720</v>
      </c>
      <c r="J2839" t="s">
        <v>1721</v>
      </c>
      <c r="K2839" t="s">
        <v>11999</v>
      </c>
      <c r="L2839" s="3" t="s">
        <v>2494</v>
      </c>
      <c r="M2839" s="9">
        <v>0</v>
      </c>
      <c r="N2839" s="5">
        <v>0</v>
      </c>
      <c r="O2839" s="7">
        <v>0</v>
      </c>
    </row>
    <row r="2840" spans="1:15">
      <c r="A2840">
        <v>8</v>
      </c>
      <c r="B2840" t="s">
        <v>1716</v>
      </c>
      <c r="C2840" t="s">
        <v>12000</v>
      </c>
      <c r="D2840" t="s">
        <v>12001</v>
      </c>
      <c r="E2840" t="s">
        <v>1724</v>
      </c>
      <c r="F2840" t="s">
        <v>1725</v>
      </c>
      <c r="G2840" t="s">
        <v>1716</v>
      </c>
      <c r="H2840" t="s">
        <v>944</v>
      </c>
      <c r="I2840" t="s">
        <v>1720</v>
      </c>
      <c r="J2840" t="s">
        <v>1721</v>
      </c>
      <c r="K2840" t="s">
        <v>12002</v>
      </c>
      <c r="L2840" s="3" t="s">
        <v>2494</v>
      </c>
      <c r="M2840" s="9">
        <v>0</v>
      </c>
      <c r="N2840" s="5">
        <v>0</v>
      </c>
      <c r="O2840" s="7">
        <v>0</v>
      </c>
    </row>
    <row r="2841" spans="1:15">
      <c r="A2841">
        <v>8</v>
      </c>
      <c r="B2841" t="s">
        <v>1716</v>
      </c>
      <c r="C2841" t="s">
        <v>12003</v>
      </c>
      <c r="D2841" t="s">
        <v>12004</v>
      </c>
      <c r="E2841" t="s">
        <v>11867</v>
      </c>
      <c r="F2841" t="s">
        <v>11868</v>
      </c>
      <c r="G2841" t="s">
        <v>1716</v>
      </c>
      <c r="H2841" t="s">
        <v>944</v>
      </c>
      <c r="I2841" t="s">
        <v>1720</v>
      </c>
      <c r="J2841" t="s">
        <v>1721</v>
      </c>
      <c r="K2841" t="s">
        <v>12005</v>
      </c>
      <c r="L2841" s="3">
        <v>45210</v>
      </c>
      <c r="M2841" s="9">
        <v>0</v>
      </c>
      <c r="N2841" s="5">
        <v>0</v>
      </c>
      <c r="O2841" s="7">
        <v>0</v>
      </c>
    </row>
    <row r="2842" spans="1:15">
      <c r="A2842">
        <v>8</v>
      </c>
      <c r="B2842" t="s">
        <v>1716</v>
      </c>
      <c r="C2842" t="s">
        <v>12006</v>
      </c>
      <c r="D2842" t="s">
        <v>12007</v>
      </c>
      <c r="E2842" t="s">
        <v>11505</v>
      </c>
      <c r="F2842" t="s">
        <v>11506</v>
      </c>
      <c r="G2842" t="s">
        <v>1716</v>
      </c>
      <c r="H2842" t="s">
        <v>944</v>
      </c>
      <c r="I2842" t="s">
        <v>1720</v>
      </c>
      <c r="J2842" t="s">
        <v>1721</v>
      </c>
      <c r="K2842" t="s">
        <v>12008</v>
      </c>
      <c r="L2842" s="3">
        <v>42621</v>
      </c>
      <c r="M2842" s="9">
        <v>0</v>
      </c>
      <c r="N2842" s="5">
        <v>0</v>
      </c>
      <c r="O2842" s="7">
        <v>0</v>
      </c>
    </row>
    <row r="2843" spans="1:15">
      <c r="A2843">
        <v>8</v>
      </c>
      <c r="B2843" t="s">
        <v>1716</v>
      </c>
      <c r="C2843" t="s">
        <v>12009</v>
      </c>
      <c r="D2843" t="s">
        <v>12010</v>
      </c>
      <c r="E2843" t="s">
        <v>1778</v>
      </c>
      <c r="F2843" t="s">
        <v>1779</v>
      </c>
      <c r="G2843" t="s">
        <v>1716</v>
      </c>
      <c r="H2843" t="s">
        <v>944</v>
      </c>
      <c r="I2843" t="s">
        <v>1720</v>
      </c>
      <c r="J2843" t="s">
        <v>1721</v>
      </c>
      <c r="K2843" t="s">
        <v>12011</v>
      </c>
      <c r="L2843" s="3" t="s">
        <v>2494</v>
      </c>
      <c r="M2843" s="9">
        <v>0</v>
      </c>
      <c r="N2843" s="5">
        <v>0</v>
      </c>
      <c r="O2843" s="7">
        <v>0</v>
      </c>
    </row>
    <row r="2844" spans="1:15">
      <c r="A2844">
        <v>8</v>
      </c>
      <c r="B2844" t="s">
        <v>1716</v>
      </c>
      <c r="C2844" t="s">
        <v>12012</v>
      </c>
      <c r="D2844" t="s">
        <v>12013</v>
      </c>
      <c r="E2844" t="s">
        <v>11718</v>
      </c>
      <c r="F2844" t="s">
        <v>11719</v>
      </c>
      <c r="G2844" t="s">
        <v>1716</v>
      </c>
      <c r="H2844" t="s">
        <v>944</v>
      </c>
      <c r="I2844" t="s">
        <v>1720</v>
      </c>
      <c r="J2844" t="s">
        <v>1721</v>
      </c>
      <c r="K2844" t="s">
        <v>12014</v>
      </c>
      <c r="L2844" s="3">
        <v>45680</v>
      </c>
      <c r="M2844" s="9">
        <v>0</v>
      </c>
      <c r="N2844" s="5">
        <v>0</v>
      </c>
      <c r="O2844" s="7">
        <v>0</v>
      </c>
    </row>
    <row r="2845" spans="1:15">
      <c r="A2845">
        <v>8</v>
      </c>
      <c r="B2845" t="s">
        <v>1716</v>
      </c>
      <c r="C2845" t="s">
        <v>12015</v>
      </c>
      <c r="D2845" t="s">
        <v>12016</v>
      </c>
      <c r="E2845" t="s">
        <v>11606</v>
      </c>
      <c r="F2845" t="s">
        <v>11607</v>
      </c>
      <c r="G2845" t="s">
        <v>1716</v>
      </c>
      <c r="H2845" t="s">
        <v>944</v>
      </c>
      <c r="I2845" t="s">
        <v>1720</v>
      </c>
      <c r="J2845" t="s">
        <v>1721</v>
      </c>
      <c r="K2845" t="s">
        <v>12017</v>
      </c>
      <c r="L2845" s="3" t="s">
        <v>2494</v>
      </c>
      <c r="M2845" s="9">
        <v>0</v>
      </c>
      <c r="N2845" s="5">
        <v>0</v>
      </c>
      <c r="O2845" s="7">
        <v>0</v>
      </c>
    </row>
    <row r="2846" spans="1:15">
      <c r="A2846">
        <v>8</v>
      </c>
      <c r="B2846" t="s">
        <v>1716</v>
      </c>
      <c r="C2846" t="s">
        <v>12018</v>
      </c>
      <c r="D2846" t="s">
        <v>12019</v>
      </c>
      <c r="E2846" t="s">
        <v>1724</v>
      </c>
      <c r="F2846" t="s">
        <v>1725</v>
      </c>
      <c r="G2846" t="s">
        <v>1716</v>
      </c>
      <c r="H2846" t="s">
        <v>944</v>
      </c>
      <c r="I2846" t="s">
        <v>1720</v>
      </c>
      <c r="J2846" t="s">
        <v>1721</v>
      </c>
      <c r="K2846" t="s">
        <v>12020</v>
      </c>
      <c r="L2846" s="3">
        <v>43290</v>
      </c>
      <c r="M2846" s="9">
        <v>0</v>
      </c>
      <c r="N2846" s="5">
        <v>0</v>
      </c>
      <c r="O2846" s="7">
        <v>0</v>
      </c>
    </row>
    <row r="2847" spans="1:15">
      <c r="A2847">
        <v>8</v>
      </c>
      <c r="B2847" t="s">
        <v>1716</v>
      </c>
      <c r="C2847" t="s">
        <v>12021</v>
      </c>
      <c r="D2847" t="s">
        <v>12022</v>
      </c>
      <c r="E2847" t="s">
        <v>1762</v>
      </c>
      <c r="F2847" t="s">
        <v>1763</v>
      </c>
      <c r="G2847" t="s">
        <v>1716</v>
      </c>
      <c r="H2847" t="s">
        <v>944</v>
      </c>
      <c r="I2847" t="s">
        <v>1720</v>
      </c>
      <c r="J2847" t="s">
        <v>1721</v>
      </c>
      <c r="K2847" t="s">
        <v>12023</v>
      </c>
      <c r="L2847" s="3">
        <v>43087</v>
      </c>
      <c r="M2847" s="9">
        <v>0</v>
      </c>
      <c r="N2847" s="5">
        <v>0</v>
      </c>
      <c r="O2847" s="7">
        <v>0</v>
      </c>
    </row>
    <row r="2848" spans="1:15">
      <c r="A2848">
        <v>8</v>
      </c>
      <c r="B2848" t="s">
        <v>1716</v>
      </c>
      <c r="C2848" t="s">
        <v>12024</v>
      </c>
      <c r="D2848" t="s">
        <v>12025</v>
      </c>
      <c r="E2848" t="s">
        <v>1724</v>
      </c>
      <c r="F2848" t="s">
        <v>1725</v>
      </c>
      <c r="G2848" t="s">
        <v>1716</v>
      </c>
      <c r="H2848" t="s">
        <v>944</v>
      </c>
      <c r="I2848" t="s">
        <v>1720</v>
      </c>
      <c r="J2848" t="s">
        <v>1721</v>
      </c>
      <c r="K2848" t="s">
        <v>12026</v>
      </c>
      <c r="L2848" s="3">
        <v>42906</v>
      </c>
      <c r="M2848" s="9">
        <v>0</v>
      </c>
      <c r="N2848" s="5">
        <v>0</v>
      </c>
      <c r="O2848" s="7">
        <v>0</v>
      </c>
    </row>
    <row r="2849" spans="1:15">
      <c r="A2849">
        <v>8</v>
      </c>
      <c r="B2849" t="s">
        <v>1716</v>
      </c>
      <c r="C2849" t="s">
        <v>12027</v>
      </c>
      <c r="D2849" t="s">
        <v>12028</v>
      </c>
      <c r="E2849" t="s">
        <v>1738</v>
      </c>
      <c r="F2849" t="s">
        <v>1739</v>
      </c>
      <c r="G2849" t="s">
        <v>1716</v>
      </c>
      <c r="H2849" t="s">
        <v>944</v>
      </c>
      <c r="I2849" t="s">
        <v>1720</v>
      </c>
      <c r="J2849" t="s">
        <v>1721</v>
      </c>
      <c r="K2849" t="s">
        <v>12029</v>
      </c>
      <c r="L2849" s="3">
        <v>43124</v>
      </c>
      <c r="M2849" s="9">
        <v>0</v>
      </c>
      <c r="N2849" s="5">
        <v>0</v>
      </c>
      <c r="O2849" s="7">
        <v>0</v>
      </c>
    </row>
    <row r="2850" spans="1:15">
      <c r="A2850">
        <v>8</v>
      </c>
      <c r="B2850" t="s">
        <v>1716</v>
      </c>
      <c r="C2850" t="s">
        <v>12030</v>
      </c>
      <c r="D2850" t="s">
        <v>12031</v>
      </c>
      <c r="E2850" t="s">
        <v>11838</v>
      </c>
      <c r="F2850" t="s">
        <v>11839</v>
      </c>
      <c r="G2850" t="s">
        <v>1716</v>
      </c>
      <c r="H2850" t="s">
        <v>944</v>
      </c>
      <c r="I2850" t="s">
        <v>1720</v>
      </c>
      <c r="J2850" t="s">
        <v>1721</v>
      </c>
      <c r="K2850" t="s">
        <v>12032</v>
      </c>
      <c r="L2850" s="3" t="s">
        <v>2494</v>
      </c>
      <c r="M2850" s="9">
        <v>0</v>
      </c>
      <c r="N2850" s="5">
        <v>0</v>
      </c>
      <c r="O2850" s="7">
        <v>0</v>
      </c>
    </row>
    <row r="2851" spans="1:15">
      <c r="A2851">
        <v>8</v>
      </c>
      <c r="B2851" t="s">
        <v>1716</v>
      </c>
      <c r="C2851" t="s">
        <v>1767</v>
      </c>
      <c r="D2851" t="s">
        <v>269</v>
      </c>
      <c r="E2851" t="s">
        <v>1768</v>
      </c>
      <c r="F2851" t="s">
        <v>1769</v>
      </c>
      <c r="G2851" t="s">
        <v>1716</v>
      </c>
      <c r="H2851" t="s">
        <v>944</v>
      </c>
      <c r="I2851" t="s">
        <v>1720</v>
      </c>
      <c r="J2851" t="s">
        <v>1721</v>
      </c>
      <c r="K2851" t="s">
        <v>1770</v>
      </c>
      <c r="L2851" s="3">
        <v>43446</v>
      </c>
      <c r="M2851" s="9">
        <v>2</v>
      </c>
      <c r="N2851" s="5">
        <v>0</v>
      </c>
      <c r="O2851" s="7">
        <v>2</v>
      </c>
    </row>
    <row r="2852" spans="1:15">
      <c r="A2852">
        <v>8</v>
      </c>
      <c r="B2852" t="s">
        <v>1716</v>
      </c>
      <c r="C2852" t="s">
        <v>12033</v>
      </c>
      <c r="D2852" t="s">
        <v>12034</v>
      </c>
      <c r="E2852" t="s">
        <v>11595</v>
      </c>
      <c r="F2852" t="s">
        <v>11596</v>
      </c>
      <c r="G2852" t="s">
        <v>1716</v>
      </c>
      <c r="H2852" t="s">
        <v>944</v>
      </c>
      <c r="I2852" t="s">
        <v>1720</v>
      </c>
      <c r="J2852" t="s">
        <v>1721</v>
      </c>
      <c r="K2852" t="s">
        <v>12035</v>
      </c>
      <c r="L2852" s="3" t="s">
        <v>2494</v>
      </c>
      <c r="M2852" s="9">
        <v>0</v>
      </c>
      <c r="N2852" s="5">
        <v>0</v>
      </c>
      <c r="O2852" s="7">
        <v>0</v>
      </c>
    </row>
    <row r="2853" spans="1:15">
      <c r="A2853">
        <v>8</v>
      </c>
      <c r="B2853" t="s">
        <v>1716</v>
      </c>
      <c r="C2853" t="s">
        <v>1771</v>
      </c>
      <c r="D2853" t="s">
        <v>270</v>
      </c>
      <c r="E2853" t="s">
        <v>1732</v>
      </c>
      <c r="F2853" t="s">
        <v>1733</v>
      </c>
      <c r="G2853" t="s">
        <v>1716</v>
      </c>
      <c r="H2853" t="s">
        <v>944</v>
      </c>
      <c r="I2853" t="s">
        <v>1720</v>
      </c>
      <c r="J2853" t="s">
        <v>1721</v>
      </c>
      <c r="K2853" t="s">
        <v>1772</v>
      </c>
      <c r="L2853" s="3">
        <v>43505</v>
      </c>
      <c r="M2853" s="9">
        <v>1</v>
      </c>
      <c r="N2853" s="5">
        <v>0</v>
      </c>
      <c r="O2853" s="7">
        <v>1</v>
      </c>
    </row>
    <row r="2854" spans="1:15">
      <c r="A2854">
        <v>8</v>
      </c>
      <c r="B2854" t="s">
        <v>1716</v>
      </c>
      <c r="C2854" t="s">
        <v>1773</v>
      </c>
      <c r="D2854" t="s">
        <v>271</v>
      </c>
      <c r="E2854" t="s">
        <v>1732</v>
      </c>
      <c r="F2854" t="s">
        <v>1733</v>
      </c>
      <c r="G2854" t="s">
        <v>1716</v>
      </c>
      <c r="H2854" t="s">
        <v>944</v>
      </c>
      <c r="I2854" t="s">
        <v>1720</v>
      </c>
      <c r="J2854" t="s">
        <v>1721</v>
      </c>
      <c r="K2854" t="s">
        <v>1774</v>
      </c>
      <c r="L2854" s="3">
        <v>43537</v>
      </c>
      <c r="M2854" s="9">
        <v>1</v>
      </c>
      <c r="N2854" s="5">
        <v>0</v>
      </c>
      <c r="O2854" s="7">
        <v>1</v>
      </c>
    </row>
    <row r="2855" spans="1:15">
      <c r="A2855">
        <v>8</v>
      </c>
      <c r="B2855" t="s">
        <v>1716</v>
      </c>
      <c r="C2855" t="s">
        <v>12036</v>
      </c>
      <c r="D2855" t="s">
        <v>12037</v>
      </c>
      <c r="E2855" t="s">
        <v>11595</v>
      </c>
      <c r="F2855" t="s">
        <v>11596</v>
      </c>
      <c r="G2855" t="s">
        <v>1716</v>
      </c>
      <c r="H2855" t="s">
        <v>944</v>
      </c>
      <c r="I2855" t="s">
        <v>1720</v>
      </c>
      <c r="J2855" t="s">
        <v>1721</v>
      </c>
      <c r="K2855" t="s">
        <v>12038</v>
      </c>
      <c r="L2855" s="3" t="s">
        <v>2494</v>
      </c>
      <c r="M2855" s="9">
        <v>0</v>
      </c>
      <c r="N2855" s="5">
        <v>0</v>
      </c>
      <c r="O2855" s="7">
        <v>0</v>
      </c>
    </row>
    <row r="2856" spans="1:15">
      <c r="A2856">
        <v>8</v>
      </c>
      <c r="B2856" t="s">
        <v>1716</v>
      </c>
      <c r="C2856" t="s">
        <v>12039</v>
      </c>
      <c r="D2856" t="s">
        <v>12040</v>
      </c>
      <c r="E2856" t="s">
        <v>1738</v>
      </c>
      <c r="F2856" t="s">
        <v>1739</v>
      </c>
      <c r="G2856" t="s">
        <v>1716</v>
      </c>
      <c r="H2856" t="s">
        <v>944</v>
      </c>
      <c r="I2856" t="s">
        <v>1720</v>
      </c>
      <c r="J2856" t="s">
        <v>1721</v>
      </c>
      <c r="K2856" t="s">
        <v>12041</v>
      </c>
      <c r="L2856" s="3" t="s">
        <v>2494</v>
      </c>
      <c r="M2856" s="9">
        <v>0</v>
      </c>
      <c r="N2856" s="5">
        <v>0</v>
      </c>
      <c r="O2856" s="7">
        <v>0</v>
      </c>
    </row>
    <row r="2857" spans="1:15">
      <c r="A2857">
        <v>8</v>
      </c>
      <c r="B2857" t="s">
        <v>1716</v>
      </c>
      <c r="C2857" t="s">
        <v>12042</v>
      </c>
      <c r="D2857" t="s">
        <v>12043</v>
      </c>
      <c r="E2857" t="s">
        <v>1754</v>
      </c>
      <c r="F2857" t="s">
        <v>1755</v>
      </c>
      <c r="G2857" t="s">
        <v>1716</v>
      </c>
      <c r="H2857" t="s">
        <v>944</v>
      </c>
      <c r="I2857" t="s">
        <v>1720</v>
      </c>
      <c r="J2857" t="s">
        <v>1721</v>
      </c>
      <c r="K2857" t="s">
        <v>12044</v>
      </c>
      <c r="L2857" s="3">
        <v>43899</v>
      </c>
      <c r="M2857" s="9">
        <v>0</v>
      </c>
      <c r="N2857" s="5">
        <v>0</v>
      </c>
      <c r="O2857" s="7">
        <v>0</v>
      </c>
    </row>
    <row r="2858" spans="1:15">
      <c r="A2858">
        <v>8</v>
      </c>
      <c r="B2858" t="s">
        <v>1716</v>
      </c>
      <c r="C2858" t="s">
        <v>12045</v>
      </c>
      <c r="D2858" t="s">
        <v>12046</v>
      </c>
      <c r="E2858" t="s">
        <v>11611</v>
      </c>
      <c r="F2858" t="s">
        <v>11612</v>
      </c>
      <c r="G2858" t="s">
        <v>1716</v>
      </c>
      <c r="H2858" t="s">
        <v>944</v>
      </c>
      <c r="I2858" t="s">
        <v>1720</v>
      </c>
      <c r="J2858" t="s">
        <v>1721</v>
      </c>
      <c r="K2858" t="s">
        <v>12047</v>
      </c>
      <c r="L2858" s="3">
        <v>43782</v>
      </c>
      <c r="M2858" s="9">
        <v>0</v>
      </c>
      <c r="N2858" s="5">
        <v>0</v>
      </c>
      <c r="O2858" s="7">
        <v>0</v>
      </c>
    </row>
    <row r="2859" spans="1:15">
      <c r="A2859">
        <v>8</v>
      </c>
      <c r="B2859" t="s">
        <v>1716</v>
      </c>
      <c r="C2859" t="s">
        <v>12048</v>
      </c>
      <c r="D2859" t="s">
        <v>12049</v>
      </c>
      <c r="E2859" t="s">
        <v>11494</v>
      </c>
      <c r="F2859" t="s">
        <v>11495</v>
      </c>
      <c r="G2859" t="s">
        <v>1716</v>
      </c>
      <c r="H2859" t="s">
        <v>944</v>
      </c>
      <c r="I2859" t="s">
        <v>1720</v>
      </c>
      <c r="J2859" t="s">
        <v>1721</v>
      </c>
      <c r="K2859" t="s">
        <v>12050</v>
      </c>
      <c r="L2859" s="3">
        <v>43836</v>
      </c>
      <c r="M2859" s="9">
        <v>0</v>
      </c>
      <c r="N2859" s="5">
        <v>0</v>
      </c>
      <c r="O2859" s="7">
        <v>0</v>
      </c>
    </row>
    <row r="2860" spans="1:15">
      <c r="A2860">
        <v>8</v>
      </c>
      <c r="B2860" t="s">
        <v>1716</v>
      </c>
      <c r="C2860" t="s">
        <v>12051</v>
      </c>
      <c r="D2860" t="s">
        <v>12052</v>
      </c>
      <c r="E2860" t="s">
        <v>1754</v>
      </c>
      <c r="F2860" t="s">
        <v>1755</v>
      </c>
      <c r="G2860" t="s">
        <v>1716</v>
      </c>
      <c r="H2860" t="s">
        <v>944</v>
      </c>
      <c r="I2860" t="s">
        <v>1720</v>
      </c>
      <c r="J2860" t="s">
        <v>1721</v>
      </c>
      <c r="K2860" t="s">
        <v>12053</v>
      </c>
      <c r="L2860" s="3">
        <v>44776</v>
      </c>
      <c r="M2860" s="9">
        <v>0</v>
      </c>
      <c r="N2860" s="5">
        <v>0</v>
      </c>
      <c r="O2860" s="7">
        <v>0</v>
      </c>
    </row>
    <row r="2861" spans="1:15">
      <c r="A2861">
        <v>8</v>
      </c>
      <c r="B2861" t="s">
        <v>1716</v>
      </c>
      <c r="C2861" t="s">
        <v>12054</v>
      </c>
      <c r="D2861" t="s">
        <v>12055</v>
      </c>
      <c r="E2861" t="s">
        <v>1754</v>
      </c>
      <c r="F2861" t="s">
        <v>1755</v>
      </c>
      <c r="G2861" t="s">
        <v>1716</v>
      </c>
      <c r="H2861" t="s">
        <v>944</v>
      </c>
      <c r="I2861" t="s">
        <v>1720</v>
      </c>
      <c r="J2861" t="s">
        <v>1721</v>
      </c>
      <c r="K2861" t="s">
        <v>12056</v>
      </c>
      <c r="L2861" s="3">
        <v>44398</v>
      </c>
      <c r="M2861" s="9">
        <v>0</v>
      </c>
      <c r="N2861" s="5">
        <v>0</v>
      </c>
      <c r="O2861" s="7">
        <v>0</v>
      </c>
    </row>
    <row r="2862" spans="1:15">
      <c r="A2862">
        <v>8</v>
      </c>
      <c r="B2862" t="s">
        <v>1716</v>
      </c>
      <c r="C2862" t="s">
        <v>12057</v>
      </c>
      <c r="D2862" t="s">
        <v>12058</v>
      </c>
      <c r="E2862" t="s">
        <v>11505</v>
      </c>
      <c r="F2862" t="s">
        <v>11506</v>
      </c>
      <c r="G2862" t="s">
        <v>1716</v>
      </c>
      <c r="H2862" t="s">
        <v>944</v>
      </c>
      <c r="I2862" t="s">
        <v>1720</v>
      </c>
      <c r="J2862" t="s">
        <v>1721</v>
      </c>
      <c r="K2862" t="s">
        <v>12059</v>
      </c>
      <c r="L2862" s="3">
        <v>44431</v>
      </c>
      <c r="M2862" s="9">
        <v>0</v>
      </c>
      <c r="N2862" s="5">
        <v>0</v>
      </c>
      <c r="O2862" s="7">
        <v>0</v>
      </c>
    </row>
    <row r="2863" spans="1:15">
      <c r="A2863">
        <v>8</v>
      </c>
      <c r="B2863" t="s">
        <v>1716</v>
      </c>
      <c r="C2863" t="s">
        <v>12060</v>
      </c>
      <c r="D2863" t="s">
        <v>12061</v>
      </c>
      <c r="E2863" t="s">
        <v>11867</v>
      </c>
      <c r="F2863" t="s">
        <v>11868</v>
      </c>
      <c r="G2863" t="s">
        <v>1716</v>
      </c>
      <c r="H2863" t="s">
        <v>944</v>
      </c>
      <c r="I2863" t="s">
        <v>1720</v>
      </c>
      <c r="J2863" t="s">
        <v>1721</v>
      </c>
      <c r="K2863" t="s">
        <v>12062</v>
      </c>
      <c r="L2863" s="3" t="s">
        <v>2494</v>
      </c>
      <c r="M2863" s="9">
        <v>0</v>
      </c>
      <c r="N2863" s="5">
        <v>0</v>
      </c>
      <c r="O2863" s="7">
        <v>0</v>
      </c>
    </row>
    <row r="2864" spans="1:15">
      <c r="A2864">
        <v>8</v>
      </c>
      <c r="B2864" t="s">
        <v>1716</v>
      </c>
      <c r="C2864" t="s">
        <v>12063</v>
      </c>
      <c r="D2864" t="s">
        <v>12064</v>
      </c>
      <c r="E2864" t="s">
        <v>11481</v>
      </c>
      <c r="F2864" t="s">
        <v>11482</v>
      </c>
      <c r="G2864" t="s">
        <v>1716</v>
      </c>
      <c r="H2864" t="s">
        <v>944</v>
      </c>
      <c r="I2864" t="s">
        <v>1720</v>
      </c>
      <c r="J2864" t="s">
        <v>1721</v>
      </c>
      <c r="K2864" t="s">
        <v>12065</v>
      </c>
      <c r="L2864" s="3">
        <v>44769</v>
      </c>
      <c r="M2864" s="9">
        <v>0</v>
      </c>
      <c r="N2864" s="5">
        <v>0</v>
      </c>
      <c r="O2864" s="7">
        <v>0</v>
      </c>
    </row>
    <row r="2865" spans="1:15">
      <c r="A2865">
        <v>8</v>
      </c>
      <c r="B2865" t="s">
        <v>1716</v>
      </c>
      <c r="C2865" t="s">
        <v>12066</v>
      </c>
      <c r="D2865" t="s">
        <v>12067</v>
      </c>
      <c r="E2865" t="s">
        <v>11867</v>
      </c>
      <c r="F2865" t="s">
        <v>11868</v>
      </c>
      <c r="G2865" t="s">
        <v>1716</v>
      </c>
      <c r="H2865" t="s">
        <v>944</v>
      </c>
      <c r="I2865" t="s">
        <v>1720</v>
      </c>
      <c r="J2865" t="s">
        <v>1721</v>
      </c>
      <c r="K2865" t="s">
        <v>12068</v>
      </c>
      <c r="L2865" s="3" t="s">
        <v>2494</v>
      </c>
      <c r="M2865" s="9">
        <v>0</v>
      </c>
      <c r="N2865" s="5">
        <v>0</v>
      </c>
      <c r="O2865" s="7">
        <v>0</v>
      </c>
    </row>
    <row r="2866" spans="1:15">
      <c r="A2866">
        <v>8</v>
      </c>
      <c r="B2866" t="s">
        <v>1716</v>
      </c>
      <c r="C2866" t="s">
        <v>12069</v>
      </c>
      <c r="D2866" t="s">
        <v>12070</v>
      </c>
      <c r="E2866" t="s">
        <v>1768</v>
      </c>
      <c r="F2866" t="s">
        <v>1769</v>
      </c>
      <c r="G2866" t="s">
        <v>1716</v>
      </c>
      <c r="H2866" t="s">
        <v>944</v>
      </c>
      <c r="I2866" t="s">
        <v>1720</v>
      </c>
      <c r="J2866" t="s">
        <v>1721</v>
      </c>
      <c r="K2866" t="s">
        <v>12071</v>
      </c>
      <c r="L2866" s="3">
        <v>44693</v>
      </c>
      <c r="M2866" s="9">
        <v>0</v>
      </c>
      <c r="N2866" s="5">
        <v>0</v>
      </c>
      <c r="O2866" s="7">
        <v>0</v>
      </c>
    </row>
    <row r="2867" spans="1:15">
      <c r="A2867">
        <v>8</v>
      </c>
      <c r="B2867" t="s">
        <v>1716</v>
      </c>
      <c r="C2867" t="s">
        <v>1775</v>
      </c>
      <c r="D2867" t="s">
        <v>272</v>
      </c>
      <c r="E2867" t="s">
        <v>1768</v>
      </c>
      <c r="F2867" t="s">
        <v>1769</v>
      </c>
      <c r="G2867" t="s">
        <v>1716</v>
      </c>
      <c r="H2867" t="s">
        <v>944</v>
      </c>
      <c r="I2867" t="s">
        <v>1720</v>
      </c>
      <c r="J2867" t="s">
        <v>1721</v>
      </c>
      <c r="K2867" t="s">
        <v>1776</v>
      </c>
      <c r="L2867" s="3">
        <v>45624</v>
      </c>
      <c r="M2867" s="9">
        <v>1</v>
      </c>
      <c r="N2867" s="5">
        <v>0</v>
      </c>
      <c r="O2867" s="7">
        <v>1</v>
      </c>
    </row>
    <row r="2868" spans="1:15">
      <c r="A2868">
        <v>8</v>
      </c>
      <c r="B2868" t="s">
        <v>1716</v>
      </c>
      <c r="C2868" t="s">
        <v>12072</v>
      </c>
      <c r="D2868" t="s">
        <v>12073</v>
      </c>
      <c r="E2868" t="s">
        <v>11718</v>
      </c>
      <c r="F2868" t="s">
        <v>11719</v>
      </c>
      <c r="G2868" t="s">
        <v>1716</v>
      </c>
      <c r="H2868" t="s">
        <v>944</v>
      </c>
      <c r="I2868" t="s">
        <v>1720</v>
      </c>
      <c r="J2868" t="s">
        <v>1721</v>
      </c>
      <c r="K2868" t="s">
        <v>12074</v>
      </c>
      <c r="L2868" s="3">
        <v>45314</v>
      </c>
      <c r="M2868" s="9">
        <v>0</v>
      </c>
      <c r="N2868" s="5">
        <v>0</v>
      </c>
      <c r="O2868" s="7">
        <v>0</v>
      </c>
    </row>
    <row r="2869" spans="1:15">
      <c r="A2869">
        <v>8</v>
      </c>
      <c r="B2869" t="s">
        <v>1716</v>
      </c>
      <c r="C2869" t="s">
        <v>12075</v>
      </c>
      <c r="D2869" t="s">
        <v>12076</v>
      </c>
      <c r="E2869" t="s">
        <v>11606</v>
      </c>
      <c r="F2869" t="s">
        <v>11607</v>
      </c>
      <c r="G2869" t="s">
        <v>1716</v>
      </c>
      <c r="H2869" t="s">
        <v>944</v>
      </c>
      <c r="I2869" t="s">
        <v>1720</v>
      </c>
      <c r="J2869" t="s">
        <v>1721</v>
      </c>
      <c r="K2869" t="s">
        <v>12077</v>
      </c>
      <c r="L2869" s="3" t="s">
        <v>2494</v>
      </c>
      <c r="M2869" s="9">
        <v>0</v>
      </c>
      <c r="N2869" s="5">
        <v>0</v>
      </c>
      <c r="O2869" s="7">
        <v>0</v>
      </c>
    </row>
    <row r="2870" spans="1:15">
      <c r="A2870">
        <v>8</v>
      </c>
      <c r="B2870" t="s">
        <v>1716</v>
      </c>
      <c r="C2870" t="s">
        <v>12078</v>
      </c>
      <c r="D2870" t="s">
        <v>12079</v>
      </c>
      <c r="E2870" t="s">
        <v>11867</v>
      </c>
      <c r="F2870" t="s">
        <v>11868</v>
      </c>
      <c r="G2870" t="s">
        <v>1716</v>
      </c>
      <c r="H2870" t="s">
        <v>944</v>
      </c>
      <c r="I2870" t="s">
        <v>1720</v>
      </c>
      <c r="J2870" t="s">
        <v>1721</v>
      </c>
      <c r="K2870" t="s">
        <v>12080</v>
      </c>
      <c r="L2870" s="3" t="s">
        <v>2494</v>
      </c>
      <c r="M2870" s="9">
        <v>0</v>
      </c>
      <c r="N2870" s="5">
        <v>0</v>
      </c>
      <c r="O2870" s="7">
        <v>0</v>
      </c>
    </row>
    <row r="2871" spans="1:15">
      <c r="A2871">
        <v>8</v>
      </c>
      <c r="B2871" t="s">
        <v>1716</v>
      </c>
      <c r="C2871" t="s">
        <v>12081</v>
      </c>
      <c r="D2871" t="s">
        <v>12082</v>
      </c>
      <c r="E2871" t="s">
        <v>11481</v>
      </c>
      <c r="F2871" t="s">
        <v>11482</v>
      </c>
      <c r="G2871" t="s">
        <v>1716</v>
      </c>
      <c r="H2871" t="s">
        <v>944</v>
      </c>
      <c r="I2871" t="s">
        <v>1720</v>
      </c>
      <c r="J2871" t="s">
        <v>1721</v>
      </c>
      <c r="K2871" t="s">
        <v>12083</v>
      </c>
      <c r="L2871" s="3">
        <v>45104</v>
      </c>
      <c r="M2871" s="9">
        <v>0</v>
      </c>
      <c r="N2871" s="5">
        <v>0</v>
      </c>
      <c r="O2871" s="7">
        <v>0</v>
      </c>
    </row>
    <row r="2872" spans="1:15">
      <c r="A2872">
        <v>8</v>
      </c>
      <c r="B2872" t="s">
        <v>1716</v>
      </c>
      <c r="C2872" t="s">
        <v>12084</v>
      </c>
      <c r="D2872" t="s">
        <v>12085</v>
      </c>
      <c r="E2872" t="s">
        <v>1762</v>
      </c>
      <c r="F2872" t="s">
        <v>1763</v>
      </c>
      <c r="G2872" t="s">
        <v>1716</v>
      </c>
      <c r="H2872" t="s">
        <v>944</v>
      </c>
      <c r="I2872" t="s">
        <v>1720</v>
      </c>
      <c r="J2872" t="s">
        <v>1721</v>
      </c>
      <c r="K2872" t="s">
        <v>12086</v>
      </c>
      <c r="L2872" s="3">
        <v>45251</v>
      </c>
      <c r="M2872" s="9">
        <v>0</v>
      </c>
      <c r="N2872" s="5">
        <v>0</v>
      </c>
      <c r="O2872" s="7">
        <v>0</v>
      </c>
    </row>
    <row r="2873" spans="1:15">
      <c r="A2873">
        <v>8</v>
      </c>
      <c r="B2873" t="s">
        <v>1716</v>
      </c>
      <c r="C2873" t="s">
        <v>12087</v>
      </c>
      <c r="D2873" t="s">
        <v>12088</v>
      </c>
      <c r="E2873" t="s">
        <v>1724</v>
      </c>
      <c r="F2873" t="s">
        <v>1725</v>
      </c>
      <c r="G2873" t="s">
        <v>1716</v>
      </c>
      <c r="H2873" t="s">
        <v>944</v>
      </c>
      <c r="I2873" t="s">
        <v>1720</v>
      </c>
      <c r="J2873" t="s">
        <v>1721</v>
      </c>
      <c r="K2873" t="s">
        <v>12089</v>
      </c>
      <c r="L2873" s="3" t="s">
        <v>2494</v>
      </c>
      <c r="M2873" s="9">
        <v>0</v>
      </c>
      <c r="N2873" s="5">
        <v>0</v>
      </c>
      <c r="O2873" s="7">
        <v>0</v>
      </c>
    </row>
    <row r="2874" spans="1:15">
      <c r="A2874">
        <v>8</v>
      </c>
      <c r="B2874" t="s">
        <v>1716</v>
      </c>
      <c r="C2874" t="s">
        <v>12090</v>
      </c>
      <c r="D2874" t="s">
        <v>12091</v>
      </c>
      <c r="E2874" t="s">
        <v>1778</v>
      </c>
      <c r="F2874" t="s">
        <v>1779</v>
      </c>
      <c r="G2874" t="s">
        <v>1716</v>
      </c>
      <c r="H2874" t="s">
        <v>944</v>
      </c>
      <c r="I2874" t="s">
        <v>1720</v>
      </c>
      <c r="J2874" t="s">
        <v>1721</v>
      </c>
      <c r="K2874" t="s">
        <v>2494</v>
      </c>
      <c r="L2874" s="3">
        <v>45385</v>
      </c>
      <c r="M2874" s="9">
        <v>0</v>
      </c>
      <c r="N2874" s="5">
        <v>0</v>
      </c>
      <c r="O2874" s="7">
        <v>0</v>
      </c>
    </row>
    <row r="2875" spans="1:15">
      <c r="A2875">
        <v>8</v>
      </c>
      <c r="B2875" t="s">
        <v>1716</v>
      </c>
      <c r="C2875" t="s">
        <v>12092</v>
      </c>
      <c r="D2875" t="s">
        <v>12093</v>
      </c>
      <c r="E2875" t="s">
        <v>1754</v>
      </c>
      <c r="F2875" t="s">
        <v>1755</v>
      </c>
      <c r="G2875" t="s">
        <v>1716</v>
      </c>
      <c r="H2875" t="s">
        <v>944</v>
      </c>
      <c r="I2875" t="s">
        <v>1720</v>
      </c>
      <c r="J2875" t="s">
        <v>1721</v>
      </c>
      <c r="K2875" t="s">
        <v>12094</v>
      </c>
      <c r="L2875" s="3" t="s">
        <v>2494</v>
      </c>
      <c r="M2875" s="9">
        <v>0</v>
      </c>
      <c r="N2875" s="5">
        <v>0</v>
      </c>
      <c r="O2875" s="7">
        <v>0</v>
      </c>
    </row>
    <row r="2876" spans="1:15">
      <c r="A2876">
        <v>8</v>
      </c>
      <c r="B2876" t="s">
        <v>1716</v>
      </c>
      <c r="C2876" t="s">
        <v>12095</v>
      </c>
      <c r="D2876" t="s">
        <v>12096</v>
      </c>
      <c r="E2876" t="s">
        <v>11595</v>
      </c>
      <c r="F2876" t="s">
        <v>11596</v>
      </c>
      <c r="G2876" t="s">
        <v>1716</v>
      </c>
      <c r="H2876" t="s">
        <v>944</v>
      </c>
      <c r="I2876" t="s">
        <v>1720</v>
      </c>
      <c r="J2876" t="s">
        <v>1721</v>
      </c>
      <c r="K2876" t="s">
        <v>12097</v>
      </c>
      <c r="L2876" s="3">
        <v>45394</v>
      </c>
      <c r="M2876" s="9">
        <v>0</v>
      </c>
      <c r="N2876" s="5">
        <v>0</v>
      </c>
      <c r="O2876" s="7">
        <v>0</v>
      </c>
    </row>
    <row r="2877" spans="1:15">
      <c r="A2877">
        <v>8</v>
      </c>
      <c r="B2877" t="s">
        <v>1716</v>
      </c>
      <c r="C2877" t="s">
        <v>12098</v>
      </c>
      <c r="D2877" t="s">
        <v>12099</v>
      </c>
      <c r="E2877" t="s">
        <v>1778</v>
      </c>
      <c r="F2877" t="s">
        <v>1779</v>
      </c>
      <c r="G2877" t="s">
        <v>1716</v>
      </c>
      <c r="H2877" t="s">
        <v>944</v>
      </c>
      <c r="I2877" t="s">
        <v>1720</v>
      </c>
      <c r="J2877" t="s">
        <v>1721</v>
      </c>
      <c r="K2877" t="s">
        <v>12100</v>
      </c>
      <c r="L2877" s="3" t="s">
        <v>2494</v>
      </c>
      <c r="M2877" s="9">
        <v>0</v>
      </c>
      <c r="N2877" s="5">
        <v>0</v>
      </c>
      <c r="O2877" s="7">
        <v>0</v>
      </c>
    </row>
    <row r="2878" spans="1:15">
      <c r="A2878">
        <v>8</v>
      </c>
      <c r="B2878" t="s">
        <v>1716</v>
      </c>
      <c r="C2878" t="s">
        <v>12101</v>
      </c>
      <c r="D2878" t="s">
        <v>12102</v>
      </c>
      <c r="E2878" t="s">
        <v>11505</v>
      </c>
      <c r="F2878" t="s">
        <v>11506</v>
      </c>
      <c r="G2878" t="s">
        <v>1716</v>
      </c>
      <c r="H2878" t="s">
        <v>944</v>
      </c>
      <c r="I2878" t="s">
        <v>1720</v>
      </c>
      <c r="J2878" t="s">
        <v>1721</v>
      </c>
      <c r="K2878" t="s">
        <v>12103</v>
      </c>
      <c r="L2878" s="3">
        <v>45512</v>
      </c>
      <c r="M2878" s="9">
        <v>0</v>
      </c>
      <c r="N2878" s="5">
        <v>0</v>
      </c>
      <c r="O2878" s="7">
        <v>0</v>
      </c>
    </row>
    <row r="2879" spans="1:15">
      <c r="A2879">
        <v>8</v>
      </c>
      <c r="B2879" t="s">
        <v>1716</v>
      </c>
      <c r="C2879" t="s">
        <v>12104</v>
      </c>
      <c r="D2879" t="s">
        <v>12105</v>
      </c>
      <c r="E2879" t="s">
        <v>11611</v>
      </c>
      <c r="F2879" t="s">
        <v>11612</v>
      </c>
      <c r="G2879" t="s">
        <v>1716</v>
      </c>
      <c r="H2879" t="s">
        <v>2493</v>
      </c>
      <c r="I2879" t="s">
        <v>1720</v>
      </c>
      <c r="J2879" t="s">
        <v>1721</v>
      </c>
      <c r="K2879" t="s">
        <v>2494</v>
      </c>
      <c r="L2879" s="3" t="s">
        <v>2494</v>
      </c>
      <c r="M2879" s="9">
        <v>0</v>
      </c>
      <c r="N2879" s="5">
        <v>0</v>
      </c>
      <c r="O2879" s="7">
        <v>0</v>
      </c>
    </row>
    <row r="2880" spans="1:15">
      <c r="A2880">
        <v>8</v>
      </c>
      <c r="B2880" t="s">
        <v>1716</v>
      </c>
      <c r="C2880" t="s">
        <v>12106</v>
      </c>
      <c r="D2880" t="s">
        <v>12107</v>
      </c>
      <c r="E2880" t="s">
        <v>11867</v>
      </c>
      <c r="F2880" t="s">
        <v>11868</v>
      </c>
      <c r="G2880" t="s">
        <v>1716</v>
      </c>
      <c r="H2880" t="s">
        <v>944</v>
      </c>
      <c r="I2880" t="s">
        <v>1720</v>
      </c>
      <c r="J2880" t="s">
        <v>1721</v>
      </c>
      <c r="K2880" t="s">
        <v>12108</v>
      </c>
      <c r="L2880" s="3" t="s">
        <v>2494</v>
      </c>
      <c r="M2880" s="9">
        <v>0</v>
      </c>
      <c r="N2880" s="5">
        <v>0</v>
      </c>
      <c r="O2880" s="7">
        <v>0</v>
      </c>
    </row>
    <row r="2881" spans="1:15">
      <c r="A2881">
        <v>8</v>
      </c>
      <c r="B2881" t="s">
        <v>1716</v>
      </c>
      <c r="C2881" t="s">
        <v>12109</v>
      </c>
      <c r="D2881" t="s">
        <v>12110</v>
      </c>
      <c r="E2881" t="s">
        <v>11838</v>
      </c>
      <c r="F2881" t="s">
        <v>11839</v>
      </c>
      <c r="G2881" t="s">
        <v>1716</v>
      </c>
      <c r="H2881" t="s">
        <v>944</v>
      </c>
      <c r="I2881" t="s">
        <v>1720</v>
      </c>
      <c r="J2881" t="s">
        <v>1721</v>
      </c>
      <c r="K2881" t="s">
        <v>12111</v>
      </c>
      <c r="L2881" s="3" t="s">
        <v>2494</v>
      </c>
      <c r="M2881" s="9">
        <v>0</v>
      </c>
      <c r="N2881" s="5">
        <v>0</v>
      </c>
      <c r="O2881" s="7">
        <v>0</v>
      </c>
    </row>
    <row r="2882" spans="1:15">
      <c r="A2882">
        <v>8</v>
      </c>
      <c r="B2882" t="s">
        <v>1716</v>
      </c>
      <c r="C2882" t="s">
        <v>12112</v>
      </c>
      <c r="D2882" t="s">
        <v>12113</v>
      </c>
      <c r="E2882" t="s">
        <v>1728</v>
      </c>
      <c r="F2882" t="s">
        <v>1729</v>
      </c>
      <c r="G2882" t="s">
        <v>1716</v>
      </c>
      <c r="H2882" t="s">
        <v>944</v>
      </c>
      <c r="I2882" t="s">
        <v>1720</v>
      </c>
      <c r="J2882" t="s">
        <v>1721</v>
      </c>
      <c r="K2882" t="s">
        <v>12114</v>
      </c>
      <c r="L2882" s="3">
        <v>45552</v>
      </c>
      <c r="M2882" s="9">
        <v>0</v>
      </c>
      <c r="N2882" s="5">
        <v>0</v>
      </c>
      <c r="O2882" s="7">
        <v>0</v>
      </c>
    </row>
    <row r="2883" spans="1:15">
      <c r="A2883">
        <v>8</v>
      </c>
      <c r="B2883" t="s">
        <v>1716</v>
      </c>
      <c r="C2883" t="s">
        <v>1777</v>
      </c>
      <c r="D2883" t="s">
        <v>273</v>
      </c>
      <c r="E2883" t="s">
        <v>1778</v>
      </c>
      <c r="F2883" t="s">
        <v>1779</v>
      </c>
      <c r="G2883" t="s">
        <v>1716</v>
      </c>
      <c r="H2883" t="s">
        <v>944</v>
      </c>
      <c r="I2883" t="s">
        <v>1720</v>
      </c>
      <c r="J2883" t="s">
        <v>1721</v>
      </c>
      <c r="K2883" t="s">
        <v>1780</v>
      </c>
      <c r="L2883" s="3">
        <v>45624</v>
      </c>
      <c r="M2883" s="9">
        <v>1</v>
      </c>
      <c r="N2883" s="5">
        <v>0</v>
      </c>
      <c r="O2883" s="7">
        <v>1</v>
      </c>
    </row>
    <row r="2884" spans="1:15">
      <c r="A2884">
        <v>8</v>
      </c>
      <c r="B2884" t="s">
        <v>1716</v>
      </c>
      <c r="C2884" t="s">
        <v>12115</v>
      </c>
      <c r="D2884" t="s">
        <v>12116</v>
      </c>
      <c r="E2884" t="s">
        <v>1754</v>
      </c>
      <c r="F2884" t="s">
        <v>1755</v>
      </c>
      <c r="G2884" t="s">
        <v>1716</v>
      </c>
      <c r="H2884" t="s">
        <v>944</v>
      </c>
      <c r="I2884" t="s">
        <v>1720</v>
      </c>
      <c r="J2884" t="s">
        <v>1721</v>
      </c>
      <c r="K2884" t="s">
        <v>12117</v>
      </c>
      <c r="L2884" s="3" t="s">
        <v>2494</v>
      </c>
      <c r="M2884" s="9">
        <v>0</v>
      </c>
      <c r="N2884" s="5">
        <v>0</v>
      </c>
      <c r="O2884" s="7">
        <v>0</v>
      </c>
    </row>
    <row r="2885" spans="1:15">
      <c r="A2885">
        <v>8</v>
      </c>
      <c r="B2885" t="s">
        <v>1716</v>
      </c>
      <c r="C2885" t="s">
        <v>12118</v>
      </c>
      <c r="D2885" t="s">
        <v>12119</v>
      </c>
      <c r="E2885" t="s">
        <v>11718</v>
      </c>
      <c r="F2885" t="s">
        <v>11719</v>
      </c>
      <c r="G2885" t="s">
        <v>1716</v>
      </c>
      <c r="H2885" t="s">
        <v>944</v>
      </c>
      <c r="I2885" t="s">
        <v>1720</v>
      </c>
      <c r="J2885" t="s">
        <v>1721</v>
      </c>
      <c r="K2885" t="s">
        <v>12120</v>
      </c>
      <c r="L2885" s="3" t="s">
        <v>2494</v>
      </c>
      <c r="M2885" s="9">
        <v>0</v>
      </c>
      <c r="N2885" s="5">
        <v>0</v>
      </c>
      <c r="O2885" s="7">
        <v>0</v>
      </c>
    </row>
    <row r="2886" spans="1:15">
      <c r="A2886">
        <v>8</v>
      </c>
      <c r="B2886" t="s">
        <v>1716</v>
      </c>
      <c r="C2886" t="s">
        <v>12121</v>
      </c>
      <c r="D2886" t="s">
        <v>12122</v>
      </c>
      <c r="E2886" t="s">
        <v>1728</v>
      </c>
      <c r="F2886" t="s">
        <v>1729</v>
      </c>
      <c r="G2886" t="s">
        <v>1716</v>
      </c>
      <c r="H2886" t="s">
        <v>944</v>
      </c>
      <c r="I2886" t="s">
        <v>1720</v>
      </c>
      <c r="J2886" t="s">
        <v>1721</v>
      </c>
      <c r="K2886" t="s">
        <v>12123</v>
      </c>
      <c r="L2886" s="3" t="s">
        <v>2494</v>
      </c>
      <c r="M2886" s="9">
        <v>0</v>
      </c>
      <c r="N2886" s="5">
        <v>0</v>
      </c>
      <c r="O2886" s="7">
        <v>0</v>
      </c>
    </row>
    <row r="2887" spans="1:15">
      <c r="A2887">
        <v>8</v>
      </c>
      <c r="B2887" t="s">
        <v>1716</v>
      </c>
      <c r="C2887" t="s">
        <v>12124</v>
      </c>
      <c r="D2887" t="s">
        <v>12125</v>
      </c>
      <c r="E2887" t="s">
        <v>11838</v>
      </c>
      <c r="F2887" t="s">
        <v>11839</v>
      </c>
      <c r="G2887" t="s">
        <v>1716</v>
      </c>
      <c r="H2887" t="s">
        <v>944</v>
      </c>
      <c r="I2887" t="s">
        <v>1720</v>
      </c>
      <c r="J2887" t="s">
        <v>1721</v>
      </c>
      <c r="K2887" t="s">
        <v>12126</v>
      </c>
      <c r="L2887" s="3" t="s">
        <v>2494</v>
      </c>
      <c r="M2887" s="9">
        <v>0</v>
      </c>
      <c r="N2887" s="5">
        <v>0</v>
      </c>
      <c r="O2887" s="7">
        <v>0</v>
      </c>
    </row>
    <row r="2888" spans="1:15">
      <c r="A2888">
        <v>8</v>
      </c>
      <c r="B2888" t="s">
        <v>1716</v>
      </c>
      <c r="C2888" t="s">
        <v>12127</v>
      </c>
      <c r="D2888" t="s">
        <v>12128</v>
      </c>
      <c r="E2888" t="s">
        <v>1728</v>
      </c>
      <c r="F2888" t="s">
        <v>1729</v>
      </c>
      <c r="G2888" t="s">
        <v>1716</v>
      </c>
      <c r="H2888" t="s">
        <v>944</v>
      </c>
      <c r="I2888" t="s">
        <v>1720</v>
      </c>
      <c r="J2888" t="s">
        <v>1721</v>
      </c>
      <c r="K2888" t="s">
        <v>12129</v>
      </c>
      <c r="L2888" s="3" t="s">
        <v>2494</v>
      </c>
      <c r="M2888" s="9">
        <v>0</v>
      </c>
      <c r="N2888" s="5">
        <v>0</v>
      </c>
      <c r="O2888" s="7">
        <v>0</v>
      </c>
    </row>
    <row r="2889" spans="1:15">
      <c r="A2889">
        <v>8</v>
      </c>
      <c r="B2889" t="s">
        <v>1716</v>
      </c>
      <c r="C2889" t="s">
        <v>12130</v>
      </c>
      <c r="D2889" t="s">
        <v>12131</v>
      </c>
      <c r="E2889" t="s">
        <v>1782</v>
      </c>
      <c r="F2889" t="s">
        <v>1783</v>
      </c>
      <c r="G2889" t="s">
        <v>1784</v>
      </c>
      <c r="H2889" t="s">
        <v>944</v>
      </c>
      <c r="I2889" t="s">
        <v>1720</v>
      </c>
      <c r="J2889" t="s">
        <v>1721</v>
      </c>
      <c r="K2889" t="s">
        <v>12132</v>
      </c>
      <c r="L2889" s="3">
        <v>36557</v>
      </c>
      <c r="M2889" s="9">
        <v>0</v>
      </c>
      <c r="N2889" s="5">
        <v>0</v>
      </c>
      <c r="O2889" s="7">
        <v>0</v>
      </c>
    </row>
    <row r="2890" spans="1:15">
      <c r="A2890">
        <v>8</v>
      </c>
      <c r="B2890" t="s">
        <v>1716</v>
      </c>
      <c r="C2890" t="s">
        <v>12133</v>
      </c>
      <c r="D2890" t="s">
        <v>12134</v>
      </c>
      <c r="E2890" t="s">
        <v>1782</v>
      </c>
      <c r="F2890" t="s">
        <v>1783</v>
      </c>
      <c r="G2890" t="s">
        <v>1784</v>
      </c>
      <c r="H2890" t="s">
        <v>944</v>
      </c>
      <c r="I2890" t="s">
        <v>1720</v>
      </c>
      <c r="J2890" t="s">
        <v>1721</v>
      </c>
      <c r="K2890" t="s">
        <v>12135</v>
      </c>
      <c r="L2890" s="3">
        <v>36557</v>
      </c>
      <c r="M2890" s="9">
        <v>0</v>
      </c>
      <c r="N2890" s="5">
        <v>0</v>
      </c>
      <c r="O2890" s="7">
        <v>0</v>
      </c>
    </row>
    <row r="2891" spans="1:15">
      <c r="A2891">
        <v>8</v>
      </c>
      <c r="B2891" t="s">
        <v>1716</v>
      </c>
      <c r="C2891" t="s">
        <v>12136</v>
      </c>
      <c r="D2891" t="s">
        <v>12137</v>
      </c>
      <c r="E2891" t="s">
        <v>1782</v>
      </c>
      <c r="F2891" t="s">
        <v>1783</v>
      </c>
      <c r="G2891" t="s">
        <v>1784</v>
      </c>
      <c r="H2891" t="s">
        <v>944</v>
      </c>
      <c r="I2891" t="s">
        <v>1720</v>
      </c>
      <c r="J2891" t="s">
        <v>1721</v>
      </c>
      <c r="K2891" t="s">
        <v>12138</v>
      </c>
      <c r="L2891" s="3">
        <v>36628</v>
      </c>
      <c r="M2891" s="9">
        <v>0</v>
      </c>
      <c r="N2891" s="5">
        <v>0</v>
      </c>
      <c r="O2891" s="7">
        <v>0</v>
      </c>
    </row>
    <row r="2892" spans="1:15">
      <c r="A2892">
        <v>8</v>
      </c>
      <c r="B2892" t="s">
        <v>1716</v>
      </c>
      <c r="C2892" t="s">
        <v>12139</v>
      </c>
      <c r="D2892" t="s">
        <v>12140</v>
      </c>
      <c r="E2892" t="s">
        <v>1782</v>
      </c>
      <c r="F2892" t="s">
        <v>1783</v>
      </c>
      <c r="G2892" t="s">
        <v>1784</v>
      </c>
      <c r="H2892" t="s">
        <v>944</v>
      </c>
      <c r="I2892" t="s">
        <v>1720</v>
      </c>
      <c r="J2892" t="s">
        <v>1721</v>
      </c>
      <c r="K2892" t="s">
        <v>12141</v>
      </c>
      <c r="L2892" s="3">
        <v>38163</v>
      </c>
      <c r="M2892" s="9">
        <v>0</v>
      </c>
      <c r="N2892" s="5">
        <v>0</v>
      </c>
      <c r="O2892" s="7">
        <v>0</v>
      </c>
    </row>
    <row r="2893" spans="1:15">
      <c r="A2893">
        <v>8</v>
      </c>
      <c r="B2893" t="s">
        <v>1716</v>
      </c>
      <c r="C2893" t="s">
        <v>1781</v>
      </c>
      <c r="D2893" t="s">
        <v>274</v>
      </c>
      <c r="E2893" t="s">
        <v>1782</v>
      </c>
      <c r="F2893" t="s">
        <v>1783</v>
      </c>
      <c r="G2893" t="s">
        <v>1784</v>
      </c>
      <c r="H2893" t="s">
        <v>944</v>
      </c>
      <c r="I2893" t="s">
        <v>1720</v>
      </c>
      <c r="J2893" t="s">
        <v>1721</v>
      </c>
      <c r="K2893" t="s">
        <v>1785</v>
      </c>
      <c r="L2893" s="3">
        <v>36557</v>
      </c>
      <c r="M2893" s="9">
        <v>1</v>
      </c>
      <c r="N2893" s="5">
        <v>0</v>
      </c>
      <c r="O2893" s="7">
        <v>1</v>
      </c>
    </row>
    <row r="2894" spans="1:15">
      <c r="A2894">
        <v>8</v>
      </c>
      <c r="B2894" t="s">
        <v>1716</v>
      </c>
      <c r="C2894" t="s">
        <v>12142</v>
      </c>
      <c r="D2894" t="s">
        <v>12143</v>
      </c>
      <c r="E2894" t="s">
        <v>12144</v>
      </c>
      <c r="F2894" t="s">
        <v>12145</v>
      </c>
      <c r="G2894" t="s">
        <v>1784</v>
      </c>
      <c r="H2894" t="s">
        <v>944</v>
      </c>
      <c r="I2894" t="s">
        <v>1720</v>
      </c>
      <c r="J2894" t="s">
        <v>1721</v>
      </c>
      <c r="K2894" t="s">
        <v>12146</v>
      </c>
      <c r="L2894" s="3">
        <v>40407</v>
      </c>
      <c r="M2894" s="9">
        <v>0</v>
      </c>
      <c r="N2894" s="5">
        <v>0</v>
      </c>
      <c r="O2894" s="7">
        <v>0</v>
      </c>
    </row>
    <row r="2895" spans="1:15">
      <c r="A2895">
        <v>8</v>
      </c>
      <c r="B2895" t="s">
        <v>1716</v>
      </c>
      <c r="C2895" t="s">
        <v>12147</v>
      </c>
      <c r="D2895" t="s">
        <v>12148</v>
      </c>
      <c r="E2895" t="s">
        <v>1787</v>
      </c>
      <c r="F2895" t="s">
        <v>1788</v>
      </c>
      <c r="G2895" t="s">
        <v>1784</v>
      </c>
      <c r="H2895" t="s">
        <v>944</v>
      </c>
      <c r="I2895" t="s">
        <v>1720</v>
      </c>
      <c r="J2895" t="s">
        <v>1721</v>
      </c>
      <c r="K2895" t="s">
        <v>12149</v>
      </c>
      <c r="L2895" s="3" t="s">
        <v>2494</v>
      </c>
      <c r="M2895" s="9">
        <v>0</v>
      </c>
      <c r="N2895" s="5">
        <v>0</v>
      </c>
      <c r="O2895" s="7">
        <v>0</v>
      </c>
    </row>
    <row r="2896" spans="1:15">
      <c r="A2896">
        <v>8</v>
      </c>
      <c r="B2896" t="s">
        <v>1716</v>
      </c>
      <c r="C2896" t="s">
        <v>12150</v>
      </c>
      <c r="D2896" t="s">
        <v>12151</v>
      </c>
      <c r="E2896" t="s">
        <v>1782</v>
      </c>
      <c r="F2896" t="s">
        <v>1783</v>
      </c>
      <c r="G2896" t="s">
        <v>1784</v>
      </c>
      <c r="H2896" t="s">
        <v>944</v>
      </c>
      <c r="I2896" t="s">
        <v>1720</v>
      </c>
      <c r="J2896" t="s">
        <v>1721</v>
      </c>
      <c r="K2896" t="s">
        <v>12152</v>
      </c>
      <c r="L2896" s="3">
        <v>36557</v>
      </c>
      <c r="M2896" s="9">
        <v>0</v>
      </c>
      <c r="N2896" s="5">
        <v>0</v>
      </c>
      <c r="O2896" s="7">
        <v>0</v>
      </c>
    </row>
    <row r="2897" spans="1:15">
      <c r="A2897">
        <v>8</v>
      </c>
      <c r="B2897" t="s">
        <v>1716</v>
      </c>
      <c r="C2897" t="s">
        <v>12153</v>
      </c>
      <c r="D2897" t="s">
        <v>12154</v>
      </c>
      <c r="E2897" t="s">
        <v>1782</v>
      </c>
      <c r="F2897" t="s">
        <v>1783</v>
      </c>
      <c r="G2897" t="s">
        <v>1784</v>
      </c>
      <c r="H2897" t="s">
        <v>944</v>
      </c>
      <c r="I2897" t="s">
        <v>1720</v>
      </c>
      <c r="J2897" t="s">
        <v>1721</v>
      </c>
      <c r="K2897" t="s">
        <v>12155</v>
      </c>
      <c r="L2897" s="3">
        <v>36557</v>
      </c>
      <c r="M2897" s="9">
        <v>0</v>
      </c>
      <c r="N2897" s="5">
        <v>0</v>
      </c>
      <c r="O2897" s="7">
        <v>0</v>
      </c>
    </row>
    <row r="2898" spans="1:15">
      <c r="A2898">
        <v>8</v>
      </c>
      <c r="B2898" t="s">
        <v>1716</v>
      </c>
      <c r="C2898" t="s">
        <v>12156</v>
      </c>
      <c r="D2898" t="s">
        <v>12157</v>
      </c>
      <c r="E2898" t="s">
        <v>12158</v>
      </c>
      <c r="F2898" t="s">
        <v>12159</v>
      </c>
      <c r="G2898" t="s">
        <v>1784</v>
      </c>
      <c r="H2898" t="s">
        <v>944</v>
      </c>
      <c r="I2898" t="s">
        <v>1720</v>
      </c>
      <c r="J2898" t="s">
        <v>1721</v>
      </c>
      <c r="K2898" t="s">
        <v>12160</v>
      </c>
      <c r="L2898" s="3">
        <v>36557</v>
      </c>
      <c r="M2898" s="9">
        <v>0</v>
      </c>
      <c r="N2898" s="5">
        <v>0</v>
      </c>
      <c r="O2898" s="7">
        <v>0</v>
      </c>
    </row>
    <row r="2899" spans="1:15">
      <c r="A2899">
        <v>8</v>
      </c>
      <c r="B2899" t="s">
        <v>1716</v>
      </c>
      <c r="C2899" t="s">
        <v>12161</v>
      </c>
      <c r="D2899" t="s">
        <v>12162</v>
      </c>
      <c r="E2899" t="s">
        <v>1782</v>
      </c>
      <c r="F2899" t="s">
        <v>1783</v>
      </c>
      <c r="G2899" t="s">
        <v>1784</v>
      </c>
      <c r="H2899" t="s">
        <v>944</v>
      </c>
      <c r="I2899" t="s">
        <v>1720</v>
      </c>
      <c r="J2899" t="s">
        <v>1721</v>
      </c>
      <c r="K2899" t="s">
        <v>12163</v>
      </c>
      <c r="L2899" s="3">
        <v>36557</v>
      </c>
      <c r="M2899" s="9">
        <v>0</v>
      </c>
      <c r="N2899" s="5">
        <v>0</v>
      </c>
      <c r="O2899" s="7">
        <v>0</v>
      </c>
    </row>
    <row r="2900" spans="1:15">
      <c r="A2900">
        <v>8</v>
      </c>
      <c r="B2900" t="s">
        <v>1716</v>
      </c>
      <c r="C2900" t="s">
        <v>12164</v>
      </c>
      <c r="D2900" t="s">
        <v>12165</v>
      </c>
      <c r="E2900" t="s">
        <v>12158</v>
      </c>
      <c r="F2900" t="s">
        <v>12159</v>
      </c>
      <c r="G2900" t="s">
        <v>1784</v>
      </c>
      <c r="H2900" t="s">
        <v>944</v>
      </c>
      <c r="I2900" t="s">
        <v>1720</v>
      </c>
      <c r="J2900" t="s">
        <v>1721</v>
      </c>
      <c r="K2900" t="s">
        <v>12166</v>
      </c>
      <c r="L2900" s="3">
        <v>36571</v>
      </c>
      <c r="M2900" s="9">
        <v>0</v>
      </c>
      <c r="N2900" s="5">
        <v>0</v>
      </c>
      <c r="O2900" s="7">
        <v>0</v>
      </c>
    </row>
    <row r="2901" spans="1:15">
      <c r="A2901">
        <v>8</v>
      </c>
      <c r="B2901" t="s">
        <v>1716</v>
      </c>
      <c r="C2901" t="s">
        <v>12167</v>
      </c>
      <c r="D2901" t="s">
        <v>6323</v>
      </c>
      <c r="E2901" t="s">
        <v>1782</v>
      </c>
      <c r="F2901" t="s">
        <v>1783</v>
      </c>
      <c r="G2901" t="s">
        <v>1784</v>
      </c>
      <c r="H2901" t="s">
        <v>944</v>
      </c>
      <c r="I2901" t="s">
        <v>1720</v>
      </c>
      <c r="J2901" t="s">
        <v>1721</v>
      </c>
      <c r="K2901" t="s">
        <v>12168</v>
      </c>
      <c r="L2901" s="3">
        <v>36622</v>
      </c>
      <c r="M2901" s="9">
        <v>0</v>
      </c>
      <c r="N2901" s="5">
        <v>0</v>
      </c>
      <c r="O2901" s="7">
        <v>0</v>
      </c>
    </row>
    <row r="2902" spans="1:15">
      <c r="A2902">
        <v>8</v>
      </c>
      <c r="B2902" t="s">
        <v>1716</v>
      </c>
      <c r="C2902" t="s">
        <v>12169</v>
      </c>
      <c r="D2902" t="s">
        <v>12170</v>
      </c>
      <c r="E2902" t="s">
        <v>1782</v>
      </c>
      <c r="F2902" t="s">
        <v>1783</v>
      </c>
      <c r="G2902" t="s">
        <v>1784</v>
      </c>
      <c r="H2902" t="s">
        <v>944</v>
      </c>
      <c r="I2902" t="s">
        <v>1720</v>
      </c>
      <c r="J2902" t="s">
        <v>1721</v>
      </c>
      <c r="K2902" t="s">
        <v>12171</v>
      </c>
      <c r="L2902" s="3">
        <v>38527</v>
      </c>
      <c r="M2902" s="9">
        <v>0</v>
      </c>
      <c r="N2902" s="5">
        <v>0</v>
      </c>
      <c r="O2902" s="7">
        <v>0</v>
      </c>
    </row>
    <row r="2903" spans="1:15">
      <c r="A2903">
        <v>8</v>
      </c>
      <c r="B2903" t="s">
        <v>1716</v>
      </c>
      <c r="C2903" t="s">
        <v>12172</v>
      </c>
      <c r="D2903" t="s">
        <v>12173</v>
      </c>
      <c r="E2903" t="s">
        <v>1782</v>
      </c>
      <c r="F2903" t="s">
        <v>1783</v>
      </c>
      <c r="G2903" t="s">
        <v>1784</v>
      </c>
      <c r="H2903" t="s">
        <v>944</v>
      </c>
      <c r="I2903" t="s">
        <v>1720</v>
      </c>
      <c r="J2903" t="s">
        <v>1721</v>
      </c>
      <c r="K2903" t="s">
        <v>12174</v>
      </c>
      <c r="L2903" s="3">
        <v>40036</v>
      </c>
      <c r="M2903" s="9">
        <v>0</v>
      </c>
      <c r="N2903" s="5">
        <v>0</v>
      </c>
      <c r="O2903" s="7">
        <v>0</v>
      </c>
    </row>
    <row r="2904" spans="1:15">
      <c r="A2904">
        <v>8</v>
      </c>
      <c r="B2904" t="s">
        <v>1716</v>
      </c>
      <c r="C2904" t="s">
        <v>12175</v>
      </c>
      <c r="D2904" t="s">
        <v>12176</v>
      </c>
      <c r="E2904" t="s">
        <v>1782</v>
      </c>
      <c r="F2904" t="s">
        <v>1783</v>
      </c>
      <c r="G2904" t="s">
        <v>1784</v>
      </c>
      <c r="H2904" t="s">
        <v>944</v>
      </c>
      <c r="I2904" t="s">
        <v>1720</v>
      </c>
      <c r="J2904" t="s">
        <v>1721</v>
      </c>
      <c r="K2904" t="s">
        <v>12177</v>
      </c>
      <c r="L2904" s="3">
        <v>40849</v>
      </c>
      <c r="M2904" s="9">
        <v>0</v>
      </c>
      <c r="N2904" s="5">
        <v>0</v>
      </c>
      <c r="O2904" s="7">
        <v>0</v>
      </c>
    </row>
    <row r="2905" spans="1:15">
      <c r="A2905">
        <v>8</v>
      </c>
      <c r="B2905" t="s">
        <v>1716</v>
      </c>
      <c r="C2905" t="s">
        <v>1786</v>
      </c>
      <c r="D2905" t="s">
        <v>275</v>
      </c>
      <c r="E2905" t="s">
        <v>1787</v>
      </c>
      <c r="F2905" t="s">
        <v>1788</v>
      </c>
      <c r="G2905" t="s">
        <v>1784</v>
      </c>
      <c r="H2905" t="s">
        <v>944</v>
      </c>
      <c r="I2905" t="s">
        <v>1720</v>
      </c>
      <c r="J2905" t="s">
        <v>1721</v>
      </c>
      <c r="K2905" t="s">
        <v>1789</v>
      </c>
      <c r="L2905" s="3">
        <v>40491</v>
      </c>
      <c r="M2905" s="9">
        <v>2</v>
      </c>
      <c r="N2905" s="5">
        <v>0</v>
      </c>
      <c r="O2905" s="7">
        <v>2</v>
      </c>
    </row>
    <row r="2906" spans="1:15">
      <c r="A2906">
        <v>8</v>
      </c>
      <c r="B2906" t="s">
        <v>1716</v>
      </c>
      <c r="C2906" t="s">
        <v>12178</v>
      </c>
      <c r="D2906" t="s">
        <v>12179</v>
      </c>
      <c r="E2906" t="s">
        <v>12144</v>
      </c>
      <c r="F2906" t="s">
        <v>12145</v>
      </c>
      <c r="G2906" t="s">
        <v>1784</v>
      </c>
      <c r="H2906" t="s">
        <v>944</v>
      </c>
      <c r="I2906" t="s">
        <v>1720</v>
      </c>
      <c r="J2906" t="s">
        <v>1721</v>
      </c>
      <c r="K2906" t="s">
        <v>12180</v>
      </c>
      <c r="L2906" s="3">
        <v>41613</v>
      </c>
      <c r="M2906" s="9">
        <v>0</v>
      </c>
      <c r="N2906" s="5">
        <v>0</v>
      </c>
      <c r="O2906" s="7">
        <v>0</v>
      </c>
    </row>
    <row r="2907" spans="1:15">
      <c r="A2907">
        <v>8</v>
      </c>
      <c r="B2907" t="s">
        <v>1716</v>
      </c>
      <c r="C2907" t="s">
        <v>1790</v>
      </c>
      <c r="D2907" t="s">
        <v>276</v>
      </c>
      <c r="E2907" t="s">
        <v>1787</v>
      </c>
      <c r="F2907" t="s">
        <v>1788</v>
      </c>
      <c r="G2907" t="s">
        <v>1784</v>
      </c>
      <c r="H2907" t="s">
        <v>944</v>
      </c>
      <c r="I2907" t="s">
        <v>1720</v>
      </c>
      <c r="J2907" t="s">
        <v>1721</v>
      </c>
      <c r="K2907" t="s">
        <v>1791</v>
      </c>
      <c r="L2907" s="3">
        <v>41928</v>
      </c>
      <c r="M2907" s="9">
        <v>2</v>
      </c>
      <c r="N2907" s="5">
        <v>0</v>
      </c>
      <c r="O2907" s="7">
        <v>2</v>
      </c>
    </row>
    <row r="2908" spans="1:15">
      <c r="A2908">
        <v>8</v>
      </c>
      <c r="B2908" t="s">
        <v>1716</v>
      </c>
      <c r="C2908" t="s">
        <v>12181</v>
      </c>
      <c r="D2908" t="s">
        <v>12182</v>
      </c>
      <c r="E2908" t="s">
        <v>12183</v>
      </c>
      <c r="F2908" t="s">
        <v>12184</v>
      </c>
      <c r="G2908" t="s">
        <v>1784</v>
      </c>
      <c r="H2908" t="s">
        <v>944</v>
      </c>
      <c r="I2908" t="s">
        <v>1720</v>
      </c>
      <c r="J2908" t="s">
        <v>1721</v>
      </c>
      <c r="K2908" t="s">
        <v>12185</v>
      </c>
      <c r="L2908" s="3">
        <v>44228</v>
      </c>
      <c r="M2908" s="9">
        <v>0</v>
      </c>
      <c r="N2908" s="5">
        <v>0</v>
      </c>
      <c r="O2908" s="7">
        <v>0</v>
      </c>
    </row>
    <row r="2909" spans="1:15">
      <c r="A2909">
        <v>8</v>
      </c>
      <c r="B2909" t="s">
        <v>1716</v>
      </c>
      <c r="C2909" t="s">
        <v>12186</v>
      </c>
      <c r="D2909" t="s">
        <v>12187</v>
      </c>
      <c r="E2909" t="s">
        <v>1782</v>
      </c>
      <c r="F2909" t="s">
        <v>1783</v>
      </c>
      <c r="G2909" t="s">
        <v>1784</v>
      </c>
      <c r="H2909" t="s">
        <v>944</v>
      </c>
      <c r="I2909" t="s">
        <v>1720</v>
      </c>
      <c r="J2909" t="s">
        <v>1721</v>
      </c>
      <c r="K2909" t="s">
        <v>12188</v>
      </c>
      <c r="L2909" s="3" t="s">
        <v>2494</v>
      </c>
      <c r="M2909" s="9">
        <v>0</v>
      </c>
      <c r="N2909" s="5">
        <v>0</v>
      </c>
      <c r="O2909" s="7">
        <v>0</v>
      </c>
    </row>
    <row r="2910" spans="1:15">
      <c r="A2910">
        <v>8</v>
      </c>
      <c r="B2910" t="s">
        <v>1716</v>
      </c>
      <c r="C2910" t="s">
        <v>12189</v>
      </c>
      <c r="D2910" t="s">
        <v>12190</v>
      </c>
      <c r="E2910" t="s">
        <v>12144</v>
      </c>
      <c r="F2910" t="s">
        <v>12145</v>
      </c>
      <c r="G2910" t="s">
        <v>1784</v>
      </c>
      <c r="H2910" t="s">
        <v>944</v>
      </c>
      <c r="I2910" t="s">
        <v>1720</v>
      </c>
      <c r="J2910" t="s">
        <v>1721</v>
      </c>
      <c r="K2910" t="s">
        <v>12191</v>
      </c>
      <c r="L2910" s="3">
        <v>43035</v>
      </c>
      <c r="M2910" s="9">
        <v>0</v>
      </c>
      <c r="N2910" s="5">
        <v>0</v>
      </c>
      <c r="O2910" s="7">
        <v>0</v>
      </c>
    </row>
    <row r="2911" spans="1:15">
      <c r="A2911">
        <v>8</v>
      </c>
      <c r="B2911" t="s">
        <v>1716</v>
      </c>
      <c r="C2911" t="s">
        <v>12192</v>
      </c>
      <c r="D2911" t="s">
        <v>12193</v>
      </c>
      <c r="E2911" t="s">
        <v>1787</v>
      </c>
      <c r="F2911" t="s">
        <v>1788</v>
      </c>
      <c r="G2911" t="s">
        <v>1784</v>
      </c>
      <c r="H2911" t="s">
        <v>944</v>
      </c>
      <c r="I2911" t="s">
        <v>1720</v>
      </c>
      <c r="J2911" t="s">
        <v>1721</v>
      </c>
      <c r="K2911" t="s">
        <v>12194</v>
      </c>
      <c r="L2911" s="3">
        <v>44295</v>
      </c>
      <c r="M2911" s="9">
        <v>0</v>
      </c>
      <c r="N2911" s="5">
        <v>0</v>
      </c>
      <c r="O2911" s="7">
        <v>0</v>
      </c>
    </row>
    <row r="2912" spans="1:15">
      <c r="A2912">
        <v>8</v>
      </c>
      <c r="B2912" t="s">
        <v>1716</v>
      </c>
      <c r="C2912" t="s">
        <v>12195</v>
      </c>
      <c r="D2912" t="s">
        <v>12196</v>
      </c>
      <c r="E2912" t="s">
        <v>12144</v>
      </c>
      <c r="F2912" t="s">
        <v>12145</v>
      </c>
      <c r="G2912" t="s">
        <v>1784</v>
      </c>
      <c r="H2912" t="s">
        <v>944</v>
      </c>
      <c r="I2912" t="s">
        <v>1720</v>
      </c>
      <c r="J2912" t="s">
        <v>1721</v>
      </c>
      <c r="K2912" t="s">
        <v>12197</v>
      </c>
      <c r="L2912" s="3">
        <v>44445</v>
      </c>
      <c r="M2912" s="9">
        <v>0</v>
      </c>
      <c r="N2912" s="5">
        <v>0</v>
      </c>
      <c r="O2912" s="7">
        <v>0</v>
      </c>
    </row>
    <row r="2913" spans="1:15">
      <c r="A2913">
        <v>8</v>
      </c>
      <c r="B2913" t="s">
        <v>1716</v>
      </c>
      <c r="C2913" t="s">
        <v>12198</v>
      </c>
      <c r="D2913" t="s">
        <v>12199</v>
      </c>
      <c r="E2913" t="s">
        <v>12144</v>
      </c>
      <c r="F2913" t="s">
        <v>12145</v>
      </c>
      <c r="G2913" t="s">
        <v>1784</v>
      </c>
      <c r="H2913" t="s">
        <v>944</v>
      </c>
      <c r="I2913" t="s">
        <v>1720</v>
      </c>
      <c r="J2913" t="s">
        <v>1721</v>
      </c>
      <c r="K2913" t="s">
        <v>12200</v>
      </c>
      <c r="L2913" s="3" t="s">
        <v>2494</v>
      </c>
      <c r="M2913" s="9">
        <v>0</v>
      </c>
      <c r="N2913" s="5">
        <v>0</v>
      </c>
      <c r="O2913" s="7">
        <v>0</v>
      </c>
    </row>
    <row r="2914" spans="1:15">
      <c r="A2914">
        <v>8</v>
      </c>
      <c r="B2914" t="s">
        <v>1716</v>
      </c>
      <c r="C2914" t="s">
        <v>12201</v>
      </c>
      <c r="D2914" t="s">
        <v>12202</v>
      </c>
      <c r="E2914" t="s">
        <v>12144</v>
      </c>
      <c r="F2914" t="s">
        <v>12145</v>
      </c>
      <c r="G2914" t="s">
        <v>1784</v>
      </c>
      <c r="H2914" t="s">
        <v>944</v>
      </c>
      <c r="I2914" t="s">
        <v>1720</v>
      </c>
      <c r="J2914" t="s">
        <v>1721</v>
      </c>
      <c r="K2914" t="s">
        <v>12203</v>
      </c>
      <c r="L2914" s="3">
        <v>44879</v>
      </c>
      <c r="M2914" s="9">
        <v>0</v>
      </c>
      <c r="N2914" s="5">
        <v>0</v>
      </c>
      <c r="O2914" s="7">
        <v>0</v>
      </c>
    </row>
    <row r="2915" spans="1:15">
      <c r="A2915">
        <v>8</v>
      </c>
      <c r="B2915" t="s">
        <v>1716</v>
      </c>
      <c r="C2915" t="s">
        <v>12204</v>
      </c>
      <c r="D2915" t="s">
        <v>12205</v>
      </c>
      <c r="E2915" t="s">
        <v>12183</v>
      </c>
      <c r="F2915" t="s">
        <v>12184</v>
      </c>
      <c r="G2915" t="s">
        <v>1784</v>
      </c>
      <c r="H2915" t="s">
        <v>944</v>
      </c>
      <c r="I2915" t="s">
        <v>1720</v>
      </c>
      <c r="J2915" t="s">
        <v>1721</v>
      </c>
      <c r="K2915" t="s">
        <v>12206</v>
      </c>
      <c r="L2915" s="3" t="s">
        <v>2494</v>
      </c>
      <c r="M2915" s="9">
        <v>0</v>
      </c>
      <c r="N2915" s="5">
        <v>0</v>
      </c>
      <c r="O2915" s="7">
        <v>0</v>
      </c>
    </row>
    <row r="2916" spans="1:15">
      <c r="A2916">
        <v>8</v>
      </c>
      <c r="B2916" t="s">
        <v>1716</v>
      </c>
      <c r="C2916" t="s">
        <v>12207</v>
      </c>
      <c r="D2916" t="s">
        <v>12208</v>
      </c>
      <c r="E2916" t="s">
        <v>12183</v>
      </c>
      <c r="F2916" t="s">
        <v>12184</v>
      </c>
      <c r="G2916" t="s">
        <v>1784</v>
      </c>
      <c r="H2916" t="s">
        <v>944</v>
      </c>
      <c r="I2916" t="s">
        <v>1720</v>
      </c>
      <c r="J2916" t="s">
        <v>1721</v>
      </c>
      <c r="K2916" t="s">
        <v>12209</v>
      </c>
      <c r="L2916" s="3" t="s">
        <v>2494</v>
      </c>
      <c r="M2916" s="9">
        <v>0</v>
      </c>
      <c r="N2916" s="5">
        <v>0</v>
      </c>
      <c r="O2916" s="7">
        <v>0</v>
      </c>
    </row>
    <row r="2917" spans="1:15">
      <c r="A2917">
        <v>8</v>
      </c>
      <c r="B2917" t="s">
        <v>1716</v>
      </c>
      <c r="C2917" t="s">
        <v>12210</v>
      </c>
      <c r="D2917" t="s">
        <v>12211</v>
      </c>
      <c r="E2917" t="s">
        <v>12183</v>
      </c>
      <c r="F2917" t="s">
        <v>12184</v>
      </c>
      <c r="G2917" t="s">
        <v>1784</v>
      </c>
      <c r="H2917" t="s">
        <v>944</v>
      </c>
      <c r="I2917" t="s">
        <v>1720</v>
      </c>
      <c r="J2917" t="s">
        <v>1721</v>
      </c>
      <c r="K2917" t="s">
        <v>12212</v>
      </c>
      <c r="L2917" s="3" t="s">
        <v>2494</v>
      </c>
      <c r="M2917" s="9">
        <v>0</v>
      </c>
      <c r="N2917" s="5">
        <v>0</v>
      </c>
      <c r="O2917" s="7">
        <v>0</v>
      </c>
    </row>
    <row r="2918" spans="1:15">
      <c r="A2918">
        <v>8</v>
      </c>
      <c r="B2918" t="s">
        <v>1716</v>
      </c>
      <c r="C2918" t="s">
        <v>12213</v>
      </c>
      <c r="D2918" t="s">
        <v>12214</v>
      </c>
      <c r="E2918" t="s">
        <v>12158</v>
      </c>
      <c r="F2918" t="s">
        <v>12159</v>
      </c>
      <c r="G2918" t="s">
        <v>1784</v>
      </c>
      <c r="H2918" t="s">
        <v>944</v>
      </c>
      <c r="I2918" t="s">
        <v>1720</v>
      </c>
      <c r="J2918" t="s">
        <v>1721</v>
      </c>
      <c r="K2918" t="s">
        <v>12215</v>
      </c>
      <c r="L2918" s="3" t="s">
        <v>2494</v>
      </c>
      <c r="M2918" s="9">
        <v>0</v>
      </c>
      <c r="N2918" s="5">
        <v>0</v>
      </c>
      <c r="O2918" s="7">
        <v>0</v>
      </c>
    </row>
    <row r="2919" spans="1:15">
      <c r="A2919">
        <v>8</v>
      </c>
      <c r="B2919" t="s">
        <v>1716</v>
      </c>
      <c r="C2919" t="s">
        <v>12216</v>
      </c>
      <c r="D2919" t="s">
        <v>12217</v>
      </c>
      <c r="E2919" t="s">
        <v>12183</v>
      </c>
      <c r="F2919" t="s">
        <v>12184</v>
      </c>
      <c r="G2919" t="s">
        <v>1784</v>
      </c>
      <c r="H2919" t="s">
        <v>944</v>
      </c>
      <c r="I2919" t="s">
        <v>1720</v>
      </c>
      <c r="J2919" t="s">
        <v>1721</v>
      </c>
      <c r="K2919" t="s">
        <v>12218</v>
      </c>
      <c r="L2919" s="3" t="s">
        <v>2494</v>
      </c>
      <c r="M2919" s="9">
        <v>0</v>
      </c>
      <c r="N2919" s="5">
        <v>0</v>
      </c>
      <c r="O2919" s="7">
        <v>0</v>
      </c>
    </row>
    <row r="2920" spans="1:15">
      <c r="A2920">
        <v>8</v>
      </c>
      <c r="B2920" t="s">
        <v>1716</v>
      </c>
      <c r="C2920" t="s">
        <v>12219</v>
      </c>
      <c r="D2920" t="s">
        <v>12220</v>
      </c>
      <c r="E2920" t="s">
        <v>1793</v>
      </c>
      <c r="F2920" t="s">
        <v>1794</v>
      </c>
      <c r="G2920" t="s">
        <v>1795</v>
      </c>
      <c r="H2920" t="s">
        <v>944</v>
      </c>
      <c r="I2920" t="s">
        <v>1720</v>
      </c>
      <c r="J2920" t="s">
        <v>1721</v>
      </c>
      <c r="K2920" t="s">
        <v>12221</v>
      </c>
      <c r="L2920" s="3">
        <v>36557</v>
      </c>
      <c r="M2920" s="9">
        <v>0</v>
      </c>
      <c r="N2920" s="5">
        <v>0</v>
      </c>
      <c r="O2920" s="7">
        <v>0</v>
      </c>
    </row>
    <row r="2921" spans="1:15">
      <c r="A2921">
        <v>8</v>
      </c>
      <c r="B2921" t="s">
        <v>1716</v>
      </c>
      <c r="C2921" t="s">
        <v>12222</v>
      </c>
      <c r="D2921" t="s">
        <v>12223</v>
      </c>
      <c r="E2921" t="s">
        <v>1793</v>
      </c>
      <c r="F2921" t="s">
        <v>1794</v>
      </c>
      <c r="G2921" t="s">
        <v>1795</v>
      </c>
      <c r="H2921" t="s">
        <v>944</v>
      </c>
      <c r="I2921" t="s">
        <v>1720</v>
      </c>
      <c r="J2921" t="s">
        <v>1721</v>
      </c>
      <c r="K2921" t="s">
        <v>12224</v>
      </c>
      <c r="L2921" s="3">
        <v>36557</v>
      </c>
      <c r="M2921" s="9">
        <v>0</v>
      </c>
      <c r="N2921" s="5">
        <v>0</v>
      </c>
      <c r="O2921" s="7">
        <v>0</v>
      </c>
    </row>
    <row r="2922" spans="1:15">
      <c r="A2922">
        <v>8</v>
      </c>
      <c r="B2922" t="s">
        <v>1716</v>
      </c>
      <c r="C2922" t="s">
        <v>12225</v>
      </c>
      <c r="D2922" t="s">
        <v>12226</v>
      </c>
      <c r="E2922" t="s">
        <v>1802</v>
      </c>
      <c r="F2922" t="s">
        <v>1803</v>
      </c>
      <c r="G2922" t="s">
        <v>1795</v>
      </c>
      <c r="H2922" t="s">
        <v>944</v>
      </c>
      <c r="I2922" t="s">
        <v>1720</v>
      </c>
      <c r="J2922" t="s">
        <v>1721</v>
      </c>
      <c r="K2922" t="s">
        <v>12227</v>
      </c>
      <c r="L2922" s="3">
        <v>36557</v>
      </c>
      <c r="M2922" s="9">
        <v>0</v>
      </c>
      <c r="N2922" s="5">
        <v>0</v>
      </c>
      <c r="O2922" s="7">
        <v>0</v>
      </c>
    </row>
    <row r="2923" spans="1:15">
      <c r="A2923">
        <v>8</v>
      </c>
      <c r="B2923" t="s">
        <v>1716</v>
      </c>
      <c r="C2923" t="s">
        <v>12228</v>
      </c>
      <c r="D2923" t="s">
        <v>12229</v>
      </c>
      <c r="E2923" t="s">
        <v>1798</v>
      </c>
      <c r="F2923" t="s">
        <v>1799</v>
      </c>
      <c r="G2923" t="s">
        <v>1795</v>
      </c>
      <c r="H2923" t="s">
        <v>944</v>
      </c>
      <c r="I2923" t="s">
        <v>1720</v>
      </c>
      <c r="J2923" t="s">
        <v>1721</v>
      </c>
      <c r="K2923" t="s">
        <v>12230</v>
      </c>
      <c r="L2923" s="3">
        <v>37827</v>
      </c>
      <c r="M2923" s="9">
        <v>0</v>
      </c>
      <c r="N2923" s="5">
        <v>0</v>
      </c>
      <c r="O2923" s="7">
        <v>0</v>
      </c>
    </row>
    <row r="2924" spans="1:15">
      <c r="A2924">
        <v>8</v>
      </c>
      <c r="B2924" t="s">
        <v>1716</v>
      </c>
      <c r="C2924" t="s">
        <v>12231</v>
      </c>
      <c r="D2924" t="s">
        <v>12232</v>
      </c>
      <c r="E2924" t="s">
        <v>1793</v>
      </c>
      <c r="F2924" t="s">
        <v>1794</v>
      </c>
      <c r="G2924" t="s">
        <v>1795</v>
      </c>
      <c r="H2924" t="s">
        <v>944</v>
      </c>
      <c r="I2924" t="s">
        <v>1720</v>
      </c>
      <c r="J2924" t="s">
        <v>1721</v>
      </c>
      <c r="K2924" t="s">
        <v>12233</v>
      </c>
      <c r="L2924" s="3">
        <v>37995</v>
      </c>
      <c r="M2924" s="9">
        <v>0</v>
      </c>
      <c r="N2924" s="5">
        <v>0</v>
      </c>
      <c r="O2924" s="7">
        <v>0</v>
      </c>
    </row>
    <row r="2925" spans="1:15">
      <c r="A2925">
        <v>8</v>
      </c>
      <c r="B2925" t="s">
        <v>1716</v>
      </c>
      <c r="C2925" t="s">
        <v>1792</v>
      </c>
      <c r="D2925" t="s">
        <v>277</v>
      </c>
      <c r="E2925" t="s">
        <v>1793</v>
      </c>
      <c r="F2925" t="s">
        <v>1794</v>
      </c>
      <c r="G2925" t="s">
        <v>1795</v>
      </c>
      <c r="H2925" t="s">
        <v>944</v>
      </c>
      <c r="I2925" t="s">
        <v>1720</v>
      </c>
      <c r="J2925" t="s">
        <v>1721</v>
      </c>
      <c r="K2925" t="s">
        <v>1796</v>
      </c>
      <c r="L2925" s="3">
        <v>37995</v>
      </c>
      <c r="M2925" s="9">
        <v>2</v>
      </c>
      <c r="N2925" s="5">
        <v>0</v>
      </c>
      <c r="O2925" s="7">
        <v>2</v>
      </c>
    </row>
    <row r="2926" spans="1:15">
      <c r="A2926">
        <v>8</v>
      </c>
      <c r="B2926" t="s">
        <v>1716</v>
      </c>
      <c r="C2926" t="s">
        <v>12234</v>
      </c>
      <c r="D2926" t="s">
        <v>12235</v>
      </c>
      <c r="E2926" t="s">
        <v>1806</v>
      </c>
      <c r="F2926" t="s">
        <v>1807</v>
      </c>
      <c r="G2926" t="s">
        <v>1795</v>
      </c>
      <c r="H2926" t="s">
        <v>944</v>
      </c>
      <c r="I2926" t="s">
        <v>1720</v>
      </c>
      <c r="J2926" t="s">
        <v>1721</v>
      </c>
      <c r="K2926" t="s">
        <v>12236</v>
      </c>
      <c r="L2926" s="3">
        <v>38643</v>
      </c>
      <c r="M2926" s="9">
        <v>0</v>
      </c>
      <c r="N2926" s="5">
        <v>0</v>
      </c>
      <c r="O2926" s="7">
        <v>0</v>
      </c>
    </row>
    <row r="2927" spans="1:15">
      <c r="A2927">
        <v>8</v>
      </c>
      <c r="B2927" t="s">
        <v>1716</v>
      </c>
      <c r="C2927" t="s">
        <v>12237</v>
      </c>
      <c r="D2927" t="s">
        <v>12238</v>
      </c>
      <c r="E2927" t="s">
        <v>12239</v>
      </c>
      <c r="F2927" t="s">
        <v>12240</v>
      </c>
      <c r="G2927" t="s">
        <v>1795</v>
      </c>
      <c r="H2927" t="s">
        <v>944</v>
      </c>
      <c r="I2927" t="s">
        <v>1720</v>
      </c>
      <c r="J2927" t="s">
        <v>1721</v>
      </c>
      <c r="K2927" t="s">
        <v>12241</v>
      </c>
      <c r="L2927" s="3">
        <v>39205</v>
      </c>
      <c r="M2927" s="9">
        <v>0</v>
      </c>
      <c r="N2927" s="5">
        <v>0</v>
      </c>
      <c r="O2927" s="7">
        <v>0</v>
      </c>
    </row>
    <row r="2928" spans="1:15">
      <c r="A2928">
        <v>8</v>
      </c>
      <c r="B2928" t="s">
        <v>1716</v>
      </c>
      <c r="C2928" t="s">
        <v>12242</v>
      </c>
      <c r="D2928" t="s">
        <v>12243</v>
      </c>
      <c r="E2928" t="s">
        <v>1798</v>
      </c>
      <c r="F2928" t="s">
        <v>1799</v>
      </c>
      <c r="G2928" t="s">
        <v>1795</v>
      </c>
      <c r="H2928" t="s">
        <v>944</v>
      </c>
      <c r="I2928" t="s">
        <v>1720</v>
      </c>
      <c r="J2928" t="s">
        <v>1721</v>
      </c>
      <c r="K2928" t="s">
        <v>12244</v>
      </c>
      <c r="L2928" s="3">
        <v>38492</v>
      </c>
      <c r="M2928" s="9">
        <v>0</v>
      </c>
      <c r="N2928" s="5">
        <v>0</v>
      </c>
      <c r="O2928" s="7">
        <v>0</v>
      </c>
    </row>
    <row r="2929" spans="1:15">
      <c r="A2929">
        <v>8</v>
      </c>
      <c r="B2929" t="s">
        <v>1716</v>
      </c>
      <c r="C2929" t="s">
        <v>12245</v>
      </c>
      <c r="D2929" t="s">
        <v>12246</v>
      </c>
      <c r="E2929" t="s">
        <v>1793</v>
      </c>
      <c r="F2929" t="s">
        <v>1794</v>
      </c>
      <c r="G2929" t="s">
        <v>1795</v>
      </c>
      <c r="H2929" t="s">
        <v>944</v>
      </c>
      <c r="I2929" t="s">
        <v>1720</v>
      </c>
      <c r="J2929" t="s">
        <v>1721</v>
      </c>
      <c r="K2929" t="s">
        <v>12247</v>
      </c>
      <c r="L2929" s="3">
        <v>38986</v>
      </c>
      <c r="M2929" s="9">
        <v>0</v>
      </c>
      <c r="N2929" s="5">
        <v>0</v>
      </c>
      <c r="O2929" s="7">
        <v>0</v>
      </c>
    </row>
    <row r="2930" spans="1:15">
      <c r="A2930">
        <v>8</v>
      </c>
      <c r="B2930" t="s">
        <v>1716</v>
      </c>
      <c r="C2930" t="s">
        <v>12248</v>
      </c>
      <c r="D2930" t="s">
        <v>12249</v>
      </c>
      <c r="E2930" t="s">
        <v>1793</v>
      </c>
      <c r="F2930" t="s">
        <v>1794</v>
      </c>
      <c r="G2930" t="s">
        <v>1795</v>
      </c>
      <c r="H2930" t="s">
        <v>944</v>
      </c>
      <c r="I2930" t="s">
        <v>1720</v>
      </c>
      <c r="J2930" t="s">
        <v>1721</v>
      </c>
      <c r="K2930" t="s">
        <v>12250</v>
      </c>
      <c r="L2930" s="3">
        <v>38986</v>
      </c>
      <c r="M2930" s="9">
        <v>0</v>
      </c>
      <c r="N2930" s="5">
        <v>0</v>
      </c>
      <c r="O2930" s="7">
        <v>0</v>
      </c>
    </row>
    <row r="2931" spans="1:15">
      <c r="A2931">
        <v>8</v>
      </c>
      <c r="B2931" t="s">
        <v>1716</v>
      </c>
      <c r="C2931" t="s">
        <v>12251</v>
      </c>
      <c r="D2931" t="s">
        <v>12252</v>
      </c>
      <c r="E2931" t="s">
        <v>1793</v>
      </c>
      <c r="F2931" t="s">
        <v>1794</v>
      </c>
      <c r="G2931" t="s">
        <v>1795</v>
      </c>
      <c r="H2931" t="s">
        <v>944</v>
      </c>
      <c r="I2931" t="s">
        <v>1720</v>
      </c>
      <c r="J2931" t="s">
        <v>1721</v>
      </c>
      <c r="K2931" t="s">
        <v>12253</v>
      </c>
      <c r="L2931" s="3">
        <v>39763</v>
      </c>
      <c r="M2931" s="9">
        <v>0</v>
      </c>
      <c r="N2931" s="5">
        <v>0</v>
      </c>
      <c r="O2931" s="7">
        <v>0</v>
      </c>
    </row>
    <row r="2932" spans="1:15">
      <c r="A2932">
        <v>8</v>
      </c>
      <c r="B2932" t="s">
        <v>1716</v>
      </c>
      <c r="C2932" t="s">
        <v>12254</v>
      </c>
      <c r="D2932" t="s">
        <v>12255</v>
      </c>
      <c r="E2932" t="s">
        <v>1814</v>
      </c>
      <c r="F2932" t="s">
        <v>1815</v>
      </c>
      <c r="G2932" t="s">
        <v>1795</v>
      </c>
      <c r="H2932" t="s">
        <v>944</v>
      </c>
      <c r="I2932" t="s">
        <v>1720</v>
      </c>
      <c r="J2932" t="s">
        <v>1721</v>
      </c>
      <c r="K2932" t="s">
        <v>12256</v>
      </c>
      <c r="L2932" s="3">
        <v>39792</v>
      </c>
      <c r="M2932" s="9">
        <v>0</v>
      </c>
      <c r="N2932" s="5">
        <v>0</v>
      </c>
      <c r="O2932" s="7">
        <v>0</v>
      </c>
    </row>
    <row r="2933" spans="1:15">
      <c r="A2933">
        <v>8</v>
      </c>
      <c r="B2933" t="s">
        <v>1716</v>
      </c>
      <c r="C2933" t="s">
        <v>12257</v>
      </c>
      <c r="D2933" t="s">
        <v>12258</v>
      </c>
      <c r="E2933" t="s">
        <v>1793</v>
      </c>
      <c r="F2933" t="s">
        <v>1794</v>
      </c>
      <c r="G2933" t="s">
        <v>1795</v>
      </c>
      <c r="H2933" t="s">
        <v>944</v>
      </c>
      <c r="I2933" t="s">
        <v>1720</v>
      </c>
      <c r="J2933" t="s">
        <v>1721</v>
      </c>
      <c r="K2933" t="s">
        <v>12259</v>
      </c>
      <c r="L2933" s="3">
        <v>39854</v>
      </c>
      <c r="M2933" s="9">
        <v>0</v>
      </c>
      <c r="N2933" s="5">
        <v>0</v>
      </c>
      <c r="O2933" s="7">
        <v>0</v>
      </c>
    </row>
    <row r="2934" spans="1:15">
      <c r="A2934">
        <v>8</v>
      </c>
      <c r="B2934" t="s">
        <v>1716</v>
      </c>
      <c r="C2934" t="s">
        <v>12260</v>
      </c>
      <c r="D2934" t="s">
        <v>12261</v>
      </c>
      <c r="E2934" t="s">
        <v>1793</v>
      </c>
      <c r="F2934" t="s">
        <v>1794</v>
      </c>
      <c r="G2934" t="s">
        <v>1795</v>
      </c>
      <c r="H2934" t="s">
        <v>944</v>
      </c>
      <c r="I2934" t="s">
        <v>1720</v>
      </c>
      <c r="J2934" t="s">
        <v>1721</v>
      </c>
      <c r="K2934" t="s">
        <v>12262</v>
      </c>
      <c r="L2934" s="3">
        <v>40106</v>
      </c>
      <c r="M2934" s="9">
        <v>0</v>
      </c>
      <c r="N2934" s="5">
        <v>0</v>
      </c>
      <c r="O2934" s="7">
        <v>0</v>
      </c>
    </row>
    <row r="2935" spans="1:15">
      <c r="A2935">
        <v>8</v>
      </c>
      <c r="B2935" t="s">
        <v>1716</v>
      </c>
      <c r="C2935" t="s">
        <v>1797</v>
      </c>
      <c r="D2935" t="s">
        <v>278</v>
      </c>
      <c r="E2935" t="s">
        <v>1798</v>
      </c>
      <c r="F2935" t="s">
        <v>1799</v>
      </c>
      <c r="G2935" t="s">
        <v>1795</v>
      </c>
      <c r="H2935" t="s">
        <v>944</v>
      </c>
      <c r="I2935" t="s">
        <v>1720</v>
      </c>
      <c r="J2935" t="s">
        <v>1721</v>
      </c>
      <c r="K2935" t="s">
        <v>1800</v>
      </c>
      <c r="L2935" s="3">
        <v>40393</v>
      </c>
      <c r="M2935" s="9">
        <v>1</v>
      </c>
      <c r="N2935" s="5">
        <v>0</v>
      </c>
      <c r="O2935" s="7">
        <v>1</v>
      </c>
    </row>
    <row r="2936" spans="1:15">
      <c r="A2936">
        <v>8</v>
      </c>
      <c r="B2936" t="s">
        <v>1716</v>
      </c>
      <c r="C2936" t="s">
        <v>12263</v>
      </c>
      <c r="D2936" t="s">
        <v>12264</v>
      </c>
      <c r="E2936" t="s">
        <v>1802</v>
      </c>
      <c r="F2936" t="s">
        <v>1803</v>
      </c>
      <c r="G2936" t="s">
        <v>1795</v>
      </c>
      <c r="H2936" t="s">
        <v>944</v>
      </c>
      <c r="I2936" t="s">
        <v>1720</v>
      </c>
      <c r="J2936" t="s">
        <v>1721</v>
      </c>
      <c r="K2936" t="s">
        <v>12265</v>
      </c>
      <c r="L2936" s="3">
        <v>41033</v>
      </c>
      <c r="M2936" s="9">
        <v>0</v>
      </c>
      <c r="N2936" s="5">
        <v>0</v>
      </c>
      <c r="O2936" s="7">
        <v>0</v>
      </c>
    </row>
    <row r="2937" spans="1:15">
      <c r="A2937">
        <v>8</v>
      </c>
      <c r="B2937" t="s">
        <v>1716</v>
      </c>
      <c r="C2937" t="s">
        <v>12266</v>
      </c>
      <c r="D2937" t="s">
        <v>12267</v>
      </c>
      <c r="E2937" t="s">
        <v>1802</v>
      </c>
      <c r="F2937" t="s">
        <v>1803</v>
      </c>
      <c r="G2937" t="s">
        <v>1795</v>
      </c>
      <c r="H2937" t="s">
        <v>944</v>
      </c>
      <c r="I2937" t="s">
        <v>1720</v>
      </c>
      <c r="J2937" t="s">
        <v>1721</v>
      </c>
      <c r="K2937" t="s">
        <v>12268</v>
      </c>
      <c r="L2937" s="3">
        <v>43608</v>
      </c>
      <c r="M2937" s="9">
        <v>0</v>
      </c>
      <c r="N2937" s="5">
        <v>0</v>
      </c>
      <c r="O2937" s="7">
        <v>0</v>
      </c>
    </row>
    <row r="2938" spans="1:15">
      <c r="A2938">
        <v>8</v>
      </c>
      <c r="B2938" t="s">
        <v>1716</v>
      </c>
      <c r="C2938" t="s">
        <v>12269</v>
      </c>
      <c r="D2938" t="s">
        <v>12270</v>
      </c>
      <c r="E2938" t="s">
        <v>1798</v>
      </c>
      <c r="F2938" t="s">
        <v>1799</v>
      </c>
      <c r="G2938" t="s">
        <v>1795</v>
      </c>
      <c r="H2938" t="s">
        <v>944</v>
      </c>
      <c r="I2938" t="s">
        <v>1720</v>
      </c>
      <c r="J2938" t="s">
        <v>1721</v>
      </c>
      <c r="K2938" t="s">
        <v>12271</v>
      </c>
      <c r="L2938" s="3" t="s">
        <v>2494</v>
      </c>
      <c r="M2938" s="9">
        <v>0</v>
      </c>
      <c r="N2938" s="5">
        <v>0</v>
      </c>
      <c r="O2938" s="7">
        <v>0</v>
      </c>
    </row>
    <row r="2939" spans="1:15">
      <c r="A2939">
        <v>8</v>
      </c>
      <c r="B2939" t="s">
        <v>1716</v>
      </c>
      <c r="C2939" t="s">
        <v>12272</v>
      </c>
      <c r="D2939" t="s">
        <v>12273</v>
      </c>
      <c r="E2939" t="s">
        <v>1793</v>
      </c>
      <c r="F2939" t="s">
        <v>1794</v>
      </c>
      <c r="G2939" t="s">
        <v>1795</v>
      </c>
      <c r="H2939" t="s">
        <v>944</v>
      </c>
      <c r="I2939" t="s">
        <v>1720</v>
      </c>
      <c r="J2939" t="s">
        <v>1721</v>
      </c>
      <c r="K2939" t="s">
        <v>12274</v>
      </c>
      <c r="L2939" s="3">
        <v>41668</v>
      </c>
      <c r="M2939" s="9">
        <v>0</v>
      </c>
      <c r="N2939" s="5">
        <v>0</v>
      </c>
      <c r="O2939" s="7">
        <v>0</v>
      </c>
    </row>
    <row r="2940" spans="1:15">
      <c r="A2940">
        <v>8</v>
      </c>
      <c r="B2940" t="s">
        <v>1716</v>
      </c>
      <c r="C2940" t="s">
        <v>12275</v>
      </c>
      <c r="D2940" t="s">
        <v>12276</v>
      </c>
      <c r="E2940" t="s">
        <v>1793</v>
      </c>
      <c r="F2940" t="s">
        <v>1794</v>
      </c>
      <c r="G2940" t="s">
        <v>1795</v>
      </c>
      <c r="H2940" t="s">
        <v>944</v>
      </c>
      <c r="I2940" t="s">
        <v>1720</v>
      </c>
      <c r="J2940" t="s">
        <v>1721</v>
      </c>
      <c r="K2940" t="s">
        <v>12277</v>
      </c>
      <c r="L2940" s="3">
        <v>42242</v>
      </c>
      <c r="M2940" s="9">
        <v>0</v>
      </c>
      <c r="N2940" s="5">
        <v>0</v>
      </c>
      <c r="O2940" s="7">
        <v>0</v>
      </c>
    </row>
    <row r="2941" spans="1:15">
      <c r="A2941">
        <v>8</v>
      </c>
      <c r="B2941" t="s">
        <v>1716</v>
      </c>
      <c r="C2941" t="s">
        <v>12278</v>
      </c>
      <c r="D2941" t="s">
        <v>12279</v>
      </c>
      <c r="E2941" t="s">
        <v>12239</v>
      </c>
      <c r="F2941" t="s">
        <v>12240</v>
      </c>
      <c r="G2941" t="s">
        <v>1795</v>
      </c>
      <c r="H2941" t="s">
        <v>944</v>
      </c>
      <c r="I2941" t="s">
        <v>1720</v>
      </c>
      <c r="J2941" t="s">
        <v>1721</v>
      </c>
      <c r="K2941" t="s">
        <v>12280</v>
      </c>
      <c r="L2941" s="3" t="s">
        <v>2494</v>
      </c>
      <c r="M2941" s="9">
        <v>0</v>
      </c>
      <c r="N2941" s="5">
        <v>0</v>
      </c>
      <c r="O2941" s="7">
        <v>0</v>
      </c>
    </row>
    <row r="2942" spans="1:15">
      <c r="A2942">
        <v>8</v>
      </c>
      <c r="B2942" t="s">
        <v>1716</v>
      </c>
      <c r="C2942" t="s">
        <v>12281</v>
      </c>
      <c r="D2942" t="s">
        <v>12282</v>
      </c>
      <c r="E2942" t="s">
        <v>1814</v>
      </c>
      <c r="F2942" t="s">
        <v>1815</v>
      </c>
      <c r="G2942" t="s">
        <v>1795</v>
      </c>
      <c r="H2942" t="s">
        <v>944</v>
      </c>
      <c r="I2942" t="s">
        <v>1720</v>
      </c>
      <c r="J2942" t="s">
        <v>1721</v>
      </c>
      <c r="K2942" t="s">
        <v>12283</v>
      </c>
      <c r="L2942" s="3" t="s">
        <v>2494</v>
      </c>
      <c r="M2942" s="9">
        <v>0</v>
      </c>
      <c r="N2942" s="5">
        <v>0</v>
      </c>
      <c r="O2942" s="7">
        <v>0</v>
      </c>
    </row>
    <row r="2943" spans="1:15">
      <c r="A2943">
        <v>8</v>
      </c>
      <c r="B2943" t="s">
        <v>1716</v>
      </c>
      <c r="C2943" t="s">
        <v>1801</v>
      </c>
      <c r="D2943" t="s">
        <v>279</v>
      </c>
      <c r="E2943" t="s">
        <v>1802</v>
      </c>
      <c r="F2943" t="s">
        <v>1803</v>
      </c>
      <c r="G2943" t="s">
        <v>1795</v>
      </c>
      <c r="H2943" t="s">
        <v>944</v>
      </c>
      <c r="I2943" t="s">
        <v>1720</v>
      </c>
      <c r="J2943" t="s">
        <v>1721</v>
      </c>
      <c r="K2943" t="s">
        <v>1804</v>
      </c>
      <c r="L2943" s="3">
        <v>42271</v>
      </c>
      <c r="M2943" s="9">
        <v>1</v>
      </c>
      <c r="N2943" s="5">
        <v>0</v>
      </c>
      <c r="O2943" s="7">
        <v>1</v>
      </c>
    </row>
    <row r="2944" spans="1:15">
      <c r="A2944">
        <v>8</v>
      </c>
      <c r="B2944" t="s">
        <v>1716</v>
      </c>
      <c r="C2944" t="s">
        <v>12284</v>
      </c>
      <c r="D2944" t="s">
        <v>12285</v>
      </c>
      <c r="E2944" t="s">
        <v>1810</v>
      </c>
      <c r="F2944" t="s">
        <v>1811</v>
      </c>
      <c r="G2944" t="s">
        <v>1795</v>
      </c>
      <c r="H2944" t="s">
        <v>944</v>
      </c>
      <c r="I2944" t="s">
        <v>1720</v>
      </c>
      <c r="J2944" t="s">
        <v>1721</v>
      </c>
      <c r="K2944" t="s">
        <v>12286</v>
      </c>
      <c r="L2944" s="3">
        <v>43927</v>
      </c>
      <c r="M2944" s="9">
        <v>0</v>
      </c>
      <c r="N2944" s="5">
        <v>0</v>
      </c>
      <c r="O2944" s="7">
        <v>0</v>
      </c>
    </row>
    <row r="2945" spans="1:15">
      <c r="A2945">
        <v>8</v>
      </c>
      <c r="B2945" t="s">
        <v>1716</v>
      </c>
      <c r="C2945" t="s">
        <v>12287</v>
      </c>
      <c r="D2945" t="s">
        <v>12288</v>
      </c>
      <c r="E2945" t="s">
        <v>1798</v>
      </c>
      <c r="F2945" t="s">
        <v>1799</v>
      </c>
      <c r="G2945" t="s">
        <v>1795</v>
      </c>
      <c r="H2945" t="s">
        <v>944</v>
      </c>
      <c r="I2945" t="s">
        <v>1720</v>
      </c>
      <c r="J2945" t="s">
        <v>1721</v>
      </c>
      <c r="K2945" t="s">
        <v>12289</v>
      </c>
      <c r="L2945" s="3" t="s">
        <v>2494</v>
      </c>
      <c r="M2945" s="9">
        <v>0</v>
      </c>
      <c r="N2945" s="5">
        <v>0</v>
      </c>
      <c r="O2945" s="7">
        <v>0</v>
      </c>
    </row>
    <row r="2946" spans="1:15">
      <c r="A2946">
        <v>8</v>
      </c>
      <c r="B2946" t="s">
        <v>1716</v>
      </c>
      <c r="C2946" t="s">
        <v>12290</v>
      </c>
      <c r="D2946" t="s">
        <v>12291</v>
      </c>
      <c r="E2946" t="s">
        <v>1806</v>
      </c>
      <c r="F2946" t="s">
        <v>1807</v>
      </c>
      <c r="G2946" t="s">
        <v>1795</v>
      </c>
      <c r="H2946" t="s">
        <v>944</v>
      </c>
      <c r="I2946" t="s">
        <v>1720</v>
      </c>
      <c r="J2946" t="s">
        <v>1721</v>
      </c>
      <c r="K2946" t="s">
        <v>12292</v>
      </c>
      <c r="L2946" s="3" t="s">
        <v>2494</v>
      </c>
      <c r="M2946" s="9">
        <v>0</v>
      </c>
      <c r="N2946" s="5">
        <v>0</v>
      </c>
      <c r="O2946" s="7">
        <v>0</v>
      </c>
    </row>
    <row r="2947" spans="1:15">
      <c r="A2947">
        <v>8</v>
      </c>
      <c r="B2947" t="s">
        <v>1716</v>
      </c>
      <c r="C2947" t="s">
        <v>12293</v>
      </c>
      <c r="D2947" t="s">
        <v>12294</v>
      </c>
      <c r="E2947" t="s">
        <v>1793</v>
      </c>
      <c r="F2947" t="s">
        <v>1794</v>
      </c>
      <c r="G2947" t="s">
        <v>1795</v>
      </c>
      <c r="H2947" t="s">
        <v>944</v>
      </c>
      <c r="I2947" t="s">
        <v>1720</v>
      </c>
      <c r="J2947" t="s">
        <v>1721</v>
      </c>
      <c r="K2947" t="s">
        <v>12295</v>
      </c>
      <c r="L2947" s="3">
        <v>43273</v>
      </c>
      <c r="M2947" s="9">
        <v>0</v>
      </c>
      <c r="N2947" s="5">
        <v>0</v>
      </c>
      <c r="O2947" s="7">
        <v>0</v>
      </c>
    </row>
    <row r="2948" spans="1:15">
      <c r="A2948">
        <v>8</v>
      </c>
      <c r="B2948" t="s">
        <v>1716</v>
      </c>
      <c r="C2948" t="s">
        <v>12296</v>
      </c>
      <c r="D2948" t="s">
        <v>12297</v>
      </c>
      <c r="E2948" t="s">
        <v>1814</v>
      </c>
      <c r="F2948" t="s">
        <v>1815</v>
      </c>
      <c r="G2948" t="s">
        <v>1795</v>
      </c>
      <c r="H2948" t="s">
        <v>944</v>
      </c>
      <c r="I2948" t="s">
        <v>1720</v>
      </c>
      <c r="J2948" t="s">
        <v>1721</v>
      </c>
      <c r="K2948" t="s">
        <v>12298</v>
      </c>
      <c r="L2948" s="3" t="s">
        <v>2494</v>
      </c>
      <c r="M2948" s="9">
        <v>0</v>
      </c>
      <c r="N2948" s="5">
        <v>0</v>
      </c>
      <c r="O2948" s="7">
        <v>0</v>
      </c>
    </row>
    <row r="2949" spans="1:15">
      <c r="A2949">
        <v>8</v>
      </c>
      <c r="B2949" t="s">
        <v>1716</v>
      </c>
      <c r="C2949" t="s">
        <v>1805</v>
      </c>
      <c r="D2949" t="s">
        <v>280</v>
      </c>
      <c r="E2949" t="s">
        <v>1806</v>
      </c>
      <c r="F2949" t="s">
        <v>1807</v>
      </c>
      <c r="G2949" t="s">
        <v>1795</v>
      </c>
      <c r="H2949" t="s">
        <v>944</v>
      </c>
      <c r="I2949" t="s">
        <v>1720</v>
      </c>
      <c r="J2949" t="s">
        <v>1721</v>
      </c>
      <c r="K2949" t="s">
        <v>1808</v>
      </c>
      <c r="L2949" s="3">
        <v>42815</v>
      </c>
      <c r="M2949" s="9">
        <v>2</v>
      </c>
      <c r="N2949" s="5">
        <v>0</v>
      </c>
      <c r="O2949" s="7">
        <v>2</v>
      </c>
    </row>
    <row r="2950" spans="1:15">
      <c r="A2950">
        <v>8</v>
      </c>
      <c r="B2950" t="s">
        <v>1716</v>
      </c>
      <c r="C2950" t="s">
        <v>12299</v>
      </c>
      <c r="D2950" t="s">
        <v>12300</v>
      </c>
      <c r="E2950" t="s">
        <v>1814</v>
      </c>
      <c r="F2950" t="s">
        <v>1815</v>
      </c>
      <c r="G2950" t="s">
        <v>1795</v>
      </c>
      <c r="H2950" t="s">
        <v>944</v>
      </c>
      <c r="I2950" t="s">
        <v>1720</v>
      </c>
      <c r="J2950" t="s">
        <v>1721</v>
      </c>
      <c r="K2950" t="s">
        <v>12301</v>
      </c>
      <c r="L2950" s="3">
        <v>43124</v>
      </c>
      <c r="M2950" s="9">
        <v>0</v>
      </c>
      <c r="N2950" s="5">
        <v>0</v>
      </c>
      <c r="O2950" s="7">
        <v>0</v>
      </c>
    </row>
    <row r="2951" spans="1:15">
      <c r="A2951">
        <v>8</v>
      </c>
      <c r="B2951" t="s">
        <v>1716</v>
      </c>
      <c r="C2951" t="s">
        <v>12302</v>
      </c>
      <c r="D2951" t="s">
        <v>12303</v>
      </c>
      <c r="E2951" t="s">
        <v>1798</v>
      </c>
      <c r="F2951" t="s">
        <v>1799</v>
      </c>
      <c r="G2951" t="s">
        <v>1795</v>
      </c>
      <c r="H2951" t="s">
        <v>944</v>
      </c>
      <c r="I2951" t="s">
        <v>1720</v>
      </c>
      <c r="J2951" t="s">
        <v>1721</v>
      </c>
      <c r="K2951" t="s">
        <v>12304</v>
      </c>
      <c r="L2951" s="3">
        <v>43991</v>
      </c>
      <c r="M2951" s="9">
        <v>0</v>
      </c>
      <c r="N2951" s="5">
        <v>0</v>
      </c>
      <c r="O2951" s="7">
        <v>0</v>
      </c>
    </row>
    <row r="2952" spans="1:15">
      <c r="A2952">
        <v>8</v>
      </c>
      <c r="B2952" t="s">
        <v>1716</v>
      </c>
      <c r="C2952" t="s">
        <v>12305</v>
      </c>
      <c r="D2952" t="s">
        <v>12306</v>
      </c>
      <c r="E2952" t="s">
        <v>1814</v>
      </c>
      <c r="F2952" t="s">
        <v>1815</v>
      </c>
      <c r="G2952" t="s">
        <v>1795</v>
      </c>
      <c r="H2952" t="s">
        <v>944</v>
      </c>
      <c r="I2952" t="s">
        <v>1720</v>
      </c>
      <c r="J2952" t="s">
        <v>1721</v>
      </c>
      <c r="K2952" t="s">
        <v>12307</v>
      </c>
      <c r="L2952" s="3">
        <v>43262</v>
      </c>
      <c r="M2952" s="9">
        <v>0</v>
      </c>
      <c r="N2952" s="5">
        <v>0</v>
      </c>
      <c r="O2952" s="7">
        <v>0</v>
      </c>
    </row>
    <row r="2953" spans="1:15">
      <c r="A2953">
        <v>8</v>
      </c>
      <c r="B2953" t="s">
        <v>1716</v>
      </c>
      <c r="C2953" t="s">
        <v>12308</v>
      </c>
      <c r="D2953" t="s">
        <v>12309</v>
      </c>
      <c r="E2953" t="s">
        <v>12239</v>
      </c>
      <c r="F2953" t="s">
        <v>12240</v>
      </c>
      <c r="G2953" t="s">
        <v>1795</v>
      </c>
      <c r="H2953" t="s">
        <v>944</v>
      </c>
      <c r="I2953" t="s">
        <v>1720</v>
      </c>
      <c r="J2953" t="s">
        <v>1721</v>
      </c>
      <c r="K2953" t="s">
        <v>12310</v>
      </c>
      <c r="L2953" s="3">
        <v>44390</v>
      </c>
      <c r="M2953" s="9">
        <v>0</v>
      </c>
      <c r="N2953" s="5">
        <v>0</v>
      </c>
      <c r="O2953" s="7">
        <v>0</v>
      </c>
    </row>
    <row r="2954" spans="1:15">
      <c r="A2954">
        <v>8</v>
      </c>
      <c r="B2954" t="s">
        <v>1716</v>
      </c>
      <c r="C2954" t="s">
        <v>12311</v>
      </c>
      <c r="D2954" t="s">
        <v>12312</v>
      </c>
      <c r="E2954" t="s">
        <v>1810</v>
      </c>
      <c r="F2954" t="s">
        <v>1811</v>
      </c>
      <c r="G2954" t="s">
        <v>1795</v>
      </c>
      <c r="H2954" t="s">
        <v>944</v>
      </c>
      <c r="I2954" t="s">
        <v>1720</v>
      </c>
      <c r="J2954" t="s">
        <v>1721</v>
      </c>
      <c r="K2954" t="s">
        <v>12313</v>
      </c>
      <c r="L2954" s="3">
        <v>45343</v>
      </c>
      <c r="M2954" s="9">
        <v>0</v>
      </c>
      <c r="N2954" s="5">
        <v>0</v>
      </c>
      <c r="O2954" s="7">
        <v>0</v>
      </c>
    </row>
    <row r="2955" spans="1:15">
      <c r="A2955">
        <v>8</v>
      </c>
      <c r="B2955" t="s">
        <v>1716</v>
      </c>
      <c r="C2955" t="s">
        <v>12314</v>
      </c>
      <c r="D2955" t="s">
        <v>12315</v>
      </c>
      <c r="E2955" t="s">
        <v>1814</v>
      </c>
      <c r="F2955" t="s">
        <v>1815</v>
      </c>
      <c r="G2955" t="s">
        <v>1795</v>
      </c>
      <c r="H2955" t="s">
        <v>944</v>
      </c>
      <c r="I2955" t="s">
        <v>1720</v>
      </c>
      <c r="J2955" t="s">
        <v>1721</v>
      </c>
      <c r="K2955" t="s">
        <v>12316</v>
      </c>
      <c r="L2955" s="3">
        <v>43431</v>
      </c>
      <c r="M2955" s="9">
        <v>0</v>
      </c>
      <c r="N2955" s="5">
        <v>0</v>
      </c>
      <c r="O2955" s="7">
        <v>0</v>
      </c>
    </row>
    <row r="2956" spans="1:15">
      <c r="A2956">
        <v>8</v>
      </c>
      <c r="B2956" t="s">
        <v>1716</v>
      </c>
      <c r="C2956" t="s">
        <v>12317</v>
      </c>
      <c r="D2956" t="s">
        <v>12318</v>
      </c>
      <c r="E2956" t="s">
        <v>1793</v>
      </c>
      <c r="F2956" t="s">
        <v>1794</v>
      </c>
      <c r="G2956" t="s">
        <v>1795</v>
      </c>
      <c r="H2956" t="s">
        <v>2493</v>
      </c>
      <c r="I2956" t="s">
        <v>1720</v>
      </c>
      <c r="J2956" t="s">
        <v>1721</v>
      </c>
      <c r="K2956" t="s">
        <v>2494</v>
      </c>
      <c r="L2956" s="3" t="s">
        <v>2494</v>
      </c>
      <c r="M2956" s="9">
        <v>0</v>
      </c>
      <c r="N2956" s="5">
        <v>0</v>
      </c>
      <c r="O2956" s="7">
        <v>0</v>
      </c>
    </row>
    <row r="2957" spans="1:15">
      <c r="A2957">
        <v>8</v>
      </c>
      <c r="B2957" t="s">
        <v>1716</v>
      </c>
      <c r="C2957" t="s">
        <v>12319</v>
      </c>
      <c r="D2957" t="s">
        <v>12320</v>
      </c>
      <c r="E2957" t="s">
        <v>1806</v>
      </c>
      <c r="F2957" t="s">
        <v>1807</v>
      </c>
      <c r="G2957" t="s">
        <v>1795</v>
      </c>
      <c r="H2957" t="s">
        <v>944</v>
      </c>
      <c r="I2957" t="s">
        <v>1720</v>
      </c>
      <c r="J2957" t="s">
        <v>1721</v>
      </c>
      <c r="K2957" t="s">
        <v>12321</v>
      </c>
      <c r="L2957" s="3" t="s">
        <v>2494</v>
      </c>
      <c r="M2957" s="9">
        <v>0</v>
      </c>
      <c r="N2957" s="5">
        <v>0</v>
      </c>
      <c r="O2957" s="7">
        <v>0</v>
      </c>
    </row>
    <row r="2958" spans="1:15">
      <c r="A2958">
        <v>8</v>
      </c>
      <c r="B2958" t="s">
        <v>1716</v>
      </c>
      <c r="C2958" t="s">
        <v>12322</v>
      </c>
      <c r="D2958" t="s">
        <v>12323</v>
      </c>
      <c r="E2958" t="s">
        <v>1810</v>
      </c>
      <c r="F2958" t="s">
        <v>1811</v>
      </c>
      <c r="G2958" t="s">
        <v>1795</v>
      </c>
      <c r="H2958" t="s">
        <v>944</v>
      </c>
      <c r="I2958" t="s">
        <v>1720</v>
      </c>
      <c r="J2958" t="s">
        <v>1721</v>
      </c>
      <c r="K2958" t="s">
        <v>12324</v>
      </c>
      <c r="L2958" s="3">
        <v>45041</v>
      </c>
      <c r="M2958" s="9">
        <v>0</v>
      </c>
      <c r="N2958" s="5">
        <v>0</v>
      </c>
      <c r="O2958" s="7">
        <v>0</v>
      </c>
    </row>
    <row r="2959" spans="1:15">
      <c r="A2959">
        <v>8</v>
      </c>
      <c r="B2959" t="s">
        <v>1716</v>
      </c>
      <c r="C2959" t="s">
        <v>12325</v>
      </c>
      <c r="D2959" t="s">
        <v>12326</v>
      </c>
      <c r="E2959" t="s">
        <v>1814</v>
      </c>
      <c r="F2959" t="s">
        <v>1815</v>
      </c>
      <c r="G2959" t="s">
        <v>1795</v>
      </c>
      <c r="H2959" t="s">
        <v>944</v>
      </c>
      <c r="I2959" t="s">
        <v>1720</v>
      </c>
      <c r="J2959" t="s">
        <v>1721</v>
      </c>
      <c r="K2959" t="s">
        <v>12327</v>
      </c>
      <c r="L2959" s="3">
        <v>45715</v>
      </c>
      <c r="M2959" s="9">
        <v>0</v>
      </c>
      <c r="N2959" s="5">
        <v>0</v>
      </c>
      <c r="O2959" s="7">
        <v>0</v>
      </c>
    </row>
    <row r="2960" spans="1:15">
      <c r="A2960">
        <v>8</v>
      </c>
      <c r="B2960" t="s">
        <v>1716</v>
      </c>
      <c r="C2960" t="s">
        <v>12328</v>
      </c>
      <c r="D2960" t="s">
        <v>12329</v>
      </c>
      <c r="E2960" t="s">
        <v>1814</v>
      </c>
      <c r="F2960" t="s">
        <v>1815</v>
      </c>
      <c r="G2960" t="s">
        <v>1795</v>
      </c>
      <c r="H2960" t="s">
        <v>944</v>
      </c>
      <c r="I2960" t="s">
        <v>1720</v>
      </c>
      <c r="J2960" t="s">
        <v>1721</v>
      </c>
      <c r="K2960" t="s">
        <v>12330</v>
      </c>
      <c r="L2960" s="3">
        <v>45196</v>
      </c>
      <c r="M2960" s="9">
        <v>0</v>
      </c>
      <c r="N2960" s="5">
        <v>0</v>
      </c>
      <c r="O2960" s="7">
        <v>0</v>
      </c>
    </row>
    <row r="2961" spans="1:15">
      <c r="A2961">
        <v>8</v>
      </c>
      <c r="B2961" t="s">
        <v>1716</v>
      </c>
      <c r="C2961" t="s">
        <v>12331</v>
      </c>
      <c r="D2961" t="s">
        <v>9862</v>
      </c>
      <c r="E2961" t="s">
        <v>1810</v>
      </c>
      <c r="F2961" t="s">
        <v>1811</v>
      </c>
      <c r="G2961" t="s">
        <v>1795</v>
      </c>
      <c r="H2961" t="s">
        <v>944</v>
      </c>
      <c r="I2961" t="s">
        <v>1720</v>
      </c>
      <c r="J2961" t="s">
        <v>1721</v>
      </c>
      <c r="K2961" t="s">
        <v>12332</v>
      </c>
      <c r="L2961" s="3">
        <v>44214</v>
      </c>
      <c r="M2961" s="9">
        <v>0</v>
      </c>
      <c r="N2961" s="5">
        <v>0</v>
      </c>
      <c r="O2961" s="7">
        <v>0</v>
      </c>
    </row>
    <row r="2962" spans="1:15">
      <c r="A2962">
        <v>8</v>
      </c>
      <c r="B2962" t="s">
        <v>1716</v>
      </c>
      <c r="C2962" t="s">
        <v>12333</v>
      </c>
      <c r="D2962" t="s">
        <v>12334</v>
      </c>
      <c r="E2962" t="s">
        <v>1814</v>
      </c>
      <c r="F2962" t="s">
        <v>1815</v>
      </c>
      <c r="G2962" t="s">
        <v>1795</v>
      </c>
      <c r="H2962" t="s">
        <v>944</v>
      </c>
      <c r="I2962" t="s">
        <v>1720</v>
      </c>
      <c r="J2962" t="s">
        <v>1721</v>
      </c>
      <c r="K2962" t="s">
        <v>12335</v>
      </c>
      <c r="L2962" s="3">
        <v>45077</v>
      </c>
      <c r="M2962" s="9">
        <v>0</v>
      </c>
      <c r="N2962" s="5">
        <v>0</v>
      </c>
      <c r="O2962" s="7">
        <v>0</v>
      </c>
    </row>
    <row r="2963" spans="1:15">
      <c r="A2963">
        <v>8</v>
      </c>
      <c r="B2963" t="s">
        <v>1716</v>
      </c>
      <c r="C2963" t="s">
        <v>12336</v>
      </c>
      <c r="D2963" t="s">
        <v>12337</v>
      </c>
      <c r="E2963" t="s">
        <v>1802</v>
      </c>
      <c r="F2963" t="s">
        <v>1803</v>
      </c>
      <c r="G2963" t="s">
        <v>1795</v>
      </c>
      <c r="H2963" t="s">
        <v>944</v>
      </c>
      <c r="I2963" t="s">
        <v>1720</v>
      </c>
      <c r="J2963" t="s">
        <v>1721</v>
      </c>
      <c r="K2963" t="s">
        <v>12338</v>
      </c>
      <c r="L2963" s="3" t="s">
        <v>2494</v>
      </c>
      <c r="M2963" s="9">
        <v>0</v>
      </c>
      <c r="N2963" s="5">
        <v>0</v>
      </c>
      <c r="O2963" s="7">
        <v>0</v>
      </c>
    </row>
    <row r="2964" spans="1:15">
      <c r="A2964">
        <v>8</v>
      </c>
      <c r="B2964" t="s">
        <v>1716</v>
      </c>
      <c r="C2964" t="s">
        <v>12339</v>
      </c>
      <c r="D2964" t="s">
        <v>12340</v>
      </c>
      <c r="E2964" t="s">
        <v>1798</v>
      </c>
      <c r="F2964" t="s">
        <v>1799</v>
      </c>
      <c r="G2964" t="s">
        <v>1795</v>
      </c>
      <c r="H2964" t="s">
        <v>944</v>
      </c>
      <c r="I2964" t="s">
        <v>1720</v>
      </c>
      <c r="J2964" t="s">
        <v>1721</v>
      </c>
      <c r="K2964" t="s">
        <v>12341</v>
      </c>
      <c r="L2964" s="3">
        <v>44686</v>
      </c>
      <c r="M2964" s="9">
        <v>0</v>
      </c>
      <c r="N2964" s="5">
        <v>0</v>
      </c>
      <c r="O2964" s="7">
        <v>0</v>
      </c>
    </row>
    <row r="2965" spans="1:15">
      <c r="A2965">
        <v>8</v>
      </c>
      <c r="B2965" t="s">
        <v>1716</v>
      </c>
      <c r="C2965" t="s">
        <v>1809</v>
      </c>
      <c r="D2965" t="s">
        <v>281</v>
      </c>
      <c r="E2965" t="s">
        <v>1810</v>
      </c>
      <c r="F2965" t="s">
        <v>1811</v>
      </c>
      <c r="G2965" t="s">
        <v>1795</v>
      </c>
      <c r="H2965" t="s">
        <v>944</v>
      </c>
      <c r="I2965" t="s">
        <v>1720</v>
      </c>
      <c r="J2965" t="s">
        <v>1721</v>
      </c>
      <c r="K2965" t="s">
        <v>1812</v>
      </c>
      <c r="L2965" s="3">
        <v>44537</v>
      </c>
      <c r="M2965" s="9">
        <v>2</v>
      </c>
      <c r="N2965" s="5">
        <v>0</v>
      </c>
      <c r="O2965" s="7">
        <v>2</v>
      </c>
    </row>
    <row r="2966" spans="1:15">
      <c r="A2966">
        <v>8</v>
      </c>
      <c r="B2966" t="s">
        <v>1716</v>
      </c>
      <c r="C2966" t="s">
        <v>12342</v>
      </c>
      <c r="D2966" t="s">
        <v>12343</v>
      </c>
      <c r="E2966" t="s">
        <v>1814</v>
      </c>
      <c r="F2966" t="s">
        <v>1815</v>
      </c>
      <c r="G2966" t="s">
        <v>1795</v>
      </c>
      <c r="H2966" t="s">
        <v>944</v>
      </c>
      <c r="I2966" t="s">
        <v>1720</v>
      </c>
      <c r="J2966" t="s">
        <v>1721</v>
      </c>
      <c r="K2966" t="s">
        <v>12344</v>
      </c>
      <c r="L2966" s="3">
        <v>45268</v>
      </c>
      <c r="M2966" s="9">
        <v>0</v>
      </c>
      <c r="N2966" s="5">
        <v>0</v>
      </c>
      <c r="O2966" s="7">
        <v>0</v>
      </c>
    </row>
    <row r="2967" spans="1:15">
      <c r="A2967">
        <v>8</v>
      </c>
      <c r="B2967" t="s">
        <v>1716</v>
      </c>
      <c r="C2967" t="s">
        <v>12345</v>
      </c>
      <c r="D2967" t="s">
        <v>12346</v>
      </c>
      <c r="E2967" t="s">
        <v>1806</v>
      </c>
      <c r="F2967" t="s">
        <v>1807</v>
      </c>
      <c r="G2967" t="s">
        <v>1795</v>
      </c>
      <c r="H2967" t="s">
        <v>944</v>
      </c>
      <c r="I2967" t="s">
        <v>1720</v>
      </c>
      <c r="J2967" t="s">
        <v>1721</v>
      </c>
      <c r="K2967" t="s">
        <v>12347</v>
      </c>
      <c r="L2967" s="3" t="s">
        <v>2494</v>
      </c>
      <c r="M2967" s="9">
        <v>0</v>
      </c>
      <c r="N2967" s="5">
        <v>0</v>
      </c>
      <c r="O2967" s="7">
        <v>0</v>
      </c>
    </row>
    <row r="2968" spans="1:15">
      <c r="A2968">
        <v>8</v>
      </c>
      <c r="B2968" t="s">
        <v>1716</v>
      </c>
      <c r="C2968" t="s">
        <v>12348</v>
      </c>
      <c r="D2968" t="s">
        <v>9808</v>
      </c>
      <c r="E2968" t="s">
        <v>1798</v>
      </c>
      <c r="F2968" t="s">
        <v>1799</v>
      </c>
      <c r="G2968" t="s">
        <v>1795</v>
      </c>
      <c r="H2968" t="s">
        <v>944</v>
      </c>
      <c r="I2968" t="s">
        <v>1720</v>
      </c>
      <c r="J2968" t="s">
        <v>1721</v>
      </c>
      <c r="K2968" t="s">
        <v>12349</v>
      </c>
      <c r="L2968" s="3">
        <v>45366</v>
      </c>
      <c r="M2968" s="9">
        <v>0</v>
      </c>
      <c r="N2968" s="5">
        <v>0</v>
      </c>
      <c r="O2968" s="7">
        <v>0</v>
      </c>
    </row>
    <row r="2969" spans="1:15">
      <c r="A2969">
        <v>8</v>
      </c>
      <c r="B2969" t="s">
        <v>1716</v>
      </c>
      <c r="C2969" t="s">
        <v>12350</v>
      </c>
      <c r="D2969" t="s">
        <v>12351</v>
      </c>
      <c r="E2969" t="s">
        <v>1802</v>
      </c>
      <c r="F2969" t="s">
        <v>1803</v>
      </c>
      <c r="G2969" t="s">
        <v>1795</v>
      </c>
      <c r="H2969" t="s">
        <v>944</v>
      </c>
      <c r="I2969" t="s">
        <v>1720</v>
      </c>
      <c r="J2969" t="s">
        <v>1721</v>
      </c>
      <c r="K2969" t="s">
        <v>12352</v>
      </c>
      <c r="L2969" s="3" t="s">
        <v>2494</v>
      </c>
      <c r="M2969" s="9">
        <v>0</v>
      </c>
      <c r="N2969" s="5">
        <v>0</v>
      </c>
      <c r="O2969" s="7">
        <v>0</v>
      </c>
    </row>
    <row r="2970" spans="1:15">
      <c r="A2970">
        <v>8</v>
      </c>
      <c r="B2970" t="s">
        <v>1716</v>
      </c>
      <c r="C2970" t="s">
        <v>12353</v>
      </c>
      <c r="D2970" t="s">
        <v>12354</v>
      </c>
      <c r="E2970" t="s">
        <v>1802</v>
      </c>
      <c r="F2970" t="s">
        <v>1803</v>
      </c>
      <c r="G2970" t="s">
        <v>1795</v>
      </c>
      <c r="H2970" t="s">
        <v>944</v>
      </c>
      <c r="I2970" t="s">
        <v>1720</v>
      </c>
      <c r="J2970" t="s">
        <v>1721</v>
      </c>
      <c r="K2970" t="s">
        <v>12355</v>
      </c>
      <c r="L2970" s="3">
        <v>45512</v>
      </c>
      <c r="M2970" s="9">
        <v>0</v>
      </c>
      <c r="N2970" s="5">
        <v>0</v>
      </c>
      <c r="O2970" s="7">
        <v>0</v>
      </c>
    </row>
    <row r="2971" spans="1:15">
      <c r="A2971">
        <v>8</v>
      </c>
      <c r="B2971" t="s">
        <v>1716</v>
      </c>
      <c r="C2971" t="s">
        <v>12356</v>
      </c>
      <c r="D2971" t="s">
        <v>12357</v>
      </c>
      <c r="E2971" t="s">
        <v>12239</v>
      </c>
      <c r="F2971" t="s">
        <v>12240</v>
      </c>
      <c r="G2971" t="s">
        <v>1795</v>
      </c>
      <c r="H2971" t="s">
        <v>944</v>
      </c>
      <c r="I2971" t="s">
        <v>1720</v>
      </c>
      <c r="J2971" t="s">
        <v>1721</v>
      </c>
      <c r="K2971" t="s">
        <v>12358</v>
      </c>
      <c r="L2971" s="3" t="s">
        <v>2494</v>
      </c>
      <c r="M2971" s="9">
        <v>0</v>
      </c>
      <c r="N2971" s="5">
        <v>0</v>
      </c>
      <c r="O2971" s="7">
        <v>0</v>
      </c>
    </row>
    <row r="2972" spans="1:15">
      <c r="A2972">
        <v>8</v>
      </c>
      <c r="B2972" t="s">
        <v>1716</v>
      </c>
      <c r="C2972" t="s">
        <v>12359</v>
      </c>
      <c r="D2972" t="s">
        <v>12360</v>
      </c>
      <c r="E2972" t="s">
        <v>1806</v>
      </c>
      <c r="F2972" t="s">
        <v>1807</v>
      </c>
      <c r="G2972" t="s">
        <v>1795</v>
      </c>
      <c r="H2972" t="s">
        <v>944</v>
      </c>
      <c r="I2972" t="s">
        <v>1720</v>
      </c>
      <c r="J2972" t="s">
        <v>1721</v>
      </c>
      <c r="K2972" t="s">
        <v>12361</v>
      </c>
      <c r="L2972" s="3" t="s">
        <v>2494</v>
      </c>
      <c r="M2972" s="9">
        <v>0</v>
      </c>
      <c r="N2972" s="5">
        <v>0</v>
      </c>
      <c r="O2972" s="7">
        <v>0</v>
      </c>
    </row>
    <row r="2973" spans="1:15">
      <c r="A2973">
        <v>8</v>
      </c>
      <c r="B2973" t="s">
        <v>1716</v>
      </c>
      <c r="C2973" t="s">
        <v>12362</v>
      </c>
      <c r="D2973" t="s">
        <v>12363</v>
      </c>
      <c r="E2973" t="s">
        <v>1806</v>
      </c>
      <c r="F2973" t="s">
        <v>1807</v>
      </c>
      <c r="G2973" t="s">
        <v>1795</v>
      </c>
      <c r="H2973" t="s">
        <v>944</v>
      </c>
      <c r="I2973" t="s">
        <v>1720</v>
      </c>
      <c r="J2973" t="s">
        <v>1721</v>
      </c>
      <c r="K2973" t="s">
        <v>12364</v>
      </c>
      <c r="L2973" s="3" t="s">
        <v>2494</v>
      </c>
      <c r="M2973" s="9">
        <v>0</v>
      </c>
      <c r="N2973" s="5">
        <v>0</v>
      </c>
      <c r="O2973" s="7">
        <v>0</v>
      </c>
    </row>
    <row r="2974" spans="1:15">
      <c r="A2974">
        <v>8</v>
      </c>
      <c r="B2974" t="s">
        <v>1716</v>
      </c>
      <c r="C2974" t="s">
        <v>12365</v>
      </c>
      <c r="D2974" t="s">
        <v>12366</v>
      </c>
      <c r="E2974" t="s">
        <v>1798</v>
      </c>
      <c r="F2974" t="s">
        <v>1799</v>
      </c>
      <c r="G2974" t="s">
        <v>1795</v>
      </c>
      <c r="H2974" t="s">
        <v>944</v>
      </c>
      <c r="I2974" t="s">
        <v>1720</v>
      </c>
      <c r="J2974" t="s">
        <v>1721</v>
      </c>
      <c r="K2974" t="s">
        <v>12367</v>
      </c>
      <c r="L2974" s="3" t="s">
        <v>2494</v>
      </c>
      <c r="M2974" s="9">
        <v>0</v>
      </c>
      <c r="N2974" s="5">
        <v>0</v>
      </c>
      <c r="O2974" s="7">
        <v>0</v>
      </c>
    </row>
    <row r="2975" spans="1:15">
      <c r="A2975">
        <v>8</v>
      </c>
      <c r="B2975" t="s">
        <v>1716</v>
      </c>
      <c r="C2975" t="s">
        <v>12368</v>
      </c>
      <c r="D2975" t="s">
        <v>12369</v>
      </c>
      <c r="E2975" t="s">
        <v>1798</v>
      </c>
      <c r="F2975" t="s">
        <v>1799</v>
      </c>
      <c r="G2975" t="s">
        <v>1795</v>
      </c>
      <c r="H2975" t="s">
        <v>944</v>
      </c>
      <c r="I2975" t="s">
        <v>1720</v>
      </c>
      <c r="J2975" t="s">
        <v>1721</v>
      </c>
      <c r="K2975" t="s">
        <v>12370</v>
      </c>
      <c r="L2975" s="3" t="s">
        <v>2494</v>
      </c>
      <c r="M2975" s="9">
        <v>0</v>
      </c>
      <c r="N2975" s="5">
        <v>0</v>
      </c>
      <c r="O2975" s="7">
        <v>0</v>
      </c>
    </row>
    <row r="2976" spans="1:15">
      <c r="A2976">
        <v>8</v>
      </c>
      <c r="B2976" t="s">
        <v>1716</v>
      </c>
      <c r="C2976" t="s">
        <v>12371</v>
      </c>
      <c r="D2976" t="s">
        <v>12372</v>
      </c>
      <c r="E2976" t="s">
        <v>1810</v>
      </c>
      <c r="F2976" t="s">
        <v>1811</v>
      </c>
      <c r="G2976" t="s">
        <v>1795</v>
      </c>
      <c r="H2976" t="s">
        <v>2493</v>
      </c>
      <c r="I2976" t="s">
        <v>1720</v>
      </c>
      <c r="J2976" t="s">
        <v>1721</v>
      </c>
      <c r="K2976" t="s">
        <v>2494</v>
      </c>
      <c r="L2976" s="3" t="s">
        <v>2494</v>
      </c>
      <c r="M2976" s="9">
        <v>0</v>
      </c>
      <c r="N2976" s="5">
        <v>0</v>
      </c>
      <c r="O2976" s="7">
        <v>0</v>
      </c>
    </row>
    <row r="2977" spans="1:15">
      <c r="A2977">
        <v>8</v>
      </c>
      <c r="B2977" t="s">
        <v>1716</v>
      </c>
      <c r="C2977" t="s">
        <v>1813</v>
      </c>
      <c r="D2977" t="s">
        <v>282</v>
      </c>
      <c r="E2977" t="s">
        <v>1814</v>
      </c>
      <c r="F2977" t="s">
        <v>1815</v>
      </c>
      <c r="G2977" t="s">
        <v>1795</v>
      </c>
      <c r="H2977" t="s">
        <v>944</v>
      </c>
      <c r="I2977" t="s">
        <v>1720</v>
      </c>
      <c r="J2977" t="s">
        <v>1721</v>
      </c>
      <c r="K2977" t="s">
        <v>1816</v>
      </c>
      <c r="L2977" s="3">
        <v>45664</v>
      </c>
      <c r="M2977" s="9">
        <v>2</v>
      </c>
      <c r="N2977" s="5">
        <v>0</v>
      </c>
      <c r="O2977" s="7">
        <v>2</v>
      </c>
    </row>
    <row r="2978" spans="1:15">
      <c r="A2978">
        <v>8</v>
      </c>
      <c r="B2978" t="s">
        <v>1716</v>
      </c>
      <c r="C2978" t="s">
        <v>12373</v>
      </c>
      <c r="D2978" t="s">
        <v>12374</v>
      </c>
      <c r="E2978" t="s">
        <v>1802</v>
      </c>
      <c r="F2978" t="s">
        <v>1803</v>
      </c>
      <c r="G2978" t="s">
        <v>1795</v>
      </c>
      <c r="H2978" t="s">
        <v>944</v>
      </c>
      <c r="I2978" t="s">
        <v>1720</v>
      </c>
      <c r="J2978" t="s">
        <v>1721</v>
      </c>
      <c r="K2978" t="s">
        <v>12375</v>
      </c>
      <c r="L2978" s="3">
        <v>45664</v>
      </c>
      <c r="M2978" s="9">
        <v>0</v>
      </c>
      <c r="N2978" s="5">
        <v>0</v>
      </c>
      <c r="O2978" s="7">
        <v>0</v>
      </c>
    </row>
    <row r="2979" spans="1:15">
      <c r="A2979">
        <v>8</v>
      </c>
      <c r="B2979" t="s">
        <v>1716</v>
      </c>
      <c r="C2979" t="s">
        <v>12376</v>
      </c>
      <c r="D2979" t="s">
        <v>12377</v>
      </c>
      <c r="E2979" t="s">
        <v>1814</v>
      </c>
      <c r="F2979" t="s">
        <v>1815</v>
      </c>
      <c r="G2979" t="s">
        <v>1795</v>
      </c>
      <c r="H2979" t="s">
        <v>944</v>
      </c>
      <c r="I2979" t="s">
        <v>1720</v>
      </c>
      <c r="J2979" t="s">
        <v>1721</v>
      </c>
      <c r="K2979" t="s">
        <v>12378</v>
      </c>
      <c r="L2979" s="3" t="s">
        <v>2494</v>
      </c>
      <c r="M2979" s="9">
        <v>0</v>
      </c>
      <c r="N2979" s="5">
        <v>0</v>
      </c>
      <c r="O2979" s="7">
        <v>0</v>
      </c>
    </row>
    <row r="2980" spans="1:15">
      <c r="A2980">
        <v>8</v>
      </c>
      <c r="B2980" t="s">
        <v>1716</v>
      </c>
      <c r="C2980" t="s">
        <v>12379</v>
      </c>
      <c r="D2980" t="s">
        <v>12380</v>
      </c>
      <c r="E2980" t="s">
        <v>1814</v>
      </c>
      <c r="F2980" t="s">
        <v>1815</v>
      </c>
      <c r="G2980" t="s">
        <v>1795</v>
      </c>
      <c r="H2980" t="s">
        <v>944</v>
      </c>
      <c r="I2980" t="s">
        <v>1720</v>
      </c>
      <c r="J2980" t="s">
        <v>1721</v>
      </c>
      <c r="K2980" t="s">
        <v>12381</v>
      </c>
      <c r="L2980" s="3" t="s">
        <v>2494</v>
      </c>
      <c r="M2980" s="9">
        <v>0</v>
      </c>
      <c r="N2980" s="5">
        <v>0</v>
      </c>
      <c r="O2980" s="7">
        <v>0</v>
      </c>
    </row>
    <row r="2981" spans="1:15">
      <c r="A2981">
        <v>8</v>
      </c>
      <c r="B2981" t="s">
        <v>1716</v>
      </c>
      <c r="C2981" t="s">
        <v>12382</v>
      </c>
      <c r="D2981" t="s">
        <v>12383</v>
      </c>
      <c r="E2981" t="s">
        <v>1814</v>
      </c>
      <c r="F2981" t="s">
        <v>1815</v>
      </c>
      <c r="G2981" t="s">
        <v>1795</v>
      </c>
      <c r="H2981" t="s">
        <v>944</v>
      </c>
      <c r="I2981" t="s">
        <v>1720</v>
      </c>
      <c r="J2981" t="s">
        <v>1721</v>
      </c>
      <c r="K2981" t="s">
        <v>12384</v>
      </c>
      <c r="L2981" s="3" t="s">
        <v>2494</v>
      </c>
      <c r="M2981" s="9">
        <v>0</v>
      </c>
      <c r="N2981" s="5">
        <v>0</v>
      </c>
      <c r="O2981" s="7">
        <v>0</v>
      </c>
    </row>
    <row r="2982" spans="1:15">
      <c r="A2982">
        <v>8</v>
      </c>
      <c r="B2982" t="s">
        <v>1716</v>
      </c>
      <c r="C2982" t="s">
        <v>12385</v>
      </c>
      <c r="D2982" t="s">
        <v>12386</v>
      </c>
      <c r="E2982" t="s">
        <v>1802</v>
      </c>
      <c r="F2982" t="s">
        <v>1803</v>
      </c>
      <c r="G2982" t="s">
        <v>1795</v>
      </c>
      <c r="H2982" t="s">
        <v>944</v>
      </c>
      <c r="I2982" t="s">
        <v>1720</v>
      </c>
      <c r="J2982" t="s">
        <v>1721</v>
      </c>
      <c r="K2982" t="s">
        <v>12387</v>
      </c>
      <c r="L2982" s="3" t="s">
        <v>2494</v>
      </c>
      <c r="M2982" s="9">
        <v>0</v>
      </c>
      <c r="N2982" s="5">
        <v>0</v>
      </c>
      <c r="O2982" s="7">
        <v>0</v>
      </c>
    </row>
    <row r="2983" spans="1:15">
      <c r="A2983">
        <v>8</v>
      </c>
      <c r="B2983" t="s">
        <v>1716</v>
      </c>
      <c r="C2983" t="s">
        <v>12388</v>
      </c>
      <c r="D2983" t="s">
        <v>12389</v>
      </c>
      <c r="E2983" t="s">
        <v>1831</v>
      </c>
      <c r="F2983" t="s">
        <v>1832</v>
      </c>
      <c r="G2983" t="s">
        <v>1820</v>
      </c>
      <c r="H2983" t="s">
        <v>944</v>
      </c>
      <c r="I2983" t="s">
        <v>1720</v>
      </c>
      <c r="J2983" t="s">
        <v>1721</v>
      </c>
      <c r="K2983" t="s">
        <v>12390</v>
      </c>
      <c r="L2983" s="3" t="s">
        <v>2494</v>
      </c>
      <c r="M2983" s="9">
        <v>0</v>
      </c>
      <c r="N2983" s="5">
        <v>0</v>
      </c>
      <c r="O2983" s="7">
        <v>0</v>
      </c>
    </row>
    <row r="2984" spans="1:15">
      <c r="A2984">
        <v>8</v>
      </c>
      <c r="B2984" t="s">
        <v>1716</v>
      </c>
      <c r="C2984" t="s">
        <v>12391</v>
      </c>
      <c r="D2984" t="s">
        <v>12392</v>
      </c>
      <c r="E2984" t="s">
        <v>1818</v>
      </c>
      <c r="F2984" t="s">
        <v>1819</v>
      </c>
      <c r="G2984" t="s">
        <v>1820</v>
      </c>
      <c r="H2984" t="s">
        <v>944</v>
      </c>
      <c r="I2984" t="s">
        <v>1720</v>
      </c>
      <c r="J2984" t="s">
        <v>1721</v>
      </c>
      <c r="K2984" t="s">
        <v>12393</v>
      </c>
      <c r="L2984" s="3">
        <v>41374</v>
      </c>
      <c r="M2984" s="9">
        <v>0</v>
      </c>
      <c r="N2984" s="5">
        <v>0</v>
      </c>
      <c r="O2984" s="7">
        <v>0</v>
      </c>
    </row>
    <row r="2985" spans="1:15">
      <c r="A2985">
        <v>8</v>
      </c>
      <c r="B2985" t="s">
        <v>1716</v>
      </c>
      <c r="C2985" t="s">
        <v>12394</v>
      </c>
      <c r="D2985" t="s">
        <v>12395</v>
      </c>
      <c r="E2985" t="s">
        <v>1818</v>
      </c>
      <c r="F2985" t="s">
        <v>1819</v>
      </c>
      <c r="G2985" t="s">
        <v>1820</v>
      </c>
      <c r="H2985" t="s">
        <v>944</v>
      </c>
      <c r="I2985" t="s">
        <v>1720</v>
      </c>
      <c r="J2985" t="s">
        <v>1721</v>
      </c>
      <c r="K2985" t="s">
        <v>12396</v>
      </c>
      <c r="L2985" s="3">
        <v>36557</v>
      </c>
      <c r="M2985" s="9">
        <v>0</v>
      </c>
      <c r="N2985" s="5">
        <v>0</v>
      </c>
      <c r="O2985" s="7">
        <v>0</v>
      </c>
    </row>
    <row r="2986" spans="1:15">
      <c r="A2986">
        <v>8</v>
      </c>
      <c r="B2986" t="s">
        <v>1716</v>
      </c>
      <c r="C2986" t="s">
        <v>12397</v>
      </c>
      <c r="D2986" t="s">
        <v>12398</v>
      </c>
      <c r="E2986" t="s">
        <v>1831</v>
      </c>
      <c r="F2986" t="s">
        <v>1832</v>
      </c>
      <c r="G2986" t="s">
        <v>1820</v>
      </c>
      <c r="H2986" t="s">
        <v>944</v>
      </c>
      <c r="I2986" t="s">
        <v>1720</v>
      </c>
      <c r="J2986" t="s">
        <v>1721</v>
      </c>
      <c r="K2986" t="s">
        <v>12399</v>
      </c>
      <c r="L2986" s="3">
        <v>40282</v>
      </c>
      <c r="M2986" s="9">
        <v>0</v>
      </c>
      <c r="N2986" s="5">
        <v>0</v>
      </c>
      <c r="O2986" s="7">
        <v>0</v>
      </c>
    </row>
    <row r="2987" spans="1:15">
      <c r="A2987">
        <v>8</v>
      </c>
      <c r="B2987" t="s">
        <v>1716</v>
      </c>
      <c r="C2987" t="s">
        <v>12400</v>
      </c>
      <c r="D2987" t="s">
        <v>12401</v>
      </c>
      <c r="E2987" t="s">
        <v>1823</v>
      </c>
      <c r="F2987" t="s">
        <v>1824</v>
      </c>
      <c r="G2987" t="s">
        <v>1820</v>
      </c>
      <c r="H2987" t="s">
        <v>944</v>
      </c>
      <c r="I2987" t="s">
        <v>1720</v>
      </c>
      <c r="J2987" t="s">
        <v>1721</v>
      </c>
      <c r="K2987" t="s">
        <v>12402</v>
      </c>
      <c r="L2987" s="3">
        <v>37862</v>
      </c>
      <c r="M2987" s="9">
        <v>0</v>
      </c>
      <c r="N2987" s="5">
        <v>0</v>
      </c>
      <c r="O2987" s="7">
        <v>0</v>
      </c>
    </row>
    <row r="2988" spans="1:15">
      <c r="A2988">
        <v>8</v>
      </c>
      <c r="B2988" t="s">
        <v>1716</v>
      </c>
      <c r="C2988" t="s">
        <v>1817</v>
      </c>
      <c r="D2988" t="s">
        <v>283</v>
      </c>
      <c r="E2988" t="s">
        <v>1818</v>
      </c>
      <c r="F2988" t="s">
        <v>1819</v>
      </c>
      <c r="G2988" t="s">
        <v>1820</v>
      </c>
      <c r="H2988" t="s">
        <v>944</v>
      </c>
      <c r="I2988" t="s">
        <v>1720</v>
      </c>
      <c r="J2988" t="s">
        <v>1721</v>
      </c>
      <c r="K2988" t="s">
        <v>1821</v>
      </c>
      <c r="L2988" s="3">
        <v>39196</v>
      </c>
      <c r="M2988" s="9">
        <v>1</v>
      </c>
      <c r="N2988" s="5">
        <v>0</v>
      </c>
      <c r="O2988" s="7">
        <v>1</v>
      </c>
    </row>
    <row r="2989" spans="1:15">
      <c r="A2989">
        <v>8</v>
      </c>
      <c r="B2989" t="s">
        <v>1716</v>
      </c>
      <c r="C2989" t="s">
        <v>12403</v>
      </c>
      <c r="D2989" t="s">
        <v>12404</v>
      </c>
      <c r="E2989" t="s">
        <v>1831</v>
      </c>
      <c r="F2989" t="s">
        <v>1832</v>
      </c>
      <c r="G2989" t="s">
        <v>1820</v>
      </c>
      <c r="H2989" t="s">
        <v>944</v>
      </c>
      <c r="I2989" t="s">
        <v>1720</v>
      </c>
      <c r="J2989" t="s">
        <v>1721</v>
      </c>
      <c r="K2989" t="s">
        <v>12405</v>
      </c>
      <c r="L2989" s="3">
        <v>40267</v>
      </c>
      <c r="M2989" s="9">
        <v>0</v>
      </c>
      <c r="N2989" s="5">
        <v>0</v>
      </c>
      <c r="O2989" s="7">
        <v>0</v>
      </c>
    </row>
    <row r="2990" spans="1:15">
      <c r="A2990">
        <v>8</v>
      </c>
      <c r="B2990" t="s">
        <v>1716</v>
      </c>
      <c r="C2990" t="s">
        <v>12406</v>
      </c>
      <c r="D2990" t="s">
        <v>12407</v>
      </c>
      <c r="E2990" t="s">
        <v>1835</v>
      </c>
      <c r="F2990" t="s">
        <v>1836</v>
      </c>
      <c r="G2990" t="s">
        <v>1820</v>
      </c>
      <c r="H2990" t="s">
        <v>944</v>
      </c>
      <c r="I2990" t="s">
        <v>1720</v>
      </c>
      <c r="J2990" t="s">
        <v>1721</v>
      </c>
      <c r="K2990" t="s">
        <v>12408</v>
      </c>
      <c r="L2990" s="3">
        <v>42124</v>
      </c>
      <c r="M2990" s="9">
        <v>0</v>
      </c>
      <c r="N2990" s="5">
        <v>0</v>
      </c>
      <c r="O2990" s="7">
        <v>0</v>
      </c>
    </row>
    <row r="2991" spans="1:15">
      <c r="A2991">
        <v>8</v>
      </c>
      <c r="B2991" t="s">
        <v>1716</v>
      </c>
      <c r="C2991" t="s">
        <v>12409</v>
      </c>
      <c r="D2991" t="s">
        <v>12410</v>
      </c>
      <c r="E2991" t="s">
        <v>1831</v>
      </c>
      <c r="F2991" t="s">
        <v>1832</v>
      </c>
      <c r="G2991" t="s">
        <v>1820</v>
      </c>
      <c r="H2991" t="s">
        <v>944</v>
      </c>
      <c r="I2991" t="s">
        <v>1720</v>
      </c>
      <c r="J2991" t="s">
        <v>1721</v>
      </c>
      <c r="K2991" t="s">
        <v>12411</v>
      </c>
      <c r="L2991" s="3" t="s">
        <v>2494</v>
      </c>
      <c r="M2991" s="9">
        <v>0</v>
      </c>
      <c r="N2991" s="5">
        <v>0</v>
      </c>
      <c r="O2991" s="7">
        <v>0</v>
      </c>
    </row>
    <row r="2992" spans="1:15">
      <c r="A2992">
        <v>8</v>
      </c>
      <c r="B2992" t="s">
        <v>1716</v>
      </c>
      <c r="C2992" t="s">
        <v>12412</v>
      </c>
      <c r="D2992" t="s">
        <v>12413</v>
      </c>
      <c r="E2992" t="s">
        <v>1818</v>
      </c>
      <c r="F2992" t="s">
        <v>1819</v>
      </c>
      <c r="G2992" t="s">
        <v>1820</v>
      </c>
      <c r="H2992" t="s">
        <v>944</v>
      </c>
      <c r="I2992" t="s">
        <v>1720</v>
      </c>
      <c r="J2992" t="s">
        <v>1721</v>
      </c>
      <c r="K2992" t="s">
        <v>12414</v>
      </c>
      <c r="L2992" s="3">
        <v>41956</v>
      </c>
      <c r="M2992" s="9">
        <v>0</v>
      </c>
      <c r="N2992" s="5">
        <v>0</v>
      </c>
      <c r="O2992" s="7">
        <v>0</v>
      </c>
    </row>
    <row r="2993" spans="1:15">
      <c r="A2993">
        <v>8</v>
      </c>
      <c r="B2993" t="s">
        <v>1716</v>
      </c>
      <c r="C2993" t="s">
        <v>1822</v>
      </c>
      <c r="D2993" t="s">
        <v>284</v>
      </c>
      <c r="E2993" t="s">
        <v>1823</v>
      </c>
      <c r="F2993" t="s">
        <v>1824</v>
      </c>
      <c r="G2993" t="s">
        <v>1820</v>
      </c>
      <c r="H2993" t="s">
        <v>944</v>
      </c>
      <c r="I2993" t="s">
        <v>1720</v>
      </c>
      <c r="J2993" t="s">
        <v>1721</v>
      </c>
      <c r="K2993" t="s">
        <v>1825</v>
      </c>
      <c r="L2993" s="3">
        <v>41936</v>
      </c>
      <c r="M2993" s="9">
        <v>1</v>
      </c>
      <c r="N2993" s="5">
        <v>0</v>
      </c>
      <c r="O2993" s="7">
        <v>1</v>
      </c>
    </row>
    <row r="2994" spans="1:15">
      <c r="A2994">
        <v>8</v>
      </c>
      <c r="B2994" t="s">
        <v>1716</v>
      </c>
      <c r="C2994" t="s">
        <v>1826</v>
      </c>
      <c r="D2994" t="s">
        <v>285</v>
      </c>
      <c r="E2994" t="s">
        <v>1823</v>
      </c>
      <c r="F2994" t="s">
        <v>1824</v>
      </c>
      <c r="G2994" t="s">
        <v>1820</v>
      </c>
      <c r="H2994" t="s">
        <v>944</v>
      </c>
      <c r="I2994" t="s">
        <v>1720</v>
      </c>
      <c r="J2994" t="s">
        <v>1721</v>
      </c>
      <c r="K2994" t="s">
        <v>1827</v>
      </c>
      <c r="L2994" s="3">
        <v>42257</v>
      </c>
      <c r="M2994" s="9">
        <v>1</v>
      </c>
      <c r="N2994" s="5">
        <v>0</v>
      </c>
      <c r="O2994" s="7">
        <v>1</v>
      </c>
    </row>
    <row r="2995" spans="1:15">
      <c r="A2995">
        <v>8</v>
      </c>
      <c r="B2995" t="s">
        <v>1716</v>
      </c>
      <c r="C2995" t="s">
        <v>12415</v>
      </c>
      <c r="D2995" t="s">
        <v>12416</v>
      </c>
      <c r="E2995" t="s">
        <v>1823</v>
      </c>
      <c r="F2995" t="s">
        <v>1824</v>
      </c>
      <c r="G2995" t="s">
        <v>1820</v>
      </c>
      <c r="H2995" t="s">
        <v>944</v>
      </c>
      <c r="I2995" t="s">
        <v>1720</v>
      </c>
      <c r="J2995" t="s">
        <v>1721</v>
      </c>
      <c r="K2995" t="s">
        <v>12417</v>
      </c>
      <c r="L2995" s="3">
        <v>42425</v>
      </c>
      <c r="M2995" s="9">
        <v>0</v>
      </c>
      <c r="N2995" s="5">
        <v>0</v>
      </c>
      <c r="O2995" s="7">
        <v>0</v>
      </c>
    </row>
    <row r="2996" spans="1:15">
      <c r="A2996">
        <v>8</v>
      </c>
      <c r="B2996" t="s">
        <v>1716</v>
      </c>
      <c r="C2996" t="s">
        <v>1828</v>
      </c>
      <c r="D2996" t="s">
        <v>286</v>
      </c>
      <c r="E2996" t="s">
        <v>1818</v>
      </c>
      <c r="F2996" t="s">
        <v>1819</v>
      </c>
      <c r="G2996" t="s">
        <v>1820</v>
      </c>
      <c r="H2996" t="s">
        <v>944</v>
      </c>
      <c r="I2996" t="s">
        <v>1720</v>
      </c>
      <c r="J2996" t="s">
        <v>1721</v>
      </c>
      <c r="K2996" t="s">
        <v>1829</v>
      </c>
      <c r="L2996" s="3">
        <v>42290</v>
      </c>
      <c r="M2996" s="9">
        <v>8</v>
      </c>
      <c r="N2996" s="5">
        <v>0</v>
      </c>
      <c r="O2996" s="7">
        <v>8</v>
      </c>
    </row>
    <row r="2997" spans="1:15">
      <c r="A2997">
        <v>8</v>
      </c>
      <c r="B2997" t="s">
        <v>1716</v>
      </c>
      <c r="C2997" t="s">
        <v>12418</v>
      </c>
      <c r="D2997" t="s">
        <v>12419</v>
      </c>
      <c r="E2997" t="s">
        <v>1831</v>
      </c>
      <c r="F2997" t="s">
        <v>1832</v>
      </c>
      <c r="G2997" t="s">
        <v>1820</v>
      </c>
      <c r="H2997" t="s">
        <v>944</v>
      </c>
      <c r="I2997" t="s">
        <v>1720</v>
      </c>
      <c r="J2997" t="s">
        <v>1721</v>
      </c>
      <c r="K2997" t="s">
        <v>12420</v>
      </c>
      <c r="L2997" s="3" t="s">
        <v>2494</v>
      </c>
      <c r="M2997" s="9">
        <v>0</v>
      </c>
      <c r="N2997" s="5">
        <v>0</v>
      </c>
      <c r="O2997" s="7">
        <v>0</v>
      </c>
    </row>
    <row r="2998" spans="1:15">
      <c r="A2998">
        <v>8</v>
      </c>
      <c r="B2998" t="s">
        <v>1716</v>
      </c>
      <c r="C2998" t="s">
        <v>12421</v>
      </c>
      <c r="D2998" t="s">
        <v>12422</v>
      </c>
      <c r="E2998" t="s">
        <v>1831</v>
      </c>
      <c r="F2998" t="s">
        <v>1832</v>
      </c>
      <c r="G2998" t="s">
        <v>1820</v>
      </c>
      <c r="H2998" t="s">
        <v>944</v>
      </c>
      <c r="I2998" t="s">
        <v>1720</v>
      </c>
      <c r="J2998" t="s">
        <v>1721</v>
      </c>
      <c r="K2998" t="s">
        <v>12423</v>
      </c>
      <c r="L2998" s="3">
        <v>43230</v>
      </c>
      <c r="M2998" s="9">
        <v>0</v>
      </c>
      <c r="N2998" s="5">
        <v>0</v>
      </c>
      <c r="O2998" s="7">
        <v>0</v>
      </c>
    </row>
    <row r="2999" spans="1:15">
      <c r="A2999">
        <v>8</v>
      </c>
      <c r="B2999" t="s">
        <v>1716</v>
      </c>
      <c r="C2999" t="s">
        <v>1830</v>
      </c>
      <c r="D2999" t="s">
        <v>287</v>
      </c>
      <c r="E2999" t="s">
        <v>1831</v>
      </c>
      <c r="F2999" t="s">
        <v>1832</v>
      </c>
      <c r="G2999" t="s">
        <v>1820</v>
      </c>
      <c r="H2999" t="s">
        <v>944</v>
      </c>
      <c r="I2999" t="s">
        <v>1720</v>
      </c>
      <c r="J2999" t="s">
        <v>1721</v>
      </c>
      <c r="K2999" t="s">
        <v>1833</v>
      </c>
      <c r="L2999" s="3">
        <v>43719</v>
      </c>
      <c r="M2999" s="9">
        <v>1</v>
      </c>
      <c r="N2999" s="5">
        <v>0</v>
      </c>
      <c r="O2999" s="7">
        <v>1</v>
      </c>
    </row>
    <row r="3000" spans="1:15">
      <c r="A3000">
        <v>8</v>
      </c>
      <c r="B3000" t="s">
        <v>1716</v>
      </c>
      <c r="C3000" t="s">
        <v>1834</v>
      </c>
      <c r="D3000" t="s">
        <v>288</v>
      </c>
      <c r="E3000" t="s">
        <v>1835</v>
      </c>
      <c r="F3000" t="s">
        <v>1836</v>
      </c>
      <c r="G3000" t="s">
        <v>1820</v>
      </c>
      <c r="H3000" t="s">
        <v>944</v>
      </c>
      <c r="I3000" t="s">
        <v>1720</v>
      </c>
      <c r="J3000" t="s">
        <v>1721</v>
      </c>
      <c r="K3000" t="s">
        <v>1837</v>
      </c>
      <c r="L3000" s="3">
        <v>43616</v>
      </c>
      <c r="M3000" s="9">
        <v>1</v>
      </c>
      <c r="N3000" s="5">
        <v>0</v>
      </c>
      <c r="O3000" s="7">
        <v>1</v>
      </c>
    </row>
    <row r="3001" spans="1:15">
      <c r="A3001">
        <v>8</v>
      </c>
      <c r="B3001" t="s">
        <v>1716</v>
      </c>
      <c r="C3001" t="s">
        <v>12424</v>
      </c>
      <c r="D3001" t="s">
        <v>12425</v>
      </c>
      <c r="E3001" t="s">
        <v>1823</v>
      </c>
      <c r="F3001" t="s">
        <v>1824</v>
      </c>
      <c r="G3001" t="s">
        <v>1820</v>
      </c>
      <c r="H3001" t="s">
        <v>944</v>
      </c>
      <c r="I3001" t="s">
        <v>1720</v>
      </c>
      <c r="J3001" t="s">
        <v>1721</v>
      </c>
      <c r="K3001" t="s">
        <v>12426</v>
      </c>
      <c r="L3001" s="3">
        <v>43965</v>
      </c>
      <c r="M3001" s="9">
        <v>0</v>
      </c>
      <c r="N3001" s="5">
        <v>0</v>
      </c>
      <c r="O3001" s="7">
        <v>0</v>
      </c>
    </row>
    <row r="3002" spans="1:15">
      <c r="A3002">
        <v>8</v>
      </c>
      <c r="B3002" t="s">
        <v>1716</v>
      </c>
      <c r="C3002" t="s">
        <v>1838</v>
      </c>
      <c r="D3002" t="s">
        <v>289</v>
      </c>
      <c r="E3002" t="s">
        <v>1835</v>
      </c>
      <c r="F3002" t="s">
        <v>1836</v>
      </c>
      <c r="G3002" t="s">
        <v>1820</v>
      </c>
      <c r="H3002" t="s">
        <v>944</v>
      </c>
      <c r="I3002" t="s">
        <v>1720</v>
      </c>
      <c r="J3002" t="s">
        <v>1721</v>
      </c>
      <c r="K3002" t="s">
        <v>1839</v>
      </c>
      <c r="L3002" s="3">
        <v>44354</v>
      </c>
      <c r="M3002" s="9">
        <v>1</v>
      </c>
      <c r="N3002" s="5">
        <v>0</v>
      </c>
      <c r="O3002" s="7">
        <v>1</v>
      </c>
    </row>
    <row r="3003" spans="1:15">
      <c r="A3003">
        <v>8</v>
      </c>
      <c r="B3003" t="s">
        <v>1716</v>
      </c>
      <c r="C3003" t="s">
        <v>12427</v>
      </c>
      <c r="D3003" t="s">
        <v>12428</v>
      </c>
      <c r="E3003" t="s">
        <v>1823</v>
      </c>
      <c r="F3003" t="s">
        <v>1824</v>
      </c>
      <c r="G3003" t="s">
        <v>1820</v>
      </c>
      <c r="H3003" t="s">
        <v>944</v>
      </c>
      <c r="I3003" t="s">
        <v>1720</v>
      </c>
      <c r="J3003" t="s">
        <v>1721</v>
      </c>
      <c r="K3003" t="s">
        <v>12429</v>
      </c>
      <c r="L3003" s="3" t="s">
        <v>2494</v>
      </c>
      <c r="M3003" s="9">
        <v>0</v>
      </c>
      <c r="N3003" s="5">
        <v>0</v>
      </c>
      <c r="O3003" s="7">
        <v>0</v>
      </c>
    </row>
    <row r="3004" spans="1:15">
      <c r="A3004">
        <v>8</v>
      </c>
      <c r="B3004" t="s">
        <v>1716</v>
      </c>
      <c r="C3004" t="s">
        <v>12430</v>
      </c>
      <c r="D3004" t="s">
        <v>12431</v>
      </c>
      <c r="E3004" t="s">
        <v>1823</v>
      </c>
      <c r="F3004" t="s">
        <v>1824</v>
      </c>
      <c r="G3004" t="s">
        <v>1820</v>
      </c>
      <c r="H3004" t="s">
        <v>944</v>
      </c>
      <c r="I3004" t="s">
        <v>1720</v>
      </c>
      <c r="J3004" t="s">
        <v>1721</v>
      </c>
      <c r="K3004" t="s">
        <v>12432</v>
      </c>
      <c r="L3004" s="3" t="s">
        <v>2494</v>
      </c>
      <c r="M3004" s="9">
        <v>0</v>
      </c>
      <c r="N3004" s="5">
        <v>0</v>
      </c>
      <c r="O3004" s="7">
        <v>0</v>
      </c>
    </row>
    <row r="3005" spans="1:15">
      <c r="A3005">
        <v>8</v>
      </c>
      <c r="B3005" t="s">
        <v>1716</v>
      </c>
      <c r="C3005" t="s">
        <v>12433</v>
      </c>
      <c r="D3005" t="s">
        <v>12434</v>
      </c>
      <c r="E3005" t="s">
        <v>1823</v>
      </c>
      <c r="F3005" t="s">
        <v>1824</v>
      </c>
      <c r="G3005" t="s">
        <v>1820</v>
      </c>
      <c r="H3005" t="s">
        <v>944</v>
      </c>
      <c r="I3005" t="s">
        <v>1720</v>
      </c>
      <c r="J3005" t="s">
        <v>1721</v>
      </c>
      <c r="K3005" t="s">
        <v>12435</v>
      </c>
      <c r="L3005" s="3" t="s">
        <v>2494</v>
      </c>
      <c r="M3005" s="9">
        <v>0</v>
      </c>
      <c r="N3005" s="5">
        <v>0</v>
      </c>
      <c r="O3005" s="7">
        <v>0</v>
      </c>
    </row>
    <row r="3006" spans="1:15">
      <c r="A3006">
        <v>8</v>
      </c>
      <c r="B3006" t="s">
        <v>1716</v>
      </c>
      <c r="C3006" t="s">
        <v>12436</v>
      </c>
      <c r="D3006" t="s">
        <v>12437</v>
      </c>
      <c r="E3006" t="s">
        <v>1835</v>
      </c>
      <c r="F3006" t="s">
        <v>1836</v>
      </c>
      <c r="G3006" t="s">
        <v>1820</v>
      </c>
      <c r="H3006" t="s">
        <v>944</v>
      </c>
      <c r="I3006" t="s">
        <v>1720</v>
      </c>
      <c r="J3006" t="s">
        <v>1721</v>
      </c>
      <c r="K3006" t="s">
        <v>12438</v>
      </c>
      <c r="L3006" s="3" t="s">
        <v>2494</v>
      </c>
      <c r="M3006" s="9">
        <v>0</v>
      </c>
      <c r="N3006" s="5">
        <v>0</v>
      </c>
      <c r="O3006" s="7">
        <v>0</v>
      </c>
    </row>
    <row r="3007" spans="1:15">
      <c r="A3007">
        <v>8</v>
      </c>
      <c r="B3007" t="s">
        <v>1716</v>
      </c>
      <c r="C3007" t="s">
        <v>12439</v>
      </c>
      <c r="D3007" t="s">
        <v>12440</v>
      </c>
      <c r="E3007" t="s">
        <v>1823</v>
      </c>
      <c r="F3007" t="s">
        <v>1824</v>
      </c>
      <c r="G3007" t="s">
        <v>1820</v>
      </c>
      <c r="H3007" t="s">
        <v>944</v>
      </c>
      <c r="I3007" t="s">
        <v>1720</v>
      </c>
      <c r="J3007" t="s">
        <v>1721</v>
      </c>
      <c r="K3007" t="s">
        <v>12441</v>
      </c>
      <c r="L3007" s="3" t="s">
        <v>2494</v>
      </c>
      <c r="M3007" s="9">
        <v>0</v>
      </c>
      <c r="N3007" s="5">
        <v>0</v>
      </c>
      <c r="O3007" s="7">
        <v>0</v>
      </c>
    </row>
    <row r="3008" spans="1:15">
      <c r="A3008">
        <v>8</v>
      </c>
      <c r="B3008" t="s">
        <v>1716</v>
      </c>
      <c r="C3008" t="s">
        <v>12442</v>
      </c>
      <c r="D3008" t="s">
        <v>12443</v>
      </c>
      <c r="E3008" t="s">
        <v>1823</v>
      </c>
      <c r="F3008" t="s">
        <v>1824</v>
      </c>
      <c r="G3008" t="s">
        <v>1820</v>
      </c>
      <c r="H3008" t="s">
        <v>944</v>
      </c>
      <c r="I3008" t="s">
        <v>1720</v>
      </c>
      <c r="J3008" t="s">
        <v>1721</v>
      </c>
      <c r="K3008" t="s">
        <v>12444</v>
      </c>
      <c r="L3008" s="3" t="s">
        <v>2494</v>
      </c>
      <c r="M3008" s="9">
        <v>0</v>
      </c>
      <c r="N3008" s="5">
        <v>0</v>
      </c>
      <c r="O3008" s="7">
        <v>0</v>
      </c>
    </row>
    <row r="3009" spans="1:15">
      <c r="A3009">
        <v>8</v>
      </c>
      <c r="B3009" t="s">
        <v>1716</v>
      </c>
      <c r="C3009" t="s">
        <v>12445</v>
      </c>
      <c r="D3009" t="s">
        <v>12446</v>
      </c>
      <c r="E3009" t="s">
        <v>1841</v>
      </c>
      <c r="F3009" t="s">
        <v>1842</v>
      </c>
      <c r="G3009" t="s">
        <v>1843</v>
      </c>
      <c r="H3009" t="s">
        <v>944</v>
      </c>
      <c r="I3009" t="s">
        <v>1720</v>
      </c>
      <c r="J3009" t="s">
        <v>1721</v>
      </c>
      <c r="K3009" t="s">
        <v>12447</v>
      </c>
      <c r="L3009" s="3">
        <v>36557</v>
      </c>
      <c r="M3009" s="9">
        <v>0</v>
      </c>
      <c r="N3009" s="5">
        <v>0</v>
      </c>
      <c r="O3009" s="7">
        <v>0</v>
      </c>
    </row>
    <row r="3010" spans="1:15">
      <c r="A3010">
        <v>8</v>
      </c>
      <c r="B3010" t="s">
        <v>1716</v>
      </c>
      <c r="C3010" t="s">
        <v>12448</v>
      </c>
      <c r="D3010" t="s">
        <v>12449</v>
      </c>
      <c r="E3010" t="s">
        <v>1841</v>
      </c>
      <c r="F3010" t="s">
        <v>1842</v>
      </c>
      <c r="G3010" t="s">
        <v>1843</v>
      </c>
      <c r="H3010" t="s">
        <v>944</v>
      </c>
      <c r="I3010" t="s">
        <v>1720</v>
      </c>
      <c r="J3010" t="s">
        <v>1721</v>
      </c>
      <c r="K3010" t="s">
        <v>12450</v>
      </c>
      <c r="L3010" s="3">
        <v>36600</v>
      </c>
      <c r="M3010" s="9">
        <v>0</v>
      </c>
      <c r="N3010" s="5">
        <v>0</v>
      </c>
      <c r="O3010" s="7">
        <v>0</v>
      </c>
    </row>
    <row r="3011" spans="1:15">
      <c r="A3011">
        <v>8</v>
      </c>
      <c r="B3011" t="s">
        <v>1716</v>
      </c>
      <c r="C3011" t="s">
        <v>12451</v>
      </c>
      <c r="D3011" t="s">
        <v>12452</v>
      </c>
      <c r="E3011" t="s">
        <v>1841</v>
      </c>
      <c r="F3011" t="s">
        <v>1842</v>
      </c>
      <c r="G3011" t="s">
        <v>1843</v>
      </c>
      <c r="H3011" t="s">
        <v>944</v>
      </c>
      <c r="I3011" t="s">
        <v>1720</v>
      </c>
      <c r="J3011" t="s">
        <v>1721</v>
      </c>
      <c r="K3011" t="s">
        <v>12453</v>
      </c>
      <c r="L3011" s="3">
        <v>42790</v>
      </c>
      <c r="M3011" s="9">
        <v>0</v>
      </c>
      <c r="N3011" s="5">
        <v>0</v>
      </c>
      <c r="O3011" s="7">
        <v>0</v>
      </c>
    </row>
    <row r="3012" spans="1:15">
      <c r="A3012">
        <v>8</v>
      </c>
      <c r="B3012" t="s">
        <v>1716</v>
      </c>
      <c r="C3012" t="s">
        <v>12454</v>
      </c>
      <c r="D3012" t="s">
        <v>12455</v>
      </c>
      <c r="E3012" t="s">
        <v>1841</v>
      </c>
      <c r="F3012" t="s">
        <v>1842</v>
      </c>
      <c r="G3012" t="s">
        <v>1843</v>
      </c>
      <c r="H3012" t="s">
        <v>944</v>
      </c>
      <c r="I3012" t="s">
        <v>1720</v>
      </c>
      <c r="J3012" t="s">
        <v>1721</v>
      </c>
      <c r="K3012" t="s">
        <v>12456</v>
      </c>
      <c r="L3012" s="3">
        <v>42011</v>
      </c>
      <c r="M3012" s="9">
        <v>0</v>
      </c>
      <c r="N3012" s="5">
        <v>0</v>
      </c>
      <c r="O3012" s="7">
        <v>0</v>
      </c>
    </row>
    <row r="3013" spans="1:15">
      <c r="A3013">
        <v>8</v>
      </c>
      <c r="B3013" t="s">
        <v>1716</v>
      </c>
      <c r="C3013" t="s">
        <v>12457</v>
      </c>
      <c r="D3013" t="s">
        <v>12458</v>
      </c>
      <c r="E3013" t="s">
        <v>12459</v>
      </c>
      <c r="F3013" t="s">
        <v>12460</v>
      </c>
      <c r="G3013" t="s">
        <v>1843</v>
      </c>
      <c r="H3013" t="s">
        <v>944</v>
      </c>
      <c r="I3013" t="s">
        <v>1720</v>
      </c>
      <c r="J3013" t="s">
        <v>1721</v>
      </c>
      <c r="K3013" t="s">
        <v>12461</v>
      </c>
      <c r="L3013" s="3">
        <v>42755</v>
      </c>
      <c r="M3013" s="9">
        <v>0</v>
      </c>
      <c r="N3013" s="5">
        <v>0</v>
      </c>
      <c r="O3013" s="7">
        <v>0</v>
      </c>
    </row>
    <row r="3014" spans="1:15">
      <c r="A3014">
        <v>8</v>
      </c>
      <c r="B3014" t="s">
        <v>1716</v>
      </c>
      <c r="C3014" t="s">
        <v>12462</v>
      </c>
      <c r="D3014" t="s">
        <v>12463</v>
      </c>
      <c r="E3014" t="s">
        <v>1841</v>
      </c>
      <c r="F3014" t="s">
        <v>1842</v>
      </c>
      <c r="G3014" t="s">
        <v>1843</v>
      </c>
      <c r="H3014" t="s">
        <v>944</v>
      </c>
      <c r="I3014" t="s">
        <v>1720</v>
      </c>
      <c r="J3014" t="s">
        <v>1721</v>
      </c>
      <c r="K3014" t="s">
        <v>12464</v>
      </c>
      <c r="L3014" s="3">
        <v>42383</v>
      </c>
      <c r="M3014" s="9">
        <v>0</v>
      </c>
      <c r="N3014" s="5">
        <v>0</v>
      </c>
      <c r="O3014" s="7">
        <v>0</v>
      </c>
    </row>
    <row r="3015" spans="1:15">
      <c r="A3015">
        <v>8</v>
      </c>
      <c r="B3015" t="s">
        <v>1716</v>
      </c>
      <c r="C3015" t="s">
        <v>12465</v>
      </c>
      <c r="D3015" t="s">
        <v>12466</v>
      </c>
      <c r="E3015" t="s">
        <v>12459</v>
      </c>
      <c r="F3015" t="s">
        <v>12460</v>
      </c>
      <c r="G3015" t="s">
        <v>1843</v>
      </c>
      <c r="H3015" t="s">
        <v>944</v>
      </c>
      <c r="I3015" t="s">
        <v>1720</v>
      </c>
      <c r="J3015" t="s">
        <v>1721</v>
      </c>
      <c r="K3015" t="s">
        <v>12467</v>
      </c>
      <c r="L3015" s="3">
        <v>44424</v>
      </c>
      <c r="M3015" s="9">
        <v>0</v>
      </c>
      <c r="N3015" s="5">
        <v>0</v>
      </c>
      <c r="O3015" s="7">
        <v>0</v>
      </c>
    </row>
    <row r="3016" spans="1:15">
      <c r="A3016">
        <v>8</v>
      </c>
      <c r="B3016" t="s">
        <v>1716</v>
      </c>
      <c r="C3016" t="s">
        <v>1840</v>
      </c>
      <c r="D3016" t="s">
        <v>290</v>
      </c>
      <c r="E3016" t="s">
        <v>1841</v>
      </c>
      <c r="F3016" t="s">
        <v>1842</v>
      </c>
      <c r="G3016" t="s">
        <v>1843</v>
      </c>
      <c r="H3016" t="s">
        <v>944</v>
      </c>
      <c r="I3016" t="s">
        <v>1720</v>
      </c>
      <c r="J3016" t="s">
        <v>1721</v>
      </c>
      <c r="K3016" t="s">
        <v>1844</v>
      </c>
      <c r="L3016" s="3">
        <v>45146</v>
      </c>
      <c r="M3016" s="9">
        <v>2</v>
      </c>
      <c r="N3016" s="5">
        <v>0</v>
      </c>
      <c r="O3016" s="7">
        <v>2</v>
      </c>
    </row>
    <row r="3017" spans="1:15">
      <c r="A3017">
        <v>8</v>
      </c>
      <c r="B3017" t="s">
        <v>1716</v>
      </c>
      <c r="C3017" t="s">
        <v>12468</v>
      </c>
      <c r="D3017" t="s">
        <v>12469</v>
      </c>
      <c r="E3017" t="s">
        <v>1841</v>
      </c>
      <c r="F3017" t="s">
        <v>1842</v>
      </c>
      <c r="G3017" t="s">
        <v>1843</v>
      </c>
      <c r="H3017" t="s">
        <v>944</v>
      </c>
      <c r="I3017" t="s">
        <v>1720</v>
      </c>
      <c r="J3017" t="s">
        <v>1721</v>
      </c>
      <c r="K3017" t="s">
        <v>12470</v>
      </c>
      <c r="L3017" s="3">
        <v>45138</v>
      </c>
      <c r="M3017" s="9">
        <v>0</v>
      </c>
      <c r="N3017" s="5">
        <v>0</v>
      </c>
      <c r="O3017" s="7">
        <v>0</v>
      </c>
    </row>
    <row r="3018" spans="1:15">
      <c r="A3018">
        <v>8</v>
      </c>
      <c r="B3018" t="s">
        <v>1716</v>
      </c>
      <c r="C3018" t="s">
        <v>1845</v>
      </c>
      <c r="D3018" t="s">
        <v>291</v>
      </c>
      <c r="E3018" t="s">
        <v>1841</v>
      </c>
      <c r="F3018" t="s">
        <v>1842</v>
      </c>
      <c r="G3018" t="s">
        <v>1843</v>
      </c>
      <c r="H3018" t="s">
        <v>944</v>
      </c>
      <c r="I3018" t="s">
        <v>1720</v>
      </c>
      <c r="J3018" t="s">
        <v>1721</v>
      </c>
      <c r="K3018" t="s">
        <v>1846</v>
      </c>
      <c r="L3018" s="3">
        <v>45138</v>
      </c>
      <c r="M3018" s="9">
        <v>3</v>
      </c>
      <c r="N3018" s="5">
        <v>0</v>
      </c>
      <c r="O3018" s="7">
        <v>3</v>
      </c>
    </row>
    <row r="3019" spans="1:15">
      <c r="A3019">
        <v>8</v>
      </c>
      <c r="B3019" t="s">
        <v>1716</v>
      </c>
      <c r="C3019" t="s">
        <v>12471</v>
      </c>
      <c r="D3019" t="s">
        <v>12472</v>
      </c>
      <c r="E3019" t="s">
        <v>1841</v>
      </c>
      <c r="F3019" t="s">
        <v>1842</v>
      </c>
      <c r="G3019" t="s">
        <v>1843</v>
      </c>
      <c r="H3019" t="s">
        <v>944</v>
      </c>
      <c r="I3019" t="s">
        <v>1720</v>
      </c>
      <c r="J3019" t="s">
        <v>1721</v>
      </c>
      <c r="K3019" t="s">
        <v>12473</v>
      </c>
      <c r="L3019" s="3">
        <v>45159</v>
      </c>
      <c r="M3019" s="9">
        <v>0</v>
      </c>
      <c r="N3019" s="5">
        <v>0</v>
      </c>
      <c r="O3019" s="7">
        <v>0</v>
      </c>
    </row>
    <row r="3020" spans="1:15">
      <c r="A3020">
        <v>8</v>
      </c>
      <c r="B3020" t="s">
        <v>1716</v>
      </c>
      <c r="C3020" t="s">
        <v>12474</v>
      </c>
      <c r="D3020" t="s">
        <v>12475</v>
      </c>
      <c r="E3020" t="s">
        <v>12459</v>
      </c>
      <c r="F3020" t="s">
        <v>12460</v>
      </c>
      <c r="G3020" t="s">
        <v>1843</v>
      </c>
      <c r="H3020" t="s">
        <v>944</v>
      </c>
      <c r="I3020" t="s">
        <v>1720</v>
      </c>
      <c r="J3020" t="s">
        <v>1721</v>
      </c>
      <c r="K3020" t="s">
        <v>12476</v>
      </c>
      <c r="L3020" s="3">
        <v>44755</v>
      </c>
      <c r="M3020" s="9">
        <v>0</v>
      </c>
      <c r="N3020" s="5">
        <v>0</v>
      </c>
      <c r="O3020" s="7">
        <v>0</v>
      </c>
    </row>
    <row r="3021" spans="1:15">
      <c r="A3021">
        <v>8</v>
      </c>
      <c r="B3021" t="s">
        <v>1716</v>
      </c>
      <c r="C3021" t="s">
        <v>12477</v>
      </c>
      <c r="D3021" t="s">
        <v>12478</v>
      </c>
      <c r="E3021" t="s">
        <v>12459</v>
      </c>
      <c r="F3021" t="s">
        <v>12460</v>
      </c>
      <c r="G3021" t="s">
        <v>1843</v>
      </c>
      <c r="H3021" t="s">
        <v>944</v>
      </c>
      <c r="I3021" t="s">
        <v>1720</v>
      </c>
      <c r="J3021" t="s">
        <v>1721</v>
      </c>
      <c r="K3021" t="s">
        <v>12479</v>
      </c>
      <c r="L3021" s="3">
        <v>45022</v>
      </c>
      <c r="M3021" s="9">
        <v>0</v>
      </c>
      <c r="N3021" s="5">
        <v>0</v>
      </c>
      <c r="O3021" s="7">
        <v>0</v>
      </c>
    </row>
    <row r="3022" spans="1:15">
      <c r="A3022">
        <v>8</v>
      </c>
      <c r="B3022" t="s">
        <v>1716</v>
      </c>
      <c r="C3022" t="s">
        <v>12480</v>
      </c>
      <c r="D3022" t="s">
        <v>12481</v>
      </c>
      <c r="E3022" t="s">
        <v>1841</v>
      </c>
      <c r="F3022" t="s">
        <v>1842</v>
      </c>
      <c r="G3022" t="s">
        <v>1843</v>
      </c>
      <c r="H3022" t="s">
        <v>944</v>
      </c>
      <c r="I3022" t="s">
        <v>1720</v>
      </c>
      <c r="J3022" t="s">
        <v>1721</v>
      </c>
      <c r="K3022" t="s">
        <v>12482</v>
      </c>
      <c r="L3022" s="3">
        <v>44776</v>
      </c>
      <c r="M3022" s="9">
        <v>0</v>
      </c>
      <c r="N3022" s="5">
        <v>0</v>
      </c>
      <c r="O3022" s="7">
        <v>0</v>
      </c>
    </row>
    <row r="3023" spans="1:15">
      <c r="A3023">
        <v>8</v>
      </c>
      <c r="B3023" t="s">
        <v>1716</v>
      </c>
      <c r="C3023" t="s">
        <v>12483</v>
      </c>
      <c r="D3023" t="s">
        <v>12484</v>
      </c>
      <c r="E3023" t="s">
        <v>1841</v>
      </c>
      <c r="F3023" t="s">
        <v>1842</v>
      </c>
      <c r="G3023" t="s">
        <v>1843</v>
      </c>
      <c r="H3023" t="s">
        <v>944</v>
      </c>
      <c r="I3023" t="s">
        <v>1720</v>
      </c>
      <c r="J3023" t="s">
        <v>1721</v>
      </c>
      <c r="K3023" t="s">
        <v>12485</v>
      </c>
      <c r="L3023" s="3" t="s">
        <v>2494</v>
      </c>
      <c r="M3023" s="9">
        <v>0</v>
      </c>
      <c r="N3023" s="5">
        <v>0</v>
      </c>
      <c r="O3023" s="7">
        <v>0</v>
      </c>
    </row>
    <row r="3024" spans="1:15">
      <c r="A3024">
        <v>8</v>
      </c>
      <c r="B3024" t="s">
        <v>1716</v>
      </c>
      <c r="C3024" t="s">
        <v>12486</v>
      </c>
      <c r="D3024" t="s">
        <v>12487</v>
      </c>
      <c r="E3024" t="s">
        <v>12459</v>
      </c>
      <c r="F3024" t="s">
        <v>12460</v>
      </c>
      <c r="G3024" t="s">
        <v>1843</v>
      </c>
      <c r="H3024" t="s">
        <v>944</v>
      </c>
      <c r="I3024" t="s">
        <v>1720</v>
      </c>
      <c r="J3024" t="s">
        <v>1721</v>
      </c>
      <c r="K3024" t="s">
        <v>12488</v>
      </c>
      <c r="L3024" s="3">
        <v>45293</v>
      </c>
      <c r="M3024" s="9">
        <v>0</v>
      </c>
      <c r="N3024" s="5">
        <v>0</v>
      </c>
      <c r="O3024" s="7">
        <v>0</v>
      </c>
    </row>
    <row r="3025" spans="1:15">
      <c r="A3025">
        <v>8</v>
      </c>
      <c r="B3025" t="s">
        <v>1716</v>
      </c>
      <c r="C3025" t="s">
        <v>12489</v>
      </c>
      <c r="D3025" t="s">
        <v>430</v>
      </c>
      <c r="E3025" t="s">
        <v>12459</v>
      </c>
      <c r="F3025" t="s">
        <v>12460</v>
      </c>
      <c r="G3025" t="s">
        <v>1843</v>
      </c>
      <c r="H3025" t="s">
        <v>944</v>
      </c>
      <c r="I3025" t="s">
        <v>1720</v>
      </c>
      <c r="J3025" t="s">
        <v>1721</v>
      </c>
      <c r="K3025" t="s">
        <v>12490</v>
      </c>
      <c r="L3025" s="3" t="s">
        <v>2494</v>
      </c>
      <c r="M3025" s="9">
        <v>0</v>
      </c>
      <c r="N3025" s="5">
        <v>0</v>
      </c>
      <c r="O3025" s="7">
        <v>0</v>
      </c>
    </row>
    <row r="3026" spans="1:15">
      <c r="A3026">
        <v>8</v>
      </c>
      <c r="B3026" t="s">
        <v>1716</v>
      </c>
      <c r="C3026" t="s">
        <v>12491</v>
      </c>
      <c r="D3026" t="s">
        <v>12492</v>
      </c>
      <c r="E3026" t="s">
        <v>1841</v>
      </c>
      <c r="F3026" t="s">
        <v>1842</v>
      </c>
      <c r="G3026" t="s">
        <v>1843</v>
      </c>
      <c r="H3026" t="s">
        <v>944</v>
      </c>
      <c r="I3026" t="s">
        <v>1720</v>
      </c>
      <c r="J3026" t="s">
        <v>1721</v>
      </c>
      <c r="K3026" t="s">
        <v>12493</v>
      </c>
      <c r="L3026" s="3">
        <v>45432</v>
      </c>
      <c r="M3026" s="9">
        <v>0</v>
      </c>
      <c r="N3026" s="5">
        <v>0</v>
      </c>
      <c r="O3026" s="7">
        <v>0</v>
      </c>
    </row>
    <row r="3027" spans="1:15">
      <c r="A3027">
        <v>8</v>
      </c>
      <c r="B3027" t="s">
        <v>1716</v>
      </c>
      <c r="C3027" t="s">
        <v>12494</v>
      </c>
      <c r="D3027" t="s">
        <v>12495</v>
      </c>
      <c r="E3027" t="s">
        <v>1841</v>
      </c>
      <c r="F3027" t="s">
        <v>1842</v>
      </c>
      <c r="G3027" t="s">
        <v>1843</v>
      </c>
      <c r="H3027" t="s">
        <v>944</v>
      </c>
      <c r="I3027" t="s">
        <v>1720</v>
      </c>
      <c r="J3027" t="s">
        <v>1721</v>
      </c>
      <c r="K3027" t="s">
        <v>12496</v>
      </c>
      <c r="L3027" s="3" t="s">
        <v>2494</v>
      </c>
      <c r="M3027" s="9">
        <v>0</v>
      </c>
      <c r="N3027" s="5">
        <v>0</v>
      </c>
      <c r="O3027" s="7">
        <v>0</v>
      </c>
    </row>
    <row r="3028" spans="1:15">
      <c r="A3028">
        <v>8</v>
      </c>
      <c r="B3028" t="s">
        <v>1716</v>
      </c>
      <c r="C3028" t="s">
        <v>12497</v>
      </c>
      <c r="D3028" t="s">
        <v>12498</v>
      </c>
      <c r="E3028" t="s">
        <v>1841</v>
      </c>
      <c r="F3028" t="s">
        <v>1842</v>
      </c>
      <c r="G3028" t="s">
        <v>1843</v>
      </c>
      <c r="H3028" t="s">
        <v>944</v>
      </c>
      <c r="I3028" t="s">
        <v>1720</v>
      </c>
      <c r="J3028" t="s">
        <v>1721</v>
      </c>
      <c r="K3028" t="s">
        <v>12499</v>
      </c>
      <c r="L3028" s="3" t="s">
        <v>2494</v>
      </c>
      <c r="M3028" s="9">
        <v>0</v>
      </c>
      <c r="N3028" s="5">
        <v>0</v>
      </c>
      <c r="O3028" s="7">
        <v>0</v>
      </c>
    </row>
    <row r="3029" spans="1:15">
      <c r="A3029">
        <v>8</v>
      </c>
      <c r="B3029" t="s">
        <v>1716</v>
      </c>
      <c r="C3029" t="s">
        <v>12500</v>
      </c>
      <c r="D3029" t="s">
        <v>12501</v>
      </c>
      <c r="E3029" t="s">
        <v>1841</v>
      </c>
      <c r="F3029" t="s">
        <v>1842</v>
      </c>
      <c r="G3029" t="s">
        <v>1843</v>
      </c>
      <c r="H3029" t="s">
        <v>944</v>
      </c>
      <c r="I3029" t="s">
        <v>1720</v>
      </c>
      <c r="J3029" t="s">
        <v>1721</v>
      </c>
      <c r="K3029" t="s">
        <v>12502</v>
      </c>
      <c r="L3029" s="3" t="s">
        <v>2494</v>
      </c>
      <c r="M3029" s="9">
        <v>0</v>
      </c>
      <c r="N3029" s="5">
        <v>0</v>
      </c>
      <c r="O3029" s="7">
        <v>0</v>
      </c>
    </row>
    <row r="3030" spans="1:15">
      <c r="A3030">
        <v>8</v>
      </c>
      <c r="B3030" t="s">
        <v>1716</v>
      </c>
      <c r="C3030" t="s">
        <v>12503</v>
      </c>
      <c r="D3030" t="s">
        <v>12504</v>
      </c>
      <c r="E3030" t="s">
        <v>1841</v>
      </c>
      <c r="F3030" t="s">
        <v>1842</v>
      </c>
      <c r="G3030" t="s">
        <v>1843</v>
      </c>
      <c r="H3030" t="s">
        <v>944</v>
      </c>
      <c r="I3030" t="s">
        <v>1720</v>
      </c>
      <c r="J3030" t="s">
        <v>1721</v>
      </c>
      <c r="K3030" t="s">
        <v>12505</v>
      </c>
      <c r="L3030" s="3" t="s">
        <v>2494</v>
      </c>
      <c r="M3030" s="9">
        <v>0</v>
      </c>
      <c r="N3030" s="5">
        <v>0</v>
      </c>
      <c r="O3030" s="7">
        <v>0</v>
      </c>
    </row>
    <row r="3031" spans="1:15">
      <c r="A3031">
        <v>8</v>
      </c>
      <c r="B3031" t="s">
        <v>1716</v>
      </c>
      <c r="C3031" t="s">
        <v>12506</v>
      </c>
      <c r="D3031" t="s">
        <v>12507</v>
      </c>
      <c r="E3031" t="s">
        <v>1841</v>
      </c>
      <c r="F3031" t="s">
        <v>1842</v>
      </c>
      <c r="G3031" t="s">
        <v>1843</v>
      </c>
      <c r="H3031" t="s">
        <v>944</v>
      </c>
      <c r="I3031" t="s">
        <v>1720</v>
      </c>
      <c r="J3031" t="s">
        <v>1721</v>
      </c>
      <c r="K3031" t="s">
        <v>12508</v>
      </c>
      <c r="L3031" s="3" t="s">
        <v>2494</v>
      </c>
      <c r="M3031" s="9">
        <v>0</v>
      </c>
      <c r="N3031" s="5">
        <v>0</v>
      </c>
      <c r="O3031" s="7">
        <v>0</v>
      </c>
    </row>
    <row r="3032" spans="1:15">
      <c r="A3032">
        <v>8</v>
      </c>
      <c r="B3032" t="s">
        <v>1716</v>
      </c>
      <c r="C3032" t="s">
        <v>1847</v>
      </c>
      <c r="D3032" t="s">
        <v>292</v>
      </c>
      <c r="E3032" t="s">
        <v>1848</v>
      </c>
      <c r="F3032" t="s">
        <v>1849</v>
      </c>
      <c r="G3032" t="s">
        <v>1850</v>
      </c>
      <c r="H3032" t="s">
        <v>944</v>
      </c>
      <c r="I3032" t="s">
        <v>1720</v>
      </c>
      <c r="J3032" t="s">
        <v>1721</v>
      </c>
      <c r="K3032" t="s">
        <v>1851</v>
      </c>
      <c r="L3032" s="3">
        <v>42803</v>
      </c>
      <c r="M3032" s="9">
        <v>2</v>
      </c>
      <c r="N3032" s="5">
        <v>0</v>
      </c>
      <c r="O3032" s="7">
        <v>2</v>
      </c>
    </row>
    <row r="3033" spans="1:15">
      <c r="A3033">
        <v>8</v>
      </c>
      <c r="B3033" t="s">
        <v>1716</v>
      </c>
      <c r="C3033" t="s">
        <v>1852</v>
      </c>
      <c r="D3033" t="s">
        <v>293</v>
      </c>
      <c r="E3033" t="s">
        <v>1848</v>
      </c>
      <c r="F3033" t="s">
        <v>1849</v>
      </c>
      <c r="G3033" t="s">
        <v>1850</v>
      </c>
      <c r="H3033" t="s">
        <v>944</v>
      </c>
      <c r="I3033" t="s">
        <v>1720</v>
      </c>
      <c r="J3033" t="s">
        <v>1721</v>
      </c>
      <c r="K3033" t="s">
        <v>1853</v>
      </c>
      <c r="L3033" s="3">
        <v>42803</v>
      </c>
      <c r="M3033" s="9">
        <v>2</v>
      </c>
      <c r="N3033" s="5">
        <v>0</v>
      </c>
      <c r="O3033" s="7">
        <v>2</v>
      </c>
    </row>
    <row r="3034" spans="1:15">
      <c r="A3034">
        <v>8</v>
      </c>
      <c r="B3034" t="s">
        <v>1716</v>
      </c>
      <c r="C3034" t="s">
        <v>1854</v>
      </c>
      <c r="D3034" t="s">
        <v>294</v>
      </c>
      <c r="E3034" t="s">
        <v>1848</v>
      </c>
      <c r="F3034" t="s">
        <v>1849</v>
      </c>
      <c r="G3034" t="s">
        <v>1850</v>
      </c>
      <c r="H3034" t="s">
        <v>944</v>
      </c>
      <c r="I3034" t="s">
        <v>1720</v>
      </c>
      <c r="J3034" t="s">
        <v>1721</v>
      </c>
      <c r="K3034" t="s">
        <v>1855</v>
      </c>
      <c r="L3034" s="3">
        <v>43028</v>
      </c>
      <c r="M3034" s="9">
        <v>1</v>
      </c>
      <c r="N3034" s="5">
        <v>0</v>
      </c>
      <c r="O3034" s="7">
        <v>1</v>
      </c>
    </row>
    <row r="3035" spans="1:15">
      <c r="A3035">
        <v>8</v>
      </c>
      <c r="B3035" t="s">
        <v>1716</v>
      </c>
      <c r="C3035" t="s">
        <v>12509</v>
      </c>
      <c r="D3035" t="s">
        <v>12510</v>
      </c>
      <c r="E3035" t="s">
        <v>12511</v>
      </c>
      <c r="F3035" t="s">
        <v>12512</v>
      </c>
      <c r="G3035" t="s">
        <v>1850</v>
      </c>
      <c r="H3035" t="s">
        <v>944</v>
      </c>
      <c r="I3035" t="s">
        <v>1720</v>
      </c>
      <c r="J3035" t="s">
        <v>1721</v>
      </c>
      <c r="K3035" t="s">
        <v>12513</v>
      </c>
      <c r="L3035" s="3">
        <v>43055</v>
      </c>
      <c r="M3035" s="9">
        <v>0</v>
      </c>
      <c r="N3035" s="5">
        <v>0</v>
      </c>
      <c r="O3035" s="7">
        <v>0</v>
      </c>
    </row>
    <row r="3036" spans="1:15">
      <c r="A3036">
        <v>8</v>
      </c>
      <c r="B3036" t="s">
        <v>1716</v>
      </c>
      <c r="C3036" t="s">
        <v>12514</v>
      </c>
      <c r="D3036" t="s">
        <v>12515</v>
      </c>
      <c r="E3036" t="s">
        <v>1857</v>
      </c>
      <c r="F3036" t="s">
        <v>1858</v>
      </c>
      <c r="G3036" t="s">
        <v>1850</v>
      </c>
      <c r="H3036" t="s">
        <v>944</v>
      </c>
      <c r="I3036" t="s">
        <v>1720</v>
      </c>
      <c r="J3036" t="s">
        <v>1721</v>
      </c>
      <c r="K3036" t="s">
        <v>12516</v>
      </c>
      <c r="L3036" s="3">
        <v>43595</v>
      </c>
      <c r="M3036" s="9">
        <v>0</v>
      </c>
      <c r="N3036" s="5">
        <v>0</v>
      </c>
      <c r="O3036" s="7">
        <v>0</v>
      </c>
    </row>
    <row r="3037" spans="1:15">
      <c r="A3037">
        <v>8</v>
      </c>
      <c r="B3037" t="s">
        <v>1716</v>
      </c>
      <c r="C3037" t="s">
        <v>12517</v>
      </c>
      <c r="D3037" t="s">
        <v>12518</v>
      </c>
      <c r="E3037" t="s">
        <v>1867</v>
      </c>
      <c r="F3037" t="s">
        <v>1868</v>
      </c>
      <c r="G3037" t="s">
        <v>1850</v>
      </c>
      <c r="H3037" t="s">
        <v>944</v>
      </c>
      <c r="I3037" t="s">
        <v>1720</v>
      </c>
      <c r="J3037" t="s">
        <v>1721</v>
      </c>
      <c r="K3037" t="s">
        <v>12519</v>
      </c>
      <c r="L3037" s="3">
        <v>43713</v>
      </c>
      <c r="M3037" s="9">
        <v>0</v>
      </c>
      <c r="N3037" s="5">
        <v>0</v>
      </c>
      <c r="O3037" s="7">
        <v>0</v>
      </c>
    </row>
    <row r="3038" spans="1:15">
      <c r="A3038">
        <v>8</v>
      </c>
      <c r="B3038" t="s">
        <v>1716</v>
      </c>
      <c r="C3038" t="s">
        <v>12520</v>
      </c>
      <c r="D3038" t="s">
        <v>12521</v>
      </c>
      <c r="E3038" t="s">
        <v>1848</v>
      </c>
      <c r="F3038" t="s">
        <v>1849</v>
      </c>
      <c r="G3038" t="s">
        <v>1850</v>
      </c>
      <c r="H3038" t="s">
        <v>944</v>
      </c>
      <c r="I3038" t="s">
        <v>1720</v>
      </c>
      <c r="J3038" t="s">
        <v>1721</v>
      </c>
      <c r="K3038" t="s">
        <v>12522</v>
      </c>
      <c r="L3038" s="3">
        <v>44155</v>
      </c>
      <c r="M3038" s="9">
        <v>0</v>
      </c>
      <c r="N3038" s="5">
        <v>0</v>
      </c>
      <c r="O3038" s="7">
        <v>0</v>
      </c>
    </row>
    <row r="3039" spans="1:15">
      <c r="A3039">
        <v>8</v>
      </c>
      <c r="B3039" t="s">
        <v>1716</v>
      </c>
      <c r="C3039" t="s">
        <v>1856</v>
      </c>
      <c r="D3039" t="s">
        <v>295</v>
      </c>
      <c r="E3039" t="s">
        <v>1857</v>
      </c>
      <c r="F3039" t="s">
        <v>1858</v>
      </c>
      <c r="G3039" t="s">
        <v>1850</v>
      </c>
      <c r="H3039" t="s">
        <v>944</v>
      </c>
      <c r="I3039" t="s">
        <v>1720</v>
      </c>
      <c r="J3039" t="s">
        <v>1721</v>
      </c>
      <c r="K3039" t="s">
        <v>1859</v>
      </c>
      <c r="L3039" s="3">
        <v>45104</v>
      </c>
      <c r="M3039" s="9">
        <v>1</v>
      </c>
      <c r="N3039" s="5">
        <v>0</v>
      </c>
      <c r="O3039" s="7">
        <v>1</v>
      </c>
    </row>
    <row r="3040" spans="1:15">
      <c r="A3040">
        <v>8</v>
      </c>
      <c r="B3040" t="s">
        <v>1716</v>
      </c>
      <c r="C3040" t="s">
        <v>12523</v>
      </c>
      <c r="D3040" t="s">
        <v>12524</v>
      </c>
      <c r="E3040" t="s">
        <v>12511</v>
      </c>
      <c r="F3040" t="s">
        <v>12512</v>
      </c>
      <c r="G3040" t="s">
        <v>1850</v>
      </c>
      <c r="H3040" t="s">
        <v>944</v>
      </c>
      <c r="I3040" t="s">
        <v>1720</v>
      </c>
      <c r="J3040" t="s">
        <v>1721</v>
      </c>
      <c r="K3040" t="s">
        <v>12525</v>
      </c>
      <c r="L3040" s="3">
        <v>45224</v>
      </c>
      <c r="M3040" s="9">
        <v>0</v>
      </c>
      <c r="N3040" s="5">
        <v>0</v>
      </c>
      <c r="O3040" s="7">
        <v>0</v>
      </c>
    </row>
    <row r="3041" spans="1:15">
      <c r="A3041">
        <v>8</v>
      </c>
      <c r="B3041" t="s">
        <v>1716</v>
      </c>
      <c r="C3041" t="s">
        <v>12526</v>
      </c>
      <c r="D3041" t="s">
        <v>12527</v>
      </c>
      <c r="E3041" t="s">
        <v>1863</v>
      </c>
      <c r="F3041" t="s">
        <v>1864</v>
      </c>
      <c r="G3041" t="s">
        <v>1850</v>
      </c>
      <c r="H3041" t="s">
        <v>944</v>
      </c>
      <c r="I3041" t="s">
        <v>1720</v>
      </c>
      <c r="J3041" t="s">
        <v>1721</v>
      </c>
      <c r="K3041" t="s">
        <v>12528</v>
      </c>
      <c r="L3041" s="3">
        <v>45670</v>
      </c>
      <c r="M3041" s="9">
        <v>0</v>
      </c>
      <c r="N3041" s="5">
        <v>0</v>
      </c>
      <c r="O3041" s="7">
        <v>0</v>
      </c>
    </row>
    <row r="3042" spans="1:15">
      <c r="A3042">
        <v>8</v>
      </c>
      <c r="B3042" t="s">
        <v>1716</v>
      </c>
      <c r="C3042" t="s">
        <v>12529</v>
      </c>
      <c r="D3042" t="s">
        <v>12530</v>
      </c>
      <c r="E3042" t="s">
        <v>1871</v>
      </c>
      <c r="F3042" t="s">
        <v>1872</v>
      </c>
      <c r="G3042" t="s">
        <v>1850</v>
      </c>
      <c r="H3042" t="s">
        <v>944</v>
      </c>
      <c r="I3042" t="s">
        <v>1720</v>
      </c>
      <c r="J3042" t="s">
        <v>1721</v>
      </c>
      <c r="K3042" t="s">
        <v>12531</v>
      </c>
      <c r="L3042" s="3">
        <v>45593</v>
      </c>
      <c r="M3042" s="9">
        <v>0</v>
      </c>
      <c r="N3042" s="5">
        <v>0</v>
      </c>
      <c r="O3042" s="7">
        <v>0</v>
      </c>
    </row>
    <row r="3043" spans="1:15">
      <c r="A3043">
        <v>8</v>
      </c>
      <c r="B3043" t="s">
        <v>1716</v>
      </c>
      <c r="C3043" t="s">
        <v>12532</v>
      </c>
      <c r="D3043" t="s">
        <v>12533</v>
      </c>
      <c r="E3043" t="s">
        <v>1863</v>
      </c>
      <c r="F3043" t="s">
        <v>1864</v>
      </c>
      <c r="G3043" t="s">
        <v>1850</v>
      </c>
      <c r="H3043" t="s">
        <v>944</v>
      </c>
      <c r="I3043" t="s">
        <v>1720</v>
      </c>
      <c r="J3043" t="s">
        <v>1721</v>
      </c>
      <c r="K3043" t="s">
        <v>12534</v>
      </c>
      <c r="L3043" s="3" t="s">
        <v>2494</v>
      </c>
      <c r="M3043" s="9">
        <v>0</v>
      </c>
      <c r="N3043" s="5">
        <v>0</v>
      </c>
      <c r="O3043" s="7">
        <v>0</v>
      </c>
    </row>
    <row r="3044" spans="1:15">
      <c r="A3044">
        <v>8</v>
      </c>
      <c r="B3044" t="s">
        <v>1716</v>
      </c>
      <c r="C3044" t="s">
        <v>12535</v>
      </c>
      <c r="D3044" t="s">
        <v>12536</v>
      </c>
      <c r="E3044" t="s">
        <v>1857</v>
      </c>
      <c r="F3044" t="s">
        <v>1858</v>
      </c>
      <c r="G3044" t="s">
        <v>1850</v>
      </c>
      <c r="H3044" t="s">
        <v>944</v>
      </c>
      <c r="I3044" t="s">
        <v>1720</v>
      </c>
      <c r="J3044" t="s">
        <v>1721</v>
      </c>
      <c r="K3044" t="s">
        <v>12537</v>
      </c>
      <c r="L3044" s="3">
        <v>45580</v>
      </c>
      <c r="M3044" s="9">
        <v>0</v>
      </c>
      <c r="N3044" s="5">
        <v>0</v>
      </c>
      <c r="O3044" s="7">
        <v>0</v>
      </c>
    </row>
    <row r="3045" spans="1:15">
      <c r="A3045">
        <v>8</v>
      </c>
      <c r="B3045" t="s">
        <v>1716</v>
      </c>
      <c r="C3045" t="s">
        <v>1860</v>
      </c>
      <c r="D3045" t="s">
        <v>296</v>
      </c>
      <c r="E3045" t="s">
        <v>1848</v>
      </c>
      <c r="F3045" t="s">
        <v>1849</v>
      </c>
      <c r="G3045" t="s">
        <v>1850</v>
      </c>
      <c r="H3045" t="s">
        <v>944</v>
      </c>
      <c r="I3045" t="s">
        <v>1720</v>
      </c>
      <c r="J3045" t="s">
        <v>1721</v>
      </c>
      <c r="K3045" t="s">
        <v>1861</v>
      </c>
      <c r="L3045" s="3">
        <v>44099</v>
      </c>
      <c r="M3045" s="9">
        <v>4</v>
      </c>
      <c r="N3045" s="5">
        <v>0</v>
      </c>
      <c r="O3045" s="7">
        <v>4</v>
      </c>
    </row>
    <row r="3046" spans="1:15">
      <c r="A3046">
        <v>8</v>
      </c>
      <c r="B3046" t="s">
        <v>1716</v>
      </c>
      <c r="C3046" t="s">
        <v>1862</v>
      </c>
      <c r="D3046" t="s">
        <v>297</v>
      </c>
      <c r="E3046" t="s">
        <v>1863</v>
      </c>
      <c r="F3046" t="s">
        <v>1864</v>
      </c>
      <c r="G3046" t="s">
        <v>1850</v>
      </c>
      <c r="H3046" t="s">
        <v>944</v>
      </c>
      <c r="I3046" t="s">
        <v>1720</v>
      </c>
      <c r="J3046" t="s">
        <v>1721</v>
      </c>
      <c r="K3046" t="s">
        <v>1865</v>
      </c>
      <c r="L3046" s="3">
        <v>44278</v>
      </c>
      <c r="M3046" s="9">
        <v>1</v>
      </c>
      <c r="N3046" s="5">
        <v>0</v>
      </c>
      <c r="O3046" s="7">
        <v>1</v>
      </c>
    </row>
    <row r="3047" spans="1:15">
      <c r="A3047">
        <v>8</v>
      </c>
      <c r="B3047" t="s">
        <v>1716</v>
      </c>
      <c r="C3047" t="s">
        <v>12538</v>
      </c>
      <c r="D3047" t="s">
        <v>12539</v>
      </c>
      <c r="E3047" t="s">
        <v>1867</v>
      </c>
      <c r="F3047" t="s">
        <v>1868</v>
      </c>
      <c r="G3047" t="s">
        <v>1850</v>
      </c>
      <c r="H3047" t="s">
        <v>944</v>
      </c>
      <c r="I3047" t="s">
        <v>1720</v>
      </c>
      <c r="J3047" t="s">
        <v>1721</v>
      </c>
      <c r="K3047" t="s">
        <v>12540</v>
      </c>
      <c r="L3047" s="3" t="s">
        <v>2494</v>
      </c>
      <c r="M3047" s="9">
        <v>0</v>
      </c>
      <c r="N3047" s="5">
        <v>0</v>
      </c>
      <c r="O3047" s="7">
        <v>0</v>
      </c>
    </row>
    <row r="3048" spans="1:15">
      <c r="A3048">
        <v>8</v>
      </c>
      <c r="B3048" t="s">
        <v>1716</v>
      </c>
      <c r="C3048" t="s">
        <v>12541</v>
      </c>
      <c r="D3048" t="s">
        <v>12542</v>
      </c>
      <c r="E3048" t="s">
        <v>1848</v>
      </c>
      <c r="F3048" t="s">
        <v>1849</v>
      </c>
      <c r="G3048" t="s">
        <v>1850</v>
      </c>
      <c r="H3048" t="s">
        <v>944</v>
      </c>
      <c r="I3048" t="s">
        <v>1720</v>
      </c>
      <c r="J3048" t="s">
        <v>1721</v>
      </c>
      <c r="K3048" t="s">
        <v>12543</v>
      </c>
      <c r="L3048" s="3">
        <v>44567</v>
      </c>
      <c r="M3048" s="9">
        <v>0</v>
      </c>
      <c r="N3048" s="5">
        <v>0</v>
      </c>
      <c r="O3048" s="7">
        <v>0</v>
      </c>
    </row>
    <row r="3049" spans="1:15">
      <c r="A3049">
        <v>8</v>
      </c>
      <c r="B3049" t="s">
        <v>1716</v>
      </c>
      <c r="C3049" t="s">
        <v>1866</v>
      </c>
      <c r="D3049" t="s">
        <v>298</v>
      </c>
      <c r="E3049" t="s">
        <v>1867</v>
      </c>
      <c r="F3049" t="s">
        <v>1868</v>
      </c>
      <c r="G3049" t="s">
        <v>1850</v>
      </c>
      <c r="H3049" t="s">
        <v>944</v>
      </c>
      <c r="I3049" t="s">
        <v>1720</v>
      </c>
      <c r="J3049" t="s">
        <v>1721</v>
      </c>
      <c r="K3049" t="s">
        <v>1869</v>
      </c>
      <c r="L3049" s="3">
        <v>44278</v>
      </c>
      <c r="M3049" s="9">
        <v>1</v>
      </c>
      <c r="N3049" s="5">
        <v>0</v>
      </c>
      <c r="O3049" s="7">
        <v>1</v>
      </c>
    </row>
    <row r="3050" spans="1:15">
      <c r="A3050">
        <v>8</v>
      </c>
      <c r="B3050" t="s">
        <v>1716</v>
      </c>
      <c r="C3050" t="s">
        <v>12544</v>
      </c>
      <c r="D3050" t="s">
        <v>12545</v>
      </c>
      <c r="E3050" t="s">
        <v>1857</v>
      </c>
      <c r="F3050" t="s">
        <v>1858</v>
      </c>
      <c r="G3050" t="s">
        <v>1850</v>
      </c>
      <c r="H3050" t="s">
        <v>944</v>
      </c>
      <c r="I3050" t="s">
        <v>1720</v>
      </c>
      <c r="J3050" t="s">
        <v>1721</v>
      </c>
      <c r="K3050" t="s">
        <v>12546</v>
      </c>
      <c r="L3050" s="3">
        <v>44431</v>
      </c>
      <c r="M3050" s="9">
        <v>0</v>
      </c>
      <c r="N3050" s="5">
        <v>0</v>
      </c>
      <c r="O3050" s="7">
        <v>0</v>
      </c>
    </row>
    <row r="3051" spans="1:15">
      <c r="A3051">
        <v>8</v>
      </c>
      <c r="B3051" t="s">
        <v>1716</v>
      </c>
      <c r="C3051" t="s">
        <v>12547</v>
      </c>
      <c r="D3051" t="s">
        <v>12548</v>
      </c>
      <c r="E3051" t="s">
        <v>1848</v>
      </c>
      <c r="F3051" t="s">
        <v>1849</v>
      </c>
      <c r="G3051" t="s">
        <v>1850</v>
      </c>
      <c r="H3051" t="s">
        <v>944</v>
      </c>
      <c r="I3051" t="s">
        <v>1720</v>
      </c>
      <c r="J3051" t="s">
        <v>1721</v>
      </c>
      <c r="K3051" t="s">
        <v>12549</v>
      </c>
      <c r="L3051" s="3">
        <v>45547</v>
      </c>
      <c r="M3051" s="9">
        <v>0</v>
      </c>
      <c r="N3051" s="5">
        <v>0</v>
      </c>
      <c r="O3051" s="7">
        <v>0</v>
      </c>
    </row>
    <row r="3052" spans="1:15">
      <c r="A3052">
        <v>8</v>
      </c>
      <c r="B3052" t="s">
        <v>1716</v>
      </c>
      <c r="C3052" t="s">
        <v>12550</v>
      </c>
      <c r="D3052" t="s">
        <v>12551</v>
      </c>
      <c r="E3052" t="s">
        <v>1857</v>
      </c>
      <c r="F3052" t="s">
        <v>1858</v>
      </c>
      <c r="G3052" t="s">
        <v>1850</v>
      </c>
      <c r="H3052" t="s">
        <v>944</v>
      </c>
      <c r="I3052" t="s">
        <v>1720</v>
      </c>
      <c r="J3052" t="s">
        <v>1721</v>
      </c>
      <c r="K3052" t="s">
        <v>12552</v>
      </c>
      <c r="L3052" s="3">
        <v>45573</v>
      </c>
      <c r="M3052" s="9">
        <v>0</v>
      </c>
      <c r="N3052" s="5">
        <v>0</v>
      </c>
      <c r="O3052" s="7">
        <v>0</v>
      </c>
    </row>
    <row r="3053" spans="1:15">
      <c r="A3053">
        <v>8</v>
      </c>
      <c r="B3053" t="s">
        <v>1716</v>
      </c>
      <c r="C3053" t="s">
        <v>12553</v>
      </c>
      <c r="D3053" t="s">
        <v>12554</v>
      </c>
      <c r="E3053" t="s">
        <v>1848</v>
      </c>
      <c r="F3053" t="s">
        <v>1849</v>
      </c>
      <c r="G3053" t="s">
        <v>1850</v>
      </c>
      <c r="H3053" t="s">
        <v>944</v>
      </c>
      <c r="I3053" t="s">
        <v>1720</v>
      </c>
      <c r="J3053" t="s">
        <v>1721</v>
      </c>
      <c r="K3053" t="s">
        <v>12555</v>
      </c>
      <c r="L3053" s="3">
        <v>44820</v>
      </c>
      <c r="M3053" s="9">
        <v>0</v>
      </c>
      <c r="N3053" s="5">
        <v>0</v>
      </c>
      <c r="O3053" s="7">
        <v>0</v>
      </c>
    </row>
    <row r="3054" spans="1:15">
      <c r="A3054">
        <v>8</v>
      </c>
      <c r="B3054" t="s">
        <v>1716</v>
      </c>
      <c r="C3054" t="s">
        <v>12556</v>
      </c>
      <c r="D3054" t="s">
        <v>12557</v>
      </c>
      <c r="E3054" t="s">
        <v>1867</v>
      </c>
      <c r="F3054" t="s">
        <v>1868</v>
      </c>
      <c r="G3054" t="s">
        <v>1850</v>
      </c>
      <c r="H3054" t="s">
        <v>944</v>
      </c>
      <c r="I3054" t="s">
        <v>1720</v>
      </c>
      <c r="J3054" t="s">
        <v>1721</v>
      </c>
      <c r="K3054" t="s">
        <v>12558</v>
      </c>
      <c r="L3054" s="3">
        <v>44935</v>
      </c>
      <c r="M3054" s="9">
        <v>0</v>
      </c>
      <c r="N3054" s="5">
        <v>0</v>
      </c>
      <c r="O3054" s="7">
        <v>0</v>
      </c>
    </row>
    <row r="3055" spans="1:15">
      <c r="A3055">
        <v>8</v>
      </c>
      <c r="B3055" t="s">
        <v>1716</v>
      </c>
      <c r="C3055" t="s">
        <v>12559</v>
      </c>
      <c r="D3055" t="s">
        <v>12560</v>
      </c>
      <c r="E3055" t="s">
        <v>1867</v>
      </c>
      <c r="F3055" t="s">
        <v>1868</v>
      </c>
      <c r="G3055" t="s">
        <v>1850</v>
      </c>
      <c r="H3055" t="s">
        <v>944</v>
      </c>
      <c r="I3055" t="s">
        <v>1720</v>
      </c>
      <c r="J3055" t="s">
        <v>1721</v>
      </c>
      <c r="K3055" t="s">
        <v>12561</v>
      </c>
      <c r="L3055" s="3">
        <v>45012</v>
      </c>
      <c r="M3055" s="9">
        <v>0</v>
      </c>
      <c r="N3055" s="5">
        <v>0</v>
      </c>
      <c r="O3055" s="7">
        <v>0</v>
      </c>
    </row>
    <row r="3056" spans="1:15">
      <c r="A3056">
        <v>8</v>
      </c>
      <c r="B3056" t="s">
        <v>1716</v>
      </c>
      <c r="C3056" t="s">
        <v>12562</v>
      </c>
      <c r="D3056" t="s">
        <v>12563</v>
      </c>
      <c r="E3056" t="s">
        <v>1848</v>
      </c>
      <c r="F3056" t="s">
        <v>1849</v>
      </c>
      <c r="G3056" t="s">
        <v>1850</v>
      </c>
      <c r="H3056" t="s">
        <v>2493</v>
      </c>
      <c r="I3056" t="s">
        <v>1720</v>
      </c>
      <c r="J3056" t="s">
        <v>1721</v>
      </c>
      <c r="K3056" t="s">
        <v>2494</v>
      </c>
      <c r="L3056" s="3" t="s">
        <v>2494</v>
      </c>
      <c r="M3056" s="9">
        <v>0</v>
      </c>
      <c r="N3056" s="5">
        <v>0</v>
      </c>
      <c r="O3056" s="7">
        <v>0</v>
      </c>
    </row>
    <row r="3057" spans="1:15">
      <c r="A3057">
        <v>8</v>
      </c>
      <c r="B3057" t="s">
        <v>1716</v>
      </c>
      <c r="C3057" t="s">
        <v>12564</v>
      </c>
      <c r="D3057" t="s">
        <v>12565</v>
      </c>
      <c r="E3057" t="s">
        <v>1848</v>
      </c>
      <c r="F3057" t="s">
        <v>1849</v>
      </c>
      <c r="G3057" t="s">
        <v>1850</v>
      </c>
      <c r="H3057" t="s">
        <v>944</v>
      </c>
      <c r="I3057" t="s">
        <v>1720</v>
      </c>
      <c r="J3057" t="s">
        <v>1721</v>
      </c>
      <c r="K3057" t="s">
        <v>12566</v>
      </c>
      <c r="L3057" s="3">
        <v>45061</v>
      </c>
      <c r="M3057" s="9">
        <v>0</v>
      </c>
      <c r="N3057" s="5">
        <v>0</v>
      </c>
      <c r="O3057" s="7">
        <v>0</v>
      </c>
    </row>
    <row r="3058" spans="1:15">
      <c r="A3058">
        <v>8</v>
      </c>
      <c r="B3058" t="s">
        <v>1716</v>
      </c>
      <c r="C3058" t="s">
        <v>12567</v>
      </c>
      <c r="D3058" t="s">
        <v>12568</v>
      </c>
      <c r="E3058" t="s">
        <v>12511</v>
      </c>
      <c r="F3058" t="s">
        <v>12512</v>
      </c>
      <c r="G3058" t="s">
        <v>1850</v>
      </c>
      <c r="H3058" t="s">
        <v>944</v>
      </c>
      <c r="I3058" t="s">
        <v>1720</v>
      </c>
      <c r="J3058" t="s">
        <v>1721</v>
      </c>
      <c r="K3058" t="s">
        <v>12569</v>
      </c>
      <c r="L3058" s="3" t="s">
        <v>2494</v>
      </c>
      <c r="M3058" s="9">
        <v>0</v>
      </c>
      <c r="N3058" s="5">
        <v>0</v>
      </c>
      <c r="O3058" s="7">
        <v>0</v>
      </c>
    </row>
    <row r="3059" spans="1:15">
      <c r="A3059">
        <v>8</v>
      </c>
      <c r="B3059" t="s">
        <v>1716</v>
      </c>
      <c r="C3059" t="s">
        <v>12570</v>
      </c>
      <c r="D3059" t="s">
        <v>12571</v>
      </c>
      <c r="E3059" t="s">
        <v>1863</v>
      </c>
      <c r="F3059" t="s">
        <v>1864</v>
      </c>
      <c r="G3059" t="s">
        <v>1850</v>
      </c>
      <c r="H3059" t="s">
        <v>944</v>
      </c>
      <c r="I3059" t="s">
        <v>1720</v>
      </c>
      <c r="J3059" t="s">
        <v>1721</v>
      </c>
      <c r="K3059" t="s">
        <v>12572</v>
      </c>
      <c r="L3059" s="3" t="s">
        <v>2494</v>
      </c>
      <c r="M3059" s="9">
        <v>0</v>
      </c>
      <c r="N3059" s="5">
        <v>0</v>
      </c>
      <c r="O3059" s="7">
        <v>0</v>
      </c>
    </row>
    <row r="3060" spans="1:15">
      <c r="A3060">
        <v>8</v>
      </c>
      <c r="B3060" t="s">
        <v>1716</v>
      </c>
      <c r="C3060" t="s">
        <v>12573</v>
      </c>
      <c r="D3060" t="s">
        <v>12574</v>
      </c>
      <c r="E3060" t="s">
        <v>1871</v>
      </c>
      <c r="F3060" t="s">
        <v>1872</v>
      </c>
      <c r="G3060" t="s">
        <v>1850</v>
      </c>
      <c r="H3060" t="s">
        <v>944</v>
      </c>
      <c r="I3060" t="s">
        <v>1720</v>
      </c>
      <c r="J3060" t="s">
        <v>1721</v>
      </c>
      <c r="K3060" t="s">
        <v>12575</v>
      </c>
      <c r="L3060" s="3">
        <v>45715</v>
      </c>
      <c r="M3060" s="9">
        <v>0</v>
      </c>
      <c r="N3060" s="5">
        <v>0</v>
      </c>
      <c r="O3060" s="7">
        <v>0</v>
      </c>
    </row>
    <row r="3061" spans="1:15">
      <c r="A3061">
        <v>8</v>
      </c>
      <c r="B3061" t="s">
        <v>1716</v>
      </c>
      <c r="C3061" t="s">
        <v>1870</v>
      </c>
      <c r="D3061" t="s">
        <v>299</v>
      </c>
      <c r="E3061" t="s">
        <v>1871</v>
      </c>
      <c r="F3061" t="s">
        <v>1872</v>
      </c>
      <c r="G3061" t="s">
        <v>1850</v>
      </c>
      <c r="H3061" t="s">
        <v>944</v>
      </c>
      <c r="I3061" t="s">
        <v>1720</v>
      </c>
      <c r="J3061" t="s">
        <v>1721</v>
      </c>
      <c r="K3061" t="s">
        <v>1873</v>
      </c>
      <c r="L3061" s="3">
        <v>45629</v>
      </c>
      <c r="M3061" s="9">
        <v>4</v>
      </c>
      <c r="N3061" s="5">
        <v>0</v>
      </c>
      <c r="O3061" s="7">
        <v>4</v>
      </c>
    </row>
    <row r="3062" spans="1:15">
      <c r="A3062">
        <v>8</v>
      </c>
      <c r="B3062" t="s">
        <v>1716</v>
      </c>
      <c r="C3062" t="s">
        <v>12576</v>
      </c>
      <c r="D3062" t="s">
        <v>652</v>
      </c>
      <c r="E3062" t="s">
        <v>1867</v>
      </c>
      <c r="F3062" t="s">
        <v>1868</v>
      </c>
      <c r="G3062" t="s">
        <v>1850</v>
      </c>
      <c r="H3062" t="s">
        <v>944</v>
      </c>
      <c r="I3062" t="s">
        <v>1720</v>
      </c>
      <c r="J3062" t="s">
        <v>1721</v>
      </c>
      <c r="K3062" t="s">
        <v>12577</v>
      </c>
      <c r="L3062" s="3" t="s">
        <v>2494</v>
      </c>
      <c r="M3062" s="9">
        <v>0</v>
      </c>
      <c r="N3062" s="5">
        <v>0</v>
      </c>
      <c r="O3062" s="7">
        <v>0</v>
      </c>
    </row>
    <row r="3063" spans="1:15">
      <c r="A3063">
        <v>8</v>
      </c>
      <c r="B3063" t="s">
        <v>1716</v>
      </c>
      <c r="C3063" t="s">
        <v>12578</v>
      </c>
      <c r="D3063" t="s">
        <v>12579</v>
      </c>
      <c r="E3063" t="s">
        <v>1848</v>
      </c>
      <c r="F3063" t="s">
        <v>1849</v>
      </c>
      <c r="G3063" t="s">
        <v>1850</v>
      </c>
      <c r="H3063" t="s">
        <v>944</v>
      </c>
      <c r="I3063" t="s">
        <v>1720</v>
      </c>
      <c r="J3063" t="s">
        <v>1721</v>
      </c>
      <c r="K3063" t="s">
        <v>12580</v>
      </c>
      <c r="L3063" s="3" t="s">
        <v>2494</v>
      </c>
      <c r="M3063" s="9">
        <v>0</v>
      </c>
      <c r="N3063" s="5">
        <v>0</v>
      </c>
      <c r="O3063" s="7">
        <v>0</v>
      </c>
    </row>
    <row r="3064" spans="1:15">
      <c r="A3064">
        <v>9</v>
      </c>
      <c r="B3064" t="s">
        <v>1874</v>
      </c>
      <c r="C3064" t="s">
        <v>12581</v>
      </c>
      <c r="D3064" t="s">
        <v>12582</v>
      </c>
      <c r="E3064" t="s">
        <v>1876</v>
      </c>
      <c r="F3064" t="s">
        <v>1877</v>
      </c>
      <c r="G3064" t="s">
        <v>1874</v>
      </c>
      <c r="H3064" t="s">
        <v>944</v>
      </c>
      <c r="I3064" t="s">
        <v>1720</v>
      </c>
      <c r="J3064" t="s">
        <v>1721</v>
      </c>
      <c r="K3064" t="s">
        <v>12583</v>
      </c>
      <c r="L3064" s="3">
        <v>38457</v>
      </c>
      <c r="M3064" s="9">
        <v>0</v>
      </c>
      <c r="N3064" s="5">
        <v>0</v>
      </c>
      <c r="O3064" s="7">
        <v>0</v>
      </c>
    </row>
    <row r="3065" spans="1:15">
      <c r="A3065">
        <v>9</v>
      </c>
      <c r="B3065" t="s">
        <v>1874</v>
      </c>
      <c r="C3065" t="s">
        <v>12584</v>
      </c>
      <c r="D3065" t="s">
        <v>12585</v>
      </c>
      <c r="E3065" t="s">
        <v>12586</v>
      </c>
      <c r="F3065" t="s">
        <v>12587</v>
      </c>
      <c r="G3065" t="s">
        <v>1874</v>
      </c>
      <c r="H3065" t="s">
        <v>944</v>
      </c>
      <c r="I3065" t="s">
        <v>1720</v>
      </c>
      <c r="J3065" t="s">
        <v>1721</v>
      </c>
      <c r="K3065" t="s">
        <v>12588</v>
      </c>
      <c r="L3065" s="3" t="s">
        <v>2494</v>
      </c>
      <c r="M3065" s="9">
        <v>0</v>
      </c>
      <c r="N3065" s="5">
        <v>0</v>
      </c>
      <c r="O3065" s="7">
        <v>0</v>
      </c>
    </row>
    <row r="3066" spans="1:15">
      <c r="A3066">
        <v>9</v>
      </c>
      <c r="B3066" t="s">
        <v>1874</v>
      </c>
      <c r="C3066" t="s">
        <v>12589</v>
      </c>
      <c r="D3066" t="s">
        <v>12590</v>
      </c>
      <c r="E3066" t="s">
        <v>12586</v>
      </c>
      <c r="F3066" t="s">
        <v>12587</v>
      </c>
      <c r="G3066" t="s">
        <v>1874</v>
      </c>
      <c r="H3066" t="s">
        <v>944</v>
      </c>
      <c r="I3066" t="s">
        <v>1720</v>
      </c>
      <c r="J3066" t="s">
        <v>1721</v>
      </c>
      <c r="K3066" t="s">
        <v>12591</v>
      </c>
      <c r="L3066" s="3">
        <v>40008</v>
      </c>
      <c r="M3066" s="9">
        <v>0</v>
      </c>
      <c r="N3066" s="5">
        <v>0</v>
      </c>
      <c r="O3066" s="7">
        <v>0</v>
      </c>
    </row>
    <row r="3067" spans="1:15">
      <c r="A3067">
        <v>9</v>
      </c>
      <c r="B3067" t="s">
        <v>1874</v>
      </c>
      <c r="C3067" t="s">
        <v>12592</v>
      </c>
      <c r="D3067" t="s">
        <v>12593</v>
      </c>
      <c r="E3067" t="s">
        <v>12594</v>
      </c>
      <c r="F3067" t="s">
        <v>12595</v>
      </c>
      <c r="G3067" t="s">
        <v>1874</v>
      </c>
      <c r="H3067" t="s">
        <v>944</v>
      </c>
      <c r="I3067" t="s">
        <v>1720</v>
      </c>
      <c r="J3067" t="s">
        <v>1721</v>
      </c>
      <c r="K3067" t="s">
        <v>12596</v>
      </c>
      <c r="L3067" s="3">
        <v>39119</v>
      </c>
      <c r="M3067" s="9">
        <v>0</v>
      </c>
      <c r="N3067" s="5">
        <v>0</v>
      </c>
      <c r="O3067" s="7">
        <v>0</v>
      </c>
    </row>
    <row r="3068" spans="1:15">
      <c r="A3068">
        <v>9</v>
      </c>
      <c r="B3068" t="s">
        <v>1874</v>
      </c>
      <c r="C3068" t="s">
        <v>12597</v>
      </c>
      <c r="D3068" t="s">
        <v>12598</v>
      </c>
      <c r="E3068" t="s">
        <v>12594</v>
      </c>
      <c r="F3068" t="s">
        <v>12595</v>
      </c>
      <c r="G3068" t="s">
        <v>1874</v>
      </c>
      <c r="H3068" t="s">
        <v>944</v>
      </c>
      <c r="I3068" t="s">
        <v>1720</v>
      </c>
      <c r="J3068" t="s">
        <v>1721</v>
      </c>
      <c r="K3068" t="s">
        <v>12599</v>
      </c>
      <c r="L3068" s="3">
        <v>44146</v>
      </c>
      <c r="M3068" s="9">
        <v>0</v>
      </c>
      <c r="N3068" s="5">
        <v>0</v>
      </c>
      <c r="O3068" s="7">
        <v>0</v>
      </c>
    </row>
    <row r="3069" spans="1:15">
      <c r="A3069">
        <v>9</v>
      </c>
      <c r="B3069" t="s">
        <v>1874</v>
      </c>
      <c r="C3069" t="s">
        <v>12600</v>
      </c>
      <c r="D3069" t="s">
        <v>12601</v>
      </c>
      <c r="E3069" t="s">
        <v>12594</v>
      </c>
      <c r="F3069" t="s">
        <v>12595</v>
      </c>
      <c r="G3069" t="s">
        <v>1874</v>
      </c>
      <c r="H3069" t="s">
        <v>944</v>
      </c>
      <c r="I3069" t="s">
        <v>1720</v>
      </c>
      <c r="J3069" t="s">
        <v>1721</v>
      </c>
      <c r="K3069" t="s">
        <v>12602</v>
      </c>
      <c r="L3069" s="3">
        <v>39588</v>
      </c>
      <c r="M3069" s="9">
        <v>0</v>
      </c>
      <c r="N3069" s="5">
        <v>0</v>
      </c>
      <c r="O3069" s="7">
        <v>0</v>
      </c>
    </row>
    <row r="3070" spans="1:15">
      <c r="A3070">
        <v>9</v>
      </c>
      <c r="B3070" t="s">
        <v>1874</v>
      </c>
      <c r="C3070" t="s">
        <v>12603</v>
      </c>
      <c r="D3070" t="s">
        <v>12604</v>
      </c>
      <c r="E3070" t="s">
        <v>12586</v>
      </c>
      <c r="F3070" t="s">
        <v>12587</v>
      </c>
      <c r="G3070" t="s">
        <v>1874</v>
      </c>
      <c r="H3070" t="s">
        <v>944</v>
      </c>
      <c r="I3070" t="s">
        <v>1720</v>
      </c>
      <c r="J3070" t="s">
        <v>1721</v>
      </c>
      <c r="K3070" t="s">
        <v>12605</v>
      </c>
      <c r="L3070" s="3">
        <v>39952</v>
      </c>
      <c r="M3070" s="9">
        <v>0</v>
      </c>
      <c r="N3070" s="5">
        <v>0</v>
      </c>
      <c r="O3070" s="7">
        <v>0</v>
      </c>
    </row>
    <row r="3071" spans="1:15">
      <c r="A3071">
        <v>9</v>
      </c>
      <c r="B3071" t="s">
        <v>1874</v>
      </c>
      <c r="C3071" t="s">
        <v>12606</v>
      </c>
      <c r="D3071" t="s">
        <v>12607</v>
      </c>
      <c r="E3071" t="s">
        <v>12586</v>
      </c>
      <c r="F3071" t="s">
        <v>12587</v>
      </c>
      <c r="G3071" t="s">
        <v>1874</v>
      </c>
      <c r="H3071" t="s">
        <v>944</v>
      </c>
      <c r="I3071" t="s">
        <v>1720</v>
      </c>
      <c r="J3071" t="s">
        <v>1721</v>
      </c>
      <c r="K3071" t="s">
        <v>12608</v>
      </c>
      <c r="L3071" s="3">
        <v>40120</v>
      </c>
      <c r="M3071" s="9">
        <v>0</v>
      </c>
      <c r="N3071" s="5">
        <v>0</v>
      </c>
      <c r="O3071" s="7">
        <v>0</v>
      </c>
    </row>
    <row r="3072" spans="1:15">
      <c r="A3072">
        <v>9</v>
      </c>
      <c r="B3072" t="s">
        <v>1874</v>
      </c>
      <c r="C3072" t="s">
        <v>12609</v>
      </c>
      <c r="D3072" t="s">
        <v>12610</v>
      </c>
      <c r="E3072" t="s">
        <v>12586</v>
      </c>
      <c r="F3072" t="s">
        <v>12587</v>
      </c>
      <c r="G3072" t="s">
        <v>1874</v>
      </c>
      <c r="H3072" t="s">
        <v>944</v>
      </c>
      <c r="I3072" t="s">
        <v>1720</v>
      </c>
      <c r="J3072" t="s">
        <v>1721</v>
      </c>
      <c r="K3072" t="s">
        <v>12611</v>
      </c>
      <c r="L3072" s="3">
        <v>39938</v>
      </c>
      <c r="M3072" s="9">
        <v>0</v>
      </c>
      <c r="N3072" s="5">
        <v>0</v>
      </c>
      <c r="O3072" s="7">
        <v>0</v>
      </c>
    </row>
    <row r="3073" spans="1:15">
      <c r="A3073">
        <v>9</v>
      </c>
      <c r="B3073" t="s">
        <v>1874</v>
      </c>
      <c r="C3073" t="s">
        <v>12612</v>
      </c>
      <c r="D3073" t="s">
        <v>12613</v>
      </c>
      <c r="E3073" t="s">
        <v>12586</v>
      </c>
      <c r="F3073" t="s">
        <v>12587</v>
      </c>
      <c r="G3073" t="s">
        <v>1874</v>
      </c>
      <c r="H3073" t="s">
        <v>944</v>
      </c>
      <c r="I3073" t="s">
        <v>1720</v>
      </c>
      <c r="J3073" t="s">
        <v>1721</v>
      </c>
      <c r="K3073" t="s">
        <v>12614</v>
      </c>
      <c r="L3073" s="3">
        <v>39997</v>
      </c>
      <c r="M3073" s="9">
        <v>0</v>
      </c>
      <c r="N3073" s="5">
        <v>0</v>
      </c>
      <c r="O3073" s="7">
        <v>0</v>
      </c>
    </row>
    <row r="3074" spans="1:15">
      <c r="A3074">
        <v>9</v>
      </c>
      <c r="B3074" t="s">
        <v>1874</v>
      </c>
      <c r="C3074" t="s">
        <v>12615</v>
      </c>
      <c r="D3074" t="s">
        <v>12616</v>
      </c>
      <c r="E3074" t="s">
        <v>1876</v>
      </c>
      <c r="F3074" t="s">
        <v>1877</v>
      </c>
      <c r="G3074" t="s">
        <v>1874</v>
      </c>
      <c r="H3074" t="s">
        <v>944</v>
      </c>
      <c r="I3074" t="s">
        <v>1720</v>
      </c>
      <c r="J3074" t="s">
        <v>1721</v>
      </c>
      <c r="K3074" t="s">
        <v>12617</v>
      </c>
      <c r="L3074" s="3">
        <v>40008</v>
      </c>
      <c r="M3074" s="9">
        <v>0</v>
      </c>
      <c r="N3074" s="5">
        <v>0</v>
      </c>
      <c r="O3074" s="7">
        <v>0</v>
      </c>
    </row>
    <row r="3075" spans="1:15">
      <c r="A3075">
        <v>9</v>
      </c>
      <c r="B3075" t="s">
        <v>1874</v>
      </c>
      <c r="C3075" t="s">
        <v>12618</v>
      </c>
      <c r="D3075" t="s">
        <v>418</v>
      </c>
      <c r="E3075" t="s">
        <v>1888</v>
      </c>
      <c r="F3075" t="s">
        <v>1889</v>
      </c>
      <c r="G3075" t="s">
        <v>1874</v>
      </c>
      <c r="H3075" t="s">
        <v>944</v>
      </c>
      <c r="I3075" t="s">
        <v>1720</v>
      </c>
      <c r="J3075" t="s">
        <v>1721</v>
      </c>
      <c r="K3075" t="s">
        <v>12619</v>
      </c>
      <c r="L3075" s="3">
        <v>40030</v>
      </c>
      <c r="M3075" s="9">
        <v>0</v>
      </c>
      <c r="N3075" s="5">
        <v>0</v>
      </c>
      <c r="O3075" s="7">
        <v>0</v>
      </c>
    </row>
    <row r="3076" spans="1:15">
      <c r="A3076">
        <v>9</v>
      </c>
      <c r="B3076" t="s">
        <v>1874</v>
      </c>
      <c r="C3076" t="s">
        <v>12620</v>
      </c>
      <c r="D3076" t="s">
        <v>12621</v>
      </c>
      <c r="E3076" t="s">
        <v>12622</v>
      </c>
      <c r="F3076" t="s">
        <v>12623</v>
      </c>
      <c r="G3076" t="s">
        <v>1874</v>
      </c>
      <c r="H3076" t="s">
        <v>944</v>
      </c>
      <c r="I3076" t="s">
        <v>1720</v>
      </c>
      <c r="J3076" t="s">
        <v>1721</v>
      </c>
      <c r="K3076" t="s">
        <v>12624</v>
      </c>
      <c r="L3076" s="3">
        <v>40582</v>
      </c>
      <c r="M3076" s="9">
        <v>0</v>
      </c>
      <c r="N3076" s="5">
        <v>0</v>
      </c>
      <c r="O3076" s="7">
        <v>0</v>
      </c>
    </row>
    <row r="3077" spans="1:15">
      <c r="A3077">
        <v>9</v>
      </c>
      <c r="B3077" t="s">
        <v>1874</v>
      </c>
      <c r="C3077" t="s">
        <v>12625</v>
      </c>
      <c r="D3077" t="s">
        <v>12626</v>
      </c>
      <c r="E3077" t="s">
        <v>12622</v>
      </c>
      <c r="F3077" t="s">
        <v>12623</v>
      </c>
      <c r="G3077" t="s">
        <v>1874</v>
      </c>
      <c r="H3077" t="s">
        <v>944</v>
      </c>
      <c r="I3077" t="s">
        <v>1720</v>
      </c>
      <c r="J3077" t="s">
        <v>1721</v>
      </c>
      <c r="K3077" t="s">
        <v>12627</v>
      </c>
      <c r="L3077" s="3" t="s">
        <v>2494</v>
      </c>
      <c r="M3077" s="9">
        <v>0</v>
      </c>
      <c r="N3077" s="5">
        <v>0</v>
      </c>
      <c r="O3077" s="7">
        <v>0</v>
      </c>
    </row>
    <row r="3078" spans="1:15">
      <c r="A3078">
        <v>9</v>
      </c>
      <c r="B3078" t="s">
        <v>1874</v>
      </c>
      <c r="C3078" t="s">
        <v>12628</v>
      </c>
      <c r="D3078" t="s">
        <v>12629</v>
      </c>
      <c r="E3078" t="s">
        <v>1876</v>
      </c>
      <c r="F3078" t="s">
        <v>1877</v>
      </c>
      <c r="G3078" t="s">
        <v>1874</v>
      </c>
      <c r="H3078" t="s">
        <v>944</v>
      </c>
      <c r="I3078" t="s">
        <v>1720</v>
      </c>
      <c r="J3078" t="s">
        <v>1721</v>
      </c>
      <c r="K3078" t="s">
        <v>12630</v>
      </c>
      <c r="L3078" s="3">
        <v>45104</v>
      </c>
      <c r="M3078" s="9">
        <v>0</v>
      </c>
      <c r="N3078" s="5">
        <v>0</v>
      </c>
      <c r="O3078" s="7">
        <v>0</v>
      </c>
    </row>
    <row r="3079" spans="1:15">
      <c r="A3079">
        <v>9</v>
      </c>
      <c r="B3079" t="s">
        <v>1874</v>
      </c>
      <c r="C3079" t="s">
        <v>12631</v>
      </c>
      <c r="D3079" t="s">
        <v>12632</v>
      </c>
      <c r="E3079" t="s">
        <v>12633</v>
      </c>
      <c r="F3079" t="s">
        <v>12634</v>
      </c>
      <c r="G3079" t="s">
        <v>1874</v>
      </c>
      <c r="H3079" t="s">
        <v>944</v>
      </c>
      <c r="I3079" t="s">
        <v>1720</v>
      </c>
      <c r="J3079" t="s">
        <v>1721</v>
      </c>
      <c r="K3079" t="s">
        <v>12635</v>
      </c>
      <c r="L3079" s="3">
        <v>43850</v>
      </c>
      <c r="M3079" s="9">
        <v>0</v>
      </c>
      <c r="N3079" s="5">
        <v>0</v>
      </c>
      <c r="O3079" s="7">
        <v>0</v>
      </c>
    </row>
    <row r="3080" spans="1:15">
      <c r="A3080">
        <v>9</v>
      </c>
      <c r="B3080" t="s">
        <v>1874</v>
      </c>
      <c r="C3080" t="s">
        <v>12636</v>
      </c>
      <c r="D3080" t="s">
        <v>12637</v>
      </c>
      <c r="E3080" t="s">
        <v>12638</v>
      </c>
      <c r="F3080" t="s">
        <v>12639</v>
      </c>
      <c r="G3080" t="s">
        <v>1874</v>
      </c>
      <c r="H3080" t="s">
        <v>944</v>
      </c>
      <c r="I3080" t="s">
        <v>1720</v>
      </c>
      <c r="J3080" t="s">
        <v>1721</v>
      </c>
      <c r="K3080" t="s">
        <v>12640</v>
      </c>
      <c r="L3080" s="3">
        <v>40757</v>
      </c>
      <c r="M3080" s="9">
        <v>0</v>
      </c>
      <c r="N3080" s="5">
        <v>0</v>
      </c>
      <c r="O3080" s="7">
        <v>0</v>
      </c>
    </row>
    <row r="3081" spans="1:15">
      <c r="A3081">
        <v>9</v>
      </c>
      <c r="B3081" t="s">
        <v>1874</v>
      </c>
      <c r="C3081" t="s">
        <v>12641</v>
      </c>
      <c r="D3081" t="s">
        <v>7522</v>
      </c>
      <c r="E3081" t="s">
        <v>12638</v>
      </c>
      <c r="F3081" t="s">
        <v>12639</v>
      </c>
      <c r="G3081" t="s">
        <v>1874</v>
      </c>
      <c r="H3081" t="s">
        <v>944</v>
      </c>
      <c r="I3081" t="s">
        <v>1720</v>
      </c>
      <c r="J3081" t="s">
        <v>1721</v>
      </c>
      <c r="K3081" t="s">
        <v>12642</v>
      </c>
      <c r="L3081" s="3">
        <v>40764</v>
      </c>
      <c r="M3081" s="9">
        <v>0</v>
      </c>
      <c r="N3081" s="5">
        <v>0</v>
      </c>
      <c r="O3081" s="7">
        <v>0</v>
      </c>
    </row>
    <row r="3082" spans="1:15">
      <c r="A3082">
        <v>9</v>
      </c>
      <c r="B3082" t="s">
        <v>1874</v>
      </c>
      <c r="C3082" t="s">
        <v>12643</v>
      </c>
      <c r="D3082" t="s">
        <v>12644</v>
      </c>
      <c r="E3082" t="s">
        <v>12638</v>
      </c>
      <c r="F3082" t="s">
        <v>12639</v>
      </c>
      <c r="G3082" t="s">
        <v>1874</v>
      </c>
      <c r="H3082" t="s">
        <v>944</v>
      </c>
      <c r="I3082" t="s">
        <v>1720</v>
      </c>
      <c r="J3082" t="s">
        <v>1721</v>
      </c>
      <c r="K3082" t="s">
        <v>12645</v>
      </c>
      <c r="L3082" s="3">
        <v>40757</v>
      </c>
      <c r="M3082" s="9">
        <v>0</v>
      </c>
      <c r="N3082" s="5">
        <v>0</v>
      </c>
      <c r="O3082" s="7">
        <v>0</v>
      </c>
    </row>
    <row r="3083" spans="1:15">
      <c r="A3083">
        <v>9</v>
      </c>
      <c r="B3083" t="s">
        <v>1874</v>
      </c>
      <c r="C3083" t="s">
        <v>12646</v>
      </c>
      <c r="D3083" t="s">
        <v>12647</v>
      </c>
      <c r="E3083" t="s">
        <v>12638</v>
      </c>
      <c r="F3083" t="s">
        <v>12639</v>
      </c>
      <c r="G3083" t="s">
        <v>1874</v>
      </c>
      <c r="H3083" t="s">
        <v>944</v>
      </c>
      <c r="I3083" t="s">
        <v>1720</v>
      </c>
      <c r="J3083" t="s">
        <v>1721</v>
      </c>
      <c r="K3083" t="s">
        <v>12648</v>
      </c>
      <c r="L3083" s="3">
        <v>40764</v>
      </c>
      <c r="M3083" s="9">
        <v>0</v>
      </c>
      <c r="N3083" s="5">
        <v>0</v>
      </c>
      <c r="O3083" s="7">
        <v>0</v>
      </c>
    </row>
    <row r="3084" spans="1:15">
      <c r="A3084">
        <v>9</v>
      </c>
      <c r="B3084" t="s">
        <v>1874</v>
      </c>
      <c r="C3084" t="s">
        <v>12649</v>
      </c>
      <c r="D3084" t="s">
        <v>12650</v>
      </c>
      <c r="E3084" t="s">
        <v>12638</v>
      </c>
      <c r="F3084" t="s">
        <v>12639</v>
      </c>
      <c r="G3084" t="s">
        <v>1874</v>
      </c>
      <c r="H3084" t="s">
        <v>944</v>
      </c>
      <c r="I3084" t="s">
        <v>1720</v>
      </c>
      <c r="J3084" t="s">
        <v>1721</v>
      </c>
      <c r="K3084" t="s">
        <v>12651</v>
      </c>
      <c r="L3084" s="3">
        <v>40792</v>
      </c>
      <c r="M3084" s="9">
        <v>0</v>
      </c>
      <c r="N3084" s="5">
        <v>0</v>
      </c>
      <c r="O3084" s="7">
        <v>0</v>
      </c>
    </row>
    <row r="3085" spans="1:15">
      <c r="A3085">
        <v>9</v>
      </c>
      <c r="B3085" t="s">
        <v>1874</v>
      </c>
      <c r="C3085" t="s">
        <v>12652</v>
      </c>
      <c r="D3085" t="s">
        <v>12653</v>
      </c>
      <c r="E3085" t="s">
        <v>12622</v>
      </c>
      <c r="F3085" t="s">
        <v>12623</v>
      </c>
      <c r="G3085" t="s">
        <v>1874</v>
      </c>
      <c r="H3085" t="s">
        <v>944</v>
      </c>
      <c r="I3085" t="s">
        <v>1720</v>
      </c>
      <c r="J3085" t="s">
        <v>1721</v>
      </c>
      <c r="K3085" t="s">
        <v>12654</v>
      </c>
      <c r="L3085" s="3">
        <v>41010</v>
      </c>
      <c r="M3085" s="9">
        <v>0</v>
      </c>
      <c r="N3085" s="5">
        <v>0</v>
      </c>
      <c r="O3085" s="7">
        <v>0</v>
      </c>
    </row>
    <row r="3086" spans="1:15">
      <c r="A3086">
        <v>9</v>
      </c>
      <c r="B3086" t="s">
        <v>1874</v>
      </c>
      <c r="C3086" t="s">
        <v>12655</v>
      </c>
      <c r="D3086" t="s">
        <v>12656</v>
      </c>
      <c r="E3086" t="s">
        <v>1876</v>
      </c>
      <c r="F3086" t="s">
        <v>1877</v>
      </c>
      <c r="G3086" t="s">
        <v>1874</v>
      </c>
      <c r="H3086" t="s">
        <v>944</v>
      </c>
      <c r="I3086" t="s">
        <v>1720</v>
      </c>
      <c r="J3086" t="s">
        <v>1721</v>
      </c>
      <c r="K3086" t="s">
        <v>12657</v>
      </c>
      <c r="L3086" s="3">
        <v>40890</v>
      </c>
      <c r="M3086" s="9">
        <v>0</v>
      </c>
      <c r="N3086" s="5">
        <v>0</v>
      </c>
      <c r="O3086" s="7">
        <v>0</v>
      </c>
    </row>
    <row r="3087" spans="1:15">
      <c r="A3087">
        <v>9</v>
      </c>
      <c r="B3087" t="s">
        <v>1874</v>
      </c>
      <c r="C3087" t="s">
        <v>1875</v>
      </c>
      <c r="D3087" t="s">
        <v>300</v>
      </c>
      <c r="E3087" t="s">
        <v>1876</v>
      </c>
      <c r="F3087" t="s">
        <v>1877</v>
      </c>
      <c r="G3087" t="s">
        <v>1874</v>
      </c>
      <c r="H3087" t="s">
        <v>944</v>
      </c>
      <c r="I3087" t="s">
        <v>1720</v>
      </c>
      <c r="J3087" t="s">
        <v>1721</v>
      </c>
      <c r="K3087" t="s">
        <v>1878</v>
      </c>
      <c r="L3087" s="3">
        <v>41100</v>
      </c>
      <c r="M3087" s="9">
        <v>3</v>
      </c>
      <c r="N3087" s="5">
        <v>0</v>
      </c>
      <c r="O3087" s="7">
        <v>3</v>
      </c>
    </row>
    <row r="3088" spans="1:15">
      <c r="A3088">
        <v>9</v>
      </c>
      <c r="B3088" t="s">
        <v>1874</v>
      </c>
      <c r="C3088" t="s">
        <v>12658</v>
      </c>
      <c r="D3088" t="s">
        <v>12659</v>
      </c>
      <c r="E3088" t="s">
        <v>1876</v>
      </c>
      <c r="F3088" t="s">
        <v>1877</v>
      </c>
      <c r="G3088" t="s">
        <v>1874</v>
      </c>
      <c r="H3088" t="s">
        <v>944</v>
      </c>
      <c r="I3088" t="s">
        <v>1720</v>
      </c>
      <c r="J3088" t="s">
        <v>1721</v>
      </c>
      <c r="K3088" t="s">
        <v>12660</v>
      </c>
      <c r="L3088" s="3">
        <v>41283</v>
      </c>
      <c r="M3088" s="9">
        <v>0</v>
      </c>
      <c r="N3088" s="5">
        <v>0</v>
      </c>
      <c r="O3088" s="7">
        <v>0</v>
      </c>
    </row>
    <row r="3089" spans="1:15">
      <c r="A3089">
        <v>9</v>
      </c>
      <c r="B3089" t="s">
        <v>1874</v>
      </c>
      <c r="C3089" t="s">
        <v>12661</v>
      </c>
      <c r="D3089" t="s">
        <v>12662</v>
      </c>
      <c r="E3089" t="s">
        <v>12622</v>
      </c>
      <c r="F3089" t="s">
        <v>12623</v>
      </c>
      <c r="G3089" t="s">
        <v>1874</v>
      </c>
      <c r="H3089" t="s">
        <v>944</v>
      </c>
      <c r="I3089" t="s">
        <v>1720</v>
      </c>
      <c r="J3089" t="s">
        <v>1721</v>
      </c>
      <c r="K3089" t="s">
        <v>12663</v>
      </c>
      <c r="L3089" s="3" t="s">
        <v>2494</v>
      </c>
      <c r="M3089" s="9">
        <v>0</v>
      </c>
      <c r="N3089" s="5">
        <v>0</v>
      </c>
      <c r="O3089" s="7">
        <v>0</v>
      </c>
    </row>
    <row r="3090" spans="1:15">
      <c r="A3090">
        <v>9</v>
      </c>
      <c r="B3090" t="s">
        <v>1874</v>
      </c>
      <c r="C3090" t="s">
        <v>12664</v>
      </c>
      <c r="D3090" t="s">
        <v>12665</v>
      </c>
      <c r="E3090" t="s">
        <v>1888</v>
      </c>
      <c r="F3090" t="s">
        <v>1889</v>
      </c>
      <c r="G3090" t="s">
        <v>1874</v>
      </c>
      <c r="H3090" t="s">
        <v>944</v>
      </c>
      <c r="I3090" t="s">
        <v>1720</v>
      </c>
      <c r="J3090" t="s">
        <v>1721</v>
      </c>
      <c r="K3090" t="s">
        <v>12666</v>
      </c>
      <c r="L3090" s="3" t="s">
        <v>2494</v>
      </c>
      <c r="M3090" s="9">
        <v>0</v>
      </c>
      <c r="N3090" s="5">
        <v>0</v>
      </c>
      <c r="O3090" s="7">
        <v>0</v>
      </c>
    </row>
    <row r="3091" spans="1:15">
      <c r="A3091">
        <v>9</v>
      </c>
      <c r="B3091" t="s">
        <v>1874</v>
      </c>
      <c r="C3091" t="s">
        <v>12667</v>
      </c>
      <c r="D3091" t="s">
        <v>12668</v>
      </c>
      <c r="E3091" t="s">
        <v>1876</v>
      </c>
      <c r="F3091" t="s">
        <v>1877</v>
      </c>
      <c r="G3091" t="s">
        <v>1874</v>
      </c>
      <c r="H3091" t="s">
        <v>944</v>
      </c>
      <c r="I3091" t="s">
        <v>1720</v>
      </c>
      <c r="J3091" t="s">
        <v>1721</v>
      </c>
      <c r="K3091" t="s">
        <v>12669</v>
      </c>
      <c r="L3091" s="3">
        <v>42657</v>
      </c>
      <c r="M3091" s="9">
        <v>0</v>
      </c>
      <c r="N3091" s="5">
        <v>0</v>
      </c>
      <c r="O3091" s="7">
        <v>0</v>
      </c>
    </row>
    <row r="3092" spans="1:15">
      <c r="A3092">
        <v>9</v>
      </c>
      <c r="B3092" t="s">
        <v>1874</v>
      </c>
      <c r="C3092" t="s">
        <v>12670</v>
      </c>
      <c r="D3092" t="s">
        <v>12671</v>
      </c>
      <c r="E3092" t="s">
        <v>1876</v>
      </c>
      <c r="F3092" t="s">
        <v>1877</v>
      </c>
      <c r="G3092" t="s">
        <v>1874</v>
      </c>
      <c r="H3092" t="s">
        <v>944</v>
      </c>
      <c r="I3092" t="s">
        <v>1720</v>
      </c>
      <c r="J3092" t="s">
        <v>1721</v>
      </c>
      <c r="K3092" t="s">
        <v>12672</v>
      </c>
      <c r="L3092" s="3">
        <v>42976</v>
      </c>
      <c r="M3092" s="9">
        <v>0</v>
      </c>
      <c r="N3092" s="5">
        <v>0</v>
      </c>
      <c r="O3092" s="7">
        <v>0</v>
      </c>
    </row>
    <row r="3093" spans="1:15">
      <c r="A3093">
        <v>9</v>
      </c>
      <c r="B3093" t="s">
        <v>1874</v>
      </c>
      <c r="C3093" t="s">
        <v>12673</v>
      </c>
      <c r="D3093" t="s">
        <v>12674</v>
      </c>
      <c r="E3093" t="s">
        <v>1876</v>
      </c>
      <c r="F3093" t="s">
        <v>1877</v>
      </c>
      <c r="G3093" t="s">
        <v>1874</v>
      </c>
      <c r="H3093" t="s">
        <v>944</v>
      </c>
      <c r="I3093" t="s">
        <v>1720</v>
      </c>
      <c r="J3093" t="s">
        <v>1721</v>
      </c>
      <c r="K3093" t="s">
        <v>12675</v>
      </c>
      <c r="L3093" s="3" t="s">
        <v>2494</v>
      </c>
      <c r="M3093" s="9">
        <v>0</v>
      </c>
      <c r="N3093" s="5">
        <v>0</v>
      </c>
      <c r="O3093" s="7">
        <v>0</v>
      </c>
    </row>
    <row r="3094" spans="1:15">
      <c r="A3094">
        <v>9</v>
      </c>
      <c r="B3094" t="s">
        <v>1874</v>
      </c>
      <c r="C3094" t="s">
        <v>12676</v>
      </c>
      <c r="D3094" t="s">
        <v>12677</v>
      </c>
      <c r="E3094" t="s">
        <v>12678</v>
      </c>
      <c r="F3094" t="s">
        <v>12679</v>
      </c>
      <c r="G3094" t="s">
        <v>1874</v>
      </c>
      <c r="H3094" t="s">
        <v>944</v>
      </c>
      <c r="I3094" t="s">
        <v>1720</v>
      </c>
      <c r="J3094" t="s">
        <v>1721</v>
      </c>
      <c r="K3094" t="s">
        <v>12680</v>
      </c>
      <c r="L3094" s="3">
        <v>43124</v>
      </c>
      <c r="M3094" s="9">
        <v>0</v>
      </c>
      <c r="N3094" s="5">
        <v>0</v>
      </c>
      <c r="O3094" s="7">
        <v>0</v>
      </c>
    </row>
    <row r="3095" spans="1:15">
      <c r="A3095">
        <v>9</v>
      </c>
      <c r="B3095" t="s">
        <v>1874</v>
      </c>
      <c r="C3095" t="s">
        <v>12681</v>
      </c>
      <c r="D3095" t="s">
        <v>12682</v>
      </c>
      <c r="E3095" t="s">
        <v>12683</v>
      </c>
      <c r="F3095" t="s">
        <v>12684</v>
      </c>
      <c r="G3095" t="s">
        <v>1874</v>
      </c>
      <c r="H3095" t="s">
        <v>944</v>
      </c>
      <c r="I3095" t="s">
        <v>1720</v>
      </c>
      <c r="J3095" t="s">
        <v>1721</v>
      </c>
      <c r="K3095" t="s">
        <v>12685</v>
      </c>
      <c r="L3095" s="3">
        <v>44146</v>
      </c>
      <c r="M3095" s="9">
        <v>0</v>
      </c>
      <c r="N3095" s="5">
        <v>0</v>
      </c>
      <c r="O3095" s="7">
        <v>0</v>
      </c>
    </row>
    <row r="3096" spans="1:15">
      <c r="A3096">
        <v>9</v>
      </c>
      <c r="B3096" t="s">
        <v>1874</v>
      </c>
      <c r="C3096" t="s">
        <v>12686</v>
      </c>
      <c r="D3096" t="s">
        <v>12687</v>
      </c>
      <c r="E3096" t="s">
        <v>12633</v>
      </c>
      <c r="F3096" t="s">
        <v>12634</v>
      </c>
      <c r="G3096" t="s">
        <v>1874</v>
      </c>
      <c r="H3096" t="s">
        <v>944</v>
      </c>
      <c r="I3096" t="s">
        <v>1720</v>
      </c>
      <c r="J3096" t="s">
        <v>1721</v>
      </c>
      <c r="K3096" t="s">
        <v>12688</v>
      </c>
      <c r="L3096" s="3" t="s">
        <v>2494</v>
      </c>
      <c r="M3096" s="9">
        <v>0</v>
      </c>
      <c r="N3096" s="5">
        <v>0</v>
      </c>
      <c r="O3096" s="7">
        <v>0</v>
      </c>
    </row>
    <row r="3097" spans="1:15">
      <c r="A3097">
        <v>9</v>
      </c>
      <c r="B3097" t="s">
        <v>1874</v>
      </c>
      <c r="C3097" t="s">
        <v>12689</v>
      </c>
      <c r="D3097" t="s">
        <v>8623</v>
      </c>
      <c r="E3097" t="s">
        <v>12638</v>
      </c>
      <c r="F3097" t="s">
        <v>12639</v>
      </c>
      <c r="G3097" t="s">
        <v>1874</v>
      </c>
      <c r="H3097" t="s">
        <v>944</v>
      </c>
      <c r="I3097" t="s">
        <v>1720</v>
      </c>
      <c r="J3097" t="s">
        <v>1721</v>
      </c>
      <c r="K3097" t="s">
        <v>12690</v>
      </c>
      <c r="L3097" s="3">
        <v>43692</v>
      </c>
      <c r="M3097" s="9">
        <v>0</v>
      </c>
      <c r="N3097" s="5">
        <v>0</v>
      </c>
      <c r="O3097" s="7">
        <v>0</v>
      </c>
    </row>
    <row r="3098" spans="1:15">
      <c r="A3098">
        <v>9</v>
      </c>
      <c r="B3098" t="s">
        <v>1874</v>
      </c>
      <c r="C3098" t="s">
        <v>12691</v>
      </c>
      <c r="D3098" t="s">
        <v>12692</v>
      </c>
      <c r="E3098" t="s">
        <v>1888</v>
      </c>
      <c r="F3098" t="s">
        <v>1889</v>
      </c>
      <c r="G3098" t="s">
        <v>1874</v>
      </c>
      <c r="H3098" t="s">
        <v>944</v>
      </c>
      <c r="I3098" t="s">
        <v>1720</v>
      </c>
      <c r="J3098" t="s">
        <v>1721</v>
      </c>
      <c r="K3098" t="s">
        <v>12693</v>
      </c>
      <c r="L3098" s="3">
        <v>43616</v>
      </c>
      <c r="M3098" s="9">
        <v>0</v>
      </c>
      <c r="N3098" s="5">
        <v>0</v>
      </c>
      <c r="O3098" s="7">
        <v>0</v>
      </c>
    </row>
    <row r="3099" spans="1:15">
      <c r="A3099">
        <v>9</v>
      </c>
      <c r="B3099" t="s">
        <v>1874</v>
      </c>
      <c r="C3099" t="s">
        <v>12694</v>
      </c>
      <c r="D3099" t="s">
        <v>12695</v>
      </c>
      <c r="E3099" t="s">
        <v>12678</v>
      </c>
      <c r="F3099" t="s">
        <v>12679</v>
      </c>
      <c r="G3099" t="s">
        <v>1874</v>
      </c>
      <c r="H3099" t="s">
        <v>944</v>
      </c>
      <c r="I3099" t="s">
        <v>1720</v>
      </c>
      <c r="J3099" t="s">
        <v>1721</v>
      </c>
      <c r="K3099" t="s">
        <v>12696</v>
      </c>
      <c r="L3099" s="3" t="s">
        <v>2494</v>
      </c>
      <c r="M3099" s="9">
        <v>0</v>
      </c>
      <c r="N3099" s="5">
        <v>0</v>
      </c>
      <c r="O3099" s="7">
        <v>0</v>
      </c>
    </row>
    <row r="3100" spans="1:15">
      <c r="A3100">
        <v>9</v>
      </c>
      <c r="B3100" t="s">
        <v>1874</v>
      </c>
      <c r="C3100" t="s">
        <v>12697</v>
      </c>
      <c r="D3100" t="s">
        <v>12698</v>
      </c>
      <c r="E3100" t="s">
        <v>1880</v>
      </c>
      <c r="F3100" t="s">
        <v>1881</v>
      </c>
      <c r="G3100" t="s">
        <v>1874</v>
      </c>
      <c r="H3100" t="s">
        <v>944</v>
      </c>
      <c r="I3100" t="s">
        <v>1720</v>
      </c>
      <c r="J3100" t="s">
        <v>1721</v>
      </c>
      <c r="K3100" t="s">
        <v>12699</v>
      </c>
      <c r="L3100" s="3" t="s">
        <v>2494</v>
      </c>
      <c r="M3100" s="9">
        <v>0</v>
      </c>
      <c r="N3100" s="5">
        <v>0</v>
      </c>
      <c r="O3100" s="7">
        <v>0</v>
      </c>
    </row>
    <row r="3101" spans="1:15">
      <c r="A3101">
        <v>9</v>
      </c>
      <c r="B3101" t="s">
        <v>1874</v>
      </c>
      <c r="C3101" t="s">
        <v>1879</v>
      </c>
      <c r="D3101" t="s">
        <v>301</v>
      </c>
      <c r="E3101" t="s">
        <v>1880</v>
      </c>
      <c r="F3101" t="s">
        <v>1881</v>
      </c>
      <c r="G3101" t="s">
        <v>1874</v>
      </c>
      <c r="H3101" t="s">
        <v>944</v>
      </c>
      <c r="I3101" t="s">
        <v>1720</v>
      </c>
      <c r="J3101" t="s">
        <v>1721</v>
      </c>
      <c r="K3101" t="s">
        <v>1882</v>
      </c>
      <c r="L3101" s="3">
        <v>44169</v>
      </c>
      <c r="M3101" s="9">
        <v>5</v>
      </c>
      <c r="N3101" s="5">
        <v>0</v>
      </c>
      <c r="O3101" s="7">
        <v>5</v>
      </c>
    </row>
    <row r="3102" spans="1:15">
      <c r="A3102">
        <v>9</v>
      </c>
      <c r="B3102" t="s">
        <v>1874</v>
      </c>
      <c r="C3102" t="s">
        <v>12700</v>
      </c>
      <c r="D3102" t="s">
        <v>12701</v>
      </c>
      <c r="E3102" t="s">
        <v>1884</v>
      </c>
      <c r="F3102" t="s">
        <v>1885</v>
      </c>
      <c r="G3102" t="s">
        <v>1874</v>
      </c>
      <c r="H3102" t="s">
        <v>944</v>
      </c>
      <c r="I3102" t="s">
        <v>1720</v>
      </c>
      <c r="J3102" t="s">
        <v>1721</v>
      </c>
      <c r="K3102" t="s">
        <v>12702</v>
      </c>
      <c r="L3102" s="3">
        <v>44161</v>
      </c>
      <c r="M3102" s="9">
        <v>0</v>
      </c>
      <c r="N3102" s="5">
        <v>0</v>
      </c>
      <c r="O3102" s="7">
        <v>0</v>
      </c>
    </row>
    <row r="3103" spans="1:15">
      <c r="A3103">
        <v>9</v>
      </c>
      <c r="B3103" t="s">
        <v>1874</v>
      </c>
      <c r="C3103" t="s">
        <v>12703</v>
      </c>
      <c r="D3103" t="s">
        <v>12704</v>
      </c>
      <c r="E3103" t="s">
        <v>12633</v>
      </c>
      <c r="F3103" t="s">
        <v>12634</v>
      </c>
      <c r="G3103" t="s">
        <v>1874</v>
      </c>
      <c r="H3103" t="s">
        <v>944</v>
      </c>
      <c r="I3103" t="s">
        <v>1720</v>
      </c>
      <c r="J3103" t="s">
        <v>1721</v>
      </c>
      <c r="K3103" t="s">
        <v>12705</v>
      </c>
      <c r="L3103" s="3">
        <v>44067</v>
      </c>
      <c r="M3103" s="9">
        <v>0</v>
      </c>
      <c r="N3103" s="5">
        <v>0</v>
      </c>
      <c r="O3103" s="7">
        <v>0</v>
      </c>
    </row>
    <row r="3104" spans="1:15">
      <c r="A3104">
        <v>9</v>
      </c>
      <c r="B3104" t="s">
        <v>1874</v>
      </c>
      <c r="C3104" t="s">
        <v>1883</v>
      </c>
      <c r="D3104" t="s">
        <v>302</v>
      </c>
      <c r="E3104" t="s">
        <v>1884</v>
      </c>
      <c r="F3104" t="s">
        <v>1885</v>
      </c>
      <c r="G3104" t="s">
        <v>1874</v>
      </c>
      <c r="H3104" t="s">
        <v>944</v>
      </c>
      <c r="I3104" t="s">
        <v>1720</v>
      </c>
      <c r="J3104" t="s">
        <v>1721</v>
      </c>
      <c r="K3104" t="s">
        <v>1886</v>
      </c>
      <c r="L3104" s="3">
        <v>44200</v>
      </c>
      <c r="M3104" s="9">
        <v>1</v>
      </c>
      <c r="N3104" s="5">
        <v>0</v>
      </c>
      <c r="O3104" s="7">
        <v>1</v>
      </c>
    </row>
    <row r="3105" spans="1:15">
      <c r="A3105">
        <v>9</v>
      </c>
      <c r="B3105" t="s">
        <v>1874</v>
      </c>
      <c r="C3105" t="s">
        <v>1887</v>
      </c>
      <c r="D3105" t="s">
        <v>303</v>
      </c>
      <c r="E3105" t="s">
        <v>1888</v>
      </c>
      <c r="F3105" t="s">
        <v>1889</v>
      </c>
      <c r="G3105" t="s">
        <v>1874</v>
      </c>
      <c r="H3105" t="s">
        <v>944</v>
      </c>
      <c r="I3105" t="s">
        <v>1720</v>
      </c>
      <c r="J3105" t="s">
        <v>1721</v>
      </c>
      <c r="K3105" t="s">
        <v>1890</v>
      </c>
      <c r="L3105" s="3">
        <v>44258</v>
      </c>
      <c r="M3105" s="9">
        <v>8</v>
      </c>
      <c r="N3105" s="5">
        <v>0</v>
      </c>
      <c r="O3105" s="7">
        <v>8</v>
      </c>
    </row>
    <row r="3106" spans="1:15">
      <c r="A3106">
        <v>9</v>
      </c>
      <c r="B3106" t="s">
        <v>1874</v>
      </c>
      <c r="C3106" t="s">
        <v>1891</v>
      </c>
      <c r="D3106" t="s">
        <v>304</v>
      </c>
      <c r="E3106" t="s">
        <v>1876</v>
      </c>
      <c r="F3106" t="s">
        <v>1877</v>
      </c>
      <c r="G3106" t="s">
        <v>1874</v>
      </c>
      <c r="H3106" t="s">
        <v>944</v>
      </c>
      <c r="I3106" t="s">
        <v>1720</v>
      </c>
      <c r="J3106" t="s">
        <v>1721</v>
      </c>
      <c r="K3106" t="s">
        <v>1892</v>
      </c>
      <c r="L3106" s="3">
        <v>44494</v>
      </c>
      <c r="M3106" s="9">
        <v>2</v>
      </c>
      <c r="N3106" s="5">
        <v>0</v>
      </c>
      <c r="O3106" s="7">
        <v>2</v>
      </c>
    </row>
    <row r="3107" spans="1:15">
      <c r="A3107">
        <v>9</v>
      </c>
      <c r="B3107" t="s">
        <v>1874</v>
      </c>
      <c r="C3107" t="s">
        <v>12706</v>
      </c>
      <c r="D3107" t="s">
        <v>12707</v>
      </c>
      <c r="E3107" t="s">
        <v>1888</v>
      </c>
      <c r="F3107" t="s">
        <v>1889</v>
      </c>
      <c r="G3107" t="s">
        <v>1874</v>
      </c>
      <c r="H3107" t="s">
        <v>944</v>
      </c>
      <c r="I3107" t="s">
        <v>1720</v>
      </c>
      <c r="J3107" t="s">
        <v>1721</v>
      </c>
      <c r="K3107" t="s">
        <v>12708</v>
      </c>
      <c r="L3107" s="3">
        <v>44582</v>
      </c>
      <c r="M3107" s="9">
        <v>0</v>
      </c>
      <c r="N3107" s="5">
        <v>0</v>
      </c>
      <c r="O3107" s="7">
        <v>0</v>
      </c>
    </row>
    <row r="3108" spans="1:15">
      <c r="A3108">
        <v>9</v>
      </c>
      <c r="B3108" t="s">
        <v>1874</v>
      </c>
      <c r="C3108" t="s">
        <v>12709</v>
      </c>
      <c r="D3108" t="s">
        <v>12710</v>
      </c>
      <c r="E3108" t="s">
        <v>12638</v>
      </c>
      <c r="F3108" t="s">
        <v>12639</v>
      </c>
      <c r="G3108" t="s">
        <v>1874</v>
      </c>
      <c r="H3108" t="s">
        <v>944</v>
      </c>
      <c r="I3108" t="s">
        <v>1720</v>
      </c>
      <c r="J3108" t="s">
        <v>1721</v>
      </c>
      <c r="K3108" t="s">
        <v>12711</v>
      </c>
      <c r="L3108" s="3" t="s">
        <v>2494</v>
      </c>
      <c r="M3108" s="9">
        <v>0</v>
      </c>
      <c r="N3108" s="5">
        <v>0</v>
      </c>
      <c r="O3108" s="7">
        <v>0</v>
      </c>
    </row>
    <row r="3109" spans="1:15">
      <c r="A3109">
        <v>9</v>
      </c>
      <c r="B3109" t="s">
        <v>1874</v>
      </c>
      <c r="C3109" t="s">
        <v>12712</v>
      </c>
      <c r="D3109" t="s">
        <v>12713</v>
      </c>
      <c r="E3109" t="s">
        <v>1876</v>
      </c>
      <c r="F3109" t="s">
        <v>1877</v>
      </c>
      <c r="G3109" t="s">
        <v>1874</v>
      </c>
      <c r="H3109" t="s">
        <v>944</v>
      </c>
      <c r="I3109" t="s">
        <v>1720</v>
      </c>
      <c r="J3109" t="s">
        <v>1721</v>
      </c>
      <c r="K3109" t="s">
        <v>12714</v>
      </c>
      <c r="L3109" s="3">
        <v>44882</v>
      </c>
      <c r="M3109" s="9">
        <v>0</v>
      </c>
      <c r="N3109" s="5">
        <v>0</v>
      </c>
      <c r="O3109" s="7">
        <v>0</v>
      </c>
    </row>
    <row r="3110" spans="1:15">
      <c r="A3110">
        <v>9</v>
      </c>
      <c r="B3110" t="s">
        <v>1874</v>
      </c>
      <c r="C3110" t="s">
        <v>1893</v>
      </c>
      <c r="D3110" t="s">
        <v>305</v>
      </c>
      <c r="E3110" t="s">
        <v>1876</v>
      </c>
      <c r="F3110" t="s">
        <v>1877</v>
      </c>
      <c r="G3110" t="s">
        <v>1874</v>
      </c>
      <c r="H3110" t="s">
        <v>944</v>
      </c>
      <c r="I3110" t="s">
        <v>1720</v>
      </c>
      <c r="J3110" t="s">
        <v>1721</v>
      </c>
      <c r="K3110" t="s">
        <v>1894</v>
      </c>
      <c r="L3110" s="3">
        <v>44879</v>
      </c>
      <c r="M3110" s="9">
        <v>2</v>
      </c>
      <c r="N3110" s="5">
        <v>0</v>
      </c>
      <c r="O3110" s="7">
        <v>2</v>
      </c>
    </row>
    <row r="3111" spans="1:15">
      <c r="A3111">
        <v>9</v>
      </c>
      <c r="B3111" t="s">
        <v>1874</v>
      </c>
      <c r="C3111" t="s">
        <v>12715</v>
      </c>
      <c r="D3111" t="s">
        <v>12716</v>
      </c>
      <c r="E3111" t="s">
        <v>12638</v>
      </c>
      <c r="F3111" t="s">
        <v>12639</v>
      </c>
      <c r="G3111" t="s">
        <v>1874</v>
      </c>
      <c r="H3111" t="s">
        <v>944</v>
      </c>
      <c r="I3111" t="s">
        <v>1720</v>
      </c>
      <c r="J3111" t="s">
        <v>1721</v>
      </c>
      <c r="K3111" t="s">
        <v>12717</v>
      </c>
      <c r="L3111" s="3" t="s">
        <v>2494</v>
      </c>
      <c r="M3111" s="9">
        <v>0</v>
      </c>
      <c r="N3111" s="5">
        <v>0</v>
      </c>
      <c r="O3111" s="7">
        <v>0</v>
      </c>
    </row>
    <row r="3112" spans="1:15">
      <c r="A3112">
        <v>9</v>
      </c>
      <c r="B3112" t="s">
        <v>1874</v>
      </c>
      <c r="C3112" t="s">
        <v>1895</v>
      </c>
      <c r="D3112" t="s">
        <v>306</v>
      </c>
      <c r="E3112" t="s">
        <v>1888</v>
      </c>
      <c r="F3112" t="s">
        <v>1889</v>
      </c>
      <c r="G3112" t="s">
        <v>1874</v>
      </c>
      <c r="H3112" t="s">
        <v>944</v>
      </c>
      <c r="I3112" t="s">
        <v>1720</v>
      </c>
      <c r="J3112" t="s">
        <v>1721</v>
      </c>
      <c r="K3112" t="s">
        <v>1896</v>
      </c>
      <c r="L3112" s="3">
        <v>44952</v>
      </c>
      <c r="M3112" s="9">
        <v>1</v>
      </c>
      <c r="N3112" s="5">
        <v>0</v>
      </c>
      <c r="O3112" s="7">
        <v>1</v>
      </c>
    </row>
    <row r="3113" spans="1:15">
      <c r="A3113">
        <v>9</v>
      </c>
      <c r="B3113" t="s">
        <v>1874</v>
      </c>
      <c r="C3113" t="s">
        <v>12718</v>
      </c>
      <c r="D3113" t="s">
        <v>12719</v>
      </c>
      <c r="E3113" t="s">
        <v>12638</v>
      </c>
      <c r="F3113" t="s">
        <v>12639</v>
      </c>
      <c r="G3113" t="s">
        <v>1874</v>
      </c>
      <c r="H3113" t="s">
        <v>944</v>
      </c>
      <c r="I3113" t="s">
        <v>1720</v>
      </c>
      <c r="J3113" t="s">
        <v>1721</v>
      </c>
      <c r="K3113" t="s">
        <v>12720</v>
      </c>
      <c r="L3113" s="3" t="s">
        <v>2494</v>
      </c>
      <c r="M3113" s="9">
        <v>0</v>
      </c>
      <c r="N3113" s="5">
        <v>0</v>
      </c>
      <c r="O3113" s="7">
        <v>0</v>
      </c>
    </row>
    <row r="3114" spans="1:15">
      <c r="A3114">
        <v>9</v>
      </c>
      <c r="B3114" t="s">
        <v>1874</v>
      </c>
      <c r="C3114" t="s">
        <v>12721</v>
      </c>
      <c r="D3114" t="s">
        <v>12722</v>
      </c>
      <c r="E3114" t="s">
        <v>12723</v>
      </c>
      <c r="F3114" t="s">
        <v>12724</v>
      </c>
      <c r="G3114" t="s">
        <v>1874</v>
      </c>
      <c r="H3114" t="s">
        <v>944</v>
      </c>
      <c r="I3114" t="s">
        <v>1720</v>
      </c>
      <c r="J3114" t="s">
        <v>1721</v>
      </c>
      <c r="K3114" t="s">
        <v>12725</v>
      </c>
      <c r="L3114" s="3">
        <v>45146</v>
      </c>
      <c r="M3114" s="9">
        <v>0</v>
      </c>
      <c r="N3114" s="5">
        <v>0</v>
      </c>
      <c r="O3114" s="7">
        <v>0</v>
      </c>
    </row>
    <row r="3115" spans="1:15">
      <c r="A3115">
        <v>9</v>
      </c>
      <c r="B3115" t="s">
        <v>1874</v>
      </c>
      <c r="C3115" t="s">
        <v>1897</v>
      </c>
      <c r="D3115" t="s">
        <v>307</v>
      </c>
      <c r="E3115" t="s">
        <v>1898</v>
      </c>
      <c r="F3115" t="s">
        <v>1899</v>
      </c>
      <c r="G3115" t="s">
        <v>1874</v>
      </c>
      <c r="H3115" t="s">
        <v>944</v>
      </c>
      <c r="I3115" t="s">
        <v>1720</v>
      </c>
      <c r="J3115" t="s">
        <v>1721</v>
      </c>
      <c r="K3115" t="s">
        <v>1900</v>
      </c>
      <c r="L3115" s="3">
        <v>45146</v>
      </c>
      <c r="M3115" s="9">
        <v>1</v>
      </c>
      <c r="N3115" s="5">
        <v>0</v>
      </c>
      <c r="O3115" s="7">
        <v>1</v>
      </c>
    </row>
    <row r="3116" spans="1:15">
      <c r="A3116">
        <v>9</v>
      </c>
      <c r="B3116" t="s">
        <v>1874</v>
      </c>
      <c r="C3116" t="s">
        <v>12726</v>
      </c>
      <c r="D3116" t="s">
        <v>12727</v>
      </c>
      <c r="E3116" t="s">
        <v>1898</v>
      </c>
      <c r="F3116" t="s">
        <v>1899</v>
      </c>
      <c r="G3116" t="s">
        <v>1874</v>
      </c>
      <c r="H3116" t="s">
        <v>944</v>
      </c>
      <c r="I3116" t="s">
        <v>1720</v>
      </c>
      <c r="J3116" t="s">
        <v>1721</v>
      </c>
      <c r="K3116" t="s">
        <v>12728</v>
      </c>
      <c r="L3116" s="3" t="s">
        <v>2494</v>
      </c>
      <c r="M3116" s="9">
        <v>0</v>
      </c>
      <c r="N3116" s="5">
        <v>0</v>
      </c>
      <c r="O3116" s="7">
        <v>0</v>
      </c>
    </row>
    <row r="3117" spans="1:15">
      <c r="A3117">
        <v>9</v>
      </c>
      <c r="B3117" t="s">
        <v>1874</v>
      </c>
      <c r="C3117" t="s">
        <v>12729</v>
      </c>
      <c r="D3117" t="s">
        <v>12730</v>
      </c>
      <c r="E3117" t="s">
        <v>1898</v>
      </c>
      <c r="F3117" t="s">
        <v>1899</v>
      </c>
      <c r="G3117" t="s">
        <v>1874</v>
      </c>
      <c r="H3117" t="s">
        <v>944</v>
      </c>
      <c r="I3117" t="s">
        <v>1720</v>
      </c>
      <c r="J3117" t="s">
        <v>1721</v>
      </c>
      <c r="K3117" t="s">
        <v>12731</v>
      </c>
      <c r="L3117" s="3">
        <v>45322</v>
      </c>
      <c r="M3117" s="9">
        <v>0</v>
      </c>
      <c r="N3117" s="5">
        <v>0</v>
      </c>
      <c r="O3117" s="7">
        <v>0</v>
      </c>
    </row>
    <row r="3118" spans="1:15">
      <c r="A3118">
        <v>9</v>
      </c>
      <c r="B3118" t="s">
        <v>1874</v>
      </c>
      <c r="C3118" t="s">
        <v>1901</v>
      </c>
      <c r="D3118" t="s">
        <v>308</v>
      </c>
      <c r="E3118" t="s">
        <v>1898</v>
      </c>
      <c r="F3118" t="s">
        <v>1899</v>
      </c>
      <c r="G3118" t="s">
        <v>1874</v>
      </c>
      <c r="H3118" t="s">
        <v>944</v>
      </c>
      <c r="I3118" t="s">
        <v>1720</v>
      </c>
      <c r="J3118" t="s">
        <v>1721</v>
      </c>
      <c r="K3118" t="s">
        <v>1902</v>
      </c>
      <c r="L3118" s="3">
        <v>45307</v>
      </c>
      <c r="M3118" s="9">
        <v>1</v>
      </c>
      <c r="N3118" s="5">
        <v>0</v>
      </c>
      <c r="O3118" s="7">
        <v>1</v>
      </c>
    </row>
    <row r="3119" spans="1:15">
      <c r="A3119">
        <v>9</v>
      </c>
      <c r="B3119" t="s">
        <v>1874</v>
      </c>
      <c r="C3119" t="s">
        <v>12732</v>
      </c>
      <c r="D3119" t="s">
        <v>11977</v>
      </c>
      <c r="E3119" t="s">
        <v>12638</v>
      </c>
      <c r="F3119" t="s">
        <v>12639</v>
      </c>
      <c r="G3119" t="s">
        <v>1874</v>
      </c>
      <c r="H3119" t="s">
        <v>944</v>
      </c>
      <c r="I3119" t="s">
        <v>1720</v>
      </c>
      <c r="J3119" t="s">
        <v>1721</v>
      </c>
      <c r="K3119" t="s">
        <v>12733</v>
      </c>
      <c r="L3119" s="3" t="s">
        <v>2494</v>
      </c>
      <c r="M3119" s="9">
        <v>0</v>
      </c>
      <c r="N3119" s="5">
        <v>0</v>
      </c>
      <c r="O3119" s="7">
        <v>0</v>
      </c>
    </row>
    <row r="3120" spans="1:15">
      <c r="A3120">
        <v>9</v>
      </c>
      <c r="B3120" t="s">
        <v>1874</v>
      </c>
      <c r="C3120" t="s">
        <v>12734</v>
      </c>
      <c r="D3120" t="s">
        <v>12735</v>
      </c>
      <c r="E3120" t="s">
        <v>12683</v>
      </c>
      <c r="F3120" t="s">
        <v>12684</v>
      </c>
      <c r="G3120" t="s">
        <v>1874</v>
      </c>
      <c r="H3120" t="s">
        <v>944</v>
      </c>
      <c r="I3120" t="s">
        <v>1720</v>
      </c>
      <c r="J3120" t="s">
        <v>1721</v>
      </c>
      <c r="K3120" t="s">
        <v>12736</v>
      </c>
      <c r="L3120" s="3" t="s">
        <v>2494</v>
      </c>
      <c r="M3120" s="9">
        <v>0</v>
      </c>
      <c r="N3120" s="5">
        <v>0</v>
      </c>
      <c r="O3120" s="7">
        <v>0</v>
      </c>
    </row>
    <row r="3121" spans="1:15">
      <c r="A3121">
        <v>9</v>
      </c>
      <c r="B3121" t="s">
        <v>1874</v>
      </c>
      <c r="C3121" t="s">
        <v>1903</v>
      </c>
      <c r="D3121" t="s">
        <v>309</v>
      </c>
      <c r="E3121" t="s">
        <v>1884</v>
      </c>
      <c r="F3121" t="s">
        <v>1885</v>
      </c>
      <c r="G3121" t="s">
        <v>1874</v>
      </c>
      <c r="H3121" t="s">
        <v>944</v>
      </c>
      <c r="I3121" t="s">
        <v>1720</v>
      </c>
      <c r="J3121" t="s">
        <v>1721</v>
      </c>
      <c r="K3121" t="s">
        <v>1904</v>
      </c>
      <c r="L3121" s="3">
        <v>45471</v>
      </c>
      <c r="M3121" s="9">
        <v>4</v>
      </c>
      <c r="N3121" s="5">
        <v>0</v>
      </c>
      <c r="O3121" s="7">
        <v>4</v>
      </c>
    </row>
    <row r="3122" spans="1:15">
      <c r="A3122">
        <v>9</v>
      </c>
      <c r="B3122" t="s">
        <v>1874</v>
      </c>
      <c r="C3122" t="s">
        <v>12737</v>
      </c>
      <c r="D3122" t="s">
        <v>12738</v>
      </c>
      <c r="E3122" t="s">
        <v>12683</v>
      </c>
      <c r="F3122" t="s">
        <v>12684</v>
      </c>
      <c r="G3122" t="s">
        <v>1874</v>
      </c>
      <c r="H3122" t="s">
        <v>944</v>
      </c>
      <c r="I3122" t="s">
        <v>1720</v>
      </c>
      <c r="J3122" t="s">
        <v>1721</v>
      </c>
      <c r="K3122" t="s">
        <v>12739</v>
      </c>
      <c r="L3122" s="3" t="s">
        <v>2494</v>
      </c>
      <c r="M3122" s="9">
        <v>0</v>
      </c>
      <c r="N3122" s="5">
        <v>0</v>
      </c>
      <c r="O3122" s="7">
        <v>0</v>
      </c>
    </row>
    <row r="3123" spans="1:15">
      <c r="A3123">
        <v>9</v>
      </c>
      <c r="B3123" t="s">
        <v>1874</v>
      </c>
      <c r="C3123" t="s">
        <v>12740</v>
      </c>
      <c r="D3123" t="s">
        <v>12741</v>
      </c>
      <c r="E3123" t="s">
        <v>12683</v>
      </c>
      <c r="F3123" t="s">
        <v>12684</v>
      </c>
      <c r="G3123" t="s">
        <v>1874</v>
      </c>
      <c r="H3123" t="s">
        <v>944</v>
      </c>
      <c r="I3123" t="s">
        <v>1720</v>
      </c>
      <c r="J3123" t="s">
        <v>1721</v>
      </c>
      <c r="K3123" t="s">
        <v>12742</v>
      </c>
      <c r="L3123" s="3">
        <v>45366</v>
      </c>
      <c r="M3123" s="9">
        <v>0</v>
      </c>
      <c r="N3123" s="5">
        <v>0</v>
      </c>
      <c r="O3123" s="7">
        <v>0</v>
      </c>
    </row>
    <row r="3124" spans="1:15">
      <c r="A3124">
        <v>9</v>
      </c>
      <c r="B3124" t="s">
        <v>1874</v>
      </c>
      <c r="C3124" t="s">
        <v>12743</v>
      </c>
      <c r="D3124" t="s">
        <v>12744</v>
      </c>
      <c r="E3124" t="s">
        <v>12683</v>
      </c>
      <c r="F3124" t="s">
        <v>12684</v>
      </c>
      <c r="G3124" t="s">
        <v>1874</v>
      </c>
      <c r="H3124" t="s">
        <v>944</v>
      </c>
      <c r="I3124" t="s">
        <v>1720</v>
      </c>
      <c r="J3124" t="s">
        <v>1721</v>
      </c>
      <c r="K3124" t="s">
        <v>12745</v>
      </c>
      <c r="L3124" s="3" t="s">
        <v>2494</v>
      </c>
      <c r="M3124" s="9">
        <v>0</v>
      </c>
      <c r="N3124" s="5">
        <v>0</v>
      </c>
      <c r="O3124" s="7">
        <v>0</v>
      </c>
    </row>
    <row r="3125" spans="1:15">
      <c r="A3125">
        <v>9</v>
      </c>
      <c r="B3125" t="s">
        <v>1874</v>
      </c>
      <c r="C3125" t="s">
        <v>12746</v>
      </c>
      <c r="D3125" t="s">
        <v>12747</v>
      </c>
      <c r="E3125" t="s">
        <v>12638</v>
      </c>
      <c r="F3125" t="s">
        <v>12639</v>
      </c>
      <c r="G3125" t="s">
        <v>1874</v>
      </c>
      <c r="H3125" t="s">
        <v>944</v>
      </c>
      <c r="I3125" t="s">
        <v>1720</v>
      </c>
      <c r="J3125" t="s">
        <v>1721</v>
      </c>
      <c r="K3125" t="s">
        <v>12748</v>
      </c>
      <c r="L3125" s="3">
        <v>45343</v>
      </c>
      <c r="M3125" s="9">
        <v>0</v>
      </c>
      <c r="N3125" s="5">
        <v>0</v>
      </c>
      <c r="O3125" s="7">
        <v>0</v>
      </c>
    </row>
    <row r="3126" spans="1:15">
      <c r="A3126">
        <v>9</v>
      </c>
      <c r="B3126" t="s">
        <v>1874</v>
      </c>
      <c r="C3126" t="s">
        <v>12749</v>
      </c>
      <c r="D3126" t="s">
        <v>12750</v>
      </c>
      <c r="E3126" t="s">
        <v>12678</v>
      </c>
      <c r="F3126" t="s">
        <v>12679</v>
      </c>
      <c r="G3126" t="s">
        <v>1874</v>
      </c>
      <c r="H3126" t="s">
        <v>944</v>
      </c>
      <c r="I3126" t="s">
        <v>1720</v>
      </c>
      <c r="J3126" t="s">
        <v>1721</v>
      </c>
      <c r="K3126" t="s">
        <v>12751</v>
      </c>
      <c r="L3126" s="3" t="s">
        <v>2494</v>
      </c>
      <c r="M3126" s="9">
        <v>0</v>
      </c>
      <c r="N3126" s="5">
        <v>0</v>
      </c>
      <c r="O3126" s="7">
        <v>0</v>
      </c>
    </row>
    <row r="3127" spans="1:15">
      <c r="A3127">
        <v>9</v>
      </c>
      <c r="B3127" t="s">
        <v>1874</v>
      </c>
      <c r="C3127" t="s">
        <v>12752</v>
      </c>
      <c r="D3127" t="s">
        <v>12753</v>
      </c>
      <c r="E3127" t="s">
        <v>1888</v>
      </c>
      <c r="F3127" t="s">
        <v>1889</v>
      </c>
      <c r="G3127" t="s">
        <v>1874</v>
      </c>
      <c r="H3127" t="s">
        <v>944</v>
      </c>
      <c r="I3127" t="s">
        <v>1720</v>
      </c>
      <c r="J3127" t="s">
        <v>1721</v>
      </c>
      <c r="K3127" t="s">
        <v>12754</v>
      </c>
      <c r="L3127" s="3" t="s">
        <v>2494</v>
      </c>
      <c r="M3127" s="9">
        <v>0</v>
      </c>
      <c r="N3127" s="5">
        <v>0</v>
      </c>
      <c r="O3127" s="7">
        <v>0</v>
      </c>
    </row>
    <row r="3128" spans="1:15">
      <c r="A3128">
        <v>9</v>
      </c>
      <c r="B3128" t="s">
        <v>1874</v>
      </c>
      <c r="C3128" t="s">
        <v>12755</v>
      </c>
      <c r="D3128" t="s">
        <v>12756</v>
      </c>
      <c r="E3128" t="s">
        <v>12678</v>
      </c>
      <c r="F3128" t="s">
        <v>12679</v>
      </c>
      <c r="G3128" t="s">
        <v>1874</v>
      </c>
      <c r="H3128" t="s">
        <v>944</v>
      </c>
      <c r="I3128" t="s">
        <v>1720</v>
      </c>
      <c r="J3128" t="s">
        <v>1721</v>
      </c>
      <c r="K3128" t="s">
        <v>12757</v>
      </c>
      <c r="L3128" s="3" t="s">
        <v>2494</v>
      </c>
      <c r="M3128" s="9">
        <v>0</v>
      </c>
      <c r="N3128" s="5">
        <v>0</v>
      </c>
      <c r="O3128" s="7">
        <v>0</v>
      </c>
    </row>
    <row r="3129" spans="1:15">
      <c r="A3129">
        <v>9</v>
      </c>
      <c r="B3129" t="s">
        <v>1874</v>
      </c>
      <c r="C3129" t="s">
        <v>12758</v>
      </c>
      <c r="D3129" t="s">
        <v>12759</v>
      </c>
      <c r="E3129" t="s">
        <v>1880</v>
      </c>
      <c r="F3129" t="s">
        <v>1881</v>
      </c>
      <c r="G3129" t="s">
        <v>1874</v>
      </c>
      <c r="H3129" t="s">
        <v>944</v>
      </c>
      <c r="I3129" t="s">
        <v>1720</v>
      </c>
      <c r="J3129" t="s">
        <v>1721</v>
      </c>
      <c r="K3129" t="s">
        <v>12760</v>
      </c>
      <c r="L3129" s="3" t="s">
        <v>2494</v>
      </c>
      <c r="M3129" s="9">
        <v>0</v>
      </c>
      <c r="N3129" s="5">
        <v>0</v>
      </c>
      <c r="O3129" s="7">
        <v>0</v>
      </c>
    </row>
    <row r="3130" spans="1:15">
      <c r="A3130">
        <v>9</v>
      </c>
      <c r="B3130" t="s">
        <v>1874</v>
      </c>
      <c r="C3130" t="s">
        <v>12761</v>
      </c>
      <c r="D3130" t="s">
        <v>12762</v>
      </c>
      <c r="E3130" t="s">
        <v>12633</v>
      </c>
      <c r="F3130" t="s">
        <v>12634</v>
      </c>
      <c r="G3130" t="s">
        <v>1874</v>
      </c>
      <c r="H3130" t="s">
        <v>944</v>
      </c>
      <c r="I3130" t="s">
        <v>1720</v>
      </c>
      <c r="J3130" t="s">
        <v>1721</v>
      </c>
      <c r="K3130" t="s">
        <v>12763</v>
      </c>
      <c r="L3130" s="3" t="s">
        <v>2494</v>
      </c>
      <c r="M3130" s="9">
        <v>0</v>
      </c>
      <c r="N3130" s="5">
        <v>0</v>
      </c>
      <c r="O3130" s="7">
        <v>0</v>
      </c>
    </row>
    <row r="3131" spans="1:15">
      <c r="A3131">
        <v>9</v>
      </c>
      <c r="B3131" t="s">
        <v>1874</v>
      </c>
      <c r="C3131" t="s">
        <v>12764</v>
      </c>
      <c r="D3131" t="s">
        <v>12765</v>
      </c>
      <c r="E3131" t="s">
        <v>12594</v>
      </c>
      <c r="F3131" t="s">
        <v>12595</v>
      </c>
      <c r="G3131" t="s">
        <v>1874</v>
      </c>
      <c r="H3131" t="s">
        <v>944</v>
      </c>
      <c r="I3131" t="s">
        <v>1720</v>
      </c>
      <c r="J3131" t="s">
        <v>1721</v>
      </c>
      <c r="K3131" t="s">
        <v>12766</v>
      </c>
      <c r="L3131" s="3" t="s">
        <v>2494</v>
      </c>
      <c r="M3131" s="9">
        <v>0</v>
      </c>
      <c r="N3131" s="5">
        <v>0</v>
      </c>
      <c r="O3131" s="7">
        <v>0</v>
      </c>
    </row>
    <row r="3132" spans="1:15">
      <c r="A3132">
        <v>9</v>
      </c>
      <c r="B3132" t="s">
        <v>1874</v>
      </c>
      <c r="C3132" t="s">
        <v>12767</v>
      </c>
      <c r="D3132" t="s">
        <v>12768</v>
      </c>
      <c r="E3132" t="s">
        <v>12723</v>
      </c>
      <c r="F3132" t="s">
        <v>12724</v>
      </c>
      <c r="G3132" t="s">
        <v>1874</v>
      </c>
      <c r="H3132" t="s">
        <v>944</v>
      </c>
      <c r="I3132" t="s">
        <v>1720</v>
      </c>
      <c r="J3132" t="s">
        <v>1721</v>
      </c>
      <c r="K3132" t="s">
        <v>12769</v>
      </c>
      <c r="L3132" s="3">
        <v>45523</v>
      </c>
      <c r="M3132" s="9">
        <v>0</v>
      </c>
      <c r="N3132" s="5">
        <v>0</v>
      </c>
      <c r="O3132" s="7">
        <v>0</v>
      </c>
    </row>
    <row r="3133" spans="1:15">
      <c r="A3133">
        <v>9</v>
      </c>
      <c r="B3133" t="s">
        <v>1874</v>
      </c>
      <c r="C3133" t="s">
        <v>12770</v>
      </c>
      <c r="D3133" t="s">
        <v>12771</v>
      </c>
      <c r="E3133" t="s">
        <v>12772</v>
      </c>
      <c r="F3133" t="s">
        <v>12773</v>
      </c>
      <c r="G3133" t="s">
        <v>1874</v>
      </c>
      <c r="H3133" t="s">
        <v>944</v>
      </c>
      <c r="I3133" t="s">
        <v>1720</v>
      </c>
      <c r="J3133" t="s">
        <v>1721</v>
      </c>
      <c r="K3133" t="s">
        <v>12774</v>
      </c>
      <c r="L3133" s="3">
        <v>45516</v>
      </c>
      <c r="M3133" s="9">
        <v>0</v>
      </c>
      <c r="N3133" s="5">
        <v>0</v>
      </c>
      <c r="O3133" s="7">
        <v>0</v>
      </c>
    </row>
    <row r="3134" spans="1:15">
      <c r="A3134">
        <v>9</v>
      </c>
      <c r="B3134" t="s">
        <v>1874</v>
      </c>
      <c r="C3134" t="s">
        <v>12775</v>
      </c>
      <c r="D3134" t="s">
        <v>12776</v>
      </c>
      <c r="E3134" t="s">
        <v>12772</v>
      </c>
      <c r="F3134" t="s">
        <v>12773</v>
      </c>
      <c r="G3134" t="s">
        <v>1874</v>
      </c>
      <c r="H3134" t="s">
        <v>2493</v>
      </c>
      <c r="I3134" t="s">
        <v>1720</v>
      </c>
      <c r="J3134" t="s">
        <v>1721</v>
      </c>
      <c r="K3134" t="s">
        <v>2494</v>
      </c>
      <c r="L3134" s="3" t="s">
        <v>2494</v>
      </c>
      <c r="M3134" s="9">
        <v>0</v>
      </c>
      <c r="N3134" s="5">
        <v>0</v>
      </c>
      <c r="O3134" s="7">
        <v>0</v>
      </c>
    </row>
    <row r="3135" spans="1:15">
      <c r="A3135">
        <v>9</v>
      </c>
      <c r="B3135" t="s">
        <v>1874</v>
      </c>
      <c r="C3135" t="s">
        <v>12777</v>
      </c>
      <c r="D3135" t="s">
        <v>12778</v>
      </c>
      <c r="E3135" t="s">
        <v>12683</v>
      </c>
      <c r="F3135" t="s">
        <v>12684</v>
      </c>
      <c r="G3135" t="s">
        <v>1874</v>
      </c>
      <c r="H3135" t="s">
        <v>944</v>
      </c>
      <c r="I3135" t="s">
        <v>1720</v>
      </c>
      <c r="J3135" t="s">
        <v>1721</v>
      </c>
      <c r="K3135" t="s">
        <v>12779</v>
      </c>
      <c r="L3135" s="3" t="s">
        <v>2494</v>
      </c>
      <c r="M3135" s="9">
        <v>0</v>
      </c>
      <c r="N3135" s="5">
        <v>0</v>
      </c>
      <c r="O3135" s="7">
        <v>0</v>
      </c>
    </row>
    <row r="3136" spans="1:15">
      <c r="A3136">
        <v>9</v>
      </c>
      <c r="B3136" t="s">
        <v>1874</v>
      </c>
      <c r="C3136" t="s">
        <v>12780</v>
      </c>
      <c r="D3136" t="s">
        <v>12781</v>
      </c>
      <c r="E3136" t="s">
        <v>12723</v>
      </c>
      <c r="F3136" t="s">
        <v>12724</v>
      </c>
      <c r="G3136" t="s">
        <v>1874</v>
      </c>
      <c r="H3136" t="s">
        <v>944</v>
      </c>
      <c r="I3136" t="s">
        <v>1720</v>
      </c>
      <c r="J3136" t="s">
        <v>1721</v>
      </c>
      <c r="K3136" t="s">
        <v>12782</v>
      </c>
      <c r="L3136" s="3">
        <v>45632</v>
      </c>
      <c r="M3136" s="9">
        <v>0</v>
      </c>
      <c r="N3136" s="5">
        <v>0</v>
      </c>
      <c r="O3136" s="7">
        <v>0</v>
      </c>
    </row>
    <row r="3137" spans="1:15">
      <c r="A3137">
        <v>9</v>
      </c>
      <c r="B3137" t="s">
        <v>1874</v>
      </c>
      <c r="C3137" t="s">
        <v>12783</v>
      </c>
      <c r="D3137" t="s">
        <v>12784</v>
      </c>
      <c r="E3137" t="s">
        <v>12683</v>
      </c>
      <c r="F3137" t="s">
        <v>12684</v>
      </c>
      <c r="G3137" t="s">
        <v>1874</v>
      </c>
      <c r="H3137" t="s">
        <v>944</v>
      </c>
      <c r="I3137" t="s">
        <v>1720</v>
      </c>
      <c r="J3137" t="s">
        <v>1721</v>
      </c>
      <c r="K3137" t="s">
        <v>12785</v>
      </c>
      <c r="L3137" s="3" t="s">
        <v>2494</v>
      </c>
      <c r="M3137" s="9">
        <v>0</v>
      </c>
      <c r="N3137" s="5">
        <v>0</v>
      </c>
      <c r="O3137" s="7">
        <v>0</v>
      </c>
    </row>
    <row r="3138" spans="1:15">
      <c r="A3138">
        <v>9</v>
      </c>
      <c r="B3138" t="s">
        <v>1874</v>
      </c>
      <c r="C3138" t="s">
        <v>12786</v>
      </c>
      <c r="D3138" t="s">
        <v>12787</v>
      </c>
      <c r="E3138" t="s">
        <v>12638</v>
      </c>
      <c r="F3138" t="s">
        <v>12639</v>
      </c>
      <c r="G3138" t="s">
        <v>1874</v>
      </c>
      <c r="H3138" t="s">
        <v>944</v>
      </c>
      <c r="I3138" t="s">
        <v>1720</v>
      </c>
      <c r="J3138" t="s">
        <v>1721</v>
      </c>
      <c r="K3138" t="s">
        <v>12788</v>
      </c>
      <c r="L3138" s="3" t="s">
        <v>2494</v>
      </c>
      <c r="M3138" s="9">
        <v>0</v>
      </c>
      <c r="N3138" s="5">
        <v>0</v>
      </c>
      <c r="O3138" s="7">
        <v>0</v>
      </c>
    </row>
    <row r="3139" spans="1:15">
      <c r="A3139">
        <v>9</v>
      </c>
      <c r="B3139" t="s">
        <v>1874</v>
      </c>
      <c r="C3139" t="s">
        <v>12789</v>
      </c>
      <c r="D3139" t="s">
        <v>12790</v>
      </c>
      <c r="E3139" t="s">
        <v>12678</v>
      </c>
      <c r="F3139" t="s">
        <v>12679</v>
      </c>
      <c r="G3139" t="s">
        <v>1874</v>
      </c>
      <c r="H3139" t="s">
        <v>944</v>
      </c>
      <c r="I3139" t="s">
        <v>1720</v>
      </c>
      <c r="J3139" t="s">
        <v>1721</v>
      </c>
      <c r="K3139" t="s">
        <v>12791</v>
      </c>
      <c r="L3139" s="3" t="s">
        <v>2494</v>
      </c>
      <c r="M3139" s="9">
        <v>0</v>
      </c>
      <c r="N3139" s="5">
        <v>0</v>
      </c>
      <c r="O3139" s="7">
        <v>0</v>
      </c>
    </row>
    <row r="3140" spans="1:15">
      <c r="A3140">
        <v>9</v>
      </c>
      <c r="B3140" t="s">
        <v>1874</v>
      </c>
      <c r="C3140" t="s">
        <v>12792</v>
      </c>
      <c r="D3140" t="s">
        <v>12793</v>
      </c>
      <c r="E3140" t="s">
        <v>1876</v>
      </c>
      <c r="F3140" t="s">
        <v>1877</v>
      </c>
      <c r="G3140" t="s">
        <v>1874</v>
      </c>
      <c r="H3140" t="s">
        <v>944</v>
      </c>
      <c r="I3140" t="s">
        <v>1720</v>
      </c>
      <c r="J3140" t="s">
        <v>1721</v>
      </c>
      <c r="K3140" t="s">
        <v>12794</v>
      </c>
      <c r="L3140" s="3" t="s">
        <v>2494</v>
      </c>
      <c r="M3140" s="9">
        <v>0</v>
      </c>
      <c r="N3140" s="5">
        <v>0</v>
      </c>
      <c r="O3140" s="7">
        <v>0</v>
      </c>
    </row>
    <row r="3141" spans="1:15">
      <c r="A3141">
        <v>9</v>
      </c>
      <c r="B3141" t="s">
        <v>1874</v>
      </c>
      <c r="C3141" t="s">
        <v>12795</v>
      </c>
      <c r="D3141" t="s">
        <v>12796</v>
      </c>
      <c r="E3141" t="s">
        <v>1876</v>
      </c>
      <c r="F3141" t="s">
        <v>1877</v>
      </c>
      <c r="G3141" t="s">
        <v>1874</v>
      </c>
      <c r="H3141" t="s">
        <v>944</v>
      </c>
      <c r="I3141" t="s">
        <v>1720</v>
      </c>
      <c r="J3141" t="s">
        <v>1721</v>
      </c>
      <c r="K3141" t="s">
        <v>12797</v>
      </c>
      <c r="L3141" s="3" t="s">
        <v>2494</v>
      </c>
      <c r="M3141" s="9">
        <v>0</v>
      </c>
      <c r="N3141" s="5">
        <v>0</v>
      </c>
      <c r="O3141" s="7">
        <v>0</v>
      </c>
    </row>
    <row r="3142" spans="1:15">
      <c r="A3142">
        <v>9</v>
      </c>
      <c r="B3142" t="s">
        <v>1874</v>
      </c>
      <c r="C3142" t="s">
        <v>12798</v>
      </c>
      <c r="D3142" t="s">
        <v>4272</v>
      </c>
      <c r="E3142" t="s">
        <v>1880</v>
      </c>
      <c r="F3142" t="s">
        <v>1881</v>
      </c>
      <c r="G3142" t="s">
        <v>1874</v>
      </c>
      <c r="H3142" t="s">
        <v>944</v>
      </c>
      <c r="I3142" t="s">
        <v>1720</v>
      </c>
      <c r="J3142" t="s">
        <v>1721</v>
      </c>
      <c r="K3142" t="s">
        <v>12799</v>
      </c>
      <c r="L3142" s="3" t="s">
        <v>2494</v>
      </c>
      <c r="M3142" s="9">
        <v>0</v>
      </c>
      <c r="N3142" s="5">
        <v>0</v>
      </c>
      <c r="O3142" s="7">
        <v>0</v>
      </c>
    </row>
    <row r="3143" spans="1:15">
      <c r="A3143">
        <v>9</v>
      </c>
      <c r="B3143" t="s">
        <v>1874</v>
      </c>
      <c r="C3143" t="s">
        <v>12800</v>
      </c>
      <c r="D3143" t="s">
        <v>12801</v>
      </c>
      <c r="E3143" t="s">
        <v>12683</v>
      </c>
      <c r="F3143" t="s">
        <v>12684</v>
      </c>
      <c r="G3143" t="s">
        <v>1874</v>
      </c>
      <c r="H3143" t="s">
        <v>944</v>
      </c>
      <c r="I3143" t="s">
        <v>1720</v>
      </c>
      <c r="J3143" t="s">
        <v>1721</v>
      </c>
      <c r="K3143" t="s">
        <v>12802</v>
      </c>
      <c r="L3143" s="3" t="s">
        <v>2494</v>
      </c>
      <c r="M3143" s="9">
        <v>0</v>
      </c>
      <c r="N3143" s="5">
        <v>0</v>
      </c>
      <c r="O3143" s="7">
        <v>0</v>
      </c>
    </row>
    <row r="3144" spans="1:15">
      <c r="A3144">
        <v>9</v>
      </c>
      <c r="B3144" t="s">
        <v>1874</v>
      </c>
      <c r="C3144" t="s">
        <v>12803</v>
      </c>
      <c r="D3144" t="s">
        <v>12804</v>
      </c>
      <c r="E3144" t="s">
        <v>12678</v>
      </c>
      <c r="F3144" t="s">
        <v>12679</v>
      </c>
      <c r="G3144" t="s">
        <v>1874</v>
      </c>
      <c r="H3144" t="s">
        <v>2493</v>
      </c>
      <c r="I3144" t="s">
        <v>1720</v>
      </c>
      <c r="J3144" t="s">
        <v>1721</v>
      </c>
      <c r="K3144" t="s">
        <v>2494</v>
      </c>
      <c r="L3144" s="3" t="s">
        <v>2494</v>
      </c>
      <c r="M3144" s="9">
        <v>0</v>
      </c>
      <c r="N3144" s="5">
        <v>0</v>
      </c>
      <c r="O3144" s="7">
        <v>0</v>
      </c>
    </row>
    <row r="3145" spans="1:15">
      <c r="A3145">
        <v>9</v>
      </c>
      <c r="B3145" t="s">
        <v>1874</v>
      </c>
      <c r="C3145" t="s">
        <v>12805</v>
      </c>
      <c r="D3145" t="s">
        <v>12806</v>
      </c>
      <c r="E3145" t="s">
        <v>12683</v>
      </c>
      <c r="F3145" t="s">
        <v>12684</v>
      </c>
      <c r="G3145" t="s">
        <v>1874</v>
      </c>
      <c r="H3145" t="s">
        <v>944</v>
      </c>
      <c r="I3145" t="s">
        <v>1720</v>
      </c>
      <c r="J3145" t="s">
        <v>1721</v>
      </c>
      <c r="K3145" t="s">
        <v>12807</v>
      </c>
      <c r="L3145" s="3" t="s">
        <v>2494</v>
      </c>
      <c r="M3145" s="9">
        <v>0</v>
      </c>
      <c r="N3145" s="5">
        <v>0</v>
      </c>
      <c r="O3145" s="7">
        <v>0</v>
      </c>
    </row>
    <row r="3146" spans="1:15">
      <c r="A3146">
        <v>9</v>
      </c>
      <c r="B3146" t="s">
        <v>1874</v>
      </c>
      <c r="C3146" t="s">
        <v>12808</v>
      </c>
      <c r="D3146" t="s">
        <v>12809</v>
      </c>
      <c r="E3146" t="s">
        <v>12678</v>
      </c>
      <c r="F3146" t="s">
        <v>12679</v>
      </c>
      <c r="G3146" t="s">
        <v>1874</v>
      </c>
      <c r="H3146" t="s">
        <v>944</v>
      </c>
      <c r="I3146" t="s">
        <v>1720</v>
      </c>
      <c r="J3146" t="s">
        <v>1721</v>
      </c>
      <c r="K3146" t="s">
        <v>12810</v>
      </c>
      <c r="L3146" s="3" t="s">
        <v>2494</v>
      </c>
      <c r="M3146" s="9">
        <v>0</v>
      </c>
      <c r="N3146" s="5">
        <v>0</v>
      </c>
      <c r="O3146" s="7">
        <v>0</v>
      </c>
    </row>
    <row r="3147" spans="1:15">
      <c r="A3147">
        <v>9</v>
      </c>
      <c r="B3147" t="s">
        <v>1874</v>
      </c>
      <c r="C3147" t="s">
        <v>12811</v>
      </c>
      <c r="D3147" t="s">
        <v>12812</v>
      </c>
      <c r="E3147" t="s">
        <v>1888</v>
      </c>
      <c r="F3147" t="s">
        <v>1889</v>
      </c>
      <c r="G3147" t="s">
        <v>1874</v>
      </c>
      <c r="H3147" t="s">
        <v>944</v>
      </c>
      <c r="I3147" t="s">
        <v>1720</v>
      </c>
      <c r="J3147" t="s">
        <v>1721</v>
      </c>
      <c r="K3147" t="s">
        <v>12813</v>
      </c>
      <c r="L3147" s="3">
        <v>45733</v>
      </c>
      <c r="M3147" s="9">
        <v>0</v>
      </c>
      <c r="N3147" s="5">
        <v>0</v>
      </c>
      <c r="O3147" s="7">
        <v>0</v>
      </c>
    </row>
    <row r="3148" spans="1:15">
      <c r="A3148">
        <v>9</v>
      </c>
      <c r="B3148" t="s">
        <v>1874</v>
      </c>
      <c r="C3148" t="s">
        <v>12814</v>
      </c>
      <c r="D3148" t="s">
        <v>12815</v>
      </c>
      <c r="E3148" t="s">
        <v>1906</v>
      </c>
      <c r="F3148" t="s">
        <v>1907</v>
      </c>
      <c r="G3148" t="s">
        <v>1908</v>
      </c>
      <c r="H3148" t="s">
        <v>944</v>
      </c>
      <c r="I3148" t="s">
        <v>1720</v>
      </c>
      <c r="J3148" t="s">
        <v>1721</v>
      </c>
      <c r="K3148" t="s">
        <v>12816</v>
      </c>
      <c r="L3148" s="3">
        <v>41654</v>
      </c>
      <c r="M3148" s="9">
        <v>0</v>
      </c>
      <c r="N3148" s="5">
        <v>0</v>
      </c>
      <c r="O3148" s="7">
        <v>0</v>
      </c>
    </row>
    <row r="3149" spans="1:15">
      <c r="A3149">
        <v>9</v>
      </c>
      <c r="B3149" t="s">
        <v>1874</v>
      </c>
      <c r="C3149" t="s">
        <v>12817</v>
      </c>
      <c r="D3149" t="s">
        <v>12818</v>
      </c>
      <c r="E3149" t="s">
        <v>1906</v>
      </c>
      <c r="F3149" t="s">
        <v>1907</v>
      </c>
      <c r="G3149" t="s">
        <v>1908</v>
      </c>
      <c r="H3149" t="s">
        <v>944</v>
      </c>
      <c r="I3149" t="s">
        <v>1720</v>
      </c>
      <c r="J3149" t="s">
        <v>1721</v>
      </c>
      <c r="K3149" t="s">
        <v>12819</v>
      </c>
      <c r="L3149" s="3">
        <v>41660</v>
      </c>
      <c r="M3149" s="9">
        <v>0</v>
      </c>
      <c r="N3149" s="5">
        <v>0</v>
      </c>
      <c r="O3149" s="7">
        <v>0</v>
      </c>
    </row>
    <row r="3150" spans="1:15">
      <c r="A3150">
        <v>9</v>
      </c>
      <c r="B3150" t="s">
        <v>1874</v>
      </c>
      <c r="C3150" t="s">
        <v>12820</v>
      </c>
      <c r="D3150" t="s">
        <v>12821</v>
      </c>
      <c r="E3150" t="s">
        <v>1906</v>
      </c>
      <c r="F3150" t="s">
        <v>1907</v>
      </c>
      <c r="G3150" t="s">
        <v>1908</v>
      </c>
      <c r="H3150" t="s">
        <v>2493</v>
      </c>
      <c r="I3150" t="s">
        <v>1720</v>
      </c>
      <c r="J3150" t="s">
        <v>1721</v>
      </c>
      <c r="K3150" t="s">
        <v>2494</v>
      </c>
      <c r="L3150" s="3" t="s">
        <v>2494</v>
      </c>
      <c r="M3150" s="9">
        <v>0</v>
      </c>
      <c r="N3150" s="5">
        <v>0</v>
      </c>
      <c r="O3150" s="7">
        <v>0</v>
      </c>
    </row>
    <row r="3151" spans="1:15">
      <c r="A3151">
        <v>9</v>
      </c>
      <c r="B3151" t="s">
        <v>1874</v>
      </c>
      <c r="C3151" t="s">
        <v>12822</v>
      </c>
      <c r="D3151" t="s">
        <v>12823</v>
      </c>
      <c r="E3151" t="s">
        <v>1906</v>
      </c>
      <c r="F3151" t="s">
        <v>1907</v>
      </c>
      <c r="G3151" t="s">
        <v>1908</v>
      </c>
      <c r="H3151" t="s">
        <v>944</v>
      </c>
      <c r="I3151" t="s">
        <v>1720</v>
      </c>
      <c r="J3151" t="s">
        <v>1721</v>
      </c>
      <c r="K3151" t="s">
        <v>12824</v>
      </c>
      <c r="L3151" s="3">
        <v>41836</v>
      </c>
      <c r="M3151" s="9">
        <v>0</v>
      </c>
      <c r="N3151" s="5">
        <v>0</v>
      </c>
      <c r="O3151" s="7">
        <v>0</v>
      </c>
    </row>
    <row r="3152" spans="1:15">
      <c r="A3152">
        <v>9</v>
      </c>
      <c r="B3152" t="s">
        <v>1874</v>
      </c>
      <c r="C3152" t="s">
        <v>1905</v>
      </c>
      <c r="D3152" t="s">
        <v>310</v>
      </c>
      <c r="E3152" t="s">
        <v>1906</v>
      </c>
      <c r="F3152" t="s">
        <v>1907</v>
      </c>
      <c r="G3152" t="s">
        <v>1908</v>
      </c>
      <c r="H3152" t="s">
        <v>944</v>
      </c>
      <c r="I3152" t="s">
        <v>1720</v>
      </c>
      <c r="J3152" t="s">
        <v>1721</v>
      </c>
      <c r="K3152" t="s">
        <v>1909</v>
      </c>
      <c r="L3152" s="3">
        <v>41717</v>
      </c>
      <c r="M3152" s="9">
        <v>1</v>
      </c>
      <c r="N3152" s="5">
        <v>0</v>
      </c>
      <c r="O3152" s="7">
        <v>1</v>
      </c>
    </row>
    <row r="3153" spans="1:15">
      <c r="A3153">
        <v>9</v>
      </c>
      <c r="B3153" t="s">
        <v>1874</v>
      </c>
      <c r="C3153" t="s">
        <v>12825</v>
      </c>
      <c r="D3153" t="s">
        <v>12826</v>
      </c>
      <c r="E3153" t="s">
        <v>1911</v>
      </c>
      <c r="F3153" t="s">
        <v>1912</v>
      </c>
      <c r="G3153" t="s">
        <v>1908</v>
      </c>
      <c r="H3153" t="s">
        <v>944</v>
      </c>
      <c r="I3153" t="s">
        <v>1720</v>
      </c>
      <c r="J3153" t="s">
        <v>1721</v>
      </c>
      <c r="K3153" t="s">
        <v>12827</v>
      </c>
      <c r="L3153" s="3">
        <v>41878</v>
      </c>
      <c r="M3153" s="9">
        <v>0</v>
      </c>
      <c r="N3153" s="5">
        <v>0</v>
      </c>
      <c r="O3153" s="7">
        <v>0</v>
      </c>
    </row>
    <row r="3154" spans="1:15">
      <c r="A3154">
        <v>9</v>
      </c>
      <c r="B3154" t="s">
        <v>1874</v>
      </c>
      <c r="C3154" t="s">
        <v>12828</v>
      </c>
      <c r="D3154" t="s">
        <v>12829</v>
      </c>
      <c r="E3154" t="s">
        <v>1911</v>
      </c>
      <c r="F3154" t="s">
        <v>1912</v>
      </c>
      <c r="G3154" t="s">
        <v>1908</v>
      </c>
      <c r="H3154" t="s">
        <v>944</v>
      </c>
      <c r="I3154" t="s">
        <v>1720</v>
      </c>
      <c r="J3154" t="s">
        <v>1721</v>
      </c>
      <c r="K3154" t="s">
        <v>12830</v>
      </c>
      <c r="L3154" s="3">
        <v>41824</v>
      </c>
      <c r="M3154" s="9">
        <v>0</v>
      </c>
      <c r="N3154" s="5">
        <v>0</v>
      </c>
      <c r="O3154" s="7">
        <v>0</v>
      </c>
    </row>
    <row r="3155" spans="1:15">
      <c r="A3155">
        <v>9</v>
      </c>
      <c r="B3155" t="s">
        <v>1874</v>
      </c>
      <c r="C3155" t="s">
        <v>12831</v>
      </c>
      <c r="D3155" t="s">
        <v>12832</v>
      </c>
      <c r="E3155" t="s">
        <v>12833</v>
      </c>
      <c r="F3155" t="s">
        <v>12834</v>
      </c>
      <c r="G3155" t="s">
        <v>1908</v>
      </c>
      <c r="H3155" t="s">
        <v>944</v>
      </c>
      <c r="I3155" t="s">
        <v>1720</v>
      </c>
      <c r="J3155" t="s">
        <v>1721</v>
      </c>
      <c r="K3155" t="s">
        <v>12835</v>
      </c>
      <c r="L3155" s="3">
        <v>42143</v>
      </c>
      <c r="M3155" s="9">
        <v>0</v>
      </c>
      <c r="N3155" s="5">
        <v>0</v>
      </c>
      <c r="O3155" s="7">
        <v>0</v>
      </c>
    </row>
    <row r="3156" spans="1:15">
      <c r="A3156">
        <v>9</v>
      </c>
      <c r="B3156" t="s">
        <v>1874</v>
      </c>
      <c r="C3156" t="s">
        <v>1910</v>
      </c>
      <c r="D3156" t="s">
        <v>311</v>
      </c>
      <c r="E3156" t="s">
        <v>1911</v>
      </c>
      <c r="F3156" t="s">
        <v>1912</v>
      </c>
      <c r="G3156" t="s">
        <v>1908</v>
      </c>
      <c r="H3156" t="s">
        <v>944</v>
      </c>
      <c r="I3156" t="s">
        <v>1720</v>
      </c>
      <c r="J3156" t="s">
        <v>1721</v>
      </c>
      <c r="K3156" t="s">
        <v>1913</v>
      </c>
      <c r="L3156" s="3">
        <v>42222</v>
      </c>
      <c r="M3156" s="9">
        <v>1</v>
      </c>
      <c r="N3156" s="5">
        <v>0</v>
      </c>
      <c r="O3156" s="7">
        <v>1</v>
      </c>
    </row>
    <row r="3157" spans="1:15">
      <c r="A3157">
        <v>9</v>
      </c>
      <c r="B3157" t="s">
        <v>1874</v>
      </c>
      <c r="C3157" t="s">
        <v>1914</v>
      </c>
      <c r="D3157" t="s">
        <v>312</v>
      </c>
      <c r="E3157" t="s">
        <v>1915</v>
      </c>
      <c r="F3157" t="s">
        <v>1916</v>
      </c>
      <c r="G3157" t="s">
        <v>1908</v>
      </c>
      <c r="H3157" t="s">
        <v>944</v>
      </c>
      <c r="I3157" t="s">
        <v>1720</v>
      </c>
      <c r="J3157" t="s">
        <v>1721</v>
      </c>
      <c r="K3157" t="s">
        <v>1917</v>
      </c>
      <c r="L3157" s="3">
        <v>42478</v>
      </c>
      <c r="M3157" s="9">
        <v>1</v>
      </c>
      <c r="N3157" s="5">
        <v>0</v>
      </c>
      <c r="O3157" s="7">
        <v>1</v>
      </c>
    </row>
    <row r="3158" spans="1:15">
      <c r="A3158">
        <v>9</v>
      </c>
      <c r="B3158" t="s">
        <v>1874</v>
      </c>
      <c r="C3158" t="s">
        <v>1918</v>
      </c>
      <c r="D3158" t="s">
        <v>313</v>
      </c>
      <c r="E3158" t="s">
        <v>1906</v>
      </c>
      <c r="F3158" t="s">
        <v>1907</v>
      </c>
      <c r="G3158" t="s">
        <v>1908</v>
      </c>
      <c r="H3158" t="s">
        <v>944</v>
      </c>
      <c r="I3158" t="s">
        <v>1720</v>
      </c>
      <c r="J3158" t="s">
        <v>1721</v>
      </c>
      <c r="K3158" t="s">
        <v>1919</v>
      </c>
      <c r="L3158" s="3">
        <v>42803</v>
      </c>
      <c r="M3158" s="9">
        <v>3</v>
      </c>
      <c r="N3158" s="5">
        <v>0</v>
      </c>
      <c r="O3158" s="7">
        <v>3</v>
      </c>
    </row>
    <row r="3159" spans="1:15">
      <c r="A3159">
        <v>9</v>
      </c>
      <c r="B3159" t="s">
        <v>1874</v>
      </c>
      <c r="C3159" t="s">
        <v>12836</v>
      </c>
      <c r="D3159" t="s">
        <v>12837</v>
      </c>
      <c r="E3159" t="s">
        <v>1906</v>
      </c>
      <c r="F3159" t="s">
        <v>1907</v>
      </c>
      <c r="G3159" t="s">
        <v>1908</v>
      </c>
      <c r="H3159" t="s">
        <v>944</v>
      </c>
      <c r="I3159" t="s">
        <v>1720</v>
      </c>
      <c r="J3159" t="s">
        <v>1721</v>
      </c>
      <c r="K3159" t="s">
        <v>12838</v>
      </c>
      <c r="L3159" s="3">
        <v>42908</v>
      </c>
      <c r="M3159" s="9">
        <v>2.5</v>
      </c>
      <c r="N3159" s="5">
        <v>0</v>
      </c>
      <c r="O3159" s="7">
        <v>2.5</v>
      </c>
    </row>
    <row r="3160" spans="1:15">
      <c r="A3160">
        <v>9</v>
      </c>
      <c r="B3160" t="s">
        <v>1874</v>
      </c>
      <c r="C3160" t="s">
        <v>12839</v>
      </c>
      <c r="D3160" t="s">
        <v>12840</v>
      </c>
      <c r="E3160" t="s">
        <v>1906</v>
      </c>
      <c r="F3160" t="s">
        <v>1907</v>
      </c>
      <c r="G3160" t="s">
        <v>1908</v>
      </c>
      <c r="H3160" t="s">
        <v>944</v>
      </c>
      <c r="I3160" t="s">
        <v>1720</v>
      </c>
      <c r="J3160" t="s">
        <v>1721</v>
      </c>
      <c r="K3160" t="s">
        <v>12841</v>
      </c>
      <c r="L3160" s="3">
        <v>42747</v>
      </c>
      <c r="M3160" s="9">
        <v>0</v>
      </c>
      <c r="N3160" s="5">
        <v>0</v>
      </c>
      <c r="O3160" s="7">
        <v>0</v>
      </c>
    </row>
    <row r="3161" spans="1:15">
      <c r="A3161">
        <v>9</v>
      </c>
      <c r="B3161" t="s">
        <v>1874</v>
      </c>
      <c r="C3161" t="s">
        <v>12842</v>
      </c>
      <c r="D3161" t="s">
        <v>12843</v>
      </c>
      <c r="E3161" t="s">
        <v>1906</v>
      </c>
      <c r="F3161" t="s">
        <v>1907</v>
      </c>
      <c r="G3161" t="s">
        <v>1908</v>
      </c>
      <c r="H3161" t="s">
        <v>944</v>
      </c>
      <c r="I3161" t="s">
        <v>1720</v>
      </c>
      <c r="J3161" t="s">
        <v>1721</v>
      </c>
      <c r="K3161" t="s">
        <v>12844</v>
      </c>
      <c r="L3161" s="3" t="s">
        <v>2494</v>
      </c>
      <c r="M3161" s="9">
        <v>0</v>
      </c>
      <c r="N3161" s="5">
        <v>0</v>
      </c>
      <c r="O3161" s="7">
        <v>0</v>
      </c>
    </row>
    <row r="3162" spans="1:15">
      <c r="A3162">
        <v>9</v>
      </c>
      <c r="B3162" t="s">
        <v>1874</v>
      </c>
      <c r="C3162" t="s">
        <v>12845</v>
      </c>
      <c r="D3162" t="s">
        <v>12846</v>
      </c>
      <c r="E3162" t="s">
        <v>12847</v>
      </c>
      <c r="F3162" t="s">
        <v>12848</v>
      </c>
      <c r="G3162" t="s">
        <v>1908</v>
      </c>
      <c r="H3162" t="s">
        <v>944</v>
      </c>
      <c r="I3162" t="s">
        <v>1720</v>
      </c>
      <c r="J3162" t="s">
        <v>1721</v>
      </c>
      <c r="K3162" t="s">
        <v>12849</v>
      </c>
      <c r="L3162" s="3">
        <v>44053</v>
      </c>
      <c r="M3162" s="9">
        <v>0</v>
      </c>
      <c r="N3162" s="5">
        <v>0</v>
      </c>
      <c r="O3162" s="7">
        <v>0</v>
      </c>
    </row>
    <row r="3163" spans="1:15">
      <c r="A3163">
        <v>9</v>
      </c>
      <c r="B3163" t="s">
        <v>1874</v>
      </c>
      <c r="C3163" t="s">
        <v>1920</v>
      </c>
      <c r="D3163" t="s">
        <v>314</v>
      </c>
      <c r="E3163" t="s">
        <v>1906</v>
      </c>
      <c r="F3163" t="s">
        <v>1907</v>
      </c>
      <c r="G3163" t="s">
        <v>1908</v>
      </c>
      <c r="H3163" t="s">
        <v>944</v>
      </c>
      <c r="I3163" t="s">
        <v>1720</v>
      </c>
      <c r="J3163" t="s">
        <v>1721</v>
      </c>
      <c r="K3163" t="s">
        <v>1921</v>
      </c>
      <c r="L3163" s="3">
        <v>42725</v>
      </c>
      <c r="M3163" s="9">
        <v>1</v>
      </c>
      <c r="N3163" s="5">
        <v>0</v>
      </c>
      <c r="O3163" s="7">
        <v>1</v>
      </c>
    </row>
    <row r="3164" spans="1:15">
      <c r="A3164">
        <v>9</v>
      </c>
      <c r="B3164" t="s">
        <v>1874</v>
      </c>
      <c r="C3164" t="s">
        <v>12850</v>
      </c>
      <c r="D3164" t="s">
        <v>12851</v>
      </c>
      <c r="E3164" t="s">
        <v>1915</v>
      </c>
      <c r="F3164" t="s">
        <v>1916</v>
      </c>
      <c r="G3164" t="s">
        <v>1908</v>
      </c>
      <c r="H3164" t="s">
        <v>944</v>
      </c>
      <c r="I3164" t="s">
        <v>1720</v>
      </c>
      <c r="J3164" t="s">
        <v>1721</v>
      </c>
      <c r="K3164" t="s">
        <v>12852</v>
      </c>
      <c r="L3164" s="3">
        <v>42746</v>
      </c>
      <c r="M3164" s="9">
        <v>0</v>
      </c>
      <c r="N3164" s="5">
        <v>0</v>
      </c>
      <c r="O3164" s="7">
        <v>0</v>
      </c>
    </row>
    <row r="3165" spans="1:15">
      <c r="A3165">
        <v>9</v>
      </c>
      <c r="B3165" t="s">
        <v>1874</v>
      </c>
      <c r="C3165" t="s">
        <v>1922</v>
      </c>
      <c r="D3165" t="s">
        <v>315</v>
      </c>
      <c r="E3165" t="s">
        <v>1923</v>
      </c>
      <c r="F3165" t="s">
        <v>1924</v>
      </c>
      <c r="G3165" t="s">
        <v>1908</v>
      </c>
      <c r="H3165" t="s">
        <v>944</v>
      </c>
      <c r="I3165" t="s">
        <v>1720</v>
      </c>
      <c r="J3165" t="s">
        <v>1721</v>
      </c>
      <c r="K3165" t="s">
        <v>1925</v>
      </c>
      <c r="L3165" s="3">
        <v>42872</v>
      </c>
      <c r="M3165" s="9">
        <v>4</v>
      </c>
      <c r="N3165" s="5">
        <v>0</v>
      </c>
      <c r="O3165" s="7">
        <v>4</v>
      </c>
    </row>
    <row r="3166" spans="1:15">
      <c r="A3166">
        <v>9</v>
      </c>
      <c r="B3166" t="s">
        <v>1874</v>
      </c>
      <c r="C3166" t="s">
        <v>1926</v>
      </c>
      <c r="D3166" t="s">
        <v>316</v>
      </c>
      <c r="E3166" t="s">
        <v>1923</v>
      </c>
      <c r="F3166" t="s">
        <v>1924</v>
      </c>
      <c r="G3166" t="s">
        <v>1908</v>
      </c>
      <c r="H3166" t="s">
        <v>944</v>
      </c>
      <c r="I3166" t="s">
        <v>1720</v>
      </c>
      <c r="J3166" t="s">
        <v>1721</v>
      </c>
      <c r="K3166" t="s">
        <v>1927</v>
      </c>
      <c r="L3166" s="3">
        <v>42872</v>
      </c>
      <c r="M3166" s="9">
        <v>2</v>
      </c>
      <c r="N3166" s="5">
        <v>0</v>
      </c>
      <c r="O3166" s="7">
        <v>2</v>
      </c>
    </row>
    <row r="3167" spans="1:15">
      <c r="A3167">
        <v>9</v>
      </c>
      <c r="B3167" t="s">
        <v>1874</v>
      </c>
      <c r="C3167" t="s">
        <v>12853</v>
      </c>
      <c r="D3167" t="s">
        <v>12854</v>
      </c>
      <c r="E3167" t="s">
        <v>1923</v>
      </c>
      <c r="F3167" t="s">
        <v>1924</v>
      </c>
      <c r="G3167" t="s">
        <v>1908</v>
      </c>
      <c r="H3167" t="s">
        <v>944</v>
      </c>
      <c r="I3167" t="s">
        <v>1720</v>
      </c>
      <c r="J3167" t="s">
        <v>1721</v>
      </c>
      <c r="K3167" t="s">
        <v>12855</v>
      </c>
      <c r="L3167" s="3" t="s">
        <v>2494</v>
      </c>
      <c r="M3167" s="9">
        <v>0</v>
      </c>
      <c r="N3167" s="5">
        <v>0</v>
      </c>
      <c r="O3167" s="7">
        <v>0</v>
      </c>
    </row>
    <row r="3168" spans="1:15">
      <c r="A3168">
        <v>9</v>
      </c>
      <c r="B3168" t="s">
        <v>1874</v>
      </c>
      <c r="C3168" t="s">
        <v>12856</v>
      </c>
      <c r="D3168" t="s">
        <v>12857</v>
      </c>
      <c r="E3168" t="s">
        <v>1923</v>
      </c>
      <c r="F3168" t="s">
        <v>1924</v>
      </c>
      <c r="G3168" t="s">
        <v>1908</v>
      </c>
      <c r="H3168" t="s">
        <v>944</v>
      </c>
      <c r="I3168" t="s">
        <v>1720</v>
      </c>
      <c r="J3168" t="s">
        <v>1721</v>
      </c>
      <c r="K3168" t="s">
        <v>12858</v>
      </c>
      <c r="L3168" s="3">
        <v>42956</v>
      </c>
      <c r="M3168" s="9">
        <v>0</v>
      </c>
      <c r="N3168" s="5">
        <v>0</v>
      </c>
      <c r="O3168" s="7">
        <v>0</v>
      </c>
    </row>
    <row r="3169" spans="1:15">
      <c r="A3169">
        <v>9</v>
      </c>
      <c r="B3169" t="s">
        <v>1874</v>
      </c>
      <c r="C3169" t="s">
        <v>1928</v>
      </c>
      <c r="D3169" t="s">
        <v>317</v>
      </c>
      <c r="E3169" t="s">
        <v>1906</v>
      </c>
      <c r="F3169" t="s">
        <v>1907</v>
      </c>
      <c r="G3169" t="s">
        <v>1908</v>
      </c>
      <c r="H3169" t="s">
        <v>944</v>
      </c>
      <c r="I3169" t="s">
        <v>1720</v>
      </c>
      <c r="J3169" t="s">
        <v>1721</v>
      </c>
      <c r="K3169" t="s">
        <v>1929</v>
      </c>
      <c r="L3169" s="3">
        <v>42934</v>
      </c>
      <c r="M3169" s="9">
        <v>3</v>
      </c>
      <c r="N3169" s="5">
        <v>0</v>
      </c>
      <c r="O3169" s="7">
        <v>3</v>
      </c>
    </row>
    <row r="3170" spans="1:15">
      <c r="A3170">
        <v>9</v>
      </c>
      <c r="B3170" t="s">
        <v>1874</v>
      </c>
      <c r="C3170" t="s">
        <v>12859</v>
      </c>
      <c r="D3170" t="s">
        <v>12860</v>
      </c>
      <c r="E3170" t="s">
        <v>12861</v>
      </c>
      <c r="F3170" t="s">
        <v>12862</v>
      </c>
      <c r="G3170" t="s">
        <v>1908</v>
      </c>
      <c r="H3170" t="s">
        <v>944</v>
      </c>
      <c r="I3170" t="s">
        <v>1720</v>
      </c>
      <c r="J3170" t="s">
        <v>1721</v>
      </c>
      <c r="K3170" t="s">
        <v>12863</v>
      </c>
      <c r="L3170" s="3">
        <v>43220</v>
      </c>
      <c r="M3170" s="9">
        <v>0</v>
      </c>
      <c r="N3170" s="5">
        <v>0</v>
      </c>
      <c r="O3170" s="7">
        <v>0</v>
      </c>
    </row>
    <row r="3171" spans="1:15">
      <c r="A3171">
        <v>9</v>
      </c>
      <c r="B3171" t="s">
        <v>1874</v>
      </c>
      <c r="C3171" t="s">
        <v>12864</v>
      </c>
      <c r="D3171" t="s">
        <v>12865</v>
      </c>
      <c r="E3171" t="s">
        <v>1906</v>
      </c>
      <c r="F3171" t="s">
        <v>1907</v>
      </c>
      <c r="G3171" t="s">
        <v>1908</v>
      </c>
      <c r="H3171" t="s">
        <v>944</v>
      </c>
      <c r="I3171" t="s">
        <v>1720</v>
      </c>
      <c r="J3171" t="s">
        <v>1721</v>
      </c>
      <c r="K3171" t="s">
        <v>12866</v>
      </c>
      <c r="L3171" s="3">
        <v>43508</v>
      </c>
      <c r="M3171" s="9">
        <v>0</v>
      </c>
      <c r="N3171" s="5">
        <v>0</v>
      </c>
      <c r="O3171" s="7">
        <v>0</v>
      </c>
    </row>
    <row r="3172" spans="1:15">
      <c r="A3172">
        <v>9</v>
      </c>
      <c r="B3172" t="s">
        <v>1874</v>
      </c>
      <c r="C3172" t="s">
        <v>1930</v>
      </c>
      <c r="D3172" t="s">
        <v>318</v>
      </c>
      <c r="E3172" t="s">
        <v>1915</v>
      </c>
      <c r="F3172" t="s">
        <v>1916</v>
      </c>
      <c r="G3172" t="s">
        <v>1908</v>
      </c>
      <c r="H3172" t="s">
        <v>944</v>
      </c>
      <c r="I3172" t="s">
        <v>1720</v>
      </c>
      <c r="J3172" t="s">
        <v>1721</v>
      </c>
      <c r="K3172" t="s">
        <v>1931</v>
      </c>
      <c r="L3172" s="3">
        <v>43304</v>
      </c>
      <c r="M3172" s="9">
        <v>1</v>
      </c>
      <c r="N3172" s="5">
        <v>0</v>
      </c>
      <c r="O3172" s="7">
        <v>1</v>
      </c>
    </row>
    <row r="3173" spans="1:15">
      <c r="A3173">
        <v>9</v>
      </c>
      <c r="B3173" t="s">
        <v>1874</v>
      </c>
      <c r="C3173" t="s">
        <v>12867</v>
      </c>
      <c r="D3173" t="s">
        <v>12868</v>
      </c>
      <c r="E3173" t="s">
        <v>12861</v>
      </c>
      <c r="F3173" t="s">
        <v>12862</v>
      </c>
      <c r="G3173" t="s">
        <v>1908</v>
      </c>
      <c r="H3173" t="s">
        <v>944</v>
      </c>
      <c r="I3173" t="s">
        <v>1720</v>
      </c>
      <c r="J3173" t="s">
        <v>1721</v>
      </c>
      <c r="K3173" t="s">
        <v>12869</v>
      </c>
      <c r="L3173" s="3">
        <v>43426</v>
      </c>
      <c r="M3173" s="9">
        <v>0</v>
      </c>
      <c r="N3173" s="5">
        <v>0</v>
      </c>
      <c r="O3173" s="7">
        <v>0</v>
      </c>
    </row>
    <row r="3174" spans="1:15">
      <c r="A3174">
        <v>9</v>
      </c>
      <c r="B3174" t="s">
        <v>1874</v>
      </c>
      <c r="C3174" t="s">
        <v>12870</v>
      </c>
      <c r="D3174" t="s">
        <v>12871</v>
      </c>
      <c r="E3174" t="s">
        <v>12847</v>
      </c>
      <c r="F3174" t="s">
        <v>12848</v>
      </c>
      <c r="G3174" t="s">
        <v>1908</v>
      </c>
      <c r="H3174" t="s">
        <v>944</v>
      </c>
      <c r="I3174" t="s">
        <v>1720</v>
      </c>
      <c r="J3174" t="s">
        <v>1721</v>
      </c>
      <c r="K3174" t="s">
        <v>12872</v>
      </c>
      <c r="L3174" s="3" t="s">
        <v>2494</v>
      </c>
      <c r="M3174" s="9">
        <v>0</v>
      </c>
      <c r="N3174" s="5">
        <v>0</v>
      </c>
      <c r="O3174" s="7">
        <v>0</v>
      </c>
    </row>
    <row r="3175" spans="1:15">
      <c r="A3175">
        <v>9</v>
      </c>
      <c r="B3175" t="s">
        <v>1874</v>
      </c>
      <c r="C3175" t="s">
        <v>12873</v>
      </c>
      <c r="D3175" t="s">
        <v>12874</v>
      </c>
      <c r="E3175" t="s">
        <v>1906</v>
      </c>
      <c r="F3175" t="s">
        <v>1907</v>
      </c>
      <c r="G3175" t="s">
        <v>1908</v>
      </c>
      <c r="H3175" t="s">
        <v>944</v>
      </c>
      <c r="I3175" t="s">
        <v>1720</v>
      </c>
      <c r="J3175" t="s">
        <v>1721</v>
      </c>
      <c r="K3175" t="s">
        <v>12875</v>
      </c>
      <c r="L3175" s="3">
        <v>43910</v>
      </c>
      <c r="M3175" s="9">
        <v>0</v>
      </c>
      <c r="N3175" s="5">
        <v>0</v>
      </c>
      <c r="O3175" s="7">
        <v>0</v>
      </c>
    </row>
    <row r="3176" spans="1:15">
      <c r="A3176">
        <v>9</v>
      </c>
      <c r="B3176" t="s">
        <v>1874</v>
      </c>
      <c r="C3176" t="s">
        <v>12876</v>
      </c>
      <c r="D3176" t="s">
        <v>12877</v>
      </c>
      <c r="E3176" t="s">
        <v>12861</v>
      </c>
      <c r="F3176" t="s">
        <v>12862</v>
      </c>
      <c r="G3176" t="s">
        <v>1908</v>
      </c>
      <c r="H3176" t="s">
        <v>944</v>
      </c>
      <c r="I3176" t="s">
        <v>1720</v>
      </c>
      <c r="J3176" t="s">
        <v>1721</v>
      </c>
      <c r="K3176" t="s">
        <v>12878</v>
      </c>
      <c r="L3176" s="3" t="s">
        <v>2494</v>
      </c>
      <c r="M3176" s="9">
        <v>0</v>
      </c>
      <c r="N3176" s="5">
        <v>0</v>
      </c>
      <c r="O3176" s="7">
        <v>0</v>
      </c>
    </row>
    <row r="3177" spans="1:15">
      <c r="A3177">
        <v>9</v>
      </c>
      <c r="B3177" t="s">
        <v>1874</v>
      </c>
      <c r="C3177" t="s">
        <v>12879</v>
      </c>
      <c r="D3177" t="s">
        <v>12880</v>
      </c>
      <c r="E3177" t="s">
        <v>1906</v>
      </c>
      <c r="F3177" t="s">
        <v>1907</v>
      </c>
      <c r="G3177" t="s">
        <v>1908</v>
      </c>
      <c r="H3177" t="s">
        <v>944</v>
      </c>
      <c r="I3177" t="s">
        <v>1720</v>
      </c>
      <c r="J3177" t="s">
        <v>1721</v>
      </c>
      <c r="K3177" t="s">
        <v>12881</v>
      </c>
      <c r="L3177" s="3" t="s">
        <v>2494</v>
      </c>
      <c r="M3177" s="9">
        <v>0</v>
      </c>
      <c r="N3177" s="5">
        <v>0</v>
      </c>
      <c r="O3177" s="7">
        <v>0</v>
      </c>
    </row>
    <row r="3178" spans="1:15">
      <c r="A3178">
        <v>9</v>
      </c>
      <c r="B3178" t="s">
        <v>1874</v>
      </c>
      <c r="C3178" t="s">
        <v>12882</v>
      </c>
      <c r="D3178" t="s">
        <v>12883</v>
      </c>
      <c r="E3178" t="s">
        <v>1915</v>
      </c>
      <c r="F3178" t="s">
        <v>1916</v>
      </c>
      <c r="G3178" t="s">
        <v>1908</v>
      </c>
      <c r="H3178" t="s">
        <v>944</v>
      </c>
      <c r="I3178" t="s">
        <v>1720</v>
      </c>
      <c r="J3178" t="s">
        <v>1721</v>
      </c>
      <c r="K3178" t="s">
        <v>12884</v>
      </c>
      <c r="L3178" s="3">
        <v>44054</v>
      </c>
      <c r="M3178" s="9">
        <v>0</v>
      </c>
      <c r="N3178" s="5">
        <v>0</v>
      </c>
      <c r="O3178" s="7">
        <v>0</v>
      </c>
    </row>
    <row r="3179" spans="1:15">
      <c r="A3179">
        <v>9</v>
      </c>
      <c r="B3179" t="s">
        <v>1874</v>
      </c>
      <c r="C3179" t="s">
        <v>12885</v>
      </c>
      <c r="D3179" t="s">
        <v>12886</v>
      </c>
      <c r="E3179" t="s">
        <v>1933</v>
      </c>
      <c r="F3179" t="s">
        <v>1934</v>
      </c>
      <c r="G3179" t="s">
        <v>1908</v>
      </c>
      <c r="H3179" t="s">
        <v>944</v>
      </c>
      <c r="I3179" t="s">
        <v>1720</v>
      </c>
      <c r="J3179" t="s">
        <v>1721</v>
      </c>
      <c r="K3179" t="s">
        <v>12887</v>
      </c>
      <c r="L3179" s="3">
        <v>44567</v>
      </c>
      <c r="M3179" s="9">
        <v>0</v>
      </c>
      <c r="N3179" s="5">
        <v>0</v>
      </c>
      <c r="O3179" s="7">
        <v>0</v>
      </c>
    </row>
    <row r="3180" spans="1:15">
      <c r="A3180">
        <v>9</v>
      </c>
      <c r="B3180" t="s">
        <v>1874</v>
      </c>
      <c r="C3180" t="s">
        <v>1932</v>
      </c>
      <c r="D3180" t="s">
        <v>319</v>
      </c>
      <c r="E3180" t="s">
        <v>1933</v>
      </c>
      <c r="F3180" t="s">
        <v>1934</v>
      </c>
      <c r="G3180" t="s">
        <v>1908</v>
      </c>
      <c r="H3180" t="s">
        <v>944</v>
      </c>
      <c r="I3180" t="s">
        <v>1720</v>
      </c>
      <c r="J3180" t="s">
        <v>1721</v>
      </c>
      <c r="K3180" t="s">
        <v>1935</v>
      </c>
      <c r="L3180" s="3">
        <v>44146</v>
      </c>
      <c r="M3180" s="9">
        <v>1</v>
      </c>
      <c r="N3180" s="5">
        <v>0</v>
      </c>
      <c r="O3180" s="7">
        <v>1</v>
      </c>
    </row>
    <row r="3181" spans="1:15">
      <c r="A3181">
        <v>9</v>
      </c>
      <c r="B3181" t="s">
        <v>1874</v>
      </c>
      <c r="C3181" t="s">
        <v>1936</v>
      </c>
      <c r="D3181" t="s">
        <v>320</v>
      </c>
      <c r="E3181" t="s">
        <v>1937</v>
      </c>
      <c r="F3181" t="s">
        <v>1938</v>
      </c>
      <c r="G3181" t="s">
        <v>1908</v>
      </c>
      <c r="H3181" t="s">
        <v>944</v>
      </c>
      <c r="I3181" t="s">
        <v>1720</v>
      </c>
      <c r="J3181" t="s">
        <v>1721</v>
      </c>
      <c r="K3181" t="s">
        <v>1939</v>
      </c>
      <c r="L3181" s="3">
        <v>44099</v>
      </c>
      <c r="M3181" s="9">
        <v>3</v>
      </c>
      <c r="N3181" s="5">
        <v>0</v>
      </c>
      <c r="O3181" s="7">
        <v>3</v>
      </c>
    </row>
    <row r="3182" spans="1:15">
      <c r="A3182">
        <v>9</v>
      </c>
      <c r="B3182" t="s">
        <v>1874</v>
      </c>
      <c r="C3182" t="s">
        <v>1940</v>
      </c>
      <c r="D3182" t="s">
        <v>321</v>
      </c>
      <c r="E3182" t="s">
        <v>1906</v>
      </c>
      <c r="F3182" t="s">
        <v>1907</v>
      </c>
      <c r="G3182" t="s">
        <v>1908</v>
      </c>
      <c r="H3182" t="s">
        <v>944</v>
      </c>
      <c r="I3182" t="s">
        <v>1720</v>
      </c>
      <c r="J3182" t="s">
        <v>1721</v>
      </c>
      <c r="K3182" t="s">
        <v>1941</v>
      </c>
      <c r="L3182" s="3">
        <v>44848</v>
      </c>
      <c r="M3182" s="9">
        <v>1</v>
      </c>
      <c r="N3182" s="5">
        <v>0</v>
      </c>
      <c r="O3182" s="7">
        <v>1</v>
      </c>
    </row>
    <row r="3183" spans="1:15">
      <c r="A3183">
        <v>9</v>
      </c>
      <c r="B3183" t="s">
        <v>1874</v>
      </c>
      <c r="C3183" t="s">
        <v>12888</v>
      </c>
      <c r="D3183" t="s">
        <v>12889</v>
      </c>
      <c r="E3183" t="s">
        <v>1937</v>
      </c>
      <c r="F3183" t="s">
        <v>1938</v>
      </c>
      <c r="G3183" t="s">
        <v>1908</v>
      </c>
      <c r="H3183" t="s">
        <v>944</v>
      </c>
      <c r="I3183" t="s">
        <v>1720</v>
      </c>
      <c r="J3183" t="s">
        <v>1721</v>
      </c>
      <c r="K3183" t="s">
        <v>12890</v>
      </c>
      <c r="L3183" s="3">
        <v>44095</v>
      </c>
      <c r="M3183" s="9">
        <v>0</v>
      </c>
      <c r="N3183" s="5">
        <v>0</v>
      </c>
      <c r="O3183" s="7">
        <v>0</v>
      </c>
    </row>
    <row r="3184" spans="1:15">
      <c r="A3184">
        <v>9</v>
      </c>
      <c r="B3184" t="s">
        <v>1874</v>
      </c>
      <c r="C3184" t="s">
        <v>12891</v>
      </c>
      <c r="D3184" t="s">
        <v>12892</v>
      </c>
      <c r="E3184" t="s">
        <v>1906</v>
      </c>
      <c r="F3184" t="s">
        <v>1907</v>
      </c>
      <c r="G3184" t="s">
        <v>1908</v>
      </c>
      <c r="H3184" t="s">
        <v>944</v>
      </c>
      <c r="I3184" t="s">
        <v>1720</v>
      </c>
      <c r="J3184" t="s">
        <v>1721</v>
      </c>
      <c r="K3184" t="s">
        <v>12893</v>
      </c>
      <c r="L3184" s="3">
        <v>44113</v>
      </c>
      <c r="M3184" s="9">
        <v>0</v>
      </c>
      <c r="N3184" s="5">
        <v>0</v>
      </c>
      <c r="O3184" s="7">
        <v>0</v>
      </c>
    </row>
    <row r="3185" spans="1:15">
      <c r="A3185">
        <v>9</v>
      </c>
      <c r="B3185" t="s">
        <v>1874</v>
      </c>
      <c r="C3185" t="s">
        <v>12894</v>
      </c>
      <c r="D3185" t="s">
        <v>12895</v>
      </c>
      <c r="E3185" t="s">
        <v>1906</v>
      </c>
      <c r="F3185" t="s">
        <v>1907</v>
      </c>
      <c r="G3185" t="s">
        <v>1908</v>
      </c>
      <c r="H3185" t="s">
        <v>944</v>
      </c>
      <c r="I3185" t="s">
        <v>1720</v>
      </c>
      <c r="J3185" t="s">
        <v>1721</v>
      </c>
      <c r="K3185" t="s">
        <v>12896</v>
      </c>
      <c r="L3185" s="3">
        <v>45146</v>
      </c>
      <c r="M3185" s="9">
        <v>0.5</v>
      </c>
      <c r="N3185" s="5">
        <v>0</v>
      </c>
      <c r="O3185" s="7">
        <v>0.5</v>
      </c>
    </row>
    <row r="3186" spans="1:15">
      <c r="A3186">
        <v>9</v>
      </c>
      <c r="B3186" t="s">
        <v>1874</v>
      </c>
      <c r="C3186" t="s">
        <v>1942</v>
      </c>
      <c r="D3186" t="s">
        <v>322</v>
      </c>
      <c r="E3186" t="s">
        <v>1943</v>
      </c>
      <c r="F3186" t="s">
        <v>1944</v>
      </c>
      <c r="G3186" t="s">
        <v>1908</v>
      </c>
      <c r="H3186" t="s">
        <v>944</v>
      </c>
      <c r="I3186" t="s">
        <v>1720</v>
      </c>
      <c r="J3186" t="s">
        <v>1721</v>
      </c>
      <c r="K3186" t="s">
        <v>1945</v>
      </c>
      <c r="L3186" s="3">
        <v>44349</v>
      </c>
      <c r="M3186" s="9">
        <v>5</v>
      </c>
      <c r="N3186" s="5">
        <v>0</v>
      </c>
      <c r="O3186" s="7">
        <v>5</v>
      </c>
    </row>
    <row r="3187" spans="1:15">
      <c r="A3187">
        <v>9</v>
      </c>
      <c r="B3187" t="s">
        <v>1874</v>
      </c>
      <c r="C3187" t="s">
        <v>12897</v>
      </c>
      <c r="D3187" t="s">
        <v>12898</v>
      </c>
      <c r="E3187" t="s">
        <v>1943</v>
      </c>
      <c r="F3187" t="s">
        <v>1944</v>
      </c>
      <c r="G3187" t="s">
        <v>1908</v>
      </c>
      <c r="H3187" t="s">
        <v>944</v>
      </c>
      <c r="I3187" t="s">
        <v>1720</v>
      </c>
      <c r="J3187" t="s">
        <v>1721</v>
      </c>
      <c r="K3187" t="s">
        <v>12899</v>
      </c>
      <c r="L3187" s="3">
        <v>44417</v>
      </c>
      <c r="M3187" s="9">
        <v>0</v>
      </c>
      <c r="N3187" s="5">
        <v>0</v>
      </c>
      <c r="O3187" s="7">
        <v>0</v>
      </c>
    </row>
    <row r="3188" spans="1:15">
      <c r="A3188">
        <v>9</v>
      </c>
      <c r="B3188" t="s">
        <v>1874</v>
      </c>
      <c r="C3188" t="s">
        <v>12900</v>
      </c>
      <c r="D3188" t="s">
        <v>12901</v>
      </c>
      <c r="E3188" t="s">
        <v>1943</v>
      </c>
      <c r="F3188" t="s">
        <v>1944</v>
      </c>
      <c r="G3188" t="s">
        <v>1908</v>
      </c>
      <c r="H3188" t="s">
        <v>944</v>
      </c>
      <c r="I3188" t="s">
        <v>1720</v>
      </c>
      <c r="J3188" t="s">
        <v>1721</v>
      </c>
      <c r="K3188" t="s">
        <v>12902</v>
      </c>
      <c r="L3188" s="3">
        <v>44417</v>
      </c>
      <c r="M3188" s="9">
        <v>0</v>
      </c>
      <c r="N3188" s="5">
        <v>0</v>
      </c>
      <c r="O3188" s="7">
        <v>0</v>
      </c>
    </row>
    <row r="3189" spans="1:15">
      <c r="A3189">
        <v>9</v>
      </c>
      <c r="B3189" t="s">
        <v>1874</v>
      </c>
      <c r="C3189" t="s">
        <v>12903</v>
      </c>
      <c r="D3189" t="s">
        <v>12904</v>
      </c>
      <c r="E3189" t="s">
        <v>1943</v>
      </c>
      <c r="F3189" t="s">
        <v>1944</v>
      </c>
      <c r="G3189" t="s">
        <v>1908</v>
      </c>
      <c r="H3189" t="s">
        <v>944</v>
      </c>
      <c r="I3189" t="s">
        <v>1720</v>
      </c>
      <c r="J3189" t="s">
        <v>1721</v>
      </c>
      <c r="K3189" t="s">
        <v>12905</v>
      </c>
      <c r="L3189" s="3">
        <v>44424</v>
      </c>
      <c r="M3189" s="9">
        <v>0</v>
      </c>
      <c r="N3189" s="5">
        <v>0</v>
      </c>
      <c r="O3189" s="7">
        <v>0</v>
      </c>
    </row>
    <row r="3190" spans="1:15">
      <c r="A3190">
        <v>9</v>
      </c>
      <c r="B3190" t="s">
        <v>1874</v>
      </c>
      <c r="C3190" t="s">
        <v>12906</v>
      </c>
      <c r="D3190" t="s">
        <v>12907</v>
      </c>
      <c r="E3190" t="s">
        <v>12908</v>
      </c>
      <c r="F3190" t="s">
        <v>12909</v>
      </c>
      <c r="G3190" t="s">
        <v>1908</v>
      </c>
      <c r="H3190" t="s">
        <v>944</v>
      </c>
      <c r="I3190" t="s">
        <v>1720</v>
      </c>
      <c r="J3190" t="s">
        <v>1721</v>
      </c>
      <c r="K3190" t="s">
        <v>12910</v>
      </c>
      <c r="L3190" s="3" t="s">
        <v>2494</v>
      </c>
      <c r="M3190" s="9">
        <v>0</v>
      </c>
      <c r="N3190" s="5">
        <v>0</v>
      </c>
      <c r="O3190" s="7">
        <v>0</v>
      </c>
    </row>
    <row r="3191" spans="1:15">
      <c r="A3191">
        <v>9</v>
      </c>
      <c r="B3191" t="s">
        <v>1874</v>
      </c>
      <c r="C3191" t="s">
        <v>12911</v>
      </c>
      <c r="D3191" t="s">
        <v>12912</v>
      </c>
      <c r="E3191" t="s">
        <v>1906</v>
      </c>
      <c r="F3191" t="s">
        <v>1907</v>
      </c>
      <c r="G3191" t="s">
        <v>1908</v>
      </c>
      <c r="H3191" t="s">
        <v>944</v>
      </c>
      <c r="I3191" t="s">
        <v>1720</v>
      </c>
      <c r="J3191" t="s">
        <v>1721</v>
      </c>
      <c r="K3191" t="s">
        <v>12913</v>
      </c>
      <c r="L3191" s="3">
        <v>44889</v>
      </c>
      <c r="M3191" s="9">
        <v>0</v>
      </c>
      <c r="N3191" s="5">
        <v>0</v>
      </c>
      <c r="O3191" s="7">
        <v>0</v>
      </c>
    </row>
    <row r="3192" spans="1:15">
      <c r="A3192">
        <v>9</v>
      </c>
      <c r="B3192" t="s">
        <v>1874</v>
      </c>
      <c r="C3192" t="s">
        <v>12914</v>
      </c>
      <c r="D3192" t="s">
        <v>12915</v>
      </c>
      <c r="E3192" t="s">
        <v>1906</v>
      </c>
      <c r="F3192" t="s">
        <v>1907</v>
      </c>
      <c r="G3192" t="s">
        <v>1908</v>
      </c>
      <c r="H3192" t="s">
        <v>944</v>
      </c>
      <c r="I3192" t="s">
        <v>1720</v>
      </c>
      <c r="J3192" t="s">
        <v>1721</v>
      </c>
      <c r="K3192" t="s">
        <v>12916</v>
      </c>
      <c r="L3192" s="3" t="s">
        <v>2494</v>
      </c>
      <c r="M3192" s="9">
        <v>0</v>
      </c>
      <c r="N3192" s="5">
        <v>0</v>
      </c>
      <c r="O3192" s="7">
        <v>0</v>
      </c>
    </row>
    <row r="3193" spans="1:15">
      <c r="A3193">
        <v>9</v>
      </c>
      <c r="B3193" t="s">
        <v>1874</v>
      </c>
      <c r="C3193" t="s">
        <v>12917</v>
      </c>
      <c r="D3193" t="s">
        <v>12918</v>
      </c>
      <c r="E3193" t="s">
        <v>1906</v>
      </c>
      <c r="F3193" t="s">
        <v>1907</v>
      </c>
      <c r="G3193" t="s">
        <v>1908</v>
      </c>
      <c r="H3193" t="s">
        <v>944</v>
      </c>
      <c r="I3193" t="s">
        <v>1720</v>
      </c>
      <c r="J3193" t="s">
        <v>1721</v>
      </c>
      <c r="K3193" t="s">
        <v>12919</v>
      </c>
      <c r="L3193" s="3">
        <v>44530</v>
      </c>
      <c r="M3193" s="9">
        <v>0</v>
      </c>
      <c r="N3193" s="5">
        <v>0</v>
      </c>
      <c r="O3193" s="7">
        <v>0</v>
      </c>
    </row>
    <row r="3194" spans="1:15">
      <c r="A3194">
        <v>9</v>
      </c>
      <c r="B3194" t="s">
        <v>1874</v>
      </c>
      <c r="C3194" t="s">
        <v>12920</v>
      </c>
      <c r="D3194" t="s">
        <v>12921</v>
      </c>
      <c r="E3194" t="s">
        <v>1906</v>
      </c>
      <c r="F3194" t="s">
        <v>1907</v>
      </c>
      <c r="G3194" t="s">
        <v>1908</v>
      </c>
      <c r="H3194" t="s">
        <v>944</v>
      </c>
      <c r="I3194" t="s">
        <v>1720</v>
      </c>
      <c r="J3194" t="s">
        <v>1721</v>
      </c>
      <c r="K3194" t="s">
        <v>12922</v>
      </c>
      <c r="L3194" s="3">
        <v>44582</v>
      </c>
      <c r="M3194" s="9">
        <v>0</v>
      </c>
      <c r="N3194" s="5">
        <v>0</v>
      </c>
      <c r="O3194" s="7">
        <v>0</v>
      </c>
    </row>
    <row r="3195" spans="1:15">
      <c r="A3195">
        <v>9</v>
      </c>
      <c r="B3195" t="s">
        <v>1874</v>
      </c>
      <c r="C3195" t="s">
        <v>1946</v>
      </c>
      <c r="D3195" t="s">
        <v>323</v>
      </c>
      <c r="E3195" t="s">
        <v>1947</v>
      </c>
      <c r="F3195" t="s">
        <v>1948</v>
      </c>
      <c r="G3195" t="s">
        <v>1908</v>
      </c>
      <c r="H3195" t="s">
        <v>944</v>
      </c>
      <c r="I3195" t="s">
        <v>1720</v>
      </c>
      <c r="J3195" t="s">
        <v>1721</v>
      </c>
      <c r="K3195" t="s">
        <v>1949</v>
      </c>
      <c r="L3195" s="3">
        <v>44713</v>
      </c>
      <c r="M3195" s="9">
        <v>2</v>
      </c>
      <c r="N3195" s="5">
        <v>0</v>
      </c>
      <c r="O3195" s="7">
        <v>2</v>
      </c>
    </row>
    <row r="3196" spans="1:15">
      <c r="A3196">
        <v>9</v>
      </c>
      <c r="B3196" t="s">
        <v>1874</v>
      </c>
      <c r="C3196" t="s">
        <v>12923</v>
      </c>
      <c r="D3196" t="s">
        <v>12924</v>
      </c>
      <c r="E3196" t="s">
        <v>1915</v>
      </c>
      <c r="F3196" t="s">
        <v>1916</v>
      </c>
      <c r="G3196" t="s">
        <v>1908</v>
      </c>
      <c r="H3196" t="s">
        <v>944</v>
      </c>
      <c r="I3196" t="s">
        <v>1720</v>
      </c>
      <c r="J3196" t="s">
        <v>1721</v>
      </c>
      <c r="K3196" t="s">
        <v>12925</v>
      </c>
      <c r="L3196" s="3">
        <v>44664</v>
      </c>
      <c r="M3196" s="9">
        <v>0</v>
      </c>
      <c r="N3196" s="5">
        <v>0</v>
      </c>
      <c r="O3196" s="7">
        <v>0</v>
      </c>
    </row>
    <row r="3197" spans="1:15">
      <c r="A3197">
        <v>9</v>
      </c>
      <c r="B3197" t="s">
        <v>1874</v>
      </c>
      <c r="C3197" t="s">
        <v>12926</v>
      </c>
      <c r="D3197" t="s">
        <v>12927</v>
      </c>
      <c r="E3197" t="s">
        <v>1906</v>
      </c>
      <c r="F3197" t="s">
        <v>1907</v>
      </c>
      <c r="G3197" t="s">
        <v>1908</v>
      </c>
      <c r="H3197" t="s">
        <v>944</v>
      </c>
      <c r="I3197" t="s">
        <v>1720</v>
      </c>
      <c r="J3197" t="s">
        <v>1721</v>
      </c>
      <c r="K3197" t="s">
        <v>12928</v>
      </c>
      <c r="L3197" s="3" t="s">
        <v>2494</v>
      </c>
      <c r="M3197" s="9">
        <v>0</v>
      </c>
      <c r="N3197" s="5">
        <v>0</v>
      </c>
      <c r="O3197" s="7">
        <v>0</v>
      </c>
    </row>
    <row r="3198" spans="1:15">
      <c r="A3198">
        <v>9</v>
      </c>
      <c r="B3198" t="s">
        <v>1874</v>
      </c>
      <c r="C3198" t="s">
        <v>1950</v>
      </c>
      <c r="D3198" t="s">
        <v>324</v>
      </c>
      <c r="E3198" t="s">
        <v>1906</v>
      </c>
      <c r="F3198" t="s">
        <v>1907</v>
      </c>
      <c r="G3198" t="s">
        <v>1908</v>
      </c>
      <c r="H3198" t="s">
        <v>944</v>
      </c>
      <c r="I3198" t="s">
        <v>1720</v>
      </c>
      <c r="J3198" t="s">
        <v>1721</v>
      </c>
      <c r="K3198" t="s">
        <v>1951</v>
      </c>
      <c r="L3198" s="3">
        <v>44708</v>
      </c>
      <c r="M3198" s="9">
        <v>1</v>
      </c>
      <c r="N3198" s="5">
        <v>0</v>
      </c>
      <c r="O3198" s="7">
        <v>1</v>
      </c>
    </row>
    <row r="3199" spans="1:15">
      <c r="A3199">
        <v>9</v>
      </c>
      <c r="B3199" t="s">
        <v>1874</v>
      </c>
      <c r="C3199" t="s">
        <v>12929</v>
      </c>
      <c r="D3199" t="s">
        <v>12930</v>
      </c>
      <c r="E3199" t="s">
        <v>1906</v>
      </c>
      <c r="F3199" t="s">
        <v>1907</v>
      </c>
      <c r="G3199" t="s">
        <v>1908</v>
      </c>
      <c r="H3199" t="s">
        <v>944</v>
      </c>
      <c r="I3199" t="s">
        <v>1720</v>
      </c>
      <c r="J3199" t="s">
        <v>1721</v>
      </c>
      <c r="K3199" t="s">
        <v>12931</v>
      </c>
      <c r="L3199" s="3" t="s">
        <v>2494</v>
      </c>
      <c r="M3199" s="9">
        <v>0</v>
      </c>
      <c r="N3199" s="5">
        <v>0</v>
      </c>
      <c r="O3199" s="7">
        <v>0</v>
      </c>
    </row>
    <row r="3200" spans="1:15">
      <c r="A3200">
        <v>9</v>
      </c>
      <c r="B3200" t="s">
        <v>1874</v>
      </c>
      <c r="C3200" t="s">
        <v>12932</v>
      </c>
      <c r="D3200" t="s">
        <v>12933</v>
      </c>
      <c r="E3200" t="s">
        <v>1906</v>
      </c>
      <c r="F3200" t="s">
        <v>1907</v>
      </c>
      <c r="G3200" t="s">
        <v>1908</v>
      </c>
      <c r="H3200" t="s">
        <v>944</v>
      </c>
      <c r="I3200" t="s">
        <v>1720</v>
      </c>
      <c r="J3200" t="s">
        <v>1721</v>
      </c>
      <c r="K3200" t="s">
        <v>12934</v>
      </c>
      <c r="L3200" s="3" t="s">
        <v>2494</v>
      </c>
      <c r="M3200" s="9">
        <v>0</v>
      </c>
      <c r="N3200" s="5">
        <v>0</v>
      </c>
      <c r="O3200" s="7">
        <v>0</v>
      </c>
    </row>
    <row r="3201" spans="1:15">
      <c r="A3201">
        <v>9</v>
      </c>
      <c r="B3201" t="s">
        <v>1874</v>
      </c>
      <c r="C3201" t="s">
        <v>12935</v>
      </c>
      <c r="D3201" t="s">
        <v>12936</v>
      </c>
      <c r="E3201" t="s">
        <v>1906</v>
      </c>
      <c r="F3201" t="s">
        <v>1907</v>
      </c>
      <c r="G3201" t="s">
        <v>1908</v>
      </c>
      <c r="H3201" t="s">
        <v>944</v>
      </c>
      <c r="I3201" t="s">
        <v>1720</v>
      </c>
      <c r="J3201" t="s">
        <v>1721</v>
      </c>
      <c r="K3201" t="s">
        <v>12937</v>
      </c>
      <c r="L3201" s="3">
        <v>44790</v>
      </c>
      <c r="M3201" s="9">
        <v>0</v>
      </c>
      <c r="N3201" s="5">
        <v>0</v>
      </c>
      <c r="O3201" s="7">
        <v>0</v>
      </c>
    </row>
    <row r="3202" spans="1:15">
      <c r="A3202">
        <v>9</v>
      </c>
      <c r="B3202" t="s">
        <v>1874</v>
      </c>
      <c r="C3202" t="s">
        <v>1952</v>
      </c>
      <c r="D3202" t="s">
        <v>325</v>
      </c>
      <c r="E3202" t="s">
        <v>1947</v>
      </c>
      <c r="F3202" t="s">
        <v>1948</v>
      </c>
      <c r="G3202" t="s">
        <v>1908</v>
      </c>
      <c r="H3202" t="s">
        <v>944</v>
      </c>
      <c r="I3202" t="s">
        <v>1720</v>
      </c>
      <c r="J3202" t="s">
        <v>1721</v>
      </c>
      <c r="K3202" t="s">
        <v>1953</v>
      </c>
      <c r="L3202" s="3">
        <v>44790</v>
      </c>
      <c r="M3202" s="9">
        <v>2</v>
      </c>
      <c r="N3202" s="5">
        <v>0</v>
      </c>
      <c r="O3202" s="7">
        <v>2</v>
      </c>
    </row>
    <row r="3203" spans="1:15">
      <c r="A3203">
        <v>9</v>
      </c>
      <c r="B3203" t="s">
        <v>1874</v>
      </c>
      <c r="C3203" t="s">
        <v>12938</v>
      </c>
      <c r="D3203" t="s">
        <v>12939</v>
      </c>
      <c r="E3203" t="s">
        <v>12833</v>
      </c>
      <c r="F3203" t="s">
        <v>12834</v>
      </c>
      <c r="G3203" t="s">
        <v>1908</v>
      </c>
      <c r="H3203" t="s">
        <v>944</v>
      </c>
      <c r="I3203" t="s">
        <v>1720</v>
      </c>
      <c r="J3203" t="s">
        <v>1721</v>
      </c>
      <c r="K3203" t="s">
        <v>12940</v>
      </c>
      <c r="L3203" s="3" t="s">
        <v>2494</v>
      </c>
      <c r="M3203" s="9">
        <v>0</v>
      </c>
      <c r="N3203" s="5">
        <v>0</v>
      </c>
      <c r="O3203" s="7">
        <v>0</v>
      </c>
    </row>
    <row r="3204" spans="1:15">
      <c r="A3204">
        <v>9</v>
      </c>
      <c r="B3204" t="s">
        <v>1874</v>
      </c>
      <c r="C3204" t="s">
        <v>12941</v>
      </c>
      <c r="D3204" t="s">
        <v>12942</v>
      </c>
      <c r="E3204" t="s">
        <v>1937</v>
      </c>
      <c r="F3204" t="s">
        <v>1938</v>
      </c>
      <c r="G3204" t="s">
        <v>1908</v>
      </c>
      <c r="H3204" t="s">
        <v>944</v>
      </c>
      <c r="I3204" t="s">
        <v>1720</v>
      </c>
      <c r="J3204" t="s">
        <v>1721</v>
      </c>
      <c r="K3204" t="s">
        <v>12943</v>
      </c>
      <c r="L3204" s="3">
        <v>44848</v>
      </c>
      <c r="M3204" s="9">
        <v>0</v>
      </c>
      <c r="N3204" s="5">
        <v>0</v>
      </c>
      <c r="O3204" s="7">
        <v>0</v>
      </c>
    </row>
    <row r="3205" spans="1:15">
      <c r="A3205">
        <v>9</v>
      </c>
      <c r="B3205" t="s">
        <v>1874</v>
      </c>
      <c r="C3205" t="s">
        <v>12944</v>
      </c>
      <c r="D3205" t="s">
        <v>12945</v>
      </c>
      <c r="E3205" t="s">
        <v>1906</v>
      </c>
      <c r="F3205" t="s">
        <v>1907</v>
      </c>
      <c r="G3205" t="s">
        <v>1908</v>
      </c>
      <c r="H3205" t="s">
        <v>944</v>
      </c>
      <c r="I3205" t="s">
        <v>1720</v>
      </c>
      <c r="J3205" t="s">
        <v>1721</v>
      </c>
      <c r="K3205" t="s">
        <v>12946</v>
      </c>
      <c r="L3205" s="3" t="s">
        <v>2494</v>
      </c>
      <c r="M3205" s="9">
        <v>0</v>
      </c>
      <c r="N3205" s="5">
        <v>0</v>
      </c>
      <c r="O3205" s="7">
        <v>0</v>
      </c>
    </row>
    <row r="3206" spans="1:15">
      <c r="A3206">
        <v>9</v>
      </c>
      <c r="B3206" t="s">
        <v>1874</v>
      </c>
      <c r="C3206" t="s">
        <v>12947</v>
      </c>
      <c r="D3206" t="s">
        <v>12948</v>
      </c>
      <c r="E3206" t="s">
        <v>1933</v>
      </c>
      <c r="F3206" t="s">
        <v>1934</v>
      </c>
      <c r="G3206" t="s">
        <v>1908</v>
      </c>
      <c r="H3206" t="s">
        <v>944</v>
      </c>
      <c r="I3206" t="s">
        <v>1720</v>
      </c>
      <c r="J3206" t="s">
        <v>1721</v>
      </c>
      <c r="K3206" t="s">
        <v>12949</v>
      </c>
      <c r="L3206" s="3" t="s">
        <v>2494</v>
      </c>
      <c r="M3206" s="9">
        <v>0</v>
      </c>
      <c r="N3206" s="5">
        <v>0</v>
      </c>
      <c r="O3206" s="7">
        <v>0</v>
      </c>
    </row>
    <row r="3207" spans="1:15">
      <c r="A3207">
        <v>9</v>
      </c>
      <c r="B3207" t="s">
        <v>1874</v>
      </c>
      <c r="C3207" t="s">
        <v>12950</v>
      </c>
      <c r="D3207" t="s">
        <v>12951</v>
      </c>
      <c r="E3207" t="s">
        <v>1937</v>
      </c>
      <c r="F3207" t="s">
        <v>1938</v>
      </c>
      <c r="G3207" t="s">
        <v>1908</v>
      </c>
      <c r="H3207" t="s">
        <v>944</v>
      </c>
      <c r="I3207" t="s">
        <v>1720</v>
      </c>
      <c r="J3207" t="s">
        <v>1721</v>
      </c>
      <c r="K3207" t="s">
        <v>12952</v>
      </c>
      <c r="L3207" s="3">
        <v>44847</v>
      </c>
      <c r="M3207" s="9">
        <v>0</v>
      </c>
      <c r="N3207" s="5">
        <v>0</v>
      </c>
      <c r="O3207" s="7">
        <v>0</v>
      </c>
    </row>
    <row r="3208" spans="1:15">
      <c r="A3208">
        <v>9</v>
      </c>
      <c r="B3208" t="s">
        <v>1874</v>
      </c>
      <c r="C3208" t="s">
        <v>12953</v>
      </c>
      <c r="D3208" t="s">
        <v>12954</v>
      </c>
      <c r="E3208" t="s">
        <v>12861</v>
      </c>
      <c r="F3208" t="s">
        <v>12862</v>
      </c>
      <c r="G3208" t="s">
        <v>1908</v>
      </c>
      <c r="H3208" t="s">
        <v>944</v>
      </c>
      <c r="I3208" t="s">
        <v>1720</v>
      </c>
      <c r="J3208" t="s">
        <v>1721</v>
      </c>
      <c r="K3208" t="s">
        <v>12955</v>
      </c>
      <c r="L3208" s="3" t="s">
        <v>2494</v>
      </c>
      <c r="M3208" s="9">
        <v>0</v>
      </c>
      <c r="N3208" s="5">
        <v>0</v>
      </c>
      <c r="O3208" s="7">
        <v>0</v>
      </c>
    </row>
    <row r="3209" spans="1:15">
      <c r="A3209">
        <v>9</v>
      </c>
      <c r="B3209" t="s">
        <v>1874</v>
      </c>
      <c r="C3209" t="s">
        <v>12956</v>
      </c>
      <c r="D3209" t="s">
        <v>12957</v>
      </c>
      <c r="E3209" t="s">
        <v>1906</v>
      </c>
      <c r="F3209" t="s">
        <v>1907</v>
      </c>
      <c r="G3209" t="s">
        <v>1908</v>
      </c>
      <c r="H3209" t="s">
        <v>944</v>
      </c>
      <c r="I3209" t="s">
        <v>1720</v>
      </c>
      <c r="J3209" t="s">
        <v>1721</v>
      </c>
      <c r="K3209" t="s">
        <v>12958</v>
      </c>
      <c r="L3209" s="3">
        <v>45034</v>
      </c>
      <c r="M3209" s="9">
        <v>0</v>
      </c>
      <c r="N3209" s="5">
        <v>0</v>
      </c>
      <c r="O3209" s="7">
        <v>0</v>
      </c>
    </row>
    <row r="3210" spans="1:15">
      <c r="A3210">
        <v>9</v>
      </c>
      <c r="B3210" t="s">
        <v>1874</v>
      </c>
      <c r="C3210" t="s">
        <v>12959</v>
      </c>
      <c r="D3210" t="s">
        <v>12960</v>
      </c>
      <c r="E3210" t="s">
        <v>12961</v>
      </c>
      <c r="F3210" t="s">
        <v>12962</v>
      </c>
      <c r="G3210" t="s">
        <v>1908</v>
      </c>
      <c r="H3210" t="s">
        <v>944</v>
      </c>
      <c r="I3210" t="s">
        <v>1720</v>
      </c>
      <c r="J3210" t="s">
        <v>1721</v>
      </c>
      <c r="K3210" t="s">
        <v>12963</v>
      </c>
      <c r="L3210" s="3">
        <v>45743</v>
      </c>
      <c r="M3210" s="9">
        <v>0</v>
      </c>
      <c r="N3210" s="5">
        <v>0</v>
      </c>
      <c r="O3210" s="7">
        <v>0</v>
      </c>
    </row>
    <row r="3211" spans="1:15">
      <c r="A3211">
        <v>9</v>
      </c>
      <c r="B3211" t="s">
        <v>1874</v>
      </c>
      <c r="C3211" t="s">
        <v>12964</v>
      </c>
      <c r="D3211" t="s">
        <v>12965</v>
      </c>
      <c r="E3211" t="s">
        <v>1906</v>
      </c>
      <c r="F3211" t="s">
        <v>1907</v>
      </c>
      <c r="G3211" t="s">
        <v>1908</v>
      </c>
      <c r="H3211" t="s">
        <v>944</v>
      </c>
      <c r="I3211" t="s">
        <v>1720</v>
      </c>
      <c r="J3211" t="s">
        <v>1721</v>
      </c>
      <c r="K3211" t="s">
        <v>12966</v>
      </c>
      <c r="L3211" s="3">
        <v>45057</v>
      </c>
      <c r="M3211" s="9">
        <v>0</v>
      </c>
      <c r="N3211" s="5">
        <v>0</v>
      </c>
      <c r="O3211" s="7">
        <v>0</v>
      </c>
    </row>
    <row r="3212" spans="1:15">
      <c r="A3212">
        <v>9</v>
      </c>
      <c r="B3212" t="s">
        <v>1874</v>
      </c>
      <c r="C3212" t="s">
        <v>12967</v>
      </c>
      <c r="D3212" t="s">
        <v>12968</v>
      </c>
      <c r="E3212" t="s">
        <v>1906</v>
      </c>
      <c r="F3212" t="s">
        <v>1907</v>
      </c>
      <c r="G3212" t="s">
        <v>1908</v>
      </c>
      <c r="H3212" t="s">
        <v>944</v>
      </c>
      <c r="I3212" t="s">
        <v>1720</v>
      </c>
      <c r="J3212" t="s">
        <v>1721</v>
      </c>
      <c r="K3212" t="s">
        <v>12969</v>
      </c>
      <c r="L3212" s="3">
        <v>45069</v>
      </c>
      <c r="M3212" s="9">
        <v>0</v>
      </c>
      <c r="N3212" s="5">
        <v>0</v>
      </c>
      <c r="O3212" s="7">
        <v>0</v>
      </c>
    </row>
    <row r="3213" spans="1:15">
      <c r="A3213">
        <v>9</v>
      </c>
      <c r="B3213" t="s">
        <v>1874</v>
      </c>
      <c r="C3213" t="s">
        <v>12970</v>
      </c>
      <c r="D3213" t="s">
        <v>12971</v>
      </c>
      <c r="E3213" t="s">
        <v>1943</v>
      </c>
      <c r="F3213" t="s">
        <v>1944</v>
      </c>
      <c r="G3213" t="s">
        <v>1908</v>
      </c>
      <c r="H3213" t="s">
        <v>944</v>
      </c>
      <c r="I3213" t="s">
        <v>1720</v>
      </c>
      <c r="J3213" t="s">
        <v>1721</v>
      </c>
      <c r="K3213" t="s">
        <v>12972</v>
      </c>
      <c r="L3213" s="3">
        <v>45166</v>
      </c>
      <c r="M3213" s="9">
        <v>0.5</v>
      </c>
      <c r="N3213" s="5">
        <v>0</v>
      </c>
      <c r="O3213" s="7">
        <v>0.5</v>
      </c>
    </row>
    <row r="3214" spans="1:15">
      <c r="A3214">
        <v>9</v>
      </c>
      <c r="B3214" t="s">
        <v>1874</v>
      </c>
      <c r="C3214" t="s">
        <v>12973</v>
      </c>
      <c r="D3214" t="s">
        <v>12974</v>
      </c>
      <c r="E3214" t="s">
        <v>1906</v>
      </c>
      <c r="F3214" t="s">
        <v>1907</v>
      </c>
      <c r="G3214" t="s">
        <v>1908</v>
      </c>
      <c r="H3214" t="s">
        <v>944</v>
      </c>
      <c r="I3214" t="s">
        <v>1720</v>
      </c>
      <c r="J3214" t="s">
        <v>1721</v>
      </c>
      <c r="K3214" t="s">
        <v>12975</v>
      </c>
      <c r="L3214" s="3">
        <v>45104</v>
      </c>
      <c r="M3214" s="9">
        <v>0</v>
      </c>
      <c r="N3214" s="5">
        <v>0</v>
      </c>
      <c r="O3214" s="7">
        <v>0</v>
      </c>
    </row>
    <row r="3215" spans="1:15">
      <c r="A3215">
        <v>9</v>
      </c>
      <c r="B3215" t="s">
        <v>1874</v>
      </c>
      <c r="C3215" t="s">
        <v>12976</v>
      </c>
      <c r="D3215" t="s">
        <v>12977</v>
      </c>
      <c r="E3215" t="s">
        <v>12978</v>
      </c>
      <c r="F3215" t="s">
        <v>12979</v>
      </c>
      <c r="G3215" t="s">
        <v>1908</v>
      </c>
      <c r="H3215" t="s">
        <v>944</v>
      </c>
      <c r="I3215" t="s">
        <v>1720</v>
      </c>
      <c r="J3215" t="s">
        <v>1721</v>
      </c>
      <c r="K3215" t="s">
        <v>12980</v>
      </c>
      <c r="L3215" s="3">
        <v>45093</v>
      </c>
      <c r="M3215" s="9">
        <v>0</v>
      </c>
      <c r="N3215" s="5">
        <v>0</v>
      </c>
      <c r="O3215" s="7">
        <v>0</v>
      </c>
    </row>
    <row r="3216" spans="1:15">
      <c r="A3216">
        <v>9</v>
      </c>
      <c r="B3216" t="s">
        <v>1874</v>
      </c>
      <c r="C3216" t="s">
        <v>12981</v>
      </c>
      <c r="D3216" t="s">
        <v>12982</v>
      </c>
      <c r="E3216" t="s">
        <v>1906</v>
      </c>
      <c r="F3216" t="s">
        <v>1907</v>
      </c>
      <c r="G3216" t="s">
        <v>1908</v>
      </c>
      <c r="H3216" t="s">
        <v>944</v>
      </c>
      <c r="I3216" t="s">
        <v>1720</v>
      </c>
      <c r="J3216" t="s">
        <v>1721</v>
      </c>
      <c r="K3216" t="s">
        <v>12983</v>
      </c>
      <c r="L3216" s="3">
        <v>45358</v>
      </c>
      <c r="M3216" s="9">
        <v>0</v>
      </c>
      <c r="N3216" s="5">
        <v>0</v>
      </c>
      <c r="O3216" s="7">
        <v>0</v>
      </c>
    </row>
    <row r="3217" spans="1:15">
      <c r="A3217">
        <v>9</v>
      </c>
      <c r="B3217" t="s">
        <v>1874</v>
      </c>
      <c r="C3217" t="s">
        <v>12984</v>
      </c>
      <c r="D3217" t="s">
        <v>12985</v>
      </c>
      <c r="E3217" t="s">
        <v>1943</v>
      </c>
      <c r="F3217" t="s">
        <v>1944</v>
      </c>
      <c r="G3217" t="s">
        <v>1908</v>
      </c>
      <c r="H3217" t="s">
        <v>944</v>
      </c>
      <c r="I3217" t="s">
        <v>1720</v>
      </c>
      <c r="J3217" t="s">
        <v>1721</v>
      </c>
      <c r="K3217" t="s">
        <v>12986</v>
      </c>
      <c r="L3217" s="3">
        <v>45118</v>
      </c>
      <c r="M3217" s="9">
        <v>0</v>
      </c>
      <c r="N3217" s="5">
        <v>0</v>
      </c>
      <c r="O3217" s="7">
        <v>0</v>
      </c>
    </row>
    <row r="3218" spans="1:15">
      <c r="A3218">
        <v>9</v>
      </c>
      <c r="B3218" t="s">
        <v>1874</v>
      </c>
      <c r="C3218" t="s">
        <v>12987</v>
      </c>
      <c r="D3218" t="s">
        <v>12988</v>
      </c>
      <c r="E3218" t="s">
        <v>1906</v>
      </c>
      <c r="F3218" t="s">
        <v>1907</v>
      </c>
      <c r="G3218" t="s">
        <v>1908</v>
      </c>
      <c r="H3218" t="s">
        <v>944</v>
      </c>
      <c r="I3218" t="s">
        <v>1720</v>
      </c>
      <c r="J3218" t="s">
        <v>1721</v>
      </c>
      <c r="K3218" t="s">
        <v>12989</v>
      </c>
      <c r="L3218" s="3" t="s">
        <v>2494</v>
      </c>
      <c r="M3218" s="9">
        <v>0</v>
      </c>
      <c r="N3218" s="5">
        <v>0</v>
      </c>
      <c r="O3218" s="7">
        <v>0</v>
      </c>
    </row>
    <row r="3219" spans="1:15">
      <c r="A3219">
        <v>9</v>
      </c>
      <c r="B3219" t="s">
        <v>1874</v>
      </c>
      <c r="C3219" t="s">
        <v>12990</v>
      </c>
      <c r="D3219" t="s">
        <v>12991</v>
      </c>
      <c r="E3219" t="s">
        <v>12861</v>
      </c>
      <c r="F3219" t="s">
        <v>12862</v>
      </c>
      <c r="G3219" t="s">
        <v>1908</v>
      </c>
      <c r="H3219" t="s">
        <v>944</v>
      </c>
      <c r="I3219" t="s">
        <v>1720</v>
      </c>
      <c r="J3219" t="s">
        <v>1721</v>
      </c>
      <c r="K3219" t="s">
        <v>12992</v>
      </c>
      <c r="L3219" s="3" t="s">
        <v>2494</v>
      </c>
      <c r="M3219" s="9">
        <v>0</v>
      </c>
      <c r="N3219" s="5">
        <v>0</v>
      </c>
      <c r="O3219" s="7">
        <v>0</v>
      </c>
    </row>
    <row r="3220" spans="1:15">
      <c r="A3220">
        <v>9</v>
      </c>
      <c r="B3220" t="s">
        <v>1874</v>
      </c>
      <c r="C3220" t="s">
        <v>12993</v>
      </c>
      <c r="D3220" t="s">
        <v>12994</v>
      </c>
      <c r="E3220" t="s">
        <v>12978</v>
      </c>
      <c r="F3220" t="s">
        <v>12979</v>
      </c>
      <c r="G3220" t="s">
        <v>1908</v>
      </c>
      <c r="H3220" t="s">
        <v>944</v>
      </c>
      <c r="I3220" t="s">
        <v>1720</v>
      </c>
      <c r="J3220" t="s">
        <v>1721</v>
      </c>
      <c r="K3220" t="s">
        <v>12995</v>
      </c>
      <c r="L3220" s="3">
        <v>45180</v>
      </c>
      <c r="M3220" s="9">
        <v>0</v>
      </c>
      <c r="N3220" s="5">
        <v>0</v>
      </c>
      <c r="O3220" s="7">
        <v>0</v>
      </c>
    </row>
    <row r="3221" spans="1:15">
      <c r="A3221">
        <v>9</v>
      </c>
      <c r="B3221" t="s">
        <v>1874</v>
      </c>
      <c r="C3221" t="s">
        <v>12996</v>
      </c>
      <c r="D3221" t="s">
        <v>12997</v>
      </c>
      <c r="E3221" t="s">
        <v>1955</v>
      </c>
      <c r="F3221" t="s">
        <v>1956</v>
      </c>
      <c r="G3221" t="s">
        <v>1908</v>
      </c>
      <c r="H3221" t="s">
        <v>944</v>
      </c>
      <c r="I3221" t="s">
        <v>1720</v>
      </c>
      <c r="J3221" t="s">
        <v>1721</v>
      </c>
      <c r="K3221" t="s">
        <v>12998</v>
      </c>
      <c r="L3221" s="3" t="s">
        <v>2494</v>
      </c>
      <c r="M3221" s="9">
        <v>0</v>
      </c>
      <c r="N3221" s="5">
        <v>0</v>
      </c>
      <c r="O3221" s="7">
        <v>0</v>
      </c>
    </row>
    <row r="3222" spans="1:15">
      <c r="A3222">
        <v>9</v>
      </c>
      <c r="B3222" t="s">
        <v>1874</v>
      </c>
      <c r="C3222" t="s">
        <v>12999</v>
      </c>
      <c r="D3222" t="s">
        <v>13000</v>
      </c>
      <c r="E3222" t="s">
        <v>1955</v>
      </c>
      <c r="F3222" t="s">
        <v>1956</v>
      </c>
      <c r="G3222" t="s">
        <v>1908</v>
      </c>
      <c r="H3222" t="s">
        <v>944</v>
      </c>
      <c r="I3222" t="s">
        <v>1720</v>
      </c>
      <c r="J3222" t="s">
        <v>1721</v>
      </c>
      <c r="K3222" t="s">
        <v>13001</v>
      </c>
      <c r="L3222" s="3" t="s">
        <v>2494</v>
      </c>
      <c r="M3222" s="9">
        <v>0</v>
      </c>
      <c r="N3222" s="5">
        <v>0</v>
      </c>
      <c r="O3222" s="7">
        <v>0</v>
      </c>
    </row>
    <row r="3223" spans="1:15">
      <c r="A3223">
        <v>9</v>
      </c>
      <c r="B3223" t="s">
        <v>1874</v>
      </c>
      <c r="C3223" t="s">
        <v>13002</v>
      </c>
      <c r="D3223" t="s">
        <v>13003</v>
      </c>
      <c r="E3223" t="s">
        <v>1906</v>
      </c>
      <c r="F3223" t="s">
        <v>1907</v>
      </c>
      <c r="G3223" t="s">
        <v>1908</v>
      </c>
      <c r="H3223" t="s">
        <v>944</v>
      </c>
      <c r="I3223" t="s">
        <v>1720</v>
      </c>
      <c r="J3223" t="s">
        <v>1721</v>
      </c>
      <c r="K3223" t="s">
        <v>13004</v>
      </c>
      <c r="L3223" s="3">
        <v>45293</v>
      </c>
      <c r="M3223" s="9">
        <v>0</v>
      </c>
      <c r="N3223" s="5">
        <v>0</v>
      </c>
      <c r="O3223" s="7">
        <v>0</v>
      </c>
    </row>
    <row r="3224" spans="1:15">
      <c r="A3224">
        <v>9</v>
      </c>
      <c r="B3224" t="s">
        <v>1874</v>
      </c>
      <c r="C3224" t="s">
        <v>13005</v>
      </c>
      <c r="D3224" t="s">
        <v>13006</v>
      </c>
      <c r="E3224" t="s">
        <v>1906</v>
      </c>
      <c r="F3224" t="s">
        <v>1907</v>
      </c>
      <c r="G3224" t="s">
        <v>1908</v>
      </c>
      <c r="H3224" t="s">
        <v>944</v>
      </c>
      <c r="I3224" t="s">
        <v>1720</v>
      </c>
      <c r="J3224" t="s">
        <v>1721</v>
      </c>
      <c r="K3224" t="s">
        <v>13007</v>
      </c>
      <c r="L3224" s="3" t="s">
        <v>2494</v>
      </c>
      <c r="M3224" s="9">
        <v>0</v>
      </c>
      <c r="N3224" s="5">
        <v>0</v>
      </c>
      <c r="O3224" s="7">
        <v>0</v>
      </c>
    </row>
    <row r="3225" spans="1:15">
      <c r="A3225">
        <v>9</v>
      </c>
      <c r="B3225" t="s">
        <v>1874</v>
      </c>
      <c r="C3225" t="s">
        <v>13008</v>
      </c>
      <c r="D3225" t="s">
        <v>13009</v>
      </c>
      <c r="E3225" t="s">
        <v>1955</v>
      </c>
      <c r="F3225" t="s">
        <v>1956</v>
      </c>
      <c r="G3225" t="s">
        <v>1908</v>
      </c>
      <c r="H3225" t="s">
        <v>944</v>
      </c>
      <c r="I3225" t="s">
        <v>1720</v>
      </c>
      <c r="J3225" t="s">
        <v>1721</v>
      </c>
      <c r="K3225" t="s">
        <v>13010</v>
      </c>
      <c r="L3225" s="3" t="s">
        <v>2494</v>
      </c>
      <c r="M3225" s="9">
        <v>0</v>
      </c>
      <c r="N3225" s="5">
        <v>0</v>
      </c>
      <c r="O3225" s="7">
        <v>0</v>
      </c>
    </row>
    <row r="3226" spans="1:15">
      <c r="A3226">
        <v>9</v>
      </c>
      <c r="B3226" t="s">
        <v>1874</v>
      </c>
      <c r="C3226" t="s">
        <v>13011</v>
      </c>
      <c r="D3226" t="s">
        <v>13012</v>
      </c>
      <c r="E3226" t="s">
        <v>1955</v>
      </c>
      <c r="F3226" t="s">
        <v>1956</v>
      </c>
      <c r="G3226" t="s">
        <v>1908</v>
      </c>
      <c r="H3226" t="s">
        <v>944</v>
      </c>
      <c r="I3226" t="s">
        <v>1720</v>
      </c>
      <c r="J3226" t="s">
        <v>1721</v>
      </c>
      <c r="K3226" t="s">
        <v>13013</v>
      </c>
      <c r="L3226" s="3" t="s">
        <v>2494</v>
      </c>
      <c r="M3226" s="9">
        <v>0</v>
      </c>
      <c r="N3226" s="5">
        <v>0</v>
      </c>
      <c r="O3226" s="7">
        <v>0</v>
      </c>
    </row>
    <row r="3227" spans="1:15">
      <c r="A3227">
        <v>9</v>
      </c>
      <c r="B3227" t="s">
        <v>1874</v>
      </c>
      <c r="C3227" t="s">
        <v>13014</v>
      </c>
      <c r="D3227" t="s">
        <v>13015</v>
      </c>
      <c r="E3227" t="s">
        <v>1906</v>
      </c>
      <c r="F3227" t="s">
        <v>1907</v>
      </c>
      <c r="G3227" t="s">
        <v>1908</v>
      </c>
      <c r="H3227" t="s">
        <v>944</v>
      </c>
      <c r="I3227" t="s">
        <v>1720</v>
      </c>
      <c r="J3227" t="s">
        <v>1721</v>
      </c>
      <c r="K3227" t="s">
        <v>13016</v>
      </c>
      <c r="L3227" s="3">
        <v>45245</v>
      </c>
      <c r="M3227" s="9">
        <v>0</v>
      </c>
      <c r="N3227" s="5">
        <v>0</v>
      </c>
      <c r="O3227" s="7">
        <v>0</v>
      </c>
    </row>
    <row r="3228" spans="1:15">
      <c r="A3228">
        <v>9</v>
      </c>
      <c r="B3228" t="s">
        <v>1874</v>
      </c>
      <c r="C3228" t="s">
        <v>13017</v>
      </c>
      <c r="D3228" t="s">
        <v>7446</v>
      </c>
      <c r="E3228" t="s">
        <v>1955</v>
      </c>
      <c r="F3228" t="s">
        <v>1956</v>
      </c>
      <c r="G3228" t="s">
        <v>1908</v>
      </c>
      <c r="H3228" t="s">
        <v>944</v>
      </c>
      <c r="I3228" t="s">
        <v>1720</v>
      </c>
      <c r="J3228" t="s">
        <v>1721</v>
      </c>
      <c r="K3228" t="s">
        <v>13018</v>
      </c>
      <c r="L3228" s="3" t="s">
        <v>2494</v>
      </c>
      <c r="M3228" s="9">
        <v>0</v>
      </c>
      <c r="N3228" s="5">
        <v>0</v>
      </c>
      <c r="O3228" s="7">
        <v>0</v>
      </c>
    </row>
    <row r="3229" spans="1:15">
      <c r="A3229">
        <v>9</v>
      </c>
      <c r="B3229" t="s">
        <v>1874</v>
      </c>
      <c r="C3229" t="s">
        <v>13019</v>
      </c>
      <c r="D3229" t="s">
        <v>13020</v>
      </c>
      <c r="E3229" t="s">
        <v>1943</v>
      </c>
      <c r="F3229" t="s">
        <v>1944</v>
      </c>
      <c r="G3229" t="s">
        <v>1908</v>
      </c>
      <c r="H3229" t="s">
        <v>944</v>
      </c>
      <c r="I3229" t="s">
        <v>1720</v>
      </c>
      <c r="J3229" t="s">
        <v>1721</v>
      </c>
      <c r="K3229" t="s">
        <v>13021</v>
      </c>
      <c r="L3229" s="3">
        <v>45307</v>
      </c>
      <c r="M3229" s="9">
        <v>0</v>
      </c>
      <c r="N3229" s="5">
        <v>0</v>
      </c>
      <c r="O3229" s="7">
        <v>0</v>
      </c>
    </row>
    <row r="3230" spans="1:15">
      <c r="A3230">
        <v>9</v>
      </c>
      <c r="B3230" t="s">
        <v>1874</v>
      </c>
      <c r="C3230" t="s">
        <v>13022</v>
      </c>
      <c r="D3230" t="s">
        <v>13023</v>
      </c>
      <c r="E3230" t="s">
        <v>1906</v>
      </c>
      <c r="F3230" t="s">
        <v>1907</v>
      </c>
      <c r="G3230" t="s">
        <v>1908</v>
      </c>
      <c r="H3230" t="s">
        <v>944</v>
      </c>
      <c r="I3230" t="s">
        <v>1720</v>
      </c>
      <c r="J3230" t="s">
        <v>1721</v>
      </c>
      <c r="K3230" t="s">
        <v>13024</v>
      </c>
      <c r="L3230" s="3">
        <v>45351</v>
      </c>
      <c r="M3230" s="9">
        <v>0</v>
      </c>
      <c r="N3230" s="5">
        <v>0</v>
      </c>
      <c r="O3230" s="7">
        <v>0</v>
      </c>
    </row>
    <row r="3231" spans="1:15">
      <c r="A3231">
        <v>9</v>
      </c>
      <c r="B3231" t="s">
        <v>1874</v>
      </c>
      <c r="C3231" t="s">
        <v>13025</v>
      </c>
      <c r="D3231" t="s">
        <v>13026</v>
      </c>
      <c r="E3231" t="s">
        <v>1906</v>
      </c>
      <c r="F3231" t="s">
        <v>1907</v>
      </c>
      <c r="G3231" t="s">
        <v>1908</v>
      </c>
      <c r="H3231" t="s">
        <v>944</v>
      </c>
      <c r="I3231" t="s">
        <v>1720</v>
      </c>
      <c r="J3231" t="s">
        <v>1721</v>
      </c>
      <c r="K3231" t="s">
        <v>13027</v>
      </c>
      <c r="L3231" s="3" t="s">
        <v>2494</v>
      </c>
      <c r="M3231" s="9">
        <v>0</v>
      </c>
      <c r="N3231" s="5">
        <v>0</v>
      </c>
      <c r="O3231" s="7">
        <v>0</v>
      </c>
    </row>
    <row r="3232" spans="1:15">
      <c r="A3232">
        <v>9</v>
      </c>
      <c r="B3232" t="s">
        <v>1874</v>
      </c>
      <c r="C3232" t="s">
        <v>13028</v>
      </c>
      <c r="D3232" t="s">
        <v>13029</v>
      </c>
      <c r="E3232" t="s">
        <v>13030</v>
      </c>
      <c r="F3232" t="s">
        <v>13031</v>
      </c>
      <c r="G3232" t="s">
        <v>1908</v>
      </c>
      <c r="H3232" t="s">
        <v>944</v>
      </c>
      <c r="I3232" t="s">
        <v>1720</v>
      </c>
      <c r="J3232" t="s">
        <v>1721</v>
      </c>
      <c r="K3232" t="s">
        <v>13032</v>
      </c>
      <c r="L3232" s="3">
        <v>45323</v>
      </c>
      <c r="M3232" s="9">
        <v>0</v>
      </c>
      <c r="N3232" s="5">
        <v>0</v>
      </c>
      <c r="O3232" s="7">
        <v>0</v>
      </c>
    </row>
    <row r="3233" spans="1:15">
      <c r="A3233">
        <v>9</v>
      </c>
      <c r="B3233" t="s">
        <v>1874</v>
      </c>
      <c r="C3233" t="s">
        <v>13033</v>
      </c>
      <c r="D3233" t="s">
        <v>13034</v>
      </c>
      <c r="E3233" t="s">
        <v>1906</v>
      </c>
      <c r="F3233" t="s">
        <v>1907</v>
      </c>
      <c r="G3233" t="s">
        <v>1908</v>
      </c>
      <c r="H3233" t="s">
        <v>944</v>
      </c>
      <c r="I3233" t="s">
        <v>1720</v>
      </c>
      <c r="J3233" t="s">
        <v>1721</v>
      </c>
      <c r="K3233" t="s">
        <v>13035</v>
      </c>
      <c r="L3233" s="3" t="s">
        <v>2494</v>
      </c>
      <c r="M3233" s="9">
        <v>0</v>
      </c>
      <c r="N3233" s="5">
        <v>0</v>
      </c>
      <c r="O3233" s="7">
        <v>0</v>
      </c>
    </row>
    <row r="3234" spans="1:15">
      <c r="A3234">
        <v>9</v>
      </c>
      <c r="B3234" t="s">
        <v>1874</v>
      </c>
      <c r="C3234" t="s">
        <v>13036</v>
      </c>
      <c r="D3234" t="s">
        <v>13037</v>
      </c>
      <c r="E3234" t="s">
        <v>1906</v>
      </c>
      <c r="F3234" t="s">
        <v>1907</v>
      </c>
      <c r="G3234" t="s">
        <v>1908</v>
      </c>
      <c r="H3234" t="s">
        <v>944</v>
      </c>
      <c r="I3234" t="s">
        <v>1720</v>
      </c>
      <c r="J3234" t="s">
        <v>1721</v>
      </c>
      <c r="K3234" t="s">
        <v>13038</v>
      </c>
      <c r="L3234" s="3" t="s">
        <v>2494</v>
      </c>
      <c r="M3234" s="9">
        <v>0</v>
      </c>
      <c r="N3234" s="5">
        <v>0</v>
      </c>
      <c r="O3234" s="7">
        <v>0</v>
      </c>
    </row>
    <row r="3235" spans="1:15">
      <c r="A3235">
        <v>9</v>
      </c>
      <c r="B3235" t="s">
        <v>1874</v>
      </c>
      <c r="C3235" t="s">
        <v>1954</v>
      </c>
      <c r="D3235" t="s">
        <v>326</v>
      </c>
      <c r="E3235" t="s">
        <v>1955</v>
      </c>
      <c r="F3235" t="s">
        <v>1956</v>
      </c>
      <c r="G3235" t="s">
        <v>1908</v>
      </c>
      <c r="H3235" t="s">
        <v>944</v>
      </c>
      <c r="I3235" t="s">
        <v>1720</v>
      </c>
      <c r="J3235" t="s">
        <v>1721</v>
      </c>
      <c r="K3235" t="s">
        <v>1957</v>
      </c>
      <c r="L3235" s="3">
        <v>45329</v>
      </c>
      <c r="M3235" s="9">
        <v>2</v>
      </c>
      <c r="N3235" s="5">
        <v>0</v>
      </c>
      <c r="O3235" s="7">
        <v>2</v>
      </c>
    </row>
    <row r="3236" spans="1:15">
      <c r="A3236">
        <v>9</v>
      </c>
      <c r="B3236" t="s">
        <v>1874</v>
      </c>
      <c r="C3236" t="s">
        <v>13039</v>
      </c>
      <c r="D3236" t="s">
        <v>13040</v>
      </c>
      <c r="E3236" t="s">
        <v>12833</v>
      </c>
      <c r="F3236" t="s">
        <v>12834</v>
      </c>
      <c r="G3236" t="s">
        <v>1908</v>
      </c>
      <c r="H3236" t="s">
        <v>944</v>
      </c>
      <c r="I3236" t="s">
        <v>1720</v>
      </c>
      <c r="J3236" t="s">
        <v>1721</v>
      </c>
      <c r="K3236" t="s">
        <v>13041</v>
      </c>
      <c r="L3236" s="3">
        <v>45331</v>
      </c>
      <c r="M3236" s="9">
        <v>0</v>
      </c>
      <c r="N3236" s="5">
        <v>0</v>
      </c>
      <c r="O3236" s="7">
        <v>0</v>
      </c>
    </row>
    <row r="3237" spans="1:15">
      <c r="A3237">
        <v>9</v>
      </c>
      <c r="B3237" t="s">
        <v>1874</v>
      </c>
      <c r="C3237" t="s">
        <v>13042</v>
      </c>
      <c r="D3237" t="s">
        <v>13043</v>
      </c>
      <c r="E3237" t="s">
        <v>12847</v>
      </c>
      <c r="F3237" t="s">
        <v>12848</v>
      </c>
      <c r="G3237" t="s">
        <v>1908</v>
      </c>
      <c r="H3237" t="s">
        <v>944</v>
      </c>
      <c r="I3237" t="s">
        <v>1720</v>
      </c>
      <c r="J3237" t="s">
        <v>1721</v>
      </c>
      <c r="K3237" t="s">
        <v>13044</v>
      </c>
      <c r="L3237" s="3">
        <v>45446</v>
      </c>
      <c r="M3237" s="9">
        <v>0</v>
      </c>
      <c r="N3237" s="5">
        <v>0</v>
      </c>
      <c r="O3237" s="7">
        <v>0</v>
      </c>
    </row>
    <row r="3238" spans="1:15">
      <c r="A3238">
        <v>9</v>
      </c>
      <c r="B3238" t="s">
        <v>1874</v>
      </c>
      <c r="C3238" t="s">
        <v>13045</v>
      </c>
      <c r="D3238" t="s">
        <v>13046</v>
      </c>
      <c r="E3238" t="s">
        <v>1906</v>
      </c>
      <c r="F3238" t="s">
        <v>1907</v>
      </c>
      <c r="G3238" t="s">
        <v>1908</v>
      </c>
      <c r="H3238" t="s">
        <v>944</v>
      </c>
      <c r="I3238" t="s">
        <v>1720</v>
      </c>
      <c r="J3238" t="s">
        <v>1721</v>
      </c>
      <c r="K3238" t="s">
        <v>13047</v>
      </c>
      <c r="L3238" s="3" t="s">
        <v>2494</v>
      </c>
      <c r="M3238" s="9">
        <v>0</v>
      </c>
      <c r="N3238" s="5">
        <v>0</v>
      </c>
      <c r="O3238" s="7">
        <v>0</v>
      </c>
    </row>
    <row r="3239" spans="1:15">
      <c r="A3239">
        <v>9</v>
      </c>
      <c r="B3239" t="s">
        <v>1874</v>
      </c>
      <c r="C3239" t="s">
        <v>1958</v>
      </c>
      <c r="D3239" t="s">
        <v>327</v>
      </c>
      <c r="E3239" t="s">
        <v>1923</v>
      </c>
      <c r="F3239" t="s">
        <v>1924</v>
      </c>
      <c r="G3239" t="s">
        <v>1908</v>
      </c>
      <c r="H3239" t="s">
        <v>944</v>
      </c>
      <c r="I3239" t="s">
        <v>1720</v>
      </c>
      <c r="J3239" t="s">
        <v>1721</v>
      </c>
      <c r="K3239" t="s">
        <v>1959</v>
      </c>
      <c r="L3239" s="3">
        <v>45384</v>
      </c>
      <c r="M3239" s="9">
        <v>2</v>
      </c>
      <c r="N3239" s="5">
        <v>0</v>
      </c>
      <c r="O3239" s="7">
        <v>2</v>
      </c>
    </row>
    <row r="3240" spans="1:15">
      <c r="A3240">
        <v>9</v>
      </c>
      <c r="B3240" t="s">
        <v>1874</v>
      </c>
      <c r="C3240" t="s">
        <v>13048</v>
      </c>
      <c r="D3240" t="s">
        <v>13049</v>
      </c>
      <c r="E3240" t="s">
        <v>1906</v>
      </c>
      <c r="F3240" t="s">
        <v>1907</v>
      </c>
      <c r="G3240" t="s">
        <v>1908</v>
      </c>
      <c r="H3240" t="s">
        <v>944</v>
      </c>
      <c r="I3240" t="s">
        <v>1720</v>
      </c>
      <c r="J3240" t="s">
        <v>1721</v>
      </c>
      <c r="K3240" t="s">
        <v>13050</v>
      </c>
      <c r="L3240" s="3" t="s">
        <v>2494</v>
      </c>
      <c r="M3240" s="9">
        <v>0</v>
      </c>
      <c r="N3240" s="5">
        <v>0</v>
      </c>
      <c r="O3240" s="7">
        <v>0</v>
      </c>
    </row>
    <row r="3241" spans="1:15">
      <c r="A3241">
        <v>9</v>
      </c>
      <c r="B3241" t="s">
        <v>1874</v>
      </c>
      <c r="C3241" t="s">
        <v>1960</v>
      </c>
      <c r="D3241" t="s">
        <v>328</v>
      </c>
      <c r="E3241" t="s">
        <v>1923</v>
      </c>
      <c r="F3241" t="s">
        <v>1924</v>
      </c>
      <c r="G3241" t="s">
        <v>1908</v>
      </c>
      <c r="H3241" t="s">
        <v>944</v>
      </c>
      <c r="I3241" t="s">
        <v>1720</v>
      </c>
      <c r="J3241" t="s">
        <v>1721</v>
      </c>
      <c r="K3241" t="s">
        <v>1961</v>
      </c>
      <c r="L3241" s="3">
        <v>45384</v>
      </c>
      <c r="M3241" s="9">
        <v>3.5</v>
      </c>
      <c r="N3241" s="5">
        <v>0</v>
      </c>
      <c r="O3241" s="7">
        <v>3.5</v>
      </c>
    </row>
    <row r="3242" spans="1:15">
      <c r="A3242">
        <v>9</v>
      </c>
      <c r="B3242" t="s">
        <v>1874</v>
      </c>
      <c r="C3242" t="s">
        <v>13051</v>
      </c>
      <c r="D3242" t="s">
        <v>13052</v>
      </c>
      <c r="E3242" t="s">
        <v>1906</v>
      </c>
      <c r="F3242" t="s">
        <v>1907</v>
      </c>
      <c r="G3242" t="s">
        <v>1908</v>
      </c>
      <c r="H3242" t="s">
        <v>944</v>
      </c>
      <c r="I3242" t="s">
        <v>1720</v>
      </c>
      <c r="J3242" t="s">
        <v>1721</v>
      </c>
      <c r="K3242" t="s">
        <v>13053</v>
      </c>
      <c r="L3242" s="3" t="s">
        <v>2494</v>
      </c>
      <c r="M3242" s="9">
        <v>0</v>
      </c>
      <c r="N3242" s="5">
        <v>0</v>
      </c>
      <c r="O3242" s="7">
        <v>0</v>
      </c>
    </row>
    <row r="3243" spans="1:15">
      <c r="A3243">
        <v>9</v>
      </c>
      <c r="B3243" t="s">
        <v>1874</v>
      </c>
      <c r="C3243" t="s">
        <v>13054</v>
      </c>
      <c r="D3243" t="s">
        <v>13055</v>
      </c>
      <c r="E3243" t="s">
        <v>12961</v>
      </c>
      <c r="F3243" t="s">
        <v>12962</v>
      </c>
      <c r="G3243" t="s">
        <v>1908</v>
      </c>
      <c r="H3243" t="s">
        <v>944</v>
      </c>
      <c r="I3243" t="s">
        <v>1720</v>
      </c>
      <c r="J3243" t="s">
        <v>1721</v>
      </c>
      <c r="K3243" t="s">
        <v>13056</v>
      </c>
      <c r="L3243" s="3">
        <v>45400</v>
      </c>
      <c r="M3243" s="9">
        <v>0</v>
      </c>
      <c r="N3243" s="5">
        <v>0</v>
      </c>
      <c r="O3243" s="7">
        <v>0</v>
      </c>
    </row>
    <row r="3244" spans="1:15">
      <c r="A3244">
        <v>9</v>
      </c>
      <c r="B3244" t="s">
        <v>1874</v>
      </c>
      <c r="C3244" t="s">
        <v>13057</v>
      </c>
      <c r="D3244" t="s">
        <v>13058</v>
      </c>
      <c r="E3244" t="s">
        <v>1943</v>
      </c>
      <c r="F3244" t="s">
        <v>1944</v>
      </c>
      <c r="G3244" t="s">
        <v>1908</v>
      </c>
      <c r="H3244" t="s">
        <v>944</v>
      </c>
      <c r="I3244" t="s">
        <v>1720</v>
      </c>
      <c r="J3244" t="s">
        <v>1721</v>
      </c>
      <c r="K3244" t="s">
        <v>13059</v>
      </c>
      <c r="L3244" s="3" t="s">
        <v>2494</v>
      </c>
      <c r="M3244" s="9">
        <v>0</v>
      </c>
      <c r="N3244" s="5">
        <v>0</v>
      </c>
      <c r="O3244" s="7">
        <v>0</v>
      </c>
    </row>
    <row r="3245" spans="1:15">
      <c r="A3245">
        <v>9</v>
      </c>
      <c r="B3245" t="s">
        <v>1874</v>
      </c>
      <c r="C3245" t="s">
        <v>13060</v>
      </c>
      <c r="D3245" t="s">
        <v>13061</v>
      </c>
      <c r="E3245" t="s">
        <v>12961</v>
      </c>
      <c r="F3245" t="s">
        <v>12962</v>
      </c>
      <c r="G3245" t="s">
        <v>1908</v>
      </c>
      <c r="H3245" t="s">
        <v>944</v>
      </c>
      <c r="I3245" t="s">
        <v>1720</v>
      </c>
      <c r="J3245" t="s">
        <v>1721</v>
      </c>
      <c r="K3245" t="s">
        <v>13062</v>
      </c>
      <c r="L3245" s="3" t="s">
        <v>2494</v>
      </c>
      <c r="M3245" s="9">
        <v>0</v>
      </c>
      <c r="N3245" s="5">
        <v>0</v>
      </c>
      <c r="O3245" s="7">
        <v>0</v>
      </c>
    </row>
    <row r="3246" spans="1:15">
      <c r="A3246">
        <v>9</v>
      </c>
      <c r="B3246" t="s">
        <v>1874</v>
      </c>
      <c r="C3246" t="s">
        <v>13063</v>
      </c>
      <c r="D3246" t="s">
        <v>13064</v>
      </c>
      <c r="E3246" t="s">
        <v>1906</v>
      </c>
      <c r="F3246" t="s">
        <v>1907</v>
      </c>
      <c r="G3246" t="s">
        <v>1908</v>
      </c>
      <c r="H3246" t="s">
        <v>944</v>
      </c>
      <c r="I3246" t="s">
        <v>1720</v>
      </c>
      <c r="J3246" t="s">
        <v>1721</v>
      </c>
      <c r="K3246" t="s">
        <v>13065</v>
      </c>
      <c r="L3246" s="3">
        <v>45506</v>
      </c>
      <c r="M3246" s="9">
        <v>0</v>
      </c>
      <c r="N3246" s="5">
        <v>0</v>
      </c>
      <c r="O3246" s="7">
        <v>0</v>
      </c>
    </row>
    <row r="3247" spans="1:15">
      <c r="A3247">
        <v>9</v>
      </c>
      <c r="B3247" t="s">
        <v>1874</v>
      </c>
      <c r="C3247" t="s">
        <v>13066</v>
      </c>
      <c r="D3247" t="s">
        <v>13067</v>
      </c>
      <c r="E3247" t="s">
        <v>1906</v>
      </c>
      <c r="F3247" t="s">
        <v>1907</v>
      </c>
      <c r="G3247" t="s">
        <v>1908</v>
      </c>
      <c r="H3247" t="s">
        <v>944</v>
      </c>
      <c r="I3247" t="s">
        <v>1720</v>
      </c>
      <c r="J3247" t="s">
        <v>1721</v>
      </c>
      <c r="K3247" t="s">
        <v>13068</v>
      </c>
      <c r="L3247" s="3" t="s">
        <v>2494</v>
      </c>
      <c r="M3247" s="9">
        <v>0</v>
      </c>
      <c r="N3247" s="5">
        <v>0</v>
      </c>
      <c r="O3247" s="7">
        <v>0</v>
      </c>
    </row>
    <row r="3248" spans="1:15">
      <c r="A3248">
        <v>9</v>
      </c>
      <c r="B3248" t="s">
        <v>1874</v>
      </c>
      <c r="C3248" t="s">
        <v>13069</v>
      </c>
      <c r="D3248" t="s">
        <v>13070</v>
      </c>
      <c r="E3248" t="s">
        <v>1923</v>
      </c>
      <c r="F3248" t="s">
        <v>1924</v>
      </c>
      <c r="G3248" t="s">
        <v>1908</v>
      </c>
      <c r="H3248" t="s">
        <v>944</v>
      </c>
      <c r="I3248" t="s">
        <v>1720</v>
      </c>
      <c r="J3248" t="s">
        <v>1721</v>
      </c>
      <c r="K3248" t="s">
        <v>13071</v>
      </c>
      <c r="L3248" s="3">
        <v>45488</v>
      </c>
      <c r="M3248" s="9">
        <v>0</v>
      </c>
      <c r="N3248" s="5">
        <v>0</v>
      </c>
      <c r="O3248" s="7">
        <v>0</v>
      </c>
    </row>
    <row r="3249" spans="1:15">
      <c r="A3249">
        <v>9</v>
      </c>
      <c r="B3249" t="s">
        <v>1874</v>
      </c>
      <c r="C3249" t="s">
        <v>13072</v>
      </c>
      <c r="D3249" t="s">
        <v>13073</v>
      </c>
      <c r="E3249" t="s">
        <v>1906</v>
      </c>
      <c r="F3249" t="s">
        <v>1907</v>
      </c>
      <c r="G3249" t="s">
        <v>1908</v>
      </c>
      <c r="H3249" t="s">
        <v>944</v>
      </c>
      <c r="I3249" t="s">
        <v>1720</v>
      </c>
      <c r="J3249" t="s">
        <v>1721</v>
      </c>
      <c r="K3249" t="s">
        <v>13074</v>
      </c>
      <c r="L3249" s="3">
        <v>45457</v>
      </c>
      <c r="M3249" s="9">
        <v>0</v>
      </c>
      <c r="N3249" s="5">
        <v>0</v>
      </c>
      <c r="O3249" s="7">
        <v>0</v>
      </c>
    </row>
    <row r="3250" spans="1:15">
      <c r="A3250">
        <v>9</v>
      </c>
      <c r="B3250" t="s">
        <v>1874</v>
      </c>
      <c r="C3250" t="s">
        <v>13075</v>
      </c>
      <c r="D3250" t="s">
        <v>13076</v>
      </c>
      <c r="E3250" t="s">
        <v>1923</v>
      </c>
      <c r="F3250" t="s">
        <v>1924</v>
      </c>
      <c r="G3250" t="s">
        <v>1908</v>
      </c>
      <c r="H3250" t="s">
        <v>944</v>
      </c>
      <c r="I3250" t="s">
        <v>1720</v>
      </c>
      <c r="J3250" t="s">
        <v>1721</v>
      </c>
      <c r="K3250" t="s">
        <v>13077</v>
      </c>
      <c r="L3250" s="3" t="s">
        <v>2494</v>
      </c>
      <c r="M3250" s="9">
        <v>0</v>
      </c>
      <c r="N3250" s="5">
        <v>0</v>
      </c>
      <c r="O3250" s="7">
        <v>0</v>
      </c>
    </row>
    <row r="3251" spans="1:15">
      <c r="A3251">
        <v>9</v>
      </c>
      <c r="B3251" t="s">
        <v>1874</v>
      </c>
      <c r="C3251" t="s">
        <v>13078</v>
      </c>
      <c r="D3251" t="s">
        <v>13079</v>
      </c>
      <c r="E3251" t="s">
        <v>1943</v>
      </c>
      <c r="F3251" t="s">
        <v>1944</v>
      </c>
      <c r="G3251" t="s">
        <v>1908</v>
      </c>
      <c r="H3251" t="s">
        <v>944</v>
      </c>
      <c r="I3251" t="s">
        <v>1720</v>
      </c>
      <c r="J3251" t="s">
        <v>1721</v>
      </c>
      <c r="K3251" t="s">
        <v>13080</v>
      </c>
      <c r="L3251" s="3" t="s">
        <v>2494</v>
      </c>
      <c r="M3251" s="9">
        <v>0</v>
      </c>
      <c r="N3251" s="5">
        <v>0</v>
      </c>
      <c r="O3251" s="7">
        <v>0</v>
      </c>
    </row>
    <row r="3252" spans="1:15">
      <c r="A3252">
        <v>9</v>
      </c>
      <c r="B3252" t="s">
        <v>1874</v>
      </c>
      <c r="C3252" t="s">
        <v>13081</v>
      </c>
      <c r="D3252" t="s">
        <v>13082</v>
      </c>
      <c r="E3252" t="s">
        <v>13083</v>
      </c>
      <c r="F3252" t="s">
        <v>13084</v>
      </c>
      <c r="G3252" t="s">
        <v>1908</v>
      </c>
      <c r="H3252" t="s">
        <v>944</v>
      </c>
      <c r="I3252" t="s">
        <v>1720</v>
      </c>
      <c r="J3252" t="s">
        <v>1721</v>
      </c>
      <c r="K3252" t="s">
        <v>13085</v>
      </c>
      <c r="L3252" s="3">
        <v>45531</v>
      </c>
      <c r="M3252" s="9">
        <v>7</v>
      </c>
      <c r="N3252" s="5">
        <v>0</v>
      </c>
      <c r="O3252" s="7">
        <v>7</v>
      </c>
    </row>
    <row r="3253" spans="1:15">
      <c r="A3253">
        <v>9</v>
      </c>
      <c r="B3253" t="s">
        <v>1874</v>
      </c>
      <c r="C3253" t="s">
        <v>13086</v>
      </c>
      <c r="D3253" t="s">
        <v>13087</v>
      </c>
      <c r="E3253" t="s">
        <v>1906</v>
      </c>
      <c r="F3253" t="s">
        <v>1907</v>
      </c>
      <c r="G3253" t="s">
        <v>1908</v>
      </c>
      <c r="H3253" t="s">
        <v>944</v>
      </c>
      <c r="I3253" t="s">
        <v>1720</v>
      </c>
      <c r="J3253" t="s">
        <v>1721</v>
      </c>
      <c r="K3253" t="s">
        <v>13088</v>
      </c>
      <c r="L3253" s="3">
        <v>45457</v>
      </c>
      <c r="M3253" s="9">
        <v>0</v>
      </c>
      <c r="N3253" s="5">
        <v>0</v>
      </c>
      <c r="O3253" s="7">
        <v>0</v>
      </c>
    </row>
    <row r="3254" spans="1:15">
      <c r="A3254">
        <v>9</v>
      </c>
      <c r="B3254" t="s">
        <v>1874</v>
      </c>
      <c r="C3254" t="s">
        <v>1962</v>
      </c>
      <c r="D3254" t="s">
        <v>329</v>
      </c>
      <c r="E3254" t="s">
        <v>1963</v>
      </c>
      <c r="F3254" t="s">
        <v>1964</v>
      </c>
      <c r="G3254" t="s">
        <v>1908</v>
      </c>
      <c r="H3254" t="s">
        <v>944</v>
      </c>
      <c r="I3254" t="s">
        <v>1720</v>
      </c>
      <c r="J3254" t="s">
        <v>1721</v>
      </c>
      <c r="K3254" t="s">
        <v>1965</v>
      </c>
      <c r="L3254" s="3">
        <v>45481</v>
      </c>
      <c r="M3254" s="9">
        <v>3</v>
      </c>
      <c r="N3254" s="5">
        <v>0</v>
      </c>
      <c r="O3254" s="7">
        <v>3</v>
      </c>
    </row>
    <row r="3255" spans="1:15">
      <c r="A3255">
        <v>9</v>
      </c>
      <c r="B3255" t="s">
        <v>1874</v>
      </c>
      <c r="C3255" t="s">
        <v>1966</v>
      </c>
      <c r="D3255" t="s">
        <v>330</v>
      </c>
      <c r="E3255" t="s">
        <v>1906</v>
      </c>
      <c r="F3255" t="s">
        <v>1907</v>
      </c>
      <c r="G3255" t="s">
        <v>1908</v>
      </c>
      <c r="H3255" t="s">
        <v>944</v>
      </c>
      <c r="I3255" t="s">
        <v>1720</v>
      </c>
      <c r="J3255" t="s">
        <v>1721</v>
      </c>
      <c r="K3255" t="s">
        <v>1967</v>
      </c>
      <c r="L3255" s="3">
        <v>45469</v>
      </c>
      <c r="M3255" s="9">
        <v>21</v>
      </c>
      <c r="N3255" s="5">
        <v>0</v>
      </c>
      <c r="O3255" s="7">
        <v>21</v>
      </c>
    </row>
    <row r="3256" spans="1:15">
      <c r="A3256">
        <v>9</v>
      </c>
      <c r="B3256" t="s">
        <v>1874</v>
      </c>
      <c r="C3256" t="s">
        <v>13089</v>
      </c>
      <c r="D3256" t="s">
        <v>13090</v>
      </c>
      <c r="E3256" t="s">
        <v>1906</v>
      </c>
      <c r="F3256" t="s">
        <v>1907</v>
      </c>
      <c r="G3256" t="s">
        <v>1908</v>
      </c>
      <c r="H3256" t="s">
        <v>944</v>
      </c>
      <c r="I3256" t="s">
        <v>1720</v>
      </c>
      <c r="J3256" t="s">
        <v>1721</v>
      </c>
      <c r="K3256" t="s">
        <v>13091</v>
      </c>
      <c r="L3256" s="3" t="s">
        <v>2494</v>
      </c>
      <c r="M3256" s="9">
        <v>0</v>
      </c>
      <c r="N3256" s="5">
        <v>0</v>
      </c>
      <c r="O3256" s="7">
        <v>0</v>
      </c>
    </row>
    <row r="3257" spans="1:15">
      <c r="A3257">
        <v>9</v>
      </c>
      <c r="B3257" t="s">
        <v>1874</v>
      </c>
      <c r="C3257" t="s">
        <v>13092</v>
      </c>
      <c r="D3257" t="s">
        <v>13093</v>
      </c>
      <c r="E3257" t="s">
        <v>1933</v>
      </c>
      <c r="F3257" t="s">
        <v>1934</v>
      </c>
      <c r="G3257" t="s">
        <v>1908</v>
      </c>
      <c r="H3257" t="s">
        <v>944</v>
      </c>
      <c r="I3257" t="s">
        <v>1720</v>
      </c>
      <c r="J3257" t="s">
        <v>1721</v>
      </c>
      <c r="K3257" t="s">
        <v>13094</v>
      </c>
      <c r="L3257" s="3" t="s">
        <v>2494</v>
      </c>
      <c r="M3257" s="9">
        <v>0</v>
      </c>
      <c r="N3257" s="5">
        <v>0</v>
      </c>
      <c r="O3257" s="7">
        <v>0</v>
      </c>
    </row>
    <row r="3258" spans="1:15">
      <c r="A3258">
        <v>9</v>
      </c>
      <c r="B3258" t="s">
        <v>1874</v>
      </c>
      <c r="C3258" t="s">
        <v>1968</v>
      </c>
      <c r="D3258" t="s">
        <v>331</v>
      </c>
      <c r="E3258" t="s">
        <v>1933</v>
      </c>
      <c r="F3258" t="s">
        <v>1934</v>
      </c>
      <c r="G3258" t="s">
        <v>1908</v>
      </c>
      <c r="H3258" t="s">
        <v>944</v>
      </c>
      <c r="I3258" t="s">
        <v>1720</v>
      </c>
      <c r="J3258" t="s">
        <v>1721</v>
      </c>
      <c r="K3258" t="s">
        <v>1969</v>
      </c>
      <c r="L3258" s="3">
        <v>45503</v>
      </c>
      <c r="M3258" s="9">
        <v>3</v>
      </c>
      <c r="N3258" s="5">
        <v>0</v>
      </c>
      <c r="O3258" s="7">
        <v>3</v>
      </c>
    </row>
    <row r="3259" spans="1:15">
      <c r="A3259">
        <v>9</v>
      </c>
      <c r="B3259" t="s">
        <v>1874</v>
      </c>
      <c r="C3259" t="s">
        <v>13095</v>
      </c>
      <c r="D3259" t="s">
        <v>13096</v>
      </c>
      <c r="E3259" t="s">
        <v>1906</v>
      </c>
      <c r="F3259" t="s">
        <v>1907</v>
      </c>
      <c r="G3259" t="s">
        <v>1908</v>
      </c>
      <c r="H3259" t="s">
        <v>944</v>
      </c>
      <c r="I3259" t="s">
        <v>1720</v>
      </c>
      <c r="J3259" t="s">
        <v>1721</v>
      </c>
      <c r="K3259" t="s">
        <v>13097</v>
      </c>
      <c r="L3259" s="3">
        <v>45538</v>
      </c>
      <c r="M3259" s="9">
        <v>0</v>
      </c>
      <c r="N3259" s="5">
        <v>0</v>
      </c>
      <c r="O3259" s="7">
        <v>0</v>
      </c>
    </row>
    <row r="3260" spans="1:15">
      <c r="A3260">
        <v>9</v>
      </c>
      <c r="B3260" t="s">
        <v>1874</v>
      </c>
      <c r="C3260" t="s">
        <v>13098</v>
      </c>
      <c r="D3260" t="s">
        <v>13099</v>
      </c>
      <c r="E3260" t="s">
        <v>1906</v>
      </c>
      <c r="F3260" t="s">
        <v>1907</v>
      </c>
      <c r="G3260" t="s">
        <v>1908</v>
      </c>
      <c r="H3260" t="s">
        <v>944</v>
      </c>
      <c r="I3260" t="s">
        <v>1720</v>
      </c>
      <c r="J3260" t="s">
        <v>1721</v>
      </c>
      <c r="K3260" t="s">
        <v>13100</v>
      </c>
      <c r="L3260" s="3" t="s">
        <v>2494</v>
      </c>
      <c r="M3260" s="9">
        <v>0</v>
      </c>
      <c r="N3260" s="5">
        <v>0</v>
      </c>
      <c r="O3260" s="7">
        <v>0</v>
      </c>
    </row>
    <row r="3261" spans="1:15">
      <c r="A3261">
        <v>9</v>
      </c>
      <c r="B3261" t="s">
        <v>1874</v>
      </c>
      <c r="C3261" t="s">
        <v>13101</v>
      </c>
      <c r="D3261" t="s">
        <v>13102</v>
      </c>
      <c r="E3261" t="s">
        <v>1906</v>
      </c>
      <c r="F3261" t="s">
        <v>1907</v>
      </c>
      <c r="G3261" t="s">
        <v>1908</v>
      </c>
      <c r="H3261" t="s">
        <v>2493</v>
      </c>
      <c r="I3261" t="s">
        <v>1720</v>
      </c>
      <c r="J3261" t="s">
        <v>1721</v>
      </c>
      <c r="K3261" t="s">
        <v>2494</v>
      </c>
      <c r="L3261" s="3" t="s">
        <v>2494</v>
      </c>
      <c r="M3261" s="9">
        <v>0</v>
      </c>
      <c r="N3261" s="5">
        <v>0</v>
      </c>
      <c r="O3261" s="7">
        <v>0</v>
      </c>
    </row>
    <row r="3262" spans="1:15">
      <c r="A3262">
        <v>9</v>
      </c>
      <c r="B3262" t="s">
        <v>1874</v>
      </c>
      <c r="C3262" t="s">
        <v>13103</v>
      </c>
      <c r="D3262" t="s">
        <v>13104</v>
      </c>
      <c r="E3262" t="s">
        <v>1933</v>
      </c>
      <c r="F3262" t="s">
        <v>1934</v>
      </c>
      <c r="G3262" t="s">
        <v>1908</v>
      </c>
      <c r="H3262" t="s">
        <v>944</v>
      </c>
      <c r="I3262" t="s">
        <v>1720</v>
      </c>
      <c r="J3262" t="s">
        <v>1721</v>
      </c>
      <c r="K3262" t="s">
        <v>13105</v>
      </c>
      <c r="L3262" s="3">
        <v>45489</v>
      </c>
      <c r="M3262" s="9">
        <v>0</v>
      </c>
      <c r="N3262" s="5">
        <v>0</v>
      </c>
      <c r="O3262" s="7">
        <v>0</v>
      </c>
    </row>
    <row r="3263" spans="1:15">
      <c r="A3263">
        <v>9</v>
      </c>
      <c r="B3263" t="s">
        <v>1874</v>
      </c>
      <c r="C3263" t="s">
        <v>13106</v>
      </c>
      <c r="D3263" t="s">
        <v>13107</v>
      </c>
      <c r="E3263" t="s">
        <v>1983</v>
      </c>
      <c r="F3263" t="s">
        <v>1984</v>
      </c>
      <c r="G3263" t="s">
        <v>1908</v>
      </c>
      <c r="H3263" t="s">
        <v>944</v>
      </c>
      <c r="I3263" t="s">
        <v>1720</v>
      </c>
      <c r="J3263" t="s">
        <v>1721</v>
      </c>
      <c r="K3263" t="s">
        <v>13108</v>
      </c>
      <c r="L3263" s="3" t="s">
        <v>2494</v>
      </c>
      <c r="M3263" s="9">
        <v>0</v>
      </c>
      <c r="N3263" s="5">
        <v>0</v>
      </c>
      <c r="O3263" s="7">
        <v>0</v>
      </c>
    </row>
    <row r="3264" spans="1:15">
      <c r="A3264">
        <v>9</v>
      </c>
      <c r="B3264" t="s">
        <v>1874</v>
      </c>
      <c r="C3264" t="s">
        <v>13109</v>
      </c>
      <c r="D3264" t="s">
        <v>13110</v>
      </c>
      <c r="E3264" t="s">
        <v>1971</v>
      </c>
      <c r="F3264" t="s">
        <v>1972</v>
      </c>
      <c r="G3264" t="s">
        <v>1908</v>
      </c>
      <c r="H3264" t="s">
        <v>944</v>
      </c>
      <c r="I3264" t="s">
        <v>1720</v>
      </c>
      <c r="J3264" t="s">
        <v>1721</v>
      </c>
      <c r="K3264" t="s">
        <v>13111</v>
      </c>
      <c r="L3264" s="3">
        <v>45520</v>
      </c>
      <c r="M3264" s="9">
        <v>0</v>
      </c>
      <c r="N3264" s="5">
        <v>0</v>
      </c>
      <c r="O3264" s="7">
        <v>0</v>
      </c>
    </row>
    <row r="3265" spans="1:15">
      <c r="A3265">
        <v>9</v>
      </c>
      <c r="B3265" t="s">
        <v>1874</v>
      </c>
      <c r="C3265" t="s">
        <v>13112</v>
      </c>
      <c r="D3265" t="s">
        <v>13113</v>
      </c>
      <c r="E3265" t="s">
        <v>1971</v>
      </c>
      <c r="F3265" t="s">
        <v>1972</v>
      </c>
      <c r="G3265" t="s">
        <v>1908</v>
      </c>
      <c r="H3265" t="s">
        <v>944</v>
      </c>
      <c r="I3265" t="s">
        <v>1720</v>
      </c>
      <c r="J3265" t="s">
        <v>1721</v>
      </c>
      <c r="K3265" t="s">
        <v>13114</v>
      </c>
      <c r="L3265" s="3" t="s">
        <v>2494</v>
      </c>
      <c r="M3265" s="9">
        <v>0</v>
      </c>
      <c r="N3265" s="5">
        <v>0</v>
      </c>
      <c r="O3265" s="7">
        <v>0</v>
      </c>
    </row>
    <row r="3266" spans="1:15">
      <c r="A3266">
        <v>9</v>
      </c>
      <c r="B3266" t="s">
        <v>1874</v>
      </c>
      <c r="C3266" t="s">
        <v>13115</v>
      </c>
      <c r="D3266" t="s">
        <v>13116</v>
      </c>
      <c r="E3266" t="s">
        <v>13117</v>
      </c>
      <c r="F3266" t="s">
        <v>13118</v>
      </c>
      <c r="G3266" t="s">
        <v>1908</v>
      </c>
      <c r="H3266" t="s">
        <v>944</v>
      </c>
      <c r="I3266" t="s">
        <v>1720</v>
      </c>
      <c r="J3266" t="s">
        <v>1721</v>
      </c>
      <c r="K3266" t="s">
        <v>13119</v>
      </c>
      <c r="L3266" s="3">
        <v>45516</v>
      </c>
      <c r="M3266" s="9">
        <v>0</v>
      </c>
      <c r="N3266" s="5">
        <v>0</v>
      </c>
      <c r="O3266" s="7">
        <v>0</v>
      </c>
    </row>
    <row r="3267" spans="1:15">
      <c r="A3267">
        <v>9</v>
      </c>
      <c r="B3267" t="s">
        <v>1874</v>
      </c>
      <c r="C3267" t="s">
        <v>13120</v>
      </c>
      <c r="D3267" t="s">
        <v>13121</v>
      </c>
      <c r="E3267" t="s">
        <v>1906</v>
      </c>
      <c r="F3267" t="s">
        <v>1907</v>
      </c>
      <c r="G3267" t="s">
        <v>1908</v>
      </c>
      <c r="H3267" t="s">
        <v>944</v>
      </c>
      <c r="I3267" t="s">
        <v>1720</v>
      </c>
      <c r="J3267" t="s">
        <v>1721</v>
      </c>
      <c r="K3267" t="s">
        <v>13122</v>
      </c>
      <c r="L3267" s="3" t="s">
        <v>2494</v>
      </c>
      <c r="M3267" s="9">
        <v>0</v>
      </c>
      <c r="N3267" s="5">
        <v>0</v>
      </c>
      <c r="O3267" s="7">
        <v>0</v>
      </c>
    </row>
    <row r="3268" spans="1:15">
      <c r="A3268">
        <v>9</v>
      </c>
      <c r="B3268" t="s">
        <v>1874</v>
      </c>
      <c r="C3268" t="s">
        <v>1970</v>
      </c>
      <c r="D3268" t="s">
        <v>332</v>
      </c>
      <c r="E3268" t="s">
        <v>1971</v>
      </c>
      <c r="F3268" t="s">
        <v>1972</v>
      </c>
      <c r="G3268" t="s">
        <v>1908</v>
      </c>
      <c r="H3268" t="s">
        <v>944</v>
      </c>
      <c r="I3268" t="s">
        <v>1720</v>
      </c>
      <c r="J3268" t="s">
        <v>1721</v>
      </c>
      <c r="K3268" t="s">
        <v>1973</v>
      </c>
      <c r="L3268" s="3">
        <v>45538</v>
      </c>
      <c r="M3268" s="9">
        <v>1</v>
      </c>
      <c r="N3268" s="5">
        <v>0</v>
      </c>
      <c r="O3268" s="7">
        <v>1</v>
      </c>
    </row>
    <row r="3269" spans="1:15">
      <c r="A3269">
        <v>9</v>
      </c>
      <c r="B3269" t="s">
        <v>1874</v>
      </c>
      <c r="C3269" t="s">
        <v>13123</v>
      </c>
      <c r="D3269" t="s">
        <v>13124</v>
      </c>
      <c r="E3269" t="s">
        <v>1971</v>
      </c>
      <c r="F3269" t="s">
        <v>1972</v>
      </c>
      <c r="G3269" t="s">
        <v>1908</v>
      </c>
      <c r="H3269" t="s">
        <v>944</v>
      </c>
      <c r="I3269" t="s">
        <v>1720</v>
      </c>
      <c r="J3269" t="s">
        <v>1721</v>
      </c>
      <c r="K3269" t="s">
        <v>13125</v>
      </c>
      <c r="L3269" s="3">
        <v>45586</v>
      </c>
      <c r="M3269" s="9">
        <v>0</v>
      </c>
      <c r="N3269" s="5">
        <v>0</v>
      </c>
      <c r="O3269" s="7">
        <v>0</v>
      </c>
    </row>
    <row r="3270" spans="1:15">
      <c r="A3270">
        <v>9</v>
      </c>
      <c r="B3270" t="s">
        <v>1874</v>
      </c>
      <c r="C3270" t="s">
        <v>13126</v>
      </c>
      <c r="D3270" t="s">
        <v>13127</v>
      </c>
      <c r="E3270" t="s">
        <v>1906</v>
      </c>
      <c r="F3270" t="s">
        <v>1907</v>
      </c>
      <c r="G3270" t="s">
        <v>1908</v>
      </c>
      <c r="H3270" t="s">
        <v>944</v>
      </c>
      <c r="I3270" t="s">
        <v>1720</v>
      </c>
      <c r="J3270" t="s">
        <v>1721</v>
      </c>
      <c r="K3270" t="s">
        <v>13128</v>
      </c>
      <c r="L3270" s="3">
        <v>45526</v>
      </c>
      <c r="M3270" s="9">
        <v>0</v>
      </c>
      <c r="N3270" s="5">
        <v>0</v>
      </c>
      <c r="O3270" s="7">
        <v>0</v>
      </c>
    </row>
    <row r="3271" spans="1:15">
      <c r="A3271">
        <v>9</v>
      </c>
      <c r="B3271" t="s">
        <v>1874</v>
      </c>
      <c r="C3271" t="s">
        <v>1974</v>
      </c>
      <c r="D3271" t="s">
        <v>333</v>
      </c>
      <c r="E3271" t="s">
        <v>1943</v>
      </c>
      <c r="F3271" t="s">
        <v>1944</v>
      </c>
      <c r="G3271" t="s">
        <v>1908</v>
      </c>
      <c r="H3271" t="s">
        <v>944</v>
      </c>
      <c r="I3271" t="s">
        <v>1720</v>
      </c>
      <c r="J3271" t="s">
        <v>1721</v>
      </c>
      <c r="K3271" t="s">
        <v>1975</v>
      </c>
      <c r="L3271" s="3">
        <v>45540</v>
      </c>
      <c r="M3271" s="9">
        <v>1</v>
      </c>
      <c r="N3271" s="5">
        <v>0</v>
      </c>
      <c r="O3271" s="7">
        <v>1</v>
      </c>
    </row>
    <row r="3272" spans="1:15">
      <c r="A3272">
        <v>9</v>
      </c>
      <c r="B3272" t="s">
        <v>1874</v>
      </c>
      <c r="C3272" t="s">
        <v>13129</v>
      </c>
      <c r="D3272" t="s">
        <v>13130</v>
      </c>
      <c r="E3272" t="s">
        <v>1937</v>
      </c>
      <c r="F3272" t="s">
        <v>1938</v>
      </c>
      <c r="G3272" t="s">
        <v>1908</v>
      </c>
      <c r="H3272" t="s">
        <v>944</v>
      </c>
      <c r="I3272" t="s">
        <v>1720</v>
      </c>
      <c r="J3272" t="s">
        <v>1721</v>
      </c>
      <c r="K3272" t="s">
        <v>13131</v>
      </c>
      <c r="L3272" s="3">
        <v>45719</v>
      </c>
      <c r="M3272" s="9">
        <v>0</v>
      </c>
      <c r="N3272" s="5">
        <v>0</v>
      </c>
      <c r="O3272" s="7">
        <v>0</v>
      </c>
    </row>
    <row r="3273" spans="1:15">
      <c r="A3273">
        <v>9</v>
      </c>
      <c r="B3273" t="s">
        <v>1874</v>
      </c>
      <c r="C3273" t="s">
        <v>1976</v>
      </c>
      <c r="D3273" t="s">
        <v>334</v>
      </c>
      <c r="E3273" t="s">
        <v>1963</v>
      </c>
      <c r="F3273" t="s">
        <v>1964</v>
      </c>
      <c r="G3273" t="s">
        <v>1908</v>
      </c>
      <c r="H3273" t="s">
        <v>944</v>
      </c>
      <c r="I3273" t="s">
        <v>1720</v>
      </c>
      <c r="J3273" t="s">
        <v>1721</v>
      </c>
      <c r="K3273" t="s">
        <v>1977</v>
      </c>
      <c r="L3273" s="3">
        <v>45526</v>
      </c>
      <c r="M3273" s="9">
        <v>4</v>
      </c>
      <c r="N3273" s="5">
        <v>0</v>
      </c>
      <c r="O3273" s="7">
        <v>4</v>
      </c>
    </row>
    <row r="3274" spans="1:15">
      <c r="A3274">
        <v>9</v>
      </c>
      <c r="B3274" t="s">
        <v>1874</v>
      </c>
      <c r="C3274" t="s">
        <v>1978</v>
      </c>
      <c r="D3274" t="s">
        <v>335</v>
      </c>
      <c r="E3274" t="s">
        <v>1971</v>
      </c>
      <c r="F3274" t="s">
        <v>1972</v>
      </c>
      <c r="G3274" t="s">
        <v>1908</v>
      </c>
      <c r="H3274" t="s">
        <v>944</v>
      </c>
      <c r="I3274" t="s">
        <v>1720</v>
      </c>
      <c r="J3274" t="s">
        <v>1721</v>
      </c>
      <c r="K3274" t="s">
        <v>1979</v>
      </c>
      <c r="L3274" s="3">
        <v>45532</v>
      </c>
      <c r="M3274" s="9">
        <v>1</v>
      </c>
      <c r="N3274" s="5">
        <v>0</v>
      </c>
      <c r="O3274" s="7">
        <v>1</v>
      </c>
    </row>
    <row r="3275" spans="1:15">
      <c r="A3275">
        <v>9</v>
      </c>
      <c r="B3275" t="s">
        <v>1874</v>
      </c>
      <c r="C3275" t="s">
        <v>13132</v>
      </c>
      <c r="D3275" t="s">
        <v>13133</v>
      </c>
      <c r="E3275" t="s">
        <v>12978</v>
      </c>
      <c r="F3275" t="s">
        <v>12979</v>
      </c>
      <c r="G3275" t="s">
        <v>1908</v>
      </c>
      <c r="H3275" t="s">
        <v>944</v>
      </c>
      <c r="I3275" t="s">
        <v>1720</v>
      </c>
      <c r="J3275" t="s">
        <v>1721</v>
      </c>
      <c r="K3275" t="s">
        <v>13134</v>
      </c>
      <c r="L3275" s="3" t="s">
        <v>2494</v>
      </c>
      <c r="M3275" s="9">
        <v>0</v>
      </c>
      <c r="N3275" s="5">
        <v>0</v>
      </c>
      <c r="O3275" s="7">
        <v>0</v>
      </c>
    </row>
    <row r="3276" spans="1:15">
      <c r="A3276">
        <v>9</v>
      </c>
      <c r="B3276" t="s">
        <v>1874</v>
      </c>
      <c r="C3276" t="s">
        <v>13135</v>
      </c>
      <c r="D3276" t="s">
        <v>13136</v>
      </c>
      <c r="E3276" t="s">
        <v>12978</v>
      </c>
      <c r="F3276" t="s">
        <v>12979</v>
      </c>
      <c r="G3276" t="s">
        <v>1908</v>
      </c>
      <c r="H3276" t="s">
        <v>944</v>
      </c>
      <c r="I3276" t="s">
        <v>1720</v>
      </c>
      <c r="J3276" t="s">
        <v>1721</v>
      </c>
      <c r="K3276" t="s">
        <v>13137</v>
      </c>
      <c r="L3276" s="3" t="s">
        <v>2494</v>
      </c>
      <c r="M3276" s="9">
        <v>0</v>
      </c>
      <c r="N3276" s="5">
        <v>0</v>
      </c>
      <c r="O3276" s="7">
        <v>0</v>
      </c>
    </row>
    <row r="3277" spans="1:15">
      <c r="A3277">
        <v>9</v>
      </c>
      <c r="B3277" t="s">
        <v>1874</v>
      </c>
      <c r="C3277" t="s">
        <v>13138</v>
      </c>
      <c r="D3277" t="s">
        <v>13139</v>
      </c>
      <c r="E3277" t="s">
        <v>1983</v>
      </c>
      <c r="F3277" t="s">
        <v>1984</v>
      </c>
      <c r="G3277" t="s">
        <v>1908</v>
      </c>
      <c r="H3277" t="s">
        <v>944</v>
      </c>
      <c r="I3277" t="s">
        <v>1720</v>
      </c>
      <c r="J3277" t="s">
        <v>1721</v>
      </c>
      <c r="K3277" t="s">
        <v>13140</v>
      </c>
      <c r="L3277" s="3" t="s">
        <v>2494</v>
      </c>
      <c r="M3277" s="9">
        <v>0</v>
      </c>
      <c r="N3277" s="5">
        <v>0</v>
      </c>
      <c r="O3277" s="7">
        <v>0</v>
      </c>
    </row>
    <row r="3278" spans="1:15">
      <c r="A3278">
        <v>9</v>
      </c>
      <c r="B3278" t="s">
        <v>1874</v>
      </c>
      <c r="C3278" t="s">
        <v>13141</v>
      </c>
      <c r="D3278" t="s">
        <v>13142</v>
      </c>
      <c r="E3278" t="s">
        <v>1906</v>
      </c>
      <c r="F3278" t="s">
        <v>1907</v>
      </c>
      <c r="G3278" t="s">
        <v>1908</v>
      </c>
      <c r="H3278" t="s">
        <v>944</v>
      </c>
      <c r="I3278" t="s">
        <v>1720</v>
      </c>
      <c r="J3278" t="s">
        <v>1721</v>
      </c>
      <c r="K3278" t="s">
        <v>13143</v>
      </c>
      <c r="L3278" s="3" t="s">
        <v>2494</v>
      </c>
      <c r="M3278" s="9">
        <v>0</v>
      </c>
      <c r="N3278" s="5">
        <v>0</v>
      </c>
      <c r="O3278" s="7">
        <v>0</v>
      </c>
    </row>
    <row r="3279" spans="1:15">
      <c r="A3279">
        <v>9</v>
      </c>
      <c r="B3279" t="s">
        <v>1874</v>
      </c>
      <c r="C3279" t="s">
        <v>13144</v>
      </c>
      <c r="D3279" t="s">
        <v>13145</v>
      </c>
      <c r="E3279" t="s">
        <v>12833</v>
      </c>
      <c r="F3279" t="s">
        <v>12834</v>
      </c>
      <c r="G3279" t="s">
        <v>1908</v>
      </c>
      <c r="H3279" t="s">
        <v>944</v>
      </c>
      <c r="I3279" t="s">
        <v>1720</v>
      </c>
      <c r="J3279" t="s">
        <v>1721</v>
      </c>
      <c r="K3279" t="s">
        <v>13146</v>
      </c>
      <c r="L3279" s="3">
        <v>45677</v>
      </c>
      <c r="M3279" s="9">
        <v>0</v>
      </c>
      <c r="N3279" s="5">
        <v>0</v>
      </c>
      <c r="O3279" s="7">
        <v>0</v>
      </c>
    </row>
    <row r="3280" spans="1:15">
      <c r="A3280">
        <v>9</v>
      </c>
      <c r="B3280" t="s">
        <v>1874</v>
      </c>
      <c r="C3280" t="s">
        <v>13147</v>
      </c>
      <c r="D3280" t="s">
        <v>13148</v>
      </c>
      <c r="E3280" t="s">
        <v>13083</v>
      </c>
      <c r="F3280" t="s">
        <v>13084</v>
      </c>
      <c r="G3280" t="s">
        <v>1908</v>
      </c>
      <c r="H3280" t="s">
        <v>944</v>
      </c>
      <c r="I3280" t="s">
        <v>1720</v>
      </c>
      <c r="J3280" t="s">
        <v>1721</v>
      </c>
      <c r="K3280" t="s">
        <v>13149</v>
      </c>
      <c r="L3280" s="3" t="s">
        <v>2494</v>
      </c>
      <c r="M3280" s="9">
        <v>0</v>
      </c>
      <c r="N3280" s="5">
        <v>0</v>
      </c>
      <c r="O3280" s="7">
        <v>0</v>
      </c>
    </row>
    <row r="3281" spans="1:15">
      <c r="A3281">
        <v>9</v>
      </c>
      <c r="B3281" t="s">
        <v>1874</v>
      </c>
      <c r="C3281" t="s">
        <v>13150</v>
      </c>
      <c r="D3281" t="s">
        <v>13151</v>
      </c>
      <c r="E3281" t="s">
        <v>12847</v>
      </c>
      <c r="F3281" t="s">
        <v>12848</v>
      </c>
      <c r="G3281" t="s">
        <v>1908</v>
      </c>
      <c r="H3281" t="s">
        <v>944</v>
      </c>
      <c r="I3281" t="s">
        <v>1720</v>
      </c>
      <c r="J3281" t="s">
        <v>1721</v>
      </c>
      <c r="K3281" t="s">
        <v>13152</v>
      </c>
      <c r="L3281" s="3" t="s">
        <v>2494</v>
      </c>
      <c r="M3281" s="9">
        <v>0</v>
      </c>
      <c r="N3281" s="5">
        <v>0</v>
      </c>
      <c r="O3281" s="7">
        <v>0</v>
      </c>
    </row>
    <row r="3282" spans="1:15">
      <c r="A3282">
        <v>9</v>
      </c>
      <c r="B3282" t="s">
        <v>1874</v>
      </c>
      <c r="C3282" t="s">
        <v>13153</v>
      </c>
      <c r="D3282" t="s">
        <v>13154</v>
      </c>
      <c r="E3282" t="s">
        <v>1906</v>
      </c>
      <c r="F3282" t="s">
        <v>1907</v>
      </c>
      <c r="G3282" t="s">
        <v>1908</v>
      </c>
      <c r="H3282" t="s">
        <v>944</v>
      </c>
      <c r="I3282" t="s">
        <v>1720</v>
      </c>
      <c r="J3282" t="s">
        <v>1721</v>
      </c>
      <c r="K3282" t="s">
        <v>13155</v>
      </c>
      <c r="L3282" s="3" t="s">
        <v>2494</v>
      </c>
      <c r="M3282" s="9">
        <v>0</v>
      </c>
      <c r="N3282" s="5">
        <v>0</v>
      </c>
      <c r="O3282" s="7">
        <v>0</v>
      </c>
    </row>
    <row r="3283" spans="1:15">
      <c r="A3283">
        <v>9</v>
      </c>
      <c r="B3283" t="s">
        <v>1874</v>
      </c>
      <c r="C3283" t="s">
        <v>13156</v>
      </c>
      <c r="D3283" t="s">
        <v>13157</v>
      </c>
      <c r="E3283" t="s">
        <v>13030</v>
      </c>
      <c r="F3283" t="s">
        <v>13031</v>
      </c>
      <c r="G3283" t="s">
        <v>1908</v>
      </c>
      <c r="H3283" t="s">
        <v>944</v>
      </c>
      <c r="I3283" t="s">
        <v>1720</v>
      </c>
      <c r="J3283" t="s">
        <v>1721</v>
      </c>
      <c r="K3283" t="s">
        <v>13158</v>
      </c>
      <c r="L3283" s="3">
        <v>45610</v>
      </c>
      <c r="M3283" s="9">
        <v>0</v>
      </c>
      <c r="N3283" s="5">
        <v>0</v>
      </c>
      <c r="O3283" s="7">
        <v>0</v>
      </c>
    </row>
    <row r="3284" spans="1:15">
      <c r="A3284">
        <v>9</v>
      </c>
      <c r="B3284" t="s">
        <v>1874</v>
      </c>
      <c r="C3284" t="s">
        <v>13159</v>
      </c>
      <c r="D3284" t="s">
        <v>13160</v>
      </c>
      <c r="E3284" t="s">
        <v>13117</v>
      </c>
      <c r="F3284" t="s">
        <v>13118</v>
      </c>
      <c r="G3284" t="s">
        <v>1908</v>
      </c>
      <c r="H3284" t="s">
        <v>944</v>
      </c>
      <c r="I3284" t="s">
        <v>1720</v>
      </c>
      <c r="J3284" t="s">
        <v>1721</v>
      </c>
      <c r="K3284" t="s">
        <v>13161</v>
      </c>
      <c r="L3284" s="3" t="s">
        <v>2494</v>
      </c>
      <c r="M3284" s="9">
        <v>0</v>
      </c>
      <c r="N3284" s="5">
        <v>0</v>
      </c>
      <c r="O3284" s="7">
        <v>0</v>
      </c>
    </row>
    <row r="3285" spans="1:15">
      <c r="A3285">
        <v>9</v>
      </c>
      <c r="B3285" t="s">
        <v>1874</v>
      </c>
      <c r="C3285" t="s">
        <v>13162</v>
      </c>
      <c r="D3285" t="s">
        <v>13163</v>
      </c>
      <c r="E3285" t="s">
        <v>1947</v>
      </c>
      <c r="F3285" t="s">
        <v>1948</v>
      </c>
      <c r="G3285" t="s">
        <v>1908</v>
      </c>
      <c r="H3285" t="s">
        <v>944</v>
      </c>
      <c r="I3285" t="s">
        <v>1720</v>
      </c>
      <c r="J3285" t="s">
        <v>1721</v>
      </c>
      <c r="K3285" t="s">
        <v>13164</v>
      </c>
      <c r="L3285" s="3" t="s">
        <v>2494</v>
      </c>
      <c r="M3285" s="9">
        <v>0</v>
      </c>
      <c r="N3285" s="5">
        <v>0</v>
      </c>
      <c r="O3285" s="7">
        <v>0</v>
      </c>
    </row>
    <row r="3286" spans="1:15">
      <c r="A3286">
        <v>9</v>
      </c>
      <c r="B3286" t="s">
        <v>1874</v>
      </c>
      <c r="C3286" t="s">
        <v>13165</v>
      </c>
      <c r="D3286" t="s">
        <v>13166</v>
      </c>
      <c r="E3286" t="s">
        <v>13117</v>
      </c>
      <c r="F3286" t="s">
        <v>13118</v>
      </c>
      <c r="G3286" t="s">
        <v>1908</v>
      </c>
      <c r="H3286" t="s">
        <v>944</v>
      </c>
      <c r="I3286" t="s">
        <v>1720</v>
      </c>
      <c r="J3286" t="s">
        <v>1721</v>
      </c>
      <c r="K3286" t="s">
        <v>13167</v>
      </c>
      <c r="L3286" s="3" t="s">
        <v>2494</v>
      </c>
      <c r="M3286" s="9">
        <v>0</v>
      </c>
      <c r="N3286" s="5">
        <v>0</v>
      </c>
      <c r="O3286" s="7">
        <v>0</v>
      </c>
    </row>
    <row r="3287" spans="1:15">
      <c r="A3287">
        <v>9</v>
      </c>
      <c r="B3287" t="s">
        <v>1874</v>
      </c>
      <c r="C3287" t="s">
        <v>13168</v>
      </c>
      <c r="D3287" t="s">
        <v>13169</v>
      </c>
      <c r="E3287" t="s">
        <v>1971</v>
      </c>
      <c r="F3287" t="s">
        <v>1972</v>
      </c>
      <c r="G3287" t="s">
        <v>1908</v>
      </c>
      <c r="H3287" t="s">
        <v>944</v>
      </c>
      <c r="I3287" t="s">
        <v>1720</v>
      </c>
      <c r="J3287" t="s">
        <v>1721</v>
      </c>
      <c r="K3287" t="s">
        <v>13170</v>
      </c>
      <c r="L3287" s="3">
        <v>45726</v>
      </c>
      <c r="M3287" s="9">
        <v>0</v>
      </c>
      <c r="N3287" s="5">
        <v>0</v>
      </c>
      <c r="O3287" s="7">
        <v>0</v>
      </c>
    </row>
    <row r="3288" spans="1:15">
      <c r="A3288">
        <v>9</v>
      </c>
      <c r="B3288" t="s">
        <v>1874</v>
      </c>
      <c r="C3288" t="s">
        <v>13171</v>
      </c>
      <c r="D3288" t="s">
        <v>13172</v>
      </c>
      <c r="E3288" t="s">
        <v>1943</v>
      </c>
      <c r="F3288" t="s">
        <v>1944</v>
      </c>
      <c r="G3288" t="s">
        <v>1908</v>
      </c>
      <c r="H3288" t="s">
        <v>944</v>
      </c>
      <c r="I3288" t="s">
        <v>1720</v>
      </c>
      <c r="J3288" t="s">
        <v>1721</v>
      </c>
      <c r="K3288" t="s">
        <v>13173</v>
      </c>
      <c r="L3288" s="3">
        <v>45630</v>
      </c>
      <c r="M3288" s="9">
        <v>0</v>
      </c>
      <c r="N3288" s="5">
        <v>0</v>
      </c>
      <c r="O3288" s="7">
        <v>0</v>
      </c>
    </row>
    <row r="3289" spans="1:15">
      <c r="A3289">
        <v>9</v>
      </c>
      <c r="B3289" t="s">
        <v>1874</v>
      </c>
      <c r="C3289" t="s">
        <v>1980</v>
      </c>
      <c r="D3289" t="s">
        <v>336</v>
      </c>
      <c r="E3289" t="s">
        <v>1943</v>
      </c>
      <c r="F3289" t="s">
        <v>1944</v>
      </c>
      <c r="G3289" t="s">
        <v>1908</v>
      </c>
      <c r="H3289" t="s">
        <v>944</v>
      </c>
      <c r="I3289" t="s">
        <v>1720</v>
      </c>
      <c r="J3289" t="s">
        <v>1721</v>
      </c>
      <c r="K3289" t="s">
        <v>1981</v>
      </c>
      <c r="L3289" s="3">
        <v>45708</v>
      </c>
      <c r="M3289" s="9">
        <v>3</v>
      </c>
      <c r="N3289" s="5">
        <v>0</v>
      </c>
      <c r="O3289" s="7">
        <v>3</v>
      </c>
    </row>
    <row r="3290" spans="1:15">
      <c r="A3290">
        <v>9</v>
      </c>
      <c r="B3290" t="s">
        <v>1874</v>
      </c>
      <c r="C3290" t="s">
        <v>13174</v>
      </c>
      <c r="D3290" t="s">
        <v>13175</v>
      </c>
      <c r="E3290" t="s">
        <v>1906</v>
      </c>
      <c r="F3290" t="s">
        <v>1907</v>
      </c>
      <c r="G3290" t="s">
        <v>1908</v>
      </c>
      <c r="H3290" t="s">
        <v>944</v>
      </c>
      <c r="I3290" t="s">
        <v>1720</v>
      </c>
      <c r="J3290" t="s">
        <v>1721</v>
      </c>
      <c r="K3290" t="s">
        <v>13176</v>
      </c>
      <c r="L3290" s="3" t="s">
        <v>2494</v>
      </c>
      <c r="M3290" s="9">
        <v>0</v>
      </c>
      <c r="N3290" s="5">
        <v>0</v>
      </c>
      <c r="O3290" s="7">
        <v>0</v>
      </c>
    </row>
    <row r="3291" spans="1:15">
      <c r="A3291">
        <v>9</v>
      </c>
      <c r="B3291" t="s">
        <v>1874</v>
      </c>
      <c r="C3291" t="s">
        <v>13177</v>
      </c>
      <c r="D3291" t="s">
        <v>13178</v>
      </c>
      <c r="E3291" t="s">
        <v>13083</v>
      </c>
      <c r="F3291" t="s">
        <v>13084</v>
      </c>
      <c r="G3291" t="s">
        <v>1908</v>
      </c>
      <c r="H3291" t="s">
        <v>944</v>
      </c>
      <c r="I3291" t="s">
        <v>1720</v>
      </c>
      <c r="J3291" t="s">
        <v>1721</v>
      </c>
      <c r="K3291" t="s">
        <v>13179</v>
      </c>
      <c r="L3291" s="3" t="s">
        <v>2494</v>
      </c>
      <c r="M3291" s="9">
        <v>0</v>
      </c>
      <c r="N3291" s="5">
        <v>0</v>
      </c>
      <c r="O3291" s="7">
        <v>0</v>
      </c>
    </row>
    <row r="3292" spans="1:15">
      <c r="A3292">
        <v>9</v>
      </c>
      <c r="B3292" t="s">
        <v>1874</v>
      </c>
      <c r="C3292" t="s">
        <v>13180</v>
      </c>
      <c r="D3292" t="s">
        <v>13181</v>
      </c>
      <c r="E3292" t="s">
        <v>1906</v>
      </c>
      <c r="F3292" t="s">
        <v>1907</v>
      </c>
      <c r="G3292" t="s">
        <v>1908</v>
      </c>
      <c r="H3292" t="s">
        <v>944</v>
      </c>
      <c r="I3292" t="s">
        <v>1720</v>
      </c>
      <c r="J3292" t="s">
        <v>1721</v>
      </c>
      <c r="K3292" t="s">
        <v>13182</v>
      </c>
      <c r="L3292" s="3" t="s">
        <v>2494</v>
      </c>
      <c r="M3292" s="9">
        <v>0</v>
      </c>
      <c r="N3292" s="5">
        <v>0</v>
      </c>
      <c r="O3292" s="7">
        <v>0</v>
      </c>
    </row>
    <row r="3293" spans="1:15">
      <c r="A3293">
        <v>9</v>
      </c>
      <c r="B3293" t="s">
        <v>1874</v>
      </c>
      <c r="C3293" t="s">
        <v>13183</v>
      </c>
      <c r="D3293" t="s">
        <v>3963</v>
      </c>
      <c r="E3293" t="s">
        <v>1983</v>
      </c>
      <c r="F3293" t="s">
        <v>1984</v>
      </c>
      <c r="G3293" t="s">
        <v>1908</v>
      </c>
      <c r="H3293" t="s">
        <v>944</v>
      </c>
      <c r="I3293" t="s">
        <v>1720</v>
      </c>
      <c r="J3293" t="s">
        <v>1721</v>
      </c>
      <c r="K3293" t="s">
        <v>13184</v>
      </c>
      <c r="L3293" s="3" t="s">
        <v>2494</v>
      </c>
      <c r="M3293" s="9">
        <v>0</v>
      </c>
      <c r="N3293" s="5">
        <v>0</v>
      </c>
      <c r="O3293" s="7">
        <v>0</v>
      </c>
    </row>
    <row r="3294" spans="1:15">
      <c r="A3294">
        <v>9</v>
      </c>
      <c r="B3294" t="s">
        <v>1874</v>
      </c>
      <c r="C3294" t="s">
        <v>13185</v>
      </c>
      <c r="D3294" t="s">
        <v>13186</v>
      </c>
      <c r="E3294" t="s">
        <v>1943</v>
      </c>
      <c r="F3294" t="s">
        <v>1944</v>
      </c>
      <c r="G3294" t="s">
        <v>1908</v>
      </c>
      <c r="H3294" t="s">
        <v>944</v>
      </c>
      <c r="I3294" t="s">
        <v>1720</v>
      </c>
      <c r="J3294" t="s">
        <v>1721</v>
      </c>
      <c r="K3294" t="s">
        <v>13187</v>
      </c>
      <c r="L3294" s="3" t="s">
        <v>2494</v>
      </c>
      <c r="M3294" s="9">
        <v>0</v>
      </c>
      <c r="N3294" s="5">
        <v>0</v>
      </c>
      <c r="O3294" s="7">
        <v>0</v>
      </c>
    </row>
    <row r="3295" spans="1:15">
      <c r="A3295">
        <v>9</v>
      </c>
      <c r="B3295" t="s">
        <v>1874</v>
      </c>
      <c r="C3295" t="s">
        <v>13188</v>
      </c>
      <c r="D3295" t="s">
        <v>13189</v>
      </c>
      <c r="E3295" t="s">
        <v>1943</v>
      </c>
      <c r="F3295" t="s">
        <v>1944</v>
      </c>
      <c r="G3295" t="s">
        <v>1908</v>
      </c>
      <c r="H3295" t="s">
        <v>944</v>
      </c>
      <c r="I3295" t="s">
        <v>1720</v>
      </c>
      <c r="J3295" t="s">
        <v>1721</v>
      </c>
      <c r="K3295" t="s">
        <v>13190</v>
      </c>
      <c r="L3295" s="3" t="s">
        <v>2494</v>
      </c>
      <c r="M3295" s="9">
        <v>0</v>
      </c>
      <c r="N3295" s="5">
        <v>0</v>
      </c>
      <c r="O3295" s="7">
        <v>0</v>
      </c>
    </row>
    <row r="3296" spans="1:15">
      <c r="A3296">
        <v>9</v>
      </c>
      <c r="B3296" t="s">
        <v>1874</v>
      </c>
      <c r="C3296" t="s">
        <v>13191</v>
      </c>
      <c r="D3296" t="s">
        <v>13192</v>
      </c>
      <c r="E3296" t="s">
        <v>1906</v>
      </c>
      <c r="F3296" t="s">
        <v>1907</v>
      </c>
      <c r="G3296" t="s">
        <v>1908</v>
      </c>
      <c r="H3296" t="s">
        <v>944</v>
      </c>
      <c r="I3296" t="s">
        <v>1720</v>
      </c>
      <c r="J3296" t="s">
        <v>1721</v>
      </c>
      <c r="K3296" t="s">
        <v>13193</v>
      </c>
      <c r="L3296" s="3" t="s">
        <v>2494</v>
      </c>
      <c r="M3296" s="9">
        <v>0</v>
      </c>
      <c r="N3296" s="5">
        <v>0</v>
      </c>
      <c r="O3296" s="7">
        <v>0</v>
      </c>
    </row>
    <row r="3297" spans="1:15">
      <c r="A3297">
        <v>9</v>
      </c>
      <c r="B3297" t="s">
        <v>1874</v>
      </c>
      <c r="C3297" t="s">
        <v>13194</v>
      </c>
      <c r="D3297" t="s">
        <v>13195</v>
      </c>
      <c r="E3297" t="s">
        <v>12833</v>
      </c>
      <c r="F3297" t="s">
        <v>12834</v>
      </c>
      <c r="G3297" t="s">
        <v>1908</v>
      </c>
      <c r="H3297" t="s">
        <v>944</v>
      </c>
      <c r="I3297" t="s">
        <v>1720</v>
      </c>
      <c r="J3297" t="s">
        <v>1721</v>
      </c>
      <c r="K3297" t="s">
        <v>13196</v>
      </c>
      <c r="L3297" s="3" t="s">
        <v>2494</v>
      </c>
      <c r="M3297" s="9">
        <v>0</v>
      </c>
      <c r="N3297" s="5">
        <v>0</v>
      </c>
      <c r="O3297" s="7">
        <v>0</v>
      </c>
    </row>
    <row r="3298" spans="1:15">
      <c r="A3298">
        <v>9</v>
      </c>
      <c r="B3298" t="s">
        <v>1874</v>
      </c>
      <c r="C3298" t="s">
        <v>13197</v>
      </c>
      <c r="D3298" t="s">
        <v>13198</v>
      </c>
      <c r="E3298" t="s">
        <v>1943</v>
      </c>
      <c r="F3298" t="s">
        <v>1944</v>
      </c>
      <c r="G3298" t="s">
        <v>1908</v>
      </c>
      <c r="H3298" t="s">
        <v>944</v>
      </c>
      <c r="I3298" t="s">
        <v>1720</v>
      </c>
      <c r="J3298" t="s">
        <v>1721</v>
      </c>
      <c r="K3298" t="s">
        <v>13199</v>
      </c>
      <c r="L3298" s="3" t="s">
        <v>2494</v>
      </c>
      <c r="M3298" s="9">
        <v>0</v>
      </c>
      <c r="N3298" s="5">
        <v>0</v>
      </c>
      <c r="O3298" s="7">
        <v>0</v>
      </c>
    </row>
    <row r="3299" spans="1:15">
      <c r="A3299">
        <v>9</v>
      </c>
      <c r="B3299" t="s">
        <v>1874</v>
      </c>
      <c r="C3299" t="s">
        <v>13200</v>
      </c>
      <c r="D3299" t="s">
        <v>13201</v>
      </c>
      <c r="E3299" t="s">
        <v>12833</v>
      </c>
      <c r="F3299" t="s">
        <v>12834</v>
      </c>
      <c r="G3299" t="s">
        <v>1908</v>
      </c>
      <c r="H3299" t="s">
        <v>2493</v>
      </c>
      <c r="I3299" t="s">
        <v>1720</v>
      </c>
      <c r="J3299" t="s">
        <v>1721</v>
      </c>
      <c r="K3299" t="s">
        <v>2494</v>
      </c>
      <c r="L3299" s="3" t="s">
        <v>2494</v>
      </c>
      <c r="M3299" s="9">
        <v>0</v>
      </c>
      <c r="N3299" s="5">
        <v>0</v>
      </c>
      <c r="O3299" s="7">
        <v>0</v>
      </c>
    </row>
    <row r="3300" spans="1:15">
      <c r="A3300">
        <v>9</v>
      </c>
      <c r="B3300" t="s">
        <v>1874</v>
      </c>
      <c r="C3300" t="s">
        <v>1982</v>
      </c>
      <c r="D3300" t="s">
        <v>337</v>
      </c>
      <c r="E3300" t="s">
        <v>1983</v>
      </c>
      <c r="F3300" t="s">
        <v>1984</v>
      </c>
      <c r="G3300" t="s">
        <v>1908</v>
      </c>
      <c r="H3300" t="s">
        <v>944</v>
      </c>
      <c r="I3300" t="s">
        <v>1720</v>
      </c>
      <c r="J3300" t="s">
        <v>1721</v>
      </c>
      <c r="K3300" t="s">
        <v>1985</v>
      </c>
      <c r="L3300" s="3">
        <v>45691</v>
      </c>
      <c r="M3300" s="9">
        <v>2</v>
      </c>
      <c r="N3300" s="5">
        <v>0</v>
      </c>
      <c r="O3300" s="7">
        <v>2</v>
      </c>
    </row>
    <row r="3301" spans="1:15">
      <c r="A3301">
        <v>9</v>
      </c>
      <c r="B3301" t="s">
        <v>1874</v>
      </c>
      <c r="C3301" t="s">
        <v>13202</v>
      </c>
      <c r="D3301" t="s">
        <v>13203</v>
      </c>
      <c r="E3301" t="s">
        <v>12847</v>
      </c>
      <c r="F3301" t="s">
        <v>12848</v>
      </c>
      <c r="G3301" t="s">
        <v>1908</v>
      </c>
      <c r="H3301" t="s">
        <v>944</v>
      </c>
      <c r="I3301" t="s">
        <v>1720</v>
      </c>
      <c r="J3301" t="s">
        <v>1721</v>
      </c>
      <c r="K3301" t="s">
        <v>13204</v>
      </c>
      <c r="L3301" s="3" t="s">
        <v>2494</v>
      </c>
      <c r="M3301" s="9">
        <v>0</v>
      </c>
      <c r="N3301" s="5">
        <v>0</v>
      </c>
      <c r="O3301" s="7">
        <v>0</v>
      </c>
    </row>
    <row r="3302" spans="1:15">
      <c r="A3302">
        <v>9</v>
      </c>
      <c r="B3302" t="s">
        <v>1874</v>
      </c>
      <c r="C3302" t="s">
        <v>13205</v>
      </c>
      <c r="D3302" t="s">
        <v>13206</v>
      </c>
      <c r="E3302" t="s">
        <v>1983</v>
      </c>
      <c r="F3302" t="s">
        <v>1984</v>
      </c>
      <c r="G3302" t="s">
        <v>1908</v>
      </c>
      <c r="H3302" t="s">
        <v>944</v>
      </c>
      <c r="I3302" t="s">
        <v>1720</v>
      </c>
      <c r="J3302" t="s">
        <v>1721</v>
      </c>
      <c r="K3302" t="s">
        <v>13207</v>
      </c>
      <c r="L3302" s="3" t="s">
        <v>2494</v>
      </c>
      <c r="M3302" s="9">
        <v>0</v>
      </c>
      <c r="N3302" s="5">
        <v>0</v>
      </c>
      <c r="O3302" s="7">
        <v>0</v>
      </c>
    </row>
    <row r="3303" spans="1:15">
      <c r="A3303">
        <v>9</v>
      </c>
      <c r="B3303" t="s">
        <v>1874</v>
      </c>
      <c r="C3303" t="s">
        <v>13208</v>
      </c>
      <c r="D3303" t="s">
        <v>13209</v>
      </c>
      <c r="E3303" t="s">
        <v>1947</v>
      </c>
      <c r="F3303" t="s">
        <v>1948</v>
      </c>
      <c r="G3303" t="s">
        <v>1908</v>
      </c>
      <c r="H3303" t="s">
        <v>944</v>
      </c>
      <c r="I3303" t="s">
        <v>1720</v>
      </c>
      <c r="J3303" t="s">
        <v>1721</v>
      </c>
      <c r="K3303" t="s">
        <v>13210</v>
      </c>
      <c r="L3303" s="3" t="s">
        <v>2494</v>
      </c>
      <c r="M3303" s="9">
        <v>0</v>
      </c>
      <c r="N3303" s="5">
        <v>0</v>
      </c>
      <c r="O3303" s="7">
        <v>0</v>
      </c>
    </row>
    <row r="3304" spans="1:15">
      <c r="A3304">
        <v>9</v>
      </c>
      <c r="B3304" t="s">
        <v>1874</v>
      </c>
      <c r="C3304" t="s">
        <v>13211</v>
      </c>
      <c r="D3304" t="s">
        <v>13212</v>
      </c>
      <c r="E3304" t="s">
        <v>13213</v>
      </c>
      <c r="F3304" t="s">
        <v>13214</v>
      </c>
      <c r="G3304" t="s">
        <v>1908</v>
      </c>
      <c r="H3304" t="s">
        <v>944</v>
      </c>
      <c r="I3304" t="s">
        <v>1720</v>
      </c>
      <c r="J3304" t="s">
        <v>1721</v>
      </c>
      <c r="K3304" t="s">
        <v>13215</v>
      </c>
      <c r="L3304" s="3" t="s">
        <v>2494</v>
      </c>
      <c r="M3304" s="9">
        <v>0</v>
      </c>
      <c r="N3304" s="5">
        <v>0</v>
      </c>
      <c r="O3304" s="7">
        <v>0</v>
      </c>
    </row>
    <row r="3305" spans="1:15">
      <c r="A3305">
        <v>9</v>
      </c>
      <c r="B3305" t="s">
        <v>1874</v>
      </c>
      <c r="C3305" t="s">
        <v>13216</v>
      </c>
      <c r="D3305" t="s">
        <v>13217</v>
      </c>
      <c r="E3305" t="s">
        <v>1983</v>
      </c>
      <c r="F3305" t="s">
        <v>1984</v>
      </c>
      <c r="G3305" t="s">
        <v>1908</v>
      </c>
      <c r="H3305" t="s">
        <v>944</v>
      </c>
      <c r="I3305" t="s">
        <v>1720</v>
      </c>
      <c r="J3305" t="s">
        <v>1721</v>
      </c>
      <c r="K3305" t="s">
        <v>13218</v>
      </c>
      <c r="L3305" s="3" t="s">
        <v>2494</v>
      </c>
      <c r="M3305" s="9">
        <v>0</v>
      </c>
      <c r="N3305" s="5">
        <v>0</v>
      </c>
      <c r="O3305" s="7">
        <v>0</v>
      </c>
    </row>
    <row r="3306" spans="1:15">
      <c r="A3306">
        <v>9</v>
      </c>
      <c r="B3306" t="s">
        <v>1874</v>
      </c>
      <c r="C3306" t="s">
        <v>13219</v>
      </c>
      <c r="D3306" t="s">
        <v>13220</v>
      </c>
      <c r="E3306" t="s">
        <v>1906</v>
      </c>
      <c r="F3306" t="s">
        <v>1907</v>
      </c>
      <c r="G3306" t="s">
        <v>1908</v>
      </c>
      <c r="H3306" t="s">
        <v>944</v>
      </c>
      <c r="I3306" t="s">
        <v>1720</v>
      </c>
      <c r="J3306" t="s">
        <v>1721</v>
      </c>
      <c r="K3306" t="s">
        <v>13221</v>
      </c>
      <c r="L3306" s="3">
        <v>45726</v>
      </c>
      <c r="M3306" s="9">
        <v>0</v>
      </c>
      <c r="N3306" s="5">
        <v>0</v>
      </c>
      <c r="O3306" s="7">
        <v>0</v>
      </c>
    </row>
    <row r="3307" spans="1:15">
      <c r="A3307">
        <v>9</v>
      </c>
      <c r="B3307" t="s">
        <v>1874</v>
      </c>
      <c r="C3307" t="s">
        <v>13222</v>
      </c>
      <c r="D3307" t="s">
        <v>13223</v>
      </c>
      <c r="E3307" t="s">
        <v>13224</v>
      </c>
      <c r="F3307" t="s">
        <v>13225</v>
      </c>
      <c r="G3307" t="s">
        <v>1908</v>
      </c>
      <c r="H3307" t="s">
        <v>944</v>
      </c>
      <c r="I3307" t="s">
        <v>1720</v>
      </c>
      <c r="J3307" t="s">
        <v>1721</v>
      </c>
      <c r="K3307" t="s">
        <v>13226</v>
      </c>
      <c r="L3307" s="3">
        <v>45743</v>
      </c>
      <c r="M3307" s="9">
        <v>0</v>
      </c>
      <c r="N3307" s="5">
        <v>0</v>
      </c>
      <c r="O3307" s="7">
        <v>0</v>
      </c>
    </row>
    <row r="3308" spans="1:15">
      <c r="A3308">
        <v>9</v>
      </c>
      <c r="B3308" t="s">
        <v>1874</v>
      </c>
      <c r="C3308" t="s">
        <v>13227</v>
      </c>
      <c r="D3308" t="s">
        <v>13228</v>
      </c>
      <c r="E3308" t="s">
        <v>13224</v>
      </c>
      <c r="F3308" t="s">
        <v>13225</v>
      </c>
      <c r="G3308" t="s">
        <v>1908</v>
      </c>
      <c r="H3308" t="s">
        <v>944</v>
      </c>
      <c r="I3308" t="s">
        <v>1720</v>
      </c>
      <c r="J3308" t="s">
        <v>1721</v>
      </c>
      <c r="K3308" t="s">
        <v>13229</v>
      </c>
      <c r="L3308" s="3" t="s">
        <v>2494</v>
      </c>
      <c r="M3308" s="9">
        <v>0</v>
      </c>
      <c r="N3308" s="5">
        <v>0</v>
      </c>
      <c r="O3308" s="7">
        <v>0</v>
      </c>
    </row>
    <row r="3309" spans="1:15">
      <c r="A3309">
        <v>9</v>
      </c>
      <c r="B3309" t="s">
        <v>1874</v>
      </c>
      <c r="C3309" t="s">
        <v>13230</v>
      </c>
      <c r="D3309" t="s">
        <v>13231</v>
      </c>
      <c r="E3309" t="s">
        <v>13232</v>
      </c>
      <c r="F3309" t="s">
        <v>13233</v>
      </c>
      <c r="G3309" t="s">
        <v>1908</v>
      </c>
      <c r="H3309" t="s">
        <v>944</v>
      </c>
      <c r="I3309" t="s">
        <v>1720</v>
      </c>
      <c r="J3309" t="s">
        <v>1721</v>
      </c>
      <c r="K3309" t="s">
        <v>13234</v>
      </c>
      <c r="L3309" s="3">
        <v>45716</v>
      </c>
      <c r="M3309" s="9">
        <v>0</v>
      </c>
      <c r="N3309" s="5">
        <v>0</v>
      </c>
      <c r="O3309" s="7">
        <v>0</v>
      </c>
    </row>
    <row r="3310" spans="1:15">
      <c r="A3310">
        <v>9</v>
      </c>
      <c r="B3310" t="s">
        <v>1874</v>
      </c>
      <c r="C3310" t="s">
        <v>13235</v>
      </c>
      <c r="D3310" t="s">
        <v>13236</v>
      </c>
      <c r="E3310" t="s">
        <v>13237</v>
      </c>
      <c r="F3310" t="s">
        <v>13238</v>
      </c>
      <c r="G3310" t="s">
        <v>1908</v>
      </c>
      <c r="H3310" t="s">
        <v>944</v>
      </c>
      <c r="I3310" t="s">
        <v>1720</v>
      </c>
      <c r="J3310" t="s">
        <v>1721</v>
      </c>
      <c r="K3310" t="s">
        <v>13239</v>
      </c>
      <c r="L3310" s="3" t="s">
        <v>2494</v>
      </c>
      <c r="M3310" s="9">
        <v>0</v>
      </c>
      <c r="N3310" s="5">
        <v>0</v>
      </c>
      <c r="O3310" s="7">
        <v>0</v>
      </c>
    </row>
    <row r="3311" spans="1:15">
      <c r="A3311">
        <v>9</v>
      </c>
      <c r="B3311" t="s">
        <v>1874</v>
      </c>
      <c r="C3311" t="s">
        <v>13240</v>
      </c>
      <c r="D3311" t="s">
        <v>13241</v>
      </c>
      <c r="E3311" t="s">
        <v>1915</v>
      </c>
      <c r="F3311" t="s">
        <v>1916</v>
      </c>
      <c r="G3311" t="s">
        <v>1908</v>
      </c>
      <c r="H3311" t="s">
        <v>944</v>
      </c>
      <c r="I3311" t="s">
        <v>1720</v>
      </c>
      <c r="J3311" t="s">
        <v>1721</v>
      </c>
      <c r="K3311" t="s">
        <v>13242</v>
      </c>
      <c r="L3311" s="3">
        <v>45741</v>
      </c>
      <c r="M3311" s="9">
        <v>0</v>
      </c>
      <c r="N3311" s="5">
        <v>0</v>
      </c>
      <c r="O3311" s="7">
        <v>0</v>
      </c>
    </row>
    <row r="3312" spans="1:15">
      <c r="A3312">
        <v>9</v>
      </c>
      <c r="B3312" t="s">
        <v>1874</v>
      </c>
      <c r="C3312" t="s">
        <v>13243</v>
      </c>
      <c r="D3312" t="s">
        <v>13244</v>
      </c>
      <c r="E3312" t="s">
        <v>1906</v>
      </c>
      <c r="F3312" t="s">
        <v>1907</v>
      </c>
      <c r="G3312" t="s">
        <v>1908</v>
      </c>
      <c r="H3312" t="s">
        <v>944</v>
      </c>
      <c r="I3312" t="s">
        <v>1720</v>
      </c>
      <c r="J3312" t="s">
        <v>1721</v>
      </c>
      <c r="K3312" t="s">
        <v>13245</v>
      </c>
      <c r="L3312" s="3" t="s">
        <v>2494</v>
      </c>
      <c r="M3312" s="9">
        <v>0</v>
      </c>
      <c r="N3312" s="5">
        <v>0</v>
      </c>
      <c r="O3312" s="7">
        <v>0</v>
      </c>
    </row>
    <row r="3313" spans="1:15">
      <c r="A3313">
        <v>10</v>
      </c>
      <c r="B3313" t="s">
        <v>1986</v>
      </c>
      <c r="C3313" t="s">
        <v>1987</v>
      </c>
      <c r="D3313" t="s">
        <v>338</v>
      </c>
      <c r="E3313" t="s">
        <v>1988</v>
      </c>
      <c r="F3313" t="s">
        <v>1989</v>
      </c>
      <c r="G3313" t="s">
        <v>1990</v>
      </c>
      <c r="H3313" t="s">
        <v>944</v>
      </c>
      <c r="I3313" t="s">
        <v>1720</v>
      </c>
      <c r="J3313" t="s">
        <v>1721</v>
      </c>
      <c r="K3313" t="s">
        <v>1991</v>
      </c>
      <c r="L3313" s="3">
        <v>45538</v>
      </c>
      <c r="M3313" s="9">
        <v>2</v>
      </c>
      <c r="N3313" s="5">
        <v>0</v>
      </c>
      <c r="O3313" s="7">
        <v>2</v>
      </c>
    </row>
    <row r="3314" spans="1:15">
      <c r="A3314">
        <v>10</v>
      </c>
      <c r="B3314" t="s">
        <v>1986</v>
      </c>
      <c r="C3314" t="s">
        <v>1992</v>
      </c>
      <c r="D3314" t="s">
        <v>339</v>
      </c>
      <c r="E3314" t="s">
        <v>1988</v>
      </c>
      <c r="F3314" t="s">
        <v>1989</v>
      </c>
      <c r="G3314" t="s">
        <v>1990</v>
      </c>
      <c r="H3314" t="s">
        <v>944</v>
      </c>
      <c r="I3314" t="s">
        <v>1720</v>
      </c>
      <c r="J3314" t="s">
        <v>1721</v>
      </c>
      <c r="K3314" t="s">
        <v>1993</v>
      </c>
      <c r="L3314" s="3">
        <v>45531</v>
      </c>
      <c r="M3314" s="9">
        <v>3</v>
      </c>
      <c r="N3314" s="5">
        <v>0</v>
      </c>
      <c r="O3314" s="7">
        <v>3</v>
      </c>
    </row>
    <row r="3315" spans="1:15">
      <c r="A3315">
        <v>10</v>
      </c>
      <c r="B3315" t="s">
        <v>1986</v>
      </c>
      <c r="C3315" t="s">
        <v>13246</v>
      </c>
      <c r="D3315" t="s">
        <v>13247</v>
      </c>
      <c r="E3315" t="s">
        <v>2007</v>
      </c>
      <c r="F3315" t="s">
        <v>2008</v>
      </c>
      <c r="G3315" t="s">
        <v>1990</v>
      </c>
      <c r="H3315" t="s">
        <v>944</v>
      </c>
      <c r="I3315" t="s">
        <v>1720</v>
      </c>
      <c r="J3315" t="s">
        <v>1721</v>
      </c>
      <c r="K3315" t="s">
        <v>13248</v>
      </c>
      <c r="L3315" s="3">
        <v>45020</v>
      </c>
      <c r="M3315" s="9">
        <v>2.5</v>
      </c>
      <c r="N3315" s="5">
        <v>0</v>
      </c>
      <c r="O3315" s="7">
        <v>2.5</v>
      </c>
    </row>
    <row r="3316" spans="1:15">
      <c r="A3316">
        <v>10</v>
      </c>
      <c r="B3316" t="s">
        <v>1986</v>
      </c>
      <c r="C3316" t="s">
        <v>13249</v>
      </c>
      <c r="D3316" t="s">
        <v>13250</v>
      </c>
      <c r="E3316" t="s">
        <v>1988</v>
      </c>
      <c r="F3316" t="s">
        <v>1989</v>
      </c>
      <c r="G3316" t="s">
        <v>1990</v>
      </c>
      <c r="H3316" t="s">
        <v>944</v>
      </c>
      <c r="I3316" t="s">
        <v>1720</v>
      </c>
      <c r="J3316" t="s">
        <v>1721</v>
      </c>
      <c r="K3316" t="s">
        <v>13251</v>
      </c>
      <c r="L3316" s="3">
        <v>45020</v>
      </c>
      <c r="M3316" s="9">
        <v>15.5</v>
      </c>
      <c r="N3316" s="5">
        <v>0</v>
      </c>
      <c r="O3316" s="7">
        <v>15.5</v>
      </c>
    </row>
    <row r="3317" spans="1:15">
      <c r="A3317">
        <v>10</v>
      </c>
      <c r="B3317" t="s">
        <v>1986</v>
      </c>
      <c r="C3317" t="s">
        <v>1994</v>
      </c>
      <c r="D3317" t="s">
        <v>340</v>
      </c>
      <c r="E3317" t="s">
        <v>1995</v>
      </c>
      <c r="F3317" t="s">
        <v>1996</v>
      </c>
      <c r="G3317" t="s">
        <v>1990</v>
      </c>
      <c r="H3317" t="s">
        <v>944</v>
      </c>
      <c r="I3317" t="s">
        <v>1720</v>
      </c>
      <c r="J3317" t="s">
        <v>1721</v>
      </c>
      <c r="K3317" t="s">
        <v>1997</v>
      </c>
      <c r="L3317" s="3">
        <v>45020</v>
      </c>
      <c r="M3317" s="9">
        <v>10</v>
      </c>
      <c r="N3317" s="5">
        <v>0</v>
      </c>
      <c r="O3317" s="7">
        <v>10</v>
      </c>
    </row>
    <row r="3318" spans="1:15">
      <c r="A3318">
        <v>10</v>
      </c>
      <c r="B3318" t="s">
        <v>1986</v>
      </c>
      <c r="C3318" t="s">
        <v>13252</v>
      </c>
      <c r="D3318" t="s">
        <v>13253</v>
      </c>
      <c r="E3318" t="s">
        <v>1995</v>
      </c>
      <c r="F3318" t="s">
        <v>1996</v>
      </c>
      <c r="G3318" t="s">
        <v>1990</v>
      </c>
      <c r="H3318" t="s">
        <v>944</v>
      </c>
      <c r="I3318" t="s">
        <v>1720</v>
      </c>
      <c r="J3318" t="s">
        <v>1721</v>
      </c>
      <c r="K3318" t="s">
        <v>13254</v>
      </c>
      <c r="L3318" s="3">
        <v>45111</v>
      </c>
      <c r="M3318" s="9">
        <v>0</v>
      </c>
      <c r="N3318" s="5">
        <v>0</v>
      </c>
      <c r="O3318" s="7">
        <v>0</v>
      </c>
    </row>
    <row r="3319" spans="1:15">
      <c r="A3319">
        <v>10</v>
      </c>
      <c r="B3319" t="s">
        <v>1986</v>
      </c>
      <c r="C3319" t="s">
        <v>13255</v>
      </c>
      <c r="D3319" t="s">
        <v>13256</v>
      </c>
      <c r="E3319" t="s">
        <v>1988</v>
      </c>
      <c r="F3319" t="s">
        <v>1989</v>
      </c>
      <c r="G3319" t="s">
        <v>1990</v>
      </c>
      <c r="H3319" t="s">
        <v>944</v>
      </c>
      <c r="I3319" t="s">
        <v>1720</v>
      </c>
      <c r="J3319" t="s">
        <v>1721</v>
      </c>
      <c r="K3319" t="s">
        <v>13257</v>
      </c>
      <c r="L3319" s="3">
        <v>45020</v>
      </c>
      <c r="M3319" s="9">
        <v>16.5</v>
      </c>
      <c r="N3319" s="5">
        <v>0</v>
      </c>
      <c r="O3319" s="7">
        <v>16.5</v>
      </c>
    </row>
    <row r="3320" spans="1:15">
      <c r="A3320">
        <v>10</v>
      </c>
      <c r="B3320" t="s">
        <v>1986</v>
      </c>
      <c r="C3320" t="s">
        <v>1998</v>
      </c>
      <c r="D3320" t="s">
        <v>342</v>
      </c>
      <c r="E3320" t="s">
        <v>1988</v>
      </c>
      <c r="F3320" t="s">
        <v>1989</v>
      </c>
      <c r="G3320" t="s">
        <v>1990</v>
      </c>
      <c r="H3320" t="s">
        <v>944</v>
      </c>
      <c r="I3320" t="s">
        <v>1720</v>
      </c>
      <c r="J3320" t="s">
        <v>1721</v>
      </c>
      <c r="K3320" t="s">
        <v>1999</v>
      </c>
      <c r="L3320" s="3">
        <v>45057</v>
      </c>
      <c r="M3320" s="9">
        <v>2</v>
      </c>
      <c r="N3320" s="5">
        <v>0</v>
      </c>
      <c r="O3320" s="7">
        <v>2</v>
      </c>
    </row>
    <row r="3321" spans="1:15">
      <c r="A3321">
        <v>10</v>
      </c>
      <c r="B3321" t="s">
        <v>1986</v>
      </c>
      <c r="C3321" t="s">
        <v>13258</v>
      </c>
      <c r="D3321" t="s">
        <v>13259</v>
      </c>
      <c r="E3321" t="s">
        <v>1988</v>
      </c>
      <c r="F3321" t="s">
        <v>1989</v>
      </c>
      <c r="G3321" t="s">
        <v>1990</v>
      </c>
      <c r="H3321" t="s">
        <v>944</v>
      </c>
      <c r="I3321" t="s">
        <v>1720</v>
      </c>
      <c r="J3321" t="s">
        <v>1721</v>
      </c>
      <c r="K3321" t="s">
        <v>13260</v>
      </c>
      <c r="L3321" s="3">
        <v>45044</v>
      </c>
      <c r="M3321" s="9">
        <v>7</v>
      </c>
      <c r="N3321" s="5">
        <v>0</v>
      </c>
      <c r="O3321" s="7">
        <v>7</v>
      </c>
    </row>
    <row r="3322" spans="1:15">
      <c r="A3322">
        <v>10</v>
      </c>
      <c r="B3322" t="s">
        <v>1986</v>
      </c>
      <c r="C3322" t="s">
        <v>2000</v>
      </c>
      <c r="D3322" t="s">
        <v>343</v>
      </c>
      <c r="E3322" t="s">
        <v>1988</v>
      </c>
      <c r="F3322" t="s">
        <v>1989</v>
      </c>
      <c r="G3322" t="s">
        <v>1990</v>
      </c>
      <c r="H3322" t="s">
        <v>944</v>
      </c>
      <c r="I3322" t="s">
        <v>1720</v>
      </c>
      <c r="J3322" t="s">
        <v>1721</v>
      </c>
      <c r="K3322" t="s">
        <v>2001</v>
      </c>
      <c r="L3322" s="3">
        <v>45044</v>
      </c>
      <c r="M3322" s="9">
        <v>1</v>
      </c>
      <c r="N3322" s="5">
        <v>0</v>
      </c>
      <c r="O3322" s="7">
        <v>1</v>
      </c>
    </row>
    <row r="3323" spans="1:15">
      <c r="A3323">
        <v>10</v>
      </c>
      <c r="B3323" t="s">
        <v>1986</v>
      </c>
      <c r="C3323" t="s">
        <v>2002</v>
      </c>
      <c r="D3323" t="s">
        <v>344</v>
      </c>
      <c r="E3323" t="s">
        <v>1988</v>
      </c>
      <c r="F3323" t="s">
        <v>1989</v>
      </c>
      <c r="G3323" t="s">
        <v>1990</v>
      </c>
      <c r="H3323" t="s">
        <v>944</v>
      </c>
      <c r="I3323" t="s">
        <v>1720</v>
      </c>
      <c r="J3323" t="s">
        <v>1721</v>
      </c>
      <c r="K3323" t="s">
        <v>2003</v>
      </c>
      <c r="L3323" s="3">
        <v>45057</v>
      </c>
      <c r="M3323" s="9">
        <v>1</v>
      </c>
      <c r="N3323" s="5">
        <v>0</v>
      </c>
      <c r="O3323" s="7">
        <v>1</v>
      </c>
    </row>
    <row r="3324" spans="1:15">
      <c r="A3324">
        <v>10</v>
      </c>
      <c r="B3324" t="s">
        <v>1986</v>
      </c>
      <c r="C3324" t="s">
        <v>13261</v>
      </c>
      <c r="D3324" t="s">
        <v>13262</v>
      </c>
      <c r="E3324" t="s">
        <v>2007</v>
      </c>
      <c r="F3324" t="s">
        <v>2008</v>
      </c>
      <c r="G3324" t="s">
        <v>1990</v>
      </c>
      <c r="H3324" t="s">
        <v>944</v>
      </c>
      <c r="I3324" t="s">
        <v>1720</v>
      </c>
      <c r="J3324" t="s">
        <v>1721</v>
      </c>
      <c r="K3324" t="s">
        <v>13263</v>
      </c>
      <c r="L3324" s="3" t="s">
        <v>2494</v>
      </c>
      <c r="M3324" s="9">
        <v>0</v>
      </c>
      <c r="N3324" s="5">
        <v>0</v>
      </c>
      <c r="O3324" s="7">
        <v>0</v>
      </c>
    </row>
    <row r="3325" spans="1:15">
      <c r="A3325">
        <v>10</v>
      </c>
      <c r="B3325" t="s">
        <v>1986</v>
      </c>
      <c r="C3325" t="s">
        <v>13264</v>
      </c>
      <c r="D3325" t="s">
        <v>13265</v>
      </c>
      <c r="E3325" t="s">
        <v>1988</v>
      </c>
      <c r="F3325" t="s">
        <v>1989</v>
      </c>
      <c r="G3325" t="s">
        <v>1990</v>
      </c>
      <c r="H3325" t="s">
        <v>944</v>
      </c>
      <c r="I3325" t="s">
        <v>1720</v>
      </c>
      <c r="J3325" t="s">
        <v>1721</v>
      </c>
      <c r="K3325" t="s">
        <v>13266</v>
      </c>
      <c r="L3325" s="3">
        <v>45078</v>
      </c>
      <c r="M3325" s="9">
        <v>0</v>
      </c>
      <c r="N3325" s="5">
        <v>0</v>
      </c>
      <c r="O3325" s="7">
        <v>0</v>
      </c>
    </row>
    <row r="3326" spans="1:15">
      <c r="A3326">
        <v>10</v>
      </c>
      <c r="B3326" t="s">
        <v>1986</v>
      </c>
      <c r="C3326" t="s">
        <v>13267</v>
      </c>
      <c r="D3326" t="s">
        <v>13268</v>
      </c>
      <c r="E3326" t="s">
        <v>2029</v>
      </c>
      <c r="F3326" t="s">
        <v>2030</v>
      </c>
      <c r="G3326" t="s">
        <v>1990</v>
      </c>
      <c r="H3326" t="s">
        <v>2493</v>
      </c>
      <c r="I3326" t="s">
        <v>1720</v>
      </c>
      <c r="J3326" t="s">
        <v>1721</v>
      </c>
      <c r="K3326" t="s">
        <v>2494</v>
      </c>
      <c r="L3326" s="3" t="s">
        <v>2494</v>
      </c>
      <c r="M3326" s="9">
        <v>0</v>
      </c>
      <c r="N3326" s="5">
        <v>0</v>
      </c>
      <c r="O3326" s="7">
        <v>0</v>
      </c>
    </row>
    <row r="3327" spans="1:15">
      <c r="A3327">
        <v>10</v>
      </c>
      <c r="B3327" t="s">
        <v>1986</v>
      </c>
      <c r="C3327" t="s">
        <v>2004</v>
      </c>
      <c r="D3327" t="s">
        <v>345</v>
      </c>
      <c r="E3327" t="s">
        <v>1988</v>
      </c>
      <c r="F3327" t="s">
        <v>1989</v>
      </c>
      <c r="G3327" t="s">
        <v>1990</v>
      </c>
      <c r="H3327" t="s">
        <v>944</v>
      </c>
      <c r="I3327" t="s">
        <v>1720</v>
      </c>
      <c r="J3327" t="s">
        <v>1721</v>
      </c>
      <c r="K3327" t="s">
        <v>2005</v>
      </c>
      <c r="L3327" s="3">
        <v>45057</v>
      </c>
      <c r="M3327" s="9">
        <v>1</v>
      </c>
      <c r="N3327" s="5">
        <v>0</v>
      </c>
      <c r="O3327" s="7">
        <v>1</v>
      </c>
    </row>
    <row r="3328" spans="1:15">
      <c r="A3328">
        <v>10</v>
      </c>
      <c r="B3328" t="s">
        <v>1986</v>
      </c>
      <c r="C3328" t="s">
        <v>13269</v>
      </c>
      <c r="D3328" t="s">
        <v>13270</v>
      </c>
      <c r="E3328" t="s">
        <v>13271</v>
      </c>
      <c r="F3328" t="s">
        <v>13272</v>
      </c>
      <c r="G3328" t="s">
        <v>1990</v>
      </c>
      <c r="H3328" t="s">
        <v>944</v>
      </c>
      <c r="I3328" t="s">
        <v>1720</v>
      </c>
      <c r="J3328" t="s">
        <v>1721</v>
      </c>
      <c r="K3328" t="s">
        <v>13273</v>
      </c>
      <c r="L3328" s="3" t="s">
        <v>2494</v>
      </c>
      <c r="M3328" s="9">
        <v>0</v>
      </c>
      <c r="N3328" s="5">
        <v>0</v>
      </c>
      <c r="O3328" s="7">
        <v>0</v>
      </c>
    </row>
    <row r="3329" spans="1:15">
      <c r="A3329">
        <v>10</v>
      </c>
      <c r="B3329" t="s">
        <v>1986</v>
      </c>
      <c r="C3329" t="s">
        <v>13274</v>
      </c>
      <c r="D3329" t="s">
        <v>13275</v>
      </c>
      <c r="E3329" t="s">
        <v>1988</v>
      </c>
      <c r="F3329" t="s">
        <v>1989</v>
      </c>
      <c r="G3329" t="s">
        <v>1990</v>
      </c>
      <c r="H3329" t="s">
        <v>944</v>
      </c>
      <c r="I3329" t="s">
        <v>1720</v>
      </c>
      <c r="J3329" t="s">
        <v>1721</v>
      </c>
      <c r="K3329" t="s">
        <v>13276</v>
      </c>
      <c r="L3329" s="3" t="s">
        <v>2494</v>
      </c>
      <c r="M3329" s="9">
        <v>0</v>
      </c>
      <c r="N3329" s="5">
        <v>0</v>
      </c>
      <c r="O3329" s="7">
        <v>0</v>
      </c>
    </row>
    <row r="3330" spans="1:15">
      <c r="A3330">
        <v>10</v>
      </c>
      <c r="B3330" t="s">
        <v>1986</v>
      </c>
      <c r="C3330" t="s">
        <v>2006</v>
      </c>
      <c r="D3330" t="s">
        <v>346</v>
      </c>
      <c r="E3330" t="s">
        <v>2007</v>
      </c>
      <c r="F3330" t="s">
        <v>2008</v>
      </c>
      <c r="G3330" t="s">
        <v>1990</v>
      </c>
      <c r="H3330" t="s">
        <v>944</v>
      </c>
      <c r="I3330" t="s">
        <v>1720</v>
      </c>
      <c r="J3330" t="s">
        <v>1721</v>
      </c>
      <c r="K3330" t="s">
        <v>2009</v>
      </c>
      <c r="L3330" s="3">
        <v>45057</v>
      </c>
      <c r="M3330" s="9">
        <v>1.5</v>
      </c>
      <c r="N3330" s="5">
        <v>0</v>
      </c>
      <c r="O3330" s="7">
        <v>1.5</v>
      </c>
    </row>
    <row r="3331" spans="1:15">
      <c r="A3331">
        <v>10</v>
      </c>
      <c r="B3331" t="s">
        <v>1986</v>
      </c>
      <c r="C3331" t="s">
        <v>2010</v>
      </c>
      <c r="D3331" t="s">
        <v>347</v>
      </c>
      <c r="E3331" t="s">
        <v>1988</v>
      </c>
      <c r="F3331" t="s">
        <v>1989</v>
      </c>
      <c r="G3331" t="s">
        <v>1990</v>
      </c>
      <c r="H3331" t="s">
        <v>944</v>
      </c>
      <c r="I3331" t="s">
        <v>1720</v>
      </c>
      <c r="J3331" t="s">
        <v>1721</v>
      </c>
      <c r="K3331" t="s">
        <v>2011</v>
      </c>
      <c r="L3331" s="3">
        <v>45092</v>
      </c>
      <c r="M3331" s="9">
        <v>6</v>
      </c>
      <c r="N3331" s="5">
        <v>0</v>
      </c>
      <c r="O3331" s="7">
        <v>6</v>
      </c>
    </row>
    <row r="3332" spans="1:15">
      <c r="A3332">
        <v>10</v>
      </c>
      <c r="B3332" t="s">
        <v>1986</v>
      </c>
      <c r="C3332" t="s">
        <v>13277</v>
      </c>
      <c r="D3332" t="s">
        <v>13278</v>
      </c>
      <c r="E3332" t="s">
        <v>2029</v>
      </c>
      <c r="F3332" t="s">
        <v>2030</v>
      </c>
      <c r="G3332" t="s">
        <v>1990</v>
      </c>
      <c r="H3332" t="s">
        <v>944</v>
      </c>
      <c r="I3332" t="s">
        <v>1720</v>
      </c>
      <c r="J3332" t="s">
        <v>1721</v>
      </c>
      <c r="K3332" t="s">
        <v>13279</v>
      </c>
      <c r="L3332" s="3">
        <v>45093</v>
      </c>
      <c r="M3332" s="9">
        <v>4.5</v>
      </c>
      <c r="N3332" s="5">
        <v>0</v>
      </c>
      <c r="O3332" s="7">
        <v>4.5</v>
      </c>
    </row>
    <row r="3333" spans="1:15">
      <c r="A3333">
        <v>10</v>
      </c>
      <c r="B3333" t="s">
        <v>1986</v>
      </c>
      <c r="C3333" t="s">
        <v>13280</v>
      </c>
      <c r="D3333" t="s">
        <v>13281</v>
      </c>
      <c r="E3333" t="s">
        <v>2007</v>
      </c>
      <c r="F3333" t="s">
        <v>2008</v>
      </c>
      <c r="G3333" t="s">
        <v>1990</v>
      </c>
      <c r="H3333" t="s">
        <v>944</v>
      </c>
      <c r="I3333" t="s">
        <v>1720</v>
      </c>
      <c r="J3333" t="s">
        <v>1721</v>
      </c>
      <c r="K3333" t="s">
        <v>13282</v>
      </c>
      <c r="L3333" s="3">
        <v>45131</v>
      </c>
      <c r="M3333" s="9">
        <v>0.5</v>
      </c>
      <c r="N3333" s="5">
        <v>0</v>
      </c>
      <c r="O3333" s="7">
        <v>0.5</v>
      </c>
    </row>
    <row r="3334" spans="1:15">
      <c r="A3334">
        <v>10</v>
      </c>
      <c r="B3334" t="s">
        <v>1986</v>
      </c>
      <c r="C3334" t="s">
        <v>2012</v>
      </c>
      <c r="D3334" t="s">
        <v>348</v>
      </c>
      <c r="E3334" t="s">
        <v>2007</v>
      </c>
      <c r="F3334" t="s">
        <v>2008</v>
      </c>
      <c r="G3334" t="s">
        <v>1990</v>
      </c>
      <c r="H3334" t="s">
        <v>944</v>
      </c>
      <c r="I3334" t="s">
        <v>1720</v>
      </c>
      <c r="J3334" t="s">
        <v>1721</v>
      </c>
      <c r="K3334" t="s">
        <v>2013</v>
      </c>
      <c r="L3334" s="3">
        <v>45121</v>
      </c>
      <c r="M3334" s="9">
        <v>1</v>
      </c>
      <c r="N3334" s="5">
        <v>0</v>
      </c>
      <c r="O3334" s="7">
        <v>1</v>
      </c>
    </row>
    <row r="3335" spans="1:15">
      <c r="A3335">
        <v>10</v>
      </c>
      <c r="B3335" t="s">
        <v>1986</v>
      </c>
      <c r="C3335" t="s">
        <v>2014</v>
      </c>
      <c r="D3335" t="s">
        <v>349</v>
      </c>
      <c r="E3335" t="s">
        <v>2007</v>
      </c>
      <c r="F3335" t="s">
        <v>2008</v>
      </c>
      <c r="G3335" t="s">
        <v>1990</v>
      </c>
      <c r="H3335" t="s">
        <v>944</v>
      </c>
      <c r="I3335" t="s">
        <v>1720</v>
      </c>
      <c r="J3335" t="s">
        <v>1721</v>
      </c>
      <c r="K3335" t="s">
        <v>2015</v>
      </c>
      <c r="L3335" s="3">
        <v>45421</v>
      </c>
      <c r="M3335" s="9">
        <v>4</v>
      </c>
      <c r="N3335" s="5">
        <v>0</v>
      </c>
      <c r="O3335" s="7">
        <v>4</v>
      </c>
    </row>
    <row r="3336" spans="1:15">
      <c r="A3336">
        <v>10</v>
      </c>
      <c r="B3336" t="s">
        <v>1986</v>
      </c>
      <c r="C3336" t="s">
        <v>13283</v>
      </c>
      <c r="D3336" t="s">
        <v>13284</v>
      </c>
      <c r="E3336" t="s">
        <v>1988</v>
      </c>
      <c r="F3336" t="s">
        <v>1989</v>
      </c>
      <c r="G3336" t="s">
        <v>1990</v>
      </c>
      <c r="H3336" t="s">
        <v>2493</v>
      </c>
      <c r="I3336" t="s">
        <v>1720</v>
      </c>
      <c r="J3336" t="s">
        <v>1721</v>
      </c>
      <c r="K3336" t="s">
        <v>2494</v>
      </c>
      <c r="L3336" s="3" t="s">
        <v>2494</v>
      </c>
      <c r="M3336" s="9">
        <v>0</v>
      </c>
      <c r="N3336" s="5">
        <v>0</v>
      </c>
      <c r="O3336" s="7">
        <v>0</v>
      </c>
    </row>
    <row r="3337" spans="1:15">
      <c r="A3337">
        <v>10</v>
      </c>
      <c r="B3337" t="s">
        <v>1986</v>
      </c>
      <c r="C3337" t="s">
        <v>2016</v>
      </c>
      <c r="D3337" t="s">
        <v>341</v>
      </c>
      <c r="E3337" t="s">
        <v>1988</v>
      </c>
      <c r="F3337" t="s">
        <v>1989</v>
      </c>
      <c r="G3337" t="s">
        <v>1990</v>
      </c>
      <c r="H3337" t="s">
        <v>944</v>
      </c>
      <c r="I3337" t="s">
        <v>1720</v>
      </c>
      <c r="J3337" t="s">
        <v>1721</v>
      </c>
      <c r="K3337" t="s">
        <v>2017</v>
      </c>
      <c r="L3337" s="3">
        <v>45233</v>
      </c>
      <c r="M3337" s="9">
        <v>9</v>
      </c>
      <c r="N3337" s="5">
        <v>0</v>
      </c>
      <c r="O3337" s="7">
        <v>9</v>
      </c>
    </row>
    <row r="3338" spans="1:15">
      <c r="A3338">
        <v>10</v>
      </c>
      <c r="B3338" t="s">
        <v>1986</v>
      </c>
      <c r="C3338" t="s">
        <v>13285</v>
      </c>
      <c r="D3338" t="s">
        <v>13286</v>
      </c>
      <c r="E3338" t="s">
        <v>2007</v>
      </c>
      <c r="F3338" t="s">
        <v>2008</v>
      </c>
      <c r="G3338" t="s">
        <v>1990</v>
      </c>
      <c r="H3338" t="s">
        <v>2493</v>
      </c>
      <c r="I3338" t="s">
        <v>1720</v>
      </c>
      <c r="J3338" t="s">
        <v>1721</v>
      </c>
      <c r="K3338" t="s">
        <v>2494</v>
      </c>
      <c r="L3338" s="3" t="s">
        <v>2494</v>
      </c>
      <c r="M3338" s="9">
        <v>0</v>
      </c>
      <c r="N3338" s="5">
        <v>0</v>
      </c>
      <c r="O3338" s="7">
        <v>0</v>
      </c>
    </row>
    <row r="3339" spans="1:15">
      <c r="A3339">
        <v>10</v>
      </c>
      <c r="B3339" t="s">
        <v>1986</v>
      </c>
      <c r="C3339" t="s">
        <v>13287</v>
      </c>
      <c r="D3339" t="s">
        <v>13288</v>
      </c>
      <c r="E3339" t="s">
        <v>13271</v>
      </c>
      <c r="F3339" t="s">
        <v>13272</v>
      </c>
      <c r="G3339" t="s">
        <v>1990</v>
      </c>
      <c r="H3339" t="s">
        <v>2493</v>
      </c>
      <c r="I3339" t="s">
        <v>1720</v>
      </c>
      <c r="J3339" t="s">
        <v>1721</v>
      </c>
      <c r="K3339" t="s">
        <v>2494</v>
      </c>
      <c r="L3339" s="3" t="s">
        <v>2494</v>
      </c>
      <c r="M3339" s="9">
        <v>0</v>
      </c>
      <c r="N3339" s="5">
        <v>0</v>
      </c>
      <c r="O3339" s="7">
        <v>0</v>
      </c>
    </row>
    <row r="3340" spans="1:15">
      <c r="A3340">
        <v>10</v>
      </c>
      <c r="B3340" t="s">
        <v>1986</v>
      </c>
      <c r="C3340" t="s">
        <v>2018</v>
      </c>
      <c r="D3340" t="s">
        <v>350</v>
      </c>
      <c r="E3340" t="s">
        <v>1988</v>
      </c>
      <c r="F3340" t="s">
        <v>1989</v>
      </c>
      <c r="G3340" t="s">
        <v>1990</v>
      </c>
      <c r="H3340" t="s">
        <v>944</v>
      </c>
      <c r="I3340" t="s">
        <v>1720</v>
      </c>
      <c r="J3340" t="s">
        <v>1721</v>
      </c>
      <c r="K3340" t="s">
        <v>2019</v>
      </c>
      <c r="L3340" s="3">
        <v>45407</v>
      </c>
      <c r="M3340" s="9">
        <v>5</v>
      </c>
      <c r="N3340" s="5">
        <v>0</v>
      </c>
      <c r="O3340" s="7">
        <v>5</v>
      </c>
    </row>
    <row r="3341" spans="1:15">
      <c r="A3341">
        <v>10</v>
      </c>
      <c r="B3341" t="s">
        <v>1986</v>
      </c>
      <c r="C3341" t="s">
        <v>13289</v>
      </c>
      <c r="D3341" t="s">
        <v>13290</v>
      </c>
      <c r="E3341" t="s">
        <v>1988</v>
      </c>
      <c r="F3341" t="s">
        <v>1989</v>
      </c>
      <c r="G3341" t="s">
        <v>1990</v>
      </c>
      <c r="H3341" t="s">
        <v>944</v>
      </c>
      <c r="I3341" t="s">
        <v>1720</v>
      </c>
      <c r="J3341" t="s">
        <v>1721</v>
      </c>
      <c r="K3341" t="s">
        <v>13291</v>
      </c>
      <c r="L3341" s="3">
        <v>45407</v>
      </c>
      <c r="M3341" s="9">
        <v>0</v>
      </c>
      <c r="N3341" s="5">
        <v>0</v>
      </c>
      <c r="O3341" s="7">
        <v>0</v>
      </c>
    </row>
    <row r="3342" spans="1:15">
      <c r="A3342">
        <v>10</v>
      </c>
      <c r="B3342" t="s">
        <v>1986</v>
      </c>
      <c r="C3342" t="s">
        <v>2020</v>
      </c>
      <c r="D3342" t="s">
        <v>351</v>
      </c>
      <c r="E3342" t="s">
        <v>1988</v>
      </c>
      <c r="F3342" t="s">
        <v>1989</v>
      </c>
      <c r="G3342" t="s">
        <v>1990</v>
      </c>
      <c r="H3342" t="s">
        <v>944</v>
      </c>
      <c r="I3342" t="s">
        <v>1720</v>
      </c>
      <c r="J3342" t="s">
        <v>1721</v>
      </c>
      <c r="K3342" t="s">
        <v>2021</v>
      </c>
      <c r="L3342" s="3">
        <v>45407</v>
      </c>
      <c r="M3342" s="9">
        <v>2</v>
      </c>
      <c r="N3342" s="5">
        <v>0</v>
      </c>
      <c r="O3342" s="7">
        <v>2</v>
      </c>
    </row>
    <row r="3343" spans="1:15">
      <c r="A3343">
        <v>10</v>
      </c>
      <c r="B3343" t="s">
        <v>1986</v>
      </c>
      <c r="C3343" t="s">
        <v>2022</v>
      </c>
      <c r="D3343" t="s">
        <v>352</v>
      </c>
      <c r="E3343" t="s">
        <v>2023</v>
      </c>
      <c r="F3343" t="s">
        <v>2024</v>
      </c>
      <c r="G3343" t="s">
        <v>1990</v>
      </c>
      <c r="H3343" t="s">
        <v>944</v>
      </c>
      <c r="I3343" t="s">
        <v>1720</v>
      </c>
      <c r="J3343" t="s">
        <v>1721</v>
      </c>
      <c r="K3343" t="s">
        <v>2025</v>
      </c>
      <c r="L3343" s="3">
        <v>45428</v>
      </c>
      <c r="M3343" s="9">
        <v>2</v>
      </c>
      <c r="N3343" s="5">
        <v>0</v>
      </c>
      <c r="O3343" s="7">
        <v>2</v>
      </c>
    </row>
    <row r="3344" spans="1:15">
      <c r="A3344">
        <v>10</v>
      </c>
      <c r="B3344" t="s">
        <v>1986</v>
      </c>
      <c r="C3344" t="s">
        <v>2026</v>
      </c>
      <c r="D3344" t="s">
        <v>353</v>
      </c>
      <c r="E3344" t="s">
        <v>1988</v>
      </c>
      <c r="F3344" t="s">
        <v>1989</v>
      </c>
      <c r="G3344" t="s">
        <v>1990</v>
      </c>
      <c r="H3344" t="s">
        <v>944</v>
      </c>
      <c r="I3344" t="s">
        <v>1720</v>
      </c>
      <c r="J3344" t="s">
        <v>1721</v>
      </c>
      <c r="K3344" t="s">
        <v>2027</v>
      </c>
      <c r="L3344" s="3">
        <v>45455</v>
      </c>
      <c r="M3344" s="9">
        <v>3</v>
      </c>
      <c r="N3344" s="5">
        <v>0</v>
      </c>
      <c r="O3344" s="7">
        <v>3</v>
      </c>
    </row>
    <row r="3345" spans="1:15">
      <c r="A3345">
        <v>10</v>
      </c>
      <c r="B3345" t="s">
        <v>1986</v>
      </c>
      <c r="C3345" t="s">
        <v>2028</v>
      </c>
      <c r="D3345" t="s">
        <v>354</v>
      </c>
      <c r="E3345" t="s">
        <v>2029</v>
      </c>
      <c r="F3345" t="s">
        <v>2030</v>
      </c>
      <c r="G3345" t="s">
        <v>1990</v>
      </c>
      <c r="H3345" t="s">
        <v>944</v>
      </c>
      <c r="I3345" t="s">
        <v>1720</v>
      </c>
      <c r="J3345" t="s">
        <v>1721</v>
      </c>
      <c r="K3345" t="s">
        <v>2031</v>
      </c>
      <c r="L3345" s="3">
        <v>45471</v>
      </c>
      <c r="M3345" s="9">
        <v>1</v>
      </c>
      <c r="N3345" s="5">
        <v>0</v>
      </c>
      <c r="O3345" s="7">
        <v>1</v>
      </c>
    </row>
    <row r="3346" spans="1:15">
      <c r="A3346">
        <v>10</v>
      </c>
      <c r="B3346" t="s">
        <v>1986</v>
      </c>
      <c r="C3346" t="s">
        <v>2032</v>
      </c>
      <c r="D3346" t="s">
        <v>355</v>
      </c>
      <c r="E3346" t="s">
        <v>2023</v>
      </c>
      <c r="F3346" t="s">
        <v>2024</v>
      </c>
      <c r="G3346" t="s">
        <v>1990</v>
      </c>
      <c r="H3346" t="s">
        <v>944</v>
      </c>
      <c r="I3346" t="s">
        <v>1720</v>
      </c>
      <c r="J3346" t="s">
        <v>1721</v>
      </c>
      <c r="K3346" t="s">
        <v>2033</v>
      </c>
      <c r="L3346" s="3">
        <v>45435</v>
      </c>
      <c r="M3346" s="9">
        <v>6</v>
      </c>
      <c r="N3346" s="5">
        <v>0</v>
      </c>
      <c r="O3346" s="7">
        <v>6</v>
      </c>
    </row>
    <row r="3347" spans="1:15">
      <c r="A3347">
        <v>10</v>
      </c>
      <c r="B3347" t="s">
        <v>1986</v>
      </c>
      <c r="C3347" t="s">
        <v>13292</v>
      </c>
      <c r="D3347" t="s">
        <v>13293</v>
      </c>
      <c r="E3347" t="s">
        <v>2023</v>
      </c>
      <c r="F3347" t="s">
        <v>2024</v>
      </c>
      <c r="G3347" t="s">
        <v>1990</v>
      </c>
      <c r="H3347" t="s">
        <v>944</v>
      </c>
      <c r="I3347" t="s">
        <v>1720</v>
      </c>
      <c r="J3347" t="s">
        <v>1721</v>
      </c>
      <c r="K3347" t="s">
        <v>13294</v>
      </c>
      <c r="L3347" s="3">
        <v>45457</v>
      </c>
      <c r="M3347" s="9">
        <v>0</v>
      </c>
      <c r="N3347" s="5">
        <v>0</v>
      </c>
      <c r="O3347" s="7">
        <v>0</v>
      </c>
    </row>
    <row r="3348" spans="1:15">
      <c r="A3348">
        <v>10</v>
      </c>
      <c r="B3348" t="s">
        <v>1986</v>
      </c>
      <c r="C3348" t="s">
        <v>13295</v>
      </c>
      <c r="D3348" t="s">
        <v>13296</v>
      </c>
      <c r="E3348" t="s">
        <v>13271</v>
      </c>
      <c r="F3348" t="s">
        <v>13272</v>
      </c>
      <c r="G3348" t="s">
        <v>1990</v>
      </c>
      <c r="H3348" t="s">
        <v>944</v>
      </c>
      <c r="I3348" t="s">
        <v>1720</v>
      </c>
      <c r="J3348" t="s">
        <v>1721</v>
      </c>
      <c r="K3348" t="s">
        <v>13297</v>
      </c>
      <c r="L3348" s="3" t="s">
        <v>2494</v>
      </c>
      <c r="M3348" s="9">
        <v>0</v>
      </c>
      <c r="N3348" s="5">
        <v>0</v>
      </c>
      <c r="O3348" s="7">
        <v>0</v>
      </c>
    </row>
    <row r="3349" spans="1:15">
      <c r="A3349">
        <v>10</v>
      </c>
      <c r="B3349" t="s">
        <v>1986</v>
      </c>
      <c r="C3349" t="s">
        <v>13298</v>
      </c>
      <c r="D3349" t="s">
        <v>13299</v>
      </c>
      <c r="E3349" t="s">
        <v>2007</v>
      </c>
      <c r="F3349" t="s">
        <v>2008</v>
      </c>
      <c r="G3349" t="s">
        <v>1990</v>
      </c>
      <c r="H3349" t="s">
        <v>944</v>
      </c>
      <c r="I3349" t="s">
        <v>1720</v>
      </c>
      <c r="J3349" t="s">
        <v>1721</v>
      </c>
      <c r="K3349" t="s">
        <v>13300</v>
      </c>
      <c r="L3349" s="3" t="s">
        <v>2494</v>
      </c>
      <c r="M3349" s="9">
        <v>0</v>
      </c>
      <c r="N3349" s="5">
        <v>0</v>
      </c>
      <c r="O3349" s="7">
        <v>0</v>
      </c>
    </row>
    <row r="3350" spans="1:15">
      <c r="A3350">
        <v>10</v>
      </c>
      <c r="B3350" t="s">
        <v>1986</v>
      </c>
      <c r="C3350" t="s">
        <v>13301</v>
      </c>
      <c r="D3350" t="s">
        <v>13302</v>
      </c>
      <c r="E3350" t="s">
        <v>2007</v>
      </c>
      <c r="F3350" t="s">
        <v>2008</v>
      </c>
      <c r="G3350" t="s">
        <v>1990</v>
      </c>
      <c r="H3350" t="s">
        <v>944</v>
      </c>
      <c r="I3350" t="s">
        <v>1720</v>
      </c>
      <c r="J3350" t="s">
        <v>1721</v>
      </c>
      <c r="K3350" t="s">
        <v>13303</v>
      </c>
      <c r="L3350" s="3">
        <v>45503</v>
      </c>
      <c r="M3350" s="9">
        <v>0</v>
      </c>
      <c r="N3350" s="5">
        <v>0</v>
      </c>
      <c r="O3350" s="7">
        <v>0</v>
      </c>
    </row>
    <row r="3351" spans="1:15">
      <c r="A3351">
        <v>10</v>
      </c>
      <c r="B3351" t="s">
        <v>1986</v>
      </c>
      <c r="C3351" t="s">
        <v>13304</v>
      </c>
      <c r="D3351" t="s">
        <v>13305</v>
      </c>
      <c r="E3351" t="s">
        <v>1988</v>
      </c>
      <c r="F3351" t="s">
        <v>1989</v>
      </c>
      <c r="G3351" t="s">
        <v>1990</v>
      </c>
      <c r="H3351" t="s">
        <v>944</v>
      </c>
      <c r="I3351" t="s">
        <v>1720</v>
      </c>
      <c r="J3351" t="s">
        <v>1721</v>
      </c>
      <c r="K3351" t="s">
        <v>13306</v>
      </c>
      <c r="L3351" s="3" t="s">
        <v>2494</v>
      </c>
      <c r="M3351" s="9">
        <v>0</v>
      </c>
      <c r="N3351" s="5">
        <v>0</v>
      </c>
      <c r="O3351" s="7">
        <v>0</v>
      </c>
    </row>
    <row r="3352" spans="1:15">
      <c r="A3352">
        <v>10</v>
      </c>
      <c r="B3352" t="s">
        <v>1986</v>
      </c>
      <c r="C3352" t="s">
        <v>13307</v>
      </c>
      <c r="D3352" t="s">
        <v>13308</v>
      </c>
      <c r="E3352" t="s">
        <v>1988</v>
      </c>
      <c r="F3352" t="s">
        <v>1989</v>
      </c>
      <c r="G3352" t="s">
        <v>1990</v>
      </c>
      <c r="H3352" t="s">
        <v>944</v>
      </c>
      <c r="I3352" t="s">
        <v>1720</v>
      </c>
      <c r="J3352" t="s">
        <v>1721</v>
      </c>
      <c r="K3352" t="s">
        <v>13309</v>
      </c>
      <c r="L3352" s="3" t="s">
        <v>2494</v>
      </c>
      <c r="M3352" s="9">
        <v>0</v>
      </c>
      <c r="N3352" s="5">
        <v>0</v>
      </c>
      <c r="O3352" s="7">
        <v>0</v>
      </c>
    </row>
    <row r="3353" spans="1:15">
      <c r="A3353">
        <v>10</v>
      </c>
      <c r="B3353" t="s">
        <v>1986</v>
      </c>
      <c r="C3353" t="s">
        <v>13310</v>
      </c>
      <c r="D3353" t="s">
        <v>13311</v>
      </c>
      <c r="E3353" t="s">
        <v>2007</v>
      </c>
      <c r="F3353" t="s">
        <v>2008</v>
      </c>
      <c r="G3353" t="s">
        <v>1990</v>
      </c>
      <c r="H3353" t="s">
        <v>944</v>
      </c>
      <c r="I3353" t="s">
        <v>1720</v>
      </c>
      <c r="J3353" t="s">
        <v>1721</v>
      </c>
      <c r="K3353" t="s">
        <v>13312</v>
      </c>
      <c r="L3353" s="3" t="s">
        <v>2494</v>
      </c>
      <c r="M3353" s="9">
        <v>0</v>
      </c>
      <c r="N3353" s="5">
        <v>0</v>
      </c>
      <c r="O3353" s="7">
        <v>0</v>
      </c>
    </row>
    <row r="3354" spans="1:15">
      <c r="A3354">
        <v>10</v>
      </c>
      <c r="B3354" t="s">
        <v>1986</v>
      </c>
      <c r="C3354" t="s">
        <v>2034</v>
      </c>
      <c r="D3354" t="s">
        <v>356</v>
      </c>
      <c r="E3354" t="s">
        <v>1988</v>
      </c>
      <c r="F3354" t="s">
        <v>1989</v>
      </c>
      <c r="G3354" t="s">
        <v>1990</v>
      </c>
      <c r="H3354" t="s">
        <v>944</v>
      </c>
      <c r="I3354" t="s">
        <v>1720</v>
      </c>
      <c r="J3354" t="s">
        <v>1721</v>
      </c>
      <c r="K3354" t="s">
        <v>2035</v>
      </c>
      <c r="L3354" s="3">
        <v>45588</v>
      </c>
      <c r="M3354" s="9">
        <v>1</v>
      </c>
      <c r="N3354" s="5">
        <v>0</v>
      </c>
      <c r="O3354" s="7">
        <v>1</v>
      </c>
    </row>
    <row r="3355" spans="1:15">
      <c r="A3355">
        <v>10</v>
      </c>
      <c r="B3355" t="s">
        <v>1986</v>
      </c>
      <c r="C3355" t="s">
        <v>13313</v>
      </c>
      <c r="D3355" t="s">
        <v>13314</v>
      </c>
      <c r="E3355" t="s">
        <v>1995</v>
      </c>
      <c r="F3355" t="s">
        <v>1996</v>
      </c>
      <c r="G3355" t="s">
        <v>1990</v>
      </c>
      <c r="H3355" t="s">
        <v>944</v>
      </c>
      <c r="I3355" t="s">
        <v>1720</v>
      </c>
      <c r="J3355" t="s">
        <v>1721</v>
      </c>
      <c r="K3355" t="s">
        <v>13315</v>
      </c>
      <c r="L3355" s="3" t="s">
        <v>2494</v>
      </c>
      <c r="M3355" s="9">
        <v>0</v>
      </c>
      <c r="N3355" s="5">
        <v>0</v>
      </c>
      <c r="O3355" s="7">
        <v>0</v>
      </c>
    </row>
    <row r="3356" spans="1:15">
      <c r="A3356">
        <v>10</v>
      </c>
      <c r="B3356" t="s">
        <v>1986</v>
      </c>
      <c r="C3356" t="s">
        <v>13316</v>
      </c>
      <c r="D3356" t="s">
        <v>13317</v>
      </c>
      <c r="E3356" t="s">
        <v>1988</v>
      </c>
      <c r="F3356" t="s">
        <v>1989</v>
      </c>
      <c r="G3356" t="s">
        <v>1990</v>
      </c>
      <c r="H3356" t="s">
        <v>944</v>
      </c>
      <c r="I3356" t="s">
        <v>1720</v>
      </c>
      <c r="J3356" t="s">
        <v>1721</v>
      </c>
      <c r="K3356" t="s">
        <v>13318</v>
      </c>
      <c r="L3356" s="3" t="s">
        <v>2494</v>
      </c>
      <c r="M3356" s="9">
        <v>0</v>
      </c>
      <c r="N3356" s="5">
        <v>0</v>
      </c>
      <c r="O3356" s="7">
        <v>0</v>
      </c>
    </row>
    <row r="3357" spans="1:15">
      <c r="A3357">
        <v>10</v>
      </c>
      <c r="B3357" t="s">
        <v>1986</v>
      </c>
      <c r="C3357" t="s">
        <v>13319</v>
      </c>
      <c r="D3357" t="s">
        <v>13320</v>
      </c>
      <c r="E3357" t="s">
        <v>1988</v>
      </c>
      <c r="F3357" t="s">
        <v>1989</v>
      </c>
      <c r="G3357" t="s">
        <v>1990</v>
      </c>
      <c r="H3357" t="s">
        <v>944</v>
      </c>
      <c r="I3357" t="s">
        <v>1720</v>
      </c>
      <c r="J3357" t="s">
        <v>1721</v>
      </c>
      <c r="K3357" t="s">
        <v>13321</v>
      </c>
      <c r="L3357" s="3" t="s">
        <v>2494</v>
      </c>
      <c r="M3357" s="9">
        <v>0</v>
      </c>
      <c r="N3357" s="5">
        <v>0</v>
      </c>
      <c r="O3357" s="7">
        <v>0</v>
      </c>
    </row>
    <row r="3358" spans="1:15">
      <c r="A3358">
        <v>10</v>
      </c>
      <c r="B3358" t="s">
        <v>1986</v>
      </c>
      <c r="C3358" t="s">
        <v>13322</v>
      </c>
      <c r="D3358" t="s">
        <v>13323</v>
      </c>
      <c r="E3358" t="s">
        <v>13324</v>
      </c>
      <c r="F3358" t="s">
        <v>13325</v>
      </c>
      <c r="G3358" t="s">
        <v>2039</v>
      </c>
      <c r="H3358" t="s">
        <v>944</v>
      </c>
      <c r="I3358" t="s">
        <v>1720</v>
      </c>
      <c r="J3358" t="s">
        <v>1721</v>
      </c>
      <c r="K3358" t="s">
        <v>13326</v>
      </c>
      <c r="L3358" s="3">
        <v>45377</v>
      </c>
      <c r="M3358" s="9">
        <v>0</v>
      </c>
      <c r="N3358" s="5">
        <v>0</v>
      </c>
      <c r="O3358" s="7">
        <v>0</v>
      </c>
    </row>
    <row r="3359" spans="1:15">
      <c r="A3359">
        <v>10</v>
      </c>
      <c r="B3359" t="s">
        <v>1986</v>
      </c>
      <c r="C3359" t="s">
        <v>13327</v>
      </c>
      <c r="D3359" t="s">
        <v>13328</v>
      </c>
      <c r="E3359" t="s">
        <v>13329</v>
      </c>
      <c r="F3359" t="s">
        <v>13330</v>
      </c>
      <c r="G3359" t="s">
        <v>2039</v>
      </c>
      <c r="H3359" t="s">
        <v>944</v>
      </c>
      <c r="I3359" t="s">
        <v>1720</v>
      </c>
      <c r="J3359" t="s">
        <v>1721</v>
      </c>
      <c r="K3359" t="s">
        <v>13331</v>
      </c>
      <c r="L3359" s="3">
        <v>45418</v>
      </c>
      <c r="M3359" s="9">
        <v>0</v>
      </c>
      <c r="N3359" s="5">
        <v>0</v>
      </c>
      <c r="O3359" s="7">
        <v>0</v>
      </c>
    </row>
    <row r="3360" spans="1:15">
      <c r="A3360">
        <v>10</v>
      </c>
      <c r="B3360" t="s">
        <v>1986</v>
      </c>
      <c r="C3360" t="s">
        <v>13332</v>
      </c>
      <c r="D3360" t="s">
        <v>13333</v>
      </c>
      <c r="E3360" t="s">
        <v>13334</v>
      </c>
      <c r="F3360" t="s">
        <v>13335</v>
      </c>
      <c r="G3360" t="s">
        <v>2039</v>
      </c>
      <c r="H3360" t="s">
        <v>944</v>
      </c>
      <c r="I3360" t="s">
        <v>1720</v>
      </c>
      <c r="J3360" t="s">
        <v>1721</v>
      </c>
      <c r="K3360" t="s">
        <v>13336</v>
      </c>
      <c r="L3360" s="3">
        <v>45366</v>
      </c>
      <c r="M3360" s="9">
        <v>0</v>
      </c>
      <c r="N3360" s="5">
        <v>0</v>
      </c>
      <c r="O3360" s="7">
        <v>0</v>
      </c>
    </row>
    <row r="3361" spans="1:15">
      <c r="A3361">
        <v>10</v>
      </c>
      <c r="B3361" t="s">
        <v>1986</v>
      </c>
      <c r="C3361" t="s">
        <v>13337</v>
      </c>
      <c r="D3361" t="s">
        <v>13338</v>
      </c>
      <c r="E3361" t="s">
        <v>13339</v>
      </c>
      <c r="F3361" t="s">
        <v>13340</v>
      </c>
      <c r="G3361" t="s">
        <v>2039</v>
      </c>
      <c r="H3361" t="s">
        <v>944</v>
      </c>
      <c r="I3361" t="s">
        <v>1720</v>
      </c>
      <c r="J3361" t="s">
        <v>1721</v>
      </c>
      <c r="K3361" t="s">
        <v>13341</v>
      </c>
      <c r="L3361" s="3" t="s">
        <v>2494</v>
      </c>
      <c r="M3361" s="9">
        <v>0</v>
      </c>
      <c r="N3361" s="5">
        <v>0</v>
      </c>
      <c r="O3361" s="7">
        <v>0</v>
      </c>
    </row>
    <row r="3362" spans="1:15">
      <c r="A3362">
        <v>10</v>
      </c>
      <c r="B3362" t="s">
        <v>1986</v>
      </c>
      <c r="C3362" t="s">
        <v>2036</v>
      </c>
      <c r="D3362" t="s">
        <v>357</v>
      </c>
      <c r="E3362" t="s">
        <v>2037</v>
      </c>
      <c r="F3362" t="s">
        <v>2038</v>
      </c>
      <c r="G3362" t="s">
        <v>2039</v>
      </c>
      <c r="H3362" t="s">
        <v>944</v>
      </c>
      <c r="I3362" t="s">
        <v>1720</v>
      </c>
      <c r="J3362" t="s">
        <v>1721</v>
      </c>
      <c r="K3362" t="s">
        <v>2040</v>
      </c>
      <c r="L3362" s="3">
        <v>45394</v>
      </c>
      <c r="M3362" s="9">
        <v>1</v>
      </c>
      <c r="N3362" s="5">
        <v>0</v>
      </c>
      <c r="O3362" s="7">
        <v>1</v>
      </c>
    </row>
    <row r="3363" spans="1:15">
      <c r="A3363">
        <v>10</v>
      </c>
      <c r="B3363" t="s">
        <v>1986</v>
      </c>
      <c r="C3363" t="s">
        <v>13342</v>
      </c>
      <c r="D3363" t="s">
        <v>13343</v>
      </c>
      <c r="E3363" t="s">
        <v>13344</v>
      </c>
      <c r="F3363" t="s">
        <v>13345</v>
      </c>
      <c r="G3363" t="s">
        <v>2039</v>
      </c>
      <c r="H3363" t="s">
        <v>944</v>
      </c>
      <c r="I3363" t="s">
        <v>1720</v>
      </c>
      <c r="J3363" t="s">
        <v>1721</v>
      </c>
      <c r="K3363" t="s">
        <v>13346</v>
      </c>
      <c r="L3363" s="3">
        <v>45404</v>
      </c>
      <c r="M3363" s="9">
        <v>0</v>
      </c>
      <c r="N3363" s="5">
        <v>0</v>
      </c>
      <c r="O3363" s="7">
        <v>0</v>
      </c>
    </row>
    <row r="3364" spans="1:15">
      <c r="A3364">
        <v>10</v>
      </c>
      <c r="B3364" t="s">
        <v>1986</v>
      </c>
      <c r="C3364" t="s">
        <v>13347</v>
      </c>
      <c r="D3364" t="s">
        <v>13348</v>
      </c>
      <c r="E3364" t="s">
        <v>13324</v>
      </c>
      <c r="F3364" t="s">
        <v>13325</v>
      </c>
      <c r="G3364" t="s">
        <v>2039</v>
      </c>
      <c r="H3364" t="s">
        <v>944</v>
      </c>
      <c r="I3364" t="s">
        <v>1720</v>
      </c>
      <c r="J3364" t="s">
        <v>1721</v>
      </c>
      <c r="K3364" t="s">
        <v>13349</v>
      </c>
      <c r="L3364" s="3">
        <v>45428</v>
      </c>
      <c r="M3364" s="9">
        <v>0</v>
      </c>
      <c r="N3364" s="5">
        <v>0</v>
      </c>
      <c r="O3364" s="7">
        <v>0</v>
      </c>
    </row>
    <row r="3365" spans="1:15">
      <c r="A3365">
        <v>10</v>
      </c>
      <c r="B3365" t="s">
        <v>1986</v>
      </c>
      <c r="C3365" t="s">
        <v>13350</v>
      </c>
      <c r="D3365" t="s">
        <v>13351</v>
      </c>
      <c r="E3365" t="s">
        <v>13329</v>
      </c>
      <c r="F3365" t="s">
        <v>13330</v>
      </c>
      <c r="G3365" t="s">
        <v>2039</v>
      </c>
      <c r="H3365" t="s">
        <v>944</v>
      </c>
      <c r="I3365" t="s">
        <v>1720</v>
      </c>
      <c r="J3365" t="s">
        <v>1721</v>
      </c>
      <c r="K3365" t="s">
        <v>13352</v>
      </c>
      <c r="L3365" s="3">
        <v>45457</v>
      </c>
      <c r="M3365" s="9">
        <v>0</v>
      </c>
      <c r="N3365" s="5">
        <v>0</v>
      </c>
      <c r="O3365" s="7">
        <v>0</v>
      </c>
    </row>
    <row r="3366" spans="1:15">
      <c r="A3366">
        <v>10</v>
      </c>
      <c r="B3366" t="s">
        <v>1986</v>
      </c>
      <c r="C3366" t="s">
        <v>13353</v>
      </c>
      <c r="D3366" t="s">
        <v>13354</v>
      </c>
      <c r="E3366" t="s">
        <v>13324</v>
      </c>
      <c r="F3366" t="s">
        <v>13325</v>
      </c>
      <c r="G3366" t="s">
        <v>2039</v>
      </c>
      <c r="H3366" t="s">
        <v>2493</v>
      </c>
      <c r="I3366" t="s">
        <v>1720</v>
      </c>
      <c r="J3366" t="s">
        <v>1721</v>
      </c>
      <c r="K3366" t="s">
        <v>2494</v>
      </c>
      <c r="L3366" s="3" t="s">
        <v>2494</v>
      </c>
      <c r="M3366" s="9">
        <v>0</v>
      </c>
      <c r="N3366" s="5">
        <v>0</v>
      </c>
      <c r="O3366" s="7">
        <v>0</v>
      </c>
    </row>
    <row r="3367" spans="1:15">
      <c r="A3367">
        <v>10</v>
      </c>
      <c r="B3367" t="s">
        <v>1986</v>
      </c>
      <c r="C3367" t="s">
        <v>13355</v>
      </c>
      <c r="D3367" t="s">
        <v>13356</v>
      </c>
      <c r="E3367" t="s">
        <v>13324</v>
      </c>
      <c r="F3367" t="s">
        <v>13325</v>
      </c>
      <c r="G3367" t="s">
        <v>2039</v>
      </c>
      <c r="H3367" t="s">
        <v>944</v>
      </c>
      <c r="I3367" t="s">
        <v>1720</v>
      </c>
      <c r="J3367" t="s">
        <v>1721</v>
      </c>
      <c r="K3367" t="s">
        <v>13357</v>
      </c>
      <c r="L3367" s="3" t="s">
        <v>2494</v>
      </c>
      <c r="M3367" s="9">
        <v>0</v>
      </c>
      <c r="N3367" s="5">
        <v>0</v>
      </c>
      <c r="O3367" s="7">
        <v>0</v>
      </c>
    </row>
    <row r="3368" spans="1:15">
      <c r="A3368">
        <v>11</v>
      </c>
      <c r="B3368" t="s">
        <v>2041</v>
      </c>
      <c r="C3368" t="s">
        <v>13358</v>
      </c>
      <c r="D3368" t="s">
        <v>13359</v>
      </c>
      <c r="E3368" t="s">
        <v>2061</v>
      </c>
      <c r="F3368" t="s">
        <v>2062</v>
      </c>
      <c r="G3368" t="s">
        <v>2041</v>
      </c>
      <c r="H3368" t="s">
        <v>944</v>
      </c>
      <c r="I3368" t="s">
        <v>1720</v>
      </c>
      <c r="J3368" t="s">
        <v>1721</v>
      </c>
      <c r="K3368" t="s">
        <v>13360</v>
      </c>
      <c r="L3368" s="3">
        <v>36721</v>
      </c>
      <c r="M3368" s="9">
        <v>0</v>
      </c>
      <c r="N3368" s="5">
        <v>0</v>
      </c>
      <c r="O3368" s="7">
        <v>0</v>
      </c>
    </row>
    <row r="3369" spans="1:15">
      <c r="A3369">
        <v>11</v>
      </c>
      <c r="B3369" t="s">
        <v>2041</v>
      </c>
      <c r="C3369" t="s">
        <v>13361</v>
      </c>
      <c r="D3369" t="s">
        <v>13362</v>
      </c>
      <c r="E3369" t="s">
        <v>13363</v>
      </c>
      <c r="F3369" t="s">
        <v>13364</v>
      </c>
      <c r="G3369" t="s">
        <v>2041</v>
      </c>
      <c r="H3369" t="s">
        <v>944</v>
      </c>
      <c r="I3369" t="s">
        <v>1720</v>
      </c>
      <c r="J3369" t="s">
        <v>1721</v>
      </c>
      <c r="K3369" t="s">
        <v>13365</v>
      </c>
      <c r="L3369" s="3" t="s">
        <v>2494</v>
      </c>
      <c r="M3369" s="9">
        <v>0</v>
      </c>
      <c r="N3369" s="5">
        <v>0</v>
      </c>
      <c r="O3369" s="7">
        <v>0</v>
      </c>
    </row>
    <row r="3370" spans="1:15">
      <c r="A3370">
        <v>11</v>
      </c>
      <c r="B3370" t="s">
        <v>2041</v>
      </c>
      <c r="C3370" t="s">
        <v>13366</v>
      </c>
      <c r="D3370" t="s">
        <v>13367</v>
      </c>
      <c r="E3370" t="s">
        <v>13363</v>
      </c>
      <c r="F3370" t="s">
        <v>13364</v>
      </c>
      <c r="G3370" t="s">
        <v>2041</v>
      </c>
      <c r="H3370" t="s">
        <v>944</v>
      </c>
      <c r="I3370" t="s">
        <v>1720</v>
      </c>
      <c r="J3370" t="s">
        <v>1721</v>
      </c>
      <c r="K3370" t="s">
        <v>13368</v>
      </c>
      <c r="L3370" s="3">
        <v>36557</v>
      </c>
      <c r="M3370" s="9">
        <v>0</v>
      </c>
      <c r="N3370" s="5">
        <v>0</v>
      </c>
      <c r="O3370" s="7">
        <v>0</v>
      </c>
    </row>
    <row r="3371" spans="1:15">
      <c r="A3371">
        <v>11</v>
      </c>
      <c r="B3371" t="s">
        <v>2041</v>
      </c>
      <c r="C3371" t="s">
        <v>13369</v>
      </c>
      <c r="D3371" t="s">
        <v>13370</v>
      </c>
      <c r="E3371" t="s">
        <v>2067</v>
      </c>
      <c r="F3371" t="s">
        <v>2068</v>
      </c>
      <c r="G3371" t="s">
        <v>2041</v>
      </c>
      <c r="H3371" t="s">
        <v>944</v>
      </c>
      <c r="I3371" t="s">
        <v>1720</v>
      </c>
      <c r="J3371" t="s">
        <v>1721</v>
      </c>
      <c r="K3371" t="s">
        <v>13371</v>
      </c>
      <c r="L3371" s="3">
        <v>36557</v>
      </c>
      <c r="M3371" s="9">
        <v>0</v>
      </c>
      <c r="N3371" s="5">
        <v>0</v>
      </c>
      <c r="O3371" s="7">
        <v>0</v>
      </c>
    </row>
    <row r="3372" spans="1:15">
      <c r="A3372">
        <v>11</v>
      </c>
      <c r="B3372" t="s">
        <v>2041</v>
      </c>
      <c r="C3372" t="s">
        <v>13372</v>
      </c>
      <c r="D3372" t="s">
        <v>13373</v>
      </c>
      <c r="E3372" t="s">
        <v>13363</v>
      </c>
      <c r="F3372" t="s">
        <v>13364</v>
      </c>
      <c r="G3372" t="s">
        <v>2041</v>
      </c>
      <c r="H3372" t="s">
        <v>944</v>
      </c>
      <c r="I3372" t="s">
        <v>1720</v>
      </c>
      <c r="J3372" t="s">
        <v>1721</v>
      </c>
      <c r="K3372" t="s">
        <v>13374</v>
      </c>
      <c r="L3372" s="3">
        <v>36557</v>
      </c>
      <c r="M3372" s="9">
        <v>0</v>
      </c>
      <c r="N3372" s="5">
        <v>0</v>
      </c>
      <c r="O3372" s="7">
        <v>0</v>
      </c>
    </row>
    <row r="3373" spans="1:15">
      <c r="A3373">
        <v>11</v>
      </c>
      <c r="B3373" t="s">
        <v>2041</v>
      </c>
      <c r="C3373" t="s">
        <v>13375</v>
      </c>
      <c r="D3373" t="s">
        <v>13376</v>
      </c>
      <c r="E3373" t="s">
        <v>2061</v>
      </c>
      <c r="F3373" t="s">
        <v>2062</v>
      </c>
      <c r="G3373" t="s">
        <v>2041</v>
      </c>
      <c r="H3373" t="s">
        <v>944</v>
      </c>
      <c r="I3373" t="s">
        <v>1720</v>
      </c>
      <c r="J3373" t="s">
        <v>1721</v>
      </c>
      <c r="K3373" t="s">
        <v>13377</v>
      </c>
      <c r="L3373" s="3" t="s">
        <v>2494</v>
      </c>
      <c r="M3373" s="9">
        <v>0</v>
      </c>
      <c r="N3373" s="5">
        <v>0</v>
      </c>
      <c r="O3373" s="7">
        <v>0</v>
      </c>
    </row>
    <row r="3374" spans="1:15">
      <c r="A3374">
        <v>11</v>
      </c>
      <c r="B3374" t="s">
        <v>2041</v>
      </c>
      <c r="C3374" t="s">
        <v>13378</v>
      </c>
      <c r="D3374" t="s">
        <v>13379</v>
      </c>
      <c r="E3374" t="s">
        <v>2053</v>
      </c>
      <c r="F3374" t="s">
        <v>2054</v>
      </c>
      <c r="G3374" t="s">
        <v>2041</v>
      </c>
      <c r="H3374" t="s">
        <v>944</v>
      </c>
      <c r="I3374" t="s">
        <v>1720</v>
      </c>
      <c r="J3374" t="s">
        <v>1721</v>
      </c>
      <c r="K3374" t="s">
        <v>13380</v>
      </c>
      <c r="L3374" s="3">
        <v>36600</v>
      </c>
      <c r="M3374" s="9">
        <v>0</v>
      </c>
      <c r="N3374" s="5">
        <v>0</v>
      </c>
      <c r="O3374" s="7">
        <v>0</v>
      </c>
    </row>
    <row r="3375" spans="1:15">
      <c r="A3375">
        <v>11</v>
      </c>
      <c r="B3375" t="s">
        <v>2041</v>
      </c>
      <c r="C3375" t="s">
        <v>2042</v>
      </c>
      <c r="D3375" t="s">
        <v>358</v>
      </c>
      <c r="E3375" t="s">
        <v>2043</v>
      </c>
      <c r="F3375" t="s">
        <v>2044</v>
      </c>
      <c r="G3375" t="s">
        <v>2041</v>
      </c>
      <c r="H3375" t="s">
        <v>944</v>
      </c>
      <c r="I3375" t="s">
        <v>1720</v>
      </c>
      <c r="J3375" t="s">
        <v>1721</v>
      </c>
      <c r="K3375" t="s">
        <v>2045</v>
      </c>
      <c r="L3375" s="3">
        <v>36557</v>
      </c>
      <c r="M3375" s="9">
        <v>1</v>
      </c>
      <c r="N3375" s="5">
        <v>0</v>
      </c>
      <c r="O3375" s="7">
        <v>1</v>
      </c>
    </row>
    <row r="3376" spans="1:15">
      <c r="A3376">
        <v>11</v>
      </c>
      <c r="B3376" t="s">
        <v>2041</v>
      </c>
      <c r="C3376" t="s">
        <v>13381</v>
      </c>
      <c r="D3376" t="s">
        <v>6162</v>
      </c>
      <c r="E3376" t="s">
        <v>13382</v>
      </c>
      <c r="F3376" t="s">
        <v>13383</v>
      </c>
      <c r="G3376" t="s">
        <v>2041</v>
      </c>
      <c r="H3376" t="s">
        <v>944</v>
      </c>
      <c r="I3376" t="s">
        <v>1720</v>
      </c>
      <c r="J3376" t="s">
        <v>1721</v>
      </c>
      <c r="K3376" t="s">
        <v>13384</v>
      </c>
      <c r="L3376" s="3">
        <v>45523</v>
      </c>
      <c r="M3376" s="9">
        <v>0</v>
      </c>
      <c r="N3376" s="5">
        <v>0</v>
      </c>
      <c r="O3376" s="7">
        <v>0</v>
      </c>
    </row>
    <row r="3377" spans="1:15">
      <c r="A3377">
        <v>11</v>
      </c>
      <c r="B3377" t="s">
        <v>2041</v>
      </c>
      <c r="C3377" t="s">
        <v>13385</v>
      </c>
      <c r="D3377" t="s">
        <v>13386</v>
      </c>
      <c r="E3377" t="s">
        <v>13363</v>
      </c>
      <c r="F3377" t="s">
        <v>13364</v>
      </c>
      <c r="G3377" t="s">
        <v>2041</v>
      </c>
      <c r="H3377" t="s">
        <v>944</v>
      </c>
      <c r="I3377" t="s">
        <v>1720</v>
      </c>
      <c r="J3377" t="s">
        <v>1721</v>
      </c>
      <c r="K3377" t="s">
        <v>13387</v>
      </c>
      <c r="L3377" s="3">
        <v>36557</v>
      </c>
      <c r="M3377" s="9">
        <v>0</v>
      </c>
      <c r="N3377" s="5">
        <v>0</v>
      </c>
      <c r="O3377" s="7">
        <v>0</v>
      </c>
    </row>
    <row r="3378" spans="1:15">
      <c r="A3378">
        <v>11</v>
      </c>
      <c r="B3378" t="s">
        <v>2041</v>
      </c>
      <c r="C3378" t="s">
        <v>13388</v>
      </c>
      <c r="D3378" t="s">
        <v>13389</v>
      </c>
      <c r="E3378" t="s">
        <v>13363</v>
      </c>
      <c r="F3378" t="s">
        <v>13364</v>
      </c>
      <c r="G3378" t="s">
        <v>2041</v>
      </c>
      <c r="H3378" t="s">
        <v>944</v>
      </c>
      <c r="I3378" t="s">
        <v>1720</v>
      </c>
      <c r="J3378" t="s">
        <v>1721</v>
      </c>
      <c r="K3378" t="s">
        <v>13390</v>
      </c>
      <c r="L3378" s="3">
        <v>36557</v>
      </c>
      <c r="M3378" s="9">
        <v>0</v>
      </c>
      <c r="N3378" s="5">
        <v>0</v>
      </c>
      <c r="O3378" s="7">
        <v>0</v>
      </c>
    </row>
    <row r="3379" spans="1:15">
      <c r="A3379">
        <v>11</v>
      </c>
      <c r="B3379" t="s">
        <v>2041</v>
      </c>
      <c r="C3379" t="s">
        <v>13391</v>
      </c>
      <c r="D3379" t="s">
        <v>13392</v>
      </c>
      <c r="E3379" t="s">
        <v>2043</v>
      </c>
      <c r="F3379" t="s">
        <v>2044</v>
      </c>
      <c r="G3379" t="s">
        <v>2041</v>
      </c>
      <c r="H3379" t="s">
        <v>944</v>
      </c>
      <c r="I3379" t="s">
        <v>1720</v>
      </c>
      <c r="J3379" t="s">
        <v>1721</v>
      </c>
      <c r="K3379" t="s">
        <v>13393</v>
      </c>
      <c r="L3379" s="3">
        <v>36557</v>
      </c>
      <c r="M3379" s="9">
        <v>0</v>
      </c>
      <c r="N3379" s="5">
        <v>0</v>
      </c>
      <c r="O3379" s="7">
        <v>0</v>
      </c>
    </row>
    <row r="3380" spans="1:15">
      <c r="A3380">
        <v>11</v>
      </c>
      <c r="B3380" t="s">
        <v>2041</v>
      </c>
      <c r="C3380" t="s">
        <v>13394</v>
      </c>
      <c r="D3380" t="s">
        <v>13395</v>
      </c>
      <c r="E3380" t="s">
        <v>13396</v>
      </c>
      <c r="F3380" t="s">
        <v>13397</v>
      </c>
      <c r="G3380" t="s">
        <v>2041</v>
      </c>
      <c r="H3380" t="s">
        <v>944</v>
      </c>
      <c r="I3380" t="s">
        <v>1720</v>
      </c>
      <c r="J3380" t="s">
        <v>1721</v>
      </c>
      <c r="K3380" t="s">
        <v>13398</v>
      </c>
      <c r="L3380" s="3">
        <v>36557</v>
      </c>
      <c r="M3380" s="9">
        <v>0</v>
      </c>
      <c r="N3380" s="5">
        <v>0</v>
      </c>
      <c r="O3380" s="7">
        <v>0</v>
      </c>
    </row>
    <row r="3381" spans="1:15">
      <c r="A3381">
        <v>11</v>
      </c>
      <c r="B3381" t="s">
        <v>2041</v>
      </c>
      <c r="C3381" t="s">
        <v>13399</v>
      </c>
      <c r="D3381" t="s">
        <v>13400</v>
      </c>
      <c r="E3381" t="s">
        <v>2047</v>
      </c>
      <c r="F3381" t="s">
        <v>2048</v>
      </c>
      <c r="G3381" t="s">
        <v>2041</v>
      </c>
      <c r="H3381" t="s">
        <v>944</v>
      </c>
      <c r="I3381" t="s">
        <v>1720</v>
      </c>
      <c r="J3381" t="s">
        <v>1721</v>
      </c>
      <c r="K3381" t="s">
        <v>13401</v>
      </c>
      <c r="L3381" s="3">
        <v>36557</v>
      </c>
      <c r="M3381" s="9">
        <v>0</v>
      </c>
      <c r="N3381" s="5">
        <v>0</v>
      </c>
      <c r="O3381" s="7">
        <v>0</v>
      </c>
    </row>
    <row r="3382" spans="1:15">
      <c r="A3382">
        <v>11</v>
      </c>
      <c r="B3382" t="s">
        <v>2041</v>
      </c>
      <c r="C3382" t="s">
        <v>13402</v>
      </c>
      <c r="D3382" t="s">
        <v>13403</v>
      </c>
      <c r="E3382" t="s">
        <v>2043</v>
      </c>
      <c r="F3382" t="s">
        <v>2044</v>
      </c>
      <c r="G3382" t="s">
        <v>2041</v>
      </c>
      <c r="H3382" t="s">
        <v>944</v>
      </c>
      <c r="I3382" t="s">
        <v>1720</v>
      </c>
      <c r="J3382" t="s">
        <v>1721</v>
      </c>
      <c r="K3382" t="s">
        <v>13404</v>
      </c>
      <c r="L3382" s="3">
        <v>36557</v>
      </c>
      <c r="M3382" s="9">
        <v>0</v>
      </c>
      <c r="N3382" s="5">
        <v>0</v>
      </c>
      <c r="O3382" s="7">
        <v>0</v>
      </c>
    </row>
    <row r="3383" spans="1:15">
      <c r="A3383">
        <v>11</v>
      </c>
      <c r="B3383" t="s">
        <v>2041</v>
      </c>
      <c r="C3383" t="s">
        <v>13405</v>
      </c>
      <c r="D3383" t="s">
        <v>13406</v>
      </c>
      <c r="E3383" t="s">
        <v>2061</v>
      </c>
      <c r="F3383" t="s">
        <v>2062</v>
      </c>
      <c r="G3383" t="s">
        <v>2041</v>
      </c>
      <c r="H3383" t="s">
        <v>944</v>
      </c>
      <c r="I3383" t="s">
        <v>1720</v>
      </c>
      <c r="J3383" t="s">
        <v>1721</v>
      </c>
      <c r="K3383" t="s">
        <v>13407</v>
      </c>
      <c r="L3383" s="3">
        <v>36557</v>
      </c>
      <c r="M3383" s="9">
        <v>0</v>
      </c>
      <c r="N3383" s="5">
        <v>0</v>
      </c>
      <c r="O3383" s="7">
        <v>0</v>
      </c>
    </row>
    <row r="3384" spans="1:15">
      <c r="A3384">
        <v>11</v>
      </c>
      <c r="B3384" t="s">
        <v>2041</v>
      </c>
      <c r="C3384" t="s">
        <v>13408</v>
      </c>
      <c r="D3384" t="s">
        <v>13409</v>
      </c>
      <c r="E3384" t="s">
        <v>2057</v>
      </c>
      <c r="F3384" t="s">
        <v>2058</v>
      </c>
      <c r="G3384" t="s">
        <v>2041</v>
      </c>
      <c r="H3384" t="s">
        <v>944</v>
      </c>
      <c r="I3384" t="s">
        <v>1720</v>
      </c>
      <c r="J3384" t="s">
        <v>1721</v>
      </c>
      <c r="K3384" t="s">
        <v>13410</v>
      </c>
      <c r="L3384" s="3">
        <v>36557</v>
      </c>
      <c r="M3384" s="9">
        <v>0</v>
      </c>
      <c r="N3384" s="5">
        <v>0</v>
      </c>
      <c r="O3384" s="7">
        <v>0</v>
      </c>
    </row>
    <row r="3385" spans="1:15">
      <c r="A3385">
        <v>11</v>
      </c>
      <c r="B3385" t="s">
        <v>2041</v>
      </c>
      <c r="C3385" t="s">
        <v>13411</v>
      </c>
      <c r="D3385" t="s">
        <v>13412</v>
      </c>
      <c r="E3385" t="s">
        <v>2067</v>
      </c>
      <c r="F3385" t="s">
        <v>2068</v>
      </c>
      <c r="G3385" t="s">
        <v>2041</v>
      </c>
      <c r="H3385" t="s">
        <v>944</v>
      </c>
      <c r="I3385" t="s">
        <v>1720</v>
      </c>
      <c r="J3385" t="s">
        <v>1721</v>
      </c>
      <c r="K3385" t="s">
        <v>13413</v>
      </c>
      <c r="L3385" s="3">
        <v>36557</v>
      </c>
      <c r="M3385" s="9">
        <v>0</v>
      </c>
      <c r="N3385" s="5">
        <v>0</v>
      </c>
      <c r="O3385" s="7">
        <v>0</v>
      </c>
    </row>
    <row r="3386" spans="1:15">
      <c r="A3386">
        <v>11</v>
      </c>
      <c r="B3386" t="s">
        <v>2041</v>
      </c>
      <c r="C3386" t="s">
        <v>13414</v>
      </c>
      <c r="D3386" t="s">
        <v>13415</v>
      </c>
      <c r="E3386" t="s">
        <v>2061</v>
      </c>
      <c r="F3386" t="s">
        <v>2062</v>
      </c>
      <c r="G3386" t="s">
        <v>2041</v>
      </c>
      <c r="H3386" t="s">
        <v>944</v>
      </c>
      <c r="I3386" t="s">
        <v>1720</v>
      </c>
      <c r="J3386" t="s">
        <v>1721</v>
      </c>
      <c r="K3386" t="s">
        <v>13416</v>
      </c>
      <c r="L3386" s="3">
        <v>36557</v>
      </c>
      <c r="M3386" s="9">
        <v>0</v>
      </c>
      <c r="N3386" s="5">
        <v>0</v>
      </c>
      <c r="O3386" s="7">
        <v>0</v>
      </c>
    </row>
    <row r="3387" spans="1:15">
      <c r="A3387">
        <v>11</v>
      </c>
      <c r="B3387" t="s">
        <v>2041</v>
      </c>
      <c r="C3387" t="s">
        <v>9558</v>
      </c>
      <c r="D3387" t="s">
        <v>13417</v>
      </c>
      <c r="E3387" t="s">
        <v>2043</v>
      </c>
      <c r="F3387" t="s">
        <v>2044</v>
      </c>
      <c r="G3387" t="s">
        <v>2041</v>
      </c>
      <c r="H3387" t="s">
        <v>944</v>
      </c>
      <c r="I3387" t="s">
        <v>1720</v>
      </c>
      <c r="J3387" t="s">
        <v>1721</v>
      </c>
      <c r="K3387" t="s">
        <v>13418</v>
      </c>
      <c r="L3387" s="3">
        <v>36557</v>
      </c>
      <c r="M3387" s="9">
        <v>0</v>
      </c>
      <c r="N3387" s="5">
        <v>0</v>
      </c>
      <c r="O3387" s="7">
        <v>0</v>
      </c>
    </row>
    <row r="3388" spans="1:15">
      <c r="A3388">
        <v>11</v>
      </c>
      <c r="B3388" t="s">
        <v>2041</v>
      </c>
      <c r="C3388" t="s">
        <v>13419</v>
      </c>
      <c r="D3388" t="s">
        <v>13420</v>
      </c>
      <c r="E3388" t="s">
        <v>2047</v>
      </c>
      <c r="F3388" t="s">
        <v>2048</v>
      </c>
      <c r="G3388" t="s">
        <v>2041</v>
      </c>
      <c r="H3388" t="s">
        <v>944</v>
      </c>
      <c r="I3388" t="s">
        <v>1720</v>
      </c>
      <c r="J3388" t="s">
        <v>1721</v>
      </c>
      <c r="K3388" t="s">
        <v>13421</v>
      </c>
      <c r="L3388" s="3">
        <v>36557</v>
      </c>
      <c r="M3388" s="9">
        <v>0</v>
      </c>
      <c r="N3388" s="5">
        <v>0</v>
      </c>
      <c r="O3388" s="7">
        <v>0</v>
      </c>
    </row>
    <row r="3389" spans="1:15">
      <c r="A3389">
        <v>11</v>
      </c>
      <c r="B3389" t="s">
        <v>2041</v>
      </c>
      <c r="C3389" t="s">
        <v>13422</v>
      </c>
      <c r="D3389" t="s">
        <v>13423</v>
      </c>
      <c r="E3389" t="s">
        <v>2047</v>
      </c>
      <c r="F3389" t="s">
        <v>2048</v>
      </c>
      <c r="G3389" t="s">
        <v>2041</v>
      </c>
      <c r="H3389" t="s">
        <v>944</v>
      </c>
      <c r="I3389" t="s">
        <v>1720</v>
      </c>
      <c r="J3389" t="s">
        <v>1721</v>
      </c>
      <c r="K3389" t="s">
        <v>13424</v>
      </c>
      <c r="L3389" s="3" t="s">
        <v>2494</v>
      </c>
      <c r="M3389" s="9">
        <v>0</v>
      </c>
      <c r="N3389" s="5">
        <v>0</v>
      </c>
      <c r="O3389" s="7">
        <v>0</v>
      </c>
    </row>
    <row r="3390" spans="1:15">
      <c r="A3390">
        <v>11</v>
      </c>
      <c r="B3390" t="s">
        <v>2041</v>
      </c>
      <c r="C3390" t="s">
        <v>13425</v>
      </c>
      <c r="D3390" t="s">
        <v>13426</v>
      </c>
      <c r="E3390" t="s">
        <v>2061</v>
      </c>
      <c r="F3390" t="s">
        <v>2062</v>
      </c>
      <c r="G3390" t="s">
        <v>2041</v>
      </c>
      <c r="H3390" t="s">
        <v>944</v>
      </c>
      <c r="I3390" t="s">
        <v>1720</v>
      </c>
      <c r="J3390" t="s">
        <v>1721</v>
      </c>
      <c r="K3390" t="s">
        <v>13427</v>
      </c>
      <c r="L3390" s="3">
        <v>36557</v>
      </c>
      <c r="M3390" s="9">
        <v>0</v>
      </c>
      <c r="N3390" s="5">
        <v>0</v>
      </c>
      <c r="O3390" s="7">
        <v>0</v>
      </c>
    </row>
    <row r="3391" spans="1:15">
      <c r="A3391">
        <v>11</v>
      </c>
      <c r="B3391" t="s">
        <v>2041</v>
      </c>
      <c r="C3391" t="s">
        <v>13428</v>
      </c>
      <c r="D3391" t="s">
        <v>13429</v>
      </c>
      <c r="E3391" t="s">
        <v>2061</v>
      </c>
      <c r="F3391" t="s">
        <v>2062</v>
      </c>
      <c r="G3391" t="s">
        <v>2041</v>
      </c>
      <c r="H3391" t="s">
        <v>944</v>
      </c>
      <c r="I3391" t="s">
        <v>1720</v>
      </c>
      <c r="J3391" t="s">
        <v>1721</v>
      </c>
      <c r="K3391" t="s">
        <v>13430</v>
      </c>
      <c r="L3391" s="3" t="s">
        <v>2494</v>
      </c>
      <c r="M3391" s="9">
        <v>0</v>
      </c>
      <c r="N3391" s="5">
        <v>0</v>
      </c>
      <c r="O3391" s="7">
        <v>0</v>
      </c>
    </row>
    <row r="3392" spans="1:15">
      <c r="A3392">
        <v>11</v>
      </c>
      <c r="B3392" t="s">
        <v>2041</v>
      </c>
      <c r="C3392" t="s">
        <v>13431</v>
      </c>
      <c r="D3392" t="s">
        <v>13432</v>
      </c>
      <c r="E3392" t="s">
        <v>2061</v>
      </c>
      <c r="F3392" t="s">
        <v>2062</v>
      </c>
      <c r="G3392" t="s">
        <v>2041</v>
      </c>
      <c r="H3392" t="s">
        <v>944</v>
      </c>
      <c r="I3392" t="s">
        <v>1720</v>
      </c>
      <c r="J3392" t="s">
        <v>1721</v>
      </c>
      <c r="K3392" t="s">
        <v>13433</v>
      </c>
      <c r="L3392" s="3">
        <v>36557</v>
      </c>
      <c r="M3392" s="9">
        <v>0</v>
      </c>
      <c r="N3392" s="5">
        <v>0</v>
      </c>
      <c r="O3392" s="7">
        <v>0</v>
      </c>
    </row>
    <row r="3393" spans="1:15">
      <c r="A3393">
        <v>11</v>
      </c>
      <c r="B3393" t="s">
        <v>2041</v>
      </c>
      <c r="C3393" t="s">
        <v>13434</v>
      </c>
      <c r="D3393" t="s">
        <v>13435</v>
      </c>
      <c r="E3393" t="s">
        <v>13396</v>
      </c>
      <c r="F3393" t="s">
        <v>13397</v>
      </c>
      <c r="G3393" t="s">
        <v>2041</v>
      </c>
      <c r="H3393" t="s">
        <v>944</v>
      </c>
      <c r="I3393" t="s">
        <v>1720</v>
      </c>
      <c r="J3393" t="s">
        <v>1721</v>
      </c>
      <c r="K3393" t="s">
        <v>13436</v>
      </c>
      <c r="L3393" s="3">
        <v>36557</v>
      </c>
      <c r="M3393" s="9">
        <v>0</v>
      </c>
      <c r="N3393" s="5">
        <v>0</v>
      </c>
      <c r="O3393" s="7">
        <v>0</v>
      </c>
    </row>
    <row r="3394" spans="1:15">
      <c r="A3394">
        <v>11</v>
      </c>
      <c r="B3394" t="s">
        <v>2041</v>
      </c>
      <c r="C3394" t="s">
        <v>13437</v>
      </c>
      <c r="D3394" t="s">
        <v>13438</v>
      </c>
      <c r="E3394" t="s">
        <v>2061</v>
      </c>
      <c r="F3394" t="s">
        <v>2062</v>
      </c>
      <c r="G3394" t="s">
        <v>2041</v>
      </c>
      <c r="H3394" t="s">
        <v>944</v>
      </c>
      <c r="I3394" t="s">
        <v>1720</v>
      </c>
      <c r="J3394" t="s">
        <v>1721</v>
      </c>
      <c r="K3394" t="s">
        <v>13439</v>
      </c>
      <c r="L3394" s="3">
        <v>36557</v>
      </c>
      <c r="M3394" s="9">
        <v>0</v>
      </c>
      <c r="N3394" s="5">
        <v>0</v>
      </c>
      <c r="O3394" s="7">
        <v>0</v>
      </c>
    </row>
    <row r="3395" spans="1:15">
      <c r="A3395">
        <v>11</v>
      </c>
      <c r="B3395" t="s">
        <v>2041</v>
      </c>
      <c r="C3395" t="s">
        <v>13440</v>
      </c>
      <c r="D3395" t="s">
        <v>13441</v>
      </c>
      <c r="E3395" t="s">
        <v>2047</v>
      </c>
      <c r="F3395" t="s">
        <v>2048</v>
      </c>
      <c r="G3395" t="s">
        <v>2041</v>
      </c>
      <c r="H3395" t="s">
        <v>944</v>
      </c>
      <c r="I3395" t="s">
        <v>1720</v>
      </c>
      <c r="J3395" t="s">
        <v>1721</v>
      </c>
      <c r="K3395" t="s">
        <v>13442</v>
      </c>
      <c r="L3395" s="3" t="s">
        <v>2494</v>
      </c>
      <c r="M3395" s="9">
        <v>0</v>
      </c>
      <c r="N3395" s="5">
        <v>0</v>
      </c>
      <c r="O3395" s="7">
        <v>0</v>
      </c>
    </row>
    <row r="3396" spans="1:15">
      <c r="A3396">
        <v>11</v>
      </c>
      <c r="B3396" t="s">
        <v>2041</v>
      </c>
      <c r="C3396" t="s">
        <v>13443</v>
      </c>
      <c r="D3396" t="s">
        <v>13444</v>
      </c>
      <c r="E3396" t="s">
        <v>13445</v>
      </c>
      <c r="F3396" t="s">
        <v>13446</v>
      </c>
      <c r="G3396" t="s">
        <v>2041</v>
      </c>
      <c r="H3396" t="s">
        <v>944</v>
      </c>
      <c r="I3396" t="s">
        <v>1720</v>
      </c>
      <c r="J3396" t="s">
        <v>1721</v>
      </c>
      <c r="K3396" t="s">
        <v>13447</v>
      </c>
      <c r="L3396" s="3">
        <v>36613</v>
      </c>
      <c r="M3396" s="9">
        <v>0</v>
      </c>
      <c r="N3396" s="5">
        <v>0</v>
      </c>
      <c r="O3396" s="7">
        <v>0</v>
      </c>
    </row>
    <row r="3397" spans="1:15">
      <c r="A3397">
        <v>11</v>
      </c>
      <c r="B3397" t="s">
        <v>2041</v>
      </c>
      <c r="C3397" t="s">
        <v>2046</v>
      </c>
      <c r="D3397" t="s">
        <v>359</v>
      </c>
      <c r="E3397" t="s">
        <v>2047</v>
      </c>
      <c r="F3397" t="s">
        <v>2048</v>
      </c>
      <c r="G3397" t="s">
        <v>2041</v>
      </c>
      <c r="H3397" t="s">
        <v>944</v>
      </c>
      <c r="I3397" t="s">
        <v>1720</v>
      </c>
      <c r="J3397" t="s">
        <v>1721</v>
      </c>
      <c r="K3397" t="s">
        <v>2049</v>
      </c>
      <c r="L3397" s="3">
        <v>36557</v>
      </c>
      <c r="M3397" s="9">
        <v>1</v>
      </c>
      <c r="N3397" s="5">
        <v>0</v>
      </c>
      <c r="O3397" s="7">
        <v>1</v>
      </c>
    </row>
    <row r="3398" spans="1:15">
      <c r="A3398">
        <v>11</v>
      </c>
      <c r="B3398" t="s">
        <v>2041</v>
      </c>
      <c r="C3398" t="s">
        <v>13448</v>
      </c>
      <c r="D3398" t="s">
        <v>13449</v>
      </c>
      <c r="E3398" t="s">
        <v>2047</v>
      </c>
      <c r="F3398" t="s">
        <v>2048</v>
      </c>
      <c r="G3398" t="s">
        <v>2041</v>
      </c>
      <c r="H3398" t="s">
        <v>944</v>
      </c>
      <c r="I3398" t="s">
        <v>1720</v>
      </c>
      <c r="J3398" t="s">
        <v>1721</v>
      </c>
      <c r="K3398" t="s">
        <v>13450</v>
      </c>
      <c r="L3398" s="3">
        <v>36557</v>
      </c>
      <c r="M3398" s="9">
        <v>0</v>
      </c>
      <c r="N3398" s="5">
        <v>0</v>
      </c>
      <c r="O3398" s="7">
        <v>0</v>
      </c>
    </row>
    <row r="3399" spans="1:15">
      <c r="A3399">
        <v>11</v>
      </c>
      <c r="B3399" t="s">
        <v>2041</v>
      </c>
      <c r="C3399" t="s">
        <v>13451</v>
      </c>
      <c r="D3399" t="s">
        <v>13452</v>
      </c>
      <c r="E3399" t="s">
        <v>2061</v>
      </c>
      <c r="F3399" t="s">
        <v>2062</v>
      </c>
      <c r="G3399" t="s">
        <v>2041</v>
      </c>
      <c r="H3399" t="s">
        <v>944</v>
      </c>
      <c r="I3399" t="s">
        <v>1720</v>
      </c>
      <c r="J3399" t="s">
        <v>1721</v>
      </c>
      <c r="K3399" t="s">
        <v>13453</v>
      </c>
      <c r="L3399" s="3">
        <v>36557</v>
      </c>
      <c r="M3399" s="9">
        <v>0</v>
      </c>
      <c r="N3399" s="5">
        <v>0</v>
      </c>
      <c r="O3399" s="7">
        <v>0</v>
      </c>
    </row>
    <row r="3400" spans="1:15">
      <c r="A3400">
        <v>11</v>
      </c>
      <c r="B3400" t="s">
        <v>2041</v>
      </c>
      <c r="C3400" t="s">
        <v>13454</v>
      </c>
      <c r="D3400" t="s">
        <v>13455</v>
      </c>
      <c r="E3400" t="s">
        <v>2067</v>
      </c>
      <c r="F3400" t="s">
        <v>2068</v>
      </c>
      <c r="G3400" t="s">
        <v>2041</v>
      </c>
      <c r="H3400" t="s">
        <v>944</v>
      </c>
      <c r="I3400" t="s">
        <v>1720</v>
      </c>
      <c r="J3400" t="s">
        <v>1721</v>
      </c>
      <c r="K3400" t="s">
        <v>13456</v>
      </c>
      <c r="L3400" s="3">
        <v>36557</v>
      </c>
      <c r="M3400" s="9">
        <v>0</v>
      </c>
      <c r="N3400" s="5">
        <v>0</v>
      </c>
      <c r="O3400" s="7">
        <v>0</v>
      </c>
    </row>
    <row r="3401" spans="1:15">
      <c r="A3401">
        <v>11</v>
      </c>
      <c r="B3401" t="s">
        <v>2041</v>
      </c>
      <c r="C3401" t="s">
        <v>13457</v>
      </c>
      <c r="D3401" t="s">
        <v>13458</v>
      </c>
      <c r="E3401" t="s">
        <v>2061</v>
      </c>
      <c r="F3401" t="s">
        <v>2062</v>
      </c>
      <c r="G3401" t="s">
        <v>2041</v>
      </c>
      <c r="H3401" t="s">
        <v>944</v>
      </c>
      <c r="I3401" t="s">
        <v>1720</v>
      </c>
      <c r="J3401" t="s">
        <v>1721</v>
      </c>
      <c r="K3401" t="s">
        <v>13459</v>
      </c>
      <c r="L3401" s="3">
        <v>36557</v>
      </c>
      <c r="M3401" s="9">
        <v>0</v>
      </c>
      <c r="N3401" s="5">
        <v>0</v>
      </c>
      <c r="O3401" s="7">
        <v>0</v>
      </c>
    </row>
    <row r="3402" spans="1:15">
      <c r="A3402">
        <v>11</v>
      </c>
      <c r="B3402" t="s">
        <v>2041</v>
      </c>
      <c r="C3402" t="s">
        <v>13460</v>
      </c>
      <c r="D3402" t="s">
        <v>13461</v>
      </c>
      <c r="E3402" t="s">
        <v>2061</v>
      </c>
      <c r="F3402" t="s">
        <v>2062</v>
      </c>
      <c r="G3402" t="s">
        <v>2041</v>
      </c>
      <c r="H3402" t="s">
        <v>944</v>
      </c>
      <c r="I3402" t="s">
        <v>1720</v>
      </c>
      <c r="J3402" t="s">
        <v>1721</v>
      </c>
      <c r="K3402" t="s">
        <v>13462</v>
      </c>
      <c r="L3402" s="3">
        <v>36557</v>
      </c>
      <c r="M3402" s="9">
        <v>0</v>
      </c>
      <c r="N3402" s="5">
        <v>0</v>
      </c>
      <c r="O3402" s="7">
        <v>0</v>
      </c>
    </row>
    <row r="3403" spans="1:15">
      <c r="A3403">
        <v>11</v>
      </c>
      <c r="B3403" t="s">
        <v>2041</v>
      </c>
      <c r="C3403" t="s">
        <v>13463</v>
      </c>
      <c r="D3403" t="s">
        <v>13464</v>
      </c>
      <c r="E3403" t="s">
        <v>2067</v>
      </c>
      <c r="F3403" t="s">
        <v>2068</v>
      </c>
      <c r="G3403" t="s">
        <v>2041</v>
      </c>
      <c r="H3403" t="s">
        <v>944</v>
      </c>
      <c r="I3403" t="s">
        <v>1720</v>
      </c>
      <c r="J3403" t="s">
        <v>1721</v>
      </c>
      <c r="K3403" t="s">
        <v>13465</v>
      </c>
      <c r="L3403" s="3">
        <v>36557</v>
      </c>
      <c r="M3403" s="9">
        <v>0</v>
      </c>
      <c r="N3403" s="5">
        <v>0</v>
      </c>
      <c r="O3403" s="7">
        <v>0</v>
      </c>
    </row>
    <row r="3404" spans="1:15">
      <c r="A3404">
        <v>11</v>
      </c>
      <c r="B3404" t="s">
        <v>2041</v>
      </c>
      <c r="C3404" t="s">
        <v>2050</v>
      </c>
      <c r="D3404" t="s">
        <v>360</v>
      </c>
      <c r="E3404" t="s">
        <v>2047</v>
      </c>
      <c r="F3404" t="s">
        <v>2048</v>
      </c>
      <c r="G3404" t="s">
        <v>2041</v>
      </c>
      <c r="H3404" t="s">
        <v>944</v>
      </c>
      <c r="I3404" t="s">
        <v>1720</v>
      </c>
      <c r="J3404" t="s">
        <v>1721</v>
      </c>
      <c r="K3404" t="s">
        <v>2051</v>
      </c>
      <c r="L3404" s="3">
        <v>36557</v>
      </c>
      <c r="M3404" s="9">
        <v>1</v>
      </c>
      <c r="N3404" s="5">
        <v>0</v>
      </c>
      <c r="O3404" s="7">
        <v>1</v>
      </c>
    </row>
    <row r="3405" spans="1:15">
      <c r="A3405">
        <v>11</v>
      </c>
      <c r="B3405" t="s">
        <v>2041</v>
      </c>
      <c r="C3405" t="s">
        <v>13466</v>
      </c>
      <c r="D3405" t="s">
        <v>13467</v>
      </c>
      <c r="E3405" t="s">
        <v>2061</v>
      </c>
      <c r="F3405" t="s">
        <v>2062</v>
      </c>
      <c r="G3405" t="s">
        <v>2041</v>
      </c>
      <c r="H3405" t="s">
        <v>944</v>
      </c>
      <c r="I3405" t="s">
        <v>1720</v>
      </c>
      <c r="J3405" t="s">
        <v>1721</v>
      </c>
      <c r="K3405" t="s">
        <v>13468</v>
      </c>
      <c r="L3405" s="3" t="s">
        <v>2494</v>
      </c>
      <c r="M3405" s="9">
        <v>0</v>
      </c>
      <c r="N3405" s="5">
        <v>0</v>
      </c>
      <c r="O3405" s="7">
        <v>0</v>
      </c>
    </row>
    <row r="3406" spans="1:15">
      <c r="A3406">
        <v>11</v>
      </c>
      <c r="B3406" t="s">
        <v>2041</v>
      </c>
      <c r="C3406" t="s">
        <v>13469</v>
      </c>
      <c r="D3406" t="s">
        <v>13470</v>
      </c>
      <c r="E3406" t="s">
        <v>2067</v>
      </c>
      <c r="F3406" t="s">
        <v>2068</v>
      </c>
      <c r="G3406" t="s">
        <v>2041</v>
      </c>
      <c r="H3406" t="s">
        <v>944</v>
      </c>
      <c r="I3406" t="s">
        <v>1720</v>
      </c>
      <c r="J3406" t="s">
        <v>1721</v>
      </c>
      <c r="K3406" t="s">
        <v>13471</v>
      </c>
      <c r="L3406" s="3">
        <v>36557</v>
      </c>
      <c r="M3406" s="9">
        <v>0</v>
      </c>
      <c r="N3406" s="5">
        <v>0</v>
      </c>
      <c r="O3406" s="7">
        <v>0</v>
      </c>
    </row>
    <row r="3407" spans="1:15">
      <c r="A3407">
        <v>11</v>
      </c>
      <c r="B3407" t="s">
        <v>2041</v>
      </c>
      <c r="C3407" t="s">
        <v>13472</v>
      </c>
      <c r="D3407" t="s">
        <v>13473</v>
      </c>
      <c r="E3407" t="s">
        <v>2061</v>
      </c>
      <c r="F3407" t="s">
        <v>2062</v>
      </c>
      <c r="G3407" t="s">
        <v>2041</v>
      </c>
      <c r="H3407" t="s">
        <v>944</v>
      </c>
      <c r="I3407" t="s">
        <v>1720</v>
      </c>
      <c r="J3407" t="s">
        <v>1721</v>
      </c>
      <c r="K3407" t="s">
        <v>13474</v>
      </c>
      <c r="L3407" s="3" t="s">
        <v>2494</v>
      </c>
      <c r="M3407" s="9">
        <v>0</v>
      </c>
      <c r="N3407" s="5">
        <v>0</v>
      </c>
      <c r="O3407" s="7">
        <v>0</v>
      </c>
    </row>
    <row r="3408" spans="1:15">
      <c r="A3408">
        <v>11</v>
      </c>
      <c r="B3408" t="s">
        <v>2041</v>
      </c>
      <c r="C3408" t="s">
        <v>13475</v>
      </c>
      <c r="D3408" t="s">
        <v>13476</v>
      </c>
      <c r="E3408" t="s">
        <v>13382</v>
      </c>
      <c r="F3408" t="s">
        <v>13383</v>
      </c>
      <c r="G3408" t="s">
        <v>2041</v>
      </c>
      <c r="H3408" t="s">
        <v>944</v>
      </c>
      <c r="I3408" t="s">
        <v>1720</v>
      </c>
      <c r="J3408" t="s">
        <v>1721</v>
      </c>
      <c r="K3408" t="s">
        <v>13477</v>
      </c>
      <c r="L3408" s="3">
        <v>36557</v>
      </c>
      <c r="M3408" s="9">
        <v>0</v>
      </c>
      <c r="N3408" s="5">
        <v>0</v>
      </c>
      <c r="O3408" s="7">
        <v>0</v>
      </c>
    </row>
    <row r="3409" spans="1:15">
      <c r="A3409">
        <v>11</v>
      </c>
      <c r="B3409" t="s">
        <v>2041</v>
      </c>
      <c r="C3409" t="s">
        <v>13478</v>
      </c>
      <c r="D3409" t="s">
        <v>13479</v>
      </c>
      <c r="E3409" t="s">
        <v>13480</v>
      </c>
      <c r="F3409" t="s">
        <v>13481</v>
      </c>
      <c r="G3409" t="s">
        <v>2041</v>
      </c>
      <c r="H3409" t="s">
        <v>944</v>
      </c>
      <c r="I3409" t="s">
        <v>1720</v>
      </c>
      <c r="J3409" t="s">
        <v>1721</v>
      </c>
      <c r="K3409" t="s">
        <v>13482</v>
      </c>
      <c r="L3409" s="3">
        <v>36557</v>
      </c>
      <c r="M3409" s="9">
        <v>0</v>
      </c>
      <c r="N3409" s="5">
        <v>0</v>
      </c>
      <c r="O3409" s="7">
        <v>0</v>
      </c>
    </row>
    <row r="3410" spans="1:15">
      <c r="A3410">
        <v>11</v>
      </c>
      <c r="B3410" t="s">
        <v>2041</v>
      </c>
      <c r="C3410" t="s">
        <v>13483</v>
      </c>
      <c r="D3410" t="s">
        <v>13484</v>
      </c>
      <c r="E3410" t="s">
        <v>2061</v>
      </c>
      <c r="F3410" t="s">
        <v>2062</v>
      </c>
      <c r="G3410" t="s">
        <v>2041</v>
      </c>
      <c r="H3410" t="s">
        <v>944</v>
      </c>
      <c r="I3410" t="s">
        <v>1720</v>
      </c>
      <c r="J3410" t="s">
        <v>1721</v>
      </c>
      <c r="K3410" t="s">
        <v>13485</v>
      </c>
      <c r="L3410" s="3" t="s">
        <v>2494</v>
      </c>
      <c r="M3410" s="9">
        <v>0</v>
      </c>
      <c r="N3410" s="5">
        <v>0</v>
      </c>
      <c r="O3410" s="7">
        <v>0</v>
      </c>
    </row>
    <row r="3411" spans="1:15">
      <c r="A3411">
        <v>11</v>
      </c>
      <c r="B3411" t="s">
        <v>2041</v>
      </c>
      <c r="C3411" t="s">
        <v>13486</v>
      </c>
      <c r="D3411" t="s">
        <v>13487</v>
      </c>
      <c r="E3411" t="s">
        <v>13382</v>
      </c>
      <c r="F3411" t="s">
        <v>13383</v>
      </c>
      <c r="G3411" t="s">
        <v>2041</v>
      </c>
      <c r="H3411" t="s">
        <v>944</v>
      </c>
      <c r="I3411" t="s">
        <v>1720</v>
      </c>
      <c r="J3411" t="s">
        <v>1721</v>
      </c>
      <c r="K3411" t="s">
        <v>13488</v>
      </c>
      <c r="L3411" s="3" t="s">
        <v>2494</v>
      </c>
      <c r="M3411" s="9">
        <v>0</v>
      </c>
      <c r="N3411" s="5">
        <v>0</v>
      </c>
      <c r="O3411" s="7">
        <v>0</v>
      </c>
    </row>
    <row r="3412" spans="1:15">
      <c r="A3412">
        <v>11</v>
      </c>
      <c r="B3412" t="s">
        <v>2041</v>
      </c>
      <c r="C3412" t="s">
        <v>13489</v>
      </c>
      <c r="D3412" t="s">
        <v>13490</v>
      </c>
      <c r="E3412" t="s">
        <v>2067</v>
      </c>
      <c r="F3412" t="s">
        <v>2068</v>
      </c>
      <c r="G3412" t="s">
        <v>2041</v>
      </c>
      <c r="H3412" t="s">
        <v>944</v>
      </c>
      <c r="I3412" t="s">
        <v>1720</v>
      </c>
      <c r="J3412" t="s">
        <v>1721</v>
      </c>
      <c r="K3412" t="s">
        <v>13491</v>
      </c>
      <c r="L3412" s="3" t="s">
        <v>2494</v>
      </c>
      <c r="M3412" s="9">
        <v>0</v>
      </c>
      <c r="N3412" s="5">
        <v>0</v>
      </c>
      <c r="O3412" s="7">
        <v>0</v>
      </c>
    </row>
    <row r="3413" spans="1:15">
      <c r="A3413">
        <v>11</v>
      </c>
      <c r="B3413" t="s">
        <v>2041</v>
      </c>
      <c r="C3413" t="s">
        <v>13492</v>
      </c>
      <c r="D3413" t="s">
        <v>13493</v>
      </c>
      <c r="E3413" t="s">
        <v>13363</v>
      </c>
      <c r="F3413" t="s">
        <v>13364</v>
      </c>
      <c r="G3413" t="s">
        <v>2041</v>
      </c>
      <c r="H3413" t="s">
        <v>944</v>
      </c>
      <c r="I3413" t="s">
        <v>1720</v>
      </c>
      <c r="J3413" t="s">
        <v>1721</v>
      </c>
      <c r="K3413" t="s">
        <v>13494</v>
      </c>
      <c r="L3413" s="3">
        <v>36557</v>
      </c>
      <c r="M3413" s="9">
        <v>0</v>
      </c>
      <c r="N3413" s="5">
        <v>0</v>
      </c>
      <c r="O3413" s="7">
        <v>0</v>
      </c>
    </row>
    <row r="3414" spans="1:15">
      <c r="A3414">
        <v>11</v>
      </c>
      <c r="B3414" t="s">
        <v>2041</v>
      </c>
      <c r="C3414" t="s">
        <v>13495</v>
      </c>
      <c r="D3414" t="s">
        <v>13496</v>
      </c>
      <c r="E3414" t="s">
        <v>2061</v>
      </c>
      <c r="F3414" t="s">
        <v>2062</v>
      </c>
      <c r="G3414" t="s">
        <v>2041</v>
      </c>
      <c r="H3414" t="s">
        <v>944</v>
      </c>
      <c r="I3414" t="s">
        <v>1720</v>
      </c>
      <c r="J3414" t="s">
        <v>1721</v>
      </c>
      <c r="K3414" t="s">
        <v>13497</v>
      </c>
      <c r="L3414" s="3">
        <v>36557</v>
      </c>
      <c r="M3414" s="9">
        <v>0</v>
      </c>
      <c r="N3414" s="5">
        <v>0</v>
      </c>
      <c r="O3414" s="7">
        <v>0</v>
      </c>
    </row>
    <row r="3415" spans="1:15">
      <c r="A3415">
        <v>11</v>
      </c>
      <c r="B3415" t="s">
        <v>2041</v>
      </c>
      <c r="C3415" t="s">
        <v>2052</v>
      </c>
      <c r="D3415" t="s">
        <v>361</v>
      </c>
      <c r="E3415" t="s">
        <v>2053</v>
      </c>
      <c r="F3415" t="s">
        <v>2054</v>
      </c>
      <c r="G3415" t="s">
        <v>2041</v>
      </c>
      <c r="H3415" t="s">
        <v>944</v>
      </c>
      <c r="I3415" t="s">
        <v>1720</v>
      </c>
      <c r="J3415" t="s">
        <v>1721</v>
      </c>
      <c r="K3415" t="s">
        <v>2055</v>
      </c>
      <c r="L3415" s="3">
        <v>36557</v>
      </c>
      <c r="M3415" s="9">
        <v>1</v>
      </c>
      <c r="N3415" s="5">
        <v>0</v>
      </c>
      <c r="O3415" s="7">
        <v>1</v>
      </c>
    </row>
    <row r="3416" spans="1:15">
      <c r="A3416">
        <v>11</v>
      </c>
      <c r="B3416" t="s">
        <v>2041</v>
      </c>
      <c r="C3416" t="s">
        <v>13498</v>
      </c>
      <c r="D3416" t="s">
        <v>13499</v>
      </c>
      <c r="E3416" t="s">
        <v>2061</v>
      </c>
      <c r="F3416" t="s">
        <v>2062</v>
      </c>
      <c r="G3416" t="s">
        <v>2041</v>
      </c>
      <c r="H3416" t="s">
        <v>944</v>
      </c>
      <c r="I3416" t="s">
        <v>1720</v>
      </c>
      <c r="J3416" t="s">
        <v>1721</v>
      </c>
      <c r="K3416" t="s">
        <v>13500</v>
      </c>
      <c r="L3416" s="3" t="s">
        <v>2494</v>
      </c>
      <c r="M3416" s="9">
        <v>0</v>
      </c>
      <c r="N3416" s="5">
        <v>0</v>
      </c>
      <c r="O3416" s="7">
        <v>0</v>
      </c>
    </row>
    <row r="3417" spans="1:15">
      <c r="A3417">
        <v>11</v>
      </c>
      <c r="B3417" t="s">
        <v>2041</v>
      </c>
      <c r="C3417" t="s">
        <v>13501</v>
      </c>
      <c r="D3417" t="s">
        <v>13502</v>
      </c>
      <c r="E3417" t="s">
        <v>2061</v>
      </c>
      <c r="F3417" t="s">
        <v>2062</v>
      </c>
      <c r="G3417" t="s">
        <v>2041</v>
      </c>
      <c r="H3417" t="s">
        <v>944</v>
      </c>
      <c r="I3417" t="s">
        <v>1720</v>
      </c>
      <c r="J3417" t="s">
        <v>1721</v>
      </c>
      <c r="K3417" t="s">
        <v>13503</v>
      </c>
      <c r="L3417" s="3">
        <v>36557</v>
      </c>
      <c r="M3417" s="9">
        <v>0</v>
      </c>
      <c r="N3417" s="5">
        <v>0</v>
      </c>
      <c r="O3417" s="7">
        <v>0</v>
      </c>
    </row>
    <row r="3418" spans="1:15">
      <c r="A3418">
        <v>11</v>
      </c>
      <c r="B3418" t="s">
        <v>2041</v>
      </c>
      <c r="C3418" t="s">
        <v>13504</v>
      </c>
      <c r="D3418" t="s">
        <v>13505</v>
      </c>
      <c r="E3418" t="s">
        <v>2061</v>
      </c>
      <c r="F3418" t="s">
        <v>2062</v>
      </c>
      <c r="G3418" t="s">
        <v>2041</v>
      </c>
      <c r="H3418" t="s">
        <v>944</v>
      </c>
      <c r="I3418" t="s">
        <v>1720</v>
      </c>
      <c r="J3418" t="s">
        <v>1721</v>
      </c>
      <c r="K3418" t="s">
        <v>13506</v>
      </c>
      <c r="L3418" s="3">
        <v>36557</v>
      </c>
      <c r="M3418" s="9">
        <v>0</v>
      </c>
      <c r="N3418" s="5">
        <v>0</v>
      </c>
      <c r="O3418" s="7">
        <v>0</v>
      </c>
    </row>
    <row r="3419" spans="1:15">
      <c r="A3419">
        <v>11</v>
      </c>
      <c r="B3419" t="s">
        <v>2041</v>
      </c>
      <c r="C3419" t="s">
        <v>13507</v>
      </c>
      <c r="D3419" t="s">
        <v>13508</v>
      </c>
      <c r="E3419" t="s">
        <v>13445</v>
      </c>
      <c r="F3419" t="s">
        <v>13446</v>
      </c>
      <c r="G3419" t="s">
        <v>2041</v>
      </c>
      <c r="H3419" t="s">
        <v>944</v>
      </c>
      <c r="I3419" t="s">
        <v>1720</v>
      </c>
      <c r="J3419" t="s">
        <v>1721</v>
      </c>
      <c r="K3419" t="s">
        <v>13509</v>
      </c>
      <c r="L3419" s="3">
        <v>36600</v>
      </c>
      <c r="M3419" s="9">
        <v>0</v>
      </c>
      <c r="N3419" s="5">
        <v>0</v>
      </c>
      <c r="O3419" s="7">
        <v>0</v>
      </c>
    </row>
    <row r="3420" spans="1:15">
      <c r="A3420">
        <v>11</v>
      </c>
      <c r="B3420" t="s">
        <v>2041</v>
      </c>
      <c r="C3420" t="s">
        <v>13510</v>
      </c>
      <c r="D3420" t="s">
        <v>13511</v>
      </c>
      <c r="E3420" t="s">
        <v>2067</v>
      </c>
      <c r="F3420" t="s">
        <v>2068</v>
      </c>
      <c r="G3420" t="s">
        <v>2041</v>
      </c>
      <c r="H3420" t="s">
        <v>944</v>
      </c>
      <c r="I3420" t="s">
        <v>1720</v>
      </c>
      <c r="J3420" t="s">
        <v>1721</v>
      </c>
      <c r="K3420" t="s">
        <v>13512</v>
      </c>
      <c r="L3420" s="3">
        <v>36664</v>
      </c>
      <c r="M3420" s="9">
        <v>0</v>
      </c>
      <c r="N3420" s="5">
        <v>0</v>
      </c>
      <c r="O3420" s="7">
        <v>0</v>
      </c>
    </row>
    <row r="3421" spans="1:15">
      <c r="A3421">
        <v>11</v>
      </c>
      <c r="B3421" t="s">
        <v>2041</v>
      </c>
      <c r="C3421" t="s">
        <v>13513</v>
      </c>
      <c r="D3421" t="s">
        <v>13514</v>
      </c>
      <c r="E3421" t="s">
        <v>2061</v>
      </c>
      <c r="F3421" t="s">
        <v>2062</v>
      </c>
      <c r="G3421" t="s">
        <v>2041</v>
      </c>
      <c r="H3421" t="s">
        <v>944</v>
      </c>
      <c r="I3421" t="s">
        <v>1720</v>
      </c>
      <c r="J3421" t="s">
        <v>1721</v>
      </c>
      <c r="K3421" t="s">
        <v>13515</v>
      </c>
      <c r="L3421" s="3">
        <v>36825</v>
      </c>
      <c r="M3421" s="9">
        <v>0</v>
      </c>
      <c r="N3421" s="5">
        <v>0</v>
      </c>
      <c r="O3421" s="7">
        <v>0</v>
      </c>
    </row>
    <row r="3422" spans="1:15">
      <c r="A3422">
        <v>11</v>
      </c>
      <c r="B3422" t="s">
        <v>2041</v>
      </c>
      <c r="C3422" t="s">
        <v>13516</v>
      </c>
      <c r="D3422" t="s">
        <v>13517</v>
      </c>
      <c r="E3422" t="s">
        <v>13445</v>
      </c>
      <c r="F3422" t="s">
        <v>13446</v>
      </c>
      <c r="G3422" t="s">
        <v>2041</v>
      </c>
      <c r="H3422" t="s">
        <v>944</v>
      </c>
      <c r="I3422" t="s">
        <v>1720</v>
      </c>
      <c r="J3422" t="s">
        <v>1721</v>
      </c>
      <c r="K3422" t="s">
        <v>13518</v>
      </c>
      <c r="L3422" s="3">
        <v>36795</v>
      </c>
      <c r="M3422" s="9">
        <v>0</v>
      </c>
      <c r="N3422" s="5">
        <v>0</v>
      </c>
      <c r="O3422" s="7">
        <v>0</v>
      </c>
    </row>
    <row r="3423" spans="1:15">
      <c r="A3423">
        <v>11</v>
      </c>
      <c r="B3423" t="s">
        <v>2041</v>
      </c>
      <c r="C3423" t="s">
        <v>13519</v>
      </c>
      <c r="D3423" t="s">
        <v>13520</v>
      </c>
      <c r="E3423" t="s">
        <v>2061</v>
      </c>
      <c r="F3423" t="s">
        <v>2062</v>
      </c>
      <c r="G3423" t="s">
        <v>2041</v>
      </c>
      <c r="H3423" t="s">
        <v>944</v>
      </c>
      <c r="I3423" t="s">
        <v>1720</v>
      </c>
      <c r="J3423" t="s">
        <v>1721</v>
      </c>
      <c r="K3423" t="s">
        <v>13521</v>
      </c>
      <c r="L3423" s="3">
        <v>37350</v>
      </c>
      <c r="M3423" s="9">
        <v>0</v>
      </c>
      <c r="N3423" s="5">
        <v>0</v>
      </c>
      <c r="O3423" s="7">
        <v>0</v>
      </c>
    </row>
    <row r="3424" spans="1:15">
      <c r="A3424">
        <v>11</v>
      </c>
      <c r="B3424" t="s">
        <v>2041</v>
      </c>
      <c r="C3424" t="s">
        <v>13522</v>
      </c>
      <c r="D3424" t="s">
        <v>13523</v>
      </c>
      <c r="E3424" t="s">
        <v>2047</v>
      </c>
      <c r="F3424" t="s">
        <v>2048</v>
      </c>
      <c r="G3424" t="s">
        <v>2041</v>
      </c>
      <c r="H3424" t="s">
        <v>944</v>
      </c>
      <c r="I3424" t="s">
        <v>1720</v>
      </c>
      <c r="J3424" t="s">
        <v>1721</v>
      </c>
      <c r="K3424" t="s">
        <v>13524</v>
      </c>
      <c r="L3424" s="3">
        <v>37443</v>
      </c>
      <c r="M3424" s="9">
        <v>0</v>
      </c>
      <c r="N3424" s="5">
        <v>0</v>
      </c>
      <c r="O3424" s="7">
        <v>0</v>
      </c>
    </row>
    <row r="3425" spans="1:15">
      <c r="A3425">
        <v>11</v>
      </c>
      <c r="B3425" t="s">
        <v>2041</v>
      </c>
      <c r="C3425" t="s">
        <v>2056</v>
      </c>
      <c r="D3425" t="s">
        <v>362</v>
      </c>
      <c r="E3425" t="s">
        <v>2057</v>
      </c>
      <c r="F3425" t="s">
        <v>2058</v>
      </c>
      <c r="G3425" t="s">
        <v>2041</v>
      </c>
      <c r="H3425" t="s">
        <v>944</v>
      </c>
      <c r="I3425" t="s">
        <v>1720</v>
      </c>
      <c r="J3425" t="s">
        <v>1721</v>
      </c>
      <c r="K3425" t="s">
        <v>2059</v>
      </c>
      <c r="L3425" s="3">
        <v>37536</v>
      </c>
      <c r="M3425" s="9">
        <v>1</v>
      </c>
      <c r="N3425" s="5">
        <v>0</v>
      </c>
      <c r="O3425" s="7">
        <v>1</v>
      </c>
    </row>
    <row r="3426" spans="1:15">
      <c r="A3426">
        <v>11</v>
      </c>
      <c r="B3426" t="s">
        <v>2041</v>
      </c>
      <c r="C3426" t="s">
        <v>13525</v>
      </c>
      <c r="D3426" t="s">
        <v>13526</v>
      </c>
      <c r="E3426" t="s">
        <v>2043</v>
      </c>
      <c r="F3426" t="s">
        <v>2044</v>
      </c>
      <c r="G3426" t="s">
        <v>2041</v>
      </c>
      <c r="H3426" t="s">
        <v>944</v>
      </c>
      <c r="I3426" t="s">
        <v>1720</v>
      </c>
      <c r="J3426" t="s">
        <v>1721</v>
      </c>
      <c r="K3426" t="s">
        <v>13527</v>
      </c>
      <c r="L3426" s="3">
        <v>37751</v>
      </c>
      <c r="M3426" s="9">
        <v>0</v>
      </c>
      <c r="N3426" s="5">
        <v>0</v>
      </c>
      <c r="O3426" s="7">
        <v>0</v>
      </c>
    </row>
    <row r="3427" spans="1:15">
      <c r="A3427">
        <v>11</v>
      </c>
      <c r="B3427" t="s">
        <v>2041</v>
      </c>
      <c r="C3427" t="s">
        <v>13528</v>
      </c>
      <c r="D3427" t="s">
        <v>13529</v>
      </c>
      <c r="E3427" t="s">
        <v>13363</v>
      </c>
      <c r="F3427" t="s">
        <v>13364</v>
      </c>
      <c r="G3427" t="s">
        <v>2041</v>
      </c>
      <c r="H3427" t="s">
        <v>944</v>
      </c>
      <c r="I3427" t="s">
        <v>1720</v>
      </c>
      <c r="J3427" t="s">
        <v>1721</v>
      </c>
      <c r="K3427" t="s">
        <v>13530</v>
      </c>
      <c r="L3427" s="3">
        <v>38156</v>
      </c>
      <c r="M3427" s="9">
        <v>0</v>
      </c>
      <c r="N3427" s="5">
        <v>0</v>
      </c>
      <c r="O3427" s="7">
        <v>0</v>
      </c>
    </row>
    <row r="3428" spans="1:15">
      <c r="A3428">
        <v>11</v>
      </c>
      <c r="B3428" t="s">
        <v>2041</v>
      </c>
      <c r="C3428" t="s">
        <v>13531</v>
      </c>
      <c r="D3428" t="s">
        <v>13532</v>
      </c>
      <c r="E3428" t="s">
        <v>2057</v>
      </c>
      <c r="F3428" t="s">
        <v>2058</v>
      </c>
      <c r="G3428" t="s">
        <v>2041</v>
      </c>
      <c r="H3428" t="s">
        <v>944</v>
      </c>
      <c r="I3428" t="s">
        <v>1720</v>
      </c>
      <c r="J3428" t="s">
        <v>1721</v>
      </c>
      <c r="K3428" t="s">
        <v>13533</v>
      </c>
      <c r="L3428" s="3">
        <v>38664</v>
      </c>
      <c r="M3428" s="9">
        <v>0</v>
      </c>
      <c r="N3428" s="5">
        <v>0</v>
      </c>
      <c r="O3428" s="7">
        <v>0</v>
      </c>
    </row>
    <row r="3429" spans="1:15">
      <c r="A3429">
        <v>11</v>
      </c>
      <c r="B3429" t="s">
        <v>2041</v>
      </c>
      <c r="C3429" t="s">
        <v>13534</v>
      </c>
      <c r="D3429" t="s">
        <v>13535</v>
      </c>
      <c r="E3429" t="s">
        <v>13382</v>
      </c>
      <c r="F3429" t="s">
        <v>13383</v>
      </c>
      <c r="G3429" t="s">
        <v>2041</v>
      </c>
      <c r="H3429" t="s">
        <v>944</v>
      </c>
      <c r="I3429" t="s">
        <v>1720</v>
      </c>
      <c r="J3429" t="s">
        <v>1721</v>
      </c>
      <c r="K3429" t="s">
        <v>13536</v>
      </c>
      <c r="L3429" s="3">
        <v>40442</v>
      </c>
      <c r="M3429" s="9">
        <v>0</v>
      </c>
      <c r="N3429" s="5">
        <v>0</v>
      </c>
      <c r="O3429" s="7">
        <v>0</v>
      </c>
    </row>
    <row r="3430" spans="1:15">
      <c r="A3430">
        <v>11</v>
      </c>
      <c r="B3430" t="s">
        <v>2041</v>
      </c>
      <c r="C3430" t="s">
        <v>13537</v>
      </c>
      <c r="D3430" t="s">
        <v>13538</v>
      </c>
      <c r="E3430" t="s">
        <v>13396</v>
      </c>
      <c r="F3430" t="s">
        <v>13397</v>
      </c>
      <c r="G3430" t="s">
        <v>2041</v>
      </c>
      <c r="H3430" t="s">
        <v>944</v>
      </c>
      <c r="I3430" t="s">
        <v>1720</v>
      </c>
      <c r="J3430" t="s">
        <v>1721</v>
      </c>
      <c r="K3430" t="s">
        <v>13539</v>
      </c>
      <c r="L3430" s="3">
        <v>38790</v>
      </c>
      <c r="M3430" s="9">
        <v>0</v>
      </c>
      <c r="N3430" s="5">
        <v>0</v>
      </c>
      <c r="O3430" s="7">
        <v>0</v>
      </c>
    </row>
    <row r="3431" spans="1:15">
      <c r="A3431">
        <v>11</v>
      </c>
      <c r="B3431" t="s">
        <v>2041</v>
      </c>
      <c r="C3431" t="s">
        <v>13540</v>
      </c>
      <c r="D3431" t="s">
        <v>13541</v>
      </c>
      <c r="E3431" t="s">
        <v>13445</v>
      </c>
      <c r="F3431" t="s">
        <v>13446</v>
      </c>
      <c r="G3431" t="s">
        <v>2041</v>
      </c>
      <c r="H3431" t="s">
        <v>944</v>
      </c>
      <c r="I3431" t="s">
        <v>1720</v>
      </c>
      <c r="J3431" t="s">
        <v>1721</v>
      </c>
      <c r="K3431" t="s">
        <v>13542</v>
      </c>
      <c r="L3431" s="3">
        <v>38811</v>
      </c>
      <c r="M3431" s="9">
        <v>0</v>
      </c>
      <c r="N3431" s="5">
        <v>0</v>
      </c>
      <c r="O3431" s="7">
        <v>0</v>
      </c>
    </row>
    <row r="3432" spans="1:15">
      <c r="A3432">
        <v>11</v>
      </c>
      <c r="B3432" t="s">
        <v>2041</v>
      </c>
      <c r="C3432" t="s">
        <v>2060</v>
      </c>
      <c r="D3432" t="s">
        <v>363</v>
      </c>
      <c r="E3432" t="s">
        <v>2061</v>
      </c>
      <c r="F3432" t="s">
        <v>2062</v>
      </c>
      <c r="G3432" t="s">
        <v>2041</v>
      </c>
      <c r="H3432" t="s">
        <v>944</v>
      </c>
      <c r="I3432" t="s">
        <v>1720</v>
      </c>
      <c r="J3432" t="s">
        <v>1721</v>
      </c>
      <c r="K3432" t="s">
        <v>2063</v>
      </c>
      <c r="L3432" s="3">
        <v>38804</v>
      </c>
      <c r="M3432" s="9">
        <v>1</v>
      </c>
      <c r="N3432" s="5">
        <v>0</v>
      </c>
      <c r="O3432" s="7">
        <v>1</v>
      </c>
    </row>
    <row r="3433" spans="1:15">
      <c r="A3433">
        <v>11</v>
      </c>
      <c r="B3433" t="s">
        <v>2041</v>
      </c>
      <c r="C3433" t="s">
        <v>13543</v>
      </c>
      <c r="D3433" t="s">
        <v>13544</v>
      </c>
      <c r="E3433" t="s">
        <v>2057</v>
      </c>
      <c r="F3433" t="s">
        <v>2058</v>
      </c>
      <c r="G3433" t="s">
        <v>2041</v>
      </c>
      <c r="H3433" t="s">
        <v>944</v>
      </c>
      <c r="I3433" t="s">
        <v>1720</v>
      </c>
      <c r="J3433" t="s">
        <v>1721</v>
      </c>
      <c r="K3433" t="s">
        <v>13545</v>
      </c>
      <c r="L3433" s="3">
        <v>39540</v>
      </c>
      <c r="M3433" s="9">
        <v>0</v>
      </c>
      <c r="N3433" s="5">
        <v>0</v>
      </c>
      <c r="O3433" s="7">
        <v>0</v>
      </c>
    </row>
    <row r="3434" spans="1:15">
      <c r="A3434">
        <v>11</v>
      </c>
      <c r="B3434" t="s">
        <v>2041</v>
      </c>
      <c r="C3434" t="s">
        <v>13546</v>
      </c>
      <c r="D3434" t="s">
        <v>13547</v>
      </c>
      <c r="E3434" t="s">
        <v>2061</v>
      </c>
      <c r="F3434" t="s">
        <v>2062</v>
      </c>
      <c r="G3434" t="s">
        <v>2041</v>
      </c>
      <c r="H3434" t="s">
        <v>944</v>
      </c>
      <c r="I3434" t="s">
        <v>1720</v>
      </c>
      <c r="J3434" t="s">
        <v>1721</v>
      </c>
      <c r="K3434" t="s">
        <v>13548</v>
      </c>
      <c r="L3434" s="3">
        <v>39245</v>
      </c>
      <c r="M3434" s="9">
        <v>0</v>
      </c>
      <c r="N3434" s="5">
        <v>0</v>
      </c>
      <c r="O3434" s="7">
        <v>0</v>
      </c>
    </row>
    <row r="3435" spans="1:15">
      <c r="A3435">
        <v>11</v>
      </c>
      <c r="B3435" t="s">
        <v>2041</v>
      </c>
      <c r="C3435" t="s">
        <v>13549</v>
      </c>
      <c r="D3435" t="s">
        <v>13550</v>
      </c>
      <c r="E3435" t="s">
        <v>2047</v>
      </c>
      <c r="F3435" t="s">
        <v>2048</v>
      </c>
      <c r="G3435" t="s">
        <v>2041</v>
      </c>
      <c r="H3435" t="s">
        <v>944</v>
      </c>
      <c r="I3435" t="s">
        <v>1720</v>
      </c>
      <c r="J3435" t="s">
        <v>1721</v>
      </c>
      <c r="K3435" t="s">
        <v>13551</v>
      </c>
      <c r="L3435" s="3">
        <v>39205</v>
      </c>
      <c r="M3435" s="9">
        <v>0</v>
      </c>
      <c r="N3435" s="5">
        <v>0</v>
      </c>
      <c r="O3435" s="7">
        <v>0</v>
      </c>
    </row>
    <row r="3436" spans="1:15">
      <c r="A3436">
        <v>11</v>
      </c>
      <c r="B3436" t="s">
        <v>2041</v>
      </c>
      <c r="C3436" t="s">
        <v>2064</v>
      </c>
      <c r="D3436" t="s">
        <v>364</v>
      </c>
      <c r="E3436" t="s">
        <v>2061</v>
      </c>
      <c r="F3436" t="s">
        <v>2062</v>
      </c>
      <c r="G3436" t="s">
        <v>2041</v>
      </c>
      <c r="H3436" t="s">
        <v>944</v>
      </c>
      <c r="I3436" t="s">
        <v>1720</v>
      </c>
      <c r="J3436" t="s">
        <v>1721</v>
      </c>
      <c r="K3436" t="s">
        <v>2065</v>
      </c>
      <c r="L3436" s="3">
        <v>40380</v>
      </c>
      <c r="M3436" s="9">
        <v>1</v>
      </c>
      <c r="N3436" s="5">
        <v>0</v>
      </c>
      <c r="O3436" s="7">
        <v>1</v>
      </c>
    </row>
    <row r="3437" spans="1:15">
      <c r="A3437">
        <v>11</v>
      </c>
      <c r="B3437" t="s">
        <v>2041</v>
      </c>
      <c r="C3437" t="s">
        <v>13552</v>
      </c>
      <c r="D3437" t="s">
        <v>13553</v>
      </c>
      <c r="E3437" t="s">
        <v>2061</v>
      </c>
      <c r="F3437" t="s">
        <v>2062</v>
      </c>
      <c r="G3437" t="s">
        <v>2041</v>
      </c>
      <c r="H3437" t="s">
        <v>944</v>
      </c>
      <c r="I3437" t="s">
        <v>1720</v>
      </c>
      <c r="J3437" t="s">
        <v>1721</v>
      </c>
      <c r="K3437" t="s">
        <v>13554</v>
      </c>
      <c r="L3437" s="3">
        <v>40610</v>
      </c>
      <c r="M3437" s="9">
        <v>0</v>
      </c>
      <c r="N3437" s="5">
        <v>0</v>
      </c>
      <c r="O3437" s="7">
        <v>0</v>
      </c>
    </row>
    <row r="3438" spans="1:15">
      <c r="A3438">
        <v>11</v>
      </c>
      <c r="B3438" t="s">
        <v>2041</v>
      </c>
      <c r="C3438" t="s">
        <v>2066</v>
      </c>
      <c r="D3438" t="s">
        <v>365</v>
      </c>
      <c r="E3438" t="s">
        <v>2067</v>
      </c>
      <c r="F3438" t="s">
        <v>2068</v>
      </c>
      <c r="G3438" t="s">
        <v>2041</v>
      </c>
      <c r="H3438" t="s">
        <v>944</v>
      </c>
      <c r="I3438" t="s">
        <v>1720</v>
      </c>
      <c r="J3438" t="s">
        <v>1721</v>
      </c>
      <c r="K3438" t="s">
        <v>2069</v>
      </c>
      <c r="L3438" s="3">
        <v>41256</v>
      </c>
      <c r="M3438" s="9">
        <v>3</v>
      </c>
      <c r="N3438" s="5">
        <v>0</v>
      </c>
      <c r="O3438" s="7">
        <v>3</v>
      </c>
    </row>
    <row r="3439" spans="1:15">
      <c r="A3439">
        <v>11</v>
      </c>
      <c r="B3439" t="s">
        <v>2041</v>
      </c>
      <c r="C3439" t="s">
        <v>13555</v>
      </c>
      <c r="D3439" t="s">
        <v>13556</v>
      </c>
      <c r="E3439" t="s">
        <v>13480</v>
      </c>
      <c r="F3439" t="s">
        <v>13481</v>
      </c>
      <c r="G3439" t="s">
        <v>2041</v>
      </c>
      <c r="H3439" t="s">
        <v>944</v>
      </c>
      <c r="I3439" t="s">
        <v>1720</v>
      </c>
      <c r="J3439" t="s">
        <v>1721</v>
      </c>
      <c r="K3439" t="s">
        <v>13557</v>
      </c>
      <c r="L3439" s="3">
        <v>41745</v>
      </c>
      <c r="M3439" s="9">
        <v>0</v>
      </c>
      <c r="N3439" s="5">
        <v>0</v>
      </c>
      <c r="O3439" s="7">
        <v>0</v>
      </c>
    </row>
    <row r="3440" spans="1:15">
      <c r="A3440">
        <v>11</v>
      </c>
      <c r="B3440" t="s">
        <v>2041</v>
      </c>
      <c r="C3440" t="s">
        <v>13558</v>
      </c>
      <c r="D3440" t="s">
        <v>13559</v>
      </c>
      <c r="E3440" t="s">
        <v>2067</v>
      </c>
      <c r="F3440" t="s">
        <v>2068</v>
      </c>
      <c r="G3440" t="s">
        <v>2041</v>
      </c>
      <c r="H3440" t="s">
        <v>944</v>
      </c>
      <c r="I3440" t="s">
        <v>1720</v>
      </c>
      <c r="J3440" t="s">
        <v>1721</v>
      </c>
      <c r="K3440" t="s">
        <v>13560</v>
      </c>
      <c r="L3440" s="3" t="s">
        <v>2494</v>
      </c>
      <c r="M3440" s="9">
        <v>0</v>
      </c>
      <c r="N3440" s="5">
        <v>0</v>
      </c>
      <c r="O3440" s="7">
        <v>0</v>
      </c>
    </row>
    <row r="3441" spans="1:15">
      <c r="A3441">
        <v>11</v>
      </c>
      <c r="B3441" t="s">
        <v>2041</v>
      </c>
      <c r="C3441" t="s">
        <v>13561</v>
      </c>
      <c r="D3441" t="s">
        <v>13562</v>
      </c>
      <c r="E3441" t="s">
        <v>13480</v>
      </c>
      <c r="F3441" t="s">
        <v>13481</v>
      </c>
      <c r="G3441" t="s">
        <v>2041</v>
      </c>
      <c r="H3441" t="s">
        <v>944</v>
      </c>
      <c r="I3441" t="s">
        <v>1720</v>
      </c>
      <c r="J3441" t="s">
        <v>1721</v>
      </c>
      <c r="K3441" t="s">
        <v>13563</v>
      </c>
      <c r="L3441" s="3" t="s">
        <v>2494</v>
      </c>
      <c r="M3441" s="9">
        <v>0</v>
      </c>
      <c r="N3441" s="5">
        <v>0</v>
      </c>
      <c r="O3441" s="7">
        <v>0</v>
      </c>
    </row>
    <row r="3442" spans="1:15">
      <c r="A3442">
        <v>11</v>
      </c>
      <c r="B3442" t="s">
        <v>2041</v>
      </c>
      <c r="C3442" t="s">
        <v>13564</v>
      </c>
      <c r="D3442" t="s">
        <v>13565</v>
      </c>
      <c r="E3442" t="s">
        <v>13382</v>
      </c>
      <c r="F3442" t="s">
        <v>13383</v>
      </c>
      <c r="G3442" t="s">
        <v>2041</v>
      </c>
      <c r="H3442" t="s">
        <v>944</v>
      </c>
      <c r="I3442" t="s">
        <v>1720</v>
      </c>
      <c r="J3442" t="s">
        <v>1721</v>
      </c>
      <c r="K3442" t="s">
        <v>13566</v>
      </c>
      <c r="L3442" s="3">
        <v>45488</v>
      </c>
      <c r="M3442" s="9">
        <v>0</v>
      </c>
      <c r="N3442" s="5">
        <v>0</v>
      </c>
      <c r="O3442" s="7">
        <v>0</v>
      </c>
    </row>
    <row r="3443" spans="1:15">
      <c r="A3443">
        <v>11</v>
      </c>
      <c r="B3443" t="s">
        <v>2041</v>
      </c>
      <c r="C3443" t="s">
        <v>13567</v>
      </c>
      <c r="D3443" t="s">
        <v>13568</v>
      </c>
      <c r="E3443" t="s">
        <v>2061</v>
      </c>
      <c r="F3443" t="s">
        <v>2062</v>
      </c>
      <c r="G3443" t="s">
        <v>2041</v>
      </c>
      <c r="H3443" t="s">
        <v>944</v>
      </c>
      <c r="I3443" t="s">
        <v>1720</v>
      </c>
      <c r="J3443" t="s">
        <v>1721</v>
      </c>
      <c r="K3443" t="s">
        <v>13569</v>
      </c>
      <c r="L3443" s="3">
        <v>43273</v>
      </c>
      <c r="M3443" s="9">
        <v>0</v>
      </c>
      <c r="N3443" s="5">
        <v>0</v>
      </c>
      <c r="O3443" s="7">
        <v>0</v>
      </c>
    </row>
    <row r="3444" spans="1:15">
      <c r="A3444">
        <v>11</v>
      </c>
      <c r="B3444" t="s">
        <v>2041</v>
      </c>
      <c r="C3444" t="s">
        <v>13570</v>
      </c>
      <c r="D3444" t="s">
        <v>13571</v>
      </c>
      <c r="E3444" t="s">
        <v>13445</v>
      </c>
      <c r="F3444" t="s">
        <v>13446</v>
      </c>
      <c r="G3444" t="s">
        <v>2041</v>
      </c>
      <c r="H3444" t="s">
        <v>944</v>
      </c>
      <c r="I3444" t="s">
        <v>1720</v>
      </c>
      <c r="J3444" t="s">
        <v>1721</v>
      </c>
      <c r="K3444" t="s">
        <v>13572</v>
      </c>
      <c r="L3444" s="3">
        <v>45146</v>
      </c>
      <c r="M3444" s="9">
        <v>0</v>
      </c>
      <c r="N3444" s="5">
        <v>0</v>
      </c>
      <c r="O3444" s="7">
        <v>0</v>
      </c>
    </row>
    <row r="3445" spans="1:15">
      <c r="A3445">
        <v>11</v>
      </c>
      <c r="B3445" t="s">
        <v>2041</v>
      </c>
      <c r="C3445" t="s">
        <v>13573</v>
      </c>
      <c r="D3445" t="s">
        <v>13574</v>
      </c>
      <c r="E3445" t="s">
        <v>2067</v>
      </c>
      <c r="F3445" t="s">
        <v>2068</v>
      </c>
      <c r="G3445" t="s">
        <v>2041</v>
      </c>
      <c r="H3445" t="s">
        <v>944</v>
      </c>
      <c r="I3445" t="s">
        <v>1720</v>
      </c>
      <c r="J3445" t="s">
        <v>1721</v>
      </c>
      <c r="K3445" t="s">
        <v>13575</v>
      </c>
      <c r="L3445" s="3">
        <v>44582</v>
      </c>
      <c r="M3445" s="9">
        <v>0</v>
      </c>
      <c r="N3445" s="5">
        <v>0</v>
      </c>
      <c r="O3445" s="7">
        <v>0</v>
      </c>
    </row>
    <row r="3446" spans="1:15">
      <c r="A3446">
        <v>11</v>
      </c>
      <c r="B3446" t="s">
        <v>2041</v>
      </c>
      <c r="C3446" t="s">
        <v>13576</v>
      </c>
      <c r="D3446" t="s">
        <v>13577</v>
      </c>
      <c r="E3446" t="s">
        <v>13578</v>
      </c>
      <c r="F3446" t="s">
        <v>13579</v>
      </c>
      <c r="G3446" t="s">
        <v>2073</v>
      </c>
      <c r="H3446" t="s">
        <v>944</v>
      </c>
      <c r="I3446" t="s">
        <v>1720</v>
      </c>
      <c r="J3446" t="s">
        <v>1721</v>
      </c>
      <c r="K3446" t="s">
        <v>13580</v>
      </c>
      <c r="L3446" s="3">
        <v>36557</v>
      </c>
      <c r="M3446" s="9">
        <v>0</v>
      </c>
      <c r="N3446" s="5">
        <v>0</v>
      </c>
      <c r="O3446" s="7">
        <v>0</v>
      </c>
    </row>
    <row r="3447" spans="1:15">
      <c r="A3447">
        <v>11</v>
      </c>
      <c r="B3447" t="s">
        <v>2041</v>
      </c>
      <c r="C3447" t="s">
        <v>13581</v>
      </c>
      <c r="D3447" t="s">
        <v>13582</v>
      </c>
      <c r="E3447" t="s">
        <v>13578</v>
      </c>
      <c r="F3447" t="s">
        <v>13579</v>
      </c>
      <c r="G3447" t="s">
        <v>2073</v>
      </c>
      <c r="H3447" t="s">
        <v>944</v>
      </c>
      <c r="I3447" t="s">
        <v>1720</v>
      </c>
      <c r="J3447" t="s">
        <v>1721</v>
      </c>
      <c r="K3447" t="s">
        <v>13583</v>
      </c>
      <c r="L3447" s="3">
        <v>44750</v>
      </c>
      <c r="M3447" s="9">
        <v>0</v>
      </c>
      <c r="N3447" s="5">
        <v>0</v>
      </c>
      <c r="O3447" s="7">
        <v>0</v>
      </c>
    </row>
    <row r="3448" spans="1:15">
      <c r="A3448">
        <v>11</v>
      </c>
      <c r="B3448" t="s">
        <v>2041</v>
      </c>
      <c r="C3448" t="s">
        <v>13584</v>
      </c>
      <c r="D3448" t="s">
        <v>13585</v>
      </c>
      <c r="E3448" t="s">
        <v>13578</v>
      </c>
      <c r="F3448" t="s">
        <v>13579</v>
      </c>
      <c r="G3448" t="s">
        <v>2073</v>
      </c>
      <c r="H3448" t="s">
        <v>944</v>
      </c>
      <c r="I3448" t="s">
        <v>1720</v>
      </c>
      <c r="J3448" t="s">
        <v>1721</v>
      </c>
      <c r="K3448" t="s">
        <v>13586</v>
      </c>
      <c r="L3448" s="3">
        <v>37842</v>
      </c>
      <c r="M3448" s="9">
        <v>0</v>
      </c>
      <c r="N3448" s="5">
        <v>0</v>
      </c>
      <c r="O3448" s="7">
        <v>0</v>
      </c>
    </row>
    <row r="3449" spans="1:15">
      <c r="A3449">
        <v>11</v>
      </c>
      <c r="B3449" t="s">
        <v>2041</v>
      </c>
      <c r="C3449" t="s">
        <v>13587</v>
      </c>
      <c r="D3449" t="s">
        <v>13588</v>
      </c>
      <c r="E3449" t="s">
        <v>2071</v>
      </c>
      <c r="F3449" t="s">
        <v>2072</v>
      </c>
      <c r="G3449" t="s">
        <v>2073</v>
      </c>
      <c r="H3449" t="s">
        <v>944</v>
      </c>
      <c r="I3449" t="s">
        <v>1720</v>
      </c>
      <c r="J3449" t="s">
        <v>1721</v>
      </c>
      <c r="K3449" t="s">
        <v>13589</v>
      </c>
      <c r="L3449" s="3">
        <v>38037</v>
      </c>
      <c r="M3449" s="9">
        <v>0</v>
      </c>
      <c r="N3449" s="5">
        <v>0</v>
      </c>
      <c r="O3449" s="7">
        <v>0</v>
      </c>
    </row>
    <row r="3450" spans="1:15">
      <c r="A3450">
        <v>11</v>
      </c>
      <c r="B3450" t="s">
        <v>2041</v>
      </c>
      <c r="C3450" t="s">
        <v>13590</v>
      </c>
      <c r="D3450" t="s">
        <v>13591</v>
      </c>
      <c r="E3450" t="s">
        <v>13578</v>
      </c>
      <c r="F3450" t="s">
        <v>13579</v>
      </c>
      <c r="G3450" t="s">
        <v>2073</v>
      </c>
      <c r="H3450" t="s">
        <v>944</v>
      </c>
      <c r="I3450" t="s">
        <v>1720</v>
      </c>
      <c r="J3450" t="s">
        <v>1721</v>
      </c>
      <c r="K3450" t="s">
        <v>13592</v>
      </c>
      <c r="L3450" s="3" t="s">
        <v>2494</v>
      </c>
      <c r="M3450" s="9">
        <v>0</v>
      </c>
      <c r="N3450" s="5">
        <v>0</v>
      </c>
      <c r="O3450" s="7">
        <v>0</v>
      </c>
    </row>
    <row r="3451" spans="1:15">
      <c r="A3451">
        <v>11</v>
      </c>
      <c r="B3451" t="s">
        <v>2041</v>
      </c>
      <c r="C3451" t="s">
        <v>2070</v>
      </c>
      <c r="D3451" t="s">
        <v>366</v>
      </c>
      <c r="E3451" t="s">
        <v>2071</v>
      </c>
      <c r="F3451" t="s">
        <v>2072</v>
      </c>
      <c r="G3451" t="s">
        <v>2073</v>
      </c>
      <c r="H3451" t="s">
        <v>944</v>
      </c>
      <c r="I3451" t="s">
        <v>1720</v>
      </c>
      <c r="J3451" t="s">
        <v>1721</v>
      </c>
      <c r="K3451" t="s">
        <v>2074</v>
      </c>
      <c r="L3451" s="3">
        <v>39540</v>
      </c>
      <c r="M3451" s="9">
        <v>1</v>
      </c>
      <c r="N3451" s="5">
        <v>0</v>
      </c>
      <c r="O3451" s="7">
        <v>1</v>
      </c>
    </row>
    <row r="3452" spans="1:15">
      <c r="A3452">
        <v>11</v>
      </c>
      <c r="B3452" t="s">
        <v>2041</v>
      </c>
      <c r="C3452" t="s">
        <v>13593</v>
      </c>
      <c r="D3452" t="s">
        <v>13594</v>
      </c>
      <c r="E3452" t="s">
        <v>13578</v>
      </c>
      <c r="F3452" t="s">
        <v>13579</v>
      </c>
      <c r="G3452" t="s">
        <v>2073</v>
      </c>
      <c r="H3452" t="s">
        <v>944</v>
      </c>
      <c r="I3452" t="s">
        <v>1720</v>
      </c>
      <c r="J3452" t="s">
        <v>1721</v>
      </c>
      <c r="K3452" t="s">
        <v>13595</v>
      </c>
      <c r="L3452" s="3">
        <v>39588</v>
      </c>
      <c r="M3452" s="9">
        <v>0</v>
      </c>
      <c r="N3452" s="5">
        <v>0</v>
      </c>
      <c r="O3452" s="7">
        <v>0</v>
      </c>
    </row>
    <row r="3453" spans="1:15">
      <c r="A3453">
        <v>11</v>
      </c>
      <c r="B3453" t="s">
        <v>2041</v>
      </c>
      <c r="C3453" t="s">
        <v>13596</v>
      </c>
      <c r="D3453" t="s">
        <v>13597</v>
      </c>
      <c r="E3453" t="s">
        <v>13598</v>
      </c>
      <c r="F3453" t="s">
        <v>13599</v>
      </c>
      <c r="G3453" t="s">
        <v>2073</v>
      </c>
      <c r="H3453" t="s">
        <v>944</v>
      </c>
      <c r="I3453" t="s">
        <v>1720</v>
      </c>
      <c r="J3453" t="s">
        <v>1721</v>
      </c>
      <c r="K3453" t="s">
        <v>13600</v>
      </c>
      <c r="L3453" s="3">
        <v>40477</v>
      </c>
      <c r="M3453" s="9">
        <v>0</v>
      </c>
      <c r="N3453" s="5">
        <v>0</v>
      </c>
      <c r="O3453" s="7">
        <v>0</v>
      </c>
    </row>
    <row r="3454" spans="1:15">
      <c r="A3454">
        <v>11</v>
      </c>
      <c r="B3454" t="s">
        <v>2041</v>
      </c>
      <c r="C3454" t="s">
        <v>13601</v>
      </c>
      <c r="D3454" t="s">
        <v>13602</v>
      </c>
      <c r="E3454" t="s">
        <v>13578</v>
      </c>
      <c r="F3454" t="s">
        <v>13579</v>
      </c>
      <c r="G3454" t="s">
        <v>2073</v>
      </c>
      <c r="H3454" t="s">
        <v>944</v>
      </c>
      <c r="I3454" t="s">
        <v>1720</v>
      </c>
      <c r="J3454" t="s">
        <v>1721</v>
      </c>
      <c r="K3454" t="s">
        <v>13603</v>
      </c>
      <c r="L3454" s="3" t="s">
        <v>2494</v>
      </c>
      <c r="M3454" s="9">
        <v>0</v>
      </c>
      <c r="N3454" s="5">
        <v>0</v>
      </c>
      <c r="O3454" s="7">
        <v>0</v>
      </c>
    </row>
    <row r="3455" spans="1:15">
      <c r="A3455">
        <v>11</v>
      </c>
      <c r="B3455" t="s">
        <v>2041</v>
      </c>
      <c r="C3455" t="s">
        <v>13604</v>
      </c>
      <c r="D3455" t="s">
        <v>13605</v>
      </c>
      <c r="E3455" t="s">
        <v>13606</v>
      </c>
      <c r="F3455" t="s">
        <v>13607</v>
      </c>
      <c r="G3455" t="s">
        <v>2073</v>
      </c>
      <c r="H3455" t="s">
        <v>944</v>
      </c>
      <c r="I3455" t="s">
        <v>1720</v>
      </c>
      <c r="J3455" t="s">
        <v>1721</v>
      </c>
      <c r="K3455" t="s">
        <v>13608</v>
      </c>
      <c r="L3455" s="3">
        <v>40686</v>
      </c>
      <c r="M3455" s="9">
        <v>0</v>
      </c>
      <c r="N3455" s="5">
        <v>0</v>
      </c>
      <c r="O3455" s="7">
        <v>0</v>
      </c>
    </row>
    <row r="3456" spans="1:15">
      <c r="A3456">
        <v>11</v>
      </c>
      <c r="B3456" t="s">
        <v>2041</v>
      </c>
      <c r="C3456" t="s">
        <v>13609</v>
      </c>
      <c r="D3456" t="s">
        <v>13610</v>
      </c>
      <c r="E3456" t="s">
        <v>2076</v>
      </c>
      <c r="F3456" t="s">
        <v>2077</v>
      </c>
      <c r="G3456" t="s">
        <v>2073</v>
      </c>
      <c r="H3456" t="s">
        <v>944</v>
      </c>
      <c r="I3456" t="s">
        <v>1720</v>
      </c>
      <c r="J3456" t="s">
        <v>1721</v>
      </c>
      <c r="K3456" t="s">
        <v>13611</v>
      </c>
      <c r="L3456" s="3">
        <v>41493</v>
      </c>
      <c r="M3456" s="9">
        <v>0</v>
      </c>
      <c r="N3456" s="5">
        <v>0</v>
      </c>
      <c r="O3456" s="7">
        <v>0</v>
      </c>
    </row>
    <row r="3457" spans="1:15">
      <c r="A3457">
        <v>11</v>
      </c>
      <c r="B3457" t="s">
        <v>2041</v>
      </c>
      <c r="C3457" t="s">
        <v>13612</v>
      </c>
      <c r="D3457" t="s">
        <v>13613</v>
      </c>
      <c r="E3457" t="s">
        <v>2076</v>
      </c>
      <c r="F3457" t="s">
        <v>2077</v>
      </c>
      <c r="G3457" t="s">
        <v>2073</v>
      </c>
      <c r="H3457" t="s">
        <v>944</v>
      </c>
      <c r="I3457" t="s">
        <v>1720</v>
      </c>
      <c r="J3457" t="s">
        <v>1721</v>
      </c>
      <c r="K3457" t="s">
        <v>13614</v>
      </c>
      <c r="L3457" s="3" t="s">
        <v>2494</v>
      </c>
      <c r="M3457" s="9">
        <v>0</v>
      </c>
      <c r="N3457" s="5">
        <v>0</v>
      </c>
      <c r="O3457" s="7">
        <v>0</v>
      </c>
    </row>
    <row r="3458" spans="1:15">
      <c r="A3458">
        <v>11</v>
      </c>
      <c r="B3458" t="s">
        <v>2041</v>
      </c>
      <c r="C3458" t="s">
        <v>2075</v>
      </c>
      <c r="D3458" t="s">
        <v>367</v>
      </c>
      <c r="E3458" t="s">
        <v>2076</v>
      </c>
      <c r="F3458" t="s">
        <v>2077</v>
      </c>
      <c r="G3458" t="s">
        <v>2073</v>
      </c>
      <c r="H3458" t="s">
        <v>944</v>
      </c>
      <c r="I3458" t="s">
        <v>1720</v>
      </c>
      <c r="J3458" t="s">
        <v>1721</v>
      </c>
      <c r="K3458" t="s">
        <v>2078</v>
      </c>
      <c r="L3458" s="3">
        <v>41171</v>
      </c>
      <c r="M3458" s="9">
        <v>3</v>
      </c>
      <c r="N3458" s="5">
        <v>0</v>
      </c>
      <c r="O3458" s="7">
        <v>3</v>
      </c>
    </row>
    <row r="3459" spans="1:15">
      <c r="A3459">
        <v>11</v>
      </c>
      <c r="B3459" t="s">
        <v>2041</v>
      </c>
      <c r="C3459" t="s">
        <v>13615</v>
      </c>
      <c r="D3459" t="s">
        <v>13616</v>
      </c>
      <c r="E3459" t="s">
        <v>13617</v>
      </c>
      <c r="F3459" t="s">
        <v>13618</v>
      </c>
      <c r="G3459" t="s">
        <v>2073</v>
      </c>
      <c r="H3459" t="s">
        <v>944</v>
      </c>
      <c r="I3459" t="s">
        <v>1720</v>
      </c>
      <c r="J3459" t="s">
        <v>1721</v>
      </c>
      <c r="K3459" t="s">
        <v>13619</v>
      </c>
      <c r="L3459" s="3">
        <v>43354</v>
      </c>
      <c r="M3459" s="9">
        <v>0</v>
      </c>
      <c r="N3459" s="5">
        <v>0</v>
      </c>
      <c r="O3459" s="7">
        <v>0</v>
      </c>
    </row>
    <row r="3460" spans="1:15">
      <c r="A3460">
        <v>11</v>
      </c>
      <c r="B3460" t="s">
        <v>2041</v>
      </c>
      <c r="C3460" t="s">
        <v>13620</v>
      </c>
      <c r="D3460" t="s">
        <v>13621</v>
      </c>
      <c r="E3460" t="s">
        <v>2076</v>
      </c>
      <c r="F3460" t="s">
        <v>2077</v>
      </c>
      <c r="G3460" t="s">
        <v>2073</v>
      </c>
      <c r="H3460" t="s">
        <v>944</v>
      </c>
      <c r="I3460" t="s">
        <v>1720</v>
      </c>
      <c r="J3460" t="s">
        <v>1721</v>
      </c>
      <c r="K3460" t="s">
        <v>13622</v>
      </c>
      <c r="L3460" s="3" t="s">
        <v>2494</v>
      </c>
      <c r="M3460" s="9">
        <v>0</v>
      </c>
      <c r="N3460" s="5">
        <v>0</v>
      </c>
      <c r="O3460" s="7">
        <v>0</v>
      </c>
    </row>
    <row r="3461" spans="1:15">
      <c r="A3461">
        <v>11</v>
      </c>
      <c r="B3461" t="s">
        <v>2041</v>
      </c>
      <c r="C3461" t="s">
        <v>13623</v>
      </c>
      <c r="D3461" t="s">
        <v>13624</v>
      </c>
      <c r="E3461" t="s">
        <v>13598</v>
      </c>
      <c r="F3461" t="s">
        <v>13599</v>
      </c>
      <c r="G3461" t="s">
        <v>2073</v>
      </c>
      <c r="H3461" t="s">
        <v>944</v>
      </c>
      <c r="I3461" t="s">
        <v>1720</v>
      </c>
      <c r="J3461" t="s">
        <v>1721</v>
      </c>
      <c r="K3461" t="s">
        <v>13625</v>
      </c>
      <c r="L3461" s="3">
        <v>42579</v>
      </c>
      <c r="M3461" s="9">
        <v>0</v>
      </c>
      <c r="N3461" s="5">
        <v>0</v>
      </c>
      <c r="O3461" s="7">
        <v>0</v>
      </c>
    </row>
    <row r="3462" spans="1:15">
      <c r="A3462">
        <v>11</v>
      </c>
      <c r="B3462" t="s">
        <v>2041</v>
      </c>
      <c r="C3462" t="s">
        <v>13626</v>
      </c>
      <c r="D3462" t="s">
        <v>13627</v>
      </c>
      <c r="E3462" t="s">
        <v>2076</v>
      </c>
      <c r="F3462" t="s">
        <v>2077</v>
      </c>
      <c r="G3462" t="s">
        <v>2073</v>
      </c>
      <c r="H3462" t="s">
        <v>944</v>
      </c>
      <c r="I3462" t="s">
        <v>1720</v>
      </c>
      <c r="J3462" t="s">
        <v>1721</v>
      </c>
      <c r="K3462" t="s">
        <v>13628</v>
      </c>
      <c r="L3462" s="3" t="s">
        <v>2494</v>
      </c>
      <c r="M3462" s="9">
        <v>0</v>
      </c>
      <c r="N3462" s="5">
        <v>0</v>
      </c>
      <c r="O3462" s="7">
        <v>0</v>
      </c>
    </row>
    <row r="3463" spans="1:15">
      <c r="A3463">
        <v>11</v>
      </c>
      <c r="B3463" t="s">
        <v>2041</v>
      </c>
      <c r="C3463" t="s">
        <v>13629</v>
      </c>
      <c r="D3463" t="s">
        <v>13630</v>
      </c>
      <c r="E3463" t="s">
        <v>2071</v>
      </c>
      <c r="F3463" t="s">
        <v>2072</v>
      </c>
      <c r="G3463" t="s">
        <v>2073</v>
      </c>
      <c r="H3463" t="s">
        <v>944</v>
      </c>
      <c r="I3463" t="s">
        <v>1720</v>
      </c>
      <c r="J3463" t="s">
        <v>1721</v>
      </c>
      <c r="K3463" t="s">
        <v>13631</v>
      </c>
      <c r="L3463" s="3" t="s">
        <v>2494</v>
      </c>
      <c r="M3463" s="9">
        <v>0</v>
      </c>
      <c r="N3463" s="5">
        <v>0</v>
      </c>
      <c r="O3463" s="7">
        <v>0</v>
      </c>
    </row>
    <row r="3464" spans="1:15">
      <c r="A3464">
        <v>11</v>
      </c>
      <c r="B3464" t="s">
        <v>2041</v>
      </c>
      <c r="C3464" t="s">
        <v>2079</v>
      </c>
      <c r="D3464" t="s">
        <v>368</v>
      </c>
      <c r="E3464" t="s">
        <v>2080</v>
      </c>
      <c r="F3464" t="s">
        <v>2081</v>
      </c>
      <c r="G3464" t="s">
        <v>2073</v>
      </c>
      <c r="H3464" t="s">
        <v>944</v>
      </c>
      <c r="I3464" t="s">
        <v>1720</v>
      </c>
      <c r="J3464" t="s">
        <v>1721</v>
      </c>
      <c r="K3464" t="s">
        <v>2082</v>
      </c>
      <c r="L3464" s="3">
        <v>42621</v>
      </c>
      <c r="M3464" s="9">
        <v>1</v>
      </c>
      <c r="N3464" s="5">
        <v>0</v>
      </c>
      <c r="O3464" s="7">
        <v>1</v>
      </c>
    </row>
    <row r="3465" spans="1:15">
      <c r="A3465">
        <v>11</v>
      </c>
      <c r="B3465" t="s">
        <v>2041</v>
      </c>
      <c r="C3465" t="s">
        <v>13632</v>
      </c>
      <c r="D3465" t="s">
        <v>13633</v>
      </c>
      <c r="E3465" t="s">
        <v>13606</v>
      </c>
      <c r="F3465" t="s">
        <v>13607</v>
      </c>
      <c r="G3465" t="s">
        <v>2073</v>
      </c>
      <c r="H3465" t="s">
        <v>944</v>
      </c>
      <c r="I3465" t="s">
        <v>1720</v>
      </c>
      <c r="J3465" t="s">
        <v>1721</v>
      </c>
      <c r="K3465" t="s">
        <v>13634</v>
      </c>
      <c r="L3465" s="3">
        <v>42425</v>
      </c>
      <c r="M3465" s="9">
        <v>0</v>
      </c>
      <c r="N3465" s="5">
        <v>0</v>
      </c>
      <c r="O3465" s="7">
        <v>0</v>
      </c>
    </row>
    <row r="3466" spans="1:15">
      <c r="A3466">
        <v>11</v>
      </c>
      <c r="B3466" t="s">
        <v>2041</v>
      </c>
      <c r="C3466" t="s">
        <v>13635</v>
      </c>
      <c r="D3466" t="s">
        <v>13636</v>
      </c>
      <c r="E3466" t="s">
        <v>13637</v>
      </c>
      <c r="F3466" t="s">
        <v>13638</v>
      </c>
      <c r="G3466" t="s">
        <v>2073</v>
      </c>
      <c r="H3466" t="s">
        <v>944</v>
      </c>
      <c r="I3466" t="s">
        <v>1720</v>
      </c>
      <c r="J3466" t="s">
        <v>1721</v>
      </c>
      <c r="K3466" t="s">
        <v>13639</v>
      </c>
      <c r="L3466" s="3">
        <v>42724</v>
      </c>
      <c r="M3466" s="9">
        <v>0</v>
      </c>
      <c r="N3466" s="5">
        <v>0</v>
      </c>
      <c r="O3466" s="7">
        <v>0</v>
      </c>
    </row>
    <row r="3467" spans="1:15">
      <c r="A3467">
        <v>11</v>
      </c>
      <c r="B3467" t="s">
        <v>2041</v>
      </c>
      <c r="C3467" t="s">
        <v>13640</v>
      </c>
      <c r="D3467" t="s">
        <v>13641</v>
      </c>
      <c r="E3467" t="s">
        <v>2076</v>
      </c>
      <c r="F3467" t="s">
        <v>2077</v>
      </c>
      <c r="G3467" t="s">
        <v>2073</v>
      </c>
      <c r="H3467" t="s">
        <v>944</v>
      </c>
      <c r="I3467" t="s">
        <v>1720</v>
      </c>
      <c r="J3467" t="s">
        <v>1721</v>
      </c>
      <c r="K3467" t="s">
        <v>13642</v>
      </c>
      <c r="L3467" s="3" t="s">
        <v>2494</v>
      </c>
      <c r="M3467" s="9">
        <v>0</v>
      </c>
      <c r="N3467" s="5">
        <v>0</v>
      </c>
      <c r="O3467" s="7">
        <v>0</v>
      </c>
    </row>
    <row r="3468" spans="1:15">
      <c r="A3468">
        <v>11</v>
      </c>
      <c r="B3468" t="s">
        <v>2041</v>
      </c>
      <c r="C3468" t="s">
        <v>13643</v>
      </c>
      <c r="D3468" t="s">
        <v>13644</v>
      </c>
      <c r="E3468" t="s">
        <v>13637</v>
      </c>
      <c r="F3468" t="s">
        <v>13638</v>
      </c>
      <c r="G3468" t="s">
        <v>2073</v>
      </c>
      <c r="H3468" t="s">
        <v>944</v>
      </c>
      <c r="I3468" t="s">
        <v>1720</v>
      </c>
      <c r="J3468" t="s">
        <v>1721</v>
      </c>
      <c r="K3468" t="s">
        <v>13645</v>
      </c>
      <c r="L3468" s="3" t="s">
        <v>2494</v>
      </c>
      <c r="M3468" s="9">
        <v>0</v>
      </c>
      <c r="N3468" s="5">
        <v>0</v>
      </c>
      <c r="O3468" s="7">
        <v>0</v>
      </c>
    </row>
    <row r="3469" spans="1:15">
      <c r="A3469">
        <v>11</v>
      </c>
      <c r="B3469" t="s">
        <v>2041</v>
      </c>
      <c r="C3469" t="s">
        <v>13646</v>
      </c>
      <c r="D3469" t="s">
        <v>13647</v>
      </c>
      <c r="E3469" t="s">
        <v>13637</v>
      </c>
      <c r="F3469" t="s">
        <v>13638</v>
      </c>
      <c r="G3469" t="s">
        <v>2073</v>
      </c>
      <c r="H3469" t="s">
        <v>944</v>
      </c>
      <c r="I3469" t="s">
        <v>1720</v>
      </c>
      <c r="J3469" t="s">
        <v>1721</v>
      </c>
      <c r="K3469" t="s">
        <v>13648</v>
      </c>
      <c r="L3469" s="3" t="s">
        <v>2494</v>
      </c>
      <c r="M3469" s="9">
        <v>0</v>
      </c>
      <c r="N3469" s="5">
        <v>0</v>
      </c>
      <c r="O3469" s="7">
        <v>0</v>
      </c>
    </row>
    <row r="3470" spans="1:15">
      <c r="A3470">
        <v>11</v>
      </c>
      <c r="B3470" t="s">
        <v>2041</v>
      </c>
      <c r="C3470" t="s">
        <v>13649</v>
      </c>
      <c r="D3470" t="s">
        <v>13650</v>
      </c>
      <c r="E3470" t="s">
        <v>2076</v>
      </c>
      <c r="F3470" t="s">
        <v>2077</v>
      </c>
      <c r="G3470" t="s">
        <v>2073</v>
      </c>
      <c r="H3470" t="s">
        <v>944</v>
      </c>
      <c r="I3470" t="s">
        <v>1720</v>
      </c>
      <c r="J3470" t="s">
        <v>1721</v>
      </c>
      <c r="K3470" t="s">
        <v>13651</v>
      </c>
      <c r="L3470" s="3" t="s">
        <v>2494</v>
      </c>
      <c r="M3470" s="9">
        <v>0</v>
      </c>
      <c r="N3470" s="5">
        <v>0</v>
      </c>
      <c r="O3470" s="7">
        <v>0</v>
      </c>
    </row>
    <row r="3471" spans="1:15">
      <c r="A3471">
        <v>11</v>
      </c>
      <c r="B3471" t="s">
        <v>2041</v>
      </c>
      <c r="C3471" t="s">
        <v>2083</v>
      </c>
      <c r="D3471" t="s">
        <v>369</v>
      </c>
      <c r="E3471" t="s">
        <v>2080</v>
      </c>
      <c r="F3471" t="s">
        <v>2081</v>
      </c>
      <c r="G3471" t="s">
        <v>2073</v>
      </c>
      <c r="H3471" t="s">
        <v>944</v>
      </c>
      <c r="I3471" t="s">
        <v>1720</v>
      </c>
      <c r="J3471" t="s">
        <v>1721</v>
      </c>
      <c r="K3471" t="s">
        <v>2084</v>
      </c>
      <c r="L3471" s="3">
        <v>43430</v>
      </c>
      <c r="M3471" s="9">
        <v>2</v>
      </c>
      <c r="N3471" s="5">
        <v>0</v>
      </c>
      <c r="O3471" s="7">
        <v>2</v>
      </c>
    </row>
    <row r="3472" spans="1:15">
      <c r="A3472">
        <v>11</v>
      </c>
      <c r="B3472" t="s">
        <v>2041</v>
      </c>
      <c r="C3472" t="s">
        <v>13652</v>
      </c>
      <c r="D3472" t="s">
        <v>13653</v>
      </c>
      <c r="E3472" t="s">
        <v>13606</v>
      </c>
      <c r="F3472" t="s">
        <v>13607</v>
      </c>
      <c r="G3472" t="s">
        <v>2073</v>
      </c>
      <c r="H3472" t="s">
        <v>944</v>
      </c>
      <c r="I3472" t="s">
        <v>1720</v>
      </c>
      <c r="J3472" t="s">
        <v>1721</v>
      </c>
      <c r="K3472" t="s">
        <v>13654</v>
      </c>
      <c r="L3472" s="3">
        <v>43602</v>
      </c>
      <c r="M3472" s="9">
        <v>0</v>
      </c>
      <c r="N3472" s="5">
        <v>0</v>
      </c>
      <c r="O3472" s="7">
        <v>0</v>
      </c>
    </row>
    <row r="3473" spans="1:15">
      <c r="A3473">
        <v>11</v>
      </c>
      <c r="B3473" t="s">
        <v>2041</v>
      </c>
      <c r="C3473" t="s">
        <v>13655</v>
      </c>
      <c r="D3473" t="s">
        <v>13656</v>
      </c>
      <c r="E3473" t="s">
        <v>13578</v>
      </c>
      <c r="F3473" t="s">
        <v>13579</v>
      </c>
      <c r="G3473" t="s">
        <v>2073</v>
      </c>
      <c r="H3473" t="s">
        <v>944</v>
      </c>
      <c r="I3473" t="s">
        <v>1720</v>
      </c>
      <c r="J3473" t="s">
        <v>1721</v>
      </c>
      <c r="K3473" t="s">
        <v>13657</v>
      </c>
      <c r="L3473" s="3" t="s">
        <v>2494</v>
      </c>
      <c r="M3473" s="9">
        <v>0</v>
      </c>
      <c r="N3473" s="5">
        <v>0</v>
      </c>
      <c r="O3473" s="7">
        <v>0</v>
      </c>
    </row>
    <row r="3474" spans="1:15">
      <c r="A3474">
        <v>11</v>
      </c>
      <c r="B3474" t="s">
        <v>2041</v>
      </c>
      <c r="C3474" t="s">
        <v>13658</v>
      </c>
      <c r="D3474" t="s">
        <v>509</v>
      </c>
      <c r="E3474" t="s">
        <v>2076</v>
      </c>
      <c r="F3474" t="s">
        <v>2077</v>
      </c>
      <c r="G3474" t="s">
        <v>2073</v>
      </c>
      <c r="H3474" t="s">
        <v>944</v>
      </c>
      <c r="I3474" t="s">
        <v>1720</v>
      </c>
      <c r="J3474" t="s">
        <v>1721</v>
      </c>
      <c r="K3474" t="s">
        <v>13659</v>
      </c>
      <c r="L3474" s="3" t="s">
        <v>2494</v>
      </c>
      <c r="M3474" s="9">
        <v>0</v>
      </c>
      <c r="N3474" s="5">
        <v>0</v>
      </c>
      <c r="O3474" s="7">
        <v>0</v>
      </c>
    </row>
    <row r="3475" spans="1:15">
      <c r="A3475">
        <v>11</v>
      </c>
      <c r="B3475" t="s">
        <v>2041</v>
      </c>
      <c r="C3475" t="s">
        <v>13660</v>
      </c>
      <c r="D3475" t="s">
        <v>13661</v>
      </c>
      <c r="E3475" t="s">
        <v>2076</v>
      </c>
      <c r="F3475" t="s">
        <v>2077</v>
      </c>
      <c r="G3475" t="s">
        <v>2073</v>
      </c>
      <c r="H3475" t="s">
        <v>944</v>
      </c>
      <c r="I3475" t="s">
        <v>1720</v>
      </c>
      <c r="J3475" t="s">
        <v>1721</v>
      </c>
      <c r="K3475" t="s">
        <v>13662</v>
      </c>
      <c r="L3475" s="3" t="s">
        <v>2494</v>
      </c>
      <c r="M3475" s="9">
        <v>0</v>
      </c>
      <c r="N3475" s="5">
        <v>0</v>
      </c>
      <c r="O3475" s="7">
        <v>0</v>
      </c>
    </row>
    <row r="3476" spans="1:15">
      <c r="A3476">
        <v>11</v>
      </c>
      <c r="B3476" t="s">
        <v>2041</v>
      </c>
      <c r="C3476" t="s">
        <v>13663</v>
      </c>
      <c r="D3476" t="s">
        <v>13664</v>
      </c>
      <c r="E3476" t="s">
        <v>13637</v>
      </c>
      <c r="F3476" t="s">
        <v>13638</v>
      </c>
      <c r="G3476" t="s">
        <v>2073</v>
      </c>
      <c r="H3476" t="s">
        <v>944</v>
      </c>
      <c r="I3476" t="s">
        <v>1720</v>
      </c>
      <c r="J3476" t="s">
        <v>1721</v>
      </c>
      <c r="K3476" t="s">
        <v>13665</v>
      </c>
      <c r="L3476" s="3">
        <v>45293</v>
      </c>
      <c r="M3476" s="9">
        <v>0</v>
      </c>
      <c r="N3476" s="5">
        <v>0</v>
      </c>
      <c r="O3476" s="7">
        <v>0</v>
      </c>
    </row>
    <row r="3477" spans="1:15">
      <c r="A3477">
        <v>11</v>
      </c>
      <c r="B3477" t="s">
        <v>2041</v>
      </c>
      <c r="C3477" t="s">
        <v>13666</v>
      </c>
      <c r="D3477" t="s">
        <v>13667</v>
      </c>
      <c r="E3477" t="s">
        <v>2076</v>
      </c>
      <c r="F3477" t="s">
        <v>2077</v>
      </c>
      <c r="G3477" t="s">
        <v>2073</v>
      </c>
      <c r="H3477" t="s">
        <v>944</v>
      </c>
      <c r="I3477" t="s">
        <v>1720</v>
      </c>
      <c r="J3477" t="s">
        <v>1721</v>
      </c>
      <c r="K3477" t="s">
        <v>13668</v>
      </c>
      <c r="L3477" s="3" t="s">
        <v>2494</v>
      </c>
      <c r="M3477" s="9">
        <v>0</v>
      </c>
      <c r="N3477" s="5">
        <v>0</v>
      </c>
      <c r="O3477" s="7">
        <v>0</v>
      </c>
    </row>
    <row r="3478" spans="1:15">
      <c r="A3478">
        <v>11</v>
      </c>
      <c r="B3478" t="s">
        <v>2041</v>
      </c>
      <c r="C3478" t="s">
        <v>13669</v>
      </c>
      <c r="D3478" t="s">
        <v>13670</v>
      </c>
      <c r="E3478" t="s">
        <v>2076</v>
      </c>
      <c r="F3478" t="s">
        <v>2077</v>
      </c>
      <c r="G3478" t="s">
        <v>2073</v>
      </c>
      <c r="H3478" t="s">
        <v>944</v>
      </c>
      <c r="I3478" t="s">
        <v>1720</v>
      </c>
      <c r="J3478" t="s">
        <v>1721</v>
      </c>
      <c r="K3478" t="s">
        <v>13671</v>
      </c>
      <c r="L3478" s="3" t="s">
        <v>2494</v>
      </c>
      <c r="M3478" s="9">
        <v>0</v>
      </c>
      <c r="N3478" s="5">
        <v>0</v>
      </c>
      <c r="O3478" s="7">
        <v>0</v>
      </c>
    </row>
    <row r="3479" spans="1:15">
      <c r="A3479">
        <v>11</v>
      </c>
      <c r="B3479" t="s">
        <v>2041</v>
      </c>
      <c r="C3479" t="s">
        <v>13672</v>
      </c>
      <c r="D3479" t="s">
        <v>13673</v>
      </c>
      <c r="E3479" t="s">
        <v>13606</v>
      </c>
      <c r="F3479" t="s">
        <v>13607</v>
      </c>
      <c r="G3479" t="s">
        <v>2073</v>
      </c>
      <c r="H3479" t="s">
        <v>944</v>
      </c>
      <c r="I3479" t="s">
        <v>1720</v>
      </c>
      <c r="J3479" t="s">
        <v>1721</v>
      </c>
      <c r="K3479" t="s">
        <v>13674</v>
      </c>
      <c r="L3479" s="3" t="s">
        <v>2494</v>
      </c>
      <c r="M3479" s="9">
        <v>0</v>
      </c>
      <c r="N3479" s="5">
        <v>0</v>
      </c>
      <c r="O3479" s="7">
        <v>0</v>
      </c>
    </row>
    <row r="3480" spans="1:15">
      <c r="A3480">
        <v>11</v>
      </c>
      <c r="B3480" t="s">
        <v>2041</v>
      </c>
      <c r="C3480" t="s">
        <v>13675</v>
      </c>
      <c r="D3480" t="s">
        <v>13676</v>
      </c>
      <c r="E3480" t="s">
        <v>13637</v>
      </c>
      <c r="F3480" t="s">
        <v>13638</v>
      </c>
      <c r="G3480" t="s">
        <v>2073</v>
      </c>
      <c r="H3480" t="s">
        <v>944</v>
      </c>
      <c r="I3480" t="s">
        <v>1720</v>
      </c>
      <c r="J3480" t="s">
        <v>1721</v>
      </c>
      <c r="K3480" t="s">
        <v>13677</v>
      </c>
      <c r="L3480" s="3" t="s">
        <v>2494</v>
      </c>
      <c r="M3480" s="9">
        <v>0</v>
      </c>
      <c r="N3480" s="5">
        <v>0</v>
      </c>
      <c r="O3480" s="7">
        <v>0</v>
      </c>
    </row>
    <row r="3481" spans="1:15">
      <c r="A3481">
        <v>11</v>
      </c>
      <c r="B3481" t="s">
        <v>2041</v>
      </c>
      <c r="C3481" t="s">
        <v>13678</v>
      </c>
      <c r="D3481" t="s">
        <v>13679</v>
      </c>
      <c r="E3481" t="s">
        <v>2076</v>
      </c>
      <c r="F3481" t="s">
        <v>2077</v>
      </c>
      <c r="G3481" t="s">
        <v>2073</v>
      </c>
      <c r="H3481" t="s">
        <v>944</v>
      </c>
      <c r="I3481" t="s">
        <v>1720</v>
      </c>
      <c r="J3481" t="s">
        <v>1721</v>
      </c>
      <c r="K3481" t="s">
        <v>13680</v>
      </c>
      <c r="L3481" s="3" t="s">
        <v>2494</v>
      </c>
      <c r="M3481" s="9">
        <v>0</v>
      </c>
      <c r="N3481" s="5">
        <v>0</v>
      </c>
      <c r="O3481" s="7">
        <v>0</v>
      </c>
    </row>
    <row r="3482" spans="1:15">
      <c r="A3482">
        <v>11</v>
      </c>
      <c r="B3482" t="s">
        <v>2041</v>
      </c>
      <c r="C3482" t="s">
        <v>13681</v>
      </c>
      <c r="D3482" t="s">
        <v>13682</v>
      </c>
      <c r="E3482" t="s">
        <v>13617</v>
      </c>
      <c r="F3482" t="s">
        <v>13618</v>
      </c>
      <c r="G3482" t="s">
        <v>2073</v>
      </c>
      <c r="H3482" t="s">
        <v>944</v>
      </c>
      <c r="I3482" t="s">
        <v>1720</v>
      </c>
      <c r="J3482" t="s">
        <v>1721</v>
      </c>
      <c r="K3482" t="s">
        <v>13683</v>
      </c>
      <c r="L3482" s="3" t="s">
        <v>2494</v>
      </c>
      <c r="M3482" s="9">
        <v>0</v>
      </c>
      <c r="N3482" s="5">
        <v>0</v>
      </c>
      <c r="O3482" s="7">
        <v>0</v>
      </c>
    </row>
    <row r="3483" spans="1:15">
      <c r="A3483">
        <v>11</v>
      </c>
      <c r="B3483" t="s">
        <v>2041</v>
      </c>
      <c r="C3483" t="s">
        <v>13684</v>
      </c>
      <c r="D3483" t="s">
        <v>13685</v>
      </c>
      <c r="E3483" t="s">
        <v>2080</v>
      </c>
      <c r="F3483" t="s">
        <v>2081</v>
      </c>
      <c r="G3483" t="s">
        <v>2073</v>
      </c>
      <c r="H3483" t="s">
        <v>944</v>
      </c>
      <c r="I3483" t="s">
        <v>1720</v>
      </c>
      <c r="J3483" t="s">
        <v>1721</v>
      </c>
      <c r="K3483" t="s">
        <v>13686</v>
      </c>
      <c r="L3483" s="3" t="s">
        <v>2494</v>
      </c>
      <c r="M3483" s="9">
        <v>0</v>
      </c>
      <c r="N3483" s="5">
        <v>0</v>
      </c>
      <c r="O3483" s="7">
        <v>0</v>
      </c>
    </row>
    <row r="3484" spans="1:15">
      <c r="A3484">
        <v>11</v>
      </c>
      <c r="B3484" t="s">
        <v>2041</v>
      </c>
      <c r="C3484" t="s">
        <v>13687</v>
      </c>
      <c r="D3484" t="s">
        <v>13688</v>
      </c>
      <c r="E3484" t="s">
        <v>13606</v>
      </c>
      <c r="F3484" t="s">
        <v>13607</v>
      </c>
      <c r="G3484" t="s">
        <v>2073</v>
      </c>
      <c r="H3484" t="s">
        <v>944</v>
      </c>
      <c r="I3484" t="s">
        <v>1720</v>
      </c>
      <c r="J3484" t="s">
        <v>1721</v>
      </c>
      <c r="K3484" t="s">
        <v>13689</v>
      </c>
      <c r="L3484" s="3">
        <v>45561</v>
      </c>
      <c r="M3484" s="9">
        <v>0</v>
      </c>
      <c r="N3484" s="5">
        <v>0</v>
      </c>
      <c r="O3484" s="7">
        <v>0</v>
      </c>
    </row>
    <row r="3485" spans="1:15">
      <c r="A3485">
        <v>11</v>
      </c>
      <c r="B3485" t="s">
        <v>2041</v>
      </c>
      <c r="C3485" t="s">
        <v>13690</v>
      </c>
      <c r="D3485" t="s">
        <v>13691</v>
      </c>
      <c r="E3485" t="s">
        <v>2080</v>
      </c>
      <c r="F3485" t="s">
        <v>2081</v>
      </c>
      <c r="G3485" t="s">
        <v>2073</v>
      </c>
      <c r="H3485" t="s">
        <v>944</v>
      </c>
      <c r="I3485" t="s">
        <v>1720</v>
      </c>
      <c r="J3485" t="s">
        <v>1721</v>
      </c>
      <c r="K3485" t="s">
        <v>13692</v>
      </c>
      <c r="L3485" s="3" t="s">
        <v>2494</v>
      </c>
      <c r="M3485" s="9">
        <v>0</v>
      </c>
      <c r="N3485" s="5">
        <v>0</v>
      </c>
      <c r="O3485" s="7">
        <v>0</v>
      </c>
    </row>
    <row r="3486" spans="1:15">
      <c r="A3486">
        <v>11</v>
      </c>
      <c r="B3486" t="s">
        <v>2041</v>
      </c>
      <c r="C3486" t="s">
        <v>13693</v>
      </c>
      <c r="D3486" t="s">
        <v>13694</v>
      </c>
      <c r="E3486" t="s">
        <v>13695</v>
      </c>
      <c r="F3486" t="s">
        <v>13696</v>
      </c>
      <c r="G3486" t="s">
        <v>3818</v>
      </c>
      <c r="H3486" t="s">
        <v>944</v>
      </c>
      <c r="I3486" t="s">
        <v>1720</v>
      </c>
      <c r="J3486" t="s">
        <v>1721</v>
      </c>
      <c r="K3486" t="s">
        <v>13697</v>
      </c>
      <c r="L3486" s="3">
        <v>36557</v>
      </c>
      <c r="M3486" s="9">
        <v>0</v>
      </c>
      <c r="N3486" s="5">
        <v>0</v>
      </c>
      <c r="O3486" s="7">
        <v>0</v>
      </c>
    </row>
    <row r="3487" spans="1:15">
      <c r="A3487">
        <v>11</v>
      </c>
      <c r="B3487" t="s">
        <v>2041</v>
      </c>
      <c r="C3487" t="s">
        <v>13698</v>
      </c>
      <c r="D3487" t="s">
        <v>13699</v>
      </c>
      <c r="E3487" t="s">
        <v>13695</v>
      </c>
      <c r="F3487" t="s">
        <v>13696</v>
      </c>
      <c r="G3487" t="s">
        <v>3818</v>
      </c>
      <c r="H3487" t="s">
        <v>944</v>
      </c>
      <c r="I3487" t="s">
        <v>1720</v>
      </c>
      <c r="J3487" t="s">
        <v>1721</v>
      </c>
      <c r="K3487" t="s">
        <v>13700</v>
      </c>
      <c r="L3487" s="3">
        <v>36600</v>
      </c>
      <c r="M3487" s="9">
        <v>0</v>
      </c>
      <c r="N3487" s="5">
        <v>0</v>
      </c>
      <c r="O3487" s="7">
        <v>0</v>
      </c>
    </row>
    <row r="3488" spans="1:15">
      <c r="A3488">
        <v>11</v>
      </c>
      <c r="B3488" t="s">
        <v>2041</v>
      </c>
      <c r="C3488" t="s">
        <v>13701</v>
      </c>
      <c r="D3488" t="s">
        <v>13702</v>
      </c>
      <c r="E3488" t="s">
        <v>13695</v>
      </c>
      <c r="F3488" t="s">
        <v>13696</v>
      </c>
      <c r="G3488" t="s">
        <v>3818</v>
      </c>
      <c r="H3488" t="s">
        <v>944</v>
      </c>
      <c r="I3488" t="s">
        <v>1720</v>
      </c>
      <c r="J3488" t="s">
        <v>1721</v>
      </c>
      <c r="K3488" t="s">
        <v>13703</v>
      </c>
      <c r="L3488" s="3">
        <v>36557</v>
      </c>
      <c r="M3488" s="9">
        <v>0</v>
      </c>
      <c r="N3488" s="5">
        <v>0</v>
      </c>
      <c r="O3488" s="7">
        <v>0</v>
      </c>
    </row>
    <row r="3489" spans="1:15">
      <c r="A3489">
        <v>11</v>
      </c>
      <c r="B3489" t="s">
        <v>2041</v>
      </c>
      <c r="C3489" t="s">
        <v>13704</v>
      </c>
      <c r="D3489" t="s">
        <v>13705</v>
      </c>
      <c r="E3489" t="s">
        <v>13695</v>
      </c>
      <c r="F3489" t="s">
        <v>13696</v>
      </c>
      <c r="G3489" t="s">
        <v>3818</v>
      </c>
      <c r="H3489" t="s">
        <v>944</v>
      </c>
      <c r="I3489" t="s">
        <v>1720</v>
      </c>
      <c r="J3489" t="s">
        <v>1721</v>
      </c>
      <c r="K3489" t="s">
        <v>13706</v>
      </c>
      <c r="L3489" s="3">
        <v>36557</v>
      </c>
      <c r="M3489" s="9">
        <v>0</v>
      </c>
      <c r="N3489" s="5">
        <v>0</v>
      </c>
      <c r="O3489" s="7">
        <v>0</v>
      </c>
    </row>
    <row r="3490" spans="1:15">
      <c r="A3490">
        <v>11</v>
      </c>
      <c r="B3490" t="s">
        <v>2041</v>
      </c>
      <c r="C3490" t="s">
        <v>13707</v>
      </c>
      <c r="D3490" t="s">
        <v>13708</v>
      </c>
      <c r="E3490" t="s">
        <v>13695</v>
      </c>
      <c r="F3490" t="s">
        <v>13696</v>
      </c>
      <c r="G3490" t="s">
        <v>3818</v>
      </c>
      <c r="H3490" t="s">
        <v>944</v>
      </c>
      <c r="I3490" t="s">
        <v>1720</v>
      </c>
      <c r="J3490" t="s">
        <v>1721</v>
      </c>
      <c r="K3490" t="s">
        <v>13709</v>
      </c>
      <c r="L3490" s="3">
        <v>36557</v>
      </c>
      <c r="M3490" s="9">
        <v>0</v>
      </c>
      <c r="N3490" s="5">
        <v>0</v>
      </c>
      <c r="O3490" s="7">
        <v>0</v>
      </c>
    </row>
    <row r="3491" spans="1:15">
      <c r="A3491">
        <v>11</v>
      </c>
      <c r="B3491" t="s">
        <v>2041</v>
      </c>
      <c r="C3491" t="s">
        <v>13710</v>
      </c>
      <c r="D3491" t="s">
        <v>13711</v>
      </c>
      <c r="E3491" t="s">
        <v>13712</v>
      </c>
      <c r="F3491" t="s">
        <v>13713</v>
      </c>
      <c r="G3491" t="s">
        <v>3818</v>
      </c>
      <c r="H3491" t="s">
        <v>944</v>
      </c>
      <c r="I3491" t="s">
        <v>1720</v>
      </c>
      <c r="J3491" t="s">
        <v>1721</v>
      </c>
      <c r="K3491" t="s">
        <v>13714</v>
      </c>
      <c r="L3491" s="3">
        <v>40941</v>
      </c>
      <c r="M3491" s="9">
        <v>0</v>
      </c>
      <c r="N3491" s="5">
        <v>0</v>
      </c>
      <c r="O3491" s="7">
        <v>0</v>
      </c>
    </row>
    <row r="3492" spans="1:15">
      <c r="A3492">
        <v>11</v>
      </c>
      <c r="B3492" t="s">
        <v>2041</v>
      </c>
      <c r="C3492" t="s">
        <v>13715</v>
      </c>
      <c r="D3492" t="s">
        <v>13716</v>
      </c>
      <c r="E3492" t="s">
        <v>13712</v>
      </c>
      <c r="F3492" t="s">
        <v>13713</v>
      </c>
      <c r="G3492" t="s">
        <v>3818</v>
      </c>
      <c r="H3492" t="s">
        <v>944</v>
      </c>
      <c r="I3492" t="s">
        <v>1720</v>
      </c>
      <c r="J3492" t="s">
        <v>1721</v>
      </c>
      <c r="K3492" t="s">
        <v>13717</v>
      </c>
      <c r="L3492" s="3">
        <v>42760</v>
      </c>
      <c r="M3492" s="9">
        <v>0</v>
      </c>
      <c r="N3492" s="5">
        <v>0</v>
      </c>
      <c r="O3492" s="7">
        <v>0</v>
      </c>
    </row>
    <row r="3493" spans="1:15">
      <c r="A3493">
        <v>11</v>
      </c>
      <c r="B3493" t="s">
        <v>2041</v>
      </c>
      <c r="C3493" t="s">
        <v>13718</v>
      </c>
      <c r="D3493" t="s">
        <v>13719</v>
      </c>
      <c r="E3493" t="s">
        <v>13695</v>
      </c>
      <c r="F3493" t="s">
        <v>13696</v>
      </c>
      <c r="G3493" t="s">
        <v>3818</v>
      </c>
      <c r="H3493" t="s">
        <v>944</v>
      </c>
      <c r="I3493" t="s">
        <v>1720</v>
      </c>
      <c r="J3493" t="s">
        <v>1721</v>
      </c>
      <c r="K3493" t="s">
        <v>13720</v>
      </c>
      <c r="L3493" s="3">
        <v>42404</v>
      </c>
      <c r="M3493" s="9">
        <v>0</v>
      </c>
      <c r="N3493" s="5">
        <v>0</v>
      </c>
      <c r="O3493" s="7">
        <v>0</v>
      </c>
    </row>
    <row r="3494" spans="1:15">
      <c r="A3494">
        <v>11</v>
      </c>
      <c r="B3494" t="s">
        <v>2041</v>
      </c>
      <c r="C3494" t="s">
        <v>13721</v>
      </c>
      <c r="D3494" t="s">
        <v>13722</v>
      </c>
      <c r="E3494" t="s">
        <v>13712</v>
      </c>
      <c r="F3494" t="s">
        <v>13713</v>
      </c>
      <c r="G3494" t="s">
        <v>3818</v>
      </c>
      <c r="H3494" t="s">
        <v>944</v>
      </c>
      <c r="I3494" t="s">
        <v>1720</v>
      </c>
      <c r="J3494" t="s">
        <v>1721</v>
      </c>
      <c r="K3494" t="s">
        <v>13723</v>
      </c>
      <c r="L3494" s="3" t="s">
        <v>2494</v>
      </c>
      <c r="M3494" s="9">
        <v>0</v>
      </c>
      <c r="N3494" s="5">
        <v>0</v>
      </c>
      <c r="O3494" s="7">
        <v>0</v>
      </c>
    </row>
    <row r="3495" spans="1:15">
      <c r="A3495">
        <v>11</v>
      </c>
      <c r="B3495" t="s">
        <v>2041</v>
      </c>
      <c r="C3495" t="s">
        <v>13724</v>
      </c>
      <c r="D3495" t="s">
        <v>13725</v>
      </c>
      <c r="E3495" t="s">
        <v>2086</v>
      </c>
      <c r="F3495" t="s">
        <v>2087</v>
      </c>
      <c r="G3495" t="s">
        <v>2088</v>
      </c>
      <c r="H3495" t="s">
        <v>944</v>
      </c>
      <c r="I3495" t="s">
        <v>1720</v>
      </c>
      <c r="J3495" t="s">
        <v>1721</v>
      </c>
      <c r="K3495" t="s">
        <v>13726</v>
      </c>
      <c r="L3495" s="3" t="s">
        <v>2494</v>
      </c>
      <c r="M3495" s="9">
        <v>0</v>
      </c>
      <c r="N3495" s="5">
        <v>0</v>
      </c>
      <c r="O3495" s="7">
        <v>0</v>
      </c>
    </row>
    <row r="3496" spans="1:15">
      <c r="A3496">
        <v>11</v>
      </c>
      <c r="B3496" t="s">
        <v>2041</v>
      </c>
      <c r="C3496" t="s">
        <v>13727</v>
      </c>
      <c r="D3496" t="s">
        <v>13728</v>
      </c>
      <c r="E3496" t="s">
        <v>2086</v>
      </c>
      <c r="F3496" t="s">
        <v>2087</v>
      </c>
      <c r="G3496" t="s">
        <v>2088</v>
      </c>
      <c r="H3496" t="s">
        <v>944</v>
      </c>
      <c r="I3496" t="s">
        <v>1720</v>
      </c>
      <c r="J3496" t="s">
        <v>1721</v>
      </c>
      <c r="K3496" t="s">
        <v>13729</v>
      </c>
      <c r="L3496" s="3">
        <v>36557</v>
      </c>
      <c r="M3496" s="9">
        <v>0</v>
      </c>
      <c r="N3496" s="5">
        <v>0</v>
      </c>
      <c r="O3496" s="7">
        <v>0</v>
      </c>
    </row>
    <row r="3497" spans="1:15">
      <c r="A3497">
        <v>11</v>
      </c>
      <c r="B3497" t="s">
        <v>2041</v>
      </c>
      <c r="C3497" t="s">
        <v>13730</v>
      </c>
      <c r="D3497" t="s">
        <v>13731</v>
      </c>
      <c r="E3497" t="s">
        <v>2086</v>
      </c>
      <c r="F3497" t="s">
        <v>2087</v>
      </c>
      <c r="G3497" t="s">
        <v>2088</v>
      </c>
      <c r="H3497" t="s">
        <v>944</v>
      </c>
      <c r="I3497" t="s">
        <v>1720</v>
      </c>
      <c r="J3497" t="s">
        <v>1721</v>
      </c>
      <c r="K3497" t="s">
        <v>13732</v>
      </c>
      <c r="L3497" s="3">
        <v>36557</v>
      </c>
      <c r="M3497" s="9">
        <v>0</v>
      </c>
      <c r="N3497" s="5">
        <v>0</v>
      </c>
      <c r="O3497" s="7">
        <v>0</v>
      </c>
    </row>
    <row r="3498" spans="1:15">
      <c r="A3498">
        <v>11</v>
      </c>
      <c r="B3498" t="s">
        <v>2041</v>
      </c>
      <c r="C3498" t="s">
        <v>13733</v>
      </c>
      <c r="D3498" t="s">
        <v>13734</v>
      </c>
      <c r="E3498" t="s">
        <v>13735</v>
      </c>
      <c r="F3498" t="s">
        <v>13736</v>
      </c>
      <c r="G3498" t="s">
        <v>2088</v>
      </c>
      <c r="H3498" t="s">
        <v>944</v>
      </c>
      <c r="I3498" t="s">
        <v>1720</v>
      </c>
      <c r="J3498" t="s">
        <v>1721</v>
      </c>
      <c r="K3498" t="s">
        <v>13737</v>
      </c>
      <c r="L3498" s="3">
        <v>36741</v>
      </c>
      <c r="M3498" s="9">
        <v>0</v>
      </c>
      <c r="N3498" s="5">
        <v>0</v>
      </c>
      <c r="O3498" s="7">
        <v>0</v>
      </c>
    </row>
    <row r="3499" spans="1:15">
      <c r="A3499">
        <v>11</v>
      </c>
      <c r="B3499" t="s">
        <v>2041</v>
      </c>
      <c r="C3499" t="s">
        <v>13738</v>
      </c>
      <c r="D3499" t="s">
        <v>13739</v>
      </c>
      <c r="E3499" t="s">
        <v>2086</v>
      </c>
      <c r="F3499" t="s">
        <v>2087</v>
      </c>
      <c r="G3499" t="s">
        <v>2088</v>
      </c>
      <c r="H3499" t="s">
        <v>944</v>
      </c>
      <c r="I3499" t="s">
        <v>1720</v>
      </c>
      <c r="J3499" t="s">
        <v>1721</v>
      </c>
      <c r="K3499" t="s">
        <v>13740</v>
      </c>
      <c r="L3499" s="3">
        <v>37799</v>
      </c>
      <c r="M3499" s="9">
        <v>0</v>
      </c>
      <c r="N3499" s="5">
        <v>0</v>
      </c>
      <c r="O3499" s="7">
        <v>0</v>
      </c>
    </row>
    <row r="3500" spans="1:15">
      <c r="A3500">
        <v>11</v>
      </c>
      <c r="B3500" t="s">
        <v>2041</v>
      </c>
      <c r="C3500" t="s">
        <v>13741</v>
      </c>
      <c r="D3500" t="s">
        <v>13742</v>
      </c>
      <c r="E3500" t="s">
        <v>2086</v>
      </c>
      <c r="F3500" t="s">
        <v>2087</v>
      </c>
      <c r="G3500" t="s">
        <v>2088</v>
      </c>
      <c r="H3500" t="s">
        <v>944</v>
      </c>
      <c r="I3500" t="s">
        <v>1720</v>
      </c>
      <c r="J3500" t="s">
        <v>1721</v>
      </c>
      <c r="K3500" t="s">
        <v>13743</v>
      </c>
      <c r="L3500" s="3">
        <v>37463</v>
      </c>
      <c r="M3500" s="9">
        <v>0</v>
      </c>
      <c r="N3500" s="5">
        <v>0</v>
      </c>
      <c r="O3500" s="7">
        <v>0</v>
      </c>
    </row>
    <row r="3501" spans="1:15">
      <c r="A3501">
        <v>11</v>
      </c>
      <c r="B3501" t="s">
        <v>2041</v>
      </c>
      <c r="C3501" t="s">
        <v>13744</v>
      </c>
      <c r="D3501" t="s">
        <v>13745</v>
      </c>
      <c r="E3501" t="s">
        <v>13735</v>
      </c>
      <c r="F3501" t="s">
        <v>13736</v>
      </c>
      <c r="G3501" t="s">
        <v>2088</v>
      </c>
      <c r="H3501" t="s">
        <v>944</v>
      </c>
      <c r="I3501" t="s">
        <v>1720</v>
      </c>
      <c r="J3501" t="s">
        <v>1721</v>
      </c>
      <c r="K3501" t="s">
        <v>13746</v>
      </c>
      <c r="L3501" s="3">
        <v>39763</v>
      </c>
      <c r="M3501" s="9">
        <v>0</v>
      </c>
      <c r="N3501" s="5">
        <v>0</v>
      </c>
      <c r="O3501" s="7">
        <v>0</v>
      </c>
    </row>
    <row r="3502" spans="1:15">
      <c r="A3502">
        <v>11</v>
      </c>
      <c r="B3502" t="s">
        <v>2041</v>
      </c>
      <c r="C3502" t="s">
        <v>13747</v>
      </c>
      <c r="D3502" t="s">
        <v>13748</v>
      </c>
      <c r="E3502" t="s">
        <v>2086</v>
      </c>
      <c r="F3502" t="s">
        <v>2087</v>
      </c>
      <c r="G3502" t="s">
        <v>2088</v>
      </c>
      <c r="H3502" t="s">
        <v>944</v>
      </c>
      <c r="I3502" t="s">
        <v>1720</v>
      </c>
      <c r="J3502" t="s">
        <v>1721</v>
      </c>
      <c r="K3502" t="s">
        <v>13749</v>
      </c>
      <c r="L3502" s="3">
        <v>40659</v>
      </c>
      <c r="M3502" s="9">
        <v>0</v>
      </c>
      <c r="N3502" s="5">
        <v>0</v>
      </c>
      <c r="O3502" s="7">
        <v>0</v>
      </c>
    </row>
    <row r="3503" spans="1:15">
      <c r="A3503">
        <v>11</v>
      </c>
      <c r="B3503" t="s">
        <v>2041</v>
      </c>
      <c r="C3503" t="s">
        <v>13750</v>
      </c>
      <c r="D3503" t="s">
        <v>13751</v>
      </c>
      <c r="E3503" t="s">
        <v>13752</v>
      </c>
      <c r="F3503" t="s">
        <v>13753</v>
      </c>
      <c r="G3503" t="s">
        <v>2088</v>
      </c>
      <c r="H3503" t="s">
        <v>944</v>
      </c>
      <c r="I3503" t="s">
        <v>1720</v>
      </c>
      <c r="J3503" t="s">
        <v>1721</v>
      </c>
      <c r="K3503" t="s">
        <v>13754</v>
      </c>
      <c r="L3503" s="3">
        <v>42257</v>
      </c>
      <c r="M3503" s="9">
        <v>0</v>
      </c>
      <c r="N3503" s="5">
        <v>0</v>
      </c>
      <c r="O3503" s="7">
        <v>0</v>
      </c>
    </row>
    <row r="3504" spans="1:15">
      <c r="A3504">
        <v>11</v>
      </c>
      <c r="B3504" t="s">
        <v>2041</v>
      </c>
      <c r="C3504" t="s">
        <v>13755</v>
      </c>
      <c r="D3504" t="s">
        <v>13756</v>
      </c>
      <c r="E3504" t="s">
        <v>2086</v>
      </c>
      <c r="F3504" t="s">
        <v>2087</v>
      </c>
      <c r="G3504" t="s">
        <v>2088</v>
      </c>
      <c r="H3504" t="s">
        <v>944</v>
      </c>
      <c r="I3504" t="s">
        <v>1720</v>
      </c>
      <c r="J3504" t="s">
        <v>1721</v>
      </c>
      <c r="K3504" t="s">
        <v>13757</v>
      </c>
      <c r="L3504" s="3">
        <v>41893</v>
      </c>
      <c r="M3504" s="9">
        <v>0</v>
      </c>
      <c r="N3504" s="5">
        <v>0</v>
      </c>
      <c r="O3504" s="7">
        <v>0</v>
      </c>
    </row>
    <row r="3505" spans="1:15">
      <c r="A3505">
        <v>11</v>
      </c>
      <c r="B3505" t="s">
        <v>2041</v>
      </c>
      <c r="C3505" t="s">
        <v>13758</v>
      </c>
      <c r="D3505" t="s">
        <v>13759</v>
      </c>
      <c r="E3505" t="s">
        <v>13760</v>
      </c>
      <c r="F3505" t="s">
        <v>13761</v>
      </c>
      <c r="G3505" t="s">
        <v>2088</v>
      </c>
      <c r="H3505" t="s">
        <v>944</v>
      </c>
      <c r="I3505" t="s">
        <v>1720</v>
      </c>
      <c r="J3505" t="s">
        <v>1721</v>
      </c>
      <c r="K3505" t="s">
        <v>13762</v>
      </c>
      <c r="L3505" s="3">
        <v>41801</v>
      </c>
      <c r="M3505" s="9">
        <v>0</v>
      </c>
      <c r="N3505" s="5">
        <v>0</v>
      </c>
      <c r="O3505" s="7">
        <v>0</v>
      </c>
    </row>
    <row r="3506" spans="1:15">
      <c r="A3506">
        <v>11</v>
      </c>
      <c r="B3506" t="s">
        <v>2041</v>
      </c>
      <c r="C3506" t="s">
        <v>13763</v>
      </c>
      <c r="D3506" t="s">
        <v>13764</v>
      </c>
      <c r="E3506" t="s">
        <v>2086</v>
      </c>
      <c r="F3506" t="s">
        <v>2087</v>
      </c>
      <c r="G3506" t="s">
        <v>2088</v>
      </c>
      <c r="H3506" t="s">
        <v>944</v>
      </c>
      <c r="I3506" t="s">
        <v>1720</v>
      </c>
      <c r="J3506" t="s">
        <v>1721</v>
      </c>
      <c r="K3506" t="s">
        <v>13765</v>
      </c>
      <c r="L3506" s="3">
        <v>42257</v>
      </c>
      <c r="M3506" s="9">
        <v>0</v>
      </c>
      <c r="N3506" s="5">
        <v>0</v>
      </c>
      <c r="O3506" s="7">
        <v>0</v>
      </c>
    </row>
    <row r="3507" spans="1:15">
      <c r="A3507">
        <v>11</v>
      </c>
      <c r="B3507" t="s">
        <v>2041</v>
      </c>
      <c r="C3507" t="s">
        <v>13766</v>
      </c>
      <c r="D3507" t="s">
        <v>13767</v>
      </c>
      <c r="E3507" t="s">
        <v>2086</v>
      </c>
      <c r="F3507" t="s">
        <v>2087</v>
      </c>
      <c r="G3507" t="s">
        <v>2088</v>
      </c>
      <c r="H3507" t="s">
        <v>944</v>
      </c>
      <c r="I3507" t="s">
        <v>1720</v>
      </c>
      <c r="J3507" t="s">
        <v>1721</v>
      </c>
      <c r="K3507" t="s">
        <v>13768</v>
      </c>
      <c r="L3507" s="3">
        <v>42607</v>
      </c>
      <c r="M3507" s="9">
        <v>0</v>
      </c>
      <c r="N3507" s="5">
        <v>0</v>
      </c>
      <c r="O3507" s="7">
        <v>0</v>
      </c>
    </row>
    <row r="3508" spans="1:15">
      <c r="A3508">
        <v>11</v>
      </c>
      <c r="B3508" t="s">
        <v>2041</v>
      </c>
      <c r="C3508" t="s">
        <v>13769</v>
      </c>
      <c r="D3508" t="s">
        <v>13770</v>
      </c>
      <c r="E3508" t="s">
        <v>13760</v>
      </c>
      <c r="F3508" t="s">
        <v>13761</v>
      </c>
      <c r="G3508" t="s">
        <v>2088</v>
      </c>
      <c r="H3508" t="s">
        <v>944</v>
      </c>
      <c r="I3508" t="s">
        <v>1720</v>
      </c>
      <c r="J3508" t="s">
        <v>1721</v>
      </c>
      <c r="K3508" t="s">
        <v>13771</v>
      </c>
      <c r="L3508" s="3" t="s">
        <v>2494</v>
      </c>
      <c r="M3508" s="9">
        <v>0</v>
      </c>
      <c r="N3508" s="5">
        <v>0</v>
      </c>
      <c r="O3508" s="7">
        <v>0</v>
      </c>
    </row>
    <row r="3509" spans="1:15">
      <c r="A3509">
        <v>11</v>
      </c>
      <c r="B3509" t="s">
        <v>2041</v>
      </c>
      <c r="C3509" t="s">
        <v>13772</v>
      </c>
      <c r="D3509" t="s">
        <v>13773</v>
      </c>
      <c r="E3509" t="s">
        <v>13760</v>
      </c>
      <c r="F3509" t="s">
        <v>13761</v>
      </c>
      <c r="G3509" t="s">
        <v>2088</v>
      </c>
      <c r="H3509" t="s">
        <v>944</v>
      </c>
      <c r="I3509" t="s">
        <v>1720</v>
      </c>
      <c r="J3509" t="s">
        <v>1721</v>
      </c>
      <c r="K3509" t="s">
        <v>13774</v>
      </c>
      <c r="L3509" s="3" t="s">
        <v>2494</v>
      </c>
      <c r="M3509" s="9">
        <v>0</v>
      </c>
      <c r="N3509" s="5">
        <v>0</v>
      </c>
      <c r="O3509" s="7">
        <v>0</v>
      </c>
    </row>
    <row r="3510" spans="1:15">
      <c r="A3510">
        <v>11</v>
      </c>
      <c r="B3510" t="s">
        <v>2041</v>
      </c>
      <c r="C3510" t="s">
        <v>13775</v>
      </c>
      <c r="D3510" t="s">
        <v>13776</v>
      </c>
      <c r="E3510" t="s">
        <v>13760</v>
      </c>
      <c r="F3510" t="s">
        <v>13761</v>
      </c>
      <c r="G3510" t="s">
        <v>2088</v>
      </c>
      <c r="H3510" t="s">
        <v>944</v>
      </c>
      <c r="I3510" t="s">
        <v>1720</v>
      </c>
      <c r="J3510" t="s">
        <v>1721</v>
      </c>
      <c r="K3510" t="s">
        <v>13777</v>
      </c>
      <c r="L3510" s="3" t="s">
        <v>2494</v>
      </c>
      <c r="M3510" s="9">
        <v>0</v>
      </c>
      <c r="N3510" s="5">
        <v>0</v>
      </c>
      <c r="O3510" s="7">
        <v>0</v>
      </c>
    </row>
    <row r="3511" spans="1:15">
      <c r="A3511">
        <v>11</v>
      </c>
      <c r="B3511" t="s">
        <v>2041</v>
      </c>
      <c r="C3511" t="s">
        <v>13778</v>
      </c>
      <c r="D3511" t="s">
        <v>13779</v>
      </c>
      <c r="E3511" t="s">
        <v>13752</v>
      </c>
      <c r="F3511" t="s">
        <v>13753</v>
      </c>
      <c r="G3511" t="s">
        <v>2088</v>
      </c>
      <c r="H3511" t="s">
        <v>944</v>
      </c>
      <c r="I3511" t="s">
        <v>1720</v>
      </c>
      <c r="J3511" t="s">
        <v>1721</v>
      </c>
      <c r="K3511" t="s">
        <v>13780</v>
      </c>
      <c r="L3511" s="3">
        <v>44054</v>
      </c>
      <c r="M3511" s="9">
        <v>0</v>
      </c>
      <c r="N3511" s="5">
        <v>0</v>
      </c>
      <c r="O3511" s="7">
        <v>0</v>
      </c>
    </row>
    <row r="3512" spans="1:15">
      <c r="A3512">
        <v>11</v>
      </c>
      <c r="B3512" t="s">
        <v>2041</v>
      </c>
      <c r="C3512" t="s">
        <v>13781</v>
      </c>
      <c r="D3512" t="s">
        <v>13782</v>
      </c>
      <c r="E3512" t="s">
        <v>2086</v>
      </c>
      <c r="F3512" t="s">
        <v>2087</v>
      </c>
      <c r="G3512" t="s">
        <v>2088</v>
      </c>
      <c r="H3512" t="s">
        <v>944</v>
      </c>
      <c r="I3512" t="s">
        <v>1720</v>
      </c>
      <c r="J3512" t="s">
        <v>1721</v>
      </c>
      <c r="K3512" t="s">
        <v>13783</v>
      </c>
      <c r="L3512" s="3">
        <v>44750</v>
      </c>
      <c r="M3512" s="9">
        <v>0</v>
      </c>
      <c r="N3512" s="5">
        <v>0</v>
      </c>
      <c r="O3512" s="7">
        <v>0</v>
      </c>
    </row>
    <row r="3513" spans="1:15">
      <c r="A3513">
        <v>11</v>
      </c>
      <c r="B3513" t="s">
        <v>2041</v>
      </c>
      <c r="C3513" t="s">
        <v>13784</v>
      </c>
      <c r="D3513" t="s">
        <v>13785</v>
      </c>
      <c r="E3513" t="s">
        <v>2086</v>
      </c>
      <c r="F3513" t="s">
        <v>2087</v>
      </c>
      <c r="G3513" t="s">
        <v>2088</v>
      </c>
      <c r="H3513" t="s">
        <v>944</v>
      </c>
      <c r="I3513" t="s">
        <v>1720</v>
      </c>
      <c r="J3513" t="s">
        <v>1721</v>
      </c>
      <c r="K3513" t="s">
        <v>13786</v>
      </c>
      <c r="L3513" s="3" t="s">
        <v>2494</v>
      </c>
      <c r="M3513" s="9">
        <v>0</v>
      </c>
      <c r="N3513" s="5">
        <v>0</v>
      </c>
      <c r="O3513" s="7">
        <v>0</v>
      </c>
    </row>
    <row r="3514" spans="1:15">
      <c r="A3514">
        <v>11</v>
      </c>
      <c r="B3514" t="s">
        <v>2041</v>
      </c>
      <c r="C3514" t="s">
        <v>13787</v>
      </c>
      <c r="D3514" t="s">
        <v>13788</v>
      </c>
      <c r="E3514" t="s">
        <v>2086</v>
      </c>
      <c r="F3514" t="s">
        <v>2087</v>
      </c>
      <c r="G3514" t="s">
        <v>2088</v>
      </c>
      <c r="H3514" t="s">
        <v>944</v>
      </c>
      <c r="I3514" t="s">
        <v>1720</v>
      </c>
      <c r="J3514" t="s">
        <v>1721</v>
      </c>
      <c r="K3514" t="s">
        <v>13789</v>
      </c>
      <c r="L3514" s="3">
        <v>45322</v>
      </c>
      <c r="M3514" s="9">
        <v>0</v>
      </c>
      <c r="N3514" s="5">
        <v>0</v>
      </c>
      <c r="O3514" s="7">
        <v>0</v>
      </c>
    </row>
    <row r="3515" spans="1:15">
      <c r="A3515">
        <v>11</v>
      </c>
      <c r="B3515" t="s">
        <v>2041</v>
      </c>
      <c r="C3515" t="s">
        <v>2085</v>
      </c>
      <c r="D3515" t="s">
        <v>370</v>
      </c>
      <c r="E3515" t="s">
        <v>2086</v>
      </c>
      <c r="F3515" t="s">
        <v>2087</v>
      </c>
      <c r="G3515" t="s">
        <v>2088</v>
      </c>
      <c r="H3515" t="s">
        <v>944</v>
      </c>
      <c r="I3515" t="s">
        <v>1720</v>
      </c>
      <c r="J3515" t="s">
        <v>1721</v>
      </c>
      <c r="K3515" t="s">
        <v>2089</v>
      </c>
      <c r="L3515" s="3">
        <v>44099</v>
      </c>
      <c r="M3515" s="9">
        <v>2</v>
      </c>
      <c r="N3515" s="5">
        <v>0</v>
      </c>
      <c r="O3515" s="7">
        <v>2</v>
      </c>
    </row>
    <row r="3516" spans="1:15">
      <c r="A3516">
        <v>11</v>
      </c>
      <c r="B3516" t="s">
        <v>2041</v>
      </c>
      <c r="C3516" t="s">
        <v>13790</v>
      </c>
      <c r="D3516" t="s">
        <v>13791</v>
      </c>
      <c r="E3516" t="s">
        <v>2086</v>
      </c>
      <c r="F3516" t="s">
        <v>2087</v>
      </c>
      <c r="G3516" t="s">
        <v>2088</v>
      </c>
      <c r="H3516" t="s">
        <v>944</v>
      </c>
      <c r="I3516" t="s">
        <v>1720</v>
      </c>
      <c r="J3516" t="s">
        <v>1721</v>
      </c>
      <c r="K3516" t="s">
        <v>13792</v>
      </c>
      <c r="L3516" s="3">
        <v>44564</v>
      </c>
      <c r="M3516" s="9">
        <v>0</v>
      </c>
      <c r="N3516" s="5">
        <v>0</v>
      </c>
      <c r="O3516" s="7">
        <v>0</v>
      </c>
    </row>
    <row r="3517" spans="1:15">
      <c r="A3517">
        <v>11</v>
      </c>
      <c r="B3517" t="s">
        <v>2041</v>
      </c>
      <c r="C3517" t="s">
        <v>13793</v>
      </c>
      <c r="D3517" t="s">
        <v>13794</v>
      </c>
      <c r="E3517" t="s">
        <v>13735</v>
      </c>
      <c r="F3517" t="s">
        <v>13736</v>
      </c>
      <c r="G3517" t="s">
        <v>2088</v>
      </c>
      <c r="H3517" t="s">
        <v>944</v>
      </c>
      <c r="I3517" t="s">
        <v>1720</v>
      </c>
      <c r="J3517" t="s">
        <v>1721</v>
      </c>
      <c r="K3517" t="s">
        <v>13795</v>
      </c>
      <c r="L3517" s="3" t="s">
        <v>2494</v>
      </c>
      <c r="M3517" s="9">
        <v>0</v>
      </c>
      <c r="N3517" s="5">
        <v>0</v>
      </c>
      <c r="O3517" s="7">
        <v>0</v>
      </c>
    </row>
    <row r="3518" spans="1:15">
      <c r="A3518">
        <v>11</v>
      </c>
      <c r="B3518" t="s">
        <v>2041</v>
      </c>
      <c r="C3518" t="s">
        <v>13796</v>
      </c>
      <c r="D3518" t="s">
        <v>13797</v>
      </c>
      <c r="E3518" t="s">
        <v>2086</v>
      </c>
      <c r="F3518" t="s">
        <v>2087</v>
      </c>
      <c r="G3518" t="s">
        <v>2088</v>
      </c>
      <c r="H3518" t="s">
        <v>944</v>
      </c>
      <c r="I3518" t="s">
        <v>1720</v>
      </c>
      <c r="J3518" t="s">
        <v>1721</v>
      </c>
      <c r="K3518" t="s">
        <v>13798</v>
      </c>
      <c r="L3518" s="3">
        <v>45210</v>
      </c>
      <c r="M3518" s="9">
        <v>0</v>
      </c>
      <c r="N3518" s="5">
        <v>0</v>
      </c>
      <c r="O3518" s="7">
        <v>0</v>
      </c>
    </row>
    <row r="3519" spans="1:15">
      <c r="A3519">
        <v>11</v>
      </c>
      <c r="B3519" t="s">
        <v>2041</v>
      </c>
      <c r="C3519" t="s">
        <v>13799</v>
      </c>
      <c r="D3519" t="s">
        <v>13800</v>
      </c>
      <c r="E3519" t="s">
        <v>2086</v>
      </c>
      <c r="F3519" t="s">
        <v>2087</v>
      </c>
      <c r="G3519" t="s">
        <v>2088</v>
      </c>
      <c r="H3519" t="s">
        <v>944</v>
      </c>
      <c r="I3519" t="s">
        <v>1720</v>
      </c>
      <c r="J3519" t="s">
        <v>1721</v>
      </c>
      <c r="K3519" t="s">
        <v>13801</v>
      </c>
      <c r="L3519" s="3" t="s">
        <v>2494</v>
      </c>
      <c r="M3519" s="9">
        <v>0</v>
      </c>
      <c r="N3519" s="5">
        <v>0</v>
      </c>
      <c r="O3519" s="7">
        <v>0</v>
      </c>
    </row>
    <row r="3520" spans="1:15">
      <c r="A3520">
        <v>11</v>
      </c>
      <c r="B3520" t="s">
        <v>2041</v>
      </c>
      <c r="C3520" t="s">
        <v>13802</v>
      </c>
      <c r="D3520" t="s">
        <v>13803</v>
      </c>
      <c r="E3520" t="s">
        <v>13760</v>
      </c>
      <c r="F3520" t="s">
        <v>13761</v>
      </c>
      <c r="G3520" t="s">
        <v>2088</v>
      </c>
      <c r="H3520" t="s">
        <v>944</v>
      </c>
      <c r="I3520" t="s">
        <v>1720</v>
      </c>
      <c r="J3520" t="s">
        <v>1721</v>
      </c>
      <c r="K3520" t="s">
        <v>13804</v>
      </c>
      <c r="L3520" s="3" t="s">
        <v>2494</v>
      </c>
      <c r="M3520" s="9">
        <v>0</v>
      </c>
      <c r="N3520" s="5">
        <v>0</v>
      </c>
      <c r="O3520" s="7">
        <v>0</v>
      </c>
    </row>
    <row r="3521" spans="1:15">
      <c r="A3521">
        <v>11</v>
      </c>
      <c r="B3521" t="s">
        <v>2041</v>
      </c>
      <c r="C3521" t="s">
        <v>13805</v>
      </c>
      <c r="D3521" t="s">
        <v>13806</v>
      </c>
      <c r="E3521" t="s">
        <v>2086</v>
      </c>
      <c r="F3521" t="s">
        <v>2087</v>
      </c>
      <c r="G3521" t="s">
        <v>2088</v>
      </c>
      <c r="H3521" t="s">
        <v>944</v>
      </c>
      <c r="I3521" t="s">
        <v>1720</v>
      </c>
      <c r="J3521" t="s">
        <v>1721</v>
      </c>
      <c r="K3521" t="s">
        <v>13807</v>
      </c>
      <c r="L3521" s="3">
        <v>45343</v>
      </c>
      <c r="M3521" s="9">
        <v>0</v>
      </c>
      <c r="N3521" s="5">
        <v>0</v>
      </c>
      <c r="O3521" s="7">
        <v>0</v>
      </c>
    </row>
    <row r="3522" spans="1:15">
      <c r="A3522">
        <v>11</v>
      </c>
      <c r="B3522" t="s">
        <v>2041</v>
      </c>
      <c r="C3522" t="s">
        <v>13808</v>
      </c>
      <c r="D3522" t="s">
        <v>13809</v>
      </c>
      <c r="E3522" t="s">
        <v>13735</v>
      </c>
      <c r="F3522" t="s">
        <v>13736</v>
      </c>
      <c r="G3522" t="s">
        <v>2088</v>
      </c>
      <c r="H3522" t="s">
        <v>944</v>
      </c>
      <c r="I3522" t="s">
        <v>1720</v>
      </c>
      <c r="J3522" t="s">
        <v>1721</v>
      </c>
      <c r="K3522" t="s">
        <v>13810</v>
      </c>
      <c r="L3522" s="3" t="s">
        <v>2494</v>
      </c>
      <c r="M3522" s="9">
        <v>0</v>
      </c>
      <c r="N3522" s="5">
        <v>0</v>
      </c>
      <c r="O3522" s="7">
        <v>0</v>
      </c>
    </row>
    <row r="3523" spans="1:15">
      <c r="A3523">
        <v>11</v>
      </c>
      <c r="B3523" t="s">
        <v>2041</v>
      </c>
      <c r="C3523" t="s">
        <v>13811</v>
      </c>
      <c r="D3523" t="s">
        <v>13812</v>
      </c>
      <c r="E3523" t="s">
        <v>13735</v>
      </c>
      <c r="F3523" t="s">
        <v>13736</v>
      </c>
      <c r="G3523" t="s">
        <v>2088</v>
      </c>
      <c r="H3523" t="s">
        <v>944</v>
      </c>
      <c r="I3523" t="s">
        <v>1720</v>
      </c>
      <c r="J3523" t="s">
        <v>1721</v>
      </c>
      <c r="K3523" t="s">
        <v>13813</v>
      </c>
      <c r="L3523" s="3" t="s">
        <v>2494</v>
      </c>
      <c r="M3523" s="9">
        <v>0</v>
      </c>
      <c r="N3523" s="5">
        <v>0</v>
      </c>
      <c r="O3523" s="7">
        <v>0</v>
      </c>
    </row>
    <row r="3524" spans="1:15">
      <c r="A3524">
        <v>12</v>
      </c>
      <c r="B3524" t="s">
        <v>2090</v>
      </c>
      <c r="C3524" t="s">
        <v>13814</v>
      </c>
      <c r="D3524" t="s">
        <v>13815</v>
      </c>
      <c r="E3524" t="s">
        <v>13816</v>
      </c>
      <c r="F3524" t="s">
        <v>13817</v>
      </c>
      <c r="G3524" t="s">
        <v>2090</v>
      </c>
      <c r="H3524" t="s">
        <v>944</v>
      </c>
      <c r="I3524" t="s">
        <v>1720</v>
      </c>
      <c r="J3524" t="s">
        <v>1721</v>
      </c>
      <c r="K3524" t="s">
        <v>13818</v>
      </c>
      <c r="L3524" s="3">
        <v>36692</v>
      </c>
      <c r="M3524" s="9">
        <v>0</v>
      </c>
      <c r="N3524" s="5">
        <v>0</v>
      </c>
      <c r="O3524" s="7">
        <v>0</v>
      </c>
    </row>
    <row r="3525" spans="1:15">
      <c r="A3525">
        <v>12</v>
      </c>
      <c r="B3525" t="s">
        <v>2090</v>
      </c>
      <c r="C3525" t="s">
        <v>13819</v>
      </c>
      <c r="D3525" t="s">
        <v>13820</v>
      </c>
      <c r="E3525" t="s">
        <v>2092</v>
      </c>
      <c r="F3525" t="s">
        <v>2093</v>
      </c>
      <c r="G3525" t="s">
        <v>2090</v>
      </c>
      <c r="H3525" t="s">
        <v>944</v>
      </c>
      <c r="I3525" t="s">
        <v>1720</v>
      </c>
      <c r="J3525" t="s">
        <v>1721</v>
      </c>
      <c r="K3525" t="s">
        <v>13821</v>
      </c>
      <c r="L3525" s="3">
        <v>36557</v>
      </c>
      <c r="M3525" s="9">
        <v>0</v>
      </c>
      <c r="N3525" s="5">
        <v>0</v>
      </c>
      <c r="O3525" s="7">
        <v>0</v>
      </c>
    </row>
    <row r="3526" spans="1:15">
      <c r="A3526">
        <v>12</v>
      </c>
      <c r="B3526" t="s">
        <v>2090</v>
      </c>
      <c r="C3526" t="s">
        <v>13822</v>
      </c>
      <c r="D3526" t="s">
        <v>13823</v>
      </c>
      <c r="E3526" t="s">
        <v>13816</v>
      </c>
      <c r="F3526" t="s">
        <v>13817</v>
      </c>
      <c r="G3526" t="s">
        <v>2090</v>
      </c>
      <c r="H3526" t="s">
        <v>944</v>
      </c>
      <c r="I3526" t="s">
        <v>1720</v>
      </c>
      <c r="J3526" t="s">
        <v>1721</v>
      </c>
      <c r="K3526" t="s">
        <v>13824</v>
      </c>
      <c r="L3526" s="3">
        <v>36557</v>
      </c>
      <c r="M3526" s="9">
        <v>0</v>
      </c>
      <c r="N3526" s="5">
        <v>0</v>
      </c>
      <c r="O3526" s="7">
        <v>0</v>
      </c>
    </row>
    <row r="3527" spans="1:15">
      <c r="A3527">
        <v>12</v>
      </c>
      <c r="B3527" t="s">
        <v>2090</v>
      </c>
      <c r="C3527" t="s">
        <v>13825</v>
      </c>
      <c r="D3527" t="s">
        <v>13826</v>
      </c>
      <c r="E3527" t="s">
        <v>13816</v>
      </c>
      <c r="F3527" t="s">
        <v>13817</v>
      </c>
      <c r="G3527" t="s">
        <v>2090</v>
      </c>
      <c r="H3527" t="s">
        <v>944</v>
      </c>
      <c r="I3527" t="s">
        <v>1720</v>
      </c>
      <c r="J3527" t="s">
        <v>1721</v>
      </c>
      <c r="K3527" t="s">
        <v>13827</v>
      </c>
      <c r="L3527" s="3">
        <v>36571</v>
      </c>
      <c r="M3527" s="9">
        <v>0</v>
      </c>
      <c r="N3527" s="5">
        <v>0</v>
      </c>
      <c r="O3527" s="7">
        <v>0</v>
      </c>
    </row>
    <row r="3528" spans="1:15">
      <c r="A3528">
        <v>12</v>
      </c>
      <c r="B3528" t="s">
        <v>2090</v>
      </c>
      <c r="C3528" t="s">
        <v>13828</v>
      </c>
      <c r="D3528" t="s">
        <v>13829</v>
      </c>
      <c r="E3528" t="s">
        <v>2092</v>
      </c>
      <c r="F3528" t="s">
        <v>2093</v>
      </c>
      <c r="G3528" t="s">
        <v>2090</v>
      </c>
      <c r="H3528" t="s">
        <v>944</v>
      </c>
      <c r="I3528" t="s">
        <v>1720</v>
      </c>
      <c r="J3528" t="s">
        <v>1721</v>
      </c>
      <c r="K3528" t="s">
        <v>13830</v>
      </c>
      <c r="L3528" s="3">
        <v>39098</v>
      </c>
      <c r="M3528" s="9">
        <v>0</v>
      </c>
      <c r="N3528" s="5">
        <v>0</v>
      </c>
      <c r="O3528" s="7">
        <v>0</v>
      </c>
    </row>
    <row r="3529" spans="1:15">
      <c r="A3529">
        <v>12</v>
      </c>
      <c r="B3529" t="s">
        <v>2090</v>
      </c>
      <c r="C3529" t="s">
        <v>2091</v>
      </c>
      <c r="D3529" t="s">
        <v>371</v>
      </c>
      <c r="E3529" t="s">
        <v>2092</v>
      </c>
      <c r="F3529" t="s">
        <v>2093</v>
      </c>
      <c r="G3529" t="s">
        <v>2090</v>
      </c>
      <c r="H3529" t="s">
        <v>944</v>
      </c>
      <c r="I3529" t="s">
        <v>1720</v>
      </c>
      <c r="J3529" t="s">
        <v>1721</v>
      </c>
      <c r="K3529" t="s">
        <v>2094</v>
      </c>
      <c r="L3529" s="3">
        <v>36557</v>
      </c>
      <c r="M3529" s="9">
        <v>2</v>
      </c>
      <c r="N3529" s="5">
        <v>0</v>
      </c>
      <c r="O3529" s="7">
        <v>2</v>
      </c>
    </row>
    <row r="3530" spans="1:15">
      <c r="A3530">
        <v>12</v>
      </c>
      <c r="B3530" t="s">
        <v>2090</v>
      </c>
      <c r="C3530" t="s">
        <v>13831</v>
      </c>
      <c r="D3530" t="s">
        <v>13832</v>
      </c>
      <c r="E3530" t="s">
        <v>13816</v>
      </c>
      <c r="F3530" t="s">
        <v>13817</v>
      </c>
      <c r="G3530" t="s">
        <v>2090</v>
      </c>
      <c r="H3530" t="s">
        <v>944</v>
      </c>
      <c r="I3530" t="s">
        <v>1720</v>
      </c>
      <c r="J3530" t="s">
        <v>1721</v>
      </c>
      <c r="K3530" t="s">
        <v>13833</v>
      </c>
      <c r="L3530" s="3">
        <v>36707</v>
      </c>
      <c r="M3530" s="9">
        <v>0</v>
      </c>
      <c r="N3530" s="5">
        <v>0</v>
      </c>
      <c r="O3530" s="7">
        <v>0</v>
      </c>
    </row>
    <row r="3531" spans="1:15">
      <c r="A3531">
        <v>12</v>
      </c>
      <c r="B3531" t="s">
        <v>2090</v>
      </c>
      <c r="C3531" t="s">
        <v>13834</v>
      </c>
      <c r="D3531" t="s">
        <v>13835</v>
      </c>
      <c r="E3531" t="s">
        <v>13816</v>
      </c>
      <c r="F3531" t="s">
        <v>13817</v>
      </c>
      <c r="G3531" t="s">
        <v>2090</v>
      </c>
      <c r="H3531" t="s">
        <v>944</v>
      </c>
      <c r="I3531" t="s">
        <v>1720</v>
      </c>
      <c r="J3531" t="s">
        <v>1721</v>
      </c>
      <c r="K3531" t="s">
        <v>13836</v>
      </c>
      <c r="L3531" s="3">
        <v>36557</v>
      </c>
      <c r="M3531" s="9">
        <v>0</v>
      </c>
      <c r="N3531" s="5">
        <v>0</v>
      </c>
      <c r="O3531" s="7">
        <v>0</v>
      </c>
    </row>
    <row r="3532" spans="1:15">
      <c r="A3532">
        <v>12</v>
      </c>
      <c r="B3532" t="s">
        <v>2090</v>
      </c>
      <c r="C3532" t="s">
        <v>13837</v>
      </c>
      <c r="D3532" t="s">
        <v>13838</v>
      </c>
      <c r="E3532" t="s">
        <v>13839</v>
      </c>
      <c r="F3532" t="s">
        <v>13840</v>
      </c>
      <c r="G3532" t="s">
        <v>2090</v>
      </c>
      <c r="H3532" t="s">
        <v>944</v>
      </c>
      <c r="I3532" t="s">
        <v>1720</v>
      </c>
      <c r="J3532" t="s">
        <v>1721</v>
      </c>
      <c r="K3532" t="s">
        <v>13841</v>
      </c>
      <c r="L3532" s="3">
        <v>36557</v>
      </c>
      <c r="M3532" s="9">
        <v>0</v>
      </c>
      <c r="N3532" s="5">
        <v>0</v>
      </c>
      <c r="O3532" s="7">
        <v>0</v>
      </c>
    </row>
    <row r="3533" spans="1:15">
      <c r="A3533">
        <v>12</v>
      </c>
      <c r="B3533" t="s">
        <v>2090</v>
      </c>
      <c r="C3533" t="s">
        <v>13842</v>
      </c>
      <c r="D3533" t="s">
        <v>13843</v>
      </c>
      <c r="E3533" t="s">
        <v>13844</v>
      </c>
      <c r="F3533" t="s">
        <v>13845</v>
      </c>
      <c r="G3533" t="s">
        <v>2090</v>
      </c>
      <c r="H3533" t="s">
        <v>944</v>
      </c>
      <c r="I3533" t="s">
        <v>1720</v>
      </c>
      <c r="J3533" t="s">
        <v>1721</v>
      </c>
      <c r="K3533" t="s">
        <v>13846</v>
      </c>
      <c r="L3533" s="3">
        <v>36557</v>
      </c>
      <c r="M3533" s="9">
        <v>0</v>
      </c>
      <c r="N3533" s="5">
        <v>0</v>
      </c>
      <c r="O3533" s="7">
        <v>0</v>
      </c>
    </row>
    <row r="3534" spans="1:15">
      <c r="A3534">
        <v>12</v>
      </c>
      <c r="B3534" t="s">
        <v>2090</v>
      </c>
      <c r="C3534" t="s">
        <v>13847</v>
      </c>
      <c r="D3534" t="s">
        <v>13848</v>
      </c>
      <c r="E3534" t="s">
        <v>13816</v>
      </c>
      <c r="F3534" t="s">
        <v>13817</v>
      </c>
      <c r="G3534" t="s">
        <v>2090</v>
      </c>
      <c r="H3534" t="s">
        <v>944</v>
      </c>
      <c r="I3534" t="s">
        <v>1720</v>
      </c>
      <c r="J3534" t="s">
        <v>1721</v>
      </c>
      <c r="K3534" t="s">
        <v>13849</v>
      </c>
      <c r="L3534" s="3">
        <v>36557</v>
      </c>
      <c r="M3534" s="9">
        <v>0</v>
      </c>
      <c r="N3534" s="5">
        <v>0</v>
      </c>
      <c r="O3534" s="7">
        <v>0</v>
      </c>
    </row>
    <row r="3535" spans="1:15">
      <c r="A3535">
        <v>12</v>
      </c>
      <c r="B3535" t="s">
        <v>2090</v>
      </c>
      <c r="C3535" t="s">
        <v>13850</v>
      </c>
      <c r="D3535" t="s">
        <v>13851</v>
      </c>
      <c r="E3535" t="s">
        <v>2092</v>
      </c>
      <c r="F3535" t="s">
        <v>2093</v>
      </c>
      <c r="G3535" t="s">
        <v>2090</v>
      </c>
      <c r="H3535" t="s">
        <v>944</v>
      </c>
      <c r="I3535" t="s">
        <v>1720</v>
      </c>
      <c r="J3535" t="s">
        <v>1721</v>
      </c>
      <c r="K3535" t="s">
        <v>13852</v>
      </c>
      <c r="L3535" s="3">
        <v>36557</v>
      </c>
      <c r="M3535" s="9">
        <v>0</v>
      </c>
      <c r="N3535" s="5">
        <v>0</v>
      </c>
      <c r="O3535" s="7">
        <v>0</v>
      </c>
    </row>
    <row r="3536" spans="1:15">
      <c r="A3536">
        <v>12</v>
      </c>
      <c r="B3536" t="s">
        <v>2090</v>
      </c>
      <c r="C3536" t="s">
        <v>13853</v>
      </c>
      <c r="D3536" t="s">
        <v>13854</v>
      </c>
      <c r="E3536" t="s">
        <v>13816</v>
      </c>
      <c r="F3536" t="s">
        <v>13817</v>
      </c>
      <c r="G3536" t="s">
        <v>2090</v>
      </c>
      <c r="H3536" t="s">
        <v>944</v>
      </c>
      <c r="I3536" t="s">
        <v>1720</v>
      </c>
      <c r="J3536" t="s">
        <v>1721</v>
      </c>
      <c r="K3536" t="s">
        <v>13855</v>
      </c>
      <c r="L3536" s="3">
        <v>36557</v>
      </c>
      <c r="M3536" s="9">
        <v>0</v>
      </c>
      <c r="N3536" s="5">
        <v>0</v>
      </c>
      <c r="O3536" s="7">
        <v>0</v>
      </c>
    </row>
    <row r="3537" spans="1:15">
      <c r="A3537">
        <v>12</v>
      </c>
      <c r="B3537" t="s">
        <v>2090</v>
      </c>
      <c r="C3537" t="s">
        <v>13856</v>
      </c>
      <c r="D3537" t="s">
        <v>13857</v>
      </c>
      <c r="E3537" t="s">
        <v>13816</v>
      </c>
      <c r="F3537" t="s">
        <v>13817</v>
      </c>
      <c r="G3537" t="s">
        <v>2090</v>
      </c>
      <c r="H3537" t="s">
        <v>944</v>
      </c>
      <c r="I3537" t="s">
        <v>1720</v>
      </c>
      <c r="J3537" t="s">
        <v>1721</v>
      </c>
      <c r="K3537" t="s">
        <v>13858</v>
      </c>
      <c r="L3537" s="3">
        <v>36600</v>
      </c>
      <c r="M3537" s="9">
        <v>0</v>
      </c>
      <c r="N3537" s="5">
        <v>0</v>
      </c>
      <c r="O3537" s="7">
        <v>0</v>
      </c>
    </row>
    <row r="3538" spans="1:15">
      <c r="A3538">
        <v>12</v>
      </c>
      <c r="B3538" t="s">
        <v>2090</v>
      </c>
      <c r="C3538" t="s">
        <v>13859</v>
      </c>
      <c r="D3538" t="s">
        <v>13860</v>
      </c>
      <c r="E3538" t="s">
        <v>2092</v>
      </c>
      <c r="F3538" t="s">
        <v>2093</v>
      </c>
      <c r="G3538" t="s">
        <v>2090</v>
      </c>
      <c r="H3538" t="s">
        <v>944</v>
      </c>
      <c r="I3538" t="s">
        <v>1720</v>
      </c>
      <c r="J3538" t="s">
        <v>1721</v>
      </c>
      <c r="K3538" t="s">
        <v>13861</v>
      </c>
      <c r="L3538" s="3">
        <v>36557</v>
      </c>
      <c r="M3538" s="9">
        <v>0</v>
      </c>
      <c r="N3538" s="5">
        <v>0</v>
      </c>
      <c r="O3538" s="7">
        <v>0</v>
      </c>
    </row>
    <row r="3539" spans="1:15">
      <c r="A3539">
        <v>12</v>
      </c>
      <c r="B3539" t="s">
        <v>2090</v>
      </c>
      <c r="C3539" t="s">
        <v>13862</v>
      </c>
      <c r="D3539" t="s">
        <v>13863</v>
      </c>
      <c r="E3539" t="s">
        <v>13816</v>
      </c>
      <c r="F3539" t="s">
        <v>13817</v>
      </c>
      <c r="G3539" t="s">
        <v>2090</v>
      </c>
      <c r="H3539" t="s">
        <v>944</v>
      </c>
      <c r="I3539" t="s">
        <v>1720</v>
      </c>
      <c r="J3539" t="s">
        <v>1721</v>
      </c>
      <c r="K3539" t="s">
        <v>13864</v>
      </c>
      <c r="L3539" s="3" t="s">
        <v>2494</v>
      </c>
      <c r="M3539" s="9">
        <v>0</v>
      </c>
      <c r="N3539" s="5">
        <v>0</v>
      </c>
      <c r="O3539" s="7">
        <v>0</v>
      </c>
    </row>
    <row r="3540" spans="1:15">
      <c r="A3540">
        <v>12</v>
      </c>
      <c r="B3540" t="s">
        <v>2090</v>
      </c>
      <c r="C3540" t="s">
        <v>13865</v>
      </c>
      <c r="D3540" t="s">
        <v>885</v>
      </c>
      <c r="E3540" t="s">
        <v>2092</v>
      </c>
      <c r="F3540" t="s">
        <v>2093</v>
      </c>
      <c r="G3540" t="s">
        <v>2090</v>
      </c>
      <c r="H3540" t="s">
        <v>944</v>
      </c>
      <c r="I3540" t="s">
        <v>1720</v>
      </c>
      <c r="J3540" t="s">
        <v>1721</v>
      </c>
      <c r="K3540" t="s">
        <v>13866</v>
      </c>
      <c r="L3540" s="3" t="s">
        <v>2494</v>
      </c>
      <c r="M3540" s="9">
        <v>0</v>
      </c>
      <c r="N3540" s="5">
        <v>0</v>
      </c>
      <c r="O3540" s="7">
        <v>0</v>
      </c>
    </row>
    <row r="3541" spans="1:15">
      <c r="A3541">
        <v>12</v>
      </c>
      <c r="B3541" t="s">
        <v>2090</v>
      </c>
      <c r="C3541" t="s">
        <v>13867</v>
      </c>
      <c r="D3541" t="s">
        <v>13868</v>
      </c>
      <c r="E3541" t="s">
        <v>13816</v>
      </c>
      <c r="F3541" t="s">
        <v>13817</v>
      </c>
      <c r="G3541" t="s">
        <v>2090</v>
      </c>
      <c r="H3541" t="s">
        <v>944</v>
      </c>
      <c r="I3541" t="s">
        <v>1720</v>
      </c>
      <c r="J3541" t="s">
        <v>1721</v>
      </c>
      <c r="K3541" t="s">
        <v>13869</v>
      </c>
      <c r="L3541" s="3">
        <v>36557</v>
      </c>
      <c r="M3541" s="9">
        <v>0</v>
      </c>
      <c r="N3541" s="5">
        <v>0</v>
      </c>
      <c r="O3541" s="7">
        <v>0</v>
      </c>
    </row>
    <row r="3542" spans="1:15">
      <c r="A3542">
        <v>12</v>
      </c>
      <c r="B3542" t="s">
        <v>2090</v>
      </c>
      <c r="C3542" t="s">
        <v>13870</v>
      </c>
      <c r="D3542" t="s">
        <v>13871</v>
      </c>
      <c r="E3542" t="s">
        <v>13816</v>
      </c>
      <c r="F3542" t="s">
        <v>13817</v>
      </c>
      <c r="G3542" t="s">
        <v>2090</v>
      </c>
      <c r="H3542" t="s">
        <v>944</v>
      </c>
      <c r="I3542" t="s">
        <v>1720</v>
      </c>
      <c r="J3542" t="s">
        <v>1721</v>
      </c>
      <c r="K3542" t="s">
        <v>13872</v>
      </c>
      <c r="L3542" s="3">
        <v>36557</v>
      </c>
      <c r="M3542" s="9">
        <v>0</v>
      </c>
      <c r="N3542" s="5">
        <v>0</v>
      </c>
      <c r="O3542" s="7">
        <v>0</v>
      </c>
    </row>
    <row r="3543" spans="1:15">
      <c r="A3543">
        <v>12</v>
      </c>
      <c r="B3543" t="s">
        <v>2090</v>
      </c>
      <c r="C3543" t="s">
        <v>13873</v>
      </c>
      <c r="D3543" t="s">
        <v>13874</v>
      </c>
      <c r="E3543" t="s">
        <v>13816</v>
      </c>
      <c r="F3543" t="s">
        <v>13817</v>
      </c>
      <c r="G3543" t="s">
        <v>2090</v>
      </c>
      <c r="H3543" t="s">
        <v>944</v>
      </c>
      <c r="I3543" t="s">
        <v>1720</v>
      </c>
      <c r="J3543" t="s">
        <v>1721</v>
      </c>
      <c r="K3543" t="s">
        <v>13875</v>
      </c>
      <c r="L3543" s="3">
        <v>39205</v>
      </c>
      <c r="M3543" s="9">
        <v>0</v>
      </c>
      <c r="N3543" s="5">
        <v>0</v>
      </c>
      <c r="O3543" s="7">
        <v>0</v>
      </c>
    </row>
    <row r="3544" spans="1:15">
      <c r="A3544">
        <v>12</v>
      </c>
      <c r="B3544" t="s">
        <v>2090</v>
      </c>
      <c r="C3544" t="s">
        <v>13876</v>
      </c>
      <c r="D3544" t="s">
        <v>13877</v>
      </c>
      <c r="E3544" t="s">
        <v>13816</v>
      </c>
      <c r="F3544" t="s">
        <v>13817</v>
      </c>
      <c r="G3544" t="s">
        <v>2090</v>
      </c>
      <c r="H3544" t="s">
        <v>944</v>
      </c>
      <c r="I3544" t="s">
        <v>1720</v>
      </c>
      <c r="J3544" t="s">
        <v>1721</v>
      </c>
      <c r="K3544" t="s">
        <v>2494</v>
      </c>
      <c r="L3544" s="3">
        <v>39609</v>
      </c>
      <c r="M3544" s="9">
        <v>0</v>
      </c>
      <c r="N3544" s="5">
        <v>0</v>
      </c>
      <c r="O3544" s="7">
        <v>0</v>
      </c>
    </row>
    <row r="3545" spans="1:15">
      <c r="A3545">
        <v>12</v>
      </c>
      <c r="B3545" t="s">
        <v>2090</v>
      </c>
      <c r="C3545" t="s">
        <v>13878</v>
      </c>
      <c r="D3545" t="s">
        <v>13879</v>
      </c>
      <c r="E3545" t="s">
        <v>13844</v>
      </c>
      <c r="F3545" t="s">
        <v>13845</v>
      </c>
      <c r="G3545" t="s">
        <v>2090</v>
      </c>
      <c r="H3545" t="s">
        <v>944</v>
      </c>
      <c r="I3545" t="s">
        <v>1720</v>
      </c>
      <c r="J3545" t="s">
        <v>1721</v>
      </c>
      <c r="K3545" t="s">
        <v>13880</v>
      </c>
      <c r="L3545" s="3" t="s">
        <v>2494</v>
      </c>
      <c r="M3545" s="9">
        <v>0</v>
      </c>
      <c r="N3545" s="5">
        <v>0</v>
      </c>
      <c r="O3545" s="7">
        <v>0</v>
      </c>
    </row>
    <row r="3546" spans="1:15">
      <c r="A3546">
        <v>12</v>
      </c>
      <c r="B3546" t="s">
        <v>2090</v>
      </c>
      <c r="C3546" t="s">
        <v>13881</v>
      </c>
      <c r="D3546" t="s">
        <v>13882</v>
      </c>
      <c r="E3546" t="s">
        <v>13844</v>
      </c>
      <c r="F3546" t="s">
        <v>13845</v>
      </c>
      <c r="G3546" t="s">
        <v>2090</v>
      </c>
      <c r="H3546" t="s">
        <v>944</v>
      </c>
      <c r="I3546" t="s">
        <v>1720</v>
      </c>
      <c r="J3546" t="s">
        <v>1721</v>
      </c>
      <c r="K3546" t="s">
        <v>13883</v>
      </c>
      <c r="L3546" s="3">
        <v>44334</v>
      </c>
      <c r="M3546" s="9">
        <v>0</v>
      </c>
      <c r="N3546" s="5">
        <v>0</v>
      </c>
      <c r="O3546" s="7">
        <v>0</v>
      </c>
    </row>
    <row r="3547" spans="1:15">
      <c r="A3547">
        <v>12</v>
      </c>
      <c r="B3547" t="s">
        <v>2090</v>
      </c>
      <c r="C3547" t="s">
        <v>13884</v>
      </c>
      <c r="D3547" t="s">
        <v>13885</v>
      </c>
      <c r="E3547" t="s">
        <v>13816</v>
      </c>
      <c r="F3547" t="s">
        <v>13817</v>
      </c>
      <c r="G3547" t="s">
        <v>2090</v>
      </c>
      <c r="H3547" t="s">
        <v>944</v>
      </c>
      <c r="I3547" t="s">
        <v>1720</v>
      </c>
      <c r="J3547" t="s">
        <v>1721</v>
      </c>
      <c r="K3547" t="s">
        <v>13886</v>
      </c>
      <c r="L3547" s="3">
        <v>44453</v>
      </c>
      <c r="M3547" s="9">
        <v>0</v>
      </c>
      <c r="N3547" s="5">
        <v>0</v>
      </c>
      <c r="O3547" s="7">
        <v>0</v>
      </c>
    </row>
    <row r="3548" spans="1:15">
      <c r="A3548">
        <v>12</v>
      </c>
      <c r="B3548" t="s">
        <v>2090</v>
      </c>
      <c r="C3548" t="s">
        <v>13887</v>
      </c>
      <c r="D3548" t="s">
        <v>13888</v>
      </c>
      <c r="E3548" t="s">
        <v>13816</v>
      </c>
      <c r="F3548" t="s">
        <v>13817</v>
      </c>
      <c r="G3548" t="s">
        <v>2090</v>
      </c>
      <c r="H3548" t="s">
        <v>944</v>
      </c>
      <c r="I3548" t="s">
        <v>1720</v>
      </c>
      <c r="J3548" t="s">
        <v>1721</v>
      </c>
      <c r="K3548" t="s">
        <v>13889</v>
      </c>
      <c r="L3548" s="3">
        <v>45358</v>
      </c>
      <c r="M3548" s="9">
        <v>0</v>
      </c>
      <c r="N3548" s="5">
        <v>0</v>
      </c>
      <c r="O3548" s="7">
        <v>0</v>
      </c>
    </row>
    <row r="3549" spans="1:15">
      <c r="A3549">
        <v>12</v>
      </c>
      <c r="B3549" t="s">
        <v>2090</v>
      </c>
      <c r="C3549" t="s">
        <v>13890</v>
      </c>
      <c r="D3549" t="s">
        <v>13891</v>
      </c>
      <c r="E3549" t="s">
        <v>2096</v>
      </c>
      <c r="F3549" t="s">
        <v>2097</v>
      </c>
      <c r="G3549" t="s">
        <v>2098</v>
      </c>
      <c r="H3549" t="s">
        <v>944</v>
      </c>
      <c r="I3549" t="s">
        <v>1720</v>
      </c>
      <c r="J3549" t="s">
        <v>1721</v>
      </c>
      <c r="K3549" t="s">
        <v>13892</v>
      </c>
      <c r="L3549" s="3">
        <v>36557</v>
      </c>
      <c r="M3549" s="9">
        <v>0</v>
      </c>
      <c r="N3549" s="5">
        <v>0</v>
      </c>
      <c r="O3549" s="7">
        <v>0</v>
      </c>
    </row>
    <row r="3550" spans="1:15">
      <c r="A3550">
        <v>12</v>
      </c>
      <c r="B3550" t="s">
        <v>2090</v>
      </c>
      <c r="C3550" t="s">
        <v>13893</v>
      </c>
      <c r="D3550" t="s">
        <v>13894</v>
      </c>
      <c r="E3550" t="s">
        <v>2096</v>
      </c>
      <c r="F3550" t="s">
        <v>2097</v>
      </c>
      <c r="G3550" t="s">
        <v>2098</v>
      </c>
      <c r="H3550" t="s">
        <v>944</v>
      </c>
      <c r="I3550" t="s">
        <v>1720</v>
      </c>
      <c r="J3550" t="s">
        <v>1721</v>
      </c>
      <c r="K3550" t="s">
        <v>13895</v>
      </c>
      <c r="L3550" s="3">
        <v>36557</v>
      </c>
      <c r="M3550" s="9">
        <v>0</v>
      </c>
      <c r="N3550" s="5">
        <v>0</v>
      </c>
      <c r="O3550" s="7">
        <v>0</v>
      </c>
    </row>
    <row r="3551" spans="1:15">
      <c r="A3551">
        <v>12</v>
      </c>
      <c r="B3551" t="s">
        <v>2090</v>
      </c>
      <c r="C3551" t="s">
        <v>2095</v>
      </c>
      <c r="D3551" t="s">
        <v>372</v>
      </c>
      <c r="E3551" t="s">
        <v>2096</v>
      </c>
      <c r="F3551" t="s">
        <v>2097</v>
      </c>
      <c r="G3551" t="s">
        <v>2098</v>
      </c>
      <c r="H3551" t="s">
        <v>944</v>
      </c>
      <c r="I3551" t="s">
        <v>1720</v>
      </c>
      <c r="J3551" t="s">
        <v>1721</v>
      </c>
      <c r="K3551" t="s">
        <v>2099</v>
      </c>
      <c r="L3551" s="3">
        <v>36600</v>
      </c>
      <c r="M3551" s="9">
        <v>1</v>
      </c>
      <c r="N3551" s="5">
        <v>0</v>
      </c>
      <c r="O3551" s="7">
        <v>1</v>
      </c>
    </row>
    <row r="3552" spans="1:15">
      <c r="A3552">
        <v>12</v>
      </c>
      <c r="B3552" t="s">
        <v>2090</v>
      </c>
      <c r="C3552" t="s">
        <v>13896</v>
      </c>
      <c r="D3552" t="s">
        <v>13897</v>
      </c>
      <c r="E3552" t="s">
        <v>2096</v>
      </c>
      <c r="F3552" t="s">
        <v>2097</v>
      </c>
      <c r="G3552" t="s">
        <v>2098</v>
      </c>
      <c r="H3552" t="s">
        <v>944</v>
      </c>
      <c r="I3552" t="s">
        <v>1720</v>
      </c>
      <c r="J3552" t="s">
        <v>1721</v>
      </c>
      <c r="K3552" t="s">
        <v>13898</v>
      </c>
      <c r="L3552" s="3">
        <v>36557</v>
      </c>
      <c r="M3552" s="9">
        <v>0</v>
      </c>
      <c r="N3552" s="5">
        <v>0</v>
      </c>
      <c r="O3552" s="7">
        <v>0</v>
      </c>
    </row>
    <row r="3553" spans="1:15">
      <c r="A3553">
        <v>12</v>
      </c>
      <c r="B3553" t="s">
        <v>2090</v>
      </c>
      <c r="C3553" t="s">
        <v>13899</v>
      </c>
      <c r="D3553" t="s">
        <v>13900</v>
      </c>
      <c r="E3553" t="s">
        <v>2096</v>
      </c>
      <c r="F3553" t="s">
        <v>2097</v>
      </c>
      <c r="G3553" t="s">
        <v>2098</v>
      </c>
      <c r="H3553" t="s">
        <v>944</v>
      </c>
      <c r="I3553" t="s">
        <v>1720</v>
      </c>
      <c r="J3553" t="s">
        <v>1721</v>
      </c>
      <c r="K3553" t="s">
        <v>13901</v>
      </c>
      <c r="L3553" s="3" t="s">
        <v>2494</v>
      </c>
      <c r="M3553" s="9">
        <v>0</v>
      </c>
      <c r="N3553" s="5">
        <v>0</v>
      </c>
      <c r="O3553" s="7">
        <v>0</v>
      </c>
    </row>
    <row r="3554" spans="1:15">
      <c r="A3554">
        <v>12</v>
      </c>
      <c r="B3554" t="s">
        <v>2090</v>
      </c>
      <c r="C3554" t="s">
        <v>2100</v>
      </c>
      <c r="D3554" t="s">
        <v>373</v>
      </c>
      <c r="E3554" t="s">
        <v>2096</v>
      </c>
      <c r="F3554" t="s">
        <v>2097</v>
      </c>
      <c r="G3554" t="s">
        <v>2098</v>
      </c>
      <c r="H3554" t="s">
        <v>944</v>
      </c>
      <c r="I3554" t="s">
        <v>1720</v>
      </c>
      <c r="J3554" t="s">
        <v>1721</v>
      </c>
      <c r="K3554" t="s">
        <v>2101</v>
      </c>
      <c r="L3554" s="3">
        <v>36557</v>
      </c>
      <c r="M3554" s="9">
        <v>1</v>
      </c>
      <c r="N3554" s="5">
        <v>0</v>
      </c>
      <c r="O3554" s="7">
        <v>1</v>
      </c>
    </row>
    <row r="3555" spans="1:15">
      <c r="A3555">
        <v>12</v>
      </c>
      <c r="B3555" t="s">
        <v>2090</v>
      </c>
      <c r="C3555" t="s">
        <v>13902</v>
      </c>
      <c r="D3555" t="s">
        <v>13903</v>
      </c>
      <c r="E3555" t="s">
        <v>2096</v>
      </c>
      <c r="F3555" t="s">
        <v>2097</v>
      </c>
      <c r="G3555" t="s">
        <v>2098</v>
      </c>
      <c r="H3555" t="s">
        <v>944</v>
      </c>
      <c r="I3555" t="s">
        <v>1720</v>
      </c>
      <c r="J3555" t="s">
        <v>1721</v>
      </c>
      <c r="K3555" t="s">
        <v>13904</v>
      </c>
      <c r="L3555" s="3">
        <v>36571</v>
      </c>
      <c r="M3555" s="9">
        <v>0</v>
      </c>
      <c r="N3555" s="5">
        <v>0</v>
      </c>
      <c r="O3555" s="7">
        <v>0</v>
      </c>
    </row>
    <row r="3556" spans="1:15">
      <c r="A3556">
        <v>12</v>
      </c>
      <c r="B3556" t="s">
        <v>2090</v>
      </c>
      <c r="C3556" t="s">
        <v>13905</v>
      </c>
      <c r="D3556" t="s">
        <v>13906</v>
      </c>
      <c r="E3556" t="s">
        <v>2096</v>
      </c>
      <c r="F3556" t="s">
        <v>2097</v>
      </c>
      <c r="G3556" t="s">
        <v>2098</v>
      </c>
      <c r="H3556" t="s">
        <v>944</v>
      </c>
      <c r="I3556" t="s">
        <v>1720</v>
      </c>
      <c r="J3556" t="s">
        <v>1721</v>
      </c>
      <c r="K3556" t="s">
        <v>13907</v>
      </c>
      <c r="L3556" s="3">
        <v>36557</v>
      </c>
      <c r="M3556" s="9">
        <v>27</v>
      </c>
      <c r="N3556" s="5">
        <v>0</v>
      </c>
      <c r="O3556" s="7">
        <v>27</v>
      </c>
    </row>
    <row r="3557" spans="1:15">
      <c r="A3557">
        <v>12</v>
      </c>
      <c r="B3557" t="s">
        <v>2090</v>
      </c>
      <c r="C3557" t="s">
        <v>13908</v>
      </c>
      <c r="D3557" t="s">
        <v>13909</v>
      </c>
      <c r="E3557" t="s">
        <v>2096</v>
      </c>
      <c r="F3557" t="s">
        <v>2097</v>
      </c>
      <c r="G3557" t="s">
        <v>2098</v>
      </c>
      <c r="H3557" t="s">
        <v>944</v>
      </c>
      <c r="I3557" t="s">
        <v>1720</v>
      </c>
      <c r="J3557" t="s">
        <v>1721</v>
      </c>
      <c r="K3557" t="s">
        <v>13910</v>
      </c>
      <c r="L3557" s="3">
        <v>36557</v>
      </c>
      <c r="M3557" s="9">
        <v>0</v>
      </c>
      <c r="N3557" s="5">
        <v>0</v>
      </c>
      <c r="O3557" s="7">
        <v>0</v>
      </c>
    </row>
    <row r="3558" spans="1:15">
      <c r="A3558">
        <v>12</v>
      </c>
      <c r="B3558" t="s">
        <v>2090</v>
      </c>
      <c r="C3558" t="s">
        <v>2102</v>
      </c>
      <c r="D3558" t="s">
        <v>374</v>
      </c>
      <c r="E3558" t="s">
        <v>2103</v>
      </c>
      <c r="F3558" t="s">
        <v>2104</v>
      </c>
      <c r="G3558" t="s">
        <v>2098</v>
      </c>
      <c r="H3558" t="s">
        <v>944</v>
      </c>
      <c r="I3558" t="s">
        <v>1720</v>
      </c>
      <c r="J3558" t="s">
        <v>1721</v>
      </c>
      <c r="K3558" t="s">
        <v>2105</v>
      </c>
      <c r="L3558" s="3">
        <v>36613</v>
      </c>
      <c r="M3558" s="9">
        <v>1</v>
      </c>
      <c r="N3558" s="5">
        <v>0</v>
      </c>
      <c r="O3558" s="7">
        <v>1</v>
      </c>
    </row>
    <row r="3559" spans="1:15">
      <c r="A3559">
        <v>12</v>
      </c>
      <c r="B3559" t="s">
        <v>2090</v>
      </c>
      <c r="C3559" t="s">
        <v>13911</v>
      </c>
      <c r="D3559" t="s">
        <v>13912</v>
      </c>
      <c r="E3559" t="s">
        <v>2096</v>
      </c>
      <c r="F3559" t="s">
        <v>2097</v>
      </c>
      <c r="G3559" t="s">
        <v>2098</v>
      </c>
      <c r="H3559" t="s">
        <v>944</v>
      </c>
      <c r="I3559" t="s">
        <v>1720</v>
      </c>
      <c r="J3559" t="s">
        <v>1721</v>
      </c>
      <c r="K3559" t="s">
        <v>13913</v>
      </c>
      <c r="L3559" s="3">
        <v>36557</v>
      </c>
      <c r="M3559" s="9">
        <v>0</v>
      </c>
      <c r="N3559" s="5">
        <v>0</v>
      </c>
      <c r="O3559" s="7">
        <v>0</v>
      </c>
    </row>
    <row r="3560" spans="1:15">
      <c r="A3560">
        <v>12</v>
      </c>
      <c r="B3560" t="s">
        <v>2090</v>
      </c>
      <c r="C3560" t="s">
        <v>13914</v>
      </c>
      <c r="D3560" t="s">
        <v>13915</v>
      </c>
      <c r="E3560" t="s">
        <v>2096</v>
      </c>
      <c r="F3560" t="s">
        <v>2097</v>
      </c>
      <c r="G3560" t="s">
        <v>2098</v>
      </c>
      <c r="H3560" t="s">
        <v>944</v>
      </c>
      <c r="I3560" t="s">
        <v>1720</v>
      </c>
      <c r="J3560" t="s">
        <v>1721</v>
      </c>
      <c r="K3560" t="s">
        <v>13916</v>
      </c>
      <c r="L3560" s="3">
        <v>36571</v>
      </c>
      <c r="M3560" s="9">
        <v>0</v>
      </c>
      <c r="N3560" s="5">
        <v>0</v>
      </c>
      <c r="O3560" s="7">
        <v>0</v>
      </c>
    </row>
    <row r="3561" spans="1:15">
      <c r="A3561">
        <v>12</v>
      </c>
      <c r="B3561" t="s">
        <v>2090</v>
      </c>
      <c r="C3561" t="s">
        <v>13917</v>
      </c>
      <c r="D3561" t="s">
        <v>5663</v>
      </c>
      <c r="E3561" t="s">
        <v>2096</v>
      </c>
      <c r="F3561" t="s">
        <v>2097</v>
      </c>
      <c r="G3561" t="s">
        <v>2098</v>
      </c>
      <c r="H3561" t="s">
        <v>944</v>
      </c>
      <c r="I3561" t="s">
        <v>1720</v>
      </c>
      <c r="J3561" t="s">
        <v>1721</v>
      </c>
      <c r="K3561" t="s">
        <v>13918</v>
      </c>
      <c r="L3561" s="3" t="s">
        <v>2494</v>
      </c>
      <c r="M3561" s="9">
        <v>0</v>
      </c>
      <c r="N3561" s="5">
        <v>0</v>
      </c>
      <c r="O3561" s="7">
        <v>0</v>
      </c>
    </row>
    <row r="3562" spans="1:15">
      <c r="A3562">
        <v>12</v>
      </c>
      <c r="B3562" t="s">
        <v>2090</v>
      </c>
      <c r="C3562" t="s">
        <v>13919</v>
      </c>
      <c r="D3562" t="s">
        <v>13920</v>
      </c>
      <c r="E3562" t="s">
        <v>2096</v>
      </c>
      <c r="F3562" t="s">
        <v>2097</v>
      </c>
      <c r="G3562" t="s">
        <v>2098</v>
      </c>
      <c r="H3562" t="s">
        <v>944</v>
      </c>
      <c r="I3562" t="s">
        <v>1720</v>
      </c>
      <c r="J3562" t="s">
        <v>1721</v>
      </c>
      <c r="K3562" t="s">
        <v>13921</v>
      </c>
      <c r="L3562" s="3">
        <v>36557</v>
      </c>
      <c r="M3562" s="9">
        <v>0</v>
      </c>
      <c r="N3562" s="5">
        <v>0</v>
      </c>
      <c r="O3562" s="7">
        <v>0</v>
      </c>
    </row>
    <row r="3563" spans="1:15">
      <c r="A3563">
        <v>12</v>
      </c>
      <c r="B3563" t="s">
        <v>2090</v>
      </c>
      <c r="C3563" t="s">
        <v>13922</v>
      </c>
      <c r="D3563" t="s">
        <v>13923</v>
      </c>
      <c r="E3563" t="s">
        <v>2107</v>
      </c>
      <c r="F3563" t="s">
        <v>2108</v>
      </c>
      <c r="G3563" t="s">
        <v>2098</v>
      </c>
      <c r="H3563" t="s">
        <v>944</v>
      </c>
      <c r="I3563" t="s">
        <v>1720</v>
      </c>
      <c r="J3563" t="s">
        <v>1721</v>
      </c>
      <c r="K3563" t="s">
        <v>13924</v>
      </c>
      <c r="L3563" s="3">
        <v>38250</v>
      </c>
      <c r="M3563" s="9">
        <v>0</v>
      </c>
      <c r="N3563" s="5">
        <v>0</v>
      </c>
      <c r="O3563" s="7">
        <v>0</v>
      </c>
    </row>
    <row r="3564" spans="1:15">
      <c r="A3564">
        <v>12</v>
      </c>
      <c r="B3564" t="s">
        <v>2090</v>
      </c>
      <c r="C3564" t="s">
        <v>13925</v>
      </c>
      <c r="D3564" t="s">
        <v>13926</v>
      </c>
      <c r="E3564" t="s">
        <v>2107</v>
      </c>
      <c r="F3564" t="s">
        <v>2108</v>
      </c>
      <c r="G3564" t="s">
        <v>2098</v>
      </c>
      <c r="H3564" t="s">
        <v>944</v>
      </c>
      <c r="I3564" t="s">
        <v>1720</v>
      </c>
      <c r="J3564" t="s">
        <v>1721</v>
      </c>
      <c r="K3564" t="s">
        <v>13927</v>
      </c>
      <c r="L3564" s="3">
        <v>38867</v>
      </c>
      <c r="M3564" s="9">
        <v>0</v>
      </c>
      <c r="N3564" s="5">
        <v>0</v>
      </c>
      <c r="O3564" s="7">
        <v>0</v>
      </c>
    </row>
    <row r="3565" spans="1:15">
      <c r="A3565">
        <v>12</v>
      </c>
      <c r="B3565" t="s">
        <v>2090</v>
      </c>
      <c r="C3565" t="s">
        <v>2106</v>
      </c>
      <c r="D3565" t="s">
        <v>375</v>
      </c>
      <c r="E3565" t="s">
        <v>2107</v>
      </c>
      <c r="F3565" t="s">
        <v>2108</v>
      </c>
      <c r="G3565" t="s">
        <v>2098</v>
      </c>
      <c r="H3565" t="s">
        <v>944</v>
      </c>
      <c r="I3565" t="s">
        <v>1720</v>
      </c>
      <c r="J3565" t="s">
        <v>1721</v>
      </c>
      <c r="K3565" t="s">
        <v>2109</v>
      </c>
      <c r="L3565" s="3">
        <v>40259</v>
      </c>
      <c r="M3565" s="9">
        <v>1</v>
      </c>
      <c r="N3565" s="5">
        <v>0</v>
      </c>
      <c r="O3565" s="7">
        <v>1</v>
      </c>
    </row>
    <row r="3566" spans="1:15">
      <c r="A3566">
        <v>12</v>
      </c>
      <c r="B3566" t="s">
        <v>2090</v>
      </c>
      <c r="C3566" t="s">
        <v>13928</v>
      </c>
      <c r="D3566" t="s">
        <v>13929</v>
      </c>
      <c r="E3566" t="s">
        <v>2096</v>
      </c>
      <c r="F3566" t="s">
        <v>2097</v>
      </c>
      <c r="G3566" t="s">
        <v>2098</v>
      </c>
      <c r="H3566" t="s">
        <v>944</v>
      </c>
      <c r="I3566" t="s">
        <v>1720</v>
      </c>
      <c r="J3566" t="s">
        <v>1721</v>
      </c>
      <c r="K3566" t="s">
        <v>13930</v>
      </c>
      <c r="L3566" s="3">
        <v>41724</v>
      </c>
      <c r="M3566" s="9">
        <v>0</v>
      </c>
      <c r="N3566" s="5">
        <v>0</v>
      </c>
      <c r="O3566" s="7">
        <v>0</v>
      </c>
    </row>
    <row r="3567" spans="1:15">
      <c r="A3567">
        <v>12</v>
      </c>
      <c r="B3567" t="s">
        <v>2090</v>
      </c>
      <c r="C3567" t="s">
        <v>13931</v>
      </c>
      <c r="D3567" t="s">
        <v>13932</v>
      </c>
      <c r="E3567" t="s">
        <v>2107</v>
      </c>
      <c r="F3567" t="s">
        <v>2108</v>
      </c>
      <c r="G3567" t="s">
        <v>2098</v>
      </c>
      <c r="H3567" t="s">
        <v>944</v>
      </c>
      <c r="I3567" t="s">
        <v>1720</v>
      </c>
      <c r="J3567" t="s">
        <v>1721</v>
      </c>
      <c r="K3567" t="s">
        <v>13933</v>
      </c>
      <c r="L3567" s="3">
        <v>42667</v>
      </c>
      <c r="M3567" s="9">
        <v>0</v>
      </c>
      <c r="N3567" s="5">
        <v>0</v>
      </c>
      <c r="O3567" s="7">
        <v>0</v>
      </c>
    </row>
    <row r="3568" spans="1:15">
      <c r="A3568">
        <v>12</v>
      </c>
      <c r="B3568" t="s">
        <v>2090</v>
      </c>
      <c r="C3568" t="s">
        <v>13934</v>
      </c>
      <c r="D3568" t="s">
        <v>13935</v>
      </c>
      <c r="E3568" t="s">
        <v>2103</v>
      </c>
      <c r="F3568" t="s">
        <v>2104</v>
      </c>
      <c r="G3568" t="s">
        <v>2098</v>
      </c>
      <c r="H3568" t="s">
        <v>944</v>
      </c>
      <c r="I3568" t="s">
        <v>1720</v>
      </c>
      <c r="J3568" t="s">
        <v>1721</v>
      </c>
      <c r="K3568" t="s">
        <v>13936</v>
      </c>
      <c r="L3568" s="3">
        <v>43035</v>
      </c>
      <c r="M3568" s="9">
        <v>0</v>
      </c>
      <c r="N3568" s="5">
        <v>0</v>
      </c>
      <c r="O3568" s="7">
        <v>0</v>
      </c>
    </row>
    <row r="3569" spans="1:15">
      <c r="A3569">
        <v>12</v>
      </c>
      <c r="B3569" t="s">
        <v>2090</v>
      </c>
      <c r="C3569" t="s">
        <v>13937</v>
      </c>
      <c r="D3569" t="s">
        <v>13938</v>
      </c>
      <c r="E3569" t="s">
        <v>2103</v>
      </c>
      <c r="F3569" t="s">
        <v>2104</v>
      </c>
      <c r="G3569" t="s">
        <v>2098</v>
      </c>
      <c r="H3569" t="s">
        <v>944</v>
      </c>
      <c r="I3569" t="s">
        <v>1720</v>
      </c>
      <c r="J3569" t="s">
        <v>1721</v>
      </c>
      <c r="K3569" t="s">
        <v>13939</v>
      </c>
      <c r="L3569" s="3">
        <v>43028</v>
      </c>
      <c r="M3569" s="9">
        <v>0</v>
      </c>
      <c r="N3569" s="5">
        <v>0</v>
      </c>
      <c r="O3569" s="7">
        <v>0</v>
      </c>
    </row>
    <row r="3570" spans="1:15">
      <c r="A3570">
        <v>12</v>
      </c>
      <c r="B3570" t="s">
        <v>2090</v>
      </c>
      <c r="C3570" t="s">
        <v>13940</v>
      </c>
      <c r="D3570" t="s">
        <v>13941</v>
      </c>
      <c r="E3570" t="s">
        <v>2111</v>
      </c>
      <c r="F3570" t="s">
        <v>2112</v>
      </c>
      <c r="G3570" t="s">
        <v>2113</v>
      </c>
      <c r="H3570" t="s">
        <v>944</v>
      </c>
      <c r="I3570" t="s">
        <v>1720</v>
      </c>
      <c r="J3570" t="s">
        <v>1721</v>
      </c>
      <c r="K3570" t="s">
        <v>13942</v>
      </c>
      <c r="L3570" s="3">
        <v>36557</v>
      </c>
      <c r="M3570" s="9">
        <v>0</v>
      </c>
      <c r="N3570" s="5">
        <v>0</v>
      </c>
      <c r="O3570" s="7">
        <v>0</v>
      </c>
    </row>
    <row r="3571" spans="1:15">
      <c r="A3571">
        <v>12</v>
      </c>
      <c r="B3571" t="s">
        <v>2090</v>
      </c>
      <c r="C3571" t="s">
        <v>13943</v>
      </c>
      <c r="D3571" t="s">
        <v>13944</v>
      </c>
      <c r="E3571" t="s">
        <v>2111</v>
      </c>
      <c r="F3571" t="s">
        <v>2112</v>
      </c>
      <c r="G3571" t="s">
        <v>2113</v>
      </c>
      <c r="H3571" t="s">
        <v>944</v>
      </c>
      <c r="I3571" t="s">
        <v>1720</v>
      </c>
      <c r="J3571" t="s">
        <v>1721</v>
      </c>
      <c r="K3571" t="s">
        <v>13945</v>
      </c>
      <c r="L3571" s="3" t="s">
        <v>2494</v>
      </c>
      <c r="M3571" s="9">
        <v>0</v>
      </c>
      <c r="N3571" s="5">
        <v>0</v>
      </c>
      <c r="O3571" s="7">
        <v>0</v>
      </c>
    </row>
    <row r="3572" spans="1:15">
      <c r="A3572">
        <v>12</v>
      </c>
      <c r="B3572" t="s">
        <v>2090</v>
      </c>
      <c r="C3572" t="s">
        <v>13946</v>
      </c>
      <c r="D3572" t="s">
        <v>13947</v>
      </c>
      <c r="E3572" t="s">
        <v>2111</v>
      </c>
      <c r="F3572" t="s">
        <v>2112</v>
      </c>
      <c r="G3572" t="s">
        <v>2113</v>
      </c>
      <c r="H3572" t="s">
        <v>944</v>
      </c>
      <c r="I3572" t="s">
        <v>1720</v>
      </c>
      <c r="J3572" t="s">
        <v>1721</v>
      </c>
      <c r="K3572" t="s">
        <v>13948</v>
      </c>
      <c r="L3572" s="3">
        <v>38944</v>
      </c>
      <c r="M3572" s="9">
        <v>0</v>
      </c>
      <c r="N3572" s="5">
        <v>0</v>
      </c>
      <c r="O3572" s="7">
        <v>0</v>
      </c>
    </row>
    <row r="3573" spans="1:15">
      <c r="A3573">
        <v>12</v>
      </c>
      <c r="B3573" t="s">
        <v>2090</v>
      </c>
      <c r="C3573" t="s">
        <v>2110</v>
      </c>
      <c r="D3573" t="s">
        <v>376</v>
      </c>
      <c r="E3573" t="s">
        <v>2111</v>
      </c>
      <c r="F3573" t="s">
        <v>2112</v>
      </c>
      <c r="G3573" t="s">
        <v>2113</v>
      </c>
      <c r="H3573" t="s">
        <v>944</v>
      </c>
      <c r="I3573" t="s">
        <v>1720</v>
      </c>
      <c r="J3573" t="s">
        <v>1721</v>
      </c>
      <c r="K3573" t="s">
        <v>2114</v>
      </c>
      <c r="L3573" s="3">
        <v>36557</v>
      </c>
      <c r="M3573" s="9">
        <v>1</v>
      </c>
      <c r="N3573" s="5">
        <v>0</v>
      </c>
      <c r="O3573" s="7">
        <v>1</v>
      </c>
    </row>
    <row r="3574" spans="1:15">
      <c r="A3574">
        <v>12</v>
      </c>
      <c r="B3574" t="s">
        <v>2090</v>
      </c>
      <c r="C3574" t="s">
        <v>13949</v>
      </c>
      <c r="D3574" t="s">
        <v>13950</v>
      </c>
      <c r="E3574" t="s">
        <v>2111</v>
      </c>
      <c r="F3574" t="s">
        <v>2112</v>
      </c>
      <c r="G3574" t="s">
        <v>2113</v>
      </c>
      <c r="H3574" t="s">
        <v>944</v>
      </c>
      <c r="I3574" t="s">
        <v>1720</v>
      </c>
      <c r="J3574" t="s">
        <v>1721</v>
      </c>
      <c r="K3574" t="s">
        <v>13951</v>
      </c>
      <c r="L3574" s="3">
        <v>36557</v>
      </c>
      <c r="M3574" s="9">
        <v>0</v>
      </c>
      <c r="N3574" s="5">
        <v>0</v>
      </c>
      <c r="O3574" s="7">
        <v>0</v>
      </c>
    </row>
    <row r="3575" spans="1:15">
      <c r="A3575">
        <v>12</v>
      </c>
      <c r="B3575" t="s">
        <v>2090</v>
      </c>
      <c r="C3575" t="s">
        <v>13952</v>
      </c>
      <c r="D3575" t="s">
        <v>13953</v>
      </c>
      <c r="E3575" t="s">
        <v>2111</v>
      </c>
      <c r="F3575" t="s">
        <v>2112</v>
      </c>
      <c r="G3575" t="s">
        <v>2113</v>
      </c>
      <c r="H3575" t="s">
        <v>944</v>
      </c>
      <c r="I3575" t="s">
        <v>1720</v>
      </c>
      <c r="J3575" t="s">
        <v>1721</v>
      </c>
      <c r="K3575" t="s">
        <v>13954</v>
      </c>
      <c r="L3575" s="3">
        <v>36600</v>
      </c>
      <c r="M3575" s="9">
        <v>0</v>
      </c>
      <c r="N3575" s="5">
        <v>0</v>
      </c>
      <c r="O3575" s="7">
        <v>0</v>
      </c>
    </row>
    <row r="3576" spans="1:15">
      <c r="A3576">
        <v>12</v>
      </c>
      <c r="B3576" t="s">
        <v>2090</v>
      </c>
      <c r="C3576" t="s">
        <v>13955</v>
      </c>
      <c r="D3576" t="s">
        <v>13956</v>
      </c>
      <c r="E3576" t="s">
        <v>2111</v>
      </c>
      <c r="F3576" t="s">
        <v>2112</v>
      </c>
      <c r="G3576" t="s">
        <v>2113</v>
      </c>
      <c r="H3576" t="s">
        <v>944</v>
      </c>
      <c r="I3576" t="s">
        <v>1720</v>
      </c>
      <c r="J3576" t="s">
        <v>1721</v>
      </c>
      <c r="K3576" t="s">
        <v>13957</v>
      </c>
      <c r="L3576" s="3">
        <v>39098</v>
      </c>
      <c r="M3576" s="9">
        <v>0</v>
      </c>
      <c r="N3576" s="5">
        <v>0</v>
      </c>
      <c r="O3576" s="7">
        <v>0</v>
      </c>
    </row>
    <row r="3577" spans="1:15">
      <c r="A3577">
        <v>12</v>
      </c>
      <c r="B3577" t="s">
        <v>2090</v>
      </c>
      <c r="C3577" t="s">
        <v>13958</v>
      </c>
      <c r="D3577" t="s">
        <v>13959</v>
      </c>
      <c r="E3577" t="s">
        <v>2111</v>
      </c>
      <c r="F3577" t="s">
        <v>2112</v>
      </c>
      <c r="G3577" t="s">
        <v>2113</v>
      </c>
      <c r="H3577" t="s">
        <v>944</v>
      </c>
      <c r="I3577" t="s">
        <v>1720</v>
      </c>
      <c r="J3577" t="s">
        <v>1721</v>
      </c>
      <c r="K3577" t="s">
        <v>13960</v>
      </c>
      <c r="L3577" s="3">
        <v>38519</v>
      </c>
      <c r="M3577" s="9">
        <v>0</v>
      </c>
      <c r="N3577" s="5">
        <v>0</v>
      </c>
      <c r="O3577" s="7">
        <v>0</v>
      </c>
    </row>
    <row r="3578" spans="1:15">
      <c r="A3578">
        <v>12</v>
      </c>
      <c r="B3578" t="s">
        <v>2090</v>
      </c>
      <c r="C3578" t="s">
        <v>13961</v>
      </c>
      <c r="D3578" t="s">
        <v>13962</v>
      </c>
      <c r="E3578" t="s">
        <v>2111</v>
      </c>
      <c r="F3578" t="s">
        <v>2112</v>
      </c>
      <c r="G3578" t="s">
        <v>2113</v>
      </c>
      <c r="H3578" t="s">
        <v>944</v>
      </c>
      <c r="I3578" t="s">
        <v>1720</v>
      </c>
      <c r="J3578" t="s">
        <v>1721</v>
      </c>
      <c r="K3578" t="s">
        <v>13963</v>
      </c>
      <c r="L3578" s="3">
        <v>38156</v>
      </c>
      <c r="M3578" s="9">
        <v>0</v>
      </c>
      <c r="N3578" s="5">
        <v>0</v>
      </c>
      <c r="O3578" s="7">
        <v>0</v>
      </c>
    </row>
    <row r="3579" spans="1:15">
      <c r="A3579">
        <v>12</v>
      </c>
      <c r="B3579" t="s">
        <v>2090</v>
      </c>
      <c r="C3579" t="s">
        <v>13964</v>
      </c>
      <c r="D3579" t="s">
        <v>13965</v>
      </c>
      <c r="E3579" t="s">
        <v>2111</v>
      </c>
      <c r="F3579" t="s">
        <v>2112</v>
      </c>
      <c r="G3579" t="s">
        <v>2113</v>
      </c>
      <c r="H3579" t="s">
        <v>944</v>
      </c>
      <c r="I3579" t="s">
        <v>1720</v>
      </c>
      <c r="J3579" t="s">
        <v>1721</v>
      </c>
      <c r="K3579" t="s">
        <v>13966</v>
      </c>
      <c r="L3579" s="3">
        <v>40051</v>
      </c>
      <c r="M3579" s="9">
        <v>0</v>
      </c>
      <c r="N3579" s="5">
        <v>0</v>
      </c>
      <c r="O3579" s="7">
        <v>0</v>
      </c>
    </row>
    <row r="3580" spans="1:15">
      <c r="A3580">
        <v>12</v>
      </c>
      <c r="B3580" t="s">
        <v>2090</v>
      </c>
      <c r="C3580" t="s">
        <v>13967</v>
      </c>
      <c r="D3580" t="s">
        <v>13968</v>
      </c>
      <c r="E3580" t="s">
        <v>2111</v>
      </c>
      <c r="F3580" t="s">
        <v>2112</v>
      </c>
      <c r="G3580" t="s">
        <v>2113</v>
      </c>
      <c r="H3580" t="s">
        <v>944</v>
      </c>
      <c r="I3580" t="s">
        <v>1720</v>
      </c>
      <c r="J3580" t="s">
        <v>1721</v>
      </c>
      <c r="K3580" t="s">
        <v>13969</v>
      </c>
      <c r="L3580" s="3" t="s">
        <v>2494</v>
      </c>
      <c r="M3580" s="9">
        <v>0</v>
      </c>
      <c r="N3580" s="5">
        <v>0</v>
      </c>
      <c r="O3580" s="7">
        <v>0</v>
      </c>
    </row>
    <row r="3581" spans="1:15">
      <c r="A3581">
        <v>12</v>
      </c>
      <c r="B3581" t="s">
        <v>2090</v>
      </c>
      <c r="C3581" t="s">
        <v>13970</v>
      </c>
      <c r="D3581" t="s">
        <v>13971</v>
      </c>
      <c r="E3581" t="s">
        <v>2111</v>
      </c>
      <c r="F3581" t="s">
        <v>2112</v>
      </c>
      <c r="G3581" t="s">
        <v>2113</v>
      </c>
      <c r="H3581" t="s">
        <v>944</v>
      </c>
      <c r="I3581" t="s">
        <v>1720</v>
      </c>
      <c r="J3581" t="s">
        <v>1721</v>
      </c>
      <c r="K3581" t="s">
        <v>13972</v>
      </c>
      <c r="L3581" s="3">
        <v>41134</v>
      </c>
      <c r="M3581" s="9">
        <v>0</v>
      </c>
      <c r="N3581" s="5">
        <v>0</v>
      </c>
      <c r="O3581" s="7">
        <v>0</v>
      </c>
    </row>
    <row r="3582" spans="1:15">
      <c r="A3582">
        <v>12</v>
      </c>
      <c r="B3582" t="s">
        <v>2090</v>
      </c>
      <c r="C3582" t="s">
        <v>13973</v>
      </c>
      <c r="D3582" t="s">
        <v>13974</v>
      </c>
      <c r="E3582" t="s">
        <v>2111</v>
      </c>
      <c r="F3582" t="s">
        <v>2112</v>
      </c>
      <c r="G3582" t="s">
        <v>2113</v>
      </c>
      <c r="H3582" t="s">
        <v>944</v>
      </c>
      <c r="I3582" t="s">
        <v>1720</v>
      </c>
      <c r="J3582" t="s">
        <v>1721</v>
      </c>
      <c r="K3582" t="s">
        <v>13975</v>
      </c>
      <c r="L3582" s="3">
        <v>45377</v>
      </c>
      <c r="M3582" s="9">
        <v>0</v>
      </c>
      <c r="N3582" s="5">
        <v>0</v>
      </c>
      <c r="O3582" s="7">
        <v>0</v>
      </c>
    </row>
    <row r="3583" spans="1:15">
      <c r="A3583">
        <v>13</v>
      </c>
      <c r="B3583" t="s">
        <v>2115</v>
      </c>
      <c r="C3583" t="s">
        <v>13976</v>
      </c>
      <c r="D3583" t="s">
        <v>13977</v>
      </c>
      <c r="E3583" t="s">
        <v>2139</v>
      </c>
      <c r="F3583" t="s">
        <v>2140</v>
      </c>
      <c r="G3583" t="s">
        <v>2115</v>
      </c>
      <c r="H3583" t="s">
        <v>944</v>
      </c>
      <c r="I3583" t="s">
        <v>1720</v>
      </c>
      <c r="J3583" t="s">
        <v>1721</v>
      </c>
      <c r="K3583" t="s">
        <v>13978</v>
      </c>
      <c r="L3583" s="3">
        <v>36557</v>
      </c>
      <c r="M3583" s="9">
        <v>0</v>
      </c>
      <c r="N3583" s="5">
        <v>0</v>
      </c>
      <c r="O3583" s="7">
        <v>0</v>
      </c>
    </row>
    <row r="3584" spans="1:15">
      <c r="A3584">
        <v>13</v>
      </c>
      <c r="B3584" t="s">
        <v>2115</v>
      </c>
      <c r="C3584" t="s">
        <v>13979</v>
      </c>
      <c r="D3584" t="s">
        <v>13980</v>
      </c>
      <c r="E3584" t="s">
        <v>2117</v>
      </c>
      <c r="F3584" t="s">
        <v>2118</v>
      </c>
      <c r="G3584" t="s">
        <v>2115</v>
      </c>
      <c r="H3584" t="s">
        <v>944</v>
      </c>
      <c r="I3584" t="s">
        <v>1720</v>
      </c>
      <c r="J3584" t="s">
        <v>1721</v>
      </c>
      <c r="K3584" t="s">
        <v>13981</v>
      </c>
      <c r="L3584" s="3">
        <v>36557</v>
      </c>
      <c r="M3584" s="9">
        <v>0</v>
      </c>
      <c r="N3584" s="5">
        <v>0</v>
      </c>
      <c r="O3584" s="7">
        <v>0</v>
      </c>
    </row>
    <row r="3585" spans="1:15">
      <c r="A3585">
        <v>13</v>
      </c>
      <c r="B3585" t="s">
        <v>2115</v>
      </c>
      <c r="C3585" t="s">
        <v>13982</v>
      </c>
      <c r="D3585" t="s">
        <v>13983</v>
      </c>
      <c r="E3585" t="s">
        <v>13984</v>
      </c>
      <c r="F3585" t="s">
        <v>13985</v>
      </c>
      <c r="G3585" t="s">
        <v>2115</v>
      </c>
      <c r="H3585" t="s">
        <v>944</v>
      </c>
      <c r="I3585" t="s">
        <v>1720</v>
      </c>
      <c r="J3585" t="s">
        <v>1721</v>
      </c>
      <c r="K3585" t="s">
        <v>13986</v>
      </c>
      <c r="L3585" s="3">
        <v>36557</v>
      </c>
      <c r="M3585" s="9">
        <v>0</v>
      </c>
      <c r="N3585" s="5">
        <v>0</v>
      </c>
      <c r="O3585" s="7">
        <v>0</v>
      </c>
    </row>
    <row r="3586" spans="1:15">
      <c r="A3586">
        <v>13</v>
      </c>
      <c r="B3586" t="s">
        <v>2115</v>
      </c>
      <c r="C3586" t="s">
        <v>13987</v>
      </c>
      <c r="D3586" t="s">
        <v>13988</v>
      </c>
      <c r="E3586" t="s">
        <v>2143</v>
      </c>
      <c r="F3586" t="s">
        <v>2144</v>
      </c>
      <c r="G3586" t="s">
        <v>2115</v>
      </c>
      <c r="H3586" t="s">
        <v>944</v>
      </c>
      <c r="I3586" t="s">
        <v>1720</v>
      </c>
      <c r="J3586" t="s">
        <v>1721</v>
      </c>
      <c r="K3586" t="s">
        <v>13989</v>
      </c>
      <c r="L3586" s="3" t="s">
        <v>2494</v>
      </c>
      <c r="M3586" s="9">
        <v>0</v>
      </c>
      <c r="N3586" s="5">
        <v>0</v>
      </c>
      <c r="O3586" s="7">
        <v>0</v>
      </c>
    </row>
    <row r="3587" spans="1:15">
      <c r="A3587">
        <v>13</v>
      </c>
      <c r="B3587" t="s">
        <v>2115</v>
      </c>
      <c r="C3587" t="s">
        <v>13990</v>
      </c>
      <c r="D3587" t="s">
        <v>13991</v>
      </c>
      <c r="E3587" t="s">
        <v>13992</v>
      </c>
      <c r="F3587" t="s">
        <v>13993</v>
      </c>
      <c r="G3587" t="s">
        <v>2115</v>
      </c>
      <c r="H3587" t="s">
        <v>944</v>
      </c>
      <c r="I3587" t="s">
        <v>1720</v>
      </c>
      <c r="J3587" t="s">
        <v>1721</v>
      </c>
      <c r="K3587" t="s">
        <v>13994</v>
      </c>
      <c r="L3587" s="3">
        <v>36557</v>
      </c>
      <c r="M3587" s="9">
        <v>0</v>
      </c>
      <c r="N3587" s="5">
        <v>0</v>
      </c>
      <c r="O3587" s="7">
        <v>0</v>
      </c>
    </row>
    <row r="3588" spans="1:15">
      <c r="A3588">
        <v>13</v>
      </c>
      <c r="B3588" t="s">
        <v>2115</v>
      </c>
      <c r="C3588" t="s">
        <v>13995</v>
      </c>
      <c r="D3588" t="s">
        <v>13996</v>
      </c>
      <c r="E3588" t="s">
        <v>13992</v>
      </c>
      <c r="F3588" t="s">
        <v>13993</v>
      </c>
      <c r="G3588" t="s">
        <v>2115</v>
      </c>
      <c r="H3588" t="s">
        <v>944</v>
      </c>
      <c r="I3588" t="s">
        <v>1720</v>
      </c>
      <c r="J3588" t="s">
        <v>1721</v>
      </c>
      <c r="K3588" t="s">
        <v>13997</v>
      </c>
      <c r="L3588" s="3">
        <v>36571</v>
      </c>
      <c r="M3588" s="9">
        <v>0</v>
      </c>
      <c r="N3588" s="5">
        <v>0</v>
      </c>
      <c r="O3588" s="7">
        <v>0</v>
      </c>
    </row>
    <row r="3589" spans="1:15">
      <c r="A3589">
        <v>13</v>
      </c>
      <c r="B3589" t="s">
        <v>2115</v>
      </c>
      <c r="C3589" t="s">
        <v>13998</v>
      </c>
      <c r="D3589" t="s">
        <v>13999</v>
      </c>
      <c r="E3589" t="s">
        <v>14000</v>
      </c>
      <c r="F3589" t="s">
        <v>14001</v>
      </c>
      <c r="G3589" t="s">
        <v>2115</v>
      </c>
      <c r="H3589" t="s">
        <v>944</v>
      </c>
      <c r="I3589" t="s">
        <v>1720</v>
      </c>
      <c r="J3589" t="s">
        <v>1721</v>
      </c>
      <c r="K3589" t="s">
        <v>14002</v>
      </c>
      <c r="L3589" s="3">
        <v>40589</v>
      </c>
      <c r="M3589" s="9">
        <v>0</v>
      </c>
      <c r="N3589" s="5">
        <v>0</v>
      </c>
      <c r="O3589" s="7">
        <v>0</v>
      </c>
    </row>
    <row r="3590" spans="1:15">
      <c r="A3590">
        <v>13</v>
      </c>
      <c r="B3590" t="s">
        <v>2115</v>
      </c>
      <c r="C3590" t="s">
        <v>14003</v>
      </c>
      <c r="D3590" t="s">
        <v>14004</v>
      </c>
      <c r="E3590" t="s">
        <v>14005</v>
      </c>
      <c r="F3590" t="s">
        <v>14006</v>
      </c>
      <c r="G3590" t="s">
        <v>2115</v>
      </c>
      <c r="H3590" t="s">
        <v>944</v>
      </c>
      <c r="I3590" t="s">
        <v>1720</v>
      </c>
      <c r="J3590" t="s">
        <v>1721</v>
      </c>
      <c r="K3590" t="s">
        <v>14007</v>
      </c>
      <c r="L3590" s="3">
        <v>36557</v>
      </c>
      <c r="M3590" s="9">
        <v>0</v>
      </c>
      <c r="N3590" s="5">
        <v>0</v>
      </c>
      <c r="O3590" s="7">
        <v>0</v>
      </c>
    </row>
    <row r="3591" spans="1:15">
      <c r="A3591">
        <v>13</v>
      </c>
      <c r="B3591" t="s">
        <v>2115</v>
      </c>
      <c r="C3591" t="s">
        <v>14008</v>
      </c>
      <c r="D3591" t="s">
        <v>14009</v>
      </c>
      <c r="E3591" t="s">
        <v>14010</v>
      </c>
      <c r="F3591" t="s">
        <v>14011</v>
      </c>
      <c r="G3591" t="s">
        <v>2115</v>
      </c>
      <c r="H3591" t="s">
        <v>944</v>
      </c>
      <c r="I3591" t="s">
        <v>1720</v>
      </c>
      <c r="J3591" t="s">
        <v>1721</v>
      </c>
      <c r="K3591" t="s">
        <v>14012</v>
      </c>
      <c r="L3591" s="3">
        <v>36557</v>
      </c>
      <c r="M3591" s="9">
        <v>0</v>
      </c>
      <c r="N3591" s="5">
        <v>0</v>
      </c>
      <c r="O3591" s="7">
        <v>0</v>
      </c>
    </row>
    <row r="3592" spans="1:15">
      <c r="A3592">
        <v>13</v>
      </c>
      <c r="B3592" t="s">
        <v>2115</v>
      </c>
      <c r="C3592" t="s">
        <v>14013</v>
      </c>
      <c r="D3592" t="s">
        <v>14014</v>
      </c>
      <c r="E3592" t="s">
        <v>2143</v>
      </c>
      <c r="F3592" t="s">
        <v>2144</v>
      </c>
      <c r="G3592" t="s">
        <v>2115</v>
      </c>
      <c r="H3592" t="s">
        <v>944</v>
      </c>
      <c r="I3592" t="s">
        <v>1720</v>
      </c>
      <c r="J3592" t="s">
        <v>1721</v>
      </c>
      <c r="K3592" t="s">
        <v>14015</v>
      </c>
      <c r="L3592" s="3">
        <v>36557</v>
      </c>
      <c r="M3592" s="9">
        <v>0</v>
      </c>
      <c r="N3592" s="5">
        <v>0</v>
      </c>
      <c r="O3592" s="7">
        <v>0</v>
      </c>
    </row>
    <row r="3593" spans="1:15">
      <c r="A3593">
        <v>13</v>
      </c>
      <c r="B3593" t="s">
        <v>2115</v>
      </c>
      <c r="C3593" t="s">
        <v>14016</v>
      </c>
      <c r="D3593" t="s">
        <v>14017</v>
      </c>
      <c r="E3593" t="s">
        <v>14018</v>
      </c>
      <c r="F3593" t="s">
        <v>14019</v>
      </c>
      <c r="G3593" t="s">
        <v>2115</v>
      </c>
      <c r="H3593" t="s">
        <v>944</v>
      </c>
      <c r="I3593" t="s">
        <v>1720</v>
      </c>
      <c r="J3593" t="s">
        <v>1721</v>
      </c>
      <c r="K3593" t="s">
        <v>14020</v>
      </c>
      <c r="L3593" s="3" t="s">
        <v>2494</v>
      </c>
      <c r="M3593" s="9">
        <v>0</v>
      </c>
      <c r="N3593" s="5">
        <v>0</v>
      </c>
      <c r="O3593" s="7">
        <v>0</v>
      </c>
    </row>
    <row r="3594" spans="1:15">
      <c r="A3594">
        <v>13</v>
      </c>
      <c r="B3594" t="s">
        <v>2115</v>
      </c>
      <c r="C3594" t="s">
        <v>14021</v>
      </c>
      <c r="D3594" t="s">
        <v>14022</v>
      </c>
      <c r="E3594" t="s">
        <v>14023</v>
      </c>
      <c r="F3594" t="s">
        <v>14024</v>
      </c>
      <c r="G3594" t="s">
        <v>2115</v>
      </c>
      <c r="H3594" t="s">
        <v>944</v>
      </c>
      <c r="I3594" t="s">
        <v>1720</v>
      </c>
      <c r="J3594" t="s">
        <v>1721</v>
      </c>
      <c r="K3594" t="s">
        <v>14025</v>
      </c>
      <c r="L3594" s="3" t="s">
        <v>2494</v>
      </c>
      <c r="M3594" s="9">
        <v>0</v>
      </c>
      <c r="N3594" s="5">
        <v>0</v>
      </c>
      <c r="O3594" s="7">
        <v>0</v>
      </c>
    </row>
    <row r="3595" spans="1:15">
      <c r="A3595">
        <v>13</v>
      </c>
      <c r="B3595" t="s">
        <v>2115</v>
      </c>
      <c r="C3595" t="s">
        <v>14026</v>
      </c>
      <c r="D3595" t="s">
        <v>14027</v>
      </c>
      <c r="E3595" t="s">
        <v>2143</v>
      </c>
      <c r="F3595" t="s">
        <v>2144</v>
      </c>
      <c r="G3595" t="s">
        <v>2115</v>
      </c>
      <c r="H3595" t="s">
        <v>944</v>
      </c>
      <c r="I3595" t="s">
        <v>1720</v>
      </c>
      <c r="J3595" t="s">
        <v>1721</v>
      </c>
      <c r="K3595" t="s">
        <v>14028</v>
      </c>
      <c r="L3595" s="3">
        <v>36557</v>
      </c>
      <c r="M3595" s="9">
        <v>0</v>
      </c>
      <c r="N3595" s="5">
        <v>0</v>
      </c>
      <c r="O3595" s="7">
        <v>0</v>
      </c>
    </row>
    <row r="3596" spans="1:15">
      <c r="A3596">
        <v>13</v>
      </c>
      <c r="B3596" t="s">
        <v>2115</v>
      </c>
      <c r="C3596" t="s">
        <v>14029</v>
      </c>
      <c r="D3596" t="s">
        <v>14030</v>
      </c>
      <c r="E3596" t="s">
        <v>2125</v>
      </c>
      <c r="F3596" t="s">
        <v>2126</v>
      </c>
      <c r="G3596" t="s">
        <v>2115</v>
      </c>
      <c r="H3596" t="s">
        <v>944</v>
      </c>
      <c r="I3596" t="s">
        <v>1720</v>
      </c>
      <c r="J3596" t="s">
        <v>1721</v>
      </c>
      <c r="K3596" t="s">
        <v>14031</v>
      </c>
      <c r="L3596" s="3">
        <v>36557</v>
      </c>
      <c r="M3596" s="9">
        <v>0</v>
      </c>
      <c r="N3596" s="5">
        <v>0</v>
      </c>
      <c r="O3596" s="7">
        <v>0</v>
      </c>
    </row>
    <row r="3597" spans="1:15">
      <c r="A3597">
        <v>13</v>
      </c>
      <c r="B3597" t="s">
        <v>2115</v>
      </c>
      <c r="C3597" t="s">
        <v>14032</v>
      </c>
      <c r="D3597" t="s">
        <v>14033</v>
      </c>
      <c r="E3597" t="s">
        <v>14034</v>
      </c>
      <c r="F3597" t="s">
        <v>14035</v>
      </c>
      <c r="G3597" t="s">
        <v>2115</v>
      </c>
      <c r="H3597" t="s">
        <v>944</v>
      </c>
      <c r="I3597" t="s">
        <v>1720</v>
      </c>
      <c r="J3597" t="s">
        <v>1721</v>
      </c>
      <c r="K3597" t="s">
        <v>14036</v>
      </c>
      <c r="L3597" s="3">
        <v>36557</v>
      </c>
      <c r="M3597" s="9">
        <v>0</v>
      </c>
      <c r="N3597" s="5">
        <v>0</v>
      </c>
      <c r="O3597" s="7">
        <v>0</v>
      </c>
    </row>
    <row r="3598" spans="1:15">
      <c r="A3598">
        <v>13</v>
      </c>
      <c r="B3598" t="s">
        <v>2115</v>
      </c>
      <c r="C3598" t="s">
        <v>14037</v>
      </c>
      <c r="D3598" t="s">
        <v>14038</v>
      </c>
      <c r="E3598" t="s">
        <v>14039</v>
      </c>
      <c r="F3598" t="s">
        <v>14040</v>
      </c>
      <c r="G3598" t="s">
        <v>2115</v>
      </c>
      <c r="H3598" t="s">
        <v>944</v>
      </c>
      <c r="I3598" t="s">
        <v>1720</v>
      </c>
      <c r="J3598" t="s">
        <v>1721</v>
      </c>
      <c r="K3598" t="s">
        <v>14041</v>
      </c>
      <c r="L3598" s="3" t="s">
        <v>2494</v>
      </c>
      <c r="M3598" s="9">
        <v>0</v>
      </c>
      <c r="N3598" s="5">
        <v>0</v>
      </c>
      <c r="O3598" s="7">
        <v>0</v>
      </c>
    </row>
    <row r="3599" spans="1:15">
      <c r="A3599">
        <v>13</v>
      </c>
      <c r="B3599" t="s">
        <v>2115</v>
      </c>
      <c r="C3599" t="s">
        <v>14042</v>
      </c>
      <c r="D3599" t="s">
        <v>14043</v>
      </c>
      <c r="E3599" t="s">
        <v>2143</v>
      </c>
      <c r="F3599" t="s">
        <v>2144</v>
      </c>
      <c r="G3599" t="s">
        <v>2115</v>
      </c>
      <c r="H3599" t="s">
        <v>944</v>
      </c>
      <c r="I3599" t="s">
        <v>1720</v>
      </c>
      <c r="J3599" t="s">
        <v>1721</v>
      </c>
      <c r="K3599" t="s">
        <v>14044</v>
      </c>
      <c r="L3599" s="3">
        <v>37554</v>
      </c>
      <c r="M3599" s="9">
        <v>0</v>
      </c>
      <c r="N3599" s="5">
        <v>0</v>
      </c>
      <c r="O3599" s="7">
        <v>0</v>
      </c>
    </row>
    <row r="3600" spans="1:15">
      <c r="A3600">
        <v>13</v>
      </c>
      <c r="B3600" t="s">
        <v>2115</v>
      </c>
      <c r="C3600" t="s">
        <v>14045</v>
      </c>
      <c r="D3600" t="s">
        <v>14046</v>
      </c>
      <c r="E3600" t="s">
        <v>14047</v>
      </c>
      <c r="F3600" t="s">
        <v>14048</v>
      </c>
      <c r="G3600" t="s">
        <v>2115</v>
      </c>
      <c r="H3600" t="s">
        <v>944</v>
      </c>
      <c r="I3600" t="s">
        <v>1720</v>
      </c>
      <c r="J3600" t="s">
        <v>1721</v>
      </c>
      <c r="K3600" t="s">
        <v>14049</v>
      </c>
      <c r="L3600" s="3">
        <v>36571</v>
      </c>
      <c r="M3600" s="9">
        <v>0</v>
      </c>
      <c r="N3600" s="5">
        <v>0</v>
      </c>
      <c r="O3600" s="7">
        <v>0</v>
      </c>
    </row>
    <row r="3601" spans="1:15">
      <c r="A3601">
        <v>13</v>
      </c>
      <c r="B3601" t="s">
        <v>2115</v>
      </c>
      <c r="C3601" t="s">
        <v>14050</v>
      </c>
      <c r="D3601" t="s">
        <v>14051</v>
      </c>
      <c r="E3601" t="s">
        <v>14052</v>
      </c>
      <c r="F3601" t="s">
        <v>14053</v>
      </c>
      <c r="G3601" t="s">
        <v>2115</v>
      </c>
      <c r="H3601" t="s">
        <v>944</v>
      </c>
      <c r="I3601" t="s">
        <v>1720</v>
      </c>
      <c r="J3601" t="s">
        <v>1721</v>
      </c>
      <c r="K3601" t="s">
        <v>14054</v>
      </c>
      <c r="L3601" s="3">
        <v>36557</v>
      </c>
      <c r="M3601" s="9">
        <v>0</v>
      </c>
      <c r="N3601" s="5">
        <v>0</v>
      </c>
      <c r="O3601" s="7">
        <v>0</v>
      </c>
    </row>
    <row r="3602" spans="1:15">
      <c r="A3602">
        <v>13</v>
      </c>
      <c r="B3602" t="s">
        <v>2115</v>
      </c>
      <c r="C3602" t="s">
        <v>14055</v>
      </c>
      <c r="D3602" t="s">
        <v>14056</v>
      </c>
      <c r="E3602" t="s">
        <v>2121</v>
      </c>
      <c r="F3602" t="s">
        <v>2122</v>
      </c>
      <c r="G3602" t="s">
        <v>2115</v>
      </c>
      <c r="H3602" t="s">
        <v>944</v>
      </c>
      <c r="I3602" t="s">
        <v>1720</v>
      </c>
      <c r="J3602" t="s">
        <v>1721</v>
      </c>
      <c r="K3602" t="s">
        <v>14057</v>
      </c>
      <c r="L3602" s="3">
        <v>36557</v>
      </c>
      <c r="M3602" s="9">
        <v>0</v>
      </c>
      <c r="N3602" s="5">
        <v>0</v>
      </c>
      <c r="O3602" s="7">
        <v>0</v>
      </c>
    </row>
    <row r="3603" spans="1:15">
      <c r="A3603">
        <v>13</v>
      </c>
      <c r="B3603" t="s">
        <v>2115</v>
      </c>
      <c r="C3603" t="s">
        <v>14058</v>
      </c>
      <c r="D3603" t="s">
        <v>14059</v>
      </c>
      <c r="E3603" t="s">
        <v>2143</v>
      </c>
      <c r="F3603" t="s">
        <v>2144</v>
      </c>
      <c r="G3603" t="s">
        <v>2115</v>
      </c>
      <c r="H3603" t="s">
        <v>944</v>
      </c>
      <c r="I3603" t="s">
        <v>1720</v>
      </c>
      <c r="J3603" t="s">
        <v>1721</v>
      </c>
      <c r="K3603" t="s">
        <v>14060</v>
      </c>
      <c r="L3603" s="3" t="s">
        <v>2494</v>
      </c>
      <c r="M3603" s="9">
        <v>0</v>
      </c>
      <c r="N3603" s="5">
        <v>0</v>
      </c>
      <c r="O3603" s="7">
        <v>0</v>
      </c>
    </row>
    <row r="3604" spans="1:15">
      <c r="A3604">
        <v>13</v>
      </c>
      <c r="B3604" t="s">
        <v>2115</v>
      </c>
      <c r="C3604" t="s">
        <v>14061</v>
      </c>
      <c r="D3604" t="s">
        <v>14062</v>
      </c>
      <c r="E3604" t="s">
        <v>13992</v>
      </c>
      <c r="F3604" t="s">
        <v>13993</v>
      </c>
      <c r="G3604" t="s">
        <v>2115</v>
      </c>
      <c r="H3604" t="s">
        <v>944</v>
      </c>
      <c r="I3604" t="s">
        <v>1720</v>
      </c>
      <c r="J3604" t="s">
        <v>1721</v>
      </c>
      <c r="K3604" t="s">
        <v>14063</v>
      </c>
      <c r="L3604" s="3" t="s">
        <v>2494</v>
      </c>
      <c r="M3604" s="9">
        <v>0</v>
      </c>
      <c r="N3604" s="5">
        <v>0</v>
      </c>
      <c r="O3604" s="7">
        <v>0</v>
      </c>
    </row>
    <row r="3605" spans="1:15">
      <c r="A3605">
        <v>13</v>
      </c>
      <c r="B3605" t="s">
        <v>2115</v>
      </c>
      <c r="C3605" t="s">
        <v>14064</v>
      </c>
      <c r="D3605" t="s">
        <v>14065</v>
      </c>
      <c r="E3605" t="s">
        <v>14066</v>
      </c>
      <c r="F3605" t="s">
        <v>14067</v>
      </c>
      <c r="G3605" t="s">
        <v>2115</v>
      </c>
      <c r="H3605" t="s">
        <v>944</v>
      </c>
      <c r="I3605" t="s">
        <v>1720</v>
      </c>
      <c r="J3605" t="s">
        <v>1721</v>
      </c>
      <c r="K3605" t="s">
        <v>14068</v>
      </c>
      <c r="L3605" s="3">
        <v>38923</v>
      </c>
      <c r="M3605" s="9">
        <v>0</v>
      </c>
      <c r="N3605" s="5">
        <v>0</v>
      </c>
      <c r="O3605" s="7">
        <v>0</v>
      </c>
    </row>
    <row r="3606" spans="1:15">
      <c r="A3606">
        <v>13</v>
      </c>
      <c r="B3606" t="s">
        <v>2115</v>
      </c>
      <c r="C3606" t="s">
        <v>2116</v>
      </c>
      <c r="D3606" t="s">
        <v>377</v>
      </c>
      <c r="E3606" t="s">
        <v>2117</v>
      </c>
      <c r="F3606" t="s">
        <v>2118</v>
      </c>
      <c r="G3606" t="s">
        <v>2115</v>
      </c>
      <c r="H3606" t="s">
        <v>944</v>
      </c>
      <c r="I3606" t="s">
        <v>1720</v>
      </c>
      <c r="J3606" t="s">
        <v>1721</v>
      </c>
      <c r="K3606" t="s">
        <v>2119</v>
      </c>
      <c r="L3606" s="3">
        <v>36871</v>
      </c>
      <c r="M3606" s="9">
        <v>1</v>
      </c>
      <c r="N3606" s="5">
        <v>0</v>
      </c>
      <c r="O3606" s="7">
        <v>1</v>
      </c>
    </row>
    <row r="3607" spans="1:15">
      <c r="A3607">
        <v>13</v>
      </c>
      <c r="B3607" t="s">
        <v>2115</v>
      </c>
      <c r="C3607" t="s">
        <v>14069</v>
      </c>
      <c r="D3607" t="s">
        <v>14070</v>
      </c>
      <c r="E3607" t="s">
        <v>2143</v>
      </c>
      <c r="F3607" t="s">
        <v>2144</v>
      </c>
      <c r="G3607" t="s">
        <v>2115</v>
      </c>
      <c r="H3607" t="s">
        <v>944</v>
      </c>
      <c r="I3607" t="s">
        <v>1720</v>
      </c>
      <c r="J3607" t="s">
        <v>1721</v>
      </c>
      <c r="K3607" t="s">
        <v>14071</v>
      </c>
      <c r="L3607" s="3">
        <v>36557</v>
      </c>
      <c r="M3607" s="9">
        <v>0</v>
      </c>
      <c r="N3607" s="5">
        <v>0</v>
      </c>
      <c r="O3607" s="7">
        <v>0</v>
      </c>
    </row>
    <row r="3608" spans="1:15">
      <c r="A3608">
        <v>13</v>
      </c>
      <c r="B3608" t="s">
        <v>2115</v>
      </c>
      <c r="C3608" t="s">
        <v>14072</v>
      </c>
      <c r="D3608" t="s">
        <v>14073</v>
      </c>
      <c r="E3608" t="s">
        <v>14018</v>
      </c>
      <c r="F3608" t="s">
        <v>14019</v>
      </c>
      <c r="G3608" t="s">
        <v>2115</v>
      </c>
      <c r="H3608" t="s">
        <v>944</v>
      </c>
      <c r="I3608" t="s">
        <v>1720</v>
      </c>
      <c r="J3608" t="s">
        <v>1721</v>
      </c>
      <c r="K3608" t="s">
        <v>14074</v>
      </c>
      <c r="L3608" s="3" t="s">
        <v>2494</v>
      </c>
      <c r="M3608" s="9">
        <v>0</v>
      </c>
      <c r="N3608" s="5">
        <v>0</v>
      </c>
      <c r="O3608" s="7">
        <v>0</v>
      </c>
    </row>
    <row r="3609" spans="1:15">
      <c r="A3609">
        <v>13</v>
      </c>
      <c r="B3609" t="s">
        <v>2115</v>
      </c>
      <c r="C3609" t="s">
        <v>14075</v>
      </c>
      <c r="D3609" t="s">
        <v>14076</v>
      </c>
      <c r="E3609" t="s">
        <v>13992</v>
      </c>
      <c r="F3609" t="s">
        <v>13993</v>
      </c>
      <c r="G3609" t="s">
        <v>2115</v>
      </c>
      <c r="H3609" t="s">
        <v>944</v>
      </c>
      <c r="I3609" t="s">
        <v>1720</v>
      </c>
      <c r="J3609" t="s">
        <v>1721</v>
      </c>
      <c r="K3609" t="s">
        <v>14077</v>
      </c>
      <c r="L3609" s="3">
        <v>36557</v>
      </c>
      <c r="M3609" s="9">
        <v>0</v>
      </c>
      <c r="N3609" s="5">
        <v>0</v>
      </c>
      <c r="O3609" s="7">
        <v>0</v>
      </c>
    </row>
    <row r="3610" spans="1:15">
      <c r="A3610">
        <v>13</v>
      </c>
      <c r="B3610" t="s">
        <v>2115</v>
      </c>
      <c r="C3610" t="s">
        <v>14078</v>
      </c>
      <c r="D3610" t="s">
        <v>14079</v>
      </c>
      <c r="E3610" t="s">
        <v>14034</v>
      </c>
      <c r="F3610" t="s">
        <v>14035</v>
      </c>
      <c r="G3610" t="s">
        <v>2115</v>
      </c>
      <c r="H3610" t="s">
        <v>944</v>
      </c>
      <c r="I3610" t="s">
        <v>1720</v>
      </c>
      <c r="J3610" t="s">
        <v>1721</v>
      </c>
      <c r="K3610" t="s">
        <v>14080</v>
      </c>
      <c r="L3610" s="3">
        <v>36557</v>
      </c>
      <c r="M3610" s="9">
        <v>0</v>
      </c>
      <c r="N3610" s="5">
        <v>0</v>
      </c>
      <c r="O3610" s="7">
        <v>0</v>
      </c>
    </row>
    <row r="3611" spans="1:15">
      <c r="A3611">
        <v>13</v>
      </c>
      <c r="B3611" t="s">
        <v>2115</v>
      </c>
      <c r="C3611" t="s">
        <v>14081</v>
      </c>
      <c r="D3611" t="s">
        <v>14082</v>
      </c>
      <c r="E3611" t="s">
        <v>14083</v>
      </c>
      <c r="F3611" t="s">
        <v>14084</v>
      </c>
      <c r="G3611" t="s">
        <v>2115</v>
      </c>
      <c r="H3611" t="s">
        <v>944</v>
      </c>
      <c r="I3611" t="s">
        <v>1720</v>
      </c>
      <c r="J3611" t="s">
        <v>1721</v>
      </c>
      <c r="K3611" t="s">
        <v>14085</v>
      </c>
      <c r="L3611" s="3">
        <v>36557</v>
      </c>
      <c r="M3611" s="9">
        <v>0</v>
      </c>
      <c r="N3611" s="5">
        <v>0</v>
      </c>
      <c r="O3611" s="7">
        <v>0</v>
      </c>
    </row>
    <row r="3612" spans="1:15">
      <c r="A3612">
        <v>13</v>
      </c>
      <c r="B3612" t="s">
        <v>2115</v>
      </c>
      <c r="C3612" t="s">
        <v>14086</v>
      </c>
      <c r="D3612" t="s">
        <v>14087</v>
      </c>
      <c r="E3612" t="s">
        <v>14034</v>
      </c>
      <c r="F3612" t="s">
        <v>14035</v>
      </c>
      <c r="G3612" t="s">
        <v>2115</v>
      </c>
      <c r="H3612" t="s">
        <v>944</v>
      </c>
      <c r="I3612" t="s">
        <v>1720</v>
      </c>
      <c r="J3612" t="s">
        <v>1721</v>
      </c>
      <c r="K3612" t="s">
        <v>14088</v>
      </c>
      <c r="L3612" s="3">
        <v>36664</v>
      </c>
      <c r="M3612" s="9">
        <v>0</v>
      </c>
      <c r="N3612" s="5">
        <v>0</v>
      </c>
      <c r="O3612" s="7">
        <v>0</v>
      </c>
    </row>
    <row r="3613" spans="1:15">
      <c r="A3613">
        <v>13</v>
      </c>
      <c r="B3613" t="s">
        <v>2115</v>
      </c>
      <c r="C3613" t="s">
        <v>14089</v>
      </c>
      <c r="D3613" t="s">
        <v>14090</v>
      </c>
      <c r="E3613" t="s">
        <v>14039</v>
      </c>
      <c r="F3613" t="s">
        <v>14040</v>
      </c>
      <c r="G3613" t="s">
        <v>2115</v>
      </c>
      <c r="H3613" t="s">
        <v>944</v>
      </c>
      <c r="I3613" t="s">
        <v>1720</v>
      </c>
      <c r="J3613" t="s">
        <v>1721</v>
      </c>
      <c r="K3613" t="s">
        <v>14091</v>
      </c>
      <c r="L3613" s="3">
        <v>36557</v>
      </c>
      <c r="M3613" s="9">
        <v>0</v>
      </c>
      <c r="N3613" s="5">
        <v>0</v>
      </c>
      <c r="O3613" s="7">
        <v>0</v>
      </c>
    </row>
    <row r="3614" spans="1:15">
      <c r="A3614">
        <v>13</v>
      </c>
      <c r="B3614" t="s">
        <v>2115</v>
      </c>
      <c r="C3614" t="s">
        <v>14092</v>
      </c>
      <c r="D3614" t="s">
        <v>14093</v>
      </c>
      <c r="E3614" t="s">
        <v>2125</v>
      </c>
      <c r="F3614" t="s">
        <v>2126</v>
      </c>
      <c r="G3614" t="s">
        <v>2115</v>
      </c>
      <c r="H3614" t="s">
        <v>944</v>
      </c>
      <c r="I3614" t="s">
        <v>1720</v>
      </c>
      <c r="J3614" t="s">
        <v>1721</v>
      </c>
      <c r="K3614" t="s">
        <v>14094</v>
      </c>
      <c r="L3614" s="3">
        <v>36557</v>
      </c>
      <c r="M3614" s="9">
        <v>0</v>
      </c>
      <c r="N3614" s="5">
        <v>0</v>
      </c>
      <c r="O3614" s="7">
        <v>0</v>
      </c>
    </row>
    <row r="3615" spans="1:15">
      <c r="A3615">
        <v>13</v>
      </c>
      <c r="B3615" t="s">
        <v>2115</v>
      </c>
      <c r="C3615" t="s">
        <v>14095</v>
      </c>
      <c r="D3615" t="s">
        <v>14096</v>
      </c>
      <c r="E3615" t="s">
        <v>14023</v>
      </c>
      <c r="F3615" t="s">
        <v>14024</v>
      </c>
      <c r="G3615" t="s">
        <v>2115</v>
      </c>
      <c r="H3615" t="s">
        <v>944</v>
      </c>
      <c r="I3615" t="s">
        <v>1720</v>
      </c>
      <c r="J3615" t="s">
        <v>1721</v>
      </c>
      <c r="K3615" t="s">
        <v>14097</v>
      </c>
      <c r="L3615" s="3">
        <v>36624</v>
      </c>
      <c r="M3615" s="9">
        <v>0</v>
      </c>
      <c r="N3615" s="5">
        <v>0</v>
      </c>
      <c r="O3615" s="7">
        <v>0</v>
      </c>
    </row>
    <row r="3616" spans="1:15">
      <c r="A3616">
        <v>13</v>
      </c>
      <c r="B3616" t="s">
        <v>2115</v>
      </c>
      <c r="C3616" t="s">
        <v>14098</v>
      </c>
      <c r="D3616" t="s">
        <v>14099</v>
      </c>
      <c r="E3616" t="s">
        <v>2143</v>
      </c>
      <c r="F3616" t="s">
        <v>2144</v>
      </c>
      <c r="G3616" t="s">
        <v>2115</v>
      </c>
      <c r="H3616" t="s">
        <v>944</v>
      </c>
      <c r="I3616" t="s">
        <v>1720</v>
      </c>
      <c r="J3616" t="s">
        <v>1721</v>
      </c>
      <c r="K3616" t="s">
        <v>14100</v>
      </c>
      <c r="L3616" s="3">
        <v>36557</v>
      </c>
      <c r="M3616" s="9">
        <v>0</v>
      </c>
      <c r="N3616" s="5">
        <v>0</v>
      </c>
      <c r="O3616" s="7">
        <v>0</v>
      </c>
    </row>
    <row r="3617" spans="1:15">
      <c r="A3617">
        <v>13</v>
      </c>
      <c r="B3617" t="s">
        <v>2115</v>
      </c>
      <c r="C3617" t="s">
        <v>2120</v>
      </c>
      <c r="D3617" t="s">
        <v>378</v>
      </c>
      <c r="E3617" t="s">
        <v>2121</v>
      </c>
      <c r="F3617" t="s">
        <v>2122</v>
      </c>
      <c r="G3617" t="s">
        <v>2115</v>
      </c>
      <c r="H3617" t="s">
        <v>944</v>
      </c>
      <c r="I3617" t="s">
        <v>1720</v>
      </c>
      <c r="J3617" t="s">
        <v>1721</v>
      </c>
      <c r="K3617" t="s">
        <v>2123</v>
      </c>
      <c r="L3617" s="3">
        <v>36557</v>
      </c>
      <c r="M3617" s="9">
        <v>1</v>
      </c>
      <c r="N3617" s="5">
        <v>0</v>
      </c>
      <c r="O3617" s="7">
        <v>1</v>
      </c>
    </row>
    <row r="3618" spans="1:15">
      <c r="A3618">
        <v>13</v>
      </c>
      <c r="B3618" t="s">
        <v>2115</v>
      </c>
      <c r="C3618" t="s">
        <v>14101</v>
      </c>
      <c r="D3618" t="s">
        <v>14102</v>
      </c>
      <c r="E3618" t="s">
        <v>14103</v>
      </c>
      <c r="F3618" t="s">
        <v>14104</v>
      </c>
      <c r="G3618" t="s">
        <v>2115</v>
      </c>
      <c r="H3618" t="s">
        <v>944</v>
      </c>
      <c r="I3618" t="s">
        <v>1720</v>
      </c>
      <c r="J3618" t="s">
        <v>1721</v>
      </c>
      <c r="K3618" t="s">
        <v>14105</v>
      </c>
      <c r="L3618" s="3">
        <v>36557</v>
      </c>
      <c r="M3618" s="9">
        <v>0</v>
      </c>
      <c r="N3618" s="5">
        <v>0</v>
      </c>
      <c r="O3618" s="7">
        <v>0</v>
      </c>
    </row>
    <row r="3619" spans="1:15">
      <c r="A3619">
        <v>13</v>
      </c>
      <c r="B3619" t="s">
        <v>2115</v>
      </c>
      <c r="C3619" t="s">
        <v>14106</v>
      </c>
      <c r="D3619" t="s">
        <v>14107</v>
      </c>
      <c r="E3619" t="s">
        <v>14034</v>
      </c>
      <c r="F3619" t="s">
        <v>14035</v>
      </c>
      <c r="G3619" t="s">
        <v>2115</v>
      </c>
      <c r="H3619" t="s">
        <v>944</v>
      </c>
      <c r="I3619" t="s">
        <v>1720</v>
      </c>
      <c r="J3619" t="s">
        <v>1721</v>
      </c>
      <c r="K3619" t="s">
        <v>14108</v>
      </c>
      <c r="L3619" s="3" t="s">
        <v>2494</v>
      </c>
      <c r="M3619" s="9">
        <v>0</v>
      </c>
      <c r="N3619" s="5">
        <v>0</v>
      </c>
      <c r="O3619" s="7">
        <v>0</v>
      </c>
    </row>
    <row r="3620" spans="1:15">
      <c r="A3620">
        <v>13</v>
      </c>
      <c r="B3620" t="s">
        <v>2115</v>
      </c>
      <c r="C3620" t="s">
        <v>14109</v>
      </c>
      <c r="D3620" t="s">
        <v>14110</v>
      </c>
      <c r="E3620" t="s">
        <v>14039</v>
      </c>
      <c r="F3620" t="s">
        <v>14040</v>
      </c>
      <c r="G3620" t="s">
        <v>2115</v>
      </c>
      <c r="H3620" t="s">
        <v>944</v>
      </c>
      <c r="I3620" t="s">
        <v>1720</v>
      </c>
      <c r="J3620" t="s">
        <v>1721</v>
      </c>
      <c r="K3620" t="s">
        <v>14111</v>
      </c>
      <c r="L3620" s="3">
        <v>36628</v>
      </c>
      <c r="M3620" s="9">
        <v>0</v>
      </c>
      <c r="N3620" s="5">
        <v>0</v>
      </c>
      <c r="O3620" s="7">
        <v>0</v>
      </c>
    </row>
    <row r="3621" spans="1:15">
      <c r="A3621">
        <v>13</v>
      </c>
      <c r="B3621" t="s">
        <v>2115</v>
      </c>
      <c r="C3621" t="s">
        <v>14112</v>
      </c>
      <c r="D3621" t="s">
        <v>14113</v>
      </c>
      <c r="E3621" t="s">
        <v>2117</v>
      </c>
      <c r="F3621" t="s">
        <v>2118</v>
      </c>
      <c r="G3621" t="s">
        <v>2115</v>
      </c>
      <c r="H3621" t="s">
        <v>944</v>
      </c>
      <c r="I3621" t="s">
        <v>1720</v>
      </c>
      <c r="J3621" t="s">
        <v>1721</v>
      </c>
      <c r="K3621" t="s">
        <v>14114</v>
      </c>
      <c r="L3621" s="3">
        <v>36888</v>
      </c>
      <c r="M3621" s="9">
        <v>0</v>
      </c>
      <c r="N3621" s="5">
        <v>0</v>
      </c>
      <c r="O3621" s="7">
        <v>0</v>
      </c>
    </row>
    <row r="3622" spans="1:15">
      <c r="A3622">
        <v>13</v>
      </c>
      <c r="B3622" t="s">
        <v>2115</v>
      </c>
      <c r="C3622" t="s">
        <v>14115</v>
      </c>
      <c r="D3622" t="s">
        <v>14116</v>
      </c>
      <c r="E3622" t="s">
        <v>2143</v>
      </c>
      <c r="F3622" t="s">
        <v>2144</v>
      </c>
      <c r="G3622" t="s">
        <v>2115</v>
      </c>
      <c r="H3622" t="s">
        <v>944</v>
      </c>
      <c r="I3622" t="s">
        <v>1720</v>
      </c>
      <c r="J3622" t="s">
        <v>1721</v>
      </c>
      <c r="K3622" t="s">
        <v>14117</v>
      </c>
      <c r="L3622" s="3" t="s">
        <v>2494</v>
      </c>
      <c r="M3622" s="9">
        <v>0</v>
      </c>
      <c r="N3622" s="5">
        <v>0</v>
      </c>
      <c r="O3622" s="7">
        <v>0</v>
      </c>
    </row>
    <row r="3623" spans="1:15">
      <c r="A3623">
        <v>13</v>
      </c>
      <c r="B3623" t="s">
        <v>2115</v>
      </c>
      <c r="C3623" t="s">
        <v>14118</v>
      </c>
      <c r="D3623" t="s">
        <v>14119</v>
      </c>
      <c r="E3623" t="s">
        <v>14034</v>
      </c>
      <c r="F3623" t="s">
        <v>14035</v>
      </c>
      <c r="G3623" t="s">
        <v>2115</v>
      </c>
      <c r="H3623" t="s">
        <v>944</v>
      </c>
      <c r="I3623" t="s">
        <v>1720</v>
      </c>
      <c r="J3623" t="s">
        <v>1721</v>
      </c>
      <c r="K3623" t="s">
        <v>14120</v>
      </c>
      <c r="L3623" s="3">
        <v>36557</v>
      </c>
      <c r="M3623" s="9">
        <v>0</v>
      </c>
      <c r="N3623" s="5">
        <v>0</v>
      </c>
      <c r="O3623" s="7">
        <v>0</v>
      </c>
    </row>
    <row r="3624" spans="1:15">
      <c r="A3624">
        <v>13</v>
      </c>
      <c r="B3624" t="s">
        <v>2115</v>
      </c>
      <c r="C3624" t="s">
        <v>14121</v>
      </c>
      <c r="D3624" t="s">
        <v>14122</v>
      </c>
      <c r="E3624" t="s">
        <v>14123</v>
      </c>
      <c r="F3624" t="s">
        <v>14124</v>
      </c>
      <c r="G3624" t="s">
        <v>2115</v>
      </c>
      <c r="H3624" t="s">
        <v>944</v>
      </c>
      <c r="I3624" t="s">
        <v>1720</v>
      </c>
      <c r="J3624" t="s">
        <v>1721</v>
      </c>
      <c r="K3624" t="s">
        <v>14125</v>
      </c>
      <c r="L3624" s="3" t="s">
        <v>2494</v>
      </c>
      <c r="M3624" s="9">
        <v>0</v>
      </c>
      <c r="N3624" s="5">
        <v>0</v>
      </c>
      <c r="O3624" s="7">
        <v>0</v>
      </c>
    </row>
    <row r="3625" spans="1:15">
      <c r="A3625">
        <v>13</v>
      </c>
      <c r="B3625" t="s">
        <v>2115</v>
      </c>
      <c r="C3625" t="s">
        <v>14126</v>
      </c>
      <c r="D3625" t="s">
        <v>14127</v>
      </c>
      <c r="E3625" t="s">
        <v>14039</v>
      </c>
      <c r="F3625" t="s">
        <v>14040</v>
      </c>
      <c r="G3625" t="s">
        <v>2115</v>
      </c>
      <c r="H3625" t="s">
        <v>944</v>
      </c>
      <c r="I3625" t="s">
        <v>1720</v>
      </c>
      <c r="J3625" t="s">
        <v>1721</v>
      </c>
      <c r="K3625" t="s">
        <v>14128</v>
      </c>
      <c r="L3625" s="3">
        <v>36557</v>
      </c>
      <c r="M3625" s="9">
        <v>0</v>
      </c>
      <c r="N3625" s="5">
        <v>0</v>
      </c>
      <c r="O3625" s="7">
        <v>0</v>
      </c>
    </row>
    <row r="3626" spans="1:15">
      <c r="A3626">
        <v>13</v>
      </c>
      <c r="B3626" t="s">
        <v>2115</v>
      </c>
      <c r="C3626" t="s">
        <v>14129</v>
      </c>
      <c r="D3626" t="s">
        <v>14130</v>
      </c>
      <c r="E3626" t="s">
        <v>2143</v>
      </c>
      <c r="F3626" t="s">
        <v>2144</v>
      </c>
      <c r="G3626" t="s">
        <v>2115</v>
      </c>
      <c r="H3626" t="s">
        <v>944</v>
      </c>
      <c r="I3626" t="s">
        <v>1720</v>
      </c>
      <c r="J3626" t="s">
        <v>1721</v>
      </c>
      <c r="K3626" t="s">
        <v>14131</v>
      </c>
      <c r="L3626" s="3">
        <v>37863</v>
      </c>
      <c r="M3626" s="9">
        <v>0</v>
      </c>
      <c r="N3626" s="5">
        <v>0</v>
      </c>
      <c r="O3626" s="7">
        <v>0</v>
      </c>
    </row>
    <row r="3627" spans="1:15">
      <c r="A3627">
        <v>13</v>
      </c>
      <c r="B3627" t="s">
        <v>2115</v>
      </c>
      <c r="C3627" t="s">
        <v>14132</v>
      </c>
      <c r="D3627" t="s">
        <v>14133</v>
      </c>
      <c r="E3627" t="s">
        <v>14023</v>
      </c>
      <c r="F3627" t="s">
        <v>14024</v>
      </c>
      <c r="G3627" t="s">
        <v>2115</v>
      </c>
      <c r="H3627" t="s">
        <v>944</v>
      </c>
      <c r="I3627" t="s">
        <v>1720</v>
      </c>
      <c r="J3627" t="s">
        <v>1721</v>
      </c>
      <c r="K3627" t="s">
        <v>14134</v>
      </c>
      <c r="L3627" s="3" t="s">
        <v>2494</v>
      </c>
      <c r="M3627" s="9">
        <v>0</v>
      </c>
      <c r="N3627" s="5">
        <v>0</v>
      </c>
      <c r="O3627" s="7">
        <v>0</v>
      </c>
    </row>
    <row r="3628" spans="1:15">
      <c r="A3628">
        <v>13</v>
      </c>
      <c r="B3628" t="s">
        <v>2115</v>
      </c>
      <c r="C3628" t="s">
        <v>14135</v>
      </c>
      <c r="D3628" t="s">
        <v>14136</v>
      </c>
      <c r="E3628" t="s">
        <v>14010</v>
      </c>
      <c r="F3628" t="s">
        <v>14011</v>
      </c>
      <c r="G3628" t="s">
        <v>2115</v>
      </c>
      <c r="H3628" t="s">
        <v>944</v>
      </c>
      <c r="I3628" t="s">
        <v>1720</v>
      </c>
      <c r="J3628" t="s">
        <v>1721</v>
      </c>
      <c r="K3628" t="s">
        <v>14137</v>
      </c>
      <c r="L3628" s="3">
        <v>36557</v>
      </c>
      <c r="M3628" s="9">
        <v>0</v>
      </c>
      <c r="N3628" s="5">
        <v>0</v>
      </c>
      <c r="O3628" s="7">
        <v>0</v>
      </c>
    </row>
    <row r="3629" spans="1:15">
      <c r="A3629">
        <v>13</v>
      </c>
      <c r="B3629" t="s">
        <v>2115</v>
      </c>
      <c r="C3629" t="s">
        <v>14138</v>
      </c>
      <c r="D3629" t="s">
        <v>14139</v>
      </c>
      <c r="E3629" t="s">
        <v>2129</v>
      </c>
      <c r="F3629" t="s">
        <v>2130</v>
      </c>
      <c r="G3629" t="s">
        <v>2115</v>
      </c>
      <c r="H3629" t="s">
        <v>944</v>
      </c>
      <c r="I3629" t="s">
        <v>1720</v>
      </c>
      <c r="J3629" t="s">
        <v>1721</v>
      </c>
      <c r="K3629" t="s">
        <v>14140</v>
      </c>
      <c r="L3629" s="3">
        <v>36557</v>
      </c>
      <c r="M3629" s="9">
        <v>0</v>
      </c>
      <c r="N3629" s="5">
        <v>0</v>
      </c>
      <c r="O3629" s="7">
        <v>0</v>
      </c>
    </row>
    <row r="3630" spans="1:15">
      <c r="A3630">
        <v>13</v>
      </c>
      <c r="B3630" t="s">
        <v>2115</v>
      </c>
      <c r="C3630" t="s">
        <v>14141</v>
      </c>
      <c r="D3630" t="s">
        <v>14142</v>
      </c>
      <c r="E3630" t="s">
        <v>14034</v>
      </c>
      <c r="F3630" t="s">
        <v>14035</v>
      </c>
      <c r="G3630" t="s">
        <v>2115</v>
      </c>
      <c r="H3630" t="s">
        <v>944</v>
      </c>
      <c r="I3630" t="s">
        <v>1720</v>
      </c>
      <c r="J3630" t="s">
        <v>1721</v>
      </c>
      <c r="K3630" t="s">
        <v>14143</v>
      </c>
      <c r="L3630" s="3">
        <v>36601</v>
      </c>
      <c r="M3630" s="9">
        <v>0</v>
      </c>
      <c r="N3630" s="5">
        <v>0</v>
      </c>
      <c r="O3630" s="7">
        <v>0</v>
      </c>
    </row>
    <row r="3631" spans="1:15">
      <c r="A3631">
        <v>13</v>
      </c>
      <c r="B3631" t="s">
        <v>2115</v>
      </c>
      <c r="C3631" t="s">
        <v>14144</v>
      </c>
      <c r="D3631" t="s">
        <v>14145</v>
      </c>
      <c r="E3631" t="s">
        <v>14039</v>
      </c>
      <c r="F3631" t="s">
        <v>14040</v>
      </c>
      <c r="G3631" t="s">
        <v>2115</v>
      </c>
      <c r="H3631" t="s">
        <v>944</v>
      </c>
      <c r="I3631" t="s">
        <v>1720</v>
      </c>
      <c r="J3631" t="s">
        <v>1721</v>
      </c>
      <c r="K3631" t="s">
        <v>14146</v>
      </c>
      <c r="L3631" s="3">
        <v>36613</v>
      </c>
      <c r="M3631" s="9">
        <v>0</v>
      </c>
      <c r="N3631" s="5">
        <v>0</v>
      </c>
      <c r="O3631" s="7">
        <v>0</v>
      </c>
    </row>
    <row r="3632" spans="1:15">
      <c r="A3632">
        <v>13</v>
      </c>
      <c r="B3632" t="s">
        <v>2115</v>
      </c>
      <c r="C3632" t="s">
        <v>14147</v>
      </c>
      <c r="D3632" t="s">
        <v>13538</v>
      </c>
      <c r="E3632" t="s">
        <v>14052</v>
      </c>
      <c r="F3632" t="s">
        <v>14053</v>
      </c>
      <c r="G3632" t="s">
        <v>2115</v>
      </c>
      <c r="H3632" t="s">
        <v>944</v>
      </c>
      <c r="I3632" t="s">
        <v>1720</v>
      </c>
      <c r="J3632" t="s">
        <v>1721</v>
      </c>
      <c r="K3632" t="s">
        <v>14148</v>
      </c>
      <c r="L3632" s="3">
        <v>36557</v>
      </c>
      <c r="M3632" s="9">
        <v>0</v>
      </c>
      <c r="N3632" s="5">
        <v>0</v>
      </c>
      <c r="O3632" s="7">
        <v>0</v>
      </c>
    </row>
    <row r="3633" spans="1:15">
      <c r="A3633">
        <v>13</v>
      </c>
      <c r="B3633" t="s">
        <v>2115</v>
      </c>
      <c r="C3633" t="s">
        <v>14149</v>
      </c>
      <c r="D3633" t="s">
        <v>14150</v>
      </c>
      <c r="E3633" t="s">
        <v>13984</v>
      </c>
      <c r="F3633" t="s">
        <v>13985</v>
      </c>
      <c r="G3633" t="s">
        <v>2115</v>
      </c>
      <c r="H3633" t="s">
        <v>944</v>
      </c>
      <c r="I3633" t="s">
        <v>1720</v>
      </c>
      <c r="J3633" t="s">
        <v>1721</v>
      </c>
      <c r="K3633" t="s">
        <v>14151</v>
      </c>
      <c r="L3633" s="3">
        <v>36557</v>
      </c>
      <c r="M3633" s="9">
        <v>0</v>
      </c>
      <c r="N3633" s="5">
        <v>0</v>
      </c>
      <c r="O3633" s="7">
        <v>0</v>
      </c>
    </row>
    <row r="3634" spans="1:15">
      <c r="A3634">
        <v>13</v>
      </c>
      <c r="B3634" t="s">
        <v>2115</v>
      </c>
      <c r="C3634" t="s">
        <v>14152</v>
      </c>
      <c r="D3634" t="s">
        <v>14153</v>
      </c>
      <c r="E3634" t="s">
        <v>14154</v>
      </c>
      <c r="F3634" t="s">
        <v>14155</v>
      </c>
      <c r="G3634" t="s">
        <v>2115</v>
      </c>
      <c r="H3634" t="s">
        <v>944</v>
      </c>
      <c r="I3634" t="s">
        <v>1720</v>
      </c>
      <c r="J3634" t="s">
        <v>1721</v>
      </c>
      <c r="K3634" t="s">
        <v>14156</v>
      </c>
      <c r="L3634" s="3">
        <v>36557</v>
      </c>
      <c r="M3634" s="9">
        <v>0</v>
      </c>
      <c r="N3634" s="5">
        <v>0</v>
      </c>
      <c r="O3634" s="7">
        <v>0</v>
      </c>
    </row>
    <row r="3635" spans="1:15">
      <c r="A3635">
        <v>13</v>
      </c>
      <c r="B3635" t="s">
        <v>2115</v>
      </c>
      <c r="C3635" t="s">
        <v>14157</v>
      </c>
      <c r="D3635" t="s">
        <v>14158</v>
      </c>
      <c r="E3635" t="s">
        <v>14052</v>
      </c>
      <c r="F3635" t="s">
        <v>14053</v>
      </c>
      <c r="G3635" t="s">
        <v>2115</v>
      </c>
      <c r="H3635" t="s">
        <v>944</v>
      </c>
      <c r="I3635" t="s">
        <v>1720</v>
      </c>
      <c r="J3635" t="s">
        <v>1721</v>
      </c>
      <c r="K3635" t="s">
        <v>14159</v>
      </c>
      <c r="L3635" s="3" t="s">
        <v>2494</v>
      </c>
      <c r="M3635" s="9">
        <v>0</v>
      </c>
      <c r="N3635" s="5">
        <v>0</v>
      </c>
      <c r="O3635" s="7">
        <v>0</v>
      </c>
    </row>
    <row r="3636" spans="1:15">
      <c r="A3636">
        <v>13</v>
      </c>
      <c r="B3636" t="s">
        <v>2115</v>
      </c>
      <c r="C3636" t="s">
        <v>14160</v>
      </c>
      <c r="D3636" t="s">
        <v>14161</v>
      </c>
      <c r="E3636" t="s">
        <v>13992</v>
      </c>
      <c r="F3636" t="s">
        <v>13993</v>
      </c>
      <c r="G3636" t="s">
        <v>2115</v>
      </c>
      <c r="H3636" t="s">
        <v>944</v>
      </c>
      <c r="I3636" t="s">
        <v>1720</v>
      </c>
      <c r="J3636" t="s">
        <v>1721</v>
      </c>
      <c r="K3636" t="s">
        <v>14162</v>
      </c>
      <c r="L3636" s="3">
        <v>36557</v>
      </c>
      <c r="M3636" s="9">
        <v>0</v>
      </c>
      <c r="N3636" s="5">
        <v>0</v>
      </c>
      <c r="O3636" s="7">
        <v>0</v>
      </c>
    </row>
    <row r="3637" spans="1:15">
      <c r="A3637">
        <v>13</v>
      </c>
      <c r="B3637" t="s">
        <v>2115</v>
      </c>
      <c r="C3637" t="s">
        <v>14163</v>
      </c>
      <c r="D3637" t="s">
        <v>14164</v>
      </c>
      <c r="E3637" t="s">
        <v>14039</v>
      </c>
      <c r="F3637" t="s">
        <v>14040</v>
      </c>
      <c r="G3637" t="s">
        <v>2115</v>
      </c>
      <c r="H3637" t="s">
        <v>944</v>
      </c>
      <c r="I3637" t="s">
        <v>1720</v>
      </c>
      <c r="J3637" t="s">
        <v>1721</v>
      </c>
      <c r="K3637" t="s">
        <v>14165</v>
      </c>
      <c r="L3637" s="3">
        <v>36557</v>
      </c>
      <c r="M3637" s="9">
        <v>0</v>
      </c>
      <c r="N3637" s="5">
        <v>0</v>
      </c>
      <c r="O3637" s="7">
        <v>0</v>
      </c>
    </row>
    <row r="3638" spans="1:15">
      <c r="A3638">
        <v>13</v>
      </c>
      <c r="B3638" t="s">
        <v>2115</v>
      </c>
      <c r="C3638" t="s">
        <v>14166</v>
      </c>
      <c r="D3638" t="s">
        <v>14167</v>
      </c>
      <c r="E3638" t="s">
        <v>14023</v>
      </c>
      <c r="F3638" t="s">
        <v>14024</v>
      </c>
      <c r="G3638" t="s">
        <v>2115</v>
      </c>
      <c r="H3638" t="s">
        <v>944</v>
      </c>
      <c r="I3638" t="s">
        <v>1720</v>
      </c>
      <c r="J3638" t="s">
        <v>1721</v>
      </c>
      <c r="K3638" t="s">
        <v>14168</v>
      </c>
      <c r="L3638" s="3">
        <v>36557</v>
      </c>
      <c r="M3638" s="9">
        <v>0</v>
      </c>
      <c r="N3638" s="5">
        <v>0</v>
      </c>
      <c r="O3638" s="7">
        <v>0</v>
      </c>
    </row>
    <row r="3639" spans="1:15">
      <c r="A3639">
        <v>13</v>
      </c>
      <c r="B3639" t="s">
        <v>2115</v>
      </c>
      <c r="C3639" t="s">
        <v>14169</v>
      </c>
      <c r="D3639" t="s">
        <v>14170</v>
      </c>
      <c r="E3639" t="s">
        <v>14000</v>
      </c>
      <c r="F3639" t="s">
        <v>14001</v>
      </c>
      <c r="G3639" t="s">
        <v>2115</v>
      </c>
      <c r="H3639" t="s">
        <v>944</v>
      </c>
      <c r="I3639" t="s">
        <v>1720</v>
      </c>
      <c r="J3639" t="s">
        <v>1721</v>
      </c>
      <c r="K3639" t="s">
        <v>14171</v>
      </c>
      <c r="L3639" s="3">
        <v>36557</v>
      </c>
      <c r="M3639" s="9">
        <v>0</v>
      </c>
      <c r="N3639" s="5">
        <v>0</v>
      </c>
      <c r="O3639" s="7">
        <v>0</v>
      </c>
    </row>
    <row r="3640" spans="1:15">
      <c r="A3640">
        <v>13</v>
      </c>
      <c r="B3640" t="s">
        <v>2115</v>
      </c>
      <c r="C3640" t="s">
        <v>14172</v>
      </c>
      <c r="D3640" t="s">
        <v>14173</v>
      </c>
      <c r="E3640" t="s">
        <v>14039</v>
      </c>
      <c r="F3640" t="s">
        <v>14040</v>
      </c>
      <c r="G3640" t="s">
        <v>2115</v>
      </c>
      <c r="H3640" t="s">
        <v>944</v>
      </c>
      <c r="I3640" t="s">
        <v>1720</v>
      </c>
      <c r="J3640" t="s">
        <v>1721</v>
      </c>
      <c r="K3640" t="s">
        <v>14174</v>
      </c>
      <c r="L3640" s="3" t="s">
        <v>2494</v>
      </c>
      <c r="M3640" s="9">
        <v>0</v>
      </c>
      <c r="N3640" s="5">
        <v>0</v>
      </c>
      <c r="O3640" s="7">
        <v>0</v>
      </c>
    </row>
    <row r="3641" spans="1:15">
      <c r="A3641">
        <v>13</v>
      </c>
      <c r="B3641" t="s">
        <v>2115</v>
      </c>
      <c r="C3641" t="s">
        <v>14175</v>
      </c>
      <c r="D3641" t="s">
        <v>14176</v>
      </c>
      <c r="E3641" t="s">
        <v>14023</v>
      </c>
      <c r="F3641" t="s">
        <v>14024</v>
      </c>
      <c r="G3641" t="s">
        <v>2115</v>
      </c>
      <c r="H3641" t="s">
        <v>944</v>
      </c>
      <c r="I3641" t="s">
        <v>1720</v>
      </c>
      <c r="J3641" t="s">
        <v>1721</v>
      </c>
      <c r="K3641" t="s">
        <v>14177</v>
      </c>
      <c r="L3641" s="3">
        <v>36557</v>
      </c>
      <c r="M3641" s="9">
        <v>0</v>
      </c>
      <c r="N3641" s="5">
        <v>0</v>
      </c>
      <c r="O3641" s="7">
        <v>0</v>
      </c>
    </row>
    <row r="3642" spans="1:15">
      <c r="A3642">
        <v>13</v>
      </c>
      <c r="B3642" t="s">
        <v>2115</v>
      </c>
      <c r="C3642" t="s">
        <v>14178</v>
      </c>
      <c r="D3642" t="s">
        <v>14179</v>
      </c>
      <c r="E3642" t="s">
        <v>14083</v>
      </c>
      <c r="F3642" t="s">
        <v>14084</v>
      </c>
      <c r="G3642" t="s">
        <v>2115</v>
      </c>
      <c r="H3642" t="s">
        <v>944</v>
      </c>
      <c r="I3642" t="s">
        <v>1720</v>
      </c>
      <c r="J3642" t="s">
        <v>1721</v>
      </c>
      <c r="K3642" t="s">
        <v>14180</v>
      </c>
      <c r="L3642" s="3">
        <v>36613</v>
      </c>
      <c r="M3642" s="9">
        <v>0</v>
      </c>
      <c r="N3642" s="5">
        <v>0</v>
      </c>
      <c r="O3642" s="7">
        <v>0</v>
      </c>
    </row>
    <row r="3643" spans="1:15">
      <c r="A3643">
        <v>13</v>
      </c>
      <c r="B3643" t="s">
        <v>2115</v>
      </c>
      <c r="C3643" t="s">
        <v>14181</v>
      </c>
      <c r="D3643" t="s">
        <v>14182</v>
      </c>
      <c r="E3643" t="s">
        <v>13992</v>
      </c>
      <c r="F3643" t="s">
        <v>13993</v>
      </c>
      <c r="G3643" t="s">
        <v>2115</v>
      </c>
      <c r="H3643" t="s">
        <v>944</v>
      </c>
      <c r="I3643" t="s">
        <v>1720</v>
      </c>
      <c r="J3643" t="s">
        <v>1721</v>
      </c>
      <c r="K3643" t="s">
        <v>14183</v>
      </c>
      <c r="L3643" s="3">
        <v>36601</v>
      </c>
      <c r="M3643" s="9">
        <v>0</v>
      </c>
      <c r="N3643" s="5">
        <v>0</v>
      </c>
      <c r="O3643" s="7">
        <v>0</v>
      </c>
    </row>
    <row r="3644" spans="1:15">
      <c r="A3644">
        <v>13</v>
      </c>
      <c r="B3644" t="s">
        <v>2115</v>
      </c>
      <c r="C3644" t="s">
        <v>14184</v>
      </c>
      <c r="D3644" t="s">
        <v>14185</v>
      </c>
      <c r="E3644" t="s">
        <v>14039</v>
      </c>
      <c r="F3644" t="s">
        <v>14040</v>
      </c>
      <c r="G3644" t="s">
        <v>2115</v>
      </c>
      <c r="H3644" t="s">
        <v>944</v>
      </c>
      <c r="I3644" t="s">
        <v>1720</v>
      </c>
      <c r="J3644" t="s">
        <v>1721</v>
      </c>
      <c r="K3644" t="s">
        <v>14186</v>
      </c>
      <c r="L3644" s="3">
        <v>36557</v>
      </c>
      <c r="M3644" s="9">
        <v>0</v>
      </c>
      <c r="N3644" s="5">
        <v>0</v>
      </c>
      <c r="O3644" s="7">
        <v>0</v>
      </c>
    </row>
    <row r="3645" spans="1:15">
      <c r="A3645">
        <v>13</v>
      </c>
      <c r="B3645" t="s">
        <v>2115</v>
      </c>
      <c r="C3645" t="s">
        <v>14187</v>
      </c>
      <c r="D3645" t="s">
        <v>14188</v>
      </c>
      <c r="E3645" t="s">
        <v>14052</v>
      </c>
      <c r="F3645" t="s">
        <v>14053</v>
      </c>
      <c r="G3645" t="s">
        <v>2115</v>
      </c>
      <c r="H3645" t="s">
        <v>944</v>
      </c>
      <c r="I3645" t="s">
        <v>1720</v>
      </c>
      <c r="J3645" t="s">
        <v>1721</v>
      </c>
      <c r="K3645" t="s">
        <v>14189</v>
      </c>
      <c r="L3645" s="3">
        <v>36557</v>
      </c>
      <c r="M3645" s="9">
        <v>0</v>
      </c>
      <c r="N3645" s="5">
        <v>0</v>
      </c>
      <c r="O3645" s="7">
        <v>0</v>
      </c>
    </row>
    <row r="3646" spans="1:15">
      <c r="A3646">
        <v>13</v>
      </c>
      <c r="B3646" t="s">
        <v>2115</v>
      </c>
      <c r="C3646" t="s">
        <v>14190</v>
      </c>
      <c r="D3646" t="s">
        <v>14191</v>
      </c>
      <c r="E3646" t="s">
        <v>14000</v>
      </c>
      <c r="F3646" t="s">
        <v>14001</v>
      </c>
      <c r="G3646" t="s">
        <v>2115</v>
      </c>
      <c r="H3646" t="s">
        <v>944</v>
      </c>
      <c r="I3646" t="s">
        <v>1720</v>
      </c>
      <c r="J3646" t="s">
        <v>1721</v>
      </c>
      <c r="K3646" t="s">
        <v>14192</v>
      </c>
      <c r="L3646" s="3" t="s">
        <v>2494</v>
      </c>
      <c r="M3646" s="9">
        <v>0</v>
      </c>
      <c r="N3646" s="5">
        <v>0</v>
      </c>
      <c r="O3646" s="7">
        <v>0</v>
      </c>
    </row>
    <row r="3647" spans="1:15">
      <c r="A3647">
        <v>13</v>
      </c>
      <c r="B3647" t="s">
        <v>2115</v>
      </c>
      <c r="C3647" t="s">
        <v>14193</v>
      </c>
      <c r="D3647" t="s">
        <v>14194</v>
      </c>
      <c r="E3647" t="s">
        <v>2121</v>
      </c>
      <c r="F3647" t="s">
        <v>2122</v>
      </c>
      <c r="G3647" t="s">
        <v>2115</v>
      </c>
      <c r="H3647" t="s">
        <v>944</v>
      </c>
      <c r="I3647" t="s">
        <v>1720</v>
      </c>
      <c r="J3647" t="s">
        <v>1721</v>
      </c>
      <c r="K3647" t="s">
        <v>14195</v>
      </c>
      <c r="L3647" s="3">
        <v>36557</v>
      </c>
      <c r="M3647" s="9">
        <v>0</v>
      </c>
      <c r="N3647" s="5">
        <v>0</v>
      </c>
      <c r="O3647" s="7">
        <v>0</v>
      </c>
    </row>
    <row r="3648" spans="1:15">
      <c r="A3648">
        <v>13</v>
      </c>
      <c r="B3648" t="s">
        <v>2115</v>
      </c>
      <c r="C3648" t="s">
        <v>14196</v>
      </c>
      <c r="D3648" t="s">
        <v>14197</v>
      </c>
      <c r="E3648" t="s">
        <v>14039</v>
      </c>
      <c r="F3648" t="s">
        <v>14040</v>
      </c>
      <c r="G3648" t="s">
        <v>2115</v>
      </c>
      <c r="H3648" t="s">
        <v>944</v>
      </c>
      <c r="I3648" t="s">
        <v>1720</v>
      </c>
      <c r="J3648" t="s">
        <v>1721</v>
      </c>
      <c r="K3648" t="s">
        <v>14198</v>
      </c>
      <c r="L3648" s="3">
        <v>36557</v>
      </c>
      <c r="M3648" s="9">
        <v>0</v>
      </c>
      <c r="N3648" s="5">
        <v>0</v>
      </c>
      <c r="O3648" s="7">
        <v>0</v>
      </c>
    </row>
    <row r="3649" spans="1:15">
      <c r="A3649">
        <v>13</v>
      </c>
      <c r="B3649" t="s">
        <v>2115</v>
      </c>
      <c r="C3649" t="s">
        <v>14199</v>
      </c>
      <c r="D3649" t="s">
        <v>14200</v>
      </c>
      <c r="E3649" t="s">
        <v>2143</v>
      </c>
      <c r="F3649" t="s">
        <v>2144</v>
      </c>
      <c r="G3649" t="s">
        <v>2115</v>
      </c>
      <c r="H3649" t="s">
        <v>944</v>
      </c>
      <c r="I3649" t="s">
        <v>1720</v>
      </c>
      <c r="J3649" t="s">
        <v>1721</v>
      </c>
      <c r="K3649" t="s">
        <v>14201</v>
      </c>
      <c r="L3649" s="3">
        <v>36557</v>
      </c>
      <c r="M3649" s="9">
        <v>0</v>
      </c>
      <c r="N3649" s="5">
        <v>0</v>
      </c>
      <c r="O3649" s="7">
        <v>0</v>
      </c>
    </row>
    <row r="3650" spans="1:15">
      <c r="A3650">
        <v>13</v>
      </c>
      <c r="B3650" t="s">
        <v>2115</v>
      </c>
      <c r="C3650" t="s">
        <v>2124</v>
      </c>
      <c r="D3650" t="s">
        <v>379</v>
      </c>
      <c r="E3650" t="s">
        <v>2125</v>
      </c>
      <c r="F3650" t="s">
        <v>2126</v>
      </c>
      <c r="G3650" t="s">
        <v>2115</v>
      </c>
      <c r="H3650" t="s">
        <v>944</v>
      </c>
      <c r="I3650" t="s">
        <v>1720</v>
      </c>
      <c r="J3650" t="s">
        <v>1721</v>
      </c>
      <c r="K3650" t="s">
        <v>2127</v>
      </c>
      <c r="L3650" s="3">
        <v>36557</v>
      </c>
      <c r="M3650" s="9">
        <v>2</v>
      </c>
      <c r="N3650" s="5">
        <v>0</v>
      </c>
      <c r="O3650" s="7">
        <v>2</v>
      </c>
    </row>
    <row r="3651" spans="1:15">
      <c r="A3651">
        <v>13</v>
      </c>
      <c r="B3651" t="s">
        <v>2115</v>
      </c>
      <c r="C3651" t="s">
        <v>14202</v>
      </c>
      <c r="D3651" t="s">
        <v>14203</v>
      </c>
      <c r="E3651" t="s">
        <v>14103</v>
      </c>
      <c r="F3651" t="s">
        <v>14104</v>
      </c>
      <c r="G3651" t="s">
        <v>2115</v>
      </c>
      <c r="H3651" t="s">
        <v>944</v>
      </c>
      <c r="I3651" t="s">
        <v>1720</v>
      </c>
      <c r="J3651" t="s">
        <v>1721</v>
      </c>
      <c r="K3651" t="s">
        <v>14204</v>
      </c>
      <c r="L3651" s="3">
        <v>36557</v>
      </c>
      <c r="M3651" s="9">
        <v>0</v>
      </c>
      <c r="N3651" s="5">
        <v>0</v>
      </c>
      <c r="O3651" s="7">
        <v>0</v>
      </c>
    </row>
    <row r="3652" spans="1:15">
      <c r="A3652">
        <v>13</v>
      </c>
      <c r="B3652" t="s">
        <v>2115</v>
      </c>
      <c r="C3652" t="s">
        <v>14205</v>
      </c>
      <c r="D3652" t="s">
        <v>14206</v>
      </c>
      <c r="E3652" t="s">
        <v>2139</v>
      </c>
      <c r="F3652" t="s">
        <v>2140</v>
      </c>
      <c r="G3652" t="s">
        <v>2115</v>
      </c>
      <c r="H3652" t="s">
        <v>2493</v>
      </c>
      <c r="I3652" t="s">
        <v>1720</v>
      </c>
      <c r="J3652" t="s">
        <v>1721</v>
      </c>
      <c r="K3652" t="s">
        <v>2494</v>
      </c>
      <c r="L3652" s="3" t="s">
        <v>2494</v>
      </c>
      <c r="M3652" s="9">
        <v>0</v>
      </c>
      <c r="N3652" s="5">
        <v>0</v>
      </c>
      <c r="O3652" s="7">
        <v>0</v>
      </c>
    </row>
    <row r="3653" spans="1:15">
      <c r="A3653">
        <v>13</v>
      </c>
      <c r="B3653" t="s">
        <v>2115</v>
      </c>
      <c r="C3653" t="s">
        <v>14207</v>
      </c>
      <c r="D3653" t="s">
        <v>14208</v>
      </c>
      <c r="E3653" t="s">
        <v>14066</v>
      </c>
      <c r="F3653" t="s">
        <v>14067</v>
      </c>
      <c r="G3653" t="s">
        <v>2115</v>
      </c>
      <c r="H3653" t="s">
        <v>944</v>
      </c>
      <c r="I3653" t="s">
        <v>1720</v>
      </c>
      <c r="J3653" t="s">
        <v>1721</v>
      </c>
      <c r="K3653" t="s">
        <v>14209</v>
      </c>
      <c r="L3653" s="3">
        <v>36692</v>
      </c>
      <c r="M3653" s="9">
        <v>0</v>
      </c>
      <c r="N3653" s="5">
        <v>0</v>
      </c>
      <c r="O3653" s="7">
        <v>0</v>
      </c>
    </row>
    <row r="3654" spans="1:15">
      <c r="A3654">
        <v>13</v>
      </c>
      <c r="B3654" t="s">
        <v>2115</v>
      </c>
      <c r="C3654" t="s">
        <v>14210</v>
      </c>
      <c r="D3654" t="s">
        <v>14211</v>
      </c>
      <c r="E3654" t="s">
        <v>13992</v>
      </c>
      <c r="F3654" t="s">
        <v>13993</v>
      </c>
      <c r="G3654" t="s">
        <v>2115</v>
      </c>
      <c r="H3654" t="s">
        <v>944</v>
      </c>
      <c r="I3654" t="s">
        <v>1720</v>
      </c>
      <c r="J3654" t="s">
        <v>1721</v>
      </c>
      <c r="K3654" t="s">
        <v>14212</v>
      </c>
      <c r="L3654" s="3">
        <v>36557</v>
      </c>
      <c r="M3654" s="9">
        <v>0</v>
      </c>
      <c r="N3654" s="5">
        <v>0</v>
      </c>
      <c r="O3654" s="7">
        <v>0</v>
      </c>
    </row>
    <row r="3655" spans="1:15">
      <c r="A3655">
        <v>13</v>
      </c>
      <c r="B3655" t="s">
        <v>2115</v>
      </c>
      <c r="C3655" t="s">
        <v>14213</v>
      </c>
      <c r="D3655" t="s">
        <v>14214</v>
      </c>
      <c r="E3655" t="s">
        <v>2117</v>
      </c>
      <c r="F3655" t="s">
        <v>2118</v>
      </c>
      <c r="G3655" t="s">
        <v>2115</v>
      </c>
      <c r="H3655" t="s">
        <v>944</v>
      </c>
      <c r="I3655" t="s">
        <v>1720</v>
      </c>
      <c r="J3655" t="s">
        <v>1721</v>
      </c>
      <c r="K3655" t="s">
        <v>14215</v>
      </c>
      <c r="L3655" s="3">
        <v>36557</v>
      </c>
      <c r="M3655" s="9">
        <v>0</v>
      </c>
      <c r="N3655" s="5">
        <v>0</v>
      </c>
      <c r="O3655" s="7">
        <v>0</v>
      </c>
    </row>
    <row r="3656" spans="1:15">
      <c r="A3656">
        <v>13</v>
      </c>
      <c r="B3656" t="s">
        <v>2115</v>
      </c>
      <c r="C3656" t="s">
        <v>14216</v>
      </c>
      <c r="D3656" t="s">
        <v>14217</v>
      </c>
      <c r="E3656" t="s">
        <v>14103</v>
      </c>
      <c r="F3656" t="s">
        <v>14104</v>
      </c>
      <c r="G3656" t="s">
        <v>2115</v>
      </c>
      <c r="H3656" t="s">
        <v>944</v>
      </c>
      <c r="I3656" t="s">
        <v>1720</v>
      </c>
      <c r="J3656" t="s">
        <v>1721</v>
      </c>
      <c r="K3656" t="s">
        <v>14218</v>
      </c>
      <c r="L3656" s="3">
        <v>36557</v>
      </c>
      <c r="M3656" s="9">
        <v>0</v>
      </c>
      <c r="N3656" s="5">
        <v>0</v>
      </c>
      <c r="O3656" s="7">
        <v>0</v>
      </c>
    </row>
    <row r="3657" spans="1:15">
      <c r="A3657">
        <v>13</v>
      </c>
      <c r="B3657" t="s">
        <v>2115</v>
      </c>
      <c r="C3657" t="s">
        <v>14219</v>
      </c>
      <c r="D3657" t="s">
        <v>14220</v>
      </c>
      <c r="E3657" t="s">
        <v>14083</v>
      </c>
      <c r="F3657" t="s">
        <v>14084</v>
      </c>
      <c r="G3657" t="s">
        <v>2115</v>
      </c>
      <c r="H3657" t="s">
        <v>944</v>
      </c>
      <c r="I3657" t="s">
        <v>1720</v>
      </c>
      <c r="J3657" t="s">
        <v>1721</v>
      </c>
      <c r="K3657" t="s">
        <v>14221</v>
      </c>
      <c r="L3657" s="3">
        <v>36557</v>
      </c>
      <c r="M3657" s="9">
        <v>0</v>
      </c>
      <c r="N3657" s="5">
        <v>0</v>
      </c>
      <c r="O3657" s="7">
        <v>0</v>
      </c>
    </row>
    <row r="3658" spans="1:15">
      <c r="A3658">
        <v>13</v>
      </c>
      <c r="B3658" t="s">
        <v>2115</v>
      </c>
      <c r="C3658" t="s">
        <v>14222</v>
      </c>
      <c r="D3658" t="s">
        <v>14223</v>
      </c>
      <c r="E3658" t="s">
        <v>13984</v>
      </c>
      <c r="F3658" t="s">
        <v>13985</v>
      </c>
      <c r="G3658" t="s">
        <v>2115</v>
      </c>
      <c r="H3658" t="s">
        <v>944</v>
      </c>
      <c r="I3658" t="s">
        <v>1720</v>
      </c>
      <c r="J3658" t="s">
        <v>1721</v>
      </c>
      <c r="K3658" t="s">
        <v>14224</v>
      </c>
      <c r="L3658" s="3">
        <v>36557</v>
      </c>
      <c r="M3658" s="9">
        <v>0</v>
      </c>
      <c r="N3658" s="5">
        <v>0</v>
      </c>
      <c r="O3658" s="7">
        <v>0</v>
      </c>
    </row>
    <row r="3659" spans="1:15">
      <c r="A3659">
        <v>13</v>
      </c>
      <c r="B3659" t="s">
        <v>2115</v>
      </c>
      <c r="C3659" t="s">
        <v>14225</v>
      </c>
      <c r="D3659" t="s">
        <v>14226</v>
      </c>
      <c r="E3659" t="s">
        <v>14227</v>
      </c>
      <c r="F3659" t="s">
        <v>14228</v>
      </c>
      <c r="G3659" t="s">
        <v>2115</v>
      </c>
      <c r="H3659" t="s">
        <v>944</v>
      </c>
      <c r="I3659" t="s">
        <v>1720</v>
      </c>
      <c r="J3659" t="s">
        <v>1721</v>
      </c>
      <c r="K3659" t="s">
        <v>14229</v>
      </c>
      <c r="L3659" s="3" t="s">
        <v>2494</v>
      </c>
      <c r="M3659" s="9">
        <v>0</v>
      </c>
      <c r="N3659" s="5">
        <v>0</v>
      </c>
      <c r="O3659" s="7">
        <v>0</v>
      </c>
    </row>
    <row r="3660" spans="1:15">
      <c r="A3660">
        <v>13</v>
      </c>
      <c r="B3660" t="s">
        <v>2115</v>
      </c>
      <c r="C3660" t="s">
        <v>14230</v>
      </c>
      <c r="D3660" t="s">
        <v>14231</v>
      </c>
      <c r="E3660" t="s">
        <v>14039</v>
      </c>
      <c r="F3660" t="s">
        <v>14040</v>
      </c>
      <c r="G3660" t="s">
        <v>2115</v>
      </c>
      <c r="H3660" t="s">
        <v>944</v>
      </c>
      <c r="I3660" t="s">
        <v>1720</v>
      </c>
      <c r="J3660" t="s">
        <v>1721</v>
      </c>
      <c r="K3660" t="s">
        <v>14232</v>
      </c>
      <c r="L3660" s="3">
        <v>36557</v>
      </c>
      <c r="M3660" s="9">
        <v>0</v>
      </c>
      <c r="N3660" s="5">
        <v>0</v>
      </c>
      <c r="O3660" s="7">
        <v>0</v>
      </c>
    </row>
    <row r="3661" spans="1:15">
      <c r="A3661">
        <v>13</v>
      </c>
      <c r="B3661" t="s">
        <v>2115</v>
      </c>
      <c r="C3661" t="s">
        <v>14233</v>
      </c>
      <c r="D3661" t="s">
        <v>14234</v>
      </c>
      <c r="E3661" t="s">
        <v>14039</v>
      </c>
      <c r="F3661" t="s">
        <v>14040</v>
      </c>
      <c r="G3661" t="s">
        <v>2115</v>
      </c>
      <c r="H3661" t="s">
        <v>944</v>
      </c>
      <c r="I3661" t="s">
        <v>1720</v>
      </c>
      <c r="J3661" t="s">
        <v>1721</v>
      </c>
      <c r="K3661" t="s">
        <v>14235</v>
      </c>
      <c r="L3661" s="3">
        <v>36557</v>
      </c>
      <c r="M3661" s="9">
        <v>0</v>
      </c>
      <c r="N3661" s="5">
        <v>0</v>
      </c>
      <c r="O3661" s="7">
        <v>0</v>
      </c>
    </row>
    <row r="3662" spans="1:15">
      <c r="A3662">
        <v>13</v>
      </c>
      <c r="B3662" t="s">
        <v>2115</v>
      </c>
      <c r="C3662" t="s">
        <v>14236</v>
      </c>
      <c r="D3662" t="s">
        <v>14237</v>
      </c>
      <c r="E3662" t="s">
        <v>2117</v>
      </c>
      <c r="F3662" t="s">
        <v>2118</v>
      </c>
      <c r="G3662" t="s">
        <v>2115</v>
      </c>
      <c r="H3662" t="s">
        <v>944</v>
      </c>
      <c r="I3662" t="s">
        <v>1720</v>
      </c>
      <c r="J3662" t="s">
        <v>1721</v>
      </c>
      <c r="K3662" t="s">
        <v>14238</v>
      </c>
      <c r="L3662" s="3" t="s">
        <v>2494</v>
      </c>
      <c r="M3662" s="9">
        <v>0</v>
      </c>
      <c r="N3662" s="5">
        <v>0</v>
      </c>
      <c r="O3662" s="7">
        <v>0</v>
      </c>
    </row>
    <row r="3663" spans="1:15">
      <c r="A3663">
        <v>13</v>
      </c>
      <c r="B3663" t="s">
        <v>2115</v>
      </c>
      <c r="C3663" t="s">
        <v>14239</v>
      </c>
      <c r="D3663" t="s">
        <v>14240</v>
      </c>
      <c r="E3663" t="s">
        <v>14000</v>
      </c>
      <c r="F3663" t="s">
        <v>14001</v>
      </c>
      <c r="G3663" t="s">
        <v>2115</v>
      </c>
      <c r="H3663" t="s">
        <v>944</v>
      </c>
      <c r="I3663" t="s">
        <v>1720</v>
      </c>
      <c r="J3663" t="s">
        <v>1721</v>
      </c>
      <c r="K3663" t="s">
        <v>14241</v>
      </c>
      <c r="L3663" s="3">
        <v>39161</v>
      </c>
      <c r="M3663" s="9">
        <v>0</v>
      </c>
      <c r="N3663" s="5">
        <v>0</v>
      </c>
      <c r="O3663" s="7">
        <v>0</v>
      </c>
    </row>
    <row r="3664" spans="1:15">
      <c r="A3664">
        <v>13</v>
      </c>
      <c r="B3664" t="s">
        <v>2115</v>
      </c>
      <c r="C3664" t="s">
        <v>14242</v>
      </c>
      <c r="D3664" t="s">
        <v>14243</v>
      </c>
      <c r="E3664" t="s">
        <v>14244</v>
      </c>
      <c r="F3664" t="s">
        <v>14245</v>
      </c>
      <c r="G3664" t="s">
        <v>2115</v>
      </c>
      <c r="H3664" t="s">
        <v>944</v>
      </c>
      <c r="I3664" t="s">
        <v>1720</v>
      </c>
      <c r="J3664" t="s">
        <v>1721</v>
      </c>
      <c r="K3664" t="s">
        <v>14246</v>
      </c>
      <c r="L3664" s="3">
        <v>36557</v>
      </c>
      <c r="M3664" s="9">
        <v>0</v>
      </c>
      <c r="N3664" s="5">
        <v>0</v>
      </c>
      <c r="O3664" s="7">
        <v>0</v>
      </c>
    </row>
    <row r="3665" spans="1:15">
      <c r="A3665">
        <v>13</v>
      </c>
      <c r="B3665" t="s">
        <v>2115</v>
      </c>
      <c r="C3665" t="s">
        <v>14247</v>
      </c>
      <c r="D3665" t="s">
        <v>14248</v>
      </c>
      <c r="E3665" t="s">
        <v>14066</v>
      </c>
      <c r="F3665" t="s">
        <v>14067</v>
      </c>
      <c r="G3665" t="s">
        <v>2115</v>
      </c>
      <c r="H3665" t="s">
        <v>944</v>
      </c>
      <c r="I3665" t="s">
        <v>1720</v>
      </c>
      <c r="J3665" t="s">
        <v>1721</v>
      </c>
      <c r="K3665" t="s">
        <v>14249</v>
      </c>
      <c r="L3665" s="3">
        <v>38923</v>
      </c>
      <c r="M3665" s="9">
        <v>0</v>
      </c>
      <c r="N3665" s="5">
        <v>0</v>
      </c>
      <c r="O3665" s="7">
        <v>0</v>
      </c>
    </row>
    <row r="3666" spans="1:15">
      <c r="A3666">
        <v>13</v>
      </c>
      <c r="B3666" t="s">
        <v>2115</v>
      </c>
      <c r="C3666" t="s">
        <v>14250</v>
      </c>
      <c r="D3666" t="s">
        <v>14251</v>
      </c>
      <c r="E3666" t="s">
        <v>14154</v>
      </c>
      <c r="F3666" t="s">
        <v>14155</v>
      </c>
      <c r="G3666" t="s">
        <v>2115</v>
      </c>
      <c r="H3666" t="s">
        <v>944</v>
      </c>
      <c r="I3666" t="s">
        <v>1720</v>
      </c>
      <c r="J3666" t="s">
        <v>1721</v>
      </c>
      <c r="K3666" t="s">
        <v>14252</v>
      </c>
      <c r="L3666" s="3">
        <v>36557</v>
      </c>
      <c r="M3666" s="9">
        <v>0</v>
      </c>
      <c r="N3666" s="5">
        <v>0</v>
      </c>
      <c r="O3666" s="7">
        <v>0</v>
      </c>
    </row>
    <row r="3667" spans="1:15">
      <c r="A3667">
        <v>13</v>
      </c>
      <c r="B3667" t="s">
        <v>2115</v>
      </c>
      <c r="C3667" t="s">
        <v>14253</v>
      </c>
      <c r="D3667" t="s">
        <v>14254</v>
      </c>
      <c r="E3667" t="s">
        <v>14103</v>
      </c>
      <c r="F3667" t="s">
        <v>14104</v>
      </c>
      <c r="G3667" t="s">
        <v>2115</v>
      </c>
      <c r="H3667" t="s">
        <v>944</v>
      </c>
      <c r="I3667" t="s">
        <v>1720</v>
      </c>
      <c r="J3667" t="s">
        <v>1721</v>
      </c>
      <c r="K3667" t="s">
        <v>14255</v>
      </c>
      <c r="L3667" s="3">
        <v>36571</v>
      </c>
      <c r="M3667" s="9">
        <v>0</v>
      </c>
      <c r="N3667" s="5">
        <v>0</v>
      </c>
      <c r="O3667" s="7">
        <v>0</v>
      </c>
    </row>
    <row r="3668" spans="1:15">
      <c r="A3668">
        <v>13</v>
      </c>
      <c r="B3668" t="s">
        <v>2115</v>
      </c>
      <c r="C3668" t="s">
        <v>14256</v>
      </c>
      <c r="D3668" t="s">
        <v>14257</v>
      </c>
      <c r="E3668" t="s">
        <v>14047</v>
      </c>
      <c r="F3668" t="s">
        <v>14048</v>
      </c>
      <c r="G3668" t="s">
        <v>2115</v>
      </c>
      <c r="H3668" t="s">
        <v>944</v>
      </c>
      <c r="I3668" t="s">
        <v>1720</v>
      </c>
      <c r="J3668" t="s">
        <v>1721</v>
      </c>
      <c r="K3668" t="s">
        <v>14258</v>
      </c>
      <c r="L3668" s="3" t="s">
        <v>2494</v>
      </c>
      <c r="M3668" s="9">
        <v>0</v>
      </c>
      <c r="N3668" s="5">
        <v>0</v>
      </c>
      <c r="O3668" s="7">
        <v>0</v>
      </c>
    </row>
    <row r="3669" spans="1:15">
      <c r="A3669">
        <v>13</v>
      </c>
      <c r="B3669" t="s">
        <v>2115</v>
      </c>
      <c r="C3669" t="s">
        <v>14259</v>
      </c>
      <c r="D3669" t="s">
        <v>14260</v>
      </c>
      <c r="E3669" t="s">
        <v>14052</v>
      </c>
      <c r="F3669" t="s">
        <v>14053</v>
      </c>
      <c r="G3669" t="s">
        <v>2115</v>
      </c>
      <c r="H3669" t="s">
        <v>944</v>
      </c>
      <c r="I3669" t="s">
        <v>1720</v>
      </c>
      <c r="J3669" t="s">
        <v>1721</v>
      </c>
      <c r="K3669" t="s">
        <v>14261</v>
      </c>
      <c r="L3669" s="3">
        <v>37070</v>
      </c>
      <c r="M3669" s="9">
        <v>0</v>
      </c>
      <c r="N3669" s="5">
        <v>0</v>
      </c>
      <c r="O3669" s="7">
        <v>0</v>
      </c>
    </row>
    <row r="3670" spans="1:15">
      <c r="A3670">
        <v>13</v>
      </c>
      <c r="B3670" t="s">
        <v>2115</v>
      </c>
      <c r="C3670" t="s">
        <v>14262</v>
      </c>
      <c r="D3670" t="s">
        <v>14263</v>
      </c>
      <c r="E3670" t="s">
        <v>14264</v>
      </c>
      <c r="F3670" t="s">
        <v>14265</v>
      </c>
      <c r="G3670" t="s">
        <v>2115</v>
      </c>
      <c r="H3670" t="s">
        <v>944</v>
      </c>
      <c r="I3670" t="s">
        <v>1720</v>
      </c>
      <c r="J3670" t="s">
        <v>1721</v>
      </c>
      <c r="K3670" t="s">
        <v>14266</v>
      </c>
      <c r="L3670" s="3" t="s">
        <v>2494</v>
      </c>
      <c r="M3670" s="9">
        <v>0</v>
      </c>
      <c r="N3670" s="5">
        <v>0</v>
      </c>
      <c r="O3670" s="7">
        <v>0</v>
      </c>
    </row>
    <row r="3671" spans="1:15">
      <c r="A3671">
        <v>13</v>
      </c>
      <c r="B3671" t="s">
        <v>2115</v>
      </c>
      <c r="C3671" t="s">
        <v>14267</v>
      </c>
      <c r="D3671" t="s">
        <v>14268</v>
      </c>
      <c r="E3671" t="s">
        <v>14034</v>
      </c>
      <c r="F3671" t="s">
        <v>14035</v>
      </c>
      <c r="G3671" t="s">
        <v>2115</v>
      </c>
      <c r="H3671" t="s">
        <v>944</v>
      </c>
      <c r="I3671" t="s">
        <v>1720</v>
      </c>
      <c r="J3671" t="s">
        <v>1721</v>
      </c>
      <c r="K3671" t="s">
        <v>14269</v>
      </c>
      <c r="L3671" s="3">
        <v>36557</v>
      </c>
      <c r="M3671" s="9">
        <v>0</v>
      </c>
      <c r="N3671" s="5">
        <v>0</v>
      </c>
      <c r="O3671" s="7">
        <v>0</v>
      </c>
    </row>
    <row r="3672" spans="1:15">
      <c r="A3672">
        <v>13</v>
      </c>
      <c r="B3672" t="s">
        <v>2115</v>
      </c>
      <c r="C3672" t="s">
        <v>14270</v>
      </c>
      <c r="D3672" t="s">
        <v>14271</v>
      </c>
      <c r="E3672" t="s">
        <v>2143</v>
      </c>
      <c r="F3672" t="s">
        <v>2144</v>
      </c>
      <c r="G3672" t="s">
        <v>2115</v>
      </c>
      <c r="H3672" t="s">
        <v>944</v>
      </c>
      <c r="I3672" t="s">
        <v>1720</v>
      </c>
      <c r="J3672" t="s">
        <v>1721</v>
      </c>
      <c r="K3672" t="s">
        <v>14272</v>
      </c>
      <c r="L3672" s="3">
        <v>36684</v>
      </c>
      <c r="M3672" s="9">
        <v>0</v>
      </c>
      <c r="N3672" s="5">
        <v>0</v>
      </c>
      <c r="O3672" s="7">
        <v>0</v>
      </c>
    </row>
    <row r="3673" spans="1:15">
      <c r="A3673">
        <v>13</v>
      </c>
      <c r="B3673" t="s">
        <v>2115</v>
      </c>
      <c r="C3673" t="s">
        <v>14273</v>
      </c>
      <c r="D3673" t="s">
        <v>14274</v>
      </c>
      <c r="E3673" t="s">
        <v>14275</v>
      </c>
      <c r="F3673" t="s">
        <v>14276</v>
      </c>
      <c r="G3673" t="s">
        <v>2115</v>
      </c>
      <c r="H3673" t="s">
        <v>944</v>
      </c>
      <c r="I3673" t="s">
        <v>1720</v>
      </c>
      <c r="J3673" t="s">
        <v>1721</v>
      </c>
      <c r="K3673" t="s">
        <v>14277</v>
      </c>
      <c r="L3673" s="3">
        <v>37158</v>
      </c>
      <c r="M3673" s="9">
        <v>0</v>
      </c>
      <c r="N3673" s="5">
        <v>0</v>
      </c>
      <c r="O3673" s="7">
        <v>0</v>
      </c>
    </row>
    <row r="3674" spans="1:15">
      <c r="A3674">
        <v>13</v>
      </c>
      <c r="B3674" t="s">
        <v>2115</v>
      </c>
      <c r="C3674" t="s">
        <v>14278</v>
      </c>
      <c r="D3674" t="s">
        <v>14279</v>
      </c>
      <c r="E3674" t="s">
        <v>2117</v>
      </c>
      <c r="F3674" t="s">
        <v>2118</v>
      </c>
      <c r="G3674" t="s">
        <v>2115</v>
      </c>
      <c r="H3674" t="s">
        <v>944</v>
      </c>
      <c r="I3674" t="s">
        <v>1720</v>
      </c>
      <c r="J3674" t="s">
        <v>1721</v>
      </c>
      <c r="K3674" t="s">
        <v>14280</v>
      </c>
      <c r="L3674" s="3" t="s">
        <v>2494</v>
      </c>
      <c r="M3674" s="9">
        <v>0</v>
      </c>
      <c r="N3674" s="5">
        <v>0</v>
      </c>
      <c r="O3674" s="7">
        <v>0</v>
      </c>
    </row>
    <row r="3675" spans="1:15">
      <c r="A3675">
        <v>13</v>
      </c>
      <c r="B3675" t="s">
        <v>2115</v>
      </c>
      <c r="C3675" t="s">
        <v>14281</v>
      </c>
      <c r="D3675" t="s">
        <v>14282</v>
      </c>
      <c r="E3675" t="s">
        <v>2125</v>
      </c>
      <c r="F3675" t="s">
        <v>2126</v>
      </c>
      <c r="G3675" t="s">
        <v>2115</v>
      </c>
      <c r="H3675" t="s">
        <v>944</v>
      </c>
      <c r="I3675" t="s">
        <v>1720</v>
      </c>
      <c r="J3675" t="s">
        <v>1721</v>
      </c>
      <c r="K3675" t="s">
        <v>14283</v>
      </c>
      <c r="L3675" s="3">
        <v>38541</v>
      </c>
      <c r="M3675" s="9">
        <v>0</v>
      </c>
      <c r="N3675" s="5">
        <v>0</v>
      </c>
      <c r="O3675" s="7">
        <v>0</v>
      </c>
    </row>
    <row r="3676" spans="1:15">
      <c r="A3676">
        <v>13</v>
      </c>
      <c r="B3676" t="s">
        <v>2115</v>
      </c>
      <c r="C3676" t="s">
        <v>14284</v>
      </c>
      <c r="D3676" t="s">
        <v>268</v>
      </c>
      <c r="E3676" t="s">
        <v>14285</v>
      </c>
      <c r="F3676" t="s">
        <v>14286</v>
      </c>
      <c r="G3676" t="s">
        <v>2115</v>
      </c>
      <c r="H3676" t="s">
        <v>944</v>
      </c>
      <c r="I3676" t="s">
        <v>1720</v>
      </c>
      <c r="J3676" t="s">
        <v>1721</v>
      </c>
      <c r="K3676" t="s">
        <v>14287</v>
      </c>
      <c r="L3676" s="3">
        <v>37208</v>
      </c>
      <c r="M3676" s="9">
        <v>0</v>
      </c>
      <c r="N3676" s="5">
        <v>0</v>
      </c>
      <c r="O3676" s="7">
        <v>0</v>
      </c>
    </row>
    <row r="3677" spans="1:15">
      <c r="A3677">
        <v>13</v>
      </c>
      <c r="B3677" t="s">
        <v>2115</v>
      </c>
      <c r="C3677" t="s">
        <v>14288</v>
      </c>
      <c r="D3677" t="s">
        <v>14289</v>
      </c>
      <c r="E3677" t="s">
        <v>14285</v>
      </c>
      <c r="F3677" t="s">
        <v>14286</v>
      </c>
      <c r="G3677" t="s">
        <v>2115</v>
      </c>
      <c r="H3677" t="s">
        <v>944</v>
      </c>
      <c r="I3677" t="s">
        <v>1720</v>
      </c>
      <c r="J3677" t="s">
        <v>1721</v>
      </c>
      <c r="K3677" t="s">
        <v>14290</v>
      </c>
      <c r="L3677" s="3" t="s">
        <v>2494</v>
      </c>
      <c r="M3677" s="9">
        <v>0</v>
      </c>
      <c r="N3677" s="5">
        <v>0</v>
      </c>
      <c r="O3677" s="7">
        <v>0</v>
      </c>
    </row>
    <row r="3678" spans="1:15">
      <c r="A3678">
        <v>13</v>
      </c>
      <c r="B3678" t="s">
        <v>2115</v>
      </c>
      <c r="C3678" t="s">
        <v>14291</v>
      </c>
      <c r="D3678" t="s">
        <v>14292</v>
      </c>
      <c r="E3678" t="s">
        <v>2135</v>
      </c>
      <c r="F3678" t="s">
        <v>2136</v>
      </c>
      <c r="G3678" t="s">
        <v>2115</v>
      </c>
      <c r="H3678" t="s">
        <v>944</v>
      </c>
      <c r="I3678" t="s">
        <v>1720</v>
      </c>
      <c r="J3678" t="s">
        <v>1721</v>
      </c>
      <c r="K3678" t="s">
        <v>14293</v>
      </c>
      <c r="L3678" s="3">
        <v>37284</v>
      </c>
      <c r="M3678" s="9">
        <v>0</v>
      </c>
      <c r="N3678" s="5">
        <v>0</v>
      </c>
      <c r="O3678" s="7">
        <v>0</v>
      </c>
    </row>
    <row r="3679" spans="1:15">
      <c r="A3679">
        <v>13</v>
      </c>
      <c r="B3679" t="s">
        <v>2115</v>
      </c>
      <c r="C3679" t="s">
        <v>14294</v>
      </c>
      <c r="D3679" t="s">
        <v>14295</v>
      </c>
      <c r="E3679" t="s">
        <v>2135</v>
      </c>
      <c r="F3679" t="s">
        <v>2136</v>
      </c>
      <c r="G3679" t="s">
        <v>2115</v>
      </c>
      <c r="H3679" t="s">
        <v>944</v>
      </c>
      <c r="I3679" t="s">
        <v>1720</v>
      </c>
      <c r="J3679" t="s">
        <v>1721</v>
      </c>
      <c r="K3679" t="s">
        <v>14296</v>
      </c>
      <c r="L3679" s="3">
        <v>37484</v>
      </c>
      <c r="M3679" s="9">
        <v>0</v>
      </c>
      <c r="N3679" s="5">
        <v>0</v>
      </c>
      <c r="O3679" s="7">
        <v>0</v>
      </c>
    </row>
    <row r="3680" spans="1:15">
      <c r="A3680">
        <v>13</v>
      </c>
      <c r="B3680" t="s">
        <v>2115</v>
      </c>
      <c r="C3680" t="s">
        <v>14297</v>
      </c>
      <c r="D3680" t="s">
        <v>14298</v>
      </c>
      <c r="E3680" t="s">
        <v>2135</v>
      </c>
      <c r="F3680" t="s">
        <v>2136</v>
      </c>
      <c r="G3680" t="s">
        <v>2115</v>
      </c>
      <c r="H3680" t="s">
        <v>944</v>
      </c>
      <c r="I3680" t="s">
        <v>1720</v>
      </c>
      <c r="J3680" t="s">
        <v>1721</v>
      </c>
      <c r="K3680" t="s">
        <v>14299</v>
      </c>
      <c r="L3680" s="3">
        <v>37581</v>
      </c>
      <c r="M3680" s="9">
        <v>0</v>
      </c>
      <c r="N3680" s="5">
        <v>0</v>
      </c>
      <c r="O3680" s="7">
        <v>0</v>
      </c>
    </row>
    <row r="3681" spans="1:15">
      <c r="A3681">
        <v>13</v>
      </c>
      <c r="B3681" t="s">
        <v>2115</v>
      </c>
      <c r="C3681" t="s">
        <v>14300</v>
      </c>
      <c r="D3681" t="s">
        <v>14301</v>
      </c>
      <c r="E3681" t="s">
        <v>2135</v>
      </c>
      <c r="F3681" t="s">
        <v>2136</v>
      </c>
      <c r="G3681" t="s">
        <v>2115</v>
      </c>
      <c r="H3681" t="s">
        <v>944</v>
      </c>
      <c r="I3681" t="s">
        <v>1720</v>
      </c>
      <c r="J3681" t="s">
        <v>1721</v>
      </c>
      <c r="K3681" t="s">
        <v>14302</v>
      </c>
      <c r="L3681" s="3" t="s">
        <v>2494</v>
      </c>
      <c r="M3681" s="9">
        <v>0</v>
      </c>
      <c r="N3681" s="5">
        <v>0</v>
      </c>
      <c r="O3681" s="7">
        <v>0</v>
      </c>
    </row>
    <row r="3682" spans="1:15">
      <c r="A3682">
        <v>13</v>
      </c>
      <c r="B3682" t="s">
        <v>2115</v>
      </c>
      <c r="C3682" t="s">
        <v>14303</v>
      </c>
      <c r="D3682" t="s">
        <v>14304</v>
      </c>
      <c r="E3682" t="s">
        <v>14285</v>
      </c>
      <c r="F3682" t="s">
        <v>14286</v>
      </c>
      <c r="G3682" t="s">
        <v>2115</v>
      </c>
      <c r="H3682" t="s">
        <v>944</v>
      </c>
      <c r="I3682" t="s">
        <v>1720</v>
      </c>
      <c r="J3682" t="s">
        <v>1721</v>
      </c>
      <c r="K3682" t="s">
        <v>14305</v>
      </c>
      <c r="L3682" s="3">
        <v>37399</v>
      </c>
      <c r="M3682" s="9">
        <v>0</v>
      </c>
      <c r="N3682" s="5">
        <v>0</v>
      </c>
      <c r="O3682" s="7">
        <v>0</v>
      </c>
    </row>
    <row r="3683" spans="1:15">
      <c r="A3683">
        <v>13</v>
      </c>
      <c r="B3683" t="s">
        <v>2115</v>
      </c>
      <c r="C3683" t="s">
        <v>14306</v>
      </c>
      <c r="D3683" t="s">
        <v>14307</v>
      </c>
      <c r="E3683" t="s">
        <v>14308</v>
      </c>
      <c r="F3683" t="s">
        <v>14309</v>
      </c>
      <c r="G3683" t="s">
        <v>2115</v>
      </c>
      <c r="H3683" t="s">
        <v>944</v>
      </c>
      <c r="I3683" t="s">
        <v>1720</v>
      </c>
      <c r="J3683" t="s">
        <v>1721</v>
      </c>
      <c r="K3683" t="s">
        <v>14310</v>
      </c>
      <c r="L3683" s="3">
        <v>37603</v>
      </c>
      <c r="M3683" s="9">
        <v>0</v>
      </c>
      <c r="N3683" s="5">
        <v>0</v>
      </c>
      <c r="O3683" s="7">
        <v>0</v>
      </c>
    </row>
    <row r="3684" spans="1:15">
      <c r="A3684">
        <v>13</v>
      </c>
      <c r="B3684" t="s">
        <v>2115</v>
      </c>
      <c r="C3684" t="s">
        <v>14311</v>
      </c>
      <c r="D3684" t="s">
        <v>14312</v>
      </c>
      <c r="E3684" t="s">
        <v>14275</v>
      </c>
      <c r="F3684" t="s">
        <v>14276</v>
      </c>
      <c r="G3684" t="s">
        <v>2115</v>
      </c>
      <c r="H3684" t="s">
        <v>944</v>
      </c>
      <c r="I3684" t="s">
        <v>1720</v>
      </c>
      <c r="J3684" t="s">
        <v>1721</v>
      </c>
      <c r="K3684" t="s">
        <v>14313</v>
      </c>
      <c r="L3684" s="3" t="s">
        <v>2494</v>
      </c>
      <c r="M3684" s="9">
        <v>0</v>
      </c>
      <c r="N3684" s="5">
        <v>0</v>
      </c>
      <c r="O3684" s="7">
        <v>0</v>
      </c>
    </row>
    <row r="3685" spans="1:15">
      <c r="A3685">
        <v>13</v>
      </c>
      <c r="B3685" t="s">
        <v>2115</v>
      </c>
      <c r="C3685" t="s">
        <v>14314</v>
      </c>
      <c r="D3685" t="s">
        <v>14315</v>
      </c>
      <c r="E3685" t="s">
        <v>14275</v>
      </c>
      <c r="F3685" t="s">
        <v>14276</v>
      </c>
      <c r="G3685" t="s">
        <v>2115</v>
      </c>
      <c r="H3685" t="s">
        <v>944</v>
      </c>
      <c r="I3685" t="s">
        <v>1720</v>
      </c>
      <c r="J3685" t="s">
        <v>1721</v>
      </c>
      <c r="K3685" t="s">
        <v>14316</v>
      </c>
      <c r="L3685" s="3">
        <v>38177</v>
      </c>
      <c r="M3685" s="9">
        <v>0</v>
      </c>
      <c r="N3685" s="5">
        <v>0</v>
      </c>
      <c r="O3685" s="7">
        <v>0</v>
      </c>
    </row>
    <row r="3686" spans="1:15">
      <c r="A3686">
        <v>13</v>
      </c>
      <c r="B3686" t="s">
        <v>2115</v>
      </c>
      <c r="C3686" t="s">
        <v>14317</v>
      </c>
      <c r="D3686" t="s">
        <v>14318</v>
      </c>
      <c r="E3686" t="s">
        <v>14308</v>
      </c>
      <c r="F3686" t="s">
        <v>14309</v>
      </c>
      <c r="G3686" t="s">
        <v>2115</v>
      </c>
      <c r="H3686" t="s">
        <v>944</v>
      </c>
      <c r="I3686" t="s">
        <v>1720</v>
      </c>
      <c r="J3686" t="s">
        <v>1721</v>
      </c>
      <c r="K3686" t="s">
        <v>14319</v>
      </c>
      <c r="L3686" s="3" t="s">
        <v>2494</v>
      </c>
      <c r="M3686" s="9">
        <v>0</v>
      </c>
      <c r="N3686" s="5">
        <v>0</v>
      </c>
      <c r="O3686" s="7">
        <v>0</v>
      </c>
    </row>
    <row r="3687" spans="1:15">
      <c r="A3687">
        <v>13</v>
      </c>
      <c r="B3687" t="s">
        <v>2115</v>
      </c>
      <c r="C3687" t="s">
        <v>14320</v>
      </c>
      <c r="D3687" t="s">
        <v>14321</v>
      </c>
      <c r="E3687" t="s">
        <v>2129</v>
      </c>
      <c r="F3687" t="s">
        <v>2130</v>
      </c>
      <c r="G3687" t="s">
        <v>2115</v>
      </c>
      <c r="H3687" t="s">
        <v>944</v>
      </c>
      <c r="I3687" t="s">
        <v>1720</v>
      </c>
      <c r="J3687" t="s">
        <v>1721</v>
      </c>
      <c r="K3687" t="s">
        <v>14322</v>
      </c>
      <c r="L3687" s="3">
        <v>38157</v>
      </c>
      <c r="M3687" s="9">
        <v>0</v>
      </c>
      <c r="N3687" s="5">
        <v>0</v>
      </c>
      <c r="O3687" s="7">
        <v>0</v>
      </c>
    </row>
    <row r="3688" spans="1:15">
      <c r="A3688">
        <v>13</v>
      </c>
      <c r="B3688" t="s">
        <v>2115</v>
      </c>
      <c r="C3688" t="s">
        <v>14323</v>
      </c>
      <c r="D3688" t="s">
        <v>14324</v>
      </c>
      <c r="E3688" t="s">
        <v>14023</v>
      </c>
      <c r="F3688" t="s">
        <v>14024</v>
      </c>
      <c r="G3688" t="s">
        <v>2115</v>
      </c>
      <c r="H3688" t="s">
        <v>944</v>
      </c>
      <c r="I3688" t="s">
        <v>1720</v>
      </c>
      <c r="J3688" t="s">
        <v>1721</v>
      </c>
      <c r="K3688" t="s">
        <v>14325</v>
      </c>
      <c r="L3688" s="3" t="s">
        <v>2494</v>
      </c>
      <c r="M3688" s="9">
        <v>0</v>
      </c>
      <c r="N3688" s="5">
        <v>0</v>
      </c>
      <c r="O3688" s="7">
        <v>0</v>
      </c>
    </row>
    <row r="3689" spans="1:15">
      <c r="A3689">
        <v>13</v>
      </c>
      <c r="B3689" t="s">
        <v>2115</v>
      </c>
      <c r="C3689" t="s">
        <v>14326</v>
      </c>
      <c r="D3689" t="s">
        <v>14327</v>
      </c>
      <c r="E3689" t="s">
        <v>2139</v>
      </c>
      <c r="F3689" t="s">
        <v>2140</v>
      </c>
      <c r="G3689" t="s">
        <v>2115</v>
      </c>
      <c r="H3689" t="s">
        <v>944</v>
      </c>
      <c r="I3689" t="s">
        <v>1720</v>
      </c>
      <c r="J3689" t="s">
        <v>1721</v>
      </c>
      <c r="K3689" t="s">
        <v>14328</v>
      </c>
      <c r="L3689" s="3">
        <v>38923</v>
      </c>
      <c r="M3689" s="9">
        <v>0</v>
      </c>
      <c r="N3689" s="5">
        <v>0</v>
      </c>
      <c r="O3689" s="7">
        <v>0</v>
      </c>
    </row>
    <row r="3690" spans="1:15">
      <c r="A3690">
        <v>13</v>
      </c>
      <c r="B3690" t="s">
        <v>2115</v>
      </c>
      <c r="C3690" t="s">
        <v>14329</v>
      </c>
      <c r="D3690" t="s">
        <v>14330</v>
      </c>
      <c r="E3690" t="s">
        <v>2129</v>
      </c>
      <c r="F3690" t="s">
        <v>2130</v>
      </c>
      <c r="G3690" t="s">
        <v>2115</v>
      </c>
      <c r="H3690" t="s">
        <v>944</v>
      </c>
      <c r="I3690" t="s">
        <v>1720</v>
      </c>
      <c r="J3690" t="s">
        <v>1721</v>
      </c>
      <c r="K3690" t="s">
        <v>14331</v>
      </c>
      <c r="L3690" s="3">
        <v>38157</v>
      </c>
      <c r="M3690" s="9">
        <v>0</v>
      </c>
      <c r="N3690" s="5">
        <v>0</v>
      </c>
      <c r="O3690" s="7">
        <v>0</v>
      </c>
    </row>
    <row r="3691" spans="1:15">
      <c r="A3691">
        <v>13</v>
      </c>
      <c r="B3691" t="s">
        <v>2115</v>
      </c>
      <c r="C3691" t="s">
        <v>2128</v>
      </c>
      <c r="D3691" t="s">
        <v>380</v>
      </c>
      <c r="E3691" t="s">
        <v>2129</v>
      </c>
      <c r="F3691" t="s">
        <v>2130</v>
      </c>
      <c r="G3691" t="s">
        <v>2115</v>
      </c>
      <c r="H3691" t="s">
        <v>944</v>
      </c>
      <c r="I3691" t="s">
        <v>1720</v>
      </c>
      <c r="J3691" t="s">
        <v>1721</v>
      </c>
      <c r="K3691" t="s">
        <v>2131</v>
      </c>
      <c r="L3691" s="3">
        <v>38157</v>
      </c>
      <c r="M3691" s="9">
        <v>1</v>
      </c>
      <c r="N3691" s="5">
        <v>0</v>
      </c>
      <c r="O3691" s="7">
        <v>1</v>
      </c>
    </row>
    <row r="3692" spans="1:15">
      <c r="A3692">
        <v>13</v>
      </c>
      <c r="B3692" t="s">
        <v>2115</v>
      </c>
      <c r="C3692" t="s">
        <v>14332</v>
      </c>
      <c r="D3692" t="s">
        <v>14333</v>
      </c>
      <c r="E3692" t="s">
        <v>2125</v>
      </c>
      <c r="F3692" t="s">
        <v>2126</v>
      </c>
      <c r="G3692" t="s">
        <v>2115</v>
      </c>
      <c r="H3692" t="s">
        <v>944</v>
      </c>
      <c r="I3692" t="s">
        <v>1720</v>
      </c>
      <c r="J3692" t="s">
        <v>1721</v>
      </c>
      <c r="K3692" t="s">
        <v>14334</v>
      </c>
      <c r="L3692" s="3">
        <v>39399</v>
      </c>
      <c r="M3692" s="9">
        <v>0</v>
      </c>
      <c r="N3692" s="5">
        <v>0</v>
      </c>
      <c r="O3692" s="7">
        <v>0</v>
      </c>
    </row>
    <row r="3693" spans="1:15">
      <c r="A3693">
        <v>13</v>
      </c>
      <c r="B3693" t="s">
        <v>2115</v>
      </c>
      <c r="C3693" t="s">
        <v>14335</v>
      </c>
      <c r="D3693" t="s">
        <v>14336</v>
      </c>
      <c r="E3693" t="s">
        <v>2129</v>
      </c>
      <c r="F3693" t="s">
        <v>2130</v>
      </c>
      <c r="G3693" t="s">
        <v>2115</v>
      </c>
      <c r="H3693" t="s">
        <v>944</v>
      </c>
      <c r="I3693" t="s">
        <v>1720</v>
      </c>
      <c r="J3693" t="s">
        <v>1721</v>
      </c>
      <c r="K3693" t="s">
        <v>14337</v>
      </c>
      <c r="L3693" s="3">
        <v>38527</v>
      </c>
      <c r="M3693" s="9">
        <v>0</v>
      </c>
      <c r="N3693" s="5">
        <v>0</v>
      </c>
      <c r="O3693" s="7">
        <v>0</v>
      </c>
    </row>
    <row r="3694" spans="1:15">
      <c r="A3694">
        <v>13</v>
      </c>
      <c r="B3694" t="s">
        <v>2115</v>
      </c>
      <c r="C3694" t="s">
        <v>14338</v>
      </c>
      <c r="D3694" t="s">
        <v>14339</v>
      </c>
      <c r="E3694" t="s">
        <v>14308</v>
      </c>
      <c r="F3694" t="s">
        <v>14309</v>
      </c>
      <c r="G3694" t="s">
        <v>2115</v>
      </c>
      <c r="H3694" t="s">
        <v>944</v>
      </c>
      <c r="I3694" t="s">
        <v>1720</v>
      </c>
      <c r="J3694" t="s">
        <v>1721</v>
      </c>
      <c r="K3694" t="s">
        <v>14340</v>
      </c>
      <c r="L3694" s="3">
        <v>38352</v>
      </c>
      <c r="M3694" s="9">
        <v>0</v>
      </c>
      <c r="N3694" s="5">
        <v>0</v>
      </c>
      <c r="O3694" s="7">
        <v>0</v>
      </c>
    </row>
    <row r="3695" spans="1:15">
      <c r="A3695">
        <v>13</v>
      </c>
      <c r="B3695" t="s">
        <v>2115</v>
      </c>
      <c r="C3695" t="s">
        <v>14341</v>
      </c>
      <c r="D3695" t="s">
        <v>14342</v>
      </c>
      <c r="E3695" t="s">
        <v>2129</v>
      </c>
      <c r="F3695" t="s">
        <v>2130</v>
      </c>
      <c r="G3695" t="s">
        <v>2115</v>
      </c>
      <c r="H3695" t="s">
        <v>944</v>
      </c>
      <c r="I3695" t="s">
        <v>1720</v>
      </c>
      <c r="J3695" t="s">
        <v>1721</v>
      </c>
      <c r="K3695" t="s">
        <v>14343</v>
      </c>
      <c r="L3695" s="3">
        <v>38846</v>
      </c>
      <c r="M3695" s="9">
        <v>0</v>
      </c>
      <c r="N3695" s="5">
        <v>0</v>
      </c>
      <c r="O3695" s="7">
        <v>0</v>
      </c>
    </row>
    <row r="3696" spans="1:15">
      <c r="A3696">
        <v>13</v>
      </c>
      <c r="B3696" t="s">
        <v>2115</v>
      </c>
      <c r="C3696" t="s">
        <v>14344</v>
      </c>
      <c r="D3696" t="s">
        <v>14345</v>
      </c>
      <c r="E3696" t="s">
        <v>14346</v>
      </c>
      <c r="F3696" t="s">
        <v>14347</v>
      </c>
      <c r="G3696" t="s">
        <v>2115</v>
      </c>
      <c r="H3696" t="s">
        <v>944</v>
      </c>
      <c r="I3696" t="s">
        <v>1720</v>
      </c>
      <c r="J3696" t="s">
        <v>1721</v>
      </c>
      <c r="K3696" t="s">
        <v>14348</v>
      </c>
      <c r="L3696" s="3">
        <v>38804</v>
      </c>
      <c r="M3696" s="9">
        <v>0</v>
      </c>
      <c r="N3696" s="5">
        <v>0</v>
      </c>
      <c r="O3696" s="7">
        <v>0</v>
      </c>
    </row>
    <row r="3697" spans="1:15">
      <c r="A3697">
        <v>13</v>
      </c>
      <c r="B3697" t="s">
        <v>2115</v>
      </c>
      <c r="C3697" t="s">
        <v>14349</v>
      </c>
      <c r="D3697" t="s">
        <v>14350</v>
      </c>
      <c r="E3697" t="s">
        <v>14103</v>
      </c>
      <c r="F3697" t="s">
        <v>14104</v>
      </c>
      <c r="G3697" t="s">
        <v>2115</v>
      </c>
      <c r="H3697" t="s">
        <v>944</v>
      </c>
      <c r="I3697" t="s">
        <v>1720</v>
      </c>
      <c r="J3697" t="s">
        <v>1721</v>
      </c>
      <c r="K3697" t="s">
        <v>14351</v>
      </c>
      <c r="L3697" s="3">
        <v>38811</v>
      </c>
      <c r="M3697" s="9">
        <v>0</v>
      </c>
      <c r="N3697" s="5">
        <v>0</v>
      </c>
      <c r="O3697" s="7">
        <v>0</v>
      </c>
    </row>
    <row r="3698" spans="1:15">
      <c r="A3698">
        <v>13</v>
      </c>
      <c r="B3698" t="s">
        <v>2115</v>
      </c>
      <c r="C3698" t="s">
        <v>14352</v>
      </c>
      <c r="D3698" t="s">
        <v>14353</v>
      </c>
      <c r="E3698" t="s">
        <v>14034</v>
      </c>
      <c r="F3698" t="s">
        <v>14035</v>
      </c>
      <c r="G3698" t="s">
        <v>2115</v>
      </c>
      <c r="H3698" t="s">
        <v>944</v>
      </c>
      <c r="I3698" t="s">
        <v>1720</v>
      </c>
      <c r="J3698" t="s">
        <v>1721</v>
      </c>
      <c r="K3698" t="s">
        <v>14354</v>
      </c>
      <c r="L3698" s="3" t="s">
        <v>2494</v>
      </c>
      <c r="M3698" s="9">
        <v>0</v>
      </c>
      <c r="N3698" s="5">
        <v>0</v>
      </c>
      <c r="O3698" s="7">
        <v>0</v>
      </c>
    </row>
    <row r="3699" spans="1:15">
      <c r="A3699">
        <v>13</v>
      </c>
      <c r="B3699" t="s">
        <v>2115</v>
      </c>
      <c r="C3699" t="s">
        <v>14355</v>
      </c>
      <c r="D3699" t="s">
        <v>14356</v>
      </c>
      <c r="E3699" t="s">
        <v>14285</v>
      </c>
      <c r="F3699" t="s">
        <v>14286</v>
      </c>
      <c r="G3699" t="s">
        <v>2115</v>
      </c>
      <c r="H3699" t="s">
        <v>944</v>
      </c>
      <c r="I3699" t="s">
        <v>1720</v>
      </c>
      <c r="J3699" t="s">
        <v>1721</v>
      </c>
      <c r="K3699" t="s">
        <v>14357</v>
      </c>
      <c r="L3699" s="3">
        <v>39205</v>
      </c>
      <c r="M3699" s="9">
        <v>0</v>
      </c>
      <c r="N3699" s="5">
        <v>0</v>
      </c>
      <c r="O3699" s="7">
        <v>0</v>
      </c>
    </row>
    <row r="3700" spans="1:15">
      <c r="A3700">
        <v>13</v>
      </c>
      <c r="B3700" t="s">
        <v>2115</v>
      </c>
      <c r="C3700" t="s">
        <v>14358</v>
      </c>
      <c r="D3700" t="s">
        <v>14359</v>
      </c>
      <c r="E3700" t="s">
        <v>14360</v>
      </c>
      <c r="F3700" t="s">
        <v>14361</v>
      </c>
      <c r="G3700" t="s">
        <v>2115</v>
      </c>
      <c r="H3700" t="s">
        <v>944</v>
      </c>
      <c r="I3700" t="s">
        <v>1720</v>
      </c>
      <c r="J3700" t="s">
        <v>1721</v>
      </c>
      <c r="K3700" t="s">
        <v>14362</v>
      </c>
      <c r="L3700" s="3" t="s">
        <v>2494</v>
      </c>
      <c r="M3700" s="9">
        <v>0</v>
      </c>
      <c r="N3700" s="5">
        <v>0</v>
      </c>
      <c r="O3700" s="7">
        <v>0</v>
      </c>
    </row>
    <row r="3701" spans="1:15">
      <c r="A3701">
        <v>13</v>
      </c>
      <c r="B3701" t="s">
        <v>2115</v>
      </c>
      <c r="C3701" t="s">
        <v>2132</v>
      </c>
      <c r="D3701" t="s">
        <v>381</v>
      </c>
      <c r="E3701" t="s">
        <v>2129</v>
      </c>
      <c r="F3701" t="s">
        <v>2130</v>
      </c>
      <c r="G3701" t="s">
        <v>2115</v>
      </c>
      <c r="H3701" t="s">
        <v>944</v>
      </c>
      <c r="I3701" t="s">
        <v>1720</v>
      </c>
      <c r="J3701" t="s">
        <v>1721</v>
      </c>
      <c r="K3701" t="s">
        <v>2133</v>
      </c>
      <c r="L3701" s="3">
        <v>39350</v>
      </c>
      <c r="M3701" s="9">
        <v>9</v>
      </c>
      <c r="N3701" s="5">
        <v>0</v>
      </c>
      <c r="O3701" s="7">
        <v>9</v>
      </c>
    </row>
    <row r="3702" spans="1:15">
      <c r="A3702">
        <v>13</v>
      </c>
      <c r="B3702" t="s">
        <v>2115</v>
      </c>
      <c r="C3702" t="s">
        <v>14363</v>
      </c>
      <c r="D3702" t="s">
        <v>14364</v>
      </c>
      <c r="E3702" t="s">
        <v>14308</v>
      </c>
      <c r="F3702" t="s">
        <v>14309</v>
      </c>
      <c r="G3702" t="s">
        <v>2115</v>
      </c>
      <c r="H3702" t="s">
        <v>944</v>
      </c>
      <c r="I3702" t="s">
        <v>1720</v>
      </c>
      <c r="J3702" t="s">
        <v>1721</v>
      </c>
      <c r="K3702" t="s">
        <v>14365</v>
      </c>
      <c r="L3702" s="3">
        <v>39490</v>
      </c>
      <c r="M3702" s="9">
        <v>0</v>
      </c>
      <c r="N3702" s="5">
        <v>0</v>
      </c>
      <c r="O3702" s="7">
        <v>0</v>
      </c>
    </row>
    <row r="3703" spans="1:15">
      <c r="A3703">
        <v>13</v>
      </c>
      <c r="B3703" t="s">
        <v>2115</v>
      </c>
      <c r="C3703" t="s">
        <v>14366</v>
      </c>
      <c r="D3703" t="s">
        <v>14367</v>
      </c>
      <c r="E3703" t="s">
        <v>14047</v>
      </c>
      <c r="F3703" t="s">
        <v>14048</v>
      </c>
      <c r="G3703" t="s">
        <v>2115</v>
      </c>
      <c r="H3703" t="s">
        <v>944</v>
      </c>
      <c r="I3703" t="s">
        <v>1720</v>
      </c>
      <c r="J3703" t="s">
        <v>1721</v>
      </c>
      <c r="K3703" t="s">
        <v>14368</v>
      </c>
      <c r="L3703" s="3">
        <v>39729</v>
      </c>
      <c r="M3703" s="9">
        <v>0</v>
      </c>
      <c r="N3703" s="5">
        <v>0</v>
      </c>
      <c r="O3703" s="7">
        <v>0</v>
      </c>
    </row>
    <row r="3704" spans="1:15">
      <c r="A3704">
        <v>13</v>
      </c>
      <c r="B3704" t="s">
        <v>2115</v>
      </c>
      <c r="C3704" t="s">
        <v>14369</v>
      </c>
      <c r="D3704" t="s">
        <v>14370</v>
      </c>
      <c r="E3704" t="s">
        <v>14103</v>
      </c>
      <c r="F3704" t="s">
        <v>14104</v>
      </c>
      <c r="G3704" t="s">
        <v>2115</v>
      </c>
      <c r="H3704" t="s">
        <v>944</v>
      </c>
      <c r="I3704" t="s">
        <v>1720</v>
      </c>
      <c r="J3704" t="s">
        <v>1721</v>
      </c>
      <c r="K3704" t="s">
        <v>14371</v>
      </c>
      <c r="L3704" s="3">
        <v>39876</v>
      </c>
      <c r="M3704" s="9">
        <v>0</v>
      </c>
      <c r="N3704" s="5">
        <v>0</v>
      </c>
      <c r="O3704" s="7">
        <v>0</v>
      </c>
    </row>
    <row r="3705" spans="1:15">
      <c r="A3705">
        <v>13</v>
      </c>
      <c r="B3705" t="s">
        <v>2115</v>
      </c>
      <c r="C3705" t="s">
        <v>14372</v>
      </c>
      <c r="D3705" t="s">
        <v>14373</v>
      </c>
      <c r="E3705" t="s">
        <v>14275</v>
      </c>
      <c r="F3705" t="s">
        <v>14276</v>
      </c>
      <c r="G3705" t="s">
        <v>2115</v>
      </c>
      <c r="H3705" t="s">
        <v>944</v>
      </c>
      <c r="I3705" t="s">
        <v>1720</v>
      </c>
      <c r="J3705" t="s">
        <v>1721</v>
      </c>
      <c r="K3705" t="s">
        <v>14374</v>
      </c>
      <c r="L3705" s="3" t="s">
        <v>2494</v>
      </c>
      <c r="M3705" s="9">
        <v>0</v>
      </c>
      <c r="N3705" s="5">
        <v>0</v>
      </c>
      <c r="O3705" s="7">
        <v>0</v>
      </c>
    </row>
    <row r="3706" spans="1:15">
      <c r="A3706">
        <v>13</v>
      </c>
      <c r="B3706" t="s">
        <v>2115</v>
      </c>
      <c r="C3706" t="s">
        <v>14375</v>
      </c>
      <c r="D3706" t="s">
        <v>14376</v>
      </c>
      <c r="E3706" t="s">
        <v>14377</v>
      </c>
      <c r="F3706" t="s">
        <v>14378</v>
      </c>
      <c r="G3706" t="s">
        <v>2115</v>
      </c>
      <c r="H3706" t="s">
        <v>944</v>
      </c>
      <c r="I3706" t="s">
        <v>1720</v>
      </c>
      <c r="J3706" t="s">
        <v>1721</v>
      </c>
      <c r="K3706" t="s">
        <v>14379</v>
      </c>
      <c r="L3706" s="3">
        <v>41570</v>
      </c>
      <c r="M3706" s="9">
        <v>0</v>
      </c>
      <c r="N3706" s="5">
        <v>0</v>
      </c>
      <c r="O3706" s="7">
        <v>0</v>
      </c>
    </row>
    <row r="3707" spans="1:15">
      <c r="A3707">
        <v>13</v>
      </c>
      <c r="B3707" t="s">
        <v>2115</v>
      </c>
      <c r="C3707" t="s">
        <v>14380</v>
      </c>
      <c r="D3707" t="s">
        <v>14381</v>
      </c>
      <c r="E3707" t="s">
        <v>14010</v>
      </c>
      <c r="F3707" t="s">
        <v>14011</v>
      </c>
      <c r="G3707" t="s">
        <v>2115</v>
      </c>
      <c r="H3707" t="s">
        <v>944</v>
      </c>
      <c r="I3707" t="s">
        <v>1720</v>
      </c>
      <c r="J3707" t="s">
        <v>1721</v>
      </c>
      <c r="K3707" t="s">
        <v>14382</v>
      </c>
      <c r="L3707" s="3">
        <v>41086</v>
      </c>
      <c r="M3707" s="9">
        <v>0</v>
      </c>
      <c r="N3707" s="5">
        <v>0</v>
      </c>
      <c r="O3707" s="7">
        <v>0</v>
      </c>
    </row>
    <row r="3708" spans="1:15">
      <c r="A3708">
        <v>13</v>
      </c>
      <c r="B3708" t="s">
        <v>2115</v>
      </c>
      <c r="C3708" t="s">
        <v>14383</v>
      </c>
      <c r="D3708" t="s">
        <v>14384</v>
      </c>
      <c r="E3708" t="s">
        <v>14047</v>
      </c>
      <c r="F3708" t="s">
        <v>14048</v>
      </c>
      <c r="G3708" t="s">
        <v>2115</v>
      </c>
      <c r="H3708" t="s">
        <v>944</v>
      </c>
      <c r="I3708" t="s">
        <v>1720</v>
      </c>
      <c r="J3708" t="s">
        <v>1721</v>
      </c>
      <c r="K3708" t="s">
        <v>14385</v>
      </c>
      <c r="L3708" s="3">
        <v>43490</v>
      </c>
      <c r="M3708" s="9">
        <v>0</v>
      </c>
      <c r="N3708" s="5">
        <v>0</v>
      </c>
      <c r="O3708" s="7">
        <v>0</v>
      </c>
    </row>
    <row r="3709" spans="1:15">
      <c r="A3709">
        <v>13</v>
      </c>
      <c r="B3709" t="s">
        <v>2115</v>
      </c>
      <c r="C3709" t="s">
        <v>14386</v>
      </c>
      <c r="D3709" t="s">
        <v>14387</v>
      </c>
      <c r="E3709" t="s">
        <v>14264</v>
      </c>
      <c r="F3709" t="s">
        <v>14265</v>
      </c>
      <c r="G3709" t="s">
        <v>2115</v>
      </c>
      <c r="H3709" t="s">
        <v>944</v>
      </c>
      <c r="I3709" t="s">
        <v>1720</v>
      </c>
      <c r="J3709" t="s">
        <v>1721</v>
      </c>
      <c r="K3709" t="s">
        <v>14388</v>
      </c>
      <c r="L3709" s="3" t="s">
        <v>2494</v>
      </c>
      <c r="M3709" s="9">
        <v>0</v>
      </c>
      <c r="N3709" s="5">
        <v>0</v>
      </c>
      <c r="O3709" s="7">
        <v>0</v>
      </c>
    </row>
    <row r="3710" spans="1:15">
      <c r="A3710">
        <v>13</v>
      </c>
      <c r="B3710" t="s">
        <v>2115</v>
      </c>
      <c r="C3710" t="s">
        <v>14389</v>
      </c>
      <c r="D3710" t="s">
        <v>14390</v>
      </c>
      <c r="E3710" t="s">
        <v>14308</v>
      </c>
      <c r="F3710" t="s">
        <v>14309</v>
      </c>
      <c r="G3710" t="s">
        <v>2115</v>
      </c>
      <c r="H3710" t="s">
        <v>944</v>
      </c>
      <c r="I3710" t="s">
        <v>1720</v>
      </c>
      <c r="J3710" t="s">
        <v>1721</v>
      </c>
      <c r="K3710" t="s">
        <v>14391</v>
      </c>
      <c r="L3710" s="3" t="s">
        <v>2494</v>
      </c>
      <c r="M3710" s="9">
        <v>0</v>
      </c>
      <c r="N3710" s="5">
        <v>0</v>
      </c>
      <c r="O3710" s="7">
        <v>0</v>
      </c>
    </row>
    <row r="3711" spans="1:15">
      <c r="A3711">
        <v>13</v>
      </c>
      <c r="B3711" t="s">
        <v>2115</v>
      </c>
      <c r="C3711" t="s">
        <v>14392</v>
      </c>
      <c r="D3711" t="s">
        <v>14393</v>
      </c>
      <c r="E3711" t="s">
        <v>14275</v>
      </c>
      <c r="F3711" t="s">
        <v>14276</v>
      </c>
      <c r="G3711" t="s">
        <v>2115</v>
      </c>
      <c r="H3711" t="s">
        <v>944</v>
      </c>
      <c r="I3711" t="s">
        <v>1720</v>
      </c>
      <c r="J3711" t="s">
        <v>1721</v>
      </c>
      <c r="K3711" t="s">
        <v>14394</v>
      </c>
      <c r="L3711" s="3" t="s">
        <v>2494</v>
      </c>
      <c r="M3711" s="9">
        <v>0</v>
      </c>
      <c r="N3711" s="5">
        <v>0</v>
      </c>
      <c r="O3711" s="7">
        <v>0</v>
      </c>
    </row>
    <row r="3712" spans="1:15">
      <c r="A3712">
        <v>13</v>
      </c>
      <c r="B3712" t="s">
        <v>2115</v>
      </c>
      <c r="C3712" t="s">
        <v>14395</v>
      </c>
      <c r="D3712" t="s">
        <v>14396</v>
      </c>
      <c r="E3712" t="s">
        <v>2143</v>
      </c>
      <c r="F3712" t="s">
        <v>2144</v>
      </c>
      <c r="G3712" t="s">
        <v>2115</v>
      </c>
      <c r="H3712" t="s">
        <v>944</v>
      </c>
      <c r="I3712" t="s">
        <v>1720</v>
      </c>
      <c r="J3712" t="s">
        <v>1721</v>
      </c>
      <c r="K3712" t="s">
        <v>14397</v>
      </c>
      <c r="L3712" s="3">
        <v>41808</v>
      </c>
      <c r="M3712" s="9">
        <v>0</v>
      </c>
      <c r="N3712" s="5">
        <v>0</v>
      </c>
      <c r="O3712" s="7">
        <v>0</v>
      </c>
    </row>
    <row r="3713" spans="1:15">
      <c r="A3713">
        <v>13</v>
      </c>
      <c r="B3713" t="s">
        <v>2115</v>
      </c>
      <c r="C3713" t="s">
        <v>14398</v>
      </c>
      <c r="D3713" t="s">
        <v>14399</v>
      </c>
      <c r="E3713" t="s">
        <v>14400</v>
      </c>
      <c r="F3713" t="s">
        <v>14401</v>
      </c>
      <c r="G3713" t="s">
        <v>2115</v>
      </c>
      <c r="H3713" t="s">
        <v>944</v>
      </c>
      <c r="I3713" t="s">
        <v>1720</v>
      </c>
      <c r="J3713" t="s">
        <v>1721</v>
      </c>
      <c r="K3713" t="s">
        <v>14402</v>
      </c>
      <c r="L3713" s="3">
        <v>41780</v>
      </c>
      <c r="M3713" s="9">
        <v>0</v>
      </c>
      <c r="N3713" s="5">
        <v>0</v>
      </c>
      <c r="O3713" s="7">
        <v>0</v>
      </c>
    </row>
    <row r="3714" spans="1:15">
      <c r="A3714">
        <v>13</v>
      </c>
      <c r="B3714" t="s">
        <v>2115</v>
      </c>
      <c r="C3714" t="s">
        <v>14403</v>
      </c>
      <c r="D3714" t="s">
        <v>14404</v>
      </c>
      <c r="E3714" t="s">
        <v>2121</v>
      </c>
      <c r="F3714" t="s">
        <v>2122</v>
      </c>
      <c r="G3714" t="s">
        <v>2115</v>
      </c>
      <c r="H3714" t="s">
        <v>944</v>
      </c>
      <c r="I3714" t="s">
        <v>1720</v>
      </c>
      <c r="J3714" t="s">
        <v>1721</v>
      </c>
      <c r="K3714" t="s">
        <v>14405</v>
      </c>
      <c r="L3714" s="3">
        <v>41928</v>
      </c>
      <c r="M3714" s="9">
        <v>0</v>
      </c>
      <c r="N3714" s="5">
        <v>0</v>
      </c>
      <c r="O3714" s="7">
        <v>0</v>
      </c>
    </row>
    <row r="3715" spans="1:15">
      <c r="A3715">
        <v>13</v>
      </c>
      <c r="B3715" t="s">
        <v>2115</v>
      </c>
      <c r="C3715" t="s">
        <v>14406</v>
      </c>
      <c r="D3715" t="s">
        <v>14407</v>
      </c>
      <c r="E3715" t="s">
        <v>13992</v>
      </c>
      <c r="F3715" t="s">
        <v>13993</v>
      </c>
      <c r="G3715" t="s">
        <v>2115</v>
      </c>
      <c r="H3715" t="s">
        <v>944</v>
      </c>
      <c r="I3715" t="s">
        <v>1720</v>
      </c>
      <c r="J3715" t="s">
        <v>1721</v>
      </c>
      <c r="K3715" t="s">
        <v>14408</v>
      </c>
      <c r="L3715" s="3">
        <v>44508</v>
      </c>
      <c r="M3715" s="9">
        <v>0</v>
      </c>
      <c r="N3715" s="5">
        <v>0</v>
      </c>
      <c r="O3715" s="7">
        <v>0</v>
      </c>
    </row>
    <row r="3716" spans="1:15">
      <c r="A3716">
        <v>13</v>
      </c>
      <c r="B3716" t="s">
        <v>2115</v>
      </c>
      <c r="C3716" t="s">
        <v>14409</v>
      </c>
      <c r="D3716" t="s">
        <v>14410</v>
      </c>
      <c r="E3716" t="s">
        <v>14360</v>
      </c>
      <c r="F3716" t="s">
        <v>14361</v>
      </c>
      <c r="G3716" t="s">
        <v>2115</v>
      </c>
      <c r="H3716" t="s">
        <v>944</v>
      </c>
      <c r="I3716" t="s">
        <v>1720</v>
      </c>
      <c r="J3716" t="s">
        <v>1721</v>
      </c>
      <c r="K3716" t="s">
        <v>14411</v>
      </c>
      <c r="L3716" s="3" t="s">
        <v>2494</v>
      </c>
      <c r="M3716" s="9">
        <v>0</v>
      </c>
      <c r="N3716" s="5">
        <v>0</v>
      </c>
      <c r="O3716" s="7">
        <v>0</v>
      </c>
    </row>
    <row r="3717" spans="1:15">
      <c r="A3717">
        <v>13</v>
      </c>
      <c r="B3717" t="s">
        <v>2115</v>
      </c>
      <c r="C3717" t="s">
        <v>14412</v>
      </c>
      <c r="D3717" t="s">
        <v>14413</v>
      </c>
      <c r="E3717" t="s">
        <v>14414</v>
      </c>
      <c r="F3717" t="s">
        <v>14415</v>
      </c>
      <c r="G3717" t="s">
        <v>2115</v>
      </c>
      <c r="H3717" t="s">
        <v>944</v>
      </c>
      <c r="I3717" t="s">
        <v>1720</v>
      </c>
      <c r="J3717" t="s">
        <v>1721</v>
      </c>
      <c r="K3717" t="s">
        <v>14416</v>
      </c>
      <c r="L3717" s="3">
        <v>41978</v>
      </c>
      <c r="M3717" s="9">
        <v>0</v>
      </c>
      <c r="N3717" s="5">
        <v>0</v>
      </c>
      <c r="O3717" s="7">
        <v>0</v>
      </c>
    </row>
    <row r="3718" spans="1:15">
      <c r="A3718">
        <v>13</v>
      </c>
      <c r="B3718" t="s">
        <v>2115</v>
      </c>
      <c r="C3718" t="s">
        <v>14417</v>
      </c>
      <c r="D3718" t="s">
        <v>14418</v>
      </c>
      <c r="E3718" t="s">
        <v>14123</v>
      </c>
      <c r="F3718" t="s">
        <v>14124</v>
      </c>
      <c r="G3718" t="s">
        <v>2115</v>
      </c>
      <c r="H3718" t="s">
        <v>944</v>
      </c>
      <c r="I3718" t="s">
        <v>1720</v>
      </c>
      <c r="J3718" t="s">
        <v>1721</v>
      </c>
      <c r="K3718" t="s">
        <v>14419</v>
      </c>
      <c r="L3718" s="3">
        <v>42131</v>
      </c>
      <c r="M3718" s="9">
        <v>0</v>
      </c>
      <c r="N3718" s="5">
        <v>0</v>
      </c>
      <c r="O3718" s="7">
        <v>0</v>
      </c>
    </row>
    <row r="3719" spans="1:15">
      <c r="A3719">
        <v>13</v>
      </c>
      <c r="B3719" t="s">
        <v>2115</v>
      </c>
      <c r="C3719" t="s">
        <v>14420</v>
      </c>
      <c r="D3719" t="s">
        <v>14421</v>
      </c>
      <c r="E3719" t="s">
        <v>14010</v>
      </c>
      <c r="F3719" t="s">
        <v>14011</v>
      </c>
      <c r="G3719" t="s">
        <v>2115</v>
      </c>
      <c r="H3719" t="s">
        <v>944</v>
      </c>
      <c r="I3719" t="s">
        <v>1720</v>
      </c>
      <c r="J3719" t="s">
        <v>1721</v>
      </c>
      <c r="K3719" t="s">
        <v>14422</v>
      </c>
      <c r="L3719" s="3">
        <v>42202</v>
      </c>
      <c r="M3719" s="9">
        <v>0</v>
      </c>
      <c r="N3719" s="5">
        <v>0</v>
      </c>
      <c r="O3719" s="7">
        <v>0</v>
      </c>
    </row>
    <row r="3720" spans="1:15">
      <c r="A3720">
        <v>13</v>
      </c>
      <c r="B3720" t="s">
        <v>2115</v>
      </c>
      <c r="C3720" t="s">
        <v>2134</v>
      </c>
      <c r="D3720" t="s">
        <v>382</v>
      </c>
      <c r="E3720" t="s">
        <v>2135</v>
      </c>
      <c r="F3720" t="s">
        <v>2136</v>
      </c>
      <c r="G3720" t="s">
        <v>2115</v>
      </c>
      <c r="H3720" t="s">
        <v>944</v>
      </c>
      <c r="I3720" t="s">
        <v>1720</v>
      </c>
      <c r="J3720" t="s">
        <v>1721</v>
      </c>
      <c r="K3720" t="s">
        <v>2137</v>
      </c>
      <c r="L3720" s="3">
        <v>42327</v>
      </c>
      <c r="M3720" s="9">
        <v>1</v>
      </c>
      <c r="N3720" s="5">
        <v>0</v>
      </c>
      <c r="O3720" s="7">
        <v>1</v>
      </c>
    </row>
    <row r="3721" spans="1:15">
      <c r="A3721">
        <v>13</v>
      </c>
      <c r="B3721" t="s">
        <v>2115</v>
      </c>
      <c r="C3721" t="s">
        <v>14423</v>
      </c>
      <c r="D3721" t="s">
        <v>14424</v>
      </c>
      <c r="E3721" t="s">
        <v>2143</v>
      </c>
      <c r="F3721" t="s">
        <v>2144</v>
      </c>
      <c r="G3721" t="s">
        <v>2115</v>
      </c>
      <c r="H3721" t="s">
        <v>944</v>
      </c>
      <c r="I3721" t="s">
        <v>1720</v>
      </c>
      <c r="J3721" t="s">
        <v>1721</v>
      </c>
      <c r="K3721" t="s">
        <v>14425</v>
      </c>
      <c r="L3721" s="3" t="s">
        <v>2494</v>
      </c>
      <c r="M3721" s="9">
        <v>0</v>
      </c>
      <c r="N3721" s="5">
        <v>0</v>
      </c>
      <c r="O3721" s="7">
        <v>0</v>
      </c>
    </row>
    <row r="3722" spans="1:15">
      <c r="A3722">
        <v>13</v>
      </c>
      <c r="B3722" t="s">
        <v>2115</v>
      </c>
      <c r="C3722" t="s">
        <v>2138</v>
      </c>
      <c r="D3722" t="s">
        <v>383</v>
      </c>
      <c r="E3722" t="s">
        <v>2139</v>
      </c>
      <c r="F3722" t="s">
        <v>2140</v>
      </c>
      <c r="G3722" t="s">
        <v>2115</v>
      </c>
      <c r="H3722" t="s">
        <v>944</v>
      </c>
      <c r="I3722" t="s">
        <v>1720</v>
      </c>
      <c r="J3722" t="s">
        <v>1721</v>
      </c>
      <c r="K3722" t="s">
        <v>2141</v>
      </c>
      <c r="L3722" s="3">
        <v>42649</v>
      </c>
      <c r="M3722" s="9">
        <v>1</v>
      </c>
      <c r="N3722" s="5">
        <v>0</v>
      </c>
      <c r="O3722" s="7">
        <v>1</v>
      </c>
    </row>
    <row r="3723" spans="1:15">
      <c r="A3723">
        <v>13</v>
      </c>
      <c r="B3723" t="s">
        <v>2115</v>
      </c>
      <c r="C3723" t="s">
        <v>14426</v>
      </c>
      <c r="D3723" t="s">
        <v>14427</v>
      </c>
      <c r="E3723" t="s">
        <v>14377</v>
      </c>
      <c r="F3723" t="s">
        <v>14378</v>
      </c>
      <c r="G3723" t="s">
        <v>2115</v>
      </c>
      <c r="H3723" t="s">
        <v>944</v>
      </c>
      <c r="I3723" t="s">
        <v>1720</v>
      </c>
      <c r="J3723" t="s">
        <v>1721</v>
      </c>
      <c r="K3723" t="s">
        <v>14428</v>
      </c>
      <c r="L3723" s="3" t="s">
        <v>2494</v>
      </c>
      <c r="M3723" s="9">
        <v>0</v>
      </c>
      <c r="N3723" s="5">
        <v>0</v>
      </c>
      <c r="O3723" s="7">
        <v>0</v>
      </c>
    </row>
    <row r="3724" spans="1:15">
      <c r="A3724">
        <v>13</v>
      </c>
      <c r="B3724" t="s">
        <v>2115</v>
      </c>
      <c r="C3724" t="s">
        <v>14429</v>
      </c>
      <c r="D3724" t="s">
        <v>14430</v>
      </c>
      <c r="E3724" t="s">
        <v>14123</v>
      </c>
      <c r="F3724" t="s">
        <v>14124</v>
      </c>
      <c r="G3724" t="s">
        <v>2115</v>
      </c>
      <c r="H3724" t="s">
        <v>944</v>
      </c>
      <c r="I3724" t="s">
        <v>1720</v>
      </c>
      <c r="J3724" t="s">
        <v>1721</v>
      </c>
      <c r="K3724" t="s">
        <v>14431</v>
      </c>
      <c r="L3724" s="3">
        <v>43055</v>
      </c>
      <c r="M3724" s="9">
        <v>0</v>
      </c>
      <c r="N3724" s="5">
        <v>0</v>
      </c>
      <c r="O3724" s="7">
        <v>0</v>
      </c>
    </row>
    <row r="3725" spans="1:15">
      <c r="A3725">
        <v>13</v>
      </c>
      <c r="B3725" t="s">
        <v>2115</v>
      </c>
      <c r="C3725" t="s">
        <v>14432</v>
      </c>
      <c r="D3725" t="s">
        <v>14433</v>
      </c>
      <c r="E3725" t="s">
        <v>14400</v>
      </c>
      <c r="F3725" t="s">
        <v>14401</v>
      </c>
      <c r="G3725" t="s">
        <v>2115</v>
      </c>
      <c r="H3725" t="s">
        <v>944</v>
      </c>
      <c r="I3725" t="s">
        <v>1720</v>
      </c>
      <c r="J3725" t="s">
        <v>1721</v>
      </c>
      <c r="K3725" t="s">
        <v>14434</v>
      </c>
      <c r="L3725" s="3">
        <v>42941</v>
      </c>
      <c r="M3725" s="9">
        <v>0</v>
      </c>
      <c r="N3725" s="5">
        <v>0</v>
      </c>
      <c r="O3725" s="7">
        <v>0</v>
      </c>
    </row>
    <row r="3726" spans="1:15">
      <c r="A3726">
        <v>13</v>
      </c>
      <c r="B3726" t="s">
        <v>2115</v>
      </c>
      <c r="C3726" t="s">
        <v>14435</v>
      </c>
      <c r="D3726" t="s">
        <v>14436</v>
      </c>
      <c r="E3726" t="s">
        <v>14285</v>
      </c>
      <c r="F3726" t="s">
        <v>14286</v>
      </c>
      <c r="G3726" t="s">
        <v>2115</v>
      </c>
      <c r="H3726" t="s">
        <v>944</v>
      </c>
      <c r="I3726" t="s">
        <v>1720</v>
      </c>
      <c r="J3726" t="s">
        <v>1721</v>
      </c>
      <c r="K3726" t="s">
        <v>14437</v>
      </c>
      <c r="L3726" s="3">
        <v>43927</v>
      </c>
      <c r="M3726" s="9">
        <v>0</v>
      </c>
      <c r="N3726" s="5">
        <v>0</v>
      </c>
      <c r="O3726" s="7">
        <v>0</v>
      </c>
    </row>
    <row r="3727" spans="1:15">
      <c r="A3727">
        <v>13</v>
      </c>
      <c r="B3727" t="s">
        <v>2115</v>
      </c>
      <c r="C3727" t="s">
        <v>14438</v>
      </c>
      <c r="D3727" t="s">
        <v>14439</v>
      </c>
      <c r="E3727" t="s">
        <v>14103</v>
      </c>
      <c r="F3727" t="s">
        <v>14104</v>
      </c>
      <c r="G3727" t="s">
        <v>2115</v>
      </c>
      <c r="H3727" t="s">
        <v>944</v>
      </c>
      <c r="I3727" t="s">
        <v>1720</v>
      </c>
      <c r="J3727" t="s">
        <v>1721</v>
      </c>
      <c r="K3727" t="s">
        <v>14440</v>
      </c>
      <c r="L3727" s="3">
        <v>43019</v>
      </c>
      <c r="M3727" s="9">
        <v>0</v>
      </c>
      <c r="N3727" s="5">
        <v>0</v>
      </c>
      <c r="O3727" s="7">
        <v>0</v>
      </c>
    </row>
    <row r="3728" spans="1:15">
      <c r="A3728">
        <v>13</v>
      </c>
      <c r="B3728" t="s">
        <v>2115</v>
      </c>
      <c r="C3728" t="s">
        <v>14441</v>
      </c>
      <c r="D3728" t="s">
        <v>14442</v>
      </c>
      <c r="E3728" t="s">
        <v>14244</v>
      </c>
      <c r="F3728" t="s">
        <v>14245</v>
      </c>
      <c r="G3728" t="s">
        <v>2115</v>
      </c>
      <c r="H3728" t="s">
        <v>944</v>
      </c>
      <c r="I3728" t="s">
        <v>1720</v>
      </c>
      <c r="J3728" t="s">
        <v>1721</v>
      </c>
      <c r="K3728" t="s">
        <v>14443</v>
      </c>
      <c r="L3728" s="3">
        <v>43185</v>
      </c>
      <c r="M3728" s="9">
        <v>0</v>
      </c>
      <c r="N3728" s="5">
        <v>0</v>
      </c>
      <c r="O3728" s="7">
        <v>0</v>
      </c>
    </row>
    <row r="3729" spans="1:15">
      <c r="A3729">
        <v>13</v>
      </c>
      <c r="B3729" t="s">
        <v>2115</v>
      </c>
      <c r="C3729" t="s">
        <v>14444</v>
      </c>
      <c r="D3729" t="s">
        <v>14445</v>
      </c>
      <c r="E3729" t="s">
        <v>14066</v>
      </c>
      <c r="F3729" t="s">
        <v>14067</v>
      </c>
      <c r="G3729" t="s">
        <v>2115</v>
      </c>
      <c r="H3729" t="s">
        <v>944</v>
      </c>
      <c r="I3729" t="s">
        <v>1720</v>
      </c>
      <c r="J3729" t="s">
        <v>1721</v>
      </c>
      <c r="K3729" t="s">
        <v>14446</v>
      </c>
      <c r="L3729" s="3" t="s">
        <v>2494</v>
      </c>
      <c r="M3729" s="9">
        <v>0</v>
      </c>
      <c r="N3729" s="5">
        <v>0</v>
      </c>
      <c r="O3729" s="7">
        <v>0</v>
      </c>
    </row>
    <row r="3730" spans="1:15">
      <c r="A3730">
        <v>13</v>
      </c>
      <c r="B3730" t="s">
        <v>2115</v>
      </c>
      <c r="C3730" t="s">
        <v>14447</v>
      </c>
      <c r="D3730" t="s">
        <v>14448</v>
      </c>
      <c r="E3730" t="s">
        <v>14414</v>
      </c>
      <c r="F3730" t="s">
        <v>14415</v>
      </c>
      <c r="G3730" t="s">
        <v>2115</v>
      </c>
      <c r="H3730" t="s">
        <v>944</v>
      </c>
      <c r="I3730" t="s">
        <v>1720</v>
      </c>
      <c r="J3730" t="s">
        <v>1721</v>
      </c>
      <c r="K3730" t="s">
        <v>14449</v>
      </c>
      <c r="L3730" s="3" t="s">
        <v>2494</v>
      </c>
      <c r="M3730" s="9">
        <v>0</v>
      </c>
      <c r="N3730" s="5">
        <v>0</v>
      </c>
      <c r="O3730" s="7">
        <v>0</v>
      </c>
    </row>
    <row r="3731" spans="1:15">
      <c r="A3731">
        <v>13</v>
      </c>
      <c r="B3731" t="s">
        <v>2115</v>
      </c>
      <c r="C3731" t="s">
        <v>14450</v>
      </c>
      <c r="D3731" t="s">
        <v>14451</v>
      </c>
      <c r="E3731" t="s">
        <v>14018</v>
      </c>
      <c r="F3731" t="s">
        <v>14019</v>
      </c>
      <c r="G3731" t="s">
        <v>2115</v>
      </c>
      <c r="H3731" t="s">
        <v>944</v>
      </c>
      <c r="I3731" t="s">
        <v>1720</v>
      </c>
      <c r="J3731" t="s">
        <v>1721</v>
      </c>
      <c r="K3731" t="s">
        <v>14452</v>
      </c>
      <c r="L3731" s="3" t="s">
        <v>2494</v>
      </c>
      <c r="M3731" s="9">
        <v>0</v>
      </c>
      <c r="N3731" s="5">
        <v>0</v>
      </c>
      <c r="O3731" s="7">
        <v>0</v>
      </c>
    </row>
    <row r="3732" spans="1:15">
      <c r="A3732">
        <v>13</v>
      </c>
      <c r="B3732" t="s">
        <v>2115</v>
      </c>
      <c r="C3732" t="s">
        <v>14453</v>
      </c>
      <c r="D3732" t="s">
        <v>14454</v>
      </c>
      <c r="E3732" t="s">
        <v>14400</v>
      </c>
      <c r="F3732" t="s">
        <v>14401</v>
      </c>
      <c r="G3732" t="s">
        <v>2115</v>
      </c>
      <c r="H3732" t="s">
        <v>944</v>
      </c>
      <c r="I3732" t="s">
        <v>1720</v>
      </c>
      <c r="J3732" t="s">
        <v>1721</v>
      </c>
      <c r="K3732" t="s">
        <v>14455</v>
      </c>
      <c r="L3732" s="3" t="s">
        <v>2494</v>
      </c>
      <c r="M3732" s="9">
        <v>0</v>
      </c>
      <c r="N3732" s="5">
        <v>0</v>
      </c>
      <c r="O3732" s="7">
        <v>0</v>
      </c>
    </row>
    <row r="3733" spans="1:15">
      <c r="A3733">
        <v>13</v>
      </c>
      <c r="B3733" t="s">
        <v>2115</v>
      </c>
      <c r="C3733" t="s">
        <v>2142</v>
      </c>
      <c r="D3733" t="s">
        <v>384</v>
      </c>
      <c r="E3733" t="s">
        <v>2143</v>
      </c>
      <c r="F3733" t="s">
        <v>2144</v>
      </c>
      <c r="G3733" t="s">
        <v>2115</v>
      </c>
      <c r="H3733" t="s">
        <v>944</v>
      </c>
      <c r="I3733" t="s">
        <v>1720</v>
      </c>
      <c r="J3733" t="s">
        <v>1721</v>
      </c>
      <c r="K3733" t="s">
        <v>2145</v>
      </c>
      <c r="L3733" s="3">
        <v>44278</v>
      </c>
      <c r="M3733" s="9">
        <v>1</v>
      </c>
      <c r="N3733" s="5">
        <v>0</v>
      </c>
      <c r="O3733" s="7">
        <v>1</v>
      </c>
    </row>
    <row r="3734" spans="1:15">
      <c r="A3734">
        <v>13</v>
      </c>
      <c r="B3734" t="s">
        <v>2115</v>
      </c>
      <c r="C3734" t="s">
        <v>14456</v>
      </c>
      <c r="D3734" t="s">
        <v>14457</v>
      </c>
      <c r="E3734" t="s">
        <v>14377</v>
      </c>
      <c r="F3734" t="s">
        <v>14378</v>
      </c>
      <c r="G3734" t="s">
        <v>2115</v>
      </c>
      <c r="H3734" t="s">
        <v>944</v>
      </c>
      <c r="I3734" t="s">
        <v>1720</v>
      </c>
      <c r="J3734" t="s">
        <v>1721</v>
      </c>
      <c r="K3734" t="s">
        <v>14458</v>
      </c>
      <c r="L3734" s="3">
        <v>44067</v>
      </c>
      <c r="M3734" s="9">
        <v>0</v>
      </c>
      <c r="N3734" s="5">
        <v>0</v>
      </c>
      <c r="O3734" s="7">
        <v>0</v>
      </c>
    </row>
    <row r="3735" spans="1:15">
      <c r="A3735">
        <v>13</v>
      </c>
      <c r="B3735" t="s">
        <v>2115</v>
      </c>
      <c r="C3735" t="s">
        <v>14459</v>
      </c>
      <c r="D3735" t="s">
        <v>14460</v>
      </c>
      <c r="E3735" t="s">
        <v>14123</v>
      </c>
      <c r="F3735" t="s">
        <v>14124</v>
      </c>
      <c r="G3735" t="s">
        <v>2115</v>
      </c>
      <c r="H3735" t="s">
        <v>944</v>
      </c>
      <c r="I3735" t="s">
        <v>1720</v>
      </c>
      <c r="J3735" t="s">
        <v>1721</v>
      </c>
      <c r="K3735" t="s">
        <v>14461</v>
      </c>
      <c r="L3735" s="3">
        <v>43398</v>
      </c>
      <c r="M3735" s="9">
        <v>0</v>
      </c>
      <c r="N3735" s="5">
        <v>0</v>
      </c>
      <c r="O3735" s="7">
        <v>0</v>
      </c>
    </row>
    <row r="3736" spans="1:15">
      <c r="A3736">
        <v>13</v>
      </c>
      <c r="B3736" t="s">
        <v>2115</v>
      </c>
      <c r="C3736" t="s">
        <v>14462</v>
      </c>
      <c r="D3736" t="s">
        <v>14463</v>
      </c>
      <c r="E3736" t="s">
        <v>14400</v>
      </c>
      <c r="F3736" t="s">
        <v>14401</v>
      </c>
      <c r="G3736" t="s">
        <v>2115</v>
      </c>
      <c r="H3736" t="s">
        <v>944</v>
      </c>
      <c r="I3736" t="s">
        <v>1720</v>
      </c>
      <c r="J3736" t="s">
        <v>1721</v>
      </c>
      <c r="K3736" t="s">
        <v>14464</v>
      </c>
      <c r="L3736" s="3" t="s">
        <v>2494</v>
      </c>
      <c r="M3736" s="9">
        <v>0</v>
      </c>
      <c r="N3736" s="5">
        <v>0</v>
      </c>
      <c r="O3736" s="7">
        <v>0</v>
      </c>
    </row>
    <row r="3737" spans="1:15">
      <c r="A3737">
        <v>13</v>
      </c>
      <c r="B3737" t="s">
        <v>2115</v>
      </c>
      <c r="C3737" t="s">
        <v>14465</v>
      </c>
      <c r="D3737" t="s">
        <v>14466</v>
      </c>
      <c r="E3737" t="s">
        <v>14227</v>
      </c>
      <c r="F3737" t="s">
        <v>14228</v>
      </c>
      <c r="G3737" t="s">
        <v>2115</v>
      </c>
      <c r="H3737" t="s">
        <v>944</v>
      </c>
      <c r="I3737" t="s">
        <v>1720</v>
      </c>
      <c r="J3737" t="s">
        <v>1721</v>
      </c>
      <c r="K3737" t="s">
        <v>14467</v>
      </c>
      <c r="L3737" s="3">
        <v>44042</v>
      </c>
      <c r="M3737" s="9">
        <v>0</v>
      </c>
      <c r="N3737" s="5">
        <v>0</v>
      </c>
      <c r="O3737" s="7">
        <v>0</v>
      </c>
    </row>
    <row r="3738" spans="1:15">
      <c r="A3738">
        <v>13</v>
      </c>
      <c r="B3738" t="s">
        <v>2115</v>
      </c>
      <c r="C3738" t="s">
        <v>14468</v>
      </c>
      <c r="D3738" t="s">
        <v>14469</v>
      </c>
      <c r="E3738" t="s">
        <v>2143</v>
      </c>
      <c r="F3738" t="s">
        <v>2144</v>
      </c>
      <c r="G3738" t="s">
        <v>2115</v>
      </c>
      <c r="H3738" t="s">
        <v>944</v>
      </c>
      <c r="I3738" t="s">
        <v>1720</v>
      </c>
      <c r="J3738" t="s">
        <v>1721</v>
      </c>
      <c r="K3738" t="s">
        <v>14470</v>
      </c>
      <c r="L3738" s="3" t="s">
        <v>2494</v>
      </c>
      <c r="M3738" s="9">
        <v>0</v>
      </c>
      <c r="N3738" s="5">
        <v>0</v>
      </c>
      <c r="O3738" s="7">
        <v>0</v>
      </c>
    </row>
    <row r="3739" spans="1:15">
      <c r="A3739">
        <v>13</v>
      </c>
      <c r="B3739" t="s">
        <v>2115</v>
      </c>
      <c r="C3739" t="s">
        <v>14471</v>
      </c>
      <c r="D3739" t="s">
        <v>14472</v>
      </c>
      <c r="E3739" t="s">
        <v>14346</v>
      </c>
      <c r="F3739" t="s">
        <v>14347</v>
      </c>
      <c r="G3739" t="s">
        <v>2115</v>
      </c>
      <c r="H3739" t="s">
        <v>944</v>
      </c>
      <c r="I3739" t="s">
        <v>1720</v>
      </c>
      <c r="J3739" t="s">
        <v>1721</v>
      </c>
      <c r="K3739" t="s">
        <v>14473</v>
      </c>
      <c r="L3739" s="3" t="s">
        <v>2494</v>
      </c>
      <c r="M3739" s="9">
        <v>0</v>
      </c>
      <c r="N3739" s="5">
        <v>0</v>
      </c>
      <c r="O3739" s="7">
        <v>0</v>
      </c>
    </row>
    <row r="3740" spans="1:15">
      <c r="A3740">
        <v>13</v>
      </c>
      <c r="B3740" t="s">
        <v>2115</v>
      </c>
      <c r="C3740" t="s">
        <v>14474</v>
      </c>
      <c r="D3740" t="s">
        <v>14475</v>
      </c>
      <c r="E3740" t="s">
        <v>14066</v>
      </c>
      <c r="F3740" t="s">
        <v>14067</v>
      </c>
      <c r="G3740" t="s">
        <v>2115</v>
      </c>
      <c r="H3740" t="s">
        <v>944</v>
      </c>
      <c r="I3740" t="s">
        <v>1720</v>
      </c>
      <c r="J3740" t="s">
        <v>1721</v>
      </c>
      <c r="K3740" t="s">
        <v>14476</v>
      </c>
      <c r="L3740" s="3" t="s">
        <v>2494</v>
      </c>
      <c r="M3740" s="9">
        <v>0</v>
      </c>
      <c r="N3740" s="5">
        <v>0</v>
      </c>
      <c r="O3740" s="7">
        <v>0</v>
      </c>
    </row>
    <row r="3741" spans="1:15">
      <c r="A3741">
        <v>13</v>
      </c>
      <c r="B3741" t="s">
        <v>2115</v>
      </c>
      <c r="C3741" t="s">
        <v>14477</v>
      </c>
      <c r="D3741" t="s">
        <v>14478</v>
      </c>
      <c r="E3741" t="s">
        <v>14479</v>
      </c>
      <c r="F3741" t="s">
        <v>14480</v>
      </c>
      <c r="G3741" t="s">
        <v>2115</v>
      </c>
      <c r="H3741" t="s">
        <v>944</v>
      </c>
      <c r="I3741" t="s">
        <v>1720</v>
      </c>
      <c r="J3741" t="s">
        <v>1721</v>
      </c>
      <c r="K3741" t="s">
        <v>14481</v>
      </c>
      <c r="L3741" s="3" t="s">
        <v>2494</v>
      </c>
      <c r="M3741" s="9">
        <v>0</v>
      </c>
      <c r="N3741" s="5">
        <v>0</v>
      </c>
      <c r="O3741" s="7">
        <v>0</v>
      </c>
    </row>
    <row r="3742" spans="1:15">
      <c r="A3742">
        <v>13</v>
      </c>
      <c r="B3742" t="s">
        <v>2115</v>
      </c>
      <c r="C3742" t="s">
        <v>14482</v>
      </c>
      <c r="D3742" t="s">
        <v>14483</v>
      </c>
      <c r="E3742" t="s">
        <v>14018</v>
      </c>
      <c r="F3742" t="s">
        <v>14019</v>
      </c>
      <c r="G3742" t="s">
        <v>2115</v>
      </c>
      <c r="H3742" t="s">
        <v>944</v>
      </c>
      <c r="I3742" t="s">
        <v>1720</v>
      </c>
      <c r="J3742" t="s">
        <v>1721</v>
      </c>
      <c r="K3742" t="s">
        <v>14484</v>
      </c>
      <c r="L3742" s="3" t="s">
        <v>2494</v>
      </c>
      <c r="M3742" s="9">
        <v>0</v>
      </c>
      <c r="N3742" s="5">
        <v>0</v>
      </c>
      <c r="O3742" s="7">
        <v>0</v>
      </c>
    </row>
    <row r="3743" spans="1:15">
      <c r="A3743">
        <v>13</v>
      </c>
      <c r="B3743" t="s">
        <v>2115</v>
      </c>
      <c r="C3743" t="s">
        <v>14485</v>
      </c>
      <c r="D3743" t="s">
        <v>14486</v>
      </c>
      <c r="E3743" t="s">
        <v>14346</v>
      </c>
      <c r="F3743" t="s">
        <v>14347</v>
      </c>
      <c r="G3743" t="s">
        <v>2115</v>
      </c>
      <c r="H3743" t="s">
        <v>944</v>
      </c>
      <c r="I3743" t="s">
        <v>1720</v>
      </c>
      <c r="J3743" t="s">
        <v>1721</v>
      </c>
      <c r="K3743" t="s">
        <v>14487</v>
      </c>
      <c r="L3743" s="3">
        <v>44523</v>
      </c>
      <c r="M3743" s="9">
        <v>0</v>
      </c>
      <c r="N3743" s="5">
        <v>0</v>
      </c>
      <c r="O3743" s="7">
        <v>0</v>
      </c>
    </row>
    <row r="3744" spans="1:15">
      <c r="A3744">
        <v>13</v>
      </c>
      <c r="B3744" t="s">
        <v>2115</v>
      </c>
      <c r="C3744" t="s">
        <v>14488</v>
      </c>
      <c r="D3744" t="s">
        <v>14489</v>
      </c>
      <c r="E3744" t="s">
        <v>2143</v>
      </c>
      <c r="F3744" t="s">
        <v>2144</v>
      </c>
      <c r="G3744" t="s">
        <v>2115</v>
      </c>
      <c r="H3744" t="s">
        <v>944</v>
      </c>
      <c r="I3744" t="s">
        <v>1720</v>
      </c>
      <c r="J3744" t="s">
        <v>1721</v>
      </c>
      <c r="K3744" t="s">
        <v>14490</v>
      </c>
      <c r="L3744" s="3" t="s">
        <v>2494</v>
      </c>
      <c r="M3744" s="9">
        <v>0</v>
      </c>
      <c r="N3744" s="5">
        <v>0</v>
      </c>
      <c r="O3744" s="7">
        <v>0</v>
      </c>
    </row>
    <row r="3745" spans="1:15">
      <c r="A3745">
        <v>13</v>
      </c>
      <c r="B3745" t="s">
        <v>2115</v>
      </c>
      <c r="C3745" t="s">
        <v>14491</v>
      </c>
      <c r="D3745" t="s">
        <v>14492</v>
      </c>
      <c r="E3745" t="s">
        <v>14123</v>
      </c>
      <c r="F3745" t="s">
        <v>14124</v>
      </c>
      <c r="G3745" t="s">
        <v>2115</v>
      </c>
      <c r="H3745" t="s">
        <v>944</v>
      </c>
      <c r="I3745" t="s">
        <v>1720</v>
      </c>
      <c r="J3745" t="s">
        <v>1721</v>
      </c>
      <c r="K3745" t="s">
        <v>14493</v>
      </c>
      <c r="L3745" s="3">
        <v>44134</v>
      </c>
      <c r="M3745" s="9">
        <v>0</v>
      </c>
      <c r="N3745" s="5">
        <v>0</v>
      </c>
      <c r="O3745" s="7">
        <v>0</v>
      </c>
    </row>
    <row r="3746" spans="1:15">
      <c r="A3746">
        <v>13</v>
      </c>
      <c r="B3746" t="s">
        <v>2115</v>
      </c>
      <c r="C3746" t="s">
        <v>14494</v>
      </c>
      <c r="D3746" t="s">
        <v>14495</v>
      </c>
      <c r="E3746" t="s">
        <v>14227</v>
      </c>
      <c r="F3746" t="s">
        <v>14228</v>
      </c>
      <c r="G3746" t="s">
        <v>2115</v>
      </c>
      <c r="H3746" t="s">
        <v>944</v>
      </c>
      <c r="I3746" t="s">
        <v>1720</v>
      </c>
      <c r="J3746" t="s">
        <v>1721</v>
      </c>
      <c r="K3746" t="s">
        <v>14496</v>
      </c>
      <c r="L3746" s="3" t="s">
        <v>2494</v>
      </c>
      <c r="M3746" s="9">
        <v>0</v>
      </c>
      <c r="N3746" s="5">
        <v>0</v>
      </c>
      <c r="O3746" s="7">
        <v>0</v>
      </c>
    </row>
    <row r="3747" spans="1:15">
      <c r="A3747">
        <v>13</v>
      </c>
      <c r="B3747" t="s">
        <v>2115</v>
      </c>
      <c r="C3747" t="s">
        <v>14497</v>
      </c>
      <c r="D3747" t="s">
        <v>14498</v>
      </c>
      <c r="E3747" t="s">
        <v>14479</v>
      </c>
      <c r="F3747" t="s">
        <v>14480</v>
      </c>
      <c r="G3747" t="s">
        <v>2115</v>
      </c>
      <c r="H3747" t="s">
        <v>944</v>
      </c>
      <c r="I3747" t="s">
        <v>1720</v>
      </c>
      <c r="J3747" t="s">
        <v>1721</v>
      </c>
      <c r="K3747" t="s">
        <v>14499</v>
      </c>
      <c r="L3747" s="3" t="s">
        <v>2494</v>
      </c>
      <c r="M3747" s="9">
        <v>0</v>
      </c>
      <c r="N3747" s="5">
        <v>0</v>
      </c>
      <c r="O3747" s="7">
        <v>0</v>
      </c>
    </row>
    <row r="3748" spans="1:15">
      <c r="A3748">
        <v>13</v>
      </c>
      <c r="B3748" t="s">
        <v>2115</v>
      </c>
      <c r="C3748" t="s">
        <v>14500</v>
      </c>
      <c r="D3748" t="s">
        <v>14501</v>
      </c>
      <c r="E3748" t="s">
        <v>2139</v>
      </c>
      <c r="F3748" t="s">
        <v>2140</v>
      </c>
      <c r="G3748" t="s">
        <v>2115</v>
      </c>
      <c r="H3748" t="s">
        <v>2493</v>
      </c>
      <c r="I3748" t="s">
        <v>1720</v>
      </c>
      <c r="J3748" t="s">
        <v>1721</v>
      </c>
      <c r="K3748" t="s">
        <v>2494</v>
      </c>
      <c r="L3748" s="3" t="s">
        <v>2494</v>
      </c>
      <c r="M3748" s="9">
        <v>0</v>
      </c>
      <c r="N3748" s="5">
        <v>0</v>
      </c>
      <c r="O3748" s="7">
        <v>0</v>
      </c>
    </row>
    <row r="3749" spans="1:15">
      <c r="A3749">
        <v>13</v>
      </c>
      <c r="B3749" t="s">
        <v>2115</v>
      </c>
      <c r="C3749" t="s">
        <v>14502</v>
      </c>
      <c r="D3749" t="s">
        <v>14503</v>
      </c>
      <c r="E3749" t="s">
        <v>14308</v>
      </c>
      <c r="F3749" t="s">
        <v>14309</v>
      </c>
      <c r="G3749" t="s">
        <v>2115</v>
      </c>
      <c r="H3749" t="s">
        <v>944</v>
      </c>
      <c r="I3749" t="s">
        <v>1720</v>
      </c>
      <c r="J3749" t="s">
        <v>1721</v>
      </c>
      <c r="K3749" t="s">
        <v>14504</v>
      </c>
      <c r="L3749" s="3" t="s">
        <v>2494</v>
      </c>
      <c r="M3749" s="9">
        <v>0</v>
      </c>
      <c r="N3749" s="5">
        <v>0</v>
      </c>
      <c r="O3749" s="7">
        <v>0</v>
      </c>
    </row>
    <row r="3750" spans="1:15">
      <c r="A3750">
        <v>13</v>
      </c>
      <c r="B3750" t="s">
        <v>2115</v>
      </c>
      <c r="C3750" t="s">
        <v>14505</v>
      </c>
      <c r="D3750" t="s">
        <v>14506</v>
      </c>
      <c r="E3750" t="s">
        <v>14479</v>
      </c>
      <c r="F3750" t="s">
        <v>14480</v>
      </c>
      <c r="G3750" t="s">
        <v>2115</v>
      </c>
      <c r="H3750" t="s">
        <v>944</v>
      </c>
      <c r="I3750" t="s">
        <v>1720</v>
      </c>
      <c r="J3750" t="s">
        <v>1721</v>
      </c>
      <c r="K3750" t="s">
        <v>14507</v>
      </c>
      <c r="L3750" s="3" t="s">
        <v>2494</v>
      </c>
      <c r="M3750" s="9">
        <v>0</v>
      </c>
      <c r="N3750" s="5">
        <v>0</v>
      </c>
      <c r="O3750" s="7">
        <v>0</v>
      </c>
    </row>
    <row r="3751" spans="1:15">
      <c r="A3751">
        <v>13</v>
      </c>
      <c r="B3751" t="s">
        <v>2115</v>
      </c>
      <c r="C3751" t="s">
        <v>14508</v>
      </c>
      <c r="D3751" t="s">
        <v>14509</v>
      </c>
      <c r="E3751" t="s">
        <v>14377</v>
      </c>
      <c r="F3751" t="s">
        <v>14378</v>
      </c>
      <c r="G3751" t="s">
        <v>2115</v>
      </c>
      <c r="H3751" t="s">
        <v>944</v>
      </c>
      <c r="I3751" t="s">
        <v>1720</v>
      </c>
      <c r="J3751" t="s">
        <v>1721</v>
      </c>
      <c r="K3751" t="s">
        <v>14510</v>
      </c>
      <c r="L3751" s="3" t="s">
        <v>2494</v>
      </c>
      <c r="M3751" s="9">
        <v>0</v>
      </c>
      <c r="N3751" s="5">
        <v>0</v>
      </c>
      <c r="O3751" s="7">
        <v>0</v>
      </c>
    </row>
    <row r="3752" spans="1:15">
      <c r="A3752">
        <v>13</v>
      </c>
      <c r="B3752" t="s">
        <v>2115</v>
      </c>
      <c r="C3752" t="s">
        <v>14511</v>
      </c>
      <c r="D3752" t="s">
        <v>14512</v>
      </c>
      <c r="E3752" t="s">
        <v>14377</v>
      </c>
      <c r="F3752" t="s">
        <v>14378</v>
      </c>
      <c r="G3752" t="s">
        <v>2115</v>
      </c>
      <c r="H3752" t="s">
        <v>944</v>
      </c>
      <c r="I3752" t="s">
        <v>1720</v>
      </c>
      <c r="J3752" t="s">
        <v>1721</v>
      </c>
      <c r="K3752" t="s">
        <v>14513</v>
      </c>
      <c r="L3752" s="3" t="s">
        <v>2494</v>
      </c>
      <c r="M3752" s="9">
        <v>0</v>
      </c>
      <c r="N3752" s="5">
        <v>0</v>
      </c>
      <c r="O3752" s="7">
        <v>0</v>
      </c>
    </row>
    <row r="3753" spans="1:15">
      <c r="A3753">
        <v>13</v>
      </c>
      <c r="B3753" t="s">
        <v>2115</v>
      </c>
      <c r="C3753" t="s">
        <v>14514</v>
      </c>
      <c r="D3753" t="s">
        <v>14515</v>
      </c>
      <c r="E3753" t="s">
        <v>14400</v>
      </c>
      <c r="F3753" t="s">
        <v>14401</v>
      </c>
      <c r="G3753" t="s">
        <v>2115</v>
      </c>
      <c r="H3753" t="s">
        <v>944</v>
      </c>
      <c r="I3753" t="s">
        <v>1720</v>
      </c>
      <c r="J3753" t="s">
        <v>1721</v>
      </c>
      <c r="K3753" t="s">
        <v>14516</v>
      </c>
      <c r="L3753" s="3" t="s">
        <v>2494</v>
      </c>
      <c r="M3753" s="9">
        <v>0</v>
      </c>
      <c r="N3753" s="5">
        <v>0</v>
      </c>
      <c r="O3753" s="7">
        <v>0</v>
      </c>
    </row>
    <row r="3754" spans="1:15">
      <c r="A3754">
        <v>13</v>
      </c>
      <c r="B3754" t="s">
        <v>2115</v>
      </c>
      <c r="C3754" t="s">
        <v>14517</v>
      </c>
      <c r="D3754" t="s">
        <v>14518</v>
      </c>
      <c r="E3754" t="s">
        <v>14123</v>
      </c>
      <c r="F3754" t="s">
        <v>14124</v>
      </c>
      <c r="G3754" t="s">
        <v>2115</v>
      </c>
      <c r="H3754" t="s">
        <v>944</v>
      </c>
      <c r="I3754" t="s">
        <v>1720</v>
      </c>
      <c r="J3754" t="s">
        <v>1721</v>
      </c>
      <c r="K3754" t="s">
        <v>14519</v>
      </c>
      <c r="L3754" s="3" t="s">
        <v>2494</v>
      </c>
      <c r="M3754" s="9">
        <v>0</v>
      </c>
      <c r="N3754" s="5">
        <v>0</v>
      </c>
      <c r="O3754" s="7">
        <v>0</v>
      </c>
    </row>
    <row r="3755" spans="1:15">
      <c r="A3755">
        <v>13</v>
      </c>
      <c r="B3755" t="s">
        <v>2115</v>
      </c>
      <c r="C3755" t="s">
        <v>14520</v>
      </c>
      <c r="D3755" t="s">
        <v>14521</v>
      </c>
      <c r="E3755" t="s">
        <v>14377</v>
      </c>
      <c r="F3755" t="s">
        <v>14378</v>
      </c>
      <c r="G3755" t="s">
        <v>2115</v>
      </c>
      <c r="H3755" t="s">
        <v>944</v>
      </c>
      <c r="I3755" t="s">
        <v>1720</v>
      </c>
      <c r="J3755" t="s">
        <v>1721</v>
      </c>
      <c r="K3755" t="s">
        <v>14522</v>
      </c>
      <c r="L3755" s="3" t="s">
        <v>2494</v>
      </c>
      <c r="M3755" s="9">
        <v>0</v>
      </c>
      <c r="N3755" s="5">
        <v>0</v>
      </c>
      <c r="O3755" s="7">
        <v>0</v>
      </c>
    </row>
    <row r="3756" spans="1:15">
      <c r="A3756">
        <v>13</v>
      </c>
      <c r="B3756" t="s">
        <v>2115</v>
      </c>
      <c r="C3756" t="s">
        <v>14523</v>
      </c>
      <c r="D3756" t="s">
        <v>14524</v>
      </c>
      <c r="E3756" t="s">
        <v>14377</v>
      </c>
      <c r="F3756" t="s">
        <v>14378</v>
      </c>
      <c r="G3756" t="s">
        <v>2115</v>
      </c>
      <c r="H3756" t="s">
        <v>944</v>
      </c>
      <c r="I3756" t="s">
        <v>1720</v>
      </c>
      <c r="J3756" t="s">
        <v>1721</v>
      </c>
      <c r="K3756" t="s">
        <v>14525</v>
      </c>
      <c r="L3756" s="3" t="s">
        <v>2494</v>
      </c>
      <c r="M3756" s="9">
        <v>0</v>
      </c>
      <c r="N3756" s="5">
        <v>0</v>
      </c>
      <c r="O3756" s="7">
        <v>0</v>
      </c>
    </row>
    <row r="3757" spans="1:15">
      <c r="A3757">
        <v>13</v>
      </c>
      <c r="B3757" t="s">
        <v>2115</v>
      </c>
      <c r="C3757" t="s">
        <v>14526</v>
      </c>
      <c r="D3757" t="s">
        <v>14527</v>
      </c>
      <c r="E3757" t="s">
        <v>14123</v>
      </c>
      <c r="F3757" t="s">
        <v>14124</v>
      </c>
      <c r="G3757" t="s">
        <v>2115</v>
      </c>
      <c r="H3757" t="s">
        <v>944</v>
      </c>
      <c r="I3757" t="s">
        <v>1720</v>
      </c>
      <c r="J3757" t="s">
        <v>1721</v>
      </c>
      <c r="K3757" t="s">
        <v>14528</v>
      </c>
      <c r="L3757" s="3">
        <v>45446</v>
      </c>
      <c r="M3757" s="9">
        <v>0</v>
      </c>
      <c r="N3757" s="5">
        <v>0</v>
      </c>
      <c r="O3757" s="7">
        <v>0</v>
      </c>
    </row>
    <row r="3758" spans="1:15">
      <c r="A3758">
        <v>13</v>
      </c>
      <c r="B3758" t="s">
        <v>2115</v>
      </c>
      <c r="C3758" t="s">
        <v>14529</v>
      </c>
      <c r="D3758" t="s">
        <v>14530</v>
      </c>
      <c r="E3758" t="s">
        <v>14377</v>
      </c>
      <c r="F3758" t="s">
        <v>14378</v>
      </c>
      <c r="G3758" t="s">
        <v>2115</v>
      </c>
      <c r="H3758" t="s">
        <v>944</v>
      </c>
      <c r="I3758" t="s">
        <v>1720</v>
      </c>
      <c r="J3758" t="s">
        <v>1721</v>
      </c>
      <c r="K3758" t="s">
        <v>14531</v>
      </c>
      <c r="L3758" s="3" t="s">
        <v>2494</v>
      </c>
      <c r="M3758" s="9">
        <v>0</v>
      </c>
      <c r="N3758" s="5">
        <v>0</v>
      </c>
      <c r="O3758" s="7">
        <v>0</v>
      </c>
    </row>
    <row r="3759" spans="1:15">
      <c r="A3759">
        <v>13</v>
      </c>
      <c r="B3759" t="s">
        <v>2115</v>
      </c>
      <c r="C3759" t="s">
        <v>14532</v>
      </c>
      <c r="D3759" t="s">
        <v>14533</v>
      </c>
      <c r="E3759" t="s">
        <v>14346</v>
      </c>
      <c r="F3759" t="s">
        <v>14347</v>
      </c>
      <c r="G3759" t="s">
        <v>2115</v>
      </c>
      <c r="H3759" t="s">
        <v>944</v>
      </c>
      <c r="I3759" t="s">
        <v>1720</v>
      </c>
      <c r="J3759" t="s">
        <v>1721</v>
      </c>
      <c r="K3759" t="s">
        <v>14534</v>
      </c>
      <c r="L3759" s="3" t="s">
        <v>2494</v>
      </c>
      <c r="M3759" s="9">
        <v>0</v>
      </c>
      <c r="N3759" s="5">
        <v>0</v>
      </c>
      <c r="O3759" s="7">
        <v>0</v>
      </c>
    </row>
    <row r="3760" spans="1:15">
      <c r="A3760">
        <v>13</v>
      </c>
      <c r="B3760" t="s">
        <v>2115</v>
      </c>
      <c r="C3760" t="s">
        <v>14535</v>
      </c>
      <c r="D3760" t="s">
        <v>14536</v>
      </c>
      <c r="E3760" t="s">
        <v>14346</v>
      </c>
      <c r="F3760" t="s">
        <v>14347</v>
      </c>
      <c r="G3760" t="s">
        <v>2115</v>
      </c>
      <c r="H3760" t="s">
        <v>944</v>
      </c>
      <c r="I3760" t="s">
        <v>1720</v>
      </c>
      <c r="J3760" t="s">
        <v>1721</v>
      </c>
      <c r="K3760" t="s">
        <v>14537</v>
      </c>
      <c r="L3760" s="3" t="s">
        <v>2494</v>
      </c>
      <c r="M3760" s="9">
        <v>0</v>
      </c>
      <c r="N3760" s="5">
        <v>0</v>
      </c>
      <c r="O3760" s="7">
        <v>0</v>
      </c>
    </row>
    <row r="3761" spans="1:15">
      <c r="A3761">
        <v>13</v>
      </c>
      <c r="B3761" t="s">
        <v>2115</v>
      </c>
      <c r="C3761" t="s">
        <v>14538</v>
      </c>
      <c r="D3761" t="s">
        <v>14539</v>
      </c>
      <c r="E3761" t="s">
        <v>13984</v>
      </c>
      <c r="F3761" t="s">
        <v>13985</v>
      </c>
      <c r="G3761" t="s">
        <v>2115</v>
      </c>
      <c r="H3761" t="s">
        <v>944</v>
      </c>
      <c r="I3761" t="s">
        <v>1720</v>
      </c>
      <c r="J3761" t="s">
        <v>1721</v>
      </c>
      <c r="K3761" t="s">
        <v>14540</v>
      </c>
      <c r="L3761" s="3" t="s">
        <v>2494</v>
      </c>
      <c r="M3761" s="9">
        <v>0</v>
      </c>
      <c r="N3761" s="5">
        <v>0</v>
      </c>
      <c r="O3761" s="7">
        <v>0</v>
      </c>
    </row>
    <row r="3762" spans="1:15">
      <c r="A3762">
        <v>13</v>
      </c>
      <c r="B3762" t="s">
        <v>2115</v>
      </c>
      <c r="C3762" t="s">
        <v>2146</v>
      </c>
      <c r="D3762" t="s">
        <v>385</v>
      </c>
      <c r="E3762" t="s">
        <v>2129</v>
      </c>
      <c r="F3762" t="s">
        <v>2130</v>
      </c>
      <c r="G3762" t="s">
        <v>2115</v>
      </c>
      <c r="H3762" t="s">
        <v>944</v>
      </c>
      <c r="I3762" t="s">
        <v>1720</v>
      </c>
      <c r="J3762" t="s">
        <v>1721</v>
      </c>
      <c r="K3762" t="s">
        <v>2147</v>
      </c>
      <c r="L3762" s="3">
        <v>45573</v>
      </c>
      <c r="M3762" s="9">
        <v>2</v>
      </c>
      <c r="N3762" s="5">
        <v>0</v>
      </c>
      <c r="O3762" s="7">
        <v>2</v>
      </c>
    </row>
    <row r="3763" spans="1:15">
      <c r="A3763">
        <v>13</v>
      </c>
      <c r="B3763" t="s">
        <v>2115</v>
      </c>
      <c r="C3763" t="s">
        <v>14541</v>
      </c>
      <c r="D3763" t="s">
        <v>14542</v>
      </c>
      <c r="E3763" t="s">
        <v>14377</v>
      </c>
      <c r="F3763" t="s">
        <v>14378</v>
      </c>
      <c r="G3763" t="s">
        <v>2115</v>
      </c>
      <c r="H3763" t="s">
        <v>944</v>
      </c>
      <c r="I3763" t="s">
        <v>1720</v>
      </c>
      <c r="J3763" t="s">
        <v>1721</v>
      </c>
      <c r="K3763" t="s">
        <v>14543</v>
      </c>
      <c r="L3763" s="3" t="s">
        <v>2494</v>
      </c>
      <c r="M3763" s="9">
        <v>0</v>
      </c>
      <c r="N3763" s="5">
        <v>0</v>
      </c>
      <c r="O3763" s="7">
        <v>0</v>
      </c>
    </row>
    <row r="3764" spans="1:15">
      <c r="A3764">
        <v>13</v>
      </c>
      <c r="B3764" t="s">
        <v>2115</v>
      </c>
      <c r="C3764" t="s">
        <v>14544</v>
      </c>
      <c r="D3764" t="s">
        <v>14545</v>
      </c>
      <c r="E3764" t="s">
        <v>13984</v>
      </c>
      <c r="F3764" t="s">
        <v>13985</v>
      </c>
      <c r="G3764" t="s">
        <v>2115</v>
      </c>
      <c r="H3764" t="s">
        <v>944</v>
      </c>
      <c r="I3764" t="s">
        <v>1720</v>
      </c>
      <c r="J3764" t="s">
        <v>1721</v>
      </c>
      <c r="K3764" t="s">
        <v>14546</v>
      </c>
      <c r="L3764" s="3" t="s">
        <v>2494</v>
      </c>
      <c r="M3764" s="9">
        <v>0</v>
      </c>
      <c r="N3764" s="5">
        <v>0</v>
      </c>
      <c r="O3764" s="7">
        <v>0</v>
      </c>
    </row>
    <row r="3765" spans="1:15">
      <c r="A3765">
        <v>13</v>
      </c>
      <c r="B3765" t="s">
        <v>2115</v>
      </c>
      <c r="C3765" t="s">
        <v>14547</v>
      </c>
      <c r="D3765" t="s">
        <v>14548</v>
      </c>
      <c r="E3765" t="s">
        <v>2143</v>
      </c>
      <c r="F3765" t="s">
        <v>2144</v>
      </c>
      <c r="G3765" t="s">
        <v>2115</v>
      </c>
      <c r="H3765" t="s">
        <v>944</v>
      </c>
      <c r="I3765" t="s">
        <v>1720</v>
      </c>
      <c r="J3765" t="s">
        <v>1721</v>
      </c>
      <c r="K3765" t="s">
        <v>14549</v>
      </c>
      <c r="L3765" s="3">
        <v>45552</v>
      </c>
      <c r="M3765" s="9">
        <v>0</v>
      </c>
      <c r="N3765" s="5">
        <v>0</v>
      </c>
      <c r="O3765" s="7">
        <v>0</v>
      </c>
    </row>
    <row r="3766" spans="1:15">
      <c r="A3766">
        <v>13</v>
      </c>
      <c r="B3766" t="s">
        <v>2115</v>
      </c>
      <c r="C3766" t="s">
        <v>14550</v>
      </c>
      <c r="D3766" t="s">
        <v>14551</v>
      </c>
      <c r="E3766" t="s">
        <v>2139</v>
      </c>
      <c r="F3766" t="s">
        <v>2140</v>
      </c>
      <c r="G3766" t="s">
        <v>2115</v>
      </c>
      <c r="H3766" t="s">
        <v>944</v>
      </c>
      <c r="I3766" t="s">
        <v>1720</v>
      </c>
      <c r="J3766" t="s">
        <v>1721</v>
      </c>
      <c r="K3766" t="s">
        <v>14552</v>
      </c>
      <c r="L3766" s="3" t="s">
        <v>2494</v>
      </c>
      <c r="M3766" s="9">
        <v>0</v>
      </c>
      <c r="N3766" s="5">
        <v>0</v>
      </c>
      <c r="O3766" s="7">
        <v>0</v>
      </c>
    </row>
    <row r="3767" spans="1:15">
      <c r="A3767">
        <v>13</v>
      </c>
      <c r="B3767" t="s">
        <v>2115</v>
      </c>
      <c r="C3767" t="s">
        <v>14553</v>
      </c>
      <c r="D3767" t="s">
        <v>14554</v>
      </c>
      <c r="E3767" t="s">
        <v>14377</v>
      </c>
      <c r="F3767" t="s">
        <v>14378</v>
      </c>
      <c r="G3767" t="s">
        <v>2115</v>
      </c>
      <c r="H3767" t="s">
        <v>944</v>
      </c>
      <c r="I3767" t="s">
        <v>1720</v>
      </c>
      <c r="J3767" t="s">
        <v>1721</v>
      </c>
      <c r="K3767" t="s">
        <v>14555</v>
      </c>
      <c r="L3767" s="3" t="s">
        <v>2494</v>
      </c>
      <c r="M3767" s="9">
        <v>0</v>
      </c>
      <c r="N3767" s="5">
        <v>0</v>
      </c>
      <c r="O3767" s="7">
        <v>0</v>
      </c>
    </row>
    <row r="3768" spans="1:15">
      <c r="A3768">
        <v>13</v>
      </c>
      <c r="B3768" t="s">
        <v>2115</v>
      </c>
      <c r="C3768" t="s">
        <v>14556</v>
      </c>
      <c r="D3768" t="s">
        <v>14557</v>
      </c>
      <c r="E3768" t="s">
        <v>14066</v>
      </c>
      <c r="F3768" t="s">
        <v>14067</v>
      </c>
      <c r="G3768" t="s">
        <v>2115</v>
      </c>
      <c r="H3768" t="s">
        <v>944</v>
      </c>
      <c r="I3768" t="s">
        <v>1720</v>
      </c>
      <c r="J3768" t="s">
        <v>1721</v>
      </c>
      <c r="K3768" t="s">
        <v>14558</v>
      </c>
      <c r="L3768" s="3" t="s">
        <v>2494</v>
      </c>
      <c r="M3768" s="9">
        <v>0</v>
      </c>
      <c r="N3768" s="5">
        <v>0</v>
      </c>
      <c r="O3768" s="7">
        <v>0</v>
      </c>
    </row>
    <row r="3769" spans="1:15">
      <c r="A3769">
        <v>13</v>
      </c>
      <c r="B3769" t="s">
        <v>2115</v>
      </c>
      <c r="C3769" t="s">
        <v>14559</v>
      </c>
      <c r="D3769" t="s">
        <v>14560</v>
      </c>
      <c r="E3769" t="s">
        <v>14346</v>
      </c>
      <c r="F3769" t="s">
        <v>14347</v>
      </c>
      <c r="G3769" t="s">
        <v>2115</v>
      </c>
      <c r="H3769" t="s">
        <v>944</v>
      </c>
      <c r="I3769" t="s">
        <v>1720</v>
      </c>
      <c r="J3769" t="s">
        <v>1721</v>
      </c>
      <c r="K3769" t="s">
        <v>14561</v>
      </c>
      <c r="L3769" s="3" t="s">
        <v>2494</v>
      </c>
      <c r="M3769" s="9">
        <v>0</v>
      </c>
      <c r="N3769" s="5">
        <v>0</v>
      </c>
      <c r="O3769" s="7">
        <v>0</v>
      </c>
    </row>
    <row r="3770" spans="1:15">
      <c r="A3770">
        <v>13</v>
      </c>
      <c r="B3770" t="s">
        <v>2115</v>
      </c>
      <c r="C3770" t="s">
        <v>14562</v>
      </c>
      <c r="D3770" t="s">
        <v>14563</v>
      </c>
      <c r="E3770" t="s">
        <v>14377</v>
      </c>
      <c r="F3770" t="s">
        <v>14378</v>
      </c>
      <c r="G3770" t="s">
        <v>2115</v>
      </c>
      <c r="H3770" t="s">
        <v>944</v>
      </c>
      <c r="I3770" t="s">
        <v>1720</v>
      </c>
      <c r="J3770" t="s">
        <v>1721</v>
      </c>
      <c r="K3770" t="s">
        <v>14564</v>
      </c>
      <c r="L3770" s="3" t="s">
        <v>2494</v>
      </c>
      <c r="M3770" s="9">
        <v>0</v>
      </c>
      <c r="N3770" s="5">
        <v>0</v>
      </c>
      <c r="O3770" s="7">
        <v>0</v>
      </c>
    </row>
    <row r="3771" spans="1:15">
      <c r="A3771">
        <v>13</v>
      </c>
      <c r="B3771" t="s">
        <v>2115</v>
      </c>
      <c r="C3771" t="s">
        <v>2148</v>
      </c>
      <c r="D3771" t="s">
        <v>386</v>
      </c>
      <c r="E3771" t="s">
        <v>2129</v>
      </c>
      <c r="F3771" t="s">
        <v>2130</v>
      </c>
      <c r="G3771" t="s">
        <v>2115</v>
      </c>
      <c r="H3771" t="s">
        <v>944</v>
      </c>
      <c r="I3771" t="s">
        <v>1720</v>
      </c>
      <c r="J3771" t="s">
        <v>1721</v>
      </c>
      <c r="K3771" t="s">
        <v>2149</v>
      </c>
      <c r="L3771" s="3">
        <v>45632</v>
      </c>
      <c r="M3771" s="9">
        <v>1</v>
      </c>
      <c r="N3771" s="5">
        <v>0</v>
      </c>
      <c r="O3771" s="7">
        <v>1</v>
      </c>
    </row>
    <row r="3772" spans="1:15">
      <c r="A3772">
        <v>13</v>
      </c>
      <c r="B3772" t="s">
        <v>2115</v>
      </c>
      <c r="C3772" t="s">
        <v>14565</v>
      </c>
      <c r="D3772" t="s">
        <v>14566</v>
      </c>
      <c r="E3772" t="s">
        <v>14346</v>
      </c>
      <c r="F3772" t="s">
        <v>14347</v>
      </c>
      <c r="G3772" t="s">
        <v>2115</v>
      </c>
      <c r="H3772" t="s">
        <v>944</v>
      </c>
      <c r="I3772" t="s">
        <v>1720</v>
      </c>
      <c r="J3772" t="s">
        <v>1721</v>
      </c>
      <c r="K3772" t="s">
        <v>14567</v>
      </c>
      <c r="L3772" s="3" t="s">
        <v>2494</v>
      </c>
      <c r="M3772" s="9">
        <v>0</v>
      </c>
      <c r="N3772" s="5">
        <v>0</v>
      </c>
      <c r="O3772" s="7">
        <v>0</v>
      </c>
    </row>
    <row r="3773" spans="1:15">
      <c r="A3773">
        <v>13</v>
      </c>
      <c r="B3773" t="s">
        <v>2115</v>
      </c>
      <c r="C3773" t="s">
        <v>14568</v>
      </c>
      <c r="D3773" t="s">
        <v>14569</v>
      </c>
      <c r="E3773" t="s">
        <v>14103</v>
      </c>
      <c r="F3773" t="s">
        <v>14104</v>
      </c>
      <c r="G3773" t="s">
        <v>2115</v>
      </c>
      <c r="H3773" t="s">
        <v>944</v>
      </c>
      <c r="I3773" t="s">
        <v>1720</v>
      </c>
      <c r="J3773" t="s">
        <v>1721</v>
      </c>
      <c r="K3773" t="s">
        <v>14570</v>
      </c>
      <c r="L3773" s="3" t="s">
        <v>2494</v>
      </c>
      <c r="M3773" s="9">
        <v>0</v>
      </c>
      <c r="N3773" s="5">
        <v>0</v>
      </c>
      <c r="O3773" s="7">
        <v>0</v>
      </c>
    </row>
    <row r="3774" spans="1:15">
      <c r="A3774">
        <v>13</v>
      </c>
      <c r="B3774" t="s">
        <v>2115</v>
      </c>
      <c r="C3774" t="s">
        <v>14571</v>
      </c>
      <c r="D3774" t="s">
        <v>14572</v>
      </c>
      <c r="E3774" t="s">
        <v>14377</v>
      </c>
      <c r="F3774" t="s">
        <v>14378</v>
      </c>
      <c r="G3774" t="s">
        <v>2115</v>
      </c>
      <c r="H3774" t="s">
        <v>944</v>
      </c>
      <c r="I3774" t="s">
        <v>1720</v>
      </c>
      <c r="J3774" t="s">
        <v>1721</v>
      </c>
      <c r="K3774" t="s">
        <v>14573</v>
      </c>
      <c r="L3774" s="3" t="s">
        <v>2494</v>
      </c>
      <c r="M3774" s="9">
        <v>0</v>
      </c>
      <c r="N3774" s="5">
        <v>0</v>
      </c>
      <c r="O3774" s="7">
        <v>0</v>
      </c>
    </row>
    <row r="3775" spans="1:15">
      <c r="A3775">
        <v>13</v>
      </c>
      <c r="B3775" t="s">
        <v>2115</v>
      </c>
      <c r="C3775" t="s">
        <v>14574</v>
      </c>
      <c r="D3775" t="s">
        <v>14575</v>
      </c>
      <c r="E3775" t="s">
        <v>14308</v>
      </c>
      <c r="F3775" t="s">
        <v>14309</v>
      </c>
      <c r="G3775" t="s">
        <v>2115</v>
      </c>
      <c r="H3775" t="s">
        <v>944</v>
      </c>
      <c r="I3775" t="s">
        <v>1720</v>
      </c>
      <c r="J3775" t="s">
        <v>1721</v>
      </c>
      <c r="K3775" t="s">
        <v>14576</v>
      </c>
      <c r="L3775" s="3">
        <v>45680</v>
      </c>
      <c r="M3775" s="9">
        <v>0</v>
      </c>
      <c r="N3775" s="5">
        <v>0</v>
      </c>
      <c r="O3775" s="7">
        <v>0</v>
      </c>
    </row>
    <row r="3776" spans="1:15">
      <c r="A3776">
        <v>13</v>
      </c>
      <c r="B3776" t="s">
        <v>2115</v>
      </c>
      <c r="C3776" t="s">
        <v>14577</v>
      </c>
      <c r="D3776" t="s">
        <v>14578</v>
      </c>
      <c r="E3776" t="s">
        <v>14052</v>
      </c>
      <c r="F3776" t="s">
        <v>14053</v>
      </c>
      <c r="G3776" t="s">
        <v>2115</v>
      </c>
      <c r="H3776" t="s">
        <v>944</v>
      </c>
      <c r="I3776" t="s">
        <v>1720</v>
      </c>
      <c r="J3776" t="s">
        <v>1721</v>
      </c>
      <c r="K3776" t="s">
        <v>14579</v>
      </c>
      <c r="L3776" s="3" t="s">
        <v>2494</v>
      </c>
      <c r="M3776" s="9">
        <v>0</v>
      </c>
      <c r="N3776" s="5">
        <v>0</v>
      </c>
      <c r="O3776" s="7">
        <v>0</v>
      </c>
    </row>
    <row r="3777" spans="1:15">
      <c r="A3777">
        <v>13</v>
      </c>
      <c r="B3777" t="s">
        <v>2115</v>
      </c>
      <c r="C3777" t="s">
        <v>14580</v>
      </c>
      <c r="D3777" t="s">
        <v>14581</v>
      </c>
      <c r="E3777" t="s">
        <v>14346</v>
      </c>
      <c r="F3777" t="s">
        <v>14347</v>
      </c>
      <c r="G3777" t="s">
        <v>2115</v>
      </c>
      <c r="H3777" t="s">
        <v>944</v>
      </c>
      <c r="I3777" t="s">
        <v>1720</v>
      </c>
      <c r="J3777" t="s">
        <v>1721</v>
      </c>
      <c r="K3777" t="s">
        <v>14582</v>
      </c>
      <c r="L3777" s="3" t="s">
        <v>2494</v>
      </c>
      <c r="M3777" s="9">
        <v>0</v>
      </c>
      <c r="N3777" s="5">
        <v>0</v>
      </c>
      <c r="O3777" s="7">
        <v>0</v>
      </c>
    </row>
    <row r="3778" spans="1:15">
      <c r="A3778">
        <v>13</v>
      </c>
      <c r="B3778" t="s">
        <v>2115</v>
      </c>
      <c r="C3778" t="s">
        <v>14583</v>
      </c>
      <c r="D3778" t="s">
        <v>14584</v>
      </c>
      <c r="E3778" t="s">
        <v>14275</v>
      </c>
      <c r="F3778" t="s">
        <v>14276</v>
      </c>
      <c r="G3778" t="s">
        <v>2115</v>
      </c>
      <c r="H3778" t="s">
        <v>944</v>
      </c>
      <c r="I3778" t="s">
        <v>1720</v>
      </c>
      <c r="J3778" t="s">
        <v>1721</v>
      </c>
      <c r="K3778" t="s">
        <v>14585</v>
      </c>
      <c r="L3778" s="3" t="s">
        <v>2494</v>
      </c>
      <c r="M3778" s="9">
        <v>0</v>
      </c>
      <c r="N3778" s="5">
        <v>0</v>
      </c>
      <c r="O3778" s="7">
        <v>0</v>
      </c>
    </row>
    <row r="3779" spans="1:15">
      <c r="A3779">
        <v>13</v>
      </c>
      <c r="B3779" t="s">
        <v>2115</v>
      </c>
      <c r="C3779" t="s">
        <v>14586</v>
      </c>
      <c r="D3779" t="s">
        <v>14587</v>
      </c>
      <c r="E3779" t="s">
        <v>14377</v>
      </c>
      <c r="F3779" t="s">
        <v>14378</v>
      </c>
      <c r="G3779" t="s">
        <v>2115</v>
      </c>
      <c r="H3779" t="s">
        <v>944</v>
      </c>
      <c r="I3779" t="s">
        <v>1720</v>
      </c>
      <c r="J3779" t="s">
        <v>1721</v>
      </c>
      <c r="K3779" t="s">
        <v>14588</v>
      </c>
      <c r="L3779" s="3" t="s">
        <v>2494</v>
      </c>
      <c r="M3779" s="9">
        <v>0</v>
      </c>
      <c r="N3779" s="5">
        <v>0</v>
      </c>
      <c r="O3779" s="7">
        <v>0</v>
      </c>
    </row>
    <row r="3780" spans="1:15">
      <c r="A3780">
        <v>13</v>
      </c>
      <c r="B3780" t="s">
        <v>2115</v>
      </c>
      <c r="C3780" t="s">
        <v>14589</v>
      </c>
      <c r="D3780" t="s">
        <v>14590</v>
      </c>
      <c r="E3780" t="s">
        <v>14066</v>
      </c>
      <c r="F3780" t="s">
        <v>14067</v>
      </c>
      <c r="G3780" t="s">
        <v>2115</v>
      </c>
      <c r="H3780" t="s">
        <v>944</v>
      </c>
      <c r="I3780" t="s">
        <v>1720</v>
      </c>
      <c r="J3780" t="s">
        <v>1721</v>
      </c>
      <c r="K3780" t="s">
        <v>14591</v>
      </c>
      <c r="L3780" s="3" t="s">
        <v>2494</v>
      </c>
      <c r="M3780" s="9">
        <v>0</v>
      </c>
      <c r="N3780" s="5">
        <v>0</v>
      </c>
      <c r="O3780" s="7">
        <v>0</v>
      </c>
    </row>
    <row r="3781" spans="1:15">
      <c r="A3781">
        <v>13</v>
      </c>
      <c r="B3781" t="s">
        <v>2115</v>
      </c>
      <c r="C3781" t="s">
        <v>14592</v>
      </c>
      <c r="D3781" t="s">
        <v>14489</v>
      </c>
      <c r="E3781" t="s">
        <v>2164</v>
      </c>
      <c r="F3781" t="s">
        <v>2165</v>
      </c>
      <c r="G3781" t="s">
        <v>2153</v>
      </c>
      <c r="H3781" t="s">
        <v>944</v>
      </c>
      <c r="I3781" t="s">
        <v>1720</v>
      </c>
      <c r="J3781" t="s">
        <v>1721</v>
      </c>
      <c r="K3781" t="s">
        <v>14593</v>
      </c>
      <c r="L3781" s="3">
        <v>40876</v>
      </c>
      <c r="M3781" s="9">
        <v>0</v>
      </c>
      <c r="N3781" s="5">
        <v>0</v>
      </c>
      <c r="O3781" s="7">
        <v>0</v>
      </c>
    </row>
    <row r="3782" spans="1:15">
      <c r="A3782">
        <v>13</v>
      </c>
      <c r="B3782" t="s">
        <v>2115</v>
      </c>
      <c r="C3782" t="s">
        <v>14594</v>
      </c>
      <c r="D3782" t="s">
        <v>14595</v>
      </c>
      <c r="E3782" t="s">
        <v>2164</v>
      </c>
      <c r="F3782" t="s">
        <v>2165</v>
      </c>
      <c r="G3782" t="s">
        <v>2153</v>
      </c>
      <c r="H3782" t="s">
        <v>944</v>
      </c>
      <c r="I3782" t="s">
        <v>1720</v>
      </c>
      <c r="J3782" t="s">
        <v>1721</v>
      </c>
      <c r="K3782" t="s">
        <v>14596</v>
      </c>
      <c r="L3782" s="3">
        <v>36557</v>
      </c>
      <c r="M3782" s="9">
        <v>0</v>
      </c>
      <c r="N3782" s="5">
        <v>0</v>
      </c>
      <c r="O3782" s="7">
        <v>0</v>
      </c>
    </row>
    <row r="3783" spans="1:15">
      <c r="A3783">
        <v>13</v>
      </c>
      <c r="B3783" t="s">
        <v>2115</v>
      </c>
      <c r="C3783" t="s">
        <v>14597</v>
      </c>
      <c r="D3783" t="s">
        <v>14598</v>
      </c>
      <c r="E3783" t="s">
        <v>2151</v>
      </c>
      <c r="F3783" t="s">
        <v>2152</v>
      </c>
      <c r="G3783" t="s">
        <v>2153</v>
      </c>
      <c r="H3783" t="s">
        <v>944</v>
      </c>
      <c r="I3783" t="s">
        <v>1720</v>
      </c>
      <c r="J3783" t="s">
        <v>1721</v>
      </c>
      <c r="K3783" t="s">
        <v>14599</v>
      </c>
      <c r="L3783" s="3">
        <v>38533</v>
      </c>
      <c r="M3783" s="9">
        <v>0</v>
      </c>
      <c r="N3783" s="5">
        <v>0</v>
      </c>
      <c r="O3783" s="7">
        <v>0</v>
      </c>
    </row>
    <row r="3784" spans="1:15">
      <c r="A3784">
        <v>13</v>
      </c>
      <c r="B3784" t="s">
        <v>2115</v>
      </c>
      <c r="C3784" t="s">
        <v>2150</v>
      </c>
      <c r="D3784" t="s">
        <v>387</v>
      </c>
      <c r="E3784" t="s">
        <v>2151</v>
      </c>
      <c r="F3784" t="s">
        <v>2152</v>
      </c>
      <c r="G3784" t="s">
        <v>2153</v>
      </c>
      <c r="H3784" t="s">
        <v>944</v>
      </c>
      <c r="I3784" t="s">
        <v>1720</v>
      </c>
      <c r="J3784" t="s">
        <v>1721</v>
      </c>
      <c r="K3784" t="s">
        <v>2154</v>
      </c>
      <c r="L3784" s="3">
        <v>39205</v>
      </c>
      <c r="M3784" s="9">
        <v>2</v>
      </c>
      <c r="N3784" s="5">
        <v>0</v>
      </c>
      <c r="O3784" s="7">
        <v>2</v>
      </c>
    </row>
    <row r="3785" spans="1:15">
      <c r="A3785">
        <v>13</v>
      </c>
      <c r="B3785" t="s">
        <v>2115</v>
      </c>
      <c r="C3785" t="s">
        <v>14600</v>
      </c>
      <c r="D3785" t="s">
        <v>14601</v>
      </c>
      <c r="E3785" t="s">
        <v>2151</v>
      </c>
      <c r="F3785" t="s">
        <v>2152</v>
      </c>
      <c r="G3785" t="s">
        <v>2153</v>
      </c>
      <c r="H3785" t="s">
        <v>944</v>
      </c>
      <c r="I3785" t="s">
        <v>1720</v>
      </c>
      <c r="J3785" t="s">
        <v>1721</v>
      </c>
      <c r="K3785" t="s">
        <v>14602</v>
      </c>
      <c r="L3785" s="3">
        <v>39588</v>
      </c>
      <c r="M3785" s="9">
        <v>0</v>
      </c>
      <c r="N3785" s="5">
        <v>0</v>
      </c>
      <c r="O3785" s="7">
        <v>0</v>
      </c>
    </row>
    <row r="3786" spans="1:15">
      <c r="A3786">
        <v>13</v>
      </c>
      <c r="B3786" t="s">
        <v>2115</v>
      </c>
      <c r="C3786" t="s">
        <v>14603</v>
      </c>
      <c r="D3786" t="s">
        <v>14604</v>
      </c>
      <c r="E3786" t="s">
        <v>2164</v>
      </c>
      <c r="F3786" t="s">
        <v>2165</v>
      </c>
      <c r="G3786" t="s">
        <v>2153</v>
      </c>
      <c r="H3786" t="s">
        <v>944</v>
      </c>
      <c r="I3786" t="s">
        <v>1720</v>
      </c>
      <c r="J3786" t="s">
        <v>1721</v>
      </c>
      <c r="K3786" t="s">
        <v>14605</v>
      </c>
      <c r="L3786" s="3">
        <v>41171</v>
      </c>
      <c r="M3786" s="9">
        <v>0</v>
      </c>
      <c r="N3786" s="5">
        <v>0</v>
      </c>
      <c r="O3786" s="7">
        <v>0</v>
      </c>
    </row>
    <row r="3787" spans="1:15">
      <c r="A3787">
        <v>13</v>
      </c>
      <c r="B3787" t="s">
        <v>2115</v>
      </c>
      <c r="C3787" t="s">
        <v>14606</v>
      </c>
      <c r="D3787" t="s">
        <v>14607</v>
      </c>
      <c r="E3787" t="s">
        <v>2170</v>
      </c>
      <c r="F3787" t="s">
        <v>2171</v>
      </c>
      <c r="G3787" t="s">
        <v>2153</v>
      </c>
      <c r="H3787" t="s">
        <v>944</v>
      </c>
      <c r="I3787" t="s">
        <v>1720</v>
      </c>
      <c r="J3787" t="s">
        <v>1721</v>
      </c>
      <c r="K3787" t="s">
        <v>14608</v>
      </c>
      <c r="L3787" s="3">
        <v>39763</v>
      </c>
      <c r="M3787" s="9">
        <v>0</v>
      </c>
      <c r="N3787" s="5">
        <v>0</v>
      </c>
      <c r="O3787" s="7">
        <v>0</v>
      </c>
    </row>
    <row r="3788" spans="1:15">
      <c r="A3788">
        <v>13</v>
      </c>
      <c r="B3788" t="s">
        <v>2115</v>
      </c>
      <c r="C3788" t="s">
        <v>2155</v>
      </c>
      <c r="D3788" t="s">
        <v>388</v>
      </c>
      <c r="E3788" t="s">
        <v>2156</v>
      </c>
      <c r="F3788" t="s">
        <v>2157</v>
      </c>
      <c r="G3788" t="s">
        <v>2153</v>
      </c>
      <c r="H3788" t="s">
        <v>944</v>
      </c>
      <c r="I3788" t="s">
        <v>1720</v>
      </c>
      <c r="J3788" t="s">
        <v>1721</v>
      </c>
      <c r="K3788" t="s">
        <v>2158</v>
      </c>
      <c r="L3788" s="3">
        <v>39792</v>
      </c>
      <c r="M3788" s="9">
        <v>2</v>
      </c>
      <c r="N3788" s="5">
        <v>0</v>
      </c>
      <c r="O3788" s="7">
        <v>2</v>
      </c>
    </row>
    <row r="3789" spans="1:15">
      <c r="A3789">
        <v>13</v>
      </c>
      <c r="B3789" t="s">
        <v>2115</v>
      </c>
      <c r="C3789" t="s">
        <v>14609</v>
      </c>
      <c r="D3789" t="s">
        <v>14610</v>
      </c>
      <c r="E3789" t="s">
        <v>2164</v>
      </c>
      <c r="F3789" t="s">
        <v>2165</v>
      </c>
      <c r="G3789" t="s">
        <v>2153</v>
      </c>
      <c r="H3789" t="s">
        <v>944</v>
      </c>
      <c r="I3789" t="s">
        <v>1720</v>
      </c>
      <c r="J3789" t="s">
        <v>1721</v>
      </c>
      <c r="K3789" t="s">
        <v>14611</v>
      </c>
      <c r="L3789" s="3">
        <v>40365</v>
      </c>
      <c r="M3789" s="9">
        <v>0</v>
      </c>
      <c r="N3789" s="5">
        <v>0</v>
      </c>
      <c r="O3789" s="7">
        <v>0</v>
      </c>
    </row>
    <row r="3790" spans="1:15">
      <c r="A3790">
        <v>13</v>
      </c>
      <c r="B3790" t="s">
        <v>2115</v>
      </c>
      <c r="C3790" t="s">
        <v>2159</v>
      </c>
      <c r="D3790" t="s">
        <v>389</v>
      </c>
      <c r="E3790" t="s">
        <v>2160</v>
      </c>
      <c r="F3790" t="s">
        <v>2161</v>
      </c>
      <c r="G3790" t="s">
        <v>2153</v>
      </c>
      <c r="H3790" t="s">
        <v>944</v>
      </c>
      <c r="I3790" t="s">
        <v>1720</v>
      </c>
      <c r="J3790" t="s">
        <v>1721</v>
      </c>
      <c r="K3790" t="s">
        <v>2162</v>
      </c>
      <c r="L3790" s="3">
        <v>40995</v>
      </c>
      <c r="M3790" s="9">
        <v>1</v>
      </c>
      <c r="N3790" s="5">
        <v>0</v>
      </c>
      <c r="O3790" s="7">
        <v>1</v>
      </c>
    </row>
    <row r="3791" spans="1:15">
      <c r="A3791">
        <v>13</v>
      </c>
      <c r="B3791" t="s">
        <v>2115</v>
      </c>
      <c r="C3791" t="s">
        <v>2163</v>
      </c>
      <c r="D3791" t="s">
        <v>390</v>
      </c>
      <c r="E3791" t="s">
        <v>2164</v>
      </c>
      <c r="F3791" t="s">
        <v>2165</v>
      </c>
      <c r="G3791" t="s">
        <v>2153</v>
      </c>
      <c r="H3791" t="s">
        <v>944</v>
      </c>
      <c r="I3791" t="s">
        <v>1720</v>
      </c>
      <c r="J3791" t="s">
        <v>1721</v>
      </c>
      <c r="K3791" t="s">
        <v>2166</v>
      </c>
      <c r="L3791" s="3">
        <v>40484</v>
      </c>
      <c r="M3791" s="9">
        <v>1</v>
      </c>
      <c r="N3791" s="5">
        <v>0</v>
      </c>
      <c r="O3791" s="7">
        <v>1</v>
      </c>
    </row>
    <row r="3792" spans="1:15">
      <c r="A3792">
        <v>13</v>
      </c>
      <c r="B3792" t="s">
        <v>2115</v>
      </c>
      <c r="C3792" t="s">
        <v>14612</v>
      </c>
      <c r="D3792" t="s">
        <v>14613</v>
      </c>
      <c r="E3792" t="s">
        <v>2164</v>
      </c>
      <c r="F3792" t="s">
        <v>2165</v>
      </c>
      <c r="G3792" t="s">
        <v>2153</v>
      </c>
      <c r="H3792" t="s">
        <v>944</v>
      </c>
      <c r="I3792" t="s">
        <v>1720</v>
      </c>
      <c r="J3792" t="s">
        <v>1721</v>
      </c>
      <c r="K3792" t="s">
        <v>14614</v>
      </c>
      <c r="L3792" s="3" t="s">
        <v>2494</v>
      </c>
      <c r="M3792" s="9">
        <v>0</v>
      </c>
      <c r="N3792" s="5">
        <v>0</v>
      </c>
      <c r="O3792" s="7">
        <v>0</v>
      </c>
    </row>
    <row r="3793" spans="1:15">
      <c r="A3793">
        <v>13</v>
      </c>
      <c r="B3793" t="s">
        <v>2115</v>
      </c>
      <c r="C3793" t="s">
        <v>14615</v>
      </c>
      <c r="D3793" t="s">
        <v>14616</v>
      </c>
      <c r="E3793" t="s">
        <v>2164</v>
      </c>
      <c r="F3793" t="s">
        <v>2165</v>
      </c>
      <c r="G3793" t="s">
        <v>2153</v>
      </c>
      <c r="H3793" t="s">
        <v>944</v>
      </c>
      <c r="I3793" t="s">
        <v>1720</v>
      </c>
      <c r="J3793" t="s">
        <v>1721</v>
      </c>
      <c r="K3793" t="s">
        <v>14617</v>
      </c>
      <c r="L3793" s="3">
        <v>41332</v>
      </c>
      <c r="M3793" s="9">
        <v>0</v>
      </c>
      <c r="N3793" s="5">
        <v>0</v>
      </c>
      <c r="O3793" s="7">
        <v>0</v>
      </c>
    </row>
    <row r="3794" spans="1:15">
      <c r="A3794">
        <v>13</v>
      </c>
      <c r="B3794" t="s">
        <v>2115</v>
      </c>
      <c r="C3794" t="s">
        <v>14618</v>
      </c>
      <c r="D3794" t="s">
        <v>14619</v>
      </c>
      <c r="E3794" t="s">
        <v>2151</v>
      </c>
      <c r="F3794" t="s">
        <v>2152</v>
      </c>
      <c r="G3794" t="s">
        <v>2153</v>
      </c>
      <c r="H3794" t="s">
        <v>944</v>
      </c>
      <c r="I3794" t="s">
        <v>1720</v>
      </c>
      <c r="J3794" t="s">
        <v>1721</v>
      </c>
      <c r="K3794" t="s">
        <v>14620</v>
      </c>
      <c r="L3794" s="3">
        <v>41072</v>
      </c>
      <c r="M3794" s="9">
        <v>0</v>
      </c>
      <c r="N3794" s="5">
        <v>0</v>
      </c>
      <c r="O3794" s="7">
        <v>0</v>
      </c>
    </row>
    <row r="3795" spans="1:15">
      <c r="A3795">
        <v>13</v>
      </c>
      <c r="B3795" t="s">
        <v>2115</v>
      </c>
      <c r="C3795" t="s">
        <v>14621</v>
      </c>
      <c r="D3795" t="s">
        <v>14622</v>
      </c>
      <c r="E3795" t="s">
        <v>2164</v>
      </c>
      <c r="F3795" t="s">
        <v>2165</v>
      </c>
      <c r="G3795" t="s">
        <v>2153</v>
      </c>
      <c r="H3795" t="s">
        <v>944</v>
      </c>
      <c r="I3795" t="s">
        <v>1720</v>
      </c>
      <c r="J3795" t="s">
        <v>1721</v>
      </c>
      <c r="K3795" t="s">
        <v>14623</v>
      </c>
      <c r="L3795" s="3">
        <v>40771</v>
      </c>
      <c r="M3795" s="9">
        <v>0</v>
      </c>
      <c r="N3795" s="5">
        <v>0</v>
      </c>
      <c r="O3795" s="7">
        <v>0</v>
      </c>
    </row>
    <row r="3796" spans="1:15">
      <c r="A3796">
        <v>13</v>
      </c>
      <c r="B3796" t="s">
        <v>2115</v>
      </c>
      <c r="C3796" t="s">
        <v>14624</v>
      </c>
      <c r="D3796" t="s">
        <v>14625</v>
      </c>
      <c r="E3796" t="s">
        <v>2170</v>
      </c>
      <c r="F3796" t="s">
        <v>2171</v>
      </c>
      <c r="G3796" t="s">
        <v>2153</v>
      </c>
      <c r="H3796" t="s">
        <v>944</v>
      </c>
      <c r="I3796" t="s">
        <v>1720</v>
      </c>
      <c r="J3796" t="s">
        <v>1721</v>
      </c>
      <c r="K3796" t="s">
        <v>14626</v>
      </c>
      <c r="L3796" s="3">
        <v>41271</v>
      </c>
      <c r="M3796" s="9">
        <v>0</v>
      </c>
      <c r="N3796" s="5">
        <v>0</v>
      </c>
      <c r="O3796" s="7">
        <v>0</v>
      </c>
    </row>
    <row r="3797" spans="1:15">
      <c r="A3797">
        <v>13</v>
      </c>
      <c r="B3797" t="s">
        <v>2115</v>
      </c>
      <c r="C3797" t="s">
        <v>14627</v>
      </c>
      <c r="D3797" t="s">
        <v>14628</v>
      </c>
      <c r="E3797" t="s">
        <v>14629</v>
      </c>
      <c r="F3797" t="s">
        <v>14630</v>
      </c>
      <c r="G3797" t="s">
        <v>2153</v>
      </c>
      <c r="H3797" t="s">
        <v>944</v>
      </c>
      <c r="I3797" t="s">
        <v>1720</v>
      </c>
      <c r="J3797" t="s">
        <v>1721</v>
      </c>
      <c r="K3797" t="s">
        <v>14631</v>
      </c>
      <c r="L3797" s="3">
        <v>42488</v>
      </c>
      <c r="M3797" s="9">
        <v>0</v>
      </c>
      <c r="N3797" s="5">
        <v>0</v>
      </c>
      <c r="O3797" s="7">
        <v>0</v>
      </c>
    </row>
    <row r="3798" spans="1:15">
      <c r="A3798">
        <v>13</v>
      </c>
      <c r="B3798" t="s">
        <v>2115</v>
      </c>
      <c r="C3798" t="s">
        <v>2167</v>
      </c>
      <c r="D3798" t="s">
        <v>391</v>
      </c>
      <c r="E3798" t="s">
        <v>2164</v>
      </c>
      <c r="F3798" t="s">
        <v>2165</v>
      </c>
      <c r="G3798" t="s">
        <v>2153</v>
      </c>
      <c r="H3798" t="s">
        <v>944</v>
      </c>
      <c r="I3798" t="s">
        <v>1720</v>
      </c>
      <c r="J3798" t="s">
        <v>1721</v>
      </c>
      <c r="K3798" t="s">
        <v>2168</v>
      </c>
      <c r="L3798" s="3">
        <v>41886</v>
      </c>
      <c r="M3798" s="9">
        <v>1</v>
      </c>
      <c r="N3798" s="5">
        <v>0</v>
      </c>
      <c r="O3798" s="7">
        <v>1</v>
      </c>
    </row>
    <row r="3799" spans="1:15">
      <c r="A3799">
        <v>13</v>
      </c>
      <c r="B3799" t="s">
        <v>2115</v>
      </c>
      <c r="C3799" t="s">
        <v>14632</v>
      </c>
      <c r="D3799" t="s">
        <v>14633</v>
      </c>
      <c r="E3799" t="s">
        <v>2160</v>
      </c>
      <c r="F3799" t="s">
        <v>2161</v>
      </c>
      <c r="G3799" t="s">
        <v>2153</v>
      </c>
      <c r="H3799" t="s">
        <v>944</v>
      </c>
      <c r="I3799" t="s">
        <v>1720</v>
      </c>
      <c r="J3799" t="s">
        <v>1721</v>
      </c>
      <c r="K3799" t="s">
        <v>14634</v>
      </c>
      <c r="L3799" s="3">
        <v>42011</v>
      </c>
      <c r="M3799" s="9">
        <v>0</v>
      </c>
      <c r="N3799" s="5">
        <v>0</v>
      </c>
      <c r="O3799" s="7">
        <v>0</v>
      </c>
    </row>
    <row r="3800" spans="1:15">
      <c r="A3800">
        <v>13</v>
      </c>
      <c r="B3800" t="s">
        <v>2115</v>
      </c>
      <c r="C3800" t="s">
        <v>14635</v>
      </c>
      <c r="D3800" t="s">
        <v>14636</v>
      </c>
      <c r="E3800" t="s">
        <v>14629</v>
      </c>
      <c r="F3800" t="s">
        <v>14630</v>
      </c>
      <c r="G3800" t="s">
        <v>2153</v>
      </c>
      <c r="H3800" t="s">
        <v>944</v>
      </c>
      <c r="I3800" t="s">
        <v>1720</v>
      </c>
      <c r="J3800" t="s">
        <v>1721</v>
      </c>
      <c r="K3800" t="s">
        <v>14637</v>
      </c>
      <c r="L3800" s="3">
        <v>42440</v>
      </c>
      <c r="M3800" s="9">
        <v>0</v>
      </c>
      <c r="N3800" s="5">
        <v>0</v>
      </c>
      <c r="O3800" s="7">
        <v>0</v>
      </c>
    </row>
    <row r="3801" spans="1:15">
      <c r="A3801">
        <v>13</v>
      </c>
      <c r="B3801" t="s">
        <v>2115</v>
      </c>
      <c r="C3801" t="s">
        <v>14638</v>
      </c>
      <c r="D3801" t="s">
        <v>14639</v>
      </c>
      <c r="E3801" t="s">
        <v>14640</v>
      </c>
      <c r="F3801" t="s">
        <v>14641</v>
      </c>
      <c r="G3801" t="s">
        <v>2153</v>
      </c>
      <c r="H3801" t="s">
        <v>944</v>
      </c>
      <c r="I3801" t="s">
        <v>1720</v>
      </c>
      <c r="J3801" t="s">
        <v>1721</v>
      </c>
      <c r="K3801" t="s">
        <v>14642</v>
      </c>
      <c r="L3801" s="3">
        <v>42747</v>
      </c>
      <c r="M3801" s="9">
        <v>0</v>
      </c>
      <c r="N3801" s="5">
        <v>0</v>
      </c>
      <c r="O3801" s="7">
        <v>0</v>
      </c>
    </row>
    <row r="3802" spans="1:15">
      <c r="A3802">
        <v>13</v>
      </c>
      <c r="B3802" t="s">
        <v>2115</v>
      </c>
      <c r="C3802" t="s">
        <v>14643</v>
      </c>
      <c r="D3802" t="s">
        <v>14644</v>
      </c>
      <c r="E3802" t="s">
        <v>2170</v>
      </c>
      <c r="F3802" t="s">
        <v>2171</v>
      </c>
      <c r="G3802" t="s">
        <v>2153</v>
      </c>
      <c r="H3802" t="s">
        <v>944</v>
      </c>
      <c r="I3802" t="s">
        <v>1720</v>
      </c>
      <c r="J3802" t="s">
        <v>1721</v>
      </c>
      <c r="K3802" t="s">
        <v>14645</v>
      </c>
      <c r="L3802" s="3" t="s">
        <v>2494</v>
      </c>
      <c r="M3802" s="9">
        <v>0</v>
      </c>
      <c r="N3802" s="5">
        <v>0</v>
      </c>
      <c r="O3802" s="7">
        <v>0</v>
      </c>
    </row>
    <row r="3803" spans="1:15">
      <c r="A3803">
        <v>13</v>
      </c>
      <c r="B3803" t="s">
        <v>2115</v>
      </c>
      <c r="C3803" t="s">
        <v>2169</v>
      </c>
      <c r="D3803" t="s">
        <v>392</v>
      </c>
      <c r="E3803" t="s">
        <v>2170</v>
      </c>
      <c r="F3803" t="s">
        <v>2171</v>
      </c>
      <c r="G3803" t="s">
        <v>2153</v>
      </c>
      <c r="H3803" t="s">
        <v>944</v>
      </c>
      <c r="I3803" t="s">
        <v>1720</v>
      </c>
      <c r="J3803" t="s">
        <v>1721</v>
      </c>
      <c r="K3803" t="s">
        <v>2172</v>
      </c>
      <c r="L3803" s="3">
        <v>42667</v>
      </c>
      <c r="M3803" s="9">
        <v>4</v>
      </c>
      <c r="N3803" s="5">
        <v>0</v>
      </c>
      <c r="O3803" s="7">
        <v>4</v>
      </c>
    </row>
    <row r="3804" spans="1:15">
      <c r="A3804">
        <v>13</v>
      </c>
      <c r="B3804" t="s">
        <v>2115</v>
      </c>
      <c r="C3804" t="s">
        <v>14646</v>
      </c>
      <c r="D3804" t="s">
        <v>14647</v>
      </c>
      <c r="E3804" t="s">
        <v>2156</v>
      </c>
      <c r="F3804" t="s">
        <v>2157</v>
      </c>
      <c r="G3804" t="s">
        <v>2153</v>
      </c>
      <c r="H3804" t="s">
        <v>944</v>
      </c>
      <c r="I3804" t="s">
        <v>1720</v>
      </c>
      <c r="J3804" t="s">
        <v>1721</v>
      </c>
      <c r="K3804" t="s">
        <v>14648</v>
      </c>
      <c r="L3804" s="3">
        <v>44783</v>
      </c>
      <c r="M3804" s="9">
        <v>0</v>
      </c>
      <c r="N3804" s="5">
        <v>0</v>
      </c>
      <c r="O3804" s="7">
        <v>0</v>
      </c>
    </row>
    <row r="3805" spans="1:15">
      <c r="A3805">
        <v>13</v>
      </c>
      <c r="B3805" t="s">
        <v>2115</v>
      </c>
      <c r="C3805" t="s">
        <v>14649</v>
      </c>
      <c r="D3805" t="s">
        <v>14650</v>
      </c>
      <c r="E3805" t="s">
        <v>2180</v>
      </c>
      <c r="F3805" t="s">
        <v>2181</v>
      </c>
      <c r="G3805" t="s">
        <v>2153</v>
      </c>
      <c r="H3805" t="s">
        <v>944</v>
      </c>
      <c r="I3805" t="s">
        <v>1720</v>
      </c>
      <c r="J3805" t="s">
        <v>1721</v>
      </c>
      <c r="K3805" t="s">
        <v>14651</v>
      </c>
      <c r="L3805" s="3">
        <v>42725</v>
      </c>
      <c r="M3805" s="9">
        <v>0</v>
      </c>
      <c r="N3805" s="5">
        <v>0</v>
      </c>
      <c r="O3805" s="7">
        <v>0</v>
      </c>
    </row>
    <row r="3806" spans="1:15">
      <c r="A3806">
        <v>13</v>
      </c>
      <c r="B3806" t="s">
        <v>2115</v>
      </c>
      <c r="C3806" t="s">
        <v>14652</v>
      </c>
      <c r="D3806" t="s">
        <v>14653</v>
      </c>
      <c r="E3806" t="s">
        <v>2180</v>
      </c>
      <c r="F3806" t="s">
        <v>2181</v>
      </c>
      <c r="G3806" t="s">
        <v>2153</v>
      </c>
      <c r="H3806" t="s">
        <v>944</v>
      </c>
      <c r="I3806" t="s">
        <v>1720</v>
      </c>
      <c r="J3806" t="s">
        <v>1721</v>
      </c>
      <c r="K3806" t="s">
        <v>14654</v>
      </c>
      <c r="L3806" s="3">
        <v>42976</v>
      </c>
      <c r="M3806" s="9">
        <v>0</v>
      </c>
      <c r="N3806" s="5">
        <v>0</v>
      </c>
      <c r="O3806" s="7">
        <v>0</v>
      </c>
    </row>
    <row r="3807" spans="1:15">
      <c r="A3807">
        <v>13</v>
      </c>
      <c r="B3807" t="s">
        <v>2115</v>
      </c>
      <c r="C3807" t="s">
        <v>14655</v>
      </c>
      <c r="D3807" t="s">
        <v>329</v>
      </c>
      <c r="E3807" t="s">
        <v>2174</v>
      </c>
      <c r="F3807" t="s">
        <v>2175</v>
      </c>
      <c r="G3807" t="s">
        <v>2153</v>
      </c>
      <c r="H3807" t="s">
        <v>944</v>
      </c>
      <c r="I3807" t="s">
        <v>1720</v>
      </c>
      <c r="J3807" t="s">
        <v>1721</v>
      </c>
      <c r="K3807" t="s">
        <v>14656</v>
      </c>
      <c r="L3807" s="3">
        <v>42913</v>
      </c>
      <c r="M3807" s="9">
        <v>0</v>
      </c>
      <c r="N3807" s="5">
        <v>0</v>
      </c>
      <c r="O3807" s="7">
        <v>0</v>
      </c>
    </row>
    <row r="3808" spans="1:15">
      <c r="A3808">
        <v>13</v>
      </c>
      <c r="B3808" t="s">
        <v>2115</v>
      </c>
      <c r="C3808" t="s">
        <v>2173</v>
      </c>
      <c r="D3808" t="s">
        <v>393</v>
      </c>
      <c r="E3808" t="s">
        <v>2174</v>
      </c>
      <c r="F3808" t="s">
        <v>2175</v>
      </c>
      <c r="G3808" t="s">
        <v>2153</v>
      </c>
      <c r="H3808" t="s">
        <v>944</v>
      </c>
      <c r="I3808" t="s">
        <v>1720</v>
      </c>
      <c r="J3808" t="s">
        <v>1721</v>
      </c>
      <c r="K3808" t="s">
        <v>2176</v>
      </c>
      <c r="L3808" s="3">
        <v>43039</v>
      </c>
      <c r="M3808" s="9">
        <v>1</v>
      </c>
      <c r="N3808" s="5">
        <v>0</v>
      </c>
      <c r="O3808" s="7">
        <v>1</v>
      </c>
    </row>
    <row r="3809" spans="1:15">
      <c r="A3809">
        <v>13</v>
      </c>
      <c r="B3809" t="s">
        <v>2115</v>
      </c>
      <c r="C3809" t="s">
        <v>14657</v>
      </c>
      <c r="D3809" t="s">
        <v>14658</v>
      </c>
      <c r="E3809" t="s">
        <v>2174</v>
      </c>
      <c r="F3809" t="s">
        <v>2175</v>
      </c>
      <c r="G3809" t="s">
        <v>2153</v>
      </c>
      <c r="H3809" t="s">
        <v>944</v>
      </c>
      <c r="I3809" t="s">
        <v>1720</v>
      </c>
      <c r="J3809" t="s">
        <v>1721</v>
      </c>
      <c r="K3809" t="s">
        <v>14659</v>
      </c>
      <c r="L3809" s="3">
        <v>43243</v>
      </c>
      <c r="M3809" s="9">
        <v>0</v>
      </c>
      <c r="N3809" s="5">
        <v>0</v>
      </c>
      <c r="O3809" s="7">
        <v>0</v>
      </c>
    </row>
    <row r="3810" spans="1:15">
      <c r="A3810">
        <v>13</v>
      </c>
      <c r="B3810" t="s">
        <v>2115</v>
      </c>
      <c r="C3810" t="s">
        <v>14660</v>
      </c>
      <c r="D3810" t="s">
        <v>14661</v>
      </c>
      <c r="E3810" t="s">
        <v>2174</v>
      </c>
      <c r="F3810" t="s">
        <v>2175</v>
      </c>
      <c r="G3810" t="s">
        <v>2153</v>
      </c>
      <c r="H3810" t="s">
        <v>944</v>
      </c>
      <c r="I3810" t="s">
        <v>1720</v>
      </c>
      <c r="J3810" t="s">
        <v>1721</v>
      </c>
      <c r="K3810" t="s">
        <v>14662</v>
      </c>
      <c r="L3810" s="3">
        <v>43840</v>
      </c>
      <c r="M3810" s="9">
        <v>0</v>
      </c>
      <c r="N3810" s="5">
        <v>0</v>
      </c>
      <c r="O3810" s="7">
        <v>0</v>
      </c>
    </row>
    <row r="3811" spans="1:15">
      <c r="A3811">
        <v>13</v>
      </c>
      <c r="B3811" t="s">
        <v>2115</v>
      </c>
      <c r="C3811" t="s">
        <v>14663</v>
      </c>
      <c r="D3811" t="s">
        <v>14664</v>
      </c>
      <c r="E3811" t="s">
        <v>2174</v>
      </c>
      <c r="F3811" t="s">
        <v>2175</v>
      </c>
      <c r="G3811" t="s">
        <v>2153</v>
      </c>
      <c r="H3811" t="s">
        <v>944</v>
      </c>
      <c r="I3811" t="s">
        <v>1720</v>
      </c>
      <c r="J3811" t="s">
        <v>1721</v>
      </c>
      <c r="K3811" t="s">
        <v>14665</v>
      </c>
      <c r="L3811" s="3">
        <v>43105</v>
      </c>
      <c r="M3811" s="9">
        <v>0</v>
      </c>
      <c r="N3811" s="5">
        <v>0</v>
      </c>
      <c r="O3811" s="7">
        <v>0</v>
      </c>
    </row>
    <row r="3812" spans="1:15">
      <c r="A3812">
        <v>13</v>
      </c>
      <c r="B3812" t="s">
        <v>2115</v>
      </c>
      <c r="C3812" t="s">
        <v>14666</v>
      </c>
      <c r="D3812" t="s">
        <v>14667</v>
      </c>
      <c r="E3812" t="s">
        <v>2164</v>
      </c>
      <c r="F3812" t="s">
        <v>2165</v>
      </c>
      <c r="G3812" t="s">
        <v>2153</v>
      </c>
      <c r="H3812" t="s">
        <v>944</v>
      </c>
      <c r="I3812" t="s">
        <v>1720</v>
      </c>
      <c r="J3812" t="s">
        <v>1721</v>
      </c>
      <c r="K3812" t="s">
        <v>14668</v>
      </c>
      <c r="L3812" s="3">
        <v>43153</v>
      </c>
      <c r="M3812" s="9">
        <v>0</v>
      </c>
      <c r="N3812" s="5">
        <v>0</v>
      </c>
      <c r="O3812" s="7">
        <v>0</v>
      </c>
    </row>
    <row r="3813" spans="1:15">
      <c r="A3813">
        <v>13</v>
      </c>
      <c r="B3813" t="s">
        <v>2115</v>
      </c>
      <c r="C3813" t="s">
        <v>2177</v>
      </c>
      <c r="D3813" t="s">
        <v>394</v>
      </c>
      <c r="E3813" t="s">
        <v>2160</v>
      </c>
      <c r="F3813" t="s">
        <v>2161</v>
      </c>
      <c r="G3813" t="s">
        <v>2153</v>
      </c>
      <c r="H3813" t="s">
        <v>944</v>
      </c>
      <c r="I3813" t="s">
        <v>1720</v>
      </c>
      <c r="J3813" t="s">
        <v>1721</v>
      </c>
      <c r="K3813" t="s">
        <v>2178</v>
      </c>
      <c r="L3813" s="3">
        <v>43735</v>
      </c>
      <c r="M3813" s="9">
        <v>1</v>
      </c>
      <c r="N3813" s="5">
        <v>0</v>
      </c>
      <c r="O3813" s="7">
        <v>1</v>
      </c>
    </row>
    <row r="3814" spans="1:15">
      <c r="A3814">
        <v>13</v>
      </c>
      <c r="B3814" t="s">
        <v>2115</v>
      </c>
      <c r="C3814" t="s">
        <v>14669</v>
      </c>
      <c r="D3814" t="s">
        <v>14670</v>
      </c>
      <c r="E3814" t="s">
        <v>14671</v>
      </c>
      <c r="F3814" t="s">
        <v>14672</v>
      </c>
      <c r="G3814" t="s">
        <v>2153</v>
      </c>
      <c r="H3814" t="s">
        <v>944</v>
      </c>
      <c r="I3814" t="s">
        <v>1720</v>
      </c>
      <c r="J3814" t="s">
        <v>1721</v>
      </c>
      <c r="K3814" t="s">
        <v>14673</v>
      </c>
      <c r="L3814" s="3">
        <v>44776</v>
      </c>
      <c r="M3814" s="9">
        <v>0</v>
      </c>
      <c r="N3814" s="5">
        <v>0</v>
      </c>
      <c r="O3814" s="7">
        <v>0</v>
      </c>
    </row>
    <row r="3815" spans="1:15">
      <c r="A3815">
        <v>13</v>
      </c>
      <c r="B3815" t="s">
        <v>2115</v>
      </c>
      <c r="C3815" t="s">
        <v>14674</v>
      </c>
      <c r="D3815" t="s">
        <v>14675</v>
      </c>
      <c r="E3815" t="s">
        <v>2156</v>
      </c>
      <c r="F3815" t="s">
        <v>2157</v>
      </c>
      <c r="G3815" t="s">
        <v>2153</v>
      </c>
      <c r="H3815" t="s">
        <v>944</v>
      </c>
      <c r="I3815" t="s">
        <v>1720</v>
      </c>
      <c r="J3815" t="s">
        <v>1721</v>
      </c>
      <c r="K3815" t="s">
        <v>14676</v>
      </c>
      <c r="L3815" s="3">
        <v>43185</v>
      </c>
      <c r="M3815" s="9">
        <v>0</v>
      </c>
      <c r="N3815" s="5">
        <v>0</v>
      </c>
      <c r="O3815" s="7">
        <v>0</v>
      </c>
    </row>
    <row r="3816" spans="1:15">
      <c r="A3816">
        <v>13</v>
      </c>
      <c r="B3816" t="s">
        <v>2115</v>
      </c>
      <c r="C3816" t="s">
        <v>14677</v>
      </c>
      <c r="D3816" t="s">
        <v>14678</v>
      </c>
      <c r="E3816" t="s">
        <v>14671</v>
      </c>
      <c r="F3816" t="s">
        <v>14672</v>
      </c>
      <c r="G3816" t="s">
        <v>2153</v>
      </c>
      <c r="H3816" t="s">
        <v>944</v>
      </c>
      <c r="I3816" t="s">
        <v>1720</v>
      </c>
      <c r="J3816" t="s">
        <v>1721</v>
      </c>
      <c r="K3816" t="s">
        <v>14679</v>
      </c>
      <c r="L3816" s="3">
        <v>43250</v>
      </c>
      <c r="M3816" s="9">
        <v>0</v>
      </c>
      <c r="N3816" s="5">
        <v>0</v>
      </c>
      <c r="O3816" s="7">
        <v>0</v>
      </c>
    </row>
    <row r="3817" spans="1:15">
      <c r="A3817">
        <v>13</v>
      </c>
      <c r="B3817" t="s">
        <v>2115</v>
      </c>
      <c r="C3817" t="s">
        <v>14680</v>
      </c>
      <c r="D3817" t="s">
        <v>14681</v>
      </c>
      <c r="E3817" t="s">
        <v>14640</v>
      </c>
      <c r="F3817" t="s">
        <v>14641</v>
      </c>
      <c r="G3817" t="s">
        <v>2153</v>
      </c>
      <c r="H3817" t="s">
        <v>944</v>
      </c>
      <c r="I3817" t="s">
        <v>1720</v>
      </c>
      <c r="J3817" t="s">
        <v>1721</v>
      </c>
      <c r="K3817" t="s">
        <v>14682</v>
      </c>
      <c r="L3817" s="3">
        <v>43782</v>
      </c>
      <c r="M3817" s="9">
        <v>0</v>
      </c>
      <c r="N3817" s="5">
        <v>0</v>
      </c>
      <c r="O3817" s="7">
        <v>0</v>
      </c>
    </row>
    <row r="3818" spans="1:15">
      <c r="A3818">
        <v>13</v>
      </c>
      <c r="B3818" t="s">
        <v>2115</v>
      </c>
      <c r="C3818" t="s">
        <v>14683</v>
      </c>
      <c r="D3818" t="s">
        <v>14684</v>
      </c>
      <c r="E3818" t="s">
        <v>2180</v>
      </c>
      <c r="F3818" t="s">
        <v>2181</v>
      </c>
      <c r="G3818" t="s">
        <v>2153</v>
      </c>
      <c r="H3818" t="s">
        <v>944</v>
      </c>
      <c r="I3818" t="s">
        <v>1720</v>
      </c>
      <c r="J3818" t="s">
        <v>1721</v>
      </c>
      <c r="K3818" t="s">
        <v>14685</v>
      </c>
      <c r="L3818" s="3">
        <v>44341</v>
      </c>
      <c r="M3818" s="9">
        <v>0</v>
      </c>
      <c r="N3818" s="5">
        <v>0</v>
      </c>
      <c r="O3818" s="7">
        <v>0</v>
      </c>
    </row>
    <row r="3819" spans="1:15">
      <c r="A3819">
        <v>13</v>
      </c>
      <c r="B3819" t="s">
        <v>2115</v>
      </c>
      <c r="C3819" t="s">
        <v>14686</v>
      </c>
      <c r="D3819" t="s">
        <v>14687</v>
      </c>
      <c r="E3819" t="s">
        <v>14688</v>
      </c>
      <c r="F3819" t="s">
        <v>14689</v>
      </c>
      <c r="G3819" t="s">
        <v>2153</v>
      </c>
      <c r="H3819" t="s">
        <v>944</v>
      </c>
      <c r="I3819" t="s">
        <v>1720</v>
      </c>
      <c r="J3819" t="s">
        <v>1721</v>
      </c>
      <c r="K3819" t="s">
        <v>14690</v>
      </c>
      <c r="L3819" s="3">
        <v>45188</v>
      </c>
      <c r="M3819" s="9">
        <v>0</v>
      </c>
      <c r="N3819" s="5">
        <v>0</v>
      </c>
      <c r="O3819" s="7">
        <v>0</v>
      </c>
    </row>
    <row r="3820" spans="1:15">
      <c r="A3820">
        <v>13</v>
      </c>
      <c r="B3820" t="s">
        <v>2115</v>
      </c>
      <c r="C3820" t="s">
        <v>14691</v>
      </c>
      <c r="D3820" t="s">
        <v>14692</v>
      </c>
      <c r="E3820" t="s">
        <v>2184</v>
      </c>
      <c r="F3820" t="s">
        <v>2185</v>
      </c>
      <c r="G3820" t="s">
        <v>2153</v>
      </c>
      <c r="H3820" t="s">
        <v>944</v>
      </c>
      <c r="I3820" t="s">
        <v>1720</v>
      </c>
      <c r="J3820" t="s">
        <v>1721</v>
      </c>
      <c r="K3820" t="s">
        <v>14693</v>
      </c>
      <c r="L3820" s="3" t="s">
        <v>2494</v>
      </c>
      <c r="M3820" s="9">
        <v>0</v>
      </c>
      <c r="N3820" s="5">
        <v>0</v>
      </c>
      <c r="O3820" s="7">
        <v>0</v>
      </c>
    </row>
    <row r="3821" spans="1:15">
      <c r="A3821">
        <v>13</v>
      </c>
      <c r="B3821" t="s">
        <v>2115</v>
      </c>
      <c r="C3821" t="s">
        <v>2179</v>
      </c>
      <c r="D3821" t="s">
        <v>395</v>
      </c>
      <c r="E3821" t="s">
        <v>2180</v>
      </c>
      <c r="F3821" t="s">
        <v>2181</v>
      </c>
      <c r="G3821" t="s">
        <v>2153</v>
      </c>
      <c r="H3821" t="s">
        <v>944</v>
      </c>
      <c r="I3821" t="s">
        <v>1720</v>
      </c>
      <c r="J3821" t="s">
        <v>1721</v>
      </c>
      <c r="K3821" t="s">
        <v>2182</v>
      </c>
      <c r="L3821" s="3">
        <v>44334</v>
      </c>
      <c r="M3821" s="9">
        <v>1</v>
      </c>
      <c r="N3821" s="5">
        <v>0</v>
      </c>
      <c r="O3821" s="7">
        <v>1</v>
      </c>
    </row>
    <row r="3822" spans="1:15">
      <c r="A3822">
        <v>13</v>
      </c>
      <c r="B3822" t="s">
        <v>2115</v>
      </c>
      <c r="C3822" t="s">
        <v>2183</v>
      </c>
      <c r="D3822" t="s">
        <v>396</v>
      </c>
      <c r="E3822" t="s">
        <v>2184</v>
      </c>
      <c r="F3822" t="s">
        <v>2185</v>
      </c>
      <c r="G3822" t="s">
        <v>2153</v>
      </c>
      <c r="H3822" t="s">
        <v>944</v>
      </c>
      <c r="I3822" t="s">
        <v>1720</v>
      </c>
      <c r="J3822" t="s">
        <v>1721</v>
      </c>
      <c r="K3822" t="s">
        <v>2186</v>
      </c>
      <c r="L3822" s="3">
        <v>44398</v>
      </c>
      <c r="M3822" s="9">
        <v>1</v>
      </c>
      <c r="N3822" s="5">
        <v>0</v>
      </c>
      <c r="O3822" s="7">
        <v>1</v>
      </c>
    </row>
    <row r="3823" spans="1:15">
      <c r="A3823">
        <v>13</v>
      </c>
      <c r="B3823" t="s">
        <v>2115</v>
      </c>
      <c r="C3823" t="s">
        <v>14694</v>
      </c>
      <c r="D3823" t="s">
        <v>14695</v>
      </c>
      <c r="E3823" t="s">
        <v>14696</v>
      </c>
      <c r="F3823" t="s">
        <v>14697</v>
      </c>
      <c r="G3823" t="s">
        <v>2153</v>
      </c>
      <c r="H3823" t="s">
        <v>944</v>
      </c>
      <c r="I3823" t="s">
        <v>1720</v>
      </c>
      <c r="J3823" t="s">
        <v>1721</v>
      </c>
      <c r="K3823" t="s">
        <v>14698</v>
      </c>
      <c r="L3823" s="3">
        <v>44453</v>
      </c>
      <c r="M3823" s="9">
        <v>0</v>
      </c>
      <c r="N3823" s="5">
        <v>0</v>
      </c>
      <c r="O3823" s="7">
        <v>0</v>
      </c>
    </row>
    <row r="3824" spans="1:15">
      <c r="A3824">
        <v>13</v>
      </c>
      <c r="B3824" t="s">
        <v>2115</v>
      </c>
      <c r="C3824" t="s">
        <v>2187</v>
      </c>
      <c r="D3824" t="s">
        <v>397</v>
      </c>
      <c r="E3824" t="s">
        <v>2188</v>
      </c>
      <c r="F3824" t="s">
        <v>2189</v>
      </c>
      <c r="G3824" t="s">
        <v>2153</v>
      </c>
      <c r="H3824" t="s">
        <v>944</v>
      </c>
      <c r="I3824" t="s">
        <v>1720</v>
      </c>
      <c r="J3824" t="s">
        <v>1721</v>
      </c>
      <c r="K3824" t="s">
        <v>2190</v>
      </c>
      <c r="L3824" s="3">
        <v>44433</v>
      </c>
      <c r="M3824" s="9">
        <v>1</v>
      </c>
      <c r="N3824" s="5">
        <v>0</v>
      </c>
      <c r="O3824" s="7">
        <v>1</v>
      </c>
    </row>
    <row r="3825" spans="1:15">
      <c r="A3825">
        <v>13</v>
      </c>
      <c r="B3825" t="s">
        <v>2115</v>
      </c>
      <c r="C3825" t="s">
        <v>14699</v>
      </c>
      <c r="D3825" t="s">
        <v>14700</v>
      </c>
      <c r="E3825" t="s">
        <v>14696</v>
      </c>
      <c r="F3825" t="s">
        <v>14697</v>
      </c>
      <c r="G3825" t="s">
        <v>2153</v>
      </c>
      <c r="H3825" t="s">
        <v>944</v>
      </c>
      <c r="I3825" t="s">
        <v>1720</v>
      </c>
      <c r="J3825" t="s">
        <v>1721</v>
      </c>
      <c r="K3825" t="s">
        <v>14701</v>
      </c>
      <c r="L3825" s="3">
        <v>44424</v>
      </c>
      <c r="M3825" s="9">
        <v>0</v>
      </c>
      <c r="N3825" s="5">
        <v>0</v>
      </c>
      <c r="O3825" s="7">
        <v>0</v>
      </c>
    </row>
    <row r="3826" spans="1:15">
      <c r="A3826">
        <v>13</v>
      </c>
      <c r="B3826" t="s">
        <v>2115</v>
      </c>
      <c r="C3826" t="s">
        <v>2191</v>
      </c>
      <c r="D3826" t="s">
        <v>398</v>
      </c>
      <c r="E3826" t="s">
        <v>2188</v>
      </c>
      <c r="F3826" t="s">
        <v>2189</v>
      </c>
      <c r="G3826" t="s">
        <v>2153</v>
      </c>
      <c r="H3826" t="s">
        <v>944</v>
      </c>
      <c r="I3826" t="s">
        <v>1720</v>
      </c>
      <c r="J3826" t="s">
        <v>1721</v>
      </c>
      <c r="K3826" t="s">
        <v>2192</v>
      </c>
      <c r="L3826" s="3">
        <v>44417</v>
      </c>
      <c r="M3826" s="9">
        <v>1</v>
      </c>
      <c r="N3826" s="5">
        <v>0</v>
      </c>
      <c r="O3826" s="7">
        <v>1</v>
      </c>
    </row>
    <row r="3827" spans="1:15">
      <c r="A3827">
        <v>13</v>
      </c>
      <c r="B3827" t="s">
        <v>2115</v>
      </c>
      <c r="C3827" t="s">
        <v>14702</v>
      </c>
      <c r="D3827" t="s">
        <v>14703</v>
      </c>
      <c r="E3827" t="s">
        <v>2184</v>
      </c>
      <c r="F3827" t="s">
        <v>2185</v>
      </c>
      <c r="G3827" t="s">
        <v>2153</v>
      </c>
      <c r="H3827" t="s">
        <v>944</v>
      </c>
      <c r="I3827" t="s">
        <v>1720</v>
      </c>
      <c r="J3827" t="s">
        <v>1721</v>
      </c>
      <c r="K3827" t="s">
        <v>14704</v>
      </c>
      <c r="L3827" s="3">
        <v>44445</v>
      </c>
      <c r="M3827" s="9">
        <v>0</v>
      </c>
      <c r="N3827" s="5">
        <v>0</v>
      </c>
      <c r="O3827" s="7">
        <v>0</v>
      </c>
    </row>
    <row r="3828" spans="1:15">
      <c r="A3828">
        <v>13</v>
      </c>
      <c r="B3828" t="s">
        <v>2115</v>
      </c>
      <c r="C3828" t="s">
        <v>14705</v>
      </c>
      <c r="D3828" t="s">
        <v>14706</v>
      </c>
      <c r="E3828" t="s">
        <v>14696</v>
      </c>
      <c r="F3828" t="s">
        <v>14697</v>
      </c>
      <c r="G3828" t="s">
        <v>2153</v>
      </c>
      <c r="H3828" t="s">
        <v>944</v>
      </c>
      <c r="I3828" t="s">
        <v>1720</v>
      </c>
      <c r="J3828" t="s">
        <v>1721</v>
      </c>
      <c r="K3828" t="s">
        <v>14707</v>
      </c>
      <c r="L3828" s="3">
        <v>44523</v>
      </c>
      <c r="M3828" s="9">
        <v>0</v>
      </c>
      <c r="N3828" s="5">
        <v>0</v>
      </c>
      <c r="O3828" s="7">
        <v>0</v>
      </c>
    </row>
    <row r="3829" spans="1:15">
      <c r="A3829">
        <v>13</v>
      </c>
      <c r="B3829" t="s">
        <v>2115</v>
      </c>
      <c r="C3829" t="s">
        <v>14708</v>
      </c>
      <c r="D3829" t="s">
        <v>14709</v>
      </c>
      <c r="E3829" t="s">
        <v>14710</v>
      </c>
      <c r="F3829" t="s">
        <v>14711</v>
      </c>
      <c r="G3829" t="s">
        <v>2153</v>
      </c>
      <c r="H3829" t="s">
        <v>944</v>
      </c>
      <c r="I3829" t="s">
        <v>1720</v>
      </c>
      <c r="J3829" t="s">
        <v>1721</v>
      </c>
      <c r="K3829" t="s">
        <v>14712</v>
      </c>
      <c r="L3829" s="3" t="s">
        <v>2494</v>
      </c>
      <c r="M3829" s="9">
        <v>0</v>
      </c>
      <c r="N3829" s="5">
        <v>0</v>
      </c>
      <c r="O3829" s="7">
        <v>0</v>
      </c>
    </row>
    <row r="3830" spans="1:15">
      <c r="A3830">
        <v>13</v>
      </c>
      <c r="B3830" t="s">
        <v>2115</v>
      </c>
      <c r="C3830" t="s">
        <v>14713</v>
      </c>
      <c r="D3830" t="s">
        <v>14714</v>
      </c>
      <c r="E3830" t="s">
        <v>14671</v>
      </c>
      <c r="F3830" t="s">
        <v>14672</v>
      </c>
      <c r="G3830" t="s">
        <v>2153</v>
      </c>
      <c r="H3830" t="s">
        <v>944</v>
      </c>
      <c r="I3830" t="s">
        <v>1720</v>
      </c>
      <c r="J3830" t="s">
        <v>1721</v>
      </c>
      <c r="K3830" t="s">
        <v>14715</v>
      </c>
      <c r="L3830" s="3">
        <v>44622</v>
      </c>
      <c r="M3830" s="9">
        <v>0</v>
      </c>
      <c r="N3830" s="5">
        <v>0</v>
      </c>
      <c r="O3830" s="7">
        <v>0</v>
      </c>
    </row>
    <row r="3831" spans="1:15">
      <c r="A3831">
        <v>13</v>
      </c>
      <c r="B3831" t="s">
        <v>2115</v>
      </c>
      <c r="C3831" t="s">
        <v>14716</v>
      </c>
      <c r="D3831" t="s">
        <v>14717</v>
      </c>
      <c r="E3831" t="s">
        <v>14718</v>
      </c>
      <c r="F3831" t="s">
        <v>14719</v>
      </c>
      <c r="G3831" t="s">
        <v>2153</v>
      </c>
      <c r="H3831" t="s">
        <v>944</v>
      </c>
      <c r="I3831" t="s">
        <v>1720</v>
      </c>
      <c r="J3831" t="s">
        <v>1721</v>
      </c>
      <c r="K3831" t="s">
        <v>14720</v>
      </c>
      <c r="L3831" s="3">
        <v>44634</v>
      </c>
      <c r="M3831" s="9">
        <v>0</v>
      </c>
      <c r="N3831" s="5">
        <v>0</v>
      </c>
      <c r="O3831" s="7">
        <v>0</v>
      </c>
    </row>
    <row r="3832" spans="1:15">
      <c r="A3832">
        <v>13</v>
      </c>
      <c r="B3832" t="s">
        <v>2115</v>
      </c>
      <c r="C3832" t="s">
        <v>14721</v>
      </c>
      <c r="D3832" t="s">
        <v>14722</v>
      </c>
      <c r="E3832" t="s">
        <v>2184</v>
      </c>
      <c r="F3832" t="s">
        <v>2185</v>
      </c>
      <c r="G3832" t="s">
        <v>2153</v>
      </c>
      <c r="H3832" t="s">
        <v>944</v>
      </c>
      <c r="I3832" t="s">
        <v>1720</v>
      </c>
      <c r="J3832" t="s">
        <v>1721</v>
      </c>
      <c r="K3832" t="s">
        <v>14723</v>
      </c>
      <c r="L3832" s="3">
        <v>44645</v>
      </c>
      <c r="M3832" s="9">
        <v>0</v>
      </c>
      <c r="N3832" s="5">
        <v>0</v>
      </c>
      <c r="O3832" s="7">
        <v>0</v>
      </c>
    </row>
    <row r="3833" spans="1:15">
      <c r="A3833">
        <v>13</v>
      </c>
      <c r="B3833" t="s">
        <v>2115</v>
      </c>
      <c r="C3833" t="s">
        <v>14724</v>
      </c>
      <c r="D3833" t="s">
        <v>14725</v>
      </c>
      <c r="E3833" t="s">
        <v>14696</v>
      </c>
      <c r="F3833" t="s">
        <v>14697</v>
      </c>
      <c r="G3833" t="s">
        <v>2153</v>
      </c>
      <c r="H3833" t="s">
        <v>944</v>
      </c>
      <c r="I3833" t="s">
        <v>1720</v>
      </c>
      <c r="J3833" t="s">
        <v>1721</v>
      </c>
      <c r="K3833" t="s">
        <v>14726</v>
      </c>
      <c r="L3833" s="3" t="s">
        <v>2494</v>
      </c>
      <c r="M3833" s="9">
        <v>0</v>
      </c>
      <c r="N3833" s="5">
        <v>0</v>
      </c>
      <c r="O3833" s="7">
        <v>0</v>
      </c>
    </row>
    <row r="3834" spans="1:15">
      <c r="A3834">
        <v>13</v>
      </c>
      <c r="B3834" t="s">
        <v>2115</v>
      </c>
      <c r="C3834" t="s">
        <v>14727</v>
      </c>
      <c r="D3834" t="s">
        <v>14728</v>
      </c>
      <c r="E3834" t="s">
        <v>14710</v>
      </c>
      <c r="F3834" t="s">
        <v>14711</v>
      </c>
      <c r="G3834" t="s">
        <v>2153</v>
      </c>
      <c r="H3834" t="s">
        <v>944</v>
      </c>
      <c r="I3834" t="s">
        <v>1720</v>
      </c>
      <c r="J3834" t="s">
        <v>1721</v>
      </c>
      <c r="K3834" t="s">
        <v>14729</v>
      </c>
      <c r="L3834" s="3">
        <v>44901</v>
      </c>
      <c r="M3834" s="9">
        <v>0</v>
      </c>
      <c r="N3834" s="5">
        <v>0</v>
      </c>
      <c r="O3834" s="7">
        <v>0</v>
      </c>
    </row>
    <row r="3835" spans="1:15">
      <c r="A3835">
        <v>13</v>
      </c>
      <c r="B3835" t="s">
        <v>2115</v>
      </c>
      <c r="C3835" t="s">
        <v>14730</v>
      </c>
      <c r="D3835" t="s">
        <v>14731</v>
      </c>
      <c r="E3835" t="s">
        <v>14688</v>
      </c>
      <c r="F3835" t="s">
        <v>14689</v>
      </c>
      <c r="G3835" t="s">
        <v>2153</v>
      </c>
      <c r="H3835" t="s">
        <v>944</v>
      </c>
      <c r="I3835" t="s">
        <v>1720</v>
      </c>
      <c r="J3835" t="s">
        <v>1721</v>
      </c>
      <c r="K3835" t="s">
        <v>14732</v>
      </c>
      <c r="L3835" s="3" t="s">
        <v>2494</v>
      </c>
      <c r="M3835" s="9">
        <v>0</v>
      </c>
      <c r="N3835" s="5">
        <v>0</v>
      </c>
      <c r="O3835" s="7">
        <v>0</v>
      </c>
    </row>
    <row r="3836" spans="1:15">
      <c r="A3836">
        <v>13</v>
      </c>
      <c r="B3836" t="s">
        <v>2115</v>
      </c>
      <c r="C3836" t="s">
        <v>14733</v>
      </c>
      <c r="D3836" t="s">
        <v>14734</v>
      </c>
      <c r="E3836" t="s">
        <v>2164</v>
      </c>
      <c r="F3836" t="s">
        <v>2165</v>
      </c>
      <c r="G3836" t="s">
        <v>2153</v>
      </c>
      <c r="H3836" t="s">
        <v>944</v>
      </c>
      <c r="I3836" t="s">
        <v>1720</v>
      </c>
      <c r="J3836" t="s">
        <v>1721</v>
      </c>
      <c r="K3836" t="s">
        <v>14735</v>
      </c>
      <c r="L3836" s="3">
        <v>44883</v>
      </c>
      <c r="M3836" s="9">
        <v>0</v>
      </c>
      <c r="N3836" s="5">
        <v>0</v>
      </c>
      <c r="O3836" s="7">
        <v>0</v>
      </c>
    </row>
    <row r="3837" spans="1:15">
      <c r="A3837">
        <v>13</v>
      </c>
      <c r="B3837" t="s">
        <v>2115</v>
      </c>
      <c r="C3837" t="s">
        <v>14736</v>
      </c>
      <c r="D3837" t="s">
        <v>14737</v>
      </c>
      <c r="E3837" t="s">
        <v>14710</v>
      </c>
      <c r="F3837" t="s">
        <v>14711</v>
      </c>
      <c r="G3837" t="s">
        <v>2153</v>
      </c>
      <c r="H3837" t="s">
        <v>944</v>
      </c>
      <c r="I3837" t="s">
        <v>1720</v>
      </c>
      <c r="J3837" t="s">
        <v>1721</v>
      </c>
      <c r="K3837" t="s">
        <v>14738</v>
      </c>
      <c r="L3837" s="3">
        <v>45022</v>
      </c>
      <c r="M3837" s="9">
        <v>0</v>
      </c>
      <c r="N3837" s="5">
        <v>0</v>
      </c>
      <c r="O3837" s="7">
        <v>0</v>
      </c>
    </row>
    <row r="3838" spans="1:15">
      <c r="A3838">
        <v>13</v>
      </c>
      <c r="B3838" t="s">
        <v>2115</v>
      </c>
      <c r="C3838" t="s">
        <v>14739</v>
      </c>
      <c r="D3838" t="s">
        <v>14740</v>
      </c>
      <c r="E3838" t="s">
        <v>14741</v>
      </c>
      <c r="F3838" t="s">
        <v>14742</v>
      </c>
      <c r="G3838" t="s">
        <v>2153</v>
      </c>
      <c r="H3838" t="s">
        <v>944</v>
      </c>
      <c r="I3838" t="s">
        <v>1720</v>
      </c>
      <c r="J3838" t="s">
        <v>1721</v>
      </c>
      <c r="K3838" t="s">
        <v>14743</v>
      </c>
      <c r="L3838" s="3">
        <v>45069</v>
      </c>
      <c r="M3838" s="9">
        <v>0</v>
      </c>
      <c r="N3838" s="5">
        <v>0</v>
      </c>
      <c r="O3838" s="7">
        <v>0</v>
      </c>
    </row>
    <row r="3839" spans="1:15">
      <c r="A3839">
        <v>13</v>
      </c>
      <c r="B3839" t="s">
        <v>2115</v>
      </c>
      <c r="C3839" t="s">
        <v>14744</v>
      </c>
      <c r="D3839" t="s">
        <v>14745</v>
      </c>
      <c r="E3839" t="s">
        <v>14629</v>
      </c>
      <c r="F3839" t="s">
        <v>14630</v>
      </c>
      <c r="G3839" t="s">
        <v>2153</v>
      </c>
      <c r="H3839" t="s">
        <v>944</v>
      </c>
      <c r="I3839" t="s">
        <v>1720</v>
      </c>
      <c r="J3839" t="s">
        <v>1721</v>
      </c>
      <c r="K3839" t="s">
        <v>14746</v>
      </c>
      <c r="L3839" s="3">
        <v>45097</v>
      </c>
      <c r="M3839" s="9">
        <v>0</v>
      </c>
      <c r="N3839" s="5">
        <v>0</v>
      </c>
      <c r="O3839" s="7">
        <v>0</v>
      </c>
    </row>
    <row r="3840" spans="1:15">
      <c r="A3840">
        <v>13</v>
      </c>
      <c r="B3840" t="s">
        <v>2115</v>
      </c>
      <c r="C3840" t="s">
        <v>14747</v>
      </c>
      <c r="D3840" t="s">
        <v>14748</v>
      </c>
      <c r="E3840" t="s">
        <v>2184</v>
      </c>
      <c r="F3840" t="s">
        <v>2185</v>
      </c>
      <c r="G3840" t="s">
        <v>2153</v>
      </c>
      <c r="H3840" t="s">
        <v>944</v>
      </c>
      <c r="I3840" t="s">
        <v>1720</v>
      </c>
      <c r="J3840" t="s">
        <v>1721</v>
      </c>
      <c r="K3840" t="s">
        <v>14749</v>
      </c>
      <c r="L3840" s="3" t="s">
        <v>2494</v>
      </c>
      <c r="M3840" s="9">
        <v>0</v>
      </c>
      <c r="N3840" s="5">
        <v>0</v>
      </c>
      <c r="O3840" s="7">
        <v>0</v>
      </c>
    </row>
    <row r="3841" spans="1:15">
      <c r="A3841">
        <v>13</v>
      </c>
      <c r="B3841" t="s">
        <v>2115</v>
      </c>
      <c r="C3841" t="s">
        <v>2193</v>
      </c>
      <c r="D3841" t="s">
        <v>399</v>
      </c>
      <c r="E3841" t="s">
        <v>2194</v>
      </c>
      <c r="F3841" t="s">
        <v>2195</v>
      </c>
      <c r="G3841" t="s">
        <v>2153</v>
      </c>
      <c r="H3841" t="s">
        <v>944</v>
      </c>
      <c r="I3841" t="s">
        <v>1720</v>
      </c>
      <c r="J3841" t="s">
        <v>1721</v>
      </c>
      <c r="K3841" t="s">
        <v>2196</v>
      </c>
      <c r="L3841" s="3">
        <v>45057</v>
      </c>
      <c r="M3841" s="9">
        <v>15</v>
      </c>
      <c r="N3841" s="5">
        <v>0</v>
      </c>
      <c r="O3841" s="7">
        <v>15</v>
      </c>
    </row>
    <row r="3842" spans="1:15">
      <c r="A3842">
        <v>13</v>
      </c>
      <c r="B3842" t="s">
        <v>2115</v>
      </c>
      <c r="C3842" t="s">
        <v>14750</v>
      </c>
      <c r="D3842" t="s">
        <v>14751</v>
      </c>
      <c r="E3842" t="s">
        <v>2194</v>
      </c>
      <c r="F3842" t="s">
        <v>2195</v>
      </c>
      <c r="G3842" t="s">
        <v>2153</v>
      </c>
      <c r="H3842" t="s">
        <v>944</v>
      </c>
      <c r="I3842" t="s">
        <v>1720</v>
      </c>
      <c r="J3842" t="s">
        <v>1721</v>
      </c>
      <c r="K3842" t="s">
        <v>14752</v>
      </c>
      <c r="L3842" s="3">
        <v>45069</v>
      </c>
      <c r="M3842" s="9">
        <v>0</v>
      </c>
      <c r="N3842" s="5">
        <v>0</v>
      </c>
      <c r="O3842" s="7">
        <v>0</v>
      </c>
    </row>
    <row r="3843" spans="1:15">
      <c r="A3843">
        <v>13</v>
      </c>
      <c r="B3843" t="s">
        <v>2115</v>
      </c>
      <c r="C3843" t="s">
        <v>14753</v>
      </c>
      <c r="D3843" t="s">
        <v>14754</v>
      </c>
      <c r="E3843" t="s">
        <v>14688</v>
      </c>
      <c r="F3843" t="s">
        <v>14689</v>
      </c>
      <c r="G3843" t="s">
        <v>2153</v>
      </c>
      <c r="H3843" t="s">
        <v>944</v>
      </c>
      <c r="I3843" t="s">
        <v>1720</v>
      </c>
      <c r="J3843" t="s">
        <v>1721</v>
      </c>
      <c r="K3843" t="s">
        <v>14755</v>
      </c>
      <c r="L3843" s="3">
        <v>45138</v>
      </c>
      <c r="M3843" s="9">
        <v>0</v>
      </c>
      <c r="N3843" s="5">
        <v>0</v>
      </c>
      <c r="O3843" s="7">
        <v>0</v>
      </c>
    </row>
    <row r="3844" spans="1:15">
      <c r="A3844">
        <v>13</v>
      </c>
      <c r="B3844" t="s">
        <v>2115</v>
      </c>
      <c r="C3844" t="s">
        <v>14756</v>
      </c>
      <c r="D3844" t="s">
        <v>457</v>
      </c>
      <c r="E3844" t="s">
        <v>2194</v>
      </c>
      <c r="F3844" t="s">
        <v>2195</v>
      </c>
      <c r="G3844" t="s">
        <v>2153</v>
      </c>
      <c r="H3844" t="s">
        <v>944</v>
      </c>
      <c r="I3844" t="s">
        <v>1720</v>
      </c>
      <c r="J3844" t="s">
        <v>1721</v>
      </c>
      <c r="K3844" t="s">
        <v>14757</v>
      </c>
      <c r="L3844" s="3">
        <v>45126</v>
      </c>
      <c r="M3844" s="9">
        <v>0</v>
      </c>
      <c r="N3844" s="5">
        <v>0</v>
      </c>
      <c r="O3844" s="7">
        <v>0</v>
      </c>
    </row>
    <row r="3845" spans="1:15">
      <c r="A3845">
        <v>13</v>
      </c>
      <c r="B3845" t="s">
        <v>2115</v>
      </c>
      <c r="C3845" t="s">
        <v>14758</v>
      </c>
      <c r="D3845" t="s">
        <v>14759</v>
      </c>
      <c r="E3845" t="s">
        <v>2188</v>
      </c>
      <c r="F3845" t="s">
        <v>2189</v>
      </c>
      <c r="G3845" t="s">
        <v>2153</v>
      </c>
      <c r="H3845" t="s">
        <v>944</v>
      </c>
      <c r="I3845" t="s">
        <v>1720</v>
      </c>
      <c r="J3845" t="s">
        <v>1721</v>
      </c>
      <c r="K3845" t="s">
        <v>14760</v>
      </c>
      <c r="L3845" s="3" t="s">
        <v>2494</v>
      </c>
      <c r="M3845" s="9">
        <v>0</v>
      </c>
      <c r="N3845" s="5">
        <v>0</v>
      </c>
      <c r="O3845" s="7">
        <v>0</v>
      </c>
    </row>
    <row r="3846" spans="1:15">
      <c r="A3846">
        <v>13</v>
      </c>
      <c r="B3846" t="s">
        <v>2115</v>
      </c>
      <c r="C3846" t="s">
        <v>14761</v>
      </c>
      <c r="D3846" t="s">
        <v>14762</v>
      </c>
      <c r="E3846" t="s">
        <v>2198</v>
      </c>
      <c r="F3846" t="s">
        <v>2199</v>
      </c>
      <c r="G3846" t="s">
        <v>2153</v>
      </c>
      <c r="H3846" t="s">
        <v>944</v>
      </c>
      <c r="I3846" t="s">
        <v>1720</v>
      </c>
      <c r="J3846" t="s">
        <v>1721</v>
      </c>
      <c r="K3846" t="s">
        <v>14763</v>
      </c>
      <c r="L3846" s="3">
        <v>45141</v>
      </c>
      <c r="M3846" s="9">
        <v>0</v>
      </c>
      <c r="N3846" s="5">
        <v>0</v>
      </c>
      <c r="O3846" s="7">
        <v>0</v>
      </c>
    </row>
    <row r="3847" spans="1:15">
      <c r="A3847">
        <v>13</v>
      </c>
      <c r="B3847" t="s">
        <v>2115</v>
      </c>
      <c r="C3847" t="s">
        <v>14764</v>
      </c>
      <c r="D3847" t="s">
        <v>10049</v>
      </c>
      <c r="E3847" t="s">
        <v>2198</v>
      </c>
      <c r="F3847" t="s">
        <v>2199</v>
      </c>
      <c r="G3847" t="s">
        <v>2153</v>
      </c>
      <c r="H3847" t="s">
        <v>944</v>
      </c>
      <c r="I3847" t="s">
        <v>1720</v>
      </c>
      <c r="J3847" t="s">
        <v>1721</v>
      </c>
      <c r="K3847" t="s">
        <v>14765</v>
      </c>
      <c r="L3847" s="3" t="s">
        <v>2494</v>
      </c>
      <c r="M3847" s="9">
        <v>0</v>
      </c>
      <c r="N3847" s="5">
        <v>0</v>
      </c>
      <c r="O3847" s="7">
        <v>0</v>
      </c>
    </row>
    <row r="3848" spans="1:15">
      <c r="A3848">
        <v>13</v>
      </c>
      <c r="B3848" t="s">
        <v>2115</v>
      </c>
      <c r="C3848" t="s">
        <v>14766</v>
      </c>
      <c r="D3848" t="s">
        <v>14767</v>
      </c>
      <c r="E3848" t="s">
        <v>2198</v>
      </c>
      <c r="F3848" t="s">
        <v>2199</v>
      </c>
      <c r="G3848" t="s">
        <v>2153</v>
      </c>
      <c r="H3848" t="s">
        <v>944</v>
      </c>
      <c r="I3848" t="s">
        <v>1720</v>
      </c>
      <c r="J3848" t="s">
        <v>1721</v>
      </c>
      <c r="K3848" t="s">
        <v>14768</v>
      </c>
      <c r="L3848" s="3">
        <v>45258</v>
      </c>
      <c r="M3848" s="9">
        <v>0</v>
      </c>
      <c r="N3848" s="5">
        <v>0</v>
      </c>
      <c r="O3848" s="7">
        <v>0</v>
      </c>
    </row>
    <row r="3849" spans="1:15">
      <c r="A3849">
        <v>13</v>
      </c>
      <c r="B3849" t="s">
        <v>2115</v>
      </c>
      <c r="C3849" t="s">
        <v>14769</v>
      </c>
      <c r="D3849" t="s">
        <v>14770</v>
      </c>
      <c r="E3849" t="s">
        <v>14771</v>
      </c>
      <c r="F3849" t="s">
        <v>14772</v>
      </c>
      <c r="G3849" t="s">
        <v>2153</v>
      </c>
      <c r="H3849" t="s">
        <v>944</v>
      </c>
      <c r="I3849" t="s">
        <v>1720</v>
      </c>
      <c r="J3849" t="s">
        <v>1721</v>
      </c>
      <c r="K3849" t="s">
        <v>14773</v>
      </c>
      <c r="L3849" s="3">
        <v>45244</v>
      </c>
      <c r="M3849" s="9">
        <v>0</v>
      </c>
      <c r="N3849" s="5">
        <v>0</v>
      </c>
      <c r="O3849" s="7">
        <v>0</v>
      </c>
    </row>
    <row r="3850" spans="1:15">
      <c r="A3850">
        <v>13</v>
      </c>
      <c r="B3850" t="s">
        <v>2115</v>
      </c>
      <c r="C3850" t="s">
        <v>14774</v>
      </c>
      <c r="D3850" t="s">
        <v>14775</v>
      </c>
      <c r="E3850" t="s">
        <v>14771</v>
      </c>
      <c r="F3850" t="s">
        <v>14772</v>
      </c>
      <c r="G3850" t="s">
        <v>2153</v>
      </c>
      <c r="H3850" t="s">
        <v>944</v>
      </c>
      <c r="I3850" t="s">
        <v>1720</v>
      </c>
      <c r="J3850" t="s">
        <v>1721</v>
      </c>
      <c r="K3850" t="s">
        <v>14776</v>
      </c>
      <c r="L3850" s="3">
        <v>45267</v>
      </c>
      <c r="M3850" s="9">
        <v>0</v>
      </c>
      <c r="N3850" s="5">
        <v>0</v>
      </c>
      <c r="O3850" s="7">
        <v>0</v>
      </c>
    </row>
    <row r="3851" spans="1:15">
      <c r="A3851">
        <v>13</v>
      </c>
      <c r="B3851" t="s">
        <v>2115</v>
      </c>
      <c r="C3851" t="s">
        <v>14777</v>
      </c>
      <c r="D3851" t="s">
        <v>14778</v>
      </c>
      <c r="E3851" t="s">
        <v>14718</v>
      </c>
      <c r="F3851" t="s">
        <v>14719</v>
      </c>
      <c r="G3851" t="s">
        <v>2153</v>
      </c>
      <c r="H3851" t="s">
        <v>944</v>
      </c>
      <c r="I3851" t="s">
        <v>1720</v>
      </c>
      <c r="J3851" t="s">
        <v>1721</v>
      </c>
      <c r="K3851" t="s">
        <v>14779</v>
      </c>
      <c r="L3851" s="3" t="s">
        <v>2494</v>
      </c>
      <c r="M3851" s="9">
        <v>0</v>
      </c>
      <c r="N3851" s="5">
        <v>0</v>
      </c>
      <c r="O3851" s="7">
        <v>0</v>
      </c>
    </row>
    <row r="3852" spans="1:15">
      <c r="A3852">
        <v>13</v>
      </c>
      <c r="B3852" t="s">
        <v>2115</v>
      </c>
      <c r="C3852" t="s">
        <v>14780</v>
      </c>
      <c r="D3852" t="s">
        <v>14781</v>
      </c>
      <c r="E3852" t="s">
        <v>2188</v>
      </c>
      <c r="F3852" t="s">
        <v>2189</v>
      </c>
      <c r="G3852" t="s">
        <v>2153</v>
      </c>
      <c r="H3852" t="s">
        <v>944</v>
      </c>
      <c r="I3852" t="s">
        <v>1720</v>
      </c>
      <c r="J3852" t="s">
        <v>1721</v>
      </c>
      <c r="K3852" t="s">
        <v>14782</v>
      </c>
      <c r="L3852" s="3" t="s">
        <v>2494</v>
      </c>
      <c r="M3852" s="9">
        <v>0</v>
      </c>
      <c r="N3852" s="5">
        <v>0</v>
      </c>
      <c r="O3852" s="7">
        <v>0</v>
      </c>
    </row>
    <row r="3853" spans="1:15">
      <c r="A3853">
        <v>13</v>
      </c>
      <c r="B3853" t="s">
        <v>2115</v>
      </c>
      <c r="C3853" t="s">
        <v>14783</v>
      </c>
      <c r="D3853" t="s">
        <v>14784</v>
      </c>
      <c r="E3853" t="s">
        <v>14741</v>
      </c>
      <c r="F3853" t="s">
        <v>14742</v>
      </c>
      <c r="G3853" t="s">
        <v>2153</v>
      </c>
      <c r="H3853" t="s">
        <v>944</v>
      </c>
      <c r="I3853" t="s">
        <v>1720</v>
      </c>
      <c r="J3853" t="s">
        <v>1721</v>
      </c>
      <c r="K3853" t="s">
        <v>14785</v>
      </c>
      <c r="L3853" s="3" t="s">
        <v>2494</v>
      </c>
      <c r="M3853" s="9">
        <v>0</v>
      </c>
      <c r="N3853" s="5">
        <v>0</v>
      </c>
      <c r="O3853" s="7">
        <v>0</v>
      </c>
    </row>
    <row r="3854" spans="1:15">
      <c r="A3854">
        <v>13</v>
      </c>
      <c r="B3854" t="s">
        <v>2115</v>
      </c>
      <c r="C3854" t="s">
        <v>14786</v>
      </c>
      <c r="D3854" t="s">
        <v>14787</v>
      </c>
      <c r="E3854" t="s">
        <v>14710</v>
      </c>
      <c r="F3854" t="s">
        <v>14711</v>
      </c>
      <c r="G3854" t="s">
        <v>2153</v>
      </c>
      <c r="H3854" t="s">
        <v>944</v>
      </c>
      <c r="I3854" t="s">
        <v>1720</v>
      </c>
      <c r="J3854" t="s">
        <v>1721</v>
      </c>
      <c r="K3854" t="s">
        <v>14788</v>
      </c>
      <c r="L3854" s="3">
        <v>45436</v>
      </c>
      <c r="M3854" s="9">
        <v>0</v>
      </c>
      <c r="N3854" s="5">
        <v>0</v>
      </c>
      <c r="O3854" s="7">
        <v>0</v>
      </c>
    </row>
    <row r="3855" spans="1:15">
      <c r="A3855">
        <v>13</v>
      </c>
      <c r="B3855" t="s">
        <v>2115</v>
      </c>
      <c r="C3855" t="s">
        <v>14789</v>
      </c>
      <c r="D3855" t="s">
        <v>14790</v>
      </c>
      <c r="E3855" t="s">
        <v>14688</v>
      </c>
      <c r="F3855" t="s">
        <v>14689</v>
      </c>
      <c r="G3855" t="s">
        <v>2153</v>
      </c>
      <c r="H3855" t="s">
        <v>944</v>
      </c>
      <c r="I3855" t="s">
        <v>1720</v>
      </c>
      <c r="J3855" t="s">
        <v>1721</v>
      </c>
      <c r="K3855" t="s">
        <v>14791</v>
      </c>
      <c r="L3855" s="3" t="s">
        <v>2494</v>
      </c>
      <c r="M3855" s="9">
        <v>0</v>
      </c>
      <c r="N3855" s="5">
        <v>0</v>
      </c>
      <c r="O3855" s="7">
        <v>0</v>
      </c>
    </row>
    <row r="3856" spans="1:15">
      <c r="A3856">
        <v>13</v>
      </c>
      <c r="B3856" t="s">
        <v>2115</v>
      </c>
      <c r="C3856" t="s">
        <v>2197</v>
      </c>
      <c r="D3856" t="s">
        <v>400</v>
      </c>
      <c r="E3856" t="s">
        <v>2198</v>
      </c>
      <c r="F3856" t="s">
        <v>2199</v>
      </c>
      <c r="G3856" t="s">
        <v>2153</v>
      </c>
      <c r="H3856" t="s">
        <v>944</v>
      </c>
      <c r="I3856" t="s">
        <v>1720</v>
      </c>
      <c r="J3856" t="s">
        <v>1721</v>
      </c>
      <c r="K3856" t="s">
        <v>2200</v>
      </c>
      <c r="L3856" s="3">
        <v>45407</v>
      </c>
      <c r="M3856" s="9">
        <v>2</v>
      </c>
      <c r="N3856" s="5">
        <v>0</v>
      </c>
      <c r="O3856" s="7">
        <v>2</v>
      </c>
    </row>
    <row r="3857" spans="1:15">
      <c r="A3857">
        <v>13</v>
      </c>
      <c r="B3857" t="s">
        <v>2115</v>
      </c>
      <c r="C3857" t="s">
        <v>14792</v>
      </c>
      <c r="D3857" t="s">
        <v>14793</v>
      </c>
      <c r="E3857" t="s">
        <v>14696</v>
      </c>
      <c r="F3857" t="s">
        <v>14697</v>
      </c>
      <c r="G3857" t="s">
        <v>2153</v>
      </c>
      <c r="H3857" t="s">
        <v>944</v>
      </c>
      <c r="I3857" t="s">
        <v>1720</v>
      </c>
      <c r="J3857" t="s">
        <v>1721</v>
      </c>
      <c r="K3857" t="s">
        <v>14794</v>
      </c>
      <c r="L3857" s="3" t="s">
        <v>2494</v>
      </c>
      <c r="M3857" s="9">
        <v>0</v>
      </c>
      <c r="N3857" s="5">
        <v>0</v>
      </c>
      <c r="O3857" s="7">
        <v>0</v>
      </c>
    </row>
    <row r="3858" spans="1:15">
      <c r="A3858">
        <v>13</v>
      </c>
      <c r="B3858" t="s">
        <v>2115</v>
      </c>
      <c r="C3858" t="s">
        <v>14795</v>
      </c>
      <c r="D3858" t="s">
        <v>14796</v>
      </c>
      <c r="E3858" t="s">
        <v>2164</v>
      </c>
      <c r="F3858" t="s">
        <v>2165</v>
      </c>
      <c r="G3858" t="s">
        <v>2153</v>
      </c>
      <c r="H3858" t="s">
        <v>944</v>
      </c>
      <c r="I3858" t="s">
        <v>1720</v>
      </c>
      <c r="J3858" t="s">
        <v>1721</v>
      </c>
      <c r="K3858" t="s">
        <v>14797</v>
      </c>
      <c r="L3858" s="3" t="s">
        <v>2494</v>
      </c>
      <c r="M3858" s="9">
        <v>0</v>
      </c>
      <c r="N3858" s="5">
        <v>0</v>
      </c>
      <c r="O3858" s="7">
        <v>0</v>
      </c>
    </row>
    <row r="3859" spans="1:15">
      <c r="A3859">
        <v>13</v>
      </c>
      <c r="B3859" t="s">
        <v>2115</v>
      </c>
      <c r="C3859" t="s">
        <v>14798</v>
      </c>
      <c r="D3859" t="s">
        <v>14799</v>
      </c>
      <c r="E3859" t="s">
        <v>2180</v>
      </c>
      <c r="F3859" t="s">
        <v>2181</v>
      </c>
      <c r="G3859" t="s">
        <v>2153</v>
      </c>
      <c r="H3859" t="s">
        <v>944</v>
      </c>
      <c r="I3859" t="s">
        <v>1720</v>
      </c>
      <c r="J3859" t="s">
        <v>1721</v>
      </c>
      <c r="K3859" t="s">
        <v>14800</v>
      </c>
      <c r="L3859" s="3" t="s">
        <v>2494</v>
      </c>
      <c r="M3859" s="9">
        <v>0</v>
      </c>
      <c r="N3859" s="5">
        <v>0</v>
      </c>
      <c r="O3859" s="7">
        <v>0</v>
      </c>
    </row>
    <row r="3860" spans="1:15">
      <c r="A3860">
        <v>13</v>
      </c>
      <c r="B3860" t="s">
        <v>2115</v>
      </c>
      <c r="C3860" t="s">
        <v>14801</v>
      </c>
      <c r="D3860" t="s">
        <v>14802</v>
      </c>
      <c r="E3860" t="s">
        <v>2160</v>
      </c>
      <c r="F3860" t="s">
        <v>2161</v>
      </c>
      <c r="G3860" t="s">
        <v>2153</v>
      </c>
      <c r="H3860" t="s">
        <v>944</v>
      </c>
      <c r="I3860" t="s">
        <v>1720</v>
      </c>
      <c r="J3860" t="s">
        <v>1721</v>
      </c>
      <c r="K3860" t="s">
        <v>14803</v>
      </c>
      <c r="L3860" s="3" t="s">
        <v>2494</v>
      </c>
      <c r="M3860" s="9">
        <v>0</v>
      </c>
      <c r="N3860" s="5">
        <v>0</v>
      </c>
      <c r="O3860" s="7">
        <v>0</v>
      </c>
    </row>
    <row r="3861" spans="1:15">
      <c r="A3861">
        <v>13</v>
      </c>
      <c r="B3861" t="s">
        <v>2115</v>
      </c>
      <c r="C3861" t="s">
        <v>14804</v>
      </c>
      <c r="D3861" t="s">
        <v>13788</v>
      </c>
      <c r="E3861" t="s">
        <v>14688</v>
      </c>
      <c r="F3861" t="s">
        <v>14689</v>
      </c>
      <c r="G3861" t="s">
        <v>2153</v>
      </c>
      <c r="H3861" t="s">
        <v>944</v>
      </c>
      <c r="I3861" t="s">
        <v>1720</v>
      </c>
      <c r="J3861" t="s">
        <v>1721</v>
      </c>
      <c r="K3861" t="s">
        <v>14805</v>
      </c>
      <c r="L3861" s="3" t="s">
        <v>2494</v>
      </c>
      <c r="M3861" s="9">
        <v>0</v>
      </c>
      <c r="N3861" s="5">
        <v>0</v>
      </c>
      <c r="O3861" s="7">
        <v>0</v>
      </c>
    </row>
    <row r="3862" spans="1:15">
      <c r="A3862">
        <v>13</v>
      </c>
      <c r="B3862" t="s">
        <v>2115</v>
      </c>
      <c r="C3862" t="s">
        <v>14806</v>
      </c>
      <c r="D3862" t="s">
        <v>14807</v>
      </c>
      <c r="E3862" t="s">
        <v>14688</v>
      </c>
      <c r="F3862" t="s">
        <v>14689</v>
      </c>
      <c r="G3862" t="s">
        <v>2153</v>
      </c>
      <c r="H3862" t="s">
        <v>944</v>
      </c>
      <c r="I3862" t="s">
        <v>1720</v>
      </c>
      <c r="J3862" t="s">
        <v>1721</v>
      </c>
      <c r="K3862" t="s">
        <v>14808</v>
      </c>
      <c r="L3862" s="3">
        <v>45524</v>
      </c>
      <c r="M3862" s="9">
        <v>0</v>
      </c>
      <c r="N3862" s="5">
        <v>0</v>
      </c>
      <c r="O3862" s="7">
        <v>0</v>
      </c>
    </row>
    <row r="3863" spans="1:15">
      <c r="A3863">
        <v>13</v>
      </c>
      <c r="B3863" t="s">
        <v>2115</v>
      </c>
      <c r="C3863" t="s">
        <v>14809</v>
      </c>
      <c r="D3863" t="s">
        <v>14810</v>
      </c>
      <c r="E3863" t="s">
        <v>2170</v>
      </c>
      <c r="F3863" t="s">
        <v>2171</v>
      </c>
      <c r="G3863" t="s">
        <v>2153</v>
      </c>
      <c r="H3863" t="s">
        <v>944</v>
      </c>
      <c r="I3863" t="s">
        <v>1720</v>
      </c>
      <c r="J3863" t="s">
        <v>1721</v>
      </c>
      <c r="K3863" t="s">
        <v>14811</v>
      </c>
      <c r="L3863" s="3" t="s">
        <v>2494</v>
      </c>
      <c r="M3863" s="9">
        <v>0</v>
      </c>
      <c r="N3863" s="5">
        <v>0</v>
      </c>
      <c r="O3863" s="7">
        <v>0</v>
      </c>
    </row>
    <row r="3864" spans="1:15">
      <c r="A3864">
        <v>13</v>
      </c>
      <c r="B3864" t="s">
        <v>2115</v>
      </c>
      <c r="C3864" t="s">
        <v>14812</v>
      </c>
      <c r="D3864" t="s">
        <v>14813</v>
      </c>
      <c r="E3864" t="s">
        <v>14671</v>
      </c>
      <c r="F3864" t="s">
        <v>14672</v>
      </c>
      <c r="G3864" t="s">
        <v>2153</v>
      </c>
      <c r="H3864" t="s">
        <v>944</v>
      </c>
      <c r="I3864" t="s">
        <v>1720</v>
      </c>
      <c r="J3864" t="s">
        <v>1721</v>
      </c>
      <c r="K3864" t="s">
        <v>14814</v>
      </c>
      <c r="L3864" s="3">
        <v>45632</v>
      </c>
      <c r="M3864" s="9">
        <v>0</v>
      </c>
      <c r="N3864" s="5">
        <v>0</v>
      </c>
      <c r="O3864" s="7">
        <v>0</v>
      </c>
    </row>
    <row r="3865" spans="1:15">
      <c r="A3865">
        <v>13</v>
      </c>
      <c r="B3865" t="s">
        <v>2115</v>
      </c>
      <c r="C3865" t="s">
        <v>14815</v>
      </c>
      <c r="D3865" t="s">
        <v>14816</v>
      </c>
      <c r="E3865" t="s">
        <v>2180</v>
      </c>
      <c r="F3865" t="s">
        <v>2181</v>
      </c>
      <c r="G3865" t="s">
        <v>2153</v>
      </c>
      <c r="H3865" t="s">
        <v>944</v>
      </c>
      <c r="I3865" t="s">
        <v>1720</v>
      </c>
      <c r="J3865" t="s">
        <v>1721</v>
      </c>
      <c r="K3865" t="s">
        <v>14817</v>
      </c>
      <c r="L3865" s="3" t="s">
        <v>2494</v>
      </c>
      <c r="M3865" s="9">
        <v>0</v>
      </c>
      <c r="N3865" s="5">
        <v>0</v>
      </c>
      <c r="O3865" s="7">
        <v>0</v>
      </c>
    </row>
    <row r="3866" spans="1:15">
      <c r="A3866">
        <v>13</v>
      </c>
      <c r="B3866" t="s">
        <v>2115</v>
      </c>
      <c r="C3866" t="s">
        <v>14818</v>
      </c>
      <c r="D3866" t="s">
        <v>14819</v>
      </c>
      <c r="E3866" t="s">
        <v>2164</v>
      </c>
      <c r="F3866" t="s">
        <v>2165</v>
      </c>
      <c r="G3866" t="s">
        <v>2153</v>
      </c>
      <c r="H3866" t="s">
        <v>944</v>
      </c>
      <c r="I3866" t="s">
        <v>1720</v>
      </c>
      <c r="J3866" t="s">
        <v>1721</v>
      </c>
      <c r="K3866" t="s">
        <v>14820</v>
      </c>
      <c r="L3866" s="3">
        <v>45741</v>
      </c>
      <c r="M3866" s="9">
        <v>0</v>
      </c>
      <c r="N3866" s="5">
        <v>0</v>
      </c>
      <c r="O3866" s="7">
        <v>0</v>
      </c>
    </row>
    <row r="3867" spans="1:15">
      <c r="A3867">
        <v>13</v>
      </c>
      <c r="B3867" t="s">
        <v>2115</v>
      </c>
      <c r="C3867" t="s">
        <v>14821</v>
      </c>
      <c r="D3867" t="s">
        <v>14822</v>
      </c>
      <c r="E3867" t="s">
        <v>2174</v>
      </c>
      <c r="F3867" t="s">
        <v>2175</v>
      </c>
      <c r="G3867" t="s">
        <v>2153</v>
      </c>
      <c r="H3867" t="s">
        <v>944</v>
      </c>
      <c r="I3867" t="s">
        <v>1720</v>
      </c>
      <c r="J3867" t="s">
        <v>1721</v>
      </c>
      <c r="K3867" t="s">
        <v>14823</v>
      </c>
      <c r="L3867" s="3">
        <v>45588</v>
      </c>
      <c r="M3867" s="9">
        <v>0</v>
      </c>
      <c r="N3867" s="5">
        <v>0</v>
      </c>
      <c r="O3867" s="7">
        <v>0</v>
      </c>
    </row>
    <row r="3868" spans="1:15">
      <c r="A3868">
        <v>13</v>
      </c>
      <c r="B3868" t="s">
        <v>2115</v>
      </c>
      <c r="C3868" t="s">
        <v>14824</v>
      </c>
      <c r="D3868" t="s">
        <v>14825</v>
      </c>
      <c r="E3868" t="s">
        <v>14688</v>
      </c>
      <c r="F3868" t="s">
        <v>14689</v>
      </c>
      <c r="G3868" t="s">
        <v>2153</v>
      </c>
      <c r="H3868" t="s">
        <v>2493</v>
      </c>
      <c r="I3868" t="s">
        <v>1720</v>
      </c>
      <c r="J3868" t="s">
        <v>1721</v>
      </c>
      <c r="K3868" t="s">
        <v>2494</v>
      </c>
      <c r="L3868" s="3" t="s">
        <v>2494</v>
      </c>
      <c r="M3868" s="9">
        <v>0</v>
      </c>
      <c r="N3868" s="5">
        <v>0</v>
      </c>
      <c r="O3868" s="7">
        <v>0</v>
      </c>
    </row>
    <row r="3869" spans="1:15">
      <c r="A3869">
        <v>13</v>
      </c>
      <c r="B3869" t="s">
        <v>2115</v>
      </c>
      <c r="C3869" t="s">
        <v>14826</v>
      </c>
      <c r="D3869" t="s">
        <v>14827</v>
      </c>
      <c r="E3869" t="s">
        <v>14828</v>
      </c>
      <c r="F3869" t="s">
        <v>14829</v>
      </c>
      <c r="G3869" t="s">
        <v>2153</v>
      </c>
      <c r="H3869" t="s">
        <v>944</v>
      </c>
      <c r="I3869" t="s">
        <v>1720</v>
      </c>
      <c r="J3869" t="s">
        <v>1721</v>
      </c>
      <c r="K3869" t="s">
        <v>14830</v>
      </c>
      <c r="L3869" s="3">
        <v>45573</v>
      </c>
      <c r="M3869" s="9">
        <v>0</v>
      </c>
      <c r="N3869" s="5">
        <v>0</v>
      </c>
      <c r="O3869" s="7">
        <v>0</v>
      </c>
    </row>
    <row r="3870" spans="1:15">
      <c r="A3870">
        <v>13</v>
      </c>
      <c r="B3870" t="s">
        <v>2115</v>
      </c>
      <c r="C3870" t="s">
        <v>14831</v>
      </c>
      <c r="D3870" t="s">
        <v>14832</v>
      </c>
      <c r="E3870" t="s">
        <v>14833</v>
      </c>
      <c r="F3870" t="s">
        <v>14834</v>
      </c>
      <c r="G3870" t="s">
        <v>2153</v>
      </c>
      <c r="H3870" t="s">
        <v>944</v>
      </c>
      <c r="I3870" t="s">
        <v>1720</v>
      </c>
      <c r="J3870" t="s">
        <v>1721</v>
      </c>
      <c r="K3870" t="s">
        <v>14835</v>
      </c>
      <c r="L3870" s="3">
        <v>45713</v>
      </c>
      <c r="M3870" s="9">
        <v>0</v>
      </c>
      <c r="N3870" s="5">
        <v>0</v>
      </c>
      <c r="O3870" s="7">
        <v>0</v>
      </c>
    </row>
    <row r="3871" spans="1:15">
      <c r="A3871">
        <v>13</v>
      </c>
      <c r="B3871" t="s">
        <v>2115</v>
      </c>
      <c r="C3871" t="s">
        <v>14836</v>
      </c>
      <c r="D3871" t="s">
        <v>14837</v>
      </c>
      <c r="E3871" t="s">
        <v>2198</v>
      </c>
      <c r="F3871" t="s">
        <v>2199</v>
      </c>
      <c r="G3871" t="s">
        <v>2153</v>
      </c>
      <c r="H3871" t="s">
        <v>944</v>
      </c>
      <c r="I3871" t="s">
        <v>1720</v>
      </c>
      <c r="J3871" t="s">
        <v>1721</v>
      </c>
      <c r="K3871" t="s">
        <v>14838</v>
      </c>
      <c r="L3871" s="3" t="s">
        <v>2494</v>
      </c>
      <c r="M3871" s="9">
        <v>0</v>
      </c>
      <c r="N3871" s="5">
        <v>0</v>
      </c>
      <c r="O3871" s="7">
        <v>0</v>
      </c>
    </row>
    <row r="3872" spans="1:15">
      <c r="A3872">
        <v>13</v>
      </c>
      <c r="B3872" t="s">
        <v>2115</v>
      </c>
      <c r="C3872" t="s">
        <v>14839</v>
      </c>
      <c r="D3872" t="s">
        <v>14840</v>
      </c>
      <c r="E3872" t="s">
        <v>2184</v>
      </c>
      <c r="F3872" t="s">
        <v>2185</v>
      </c>
      <c r="G3872" t="s">
        <v>2153</v>
      </c>
      <c r="H3872" t="s">
        <v>2493</v>
      </c>
      <c r="I3872" t="s">
        <v>1720</v>
      </c>
      <c r="J3872" t="s">
        <v>1721</v>
      </c>
      <c r="K3872" t="s">
        <v>2494</v>
      </c>
      <c r="L3872" s="3" t="s">
        <v>2494</v>
      </c>
      <c r="M3872" s="9">
        <v>0</v>
      </c>
      <c r="N3872" s="5">
        <v>0</v>
      </c>
      <c r="O3872" s="7">
        <v>0</v>
      </c>
    </row>
    <row r="3873" spans="1:15">
      <c r="A3873">
        <v>13</v>
      </c>
      <c r="B3873" t="s">
        <v>2115</v>
      </c>
      <c r="C3873" t="s">
        <v>14841</v>
      </c>
      <c r="D3873" t="s">
        <v>14842</v>
      </c>
      <c r="E3873" t="s">
        <v>14629</v>
      </c>
      <c r="F3873" t="s">
        <v>14630</v>
      </c>
      <c r="G3873" t="s">
        <v>2153</v>
      </c>
      <c r="H3873" t="s">
        <v>944</v>
      </c>
      <c r="I3873" t="s">
        <v>1720</v>
      </c>
      <c r="J3873" t="s">
        <v>1721</v>
      </c>
      <c r="K3873" t="s">
        <v>14843</v>
      </c>
      <c r="L3873" s="3" t="s">
        <v>2494</v>
      </c>
      <c r="M3873" s="9">
        <v>0</v>
      </c>
      <c r="N3873" s="5">
        <v>0</v>
      </c>
      <c r="O3873" s="7">
        <v>0</v>
      </c>
    </row>
    <row r="3874" spans="1:15">
      <c r="A3874">
        <v>13</v>
      </c>
      <c r="B3874" t="s">
        <v>2115</v>
      </c>
      <c r="C3874" t="s">
        <v>14844</v>
      </c>
      <c r="D3874" t="s">
        <v>14845</v>
      </c>
      <c r="E3874" t="s">
        <v>14718</v>
      </c>
      <c r="F3874" t="s">
        <v>14719</v>
      </c>
      <c r="G3874" t="s">
        <v>2153</v>
      </c>
      <c r="H3874" t="s">
        <v>944</v>
      </c>
      <c r="I3874" t="s">
        <v>1720</v>
      </c>
      <c r="J3874" t="s">
        <v>1721</v>
      </c>
      <c r="K3874" t="s">
        <v>14846</v>
      </c>
      <c r="L3874" s="3" t="s">
        <v>2494</v>
      </c>
      <c r="M3874" s="9">
        <v>0</v>
      </c>
      <c r="N3874" s="5">
        <v>0</v>
      </c>
      <c r="O3874" s="7">
        <v>0</v>
      </c>
    </row>
    <row r="3875" spans="1:15">
      <c r="A3875">
        <v>13</v>
      </c>
      <c r="B3875" t="s">
        <v>2115</v>
      </c>
      <c r="C3875" t="s">
        <v>14847</v>
      </c>
      <c r="D3875" t="s">
        <v>14848</v>
      </c>
      <c r="E3875" t="s">
        <v>2164</v>
      </c>
      <c r="F3875" t="s">
        <v>2165</v>
      </c>
      <c r="G3875" t="s">
        <v>2153</v>
      </c>
      <c r="H3875" t="s">
        <v>944</v>
      </c>
      <c r="I3875" t="s">
        <v>1720</v>
      </c>
      <c r="J3875" t="s">
        <v>1721</v>
      </c>
      <c r="K3875" t="s">
        <v>14849</v>
      </c>
      <c r="L3875" s="3">
        <v>45611</v>
      </c>
      <c r="M3875" s="9">
        <v>0</v>
      </c>
      <c r="N3875" s="5">
        <v>0</v>
      </c>
      <c r="O3875" s="7">
        <v>0</v>
      </c>
    </row>
    <row r="3876" spans="1:15">
      <c r="A3876">
        <v>13</v>
      </c>
      <c r="B3876" t="s">
        <v>2115</v>
      </c>
      <c r="C3876" t="s">
        <v>14850</v>
      </c>
      <c r="D3876" t="s">
        <v>14851</v>
      </c>
      <c r="E3876" t="s">
        <v>2184</v>
      </c>
      <c r="F3876" t="s">
        <v>2185</v>
      </c>
      <c r="G3876" t="s">
        <v>2153</v>
      </c>
      <c r="H3876" t="s">
        <v>944</v>
      </c>
      <c r="I3876" t="s">
        <v>1720</v>
      </c>
      <c r="J3876" t="s">
        <v>1721</v>
      </c>
      <c r="K3876" t="s">
        <v>14852</v>
      </c>
      <c r="L3876" s="3" t="s">
        <v>2494</v>
      </c>
      <c r="M3876" s="9">
        <v>0</v>
      </c>
      <c r="N3876" s="5">
        <v>0</v>
      </c>
      <c r="O3876" s="7">
        <v>0</v>
      </c>
    </row>
    <row r="3877" spans="1:15">
      <c r="A3877">
        <v>13</v>
      </c>
      <c r="B3877" t="s">
        <v>2115</v>
      </c>
      <c r="C3877" t="s">
        <v>14853</v>
      </c>
      <c r="D3877" t="s">
        <v>14854</v>
      </c>
      <c r="E3877" t="s">
        <v>14855</v>
      </c>
      <c r="F3877" t="s">
        <v>14856</v>
      </c>
      <c r="G3877" t="s">
        <v>2153</v>
      </c>
      <c r="H3877" t="s">
        <v>944</v>
      </c>
      <c r="I3877" t="s">
        <v>1720</v>
      </c>
      <c r="J3877" t="s">
        <v>1721</v>
      </c>
      <c r="K3877" t="s">
        <v>14857</v>
      </c>
      <c r="L3877" s="3" t="s">
        <v>2494</v>
      </c>
      <c r="M3877" s="9">
        <v>0</v>
      </c>
      <c r="N3877" s="5">
        <v>0</v>
      </c>
      <c r="O3877" s="7">
        <v>0</v>
      </c>
    </row>
    <row r="3878" spans="1:15">
      <c r="A3878">
        <v>13</v>
      </c>
      <c r="B3878" t="s">
        <v>2115</v>
      </c>
      <c r="C3878" t="s">
        <v>14858</v>
      </c>
      <c r="D3878" t="s">
        <v>14859</v>
      </c>
      <c r="E3878" t="s">
        <v>14828</v>
      </c>
      <c r="F3878" t="s">
        <v>14829</v>
      </c>
      <c r="G3878" t="s">
        <v>2153</v>
      </c>
      <c r="H3878" t="s">
        <v>944</v>
      </c>
      <c r="I3878" t="s">
        <v>1720</v>
      </c>
      <c r="J3878" t="s">
        <v>1721</v>
      </c>
      <c r="K3878" t="s">
        <v>14860</v>
      </c>
      <c r="L3878" s="3" t="s">
        <v>2494</v>
      </c>
      <c r="M3878" s="9">
        <v>0</v>
      </c>
      <c r="N3878" s="5">
        <v>0</v>
      </c>
      <c r="O3878" s="7">
        <v>0</v>
      </c>
    </row>
    <row r="3879" spans="1:15">
      <c r="A3879">
        <v>13</v>
      </c>
      <c r="B3879" t="s">
        <v>2115</v>
      </c>
      <c r="C3879" t="s">
        <v>14861</v>
      </c>
      <c r="D3879" t="s">
        <v>14862</v>
      </c>
      <c r="E3879" t="s">
        <v>2160</v>
      </c>
      <c r="F3879" t="s">
        <v>2161</v>
      </c>
      <c r="G3879" t="s">
        <v>2153</v>
      </c>
      <c r="H3879" t="s">
        <v>944</v>
      </c>
      <c r="I3879" t="s">
        <v>1720</v>
      </c>
      <c r="J3879" t="s">
        <v>1721</v>
      </c>
      <c r="K3879" t="s">
        <v>14863</v>
      </c>
      <c r="L3879" s="3" t="s">
        <v>2494</v>
      </c>
      <c r="M3879" s="9">
        <v>0</v>
      </c>
      <c r="N3879" s="5">
        <v>0</v>
      </c>
      <c r="O3879" s="7">
        <v>0</v>
      </c>
    </row>
    <row r="3880" spans="1:15">
      <c r="A3880">
        <v>13</v>
      </c>
      <c r="B3880" t="s">
        <v>2115</v>
      </c>
      <c r="C3880" t="s">
        <v>14864</v>
      </c>
      <c r="D3880" t="s">
        <v>14865</v>
      </c>
      <c r="E3880" t="s">
        <v>14855</v>
      </c>
      <c r="F3880" t="s">
        <v>14856</v>
      </c>
      <c r="G3880" t="s">
        <v>2153</v>
      </c>
      <c r="H3880" t="s">
        <v>944</v>
      </c>
      <c r="I3880" t="s">
        <v>1720</v>
      </c>
      <c r="J3880" t="s">
        <v>1721</v>
      </c>
      <c r="K3880" t="s">
        <v>14866</v>
      </c>
      <c r="L3880" s="3" t="s">
        <v>2494</v>
      </c>
      <c r="M3880" s="9">
        <v>0</v>
      </c>
      <c r="N3880" s="5">
        <v>0</v>
      </c>
      <c r="O3880" s="7">
        <v>0</v>
      </c>
    </row>
    <row r="3881" spans="1:15">
      <c r="A3881">
        <v>13</v>
      </c>
      <c r="B3881" t="s">
        <v>2115</v>
      </c>
      <c r="C3881" t="s">
        <v>14867</v>
      </c>
      <c r="D3881" t="s">
        <v>14868</v>
      </c>
      <c r="E3881" t="s">
        <v>14640</v>
      </c>
      <c r="F3881" t="s">
        <v>14641</v>
      </c>
      <c r="G3881" t="s">
        <v>2153</v>
      </c>
      <c r="H3881" t="s">
        <v>944</v>
      </c>
      <c r="I3881" t="s">
        <v>1720</v>
      </c>
      <c r="J3881" t="s">
        <v>1721</v>
      </c>
      <c r="K3881" t="s">
        <v>14869</v>
      </c>
      <c r="L3881" s="3" t="s">
        <v>2494</v>
      </c>
      <c r="M3881" s="9">
        <v>0</v>
      </c>
      <c r="N3881" s="5">
        <v>0</v>
      </c>
      <c r="O3881" s="7">
        <v>0</v>
      </c>
    </row>
    <row r="3882" spans="1:15">
      <c r="A3882">
        <v>13</v>
      </c>
      <c r="B3882" t="s">
        <v>2115</v>
      </c>
      <c r="C3882" t="s">
        <v>14870</v>
      </c>
      <c r="D3882" t="s">
        <v>14871</v>
      </c>
      <c r="E3882" t="s">
        <v>14828</v>
      </c>
      <c r="F3882" t="s">
        <v>14829</v>
      </c>
      <c r="G3882" t="s">
        <v>2153</v>
      </c>
      <c r="H3882" t="s">
        <v>944</v>
      </c>
      <c r="I3882" t="s">
        <v>1720</v>
      </c>
      <c r="J3882" t="s">
        <v>1721</v>
      </c>
      <c r="K3882" t="s">
        <v>14872</v>
      </c>
      <c r="L3882" s="3" t="s">
        <v>2494</v>
      </c>
      <c r="M3882" s="9">
        <v>0</v>
      </c>
      <c r="N3882" s="5">
        <v>0</v>
      </c>
      <c r="O3882" s="7">
        <v>0</v>
      </c>
    </row>
    <row r="3883" spans="1:15">
      <c r="A3883">
        <v>13</v>
      </c>
      <c r="B3883" t="s">
        <v>2115</v>
      </c>
      <c r="C3883" t="s">
        <v>14873</v>
      </c>
      <c r="D3883" t="s">
        <v>14874</v>
      </c>
      <c r="E3883" t="s">
        <v>14855</v>
      </c>
      <c r="F3883" t="s">
        <v>14856</v>
      </c>
      <c r="G3883" t="s">
        <v>2153</v>
      </c>
      <c r="H3883" t="s">
        <v>944</v>
      </c>
      <c r="I3883" t="s">
        <v>1720</v>
      </c>
      <c r="J3883" t="s">
        <v>1721</v>
      </c>
      <c r="K3883" t="s">
        <v>14875</v>
      </c>
      <c r="L3883" s="3" t="s">
        <v>2494</v>
      </c>
      <c r="M3883" s="9">
        <v>0</v>
      </c>
      <c r="N3883" s="5">
        <v>0</v>
      </c>
      <c r="O3883" s="7">
        <v>0</v>
      </c>
    </row>
    <row r="3884" spans="1:15">
      <c r="A3884">
        <v>13</v>
      </c>
      <c r="B3884" t="s">
        <v>2115</v>
      </c>
      <c r="C3884" t="s">
        <v>14876</v>
      </c>
      <c r="D3884" t="s">
        <v>14877</v>
      </c>
      <c r="E3884" t="s">
        <v>2160</v>
      </c>
      <c r="F3884" t="s">
        <v>2161</v>
      </c>
      <c r="G3884" t="s">
        <v>2153</v>
      </c>
      <c r="H3884" t="s">
        <v>944</v>
      </c>
      <c r="I3884" t="s">
        <v>1720</v>
      </c>
      <c r="J3884" t="s">
        <v>1721</v>
      </c>
      <c r="K3884" t="s">
        <v>14878</v>
      </c>
      <c r="L3884" s="3">
        <v>45726</v>
      </c>
      <c r="M3884" s="9">
        <v>0</v>
      </c>
      <c r="N3884" s="5">
        <v>0</v>
      </c>
      <c r="O3884" s="7">
        <v>0</v>
      </c>
    </row>
    <row r="3885" spans="1:15">
      <c r="A3885">
        <v>13</v>
      </c>
      <c r="B3885" t="s">
        <v>2115</v>
      </c>
      <c r="C3885" t="s">
        <v>14879</v>
      </c>
      <c r="D3885" t="s">
        <v>14880</v>
      </c>
      <c r="E3885" t="s">
        <v>14629</v>
      </c>
      <c r="F3885" t="s">
        <v>14630</v>
      </c>
      <c r="G3885" t="s">
        <v>2153</v>
      </c>
      <c r="H3885" t="s">
        <v>944</v>
      </c>
      <c r="I3885" t="s">
        <v>1720</v>
      </c>
      <c r="J3885" t="s">
        <v>1721</v>
      </c>
      <c r="K3885" t="s">
        <v>14881</v>
      </c>
      <c r="L3885" s="3" t="s">
        <v>2494</v>
      </c>
      <c r="M3885" s="9">
        <v>0</v>
      </c>
      <c r="N3885" s="5">
        <v>0</v>
      </c>
      <c r="O3885" s="7">
        <v>0</v>
      </c>
    </row>
    <row r="3886" spans="1:15">
      <c r="A3886">
        <v>13</v>
      </c>
      <c r="B3886" t="s">
        <v>2115</v>
      </c>
      <c r="C3886" t="s">
        <v>14882</v>
      </c>
      <c r="D3886" t="s">
        <v>14883</v>
      </c>
      <c r="E3886" t="s">
        <v>14671</v>
      </c>
      <c r="F3886" t="s">
        <v>14672</v>
      </c>
      <c r="G3886" t="s">
        <v>2153</v>
      </c>
      <c r="H3886" t="s">
        <v>944</v>
      </c>
      <c r="I3886" t="s">
        <v>1720</v>
      </c>
      <c r="J3886" t="s">
        <v>1721</v>
      </c>
      <c r="K3886" t="s">
        <v>14884</v>
      </c>
      <c r="L3886" s="3" t="s">
        <v>2494</v>
      </c>
      <c r="M3886" s="9">
        <v>0</v>
      </c>
      <c r="N3886" s="5">
        <v>0</v>
      </c>
      <c r="O3886" s="7">
        <v>0</v>
      </c>
    </row>
    <row r="3887" spans="1:15">
      <c r="A3887">
        <v>13</v>
      </c>
      <c r="B3887" t="s">
        <v>2115</v>
      </c>
      <c r="C3887" t="s">
        <v>14885</v>
      </c>
      <c r="D3887" t="s">
        <v>14886</v>
      </c>
      <c r="E3887" t="s">
        <v>14741</v>
      </c>
      <c r="F3887" t="s">
        <v>14742</v>
      </c>
      <c r="G3887" t="s">
        <v>2153</v>
      </c>
      <c r="H3887" t="s">
        <v>944</v>
      </c>
      <c r="I3887" t="s">
        <v>1720</v>
      </c>
      <c r="J3887" t="s">
        <v>1721</v>
      </c>
      <c r="K3887" t="s">
        <v>14887</v>
      </c>
      <c r="L3887" s="3" t="s">
        <v>2494</v>
      </c>
      <c r="M3887" s="9">
        <v>0</v>
      </c>
      <c r="N3887" s="5">
        <v>0</v>
      </c>
      <c r="O3887" s="7">
        <v>0</v>
      </c>
    </row>
    <row r="3888" spans="1:15">
      <c r="A3888">
        <v>13</v>
      </c>
      <c r="B3888" t="s">
        <v>2115</v>
      </c>
      <c r="C3888" t="s">
        <v>14888</v>
      </c>
      <c r="D3888" t="s">
        <v>14889</v>
      </c>
      <c r="E3888" t="s">
        <v>2184</v>
      </c>
      <c r="F3888" t="s">
        <v>2185</v>
      </c>
      <c r="G3888" t="s">
        <v>2153</v>
      </c>
      <c r="H3888" t="s">
        <v>944</v>
      </c>
      <c r="I3888" t="s">
        <v>1720</v>
      </c>
      <c r="J3888" t="s">
        <v>1721</v>
      </c>
      <c r="K3888" t="s">
        <v>14890</v>
      </c>
      <c r="L3888" s="3" t="s">
        <v>2494</v>
      </c>
      <c r="M3888" s="9">
        <v>0</v>
      </c>
      <c r="N3888" s="5">
        <v>0</v>
      </c>
      <c r="O3888" s="7">
        <v>0</v>
      </c>
    </row>
    <row r="3889" spans="1:15">
      <c r="A3889">
        <v>13</v>
      </c>
      <c r="B3889" t="s">
        <v>2115</v>
      </c>
      <c r="C3889" t="s">
        <v>14891</v>
      </c>
      <c r="D3889" t="s">
        <v>14892</v>
      </c>
      <c r="E3889" t="s">
        <v>2164</v>
      </c>
      <c r="F3889" t="s">
        <v>2165</v>
      </c>
      <c r="G3889" t="s">
        <v>2153</v>
      </c>
      <c r="H3889" t="s">
        <v>944</v>
      </c>
      <c r="I3889" t="s">
        <v>1720</v>
      </c>
      <c r="J3889" t="s">
        <v>1721</v>
      </c>
      <c r="K3889" t="s">
        <v>14893</v>
      </c>
      <c r="L3889" s="3" t="s">
        <v>2494</v>
      </c>
      <c r="M3889" s="9">
        <v>0</v>
      </c>
      <c r="N3889" s="5">
        <v>0</v>
      </c>
      <c r="O3889" s="7">
        <v>0</v>
      </c>
    </row>
    <row r="3890" spans="1:15">
      <c r="A3890">
        <v>13</v>
      </c>
      <c r="B3890" t="s">
        <v>2115</v>
      </c>
      <c r="C3890" t="s">
        <v>14894</v>
      </c>
      <c r="D3890" t="s">
        <v>14895</v>
      </c>
      <c r="E3890" t="s">
        <v>2164</v>
      </c>
      <c r="F3890" t="s">
        <v>2165</v>
      </c>
      <c r="G3890" t="s">
        <v>2153</v>
      </c>
      <c r="H3890" t="s">
        <v>944</v>
      </c>
      <c r="I3890" t="s">
        <v>1720</v>
      </c>
      <c r="J3890" t="s">
        <v>1721</v>
      </c>
      <c r="K3890" t="s">
        <v>14896</v>
      </c>
      <c r="L3890" s="3" t="s">
        <v>2494</v>
      </c>
      <c r="M3890" s="9">
        <v>0</v>
      </c>
      <c r="N3890" s="5">
        <v>0</v>
      </c>
      <c r="O3890" s="7">
        <v>0</v>
      </c>
    </row>
    <row r="3891" spans="1:15">
      <c r="A3891">
        <v>13</v>
      </c>
      <c r="B3891" t="s">
        <v>2115</v>
      </c>
      <c r="C3891" t="s">
        <v>14897</v>
      </c>
      <c r="D3891" t="s">
        <v>14898</v>
      </c>
      <c r="E3891" t="s">
        <v>2160</v>
      </c>
      <c r="F3891" t="s">
        <v>2161</v>
      </c>
      <c r="G3891" t="s">
        <v>2153</v>
      </c>
      <c r="H3891" t="s">
        <v>944</v>
      </c>
      <c r="I3891" t="s">
        <v>1720</v>
      </c>
      <c r="J3891" t="s">
        <v>1721</v>
      </c>
      <c r="K3891" t="s">
        <v>14899</v>
      </c>
      <c r="L3891" s="3" t="s">
        <v>2494</v>
      </c>
      <c r="M3891" s="9">
        <v>0</v>
      </c>
      <c r="N3891" s="5">
        <v>0</v>
      </c>
      <c r="O3891" s="7">
        <v>0</v>
      </c>
    </row>
    <row r="3892" spans="1:15">
      <c r="A3892">
        <v>13</v>
      </c>
      <c r="B3892" t="s">
        <v>2115</v>
      </c>
      <c r="C3892" t="s">
        <v>14900</v>
      </c>
      <c r="D3892" t="s">
        <v>14901</v>
      </c>
      <c r="E3892" t="s">
        <v>2180</v>
      </c>
      <c r="F3892" t="s">
        <v>2181</v>
      </c>
      <c r="G3892" t="s">
        <v>2153</v>
      </c>
      <c r="H3892" t="s">
        <v>944</v>
      </c>
      <c r="I3892" t="s">
        <v>1720</v>
      </c>
      <c r="J3892" t="s">
        <v>1721</v>
      </c>
      <c r="K3892" t="s">
        <v>14902</v>
      </c>
      <c r="L3892" s="3" t="s">
        <v>2494</v>
      </c>
      <c r="M3892" s="9">
        <v>0</v>
      </c>
      <c r="N3892" s="5">
        <v>0</v>
      </c>
      <c r="O3892" s="7">
        <v>0</v>
      </c>
    </row>
    <row r="3893" spans="1:15">
      <c r="A3893">
        <v>13</v>
      </c>
      <c r="B3893" t="s">
        <v>2115</v>
      </c>
      <c r="C3893" t="s">
        <v>14903</v>
      </c>
      <c r="D3893" t="s">
        <v>14904</v>
      </c>
      <c r="E3893" t="s">
        <v>14696</v>
      </c>
      <c r="F3893" t="s">
        <v>14697</v>
      </c>
      <c r="G3893" t="s">
        <v>2153</v>
      </c>
      <c r="H3893" t="s">
        <v>944</v>
      </c>
      <c r="I3893" t="s">
        <v>1720</v>
      </c>
      <c r="J3893" t="s">
        <v>1721</v>
      </c>
      <c r="K3893" t="s">
        <v>14905</v>
      </c>
      <c r="L3893" s="3" t="s">
        <v>2494</v>
      </c>
      <c r="M3893" s="9">
        <v>0</v>
      </c>
      <c r="N3893" s="5">
        <v>0</v>
      </c>
      <c r="O3893" s="7">
        <v>0</v>
      </c>
    </row>
    <row r="3894" spans="1:15">
      <c r="A3894">
        <v>13</v>
      </c>
      <c r="B3894" t="s">
        <v>2115</v>
      </c>
      <c r="C3894" t="s">
        <v>14906</v>
      </c>
      <c r="D3894" t="s">
        <v>14907</v>
      </c>
      <c r="E3894" t="s">
        <v>2188</v>
      </c>
      <c r="F3894" t="s">
        <v>2189</v>
      </c>
      <c r="G3894" t="s">
        <v>2153</v>
      </c>
      <c r="H3894" t="s">
        <v>944</v>
      </c>
      <c r="I3894" t="s">
        <v>1720</v>
      </c>
      <c r="J3894" t="s">
        <v>1721</v>
      </c>
      <c r="K3894" t="s">
        <v>14908</v>
      </c>
      <c r="L3894" s="3">
        <v>45741</v>
      </c>
      <c r="M3894" s="9">
        <v>0</v>
      </c>
      <c r="N3894" s="5">
        <v>0</v>
      </c>
      <c r="O3894" s="7">
        <v>0</v>
      </c>
    </row>
    <row r="3895" spans="1:15">
      <c r="A3895">
        <v>13</v>
      </c>
      <c r="B3895" t="s">
        <v>2115</v>
      </c>
      <c r="C3895" t="s">
        <v>14909</v>
      </c>
      <c r="D3895" t="s">
        <v>14910</v>
      </c>
      <c r="E3895" t="s">
        <v>14911</v>
      </c>
      <c r="F3895" t="s">
        <v>14912</v>
      </c>
      <c r="G3895" t="s">
        <v>2153</v>
      </c>
      <c r="H3895" t="s">
        <v>944</v>
      </c>
      <c r="I3895" t="s">
        <v>1720</v>
      </c>
      <c r="J3895" t="s">
        <v>1721</v>
      </c>
      <c r="K3895" t="s">
        <v>14913</v>
      </c>
      <c r="L3895" s="3">
        <v>45719</v>
      </c>
      <c r="M3895" s="9">
        <v>0</v>
      </c>
      <c r="N3895" s="5">
        <v>0</v>
      </c>
      <c r="O3895" s="7">
        <v>0</v>
      </c>
    </row>
    <row r="3896" spans="1:15">
      <c r="A3896">
        <v>13</v>
      </c>
      <c r="B3896" t="s">
        <v>2115</v>
      </c>
      <c r="C3896" t="s">
        <v>14914</v>
      </c>
      <c r="D3896" t="s">
        <v>14915</v>
      </c>
      <c r="E3896" t="s">
        <v>2164</v>
      </c>
      <c r="F3896" t="s">
        <v>2165</v>
      </c>
      <c r="G3896" t="s">
        <v>2153</v>
      </c>
      <c r="H3896" t="s">
        <v>944</v>
      </c>
      <c r="I3896" t="s">
        <v>1720</v>
      </c>
      <c r="J3896" t="s">
        <v>1721</v>
      </c>
      <c r="K3896" t="s">
        <v>14916</v>
      </c>
      <c r="L3896" s="3">
        <v>45741</v>
      </c>
      <c r="M3896" s="9">
        <v>0</v>
      </c>
      <c r="N3896" s="5">
        <v>0</v>
      </c>
      <c r="O3896" s="7">
        <v>0</v>
      </c>
    </row>
    <row r="3897" spans="1:15">
      <c r="A3897">
        <v>13</v>
      </c>
      <c r="B3897" t="s">
        <v>2115</v>
      </c>
      <c r="C3897" t="s">
        <v>14917</v>
      </c>
      <c r="D3897" t="s">
        <v>14918</v>
      </c>
      <c r="E3897" t="s">
        <v>14919</v>
      </c>
      <c r="F3897" t="s">
        <v>14920</v>
      </c>
      <c r="G3897" t="s">
        <v>2153</v>
      </c>
      <c r="H3897" t="s">
        <v>944</v>
      </c>
      <c r="I3897" t="s">
        <v>1720</v>
      </c>
      <c r="J3897" t="s">
        <v>1721</v>
      </c>
      <c r="K3897" t="s">
        <v>14921</v>
      </c>
      <c r="L3897" s="3" t="s">
        <v>2494</v>
      </c>
      <c r="M3897" s="9">
        <v>0</v>
      </c>
      <c r="N3897" s="5">
        <v>0</v>
      </c>
      <c r="O3897" s="7">
        <v>0</v>
      </c>
    </row>
    <row r="3898" spans="1:15">
      <c r="A3898">
        <v>14</v>
      </c>
      <c r="B3898" t="s">
        <v>2201</v>
      </c>
      <c r="C3898" t="s">
        <v>14922</v>
      </c>
      <c r="D3898" t="s">
        <v>14923</v>
      </c>
      <c r="E3898" t="s">
        <v>2203</v>
      </c>
      <c r="F3898" t="s">
        <v>2204</v>
      </c>
      <c r="G3898" t="s">
        <v>2201</v>
      </c>
      <c r="H3898" t="s">
        <v>944</v>
      </c>
      <c r="I3898" t="s">
        <v>1720</v>
      </c>
      <c r="J3898" t="s">
        <v>1721</v>
      </c>
      <c r="K3898" t="s">
        <v>14924</v>
      </c>
      <c r="L3898" s="3">
        <v>39847</v>
      </c>
      <c r="M3898" s="9">
        <v>0</v>
      </c>
      <c r="N3898" s="5">
        <v>0</v>
      </c>
      <c r="O3898" s="7">
        <v>0</v>
      </c>
    </row>
    <row r="3899" spans="1:15">
      <c r="A3899">
        <v>14</v>
      </c>
      <c r="B3899" t="s">
        <v>2201</v>
      </c>
      <c r="C3899" t="s">
        <v>14925</v>
      </c>
      <c r="D3899" t="s">
        <v>14926</v>
      </c>
      <c r="E3899" t="s">
        <v>14927</v>
      </c>
      <c r="F3899" t="s">
        <v>14928</v>
      </c>
      <c r="G3899" t="s">
        <v>2201</v>
      </c>
      <c r="H3899" t="s">
        <v>944</v>
      </c>
      <c r="I3899" t="s">
        <v>1720</v>
      </c>
      <c r="J3899" t="s">
        <v>1721</v>
      </c>
      <c r="K3899" t="s">
        <v>14929</v>
      </c>
      <c r="L3899" s="3">
        <v>39876</v>
      </c>
      <c r="M3899" s="9">
        <v>0</v>
      </c>
      <c r="N3899" s="5">
        <v>0</v>
      </c>
      <c r="O3899" s="7">
        <v>0</v>
      </c>
    </row>
    <row r="3900" spans="1:15">
      <c r="A3900">
        <v>14</v>
      </c>
      <c r="B3900" t="s">
        <v>2201</v>
      </c>
      <c r="C3900" t="s">
        <v>2202</v>
      </c>
      <c r="D3900" t="s">
        <v>401</v>
      </c>
      <c r="E3900" t="s">
        <v>2203</v>
      </c>
      <c r="F3900" t="s">
        <v>2204</v>
      </c>
      <c r="G3900" t="s">
        <v>2201</v>
      </c>
      <c r="H3900" t="s">
        <v>944</v>
      </c>
      <c r="I3900" t="s">
        <v>1720</v>
      </c>
      <c r="J3900" t="s">
        <v>1721</v>
      </c>
      <c r="K3900" t="s">
        <v>2205</v>
      </c>
      <c r="L3900" s="3">
        <v>40232</v>
      </c>
      <c r="M3900" s="9">
        <v>6</v>
      </c>
      <c r="N3900" s="5">
        <v>0</v>
      </c>
      <c r="O3900" s="7">
        <v>6</v>
      </c>
    </row>
    <row r="3901" spans="1:15">
      <c r="A3901">
        <v>14</v>
      </c>
      <c r="B3901" t="s">
        <v>2201</v>
      </c>
      <c r="C3901" t="s">
        <v>14930</v>
      </c>
      <c r="D3901" t="s">
        <v>14931</v>
      </c>
      <c r="E3901" t="s">
        <v>14927</v>
      </c>
      <c r="F3901" t="s">
        <v>14928</v>
      </c>
      <c r="G3901" t="s">
        <v>2201</v>
      </c>
      <c r="H3901" t="s">
        <v>944</v>
      </c>
      <c r="I3901" t="s">
        <v>1720</v>
      </c>
      <c r="J3901" t="s">
        <v>1721</v>
      </c>
      <c r="K3901" t="s">
        <v>14932</v>
      </c>
      <c r="L3901" s="3" t="s">
        <v>2494</v>
      </c>
      <c r="M3901" s="9">
        <v>0</v>
      </c>
      <c r="N3901" s="5">
        <v>0</v>
      </c>
      <c r="O3901" s="7">
        <v>0</v>
      </c>
    </row>
    <row r="3902" spans="1:15">
      <c r="A3902">
        <v>14</v>
      </c>
      <c r="B3902" t="s">
        <v>2201</v>
      </c>
      <c r="C3902" t="s">
        <v>14933</v>
      </c>
      <c r="D3902" t="s">
        <v>14934</v>
      </c>
      <c r="E3902" t="s">
        <v>2203</v>
      </c>
      <c r="F3902" t="s">
        <v>2204</v>
      </c>
      <c r="G3902" t="s">
        <v>2201</v>
      </c>
      <c r="H3902" t="s">
        <v>944</v>
      </c>
      <c r="I3902" t="s">
        <v>1720</v>
      </c>
      <c r="J3902" t="s">
        <v>1721</v>
      </c>
      <c r="K3902" t="s">
        <v>14935</v>
      </c>
      <c r="L3902" s="3">
        <v>40036</v>
      </c>
      <c r="M3902" s="9">
        <v>0</v>
      </c>
      <c r="N3902" s="5">
        <v>0</v>
      </c>
      <c r="O3902" s="7">
        <v>0</v>
      </c>
    </row>
    <row r="3903" spans="1:15">
      <c r="A3903">
        <v>14</v>
      </c>
      <c r="B3903" t="s">
        <v>2201</v>
      </c>
      <c r="C3903" t="s">
        <v>14936</v>
      </c>
      <c r="D3903" t="s">
        <v>14937</v>
      </c>
      <c r="E3903" t="s">
        <v>2203</v>
      </c>
      <c r="F3903" t="s">
        <v>2204</v>
      </c>
      <c r="G3903" t="s">
        <v>2201</v>
      </c>
      <c r="H3903" t="s">
        <v>944</v>
      </c>
      <c r="I3903" t="s">
        <v>1720</v>
      </c>
      <c r="J3903" t="s">
        <v>1721</v>
      </c>
      <c r="K3903" t="s">
        <v>14938</v>
      </c>
      <c r="L3903" s="3">
        <v>40246</v>
      </c>
      <c r="M3903" s="9">
        <v>0</v>
      </c>
      <c r="N3903" s="5">
        <v>0</v>
      </c>
      <c r="O3903" s="7">
        <v>0</v>
      </c>
    </row>
    <row r="3904" spans="1:15">
      <c r="A3904">
        <v>14</v>
      </c>
      <c r="B3904" t="s">
        <v>2201</v>
      </c>
      <c r="C3904" t="s">
        <v>2206</v>
      </c>
      <c r="D3904" t="s">
        <v>402</v>
      </c>
      <c r="E3904" t="s">
        <v>2203</v>
      </c>
      <c r="F3904" t="s">
        <v>2204</v>
      </c>
      <c r="G3904" t="s">
        <v>2201</v>
      </c>
      <c r="H3904" t="s">
        <v>944</v>
      </c>
      <c r="I3904" t="s">
        <v>1720</v>
      </c>
      <c r="J3904" t="s">
        <v>1721</v>
      </c>
      <c r="K3904" t="s">
        <v>2207</v>
      </c>
      <c r="L3904" s="3">
        <v>40246</v>
      </c>
      <c r="M3904" s="9">
        <v>1</v>
      </c>
      <c r="N3904" s="5">
        <v>0</v>
      </c>
      <c r="O3904" s="7">
        <v>1</v>
      </c>
    </row>
    <row r="3905" spans="1:15">
      <c r="A3905">
        <v>14</v>
      </c>
      <c r="B3905" t="s">
        <v>2201</v>
      </c>
      <c r="C3905" t="s">
        <v>14939</v>
      </c>
      <c r="D3905" t="s">
        <v>14940</v>
      </c>
      <c r="E3905" t="s">
        <v>2203</v>
      </c>
      <c r="F3905" t="s">
        <v>2204</v>
      </c>
      <c r="G3905" t="s">
        <v>2201</v>
      </c>
      <c r="H3905" t="s">
        <v>944</v>
      </c>
      <c r="I3905" t="s">
        <v>1720</v>
      </c>
      <c r="J3905" t="s">
        <v>1721</v>
      </c>
      <c r="K3905" t="s">
        <v>14941</v>
      </c>
      <c r="L3905" s="3">
        <v>40246</v>
      </c>
      <c r="M3905" s="9">
        <v>0</v>
      </c>
      <c r="N3905" s="5">
        <v>0</v>
      </c>
      <c r="O3905" s="7">
        <v>0</v>
      </c>
    </row>
    <row r="3906" spans="1:15">
      <c r="A3906">
        <v>14</v>
      </c>
      <c r="B3906" t="s">
        <v>2201</v>
      </c>
      <c r="C3906" t="s">
        <v>2208</v>
      </c>
      <c r="D3906" t="s">
        <v>403</v>
      </c>
      <c r="E3906" t="s">
        <v>2209</v>
      </c>
      <c r="F3906" t="s">
        <v>2210</v>
      </c>
      <c r="G3906" t="s">
        <v>2201</v>
      </c>
      <c r="H3906" t="s">
        <v>944</v>
      </c>
      <c r="I3906" t="s">
        <v>1720</v>
      </c>
      <c r="J3906" t="s">
        <v>1721</v>
      </c>
      <c r="K3906" t="s">
        <v>2211</v>
      </c>
      <c r="L3906" s="3">
        <v>41465</v>
      </c>
      <c r="M3906" s="9">
        <v>1</v>
      </c>
      <c r="N3906" s="5">
        <v>0</v>
      </c>
      <c r="O3906" s="7">
        <v>1</v>
      </c>
    </row>
    <row r="3907" spans="1:15">
      <c r="A3907">
        <v>14</v>
      </c>
      <c r="B3907" t="s">
        <v>2201</v>
      </c>
      <c r="C3907" t="s">
        <v>2212</v>
      </c>
      <c r="D3907" t="s">
        <v>404</v>
      </c>
      <c r="E3907" t="s">
        <v>2203</v>
      </c>
      <c r="F3907" t="s">
        <v>2204</v>
      </c>
      <c r="G3907" t="s">
        <v>2201</v>
      </c>
      <c r="H3907" t="s">
        <v>944</v>
      </c>
      <c r="I3907" t="s">
        <v>1720</v>
      </c>
      <c r="J3907" t="s">
        <v>1721</v>
      </c>
      <c r="K3907" t="s">
        <v>2213</v>
      </c>
      <c r="L3907" s="3">
        <v>42145</v>
      </c>
      <c r="M3907" s="9">
        <v>2</v>
      </c>
      <c r="N3907" s="5">
        <v>0</v>
      </c>
      <c r="O3907" s="7">
        <v>2</v>
      </c>
    </row>
    <row r="3908" spans="1:15">
      <c r="A3908">
        <v>14</v>
      </c>
      <c r="B3908" t="s">
        <v>2201</v>
      </c>
      <c r="C3908" t="s">
        <v>14942</v>
      </c>
      <c r="D3908" t="s">
        <v>14943</v>
      </c>
      <c r="E3908" t="s">
        <v>2209</v>
      </c>
      <c r="F3908" t="s">
        <v>2210</v>
      </c>
      <c r="G3908" t="s">
        <v>2201</v>
      </c>
      <c r="H3908" t="s">
        <v>944</v>
      </c>
      <c r="I3908" t="s">
        <v>1720</v>
      </c>
      <c r="J3908" t="s">
        <v>1721</v>
      </c>
      <c r="K3908" t="s">
        <v>14944</v>
      </c>
      <c r="L3908" s="3">
        <v>42538</v>
      </c>
      <c r="M3908" s="9">
        <v>0</v>
      </c>
      <c r="N3908" s="5">
        <v>0</v>
      </c>
      <c r="O3908" s="7">
        <v>0</v>
      </c>
    </row>
    <row r="3909" spans="1:15">
      <c r="A3909">
        <v>14</v>
      </c>
      <c r="B3909" t="s">
        <v>2201</v>
      </c>
      <c r="C3909" t="s">
        <v>14945</v>
      </c>
      <c r="D3909" t="s">
        <v>14946</v>
      </c>
      <c r="E3909" t="s">
        <v>2209</v>
      </c>
      <c r="F3909" t="s">
        <v>2210</v>
      </c>
      <c r="G3909" t="s">
        <v>2201</v>
      </c>
      <c r="H3909" t="s">
        <v>944</v>
      </c>
      <c r="I3909" t="s">
        <v>1720</v>
      </c>
      <c r="J3909" t="s">
        <v>1721</v>
      </c>
      <c r="K3909" t="s">
        <v>14947</v>
      </c>
      <c r="L3909" s="3">
        <v>42621</v>
      </c>
      <c r="M3909" s="9">
        <v>0</v>
      </c>
      <c r="N3909" s="5">
        <v>0</v>
      </c>
      <c r="O3909" s="7">
        <v>0</v>
      </c>
    </row>
    <row r="3910" spans="1:15">
      <c r="A3910">
        <v>14</v>
      </c>
      <c r="B3910" t="s">
        <v>2201</v>
      </c>
      <c r="C3910" t="s">
        <v>14948</v>
      </c>
      <c r="D3910" t="s">
        <v>14949</v>
      </c>
      <c r="E3910" t="s">
        <v>14927</v>
      </c>
      <c r="F3910" t="s">
        <v>14928</v>
      </c>
      <c r="G3910" t="s">
        <v>2201</v>
      </c>
      <c r="H3910" t="s">
        <v>944</v>
      </c>
      <c r="I3910" t="s">
        <v>1720</v>
      </c>
      <c r="J3910" t="s">
        <v>1721</v>
      </c>
      <c r="K3910" t="s">
        <v>14950</v>
      </c>
      <c r="L3910" s="3">
        <v>43003</v>
      </c>
      <c r="M3910" s="9">
        <v>0</v>
      </c>
      <c r="N3910" s="5">
        <v>0</v>
      </c>
      <c r="O3910" s="7">
        <v>0</v>
      </c>
    </row>
    <row r="3911" spans="1:15">
      <c r="A3911">
        <v>14</v>
      </c>
      <c r="B3911" t="s">
        <v>2201</v>
      </c>
      <c r="C3911" t="s">
        <v>14951</v>
      </c>
      <c r="D3911" t="s">
        <v>14952</v>
      </c>
      <c r="E3911" t="s">
        <v>14927</v>
      </c>
      <c r="F3911" t="s">
        <v>14928</v>
      </c>
      <c r="G3911" t="s">
        <v>2201</v>
      </c>
      <c r="H3911" t="s">
        <v>944</v>
      </c>
      <c r="I3911" t="s">
        <v>1720</v>
      </c>
      <c r="J3911" t="s">
        <v>1721</v>
      </c>
      <c r="K3911" t="s">
        <v>14953</v>
      </c>
      <c r="L3911" s="3">
        <v>42976</v>
      </c>
      <c r="M3911" s="9">
        <v>0</v>
      </c>
      <c r="N3911" s="5">
        <v>0</v>
      </c>
      <c r="O3911" s="7">
        <v>0</v>
      </c>
    </row>
    <row r="3912" spans="1:15">
      <c r="A3912">
        <v>14</v>
      </c>
      <c r="B3912" t="s">
        <v>2201</v>
      </c>
      <c r="C3912" t="s">
        <v>14954</v>
      </c>
      <c r="D3912" t="s">
        <v>14955</v>
      </c>
      <c r="E3912" t="s">
        <v>2215</v>
      </c>
      <c r="F3912" t="s">
        <v>2216</v>
      </c>
      <c r="G3912" t="s">
        <v>2201</v>
      </c>
      <c r="H3912" t="s">
        <v>944</v>
      </c>
      <c r="I3912" t="s">
        <v>1720</v>
      </c>
      <c r="J3912" t="s">
        <v>1721</v>
      </c>
      <c r="K3912" t="s">
        <v>14956</v>
      </c>
      <c r="L3912" s="3">
        <v>43294</v>
      </c>
      <c r="M3912" s="9">
        <v>0</v>
      </c>
      <c r="N3912" s="5">
        <v>0</v>
      </c>
      <c r="O3912" s="7">
        <v>0</v>
      </c>
    </row>
    <row r="3913" spans="1:15">
      <c r="A3913">
        <v>14</v>
      </c>
      <c r="B3913" t="s">
        <v>2201</v>
      </c>
      <c r="C3913" t="s">
        <v>2214</v>
      </c>
      <c r="D3913" t="s">
        <v>405</v>
      </c>
      <c r="E3913" t="s">
        <v>2215</v>
      </c>
      <c r="F3913" t="s">
        <v>2216</v>
      </c>
      <c r="G3913" t="s">
        <v>2201</v>
      </c>
      <c r="H3913" t="s">
        <v>944</v>
      </c>
      <c r="I3913" t="s">
        <v>1720</v>
      </c>
      <c r="J3913" t="s">
        <v>1721</v>
      </c>
      <c r="K3913" t="s">
        <v>2217</v>
      </c>
      <c r="L3913" s="3">
        <v>43087</v>
      </c>
      <c r="M3913" s="9">
        <v>3</v>
      </c>
      <c r="N3913" s="5">
        <v>0</v>
      </c>
      <c r="O3913" s="7">
        <v>3</v>
      </c>
    </row>
    <row r="3914" spans="1:15">
      <c r="A3914">
        <v>14</v>
      </c>
      <c r="B3914" t="s">
        <v>2201</v>
      </c>
      <c r="C3914" t="s">
        <v>2218</v>
      </c>
      <c r="D3914" t="s">
        <v>406</v>
      </c>
      <c r="E3914" t="s">
        <v>2219</v>
      </c>
      <c r="F3914" t="s">
        <v>2220</v>
      </c>
      <c r="G3914" t="s">
        <v>2201</v>
      </c>
      <c r="H3914" t="s">
        <v>944</v>
      </c>
      <c r="I3914" t="s">
        <v>1720</v>
      </c>
      <c r="J3914" t="s">
        <v>1721</v>
      </c>
      <c r="K3914" t="s">
        <v>2221</v>
      </c>
      <c r="L3914" s="3">
        <v>43243</v>
      </c>
      <c r="M3914" s="9">
        <v>3</v>
      </c>
      <c r="N3914" s="5">
        <v>0</v>
      </c>
      <c r="O3914" s="7">
        <v>3</v>
      </c>
    </row>
    <row r="3915" spans="1:15">
      <c r="A3915">
        <v>14</v>
      </c>
      <c r="B3915" t="s">
        <v>2201</v>
      </c>
      <c r="C3915" t="s">
        <v>2222</v>
      </c>
      <c r="D3915" t="s">
        <v>407</v>
      </c>
      <c r="E3915" t="s">
        <v>2203</v>
      </c>
      <c r="F3915" t="s">
        <v>2204</v>
      </c>
      <c r="G3915" t="s">
        <v>2201</v>
      </c>
      <c r="H3915" t="s">
        <v>944</v>
      </c>
      <c r="I3915" t="s">
        <v>1720</v>
      </c>
      <c r="J3915" t="s">
        <v>1721</v>
      </c>
      <c r="K3915" t="s">
        <v>2223</v>
      </c>
      <c r="L3915" s="3">
        <v>43440</v>
      </c>
      <c r="M3915" s="9">
        <v>3</v>
      </c>
      <c r="N3915" s="5">
        <v>0</v>
      </c>
      <c r="O3915" s="7">
        <v>3</v>
      </c>
    </row>
    <row r="3916" spans="1:15">
      <c r="A3916">
        <v>14</v>
      </c>
      <c r="B3916" t="s">
        <v>2201</v>
      </c>
      <c r="C3916" t="s">
        <v>2224</v>
      </c>
      <c r="D3916" t="s">
        <v>408</v>
      </c>
      <c r="E3916" t="s">
        <v>2219</v>
      </c>
      <c r="F3916" t="s">
        <v>2220</v>
      </c>
      <c r="G3916" t="s">
        <v>2201</v>
      </c>
      <c r="H3916" t="s">
        <v>944</v>
      </c>
      <c r="I3916" t="s">
        <v>1720</v>
      </c>
      <c r="J3916" t="s">
        <v>1721</v>
      </c>
      <c r="K3916" t="s">
        <v>2225</v>
      </c>
      <c r="L3916" s="3">
        <v>44161</v>
      </c>
      <c r="M3916" s="9">
        <v>6</v>
      </c>
      <c r="N3916" s="5">
        <v>0</v>
      </c>
      <c r="O3916" s="7">
        <v>6</v>
      </c>
    </row>
    <row r="3917" spans="1:15">
      <c r="A3917">
        <v>14</v>
      </c>
      <c r="B3917" t="s">
        <v>2201</v>
      </c>
      <c r="C3917" t="s">
        <v>2226</v>
      </c>
      <c r="D3917" t="s">
        <v>409</v>
      </c>
      <c r="E3917" t="s">
        <v>2219</v>
      </c>
      <c r="F3917" t="s">
        <v>2220</v>
      </c>
      <c r="G3917" t="s">
        <v>2201</v>
      </c>
      <c r="H3917" t="s">
        <v>944</v>
      </c>
      <c r="I3917" t="s">
        <v>1720</v>
      </c>
      <c r="J3917" t="s">
        <v>1721</v>
      </c>
      <c r="K3917" t="s">
        <v>2227</v>
      </c>
      <c r="L3917" s="3">
        <v>44494</v>
      </c>
      <c r="M3917" s="9">
        <v>2</v>
      </c>
      <c r="N3917" s="5">
        <v>0</v>
      </c>
      <c r="O3917" s="7">
        <v>2</v>
      </c>
    </row>
    <row r="3918" spans="1:15">
      <c r="A3918">
        <v>14</v>
      </c>
      <c r="B3918" t="s">
        <v>2201</v>
      </c>
      <c r="C3918" t="s">
        <v>2228</v>
      </c>
      <c r="D3918" t="s">
        <v>410</v>
      </c>
      <c r="E3918" t="s">
        <v>2215</v>
      </c>
      <c r="F3918" t="s">
        <v>2216</v>
      </c>
      <c r="G3918" t="s">
        <v>2201</v>
      </c>
      <c r="H3918" t="s">
        <v>944</v>
      </c>
      <c r="I3918" t="s">
        <v>1720</v>
      </c>
      <c r="J3918" t="s">
        <v>1721</v>
      </c>
      <c r="K3918" t="s">
        <v>2229</v>
      </c>
      <c r="L3918" s="3">
        <v>44295</v>
      </c>
      <c r="M3918" s="9">
        <v>2</v>
      </c>
      <c r="N3918" s="5">
        <v>0</v>
      </c>
      <c r="O3918" s="7">
        <v>2</v>
      </c>
    </row>
    <row r="3919" spans="1:15">
      <c r="A3919">
        <v>14</v>
      </c>
      <c r="B3919" t="s">
        <v>2201</v>
      </c>
      <c r="C3919" t="s">
        <v>14957</v>
      </c>
      <c r="D3919" t="s">
        <v>14958</v>
      </c>
      <c r="E3919" t="s">
        <v>2215</v>
      </c>
      <c r="F3919" t="s">
        <v>2216</v>
      </c>
      <c r="G3919" t="s">
        <v>2201</v>
      </c>
      <c r="H3919" t="s">
        <v>944</v>
      </c>
      <c r="I3919" t="s">
        <v>1720</v>
      </c>
      <c r="J3919" t="s">
        <v>1721</v>
      </c>
      <c r="K3919" t="s">
        <v>14959</v>
      </c>
      <c r="L3919" s="3">
        <v>44475</v>
      </c>
      <c r="M3919" s="9">
        <v>0</v>
      </c>
      <c r="N3919" s="5">
        <v>0</v>
      </c>
      <c r="O3919" s="7">
        <v>0</v>
      </c>
    </row>
    <row r="3920" spans="1:15">
      <c r="A3920">
        <v>14</v>
      </c>
      <c r="B3920" t="s">
        <v>2201</v>
      </c>
      <c r="C3920" t="s">
        <v>14960</v>
      </c>
      <c r="D3920" t="s">
        <v>14961</v>
      </c>
      <c r="E3920" t="s">
        <v>2215</v>
      </c>
      <c r="F3920" t="s">
        <v>2216</v>
      </c>
      <c r="G3920" t="s">
        <v>2201</v>
      </c>
      <c r="H3920" t="s">
        <v>944</v>
      </c>
      <c r="I3920" t="s">
        <v>1720</v>
      </c>
      <c r="J3920" t="s">
        <v>1721</v>
      </c>
      <c r="K3920" t="s">
        <v>14962</v>
      </c>
      <c r="L3920" s="3">
        <v>44438</v>
      </c>
      <c r="M3920" s="9">
        <v>0</v>
      </c>
      <c r="N3920" s="5">
        <v>0</v>
      </c>
      <c r="O3920" s="7">
        <v>0</v>
      </c>
    </row>
    <row r="3921" spans="1:15">
      <c r="A3921">
        <v>14</v>
      </c>
      <c r="B3921" t="s">
        <v>2201</v>
      </c>
      <c r="C3921" t="s">
        <v>14963</v>
      </c>
      <c r="D3921" t="s">
        <v>14964</v>
      </c>
      <c r="E3921" t="s">
        <v>2203</v>
      </c>
      <c r="F3921" t="s">
        <v>2204</v>
      </c>
      <c r="G3921" t="s">
        <v>2201</v>
      </c>
      <c r="H3921" t="s">
        <v>944</v>
      </c>
      <c r="I3921" t="s">
        <v>1720</v>
      </c>
      <c r="J3921" t="s">
        <v>1721</v>
      </c>
      <c r="K3921" t="s">
        <v>14965</v>
      </c>
      <c r="L3921" s="3">
        <v>45016</v>
      </c>
      <c r="M3921" s="9">
        <v>0</v>
      </c>
      <c r="N3921" s="5">
        <v>0</v>
      </c>
      <c r="O3921" s="7">
        <v>0</v>
      </c>
    </row>
    <row r="3922" spans="1:15">
      <c r="A3922">
        <v>14</v>
      </c>
      <c r="B3922" t="s">
        <v>2201</v>
      </c>
      <c r="C3922" t="s">
        <v>14966</v>
      </c>
      <c r="D3922" t="s">
        <v>14967</v>
      </c>
      <c r="E3922" t="s">
        <v>2203</v>
      </c>
      <c r="F3922" t="s">
        <v>2204</v>
      </c>
      <c r="G3922" t="s">
        <v>2201</v>
      </c>
      <c r="H3922" t="s">
        <v>944</v>
      </c>
      <c r="I3922" t="s">
        <v>1720</v>
      </c>
      <c r="J3922" t="s">
        <v>1721</v>
      </c>
      <c r="K3922" t="s">
        <v>14968</v>
      </c>
      <c r="L3922" s="3">
        <v>45373</v>
      </c>
      <c r="M3922" s="9">
        <v>0</v>
      </c>
      <c r="N3922" s="5">
        <v>0</v>
      </c>
      <c r="O3922" s="7">
        <v>0</v>
      </c>
    </row>
    <row r="3923" spans="1:15">
      <c r="A3923">
        <v>14</v>
      </c>
      <c r="B3923" t="s">
        <v>2201</v>
      </c>
      <c r="C3923" t="s">
        <v>2230</v>
      </c>
      <c r="D3923" t="s">
        <v>411</v>
      </c>
      <c r="E3923" t="s">
        <v>2215</v>
      </c>
      <c r="F3923" t="s">
        <v>2216</v>
      </c>
      <c r="G3923" t="s">
        <v>2201</v>
      </c>
      <c r="H3923" t="s">
        <v>944</v>
      </c>
      <c r="I3923" t="s">
        <v>1720</v>
      </c>
      <c r="J3923" t="s">
        <v>1721</v>
      </c>
      <c r="K3923" t="s">
        <v>2231</v>
      </c>
      <c r="L3923" s="3">
        <v>45610</v>
      </c>
      <c r="M3923" s="9">
        <v>1</v>
      </c>
      <c r="N3923" s="5">
        <v>0</v>
      </c>
      <c r="O3923" s="7">
        <v>1</v>
      </c>
    </row>
    <row r="3924" spans="1:15">
      <c r="A3924">
        <v>14</v>
      </c>
      <c r="B3924" t="s">
        <v>2201</v>
      </c>
      <c r="C3924" t="s">
        <v>14969</v>
      </c>
      <c r="D3924" t="s">
        <v>14970</v>
      </c>
      <c r="E3924" t="s">
        <v>2215</v>
      </c>
      <c r="F3924" t="s">
        <v>2216</v>
      </c>
      <c r="G3924" t="s">
        <v>2201</v>
      </c>
      <c r="H3924" t="s">
        <v>944</v>
      </c>
      <c r="I3924" t="s">
        <v>1720</v>
      </c>
      <c r="J3924" t="s">
        <v>1721</v>
      </c>
      <c r="K3924" t="s">
        <v>14971</v>
      </c>
      <c r="L3924" s="3" t="s">
        <v>2494</v>
      </c>
      <c r="M3924" s="9">
        <v>0</v>
      </c>
      <c r="N3924" s="5">
        <v>0</v>
      </c>
      <c r="O3924" s="7">
        <v>0</v>
      </c>
    </row>
    <row r="3925" spans="1:15">
      <c r="A3925">
        <v>14</v>
      </c>
      <c r="B3925" t="s">
        <v>2201</v>
      </c>
      <c r="C3925" t="s">
        <v>14972</v>
      </c>
      <c r="D3925" t="s">
        <v>14973</v>
      </c>
      <c r="E3925" t="s">
        <v>14927</v>
      </c>
      <c r="F3925" t="s">
        <v>14928</v>
      </c>
      <c r="G3925" t="s">
        <v>2201</v>
      </c>
      <c r="H3925" t="s">
        <v>944</v>
      </c>
      <c r="I3925" t="s">
        <v>1720</v>
      </c>
      <c r="J3925" t="s">
        <v>1721</v>
      </c>
      <c r="K3925" t="s">
        <v>14974</v>
      </c>
      <c r="L3925" s="3">
        <v>45547</v>
      </c>
      <c r="M3925" s="9">
        <v>0</v>
      </c>
      <c r="N3925" s="5">
        <v>0</v>
      </c>
      <c r="O3925" s="7">
        <v>0</v>
      </c>
    </row>
    <row r="3926" spans="1:15">
      <c r="A3926">
        <v>14</v>
      </c>
      <c r="B3926" t="s">
        <v>2201</v>
      </c>
      <c r="C3926" t="s">
        <v>14975</v>
      </c>
      <c r="D3926" t="s">
        <v>14976</v>
      </c>
      <c r="E3926" t="s">
        <v>2215</v>
      </c>
      <c r="F3926" t="s">
        <v>2216</v>
      </c>
      <c r="G3926" t="s">
        <v>2201</v>
      </c>
      <c r="H3926" t="s">
        <v>944</v>
      </c>
      <c r="I3926" t="s">
        <v>1720</v>
      </c>
      <c r="J3926" t="s">
        <v>1721</v>
      </c>
      <c r="K3926" t="s">
        <v>14977</v>
      </c>
      <c r="L3926" s="3">
        <v>45741</v>
      </c>
      <c r="M3926" s="9">
        <v>0</v>
      </c>
      <c r="N3926" s="5">
        <v>0</v>
      </c>
      <c r="O3926" s="7">
        <v>0</v>
      </c>
    </row>
    <row r="3927" spans="1:15">
      <c r="A3927">
        <v>14</v>
      </c>
      <c r="B3927" t="s">
        <v>2201</v>
      </c>
      <c r="C3927" t="s">
        <v>14978</v>
      </c>
      <c r="D3927" t="s">
        <v>7443</v>
      </c>
      <c r="E3927" t="s">
        <v>2215</v>
      </c>
      <c r="F3927" t="s">
        <v>2216</v>
      </c>
      <c r="G3927" t="s">
        <v>2201</v>
      </c>
      <c r="H3927" t="s">
        <v>944</v>
      </c>
      <c r="I3927" t="s">
        <v>1720</v>
      </c>
      <c r="J3927" t="s">
        <v>1721</v>
      </c>
      <c r="K3927" t="s">
        <v>14979</v>
      </c>
      <c r="L3927" s="3" t="s">
        <v>2494</v>
      </c>
      <c r="M3927" s="9">
        <v>0</v>
      </c>
      <c r="N3927" s="5">
        <v>0</v>
      </c>
      <c r="O3927" s="7">
        <v>0</v>
      </c>
    </row>
    <row r="3928" spans="1:15">
      <c r="A3928">
        <v>15</v>
      </c>
      <c r="B3928" t="s">
        <v>2232</v>
      </c>
      <c r="C3928" t="s">
        <v>14980</v>
      </c>
      <c r="D3928" t="s">
        <v>14981</v>
      </c>
      <c r="E3928" t="s">
        <v>2246</v>
      </c>
      <c r="F3928" t="s">
        <v>2247</v>
      </c>
      <c r="G3928" t="s">
        <v>2232</v>
      </c>
      <c r="H3928" t="s">
        <v>944</v>
      </c>
      <c r="I3928" t="s">
        <v>1720</v>
      </c>
      <c r="J3928" t="s">
        <v>1721</v>
      </c>
      <c r="K3928" t="s">
        <v>14982</v>
      </c>
      <c r="L3928" s="3">
        <v>36557</v>
      </c>
      <c r="M3928" s="9">
        <v>0</v>
      </c>
      <c r="N3928" s="5">
        <v>0</v>
      </c>
      <c r="O3928" s="7">
        <v>0</v>
      </c>
    </row>
    <row r="3929" spans="1:15">
      <c r="A3929">
        <v>15</v>
      </c>
      <c r="B3929" t="s">
        <v>2232</v>
      </c>
      <c r="C3929" t="s">
        <v>14983</v>
      </c>
      <c r="D3929" t="s">
        <v>14984</v>
      </c>
      <c r="E3929" t="s">
        <v>2246</v>
      </c>
      <c r="F3929" t="s">
        <v>2247</v>
      </c>
      <c r="G3929" t="s">
        <v>2232</v>
      </c>
      <c r="H3929" t="s">
        <v>2493</v>
      </c>
      <c r="I3929" t="s">
        <v>1720</v>
      </c>
      <c r="J3929" t="s">
        <v>1721</v>
      </c>
      <c r="K3929" t="s">
        <v>2494</v>
      </c>
      <c r="L3929" s="3" t="s">
        <v>2494</v>
      </c>
      <c r="M3929" s="9">
        <v>0</v>
      </c>
      <c r="N3929" s="5">
        <v>0</v>
      </c>
      <c r="O3929" s="7">
        <v>0</v>
      </c>
    </row>
    <row r="3930" spans="1:15">
      <c r="A3930">
        <v>15</v>
      </c>
      <c r="B3930" t="s">
        <v>2232</v>
      </c>
      <c r="C3930" t="s">
        <v>14985</v>
      </c>
      <c r="D3930" t="s">
        <v>14986</v>
      </c>
      <c r="E3930" t="s">
        <v>2234</v>
      </c>
      <c r="F3930" t="s">
        <v>2235</v>
      </c>
      <c r="G3930" t="s">
        <v>2232</v>
      </c>
      <c r="H3930" t="s">
        <v>944</v>
      </c>
      <c r="I3930" t="s">
        <v>1720</v>
      </c>
      <c r="J3930" t="s">
        <v>1721</v>
      </c>
      <c r="K3930" t="s">
        <v>14987</v>
      </c>
      <c r="L3930" s="3">
        <v>43440</v>
      </c>
      <c r="M3930" s="9">
        <v>0</v>
      </c>
      <c r="N3930" s="5">
        <v>0</v>
      </c>
      <c r="O3930" s="7">
        <v>0</v>
      </c>
    </row>
    <row r="3931" spans="1:15">
      <c r="A3931">
        <v>15</v>
      </c>
      <c r="B3931" t="s">
        <v>2232</v>
      </c>
      <c r="C3931" t="s">
        <v>14988</v>
      </c>
      <c r="D3931" t="s">
        <v>14989</v>
      </c>
      <c r="E3931" t="s">
        <v>2238</v>
      </c>
      <c r="F3931" t="s">
        <v>2239</v>
      </c>
      <c r="G3931" t="s">
        <v>2232</v>
      </c>
      <c r="H3931" t="s">
        <v>944</v>
      </c>
      <c r="I3931" t="s">
        <v>1720</v>
      </c>
      <c r="J3931" t="s">
        <v>1721</v>
      </c>
      <c r="K3931" t="s">
        <v>14990</v>
      </c>
      <c r="L3931" s="3">
        <v>40365</v>
      </c>
      <c r="M3931" s="9">
        <v>0</v>
      </c>
      <c r="N3931" s="5">
        <v>0</v>
      </c>
      <c r="O3931" s="7">
        <v>0</v>
      </c>
    </row>
    <row r="3932" spans="1:15">
      <c r="A3932">
        <v>15</v>
      </c>
      <c r="B3932" t="s">
        <v>2232</v>
      </c>
      <c r="C3932" t="s">
        <v>14991</v>
      </c>
      <c r="D3932" t="s">
        <v>14992</v>
      </c>
      <c r="E3932" t="s">
        <v>2246</v>
      </c>
      <c r="F3932" t="s">
        <v>2247</v>
      </c>
      <c r="G3932" t="s">
        <v>2232</v>
      </c>
      <c r="H3932" t="s">
        <v>944</v>
      </c>
      <c r="I3932" t="s">
        <v>1720</v>
      </c>
      <c r="J3932" t="s">
        <v>1721</v>
      </c>
      <c r="K3932" t="s">
        <v>14993</v>
      </c>
      <c r="L3932" s="3">
        <v>39336</v>
      </c>
      <c r="M3932" s="9">
        <v>0</v>
      </c>
      <c r="N3932" s="5">
        <v>0</v>
      </c>
      <c r="O3932" s="7">
        <v>0</v>
      </c>
    </row>
    <row r="3933" spans="1:15">
      <c r="A3933">
        <v>15</v>
      </c>
      <c r="B3933" t="s">
        <v>2232</v>
      </c>
      <c r="C3933" t="s">
        <v>2233</v>
      </c>
      <c r="D3933" t="s">
        <v>412</v>
      </c>
      <c r="E3933" t="s">
        <v>2234</v>
      </c>
      <c r="F3933" t="s">
        <v>2235</v>
      </c>
      <c r="G3933" t="s">
        <v>2232</v>
      </c>
      <c r="H3933" t="s">
        <v>944</v>
      </c>
      <c r="I3933" t="s">
        <v>1720</v>
      </c>
      <c r="J3933" t="s">
        <v>1721</v>
      </c>
      <c r="K3933" t="s">
        <v>2236</v>
      </c>
      <c r="L3933" s="3">
        <v>40820</v>
      </c>
      <c r="M3933" s="9">
        <v>1</v>
      </c>
      <c r="N3933" s="5">
        <v>0</v>
      </c>
      <c r="O3933" s="7">
        <v>1</v>
      </c>
    </row>
    <row r="3934" spans="1:15">
      <c r="A3934">
        <v>15</v>
      </c>
      <c r="B3934" t="s">
        <v>2232</v>
      </c>
      <c r="C3934" t="s">
        <v>2237</v>
      </c>
      <c r="D3934" t="s">
        <v>413</v>
      </c>
      <c r="E3934" t="s">
        <v>2238</v>
      </c>
      <c r="F3934" t="s">
        <v>2239</v>
      </c>
      <c r="G3934" t="s">
        <v>2232</v>
      </c>
      <c r="H3934" t="s">
        <v>944</v>
      </c>
      <c r="I3934" t="s">
        <v>1720</v>
      </c>
      <c r="J3934" t="s">
        <v>1721</v>
      </c>
      <c r="K3934" t="s">
        <v>2240</v>
      </c>
      <c r="L3934" s="3">
        <v>41479</v>
      </c>
      <c r="M3934" s="9">
        <v>1</v>
      </c>
      <c r="N3934" s="5">
        <v>0</v>
      </c>
      <c r="O3934" s="7">
        <v>1</v>
      </c>
    </row>
    <row r="3935" spans="1:15">
      <c r="A3935">
        <v>15</v>
      </c>
      <c r="B3935" t="s">
        <v>2232</v>
      </c>
      <c r="C3935" t="s">
        <v>14994</v>
      </c>
      <c r="D3935" t="s">
        <v>14995</v>
      </c>
      <c r="E3935" t="s">
        <v>14996</v>
      </c>
      <c r="F3935" t="s">
        <v>14997</v>
      </c>
      <c r="G3935" t="s">
        <v>2232</v>
      </c>
      <c r="H3935" t="s">
        <v>944</v>
      </c>
      <c r="I3935" t="s">
        <v>1720</v>
      </c>
      <c r="J3935" t="s">
        <v>1721</v>
      </c>
      <c r="K3935" t="s">
        <v>14998</v>
      </c>
      <c r="L3935" s="3" t="s">
        <v>2494</v>
      </c>
      <c r="M3935" s="9">
        <v>0</v>
      </c>
      <c r="N3935" s="5">
        <v>0</v>
      </c>
      <c r="O3935" s="7">
        <v>0</v>
      </c>
    </row>
    <row r="3936" spans="1:15">
      <c r="A3936">
        <v>15</v>
      </c>
      <c r="B3936" t="s">
        <v>2232</v>
      </c>
      <c r="C3936" t="s">
        <v>14999</v>
      </c>
      <c r="D3936" t="s">
        <v>15000</v>
      </c>
      <c r="E3936" t="s">
        <v>2238</v>
      </c>
      <c r="F3936" t="s">
        <v>2239</v>
      </c>
      <c r="G3936" t="s">
        <v>2232</v>
      </c>
      <c r="H3936" t="s">
        <v>944</v>
      </c>
      <c r="I3936" t="s">
        <v>1720</v>
      </c>
      <c r="J3936" t="s">
        <v>1721</v>
      </c>
      <c r="K3936" t="s">
        <v>15001</v>
      </c>
      <c r="L3936" s="3">
        <v>43719</v>
      </c>
      <c r="M3936" s="9">
        <v>0</v>
      </c>
      <c r="N3936" s="5">
        <v>0</v>
      </c>
      <c r="O3936" s="7">
        <v>0</v>
      </c>
    </row>
    <row r="3937" spans="1:15">
      <c r="A3937">
        <v>15</v>
      </c>
      <c r="B3937" t="s">
        <v>2232</v>
      </c>
      <c r="C3937" t="s">
        <v>15002</v>
      </c>
      <c r="D3937" t="s">
        <v>15003</v>
      </c>
      <c r="E3937" t="s">
        <v>14996</v>
      </c>
      <c r="F3937" t="s">
        <v>14997</v>
      </c>
      <c r="G3937" t="s">
        <v>2232</v>
      </c>
      <c r="H3937" t="s">
        <v>944</v>
      </c>
      <c r="I3937" t="s">
        <v>1720</v>
      </c>
      <c r="J3937" t="s">
        <v>1721</v>
      </c>
      <c r="K3937" t="s">
        <v>15004</v>
      </c>
      <c r="L3937" s="3" t="s">
        <v>2494</v>
      </c>
      <c r="M3937" s="9">
        <v>0</v>
      </c>
      <c r="N3937" s="5">
        <v>0</v>
      </c>
      <c r="O3937" s="7">
        <v>0</v>
      </c>
    </row>
    <row r="3938" spans="1:15">
      <c r="A3938">
        <v>15</v>
      </c>
      <c r="B3938" t="s">
        <v>2232</v>
      </c>
      <c r="C3938" t="s">
        <v>15005</v>
      </c>
      <c r="D3938" t="s">
        <v>15006</v>
      </c>
      <c r="E3938" t="s">
        <v>2238</v>
      </c>
      <c r="F3938" t="s">
        <v>2239</v>
      </c>
      <c r="G3938" t="s">
        <v>2232</v>
      </c>
      <c r="H3938" t="s">
        <v>944</v>
      </c>
      <c r="I3938" t="s">
        <v>1720</v>
      </c>
      <c r="J3938" t="s">
        <v>1721</v>
      </c>
      <c r="K3938" t="s">
        <v>15007</v>
      </c>
      <c r="L3938" s="3">
        <v>44146</v>
      </c>
      <c r="M3938" s="9">
        <v>0</v>
      </c>
      <c r="N3938" s="5">
        <v>0</v>
      </c>
      <c r="O3938" s="7">
        <v>0</v>
      </c>
    </row>
    <row r="3939" spans="1:15">
      <c r="A3939">
        <v>15</v>
      </c>
      <c r="B3939" t="s">
        <v>2232</v>
      </c>
      <c r="C3939" t="s">
        <v>2241</v>
      </c>
      <c r="D3939" t="s">
        <v>414</v>
      </c>
      <c r="E3939" t="s">
        <v>2234</v>
      </c>
      <c r="F3939" t="s">
        <v>2235</v>
      </c>
      <c r="G3939" t="s">
        <v>2232</v>
      </c>
      <c r="H3939" t="s">
        <v>944</v>
      </c>
      <c r="I3939" t="s">
        <v>1720</v>
      </c>
      <c r="J3939" t="s">
        <v>1721</v>
      </c>
      <c r="K3939" t="s">
        <v>2242</v>
      </c>
      <c r="L3939" s="3">
        <v>42803</v>
      </c>
      <c r="M3939" s="9">
        <v>1</v>
      </c>
      <c r="N3939" s="5">
        <v>0</v>
      </c>
      <c r="O3939" s="7">
        <v>1</v>
      </c>
    </row>
    <row r="3940" spans="1:15">
      <c r="A3940">
        <v>15</v>
      </c>
      <c r="B3940" t="s">
        <v>2232</v>
      </c>
      <c r="C3940" t="s">
        <v>15008</v>
      </c>
      <c r="D3940" t="s">
        <v>15009</v>
      </c>
      <c r="E3940" t="s">
        <v>2238</v>
      </c>
      <c r="F3940" t="s">
        <v>2239</v>
      </c>
      <c r="G3940" t="s">
        <v>2232</v>
      </c>
      <c r="H3940" t="s">
        <v>944</v>
      </c>
      <c r="I3940" t="s">
        <v>1720</v>
      </c>
      <c r="J3940" t="s">
        <v>1721</v>
      </c>
      <c r="K3940" t="s">
        <v>15010</v>
      </c>
      <c r="L3940" s="3">
        <v>43430</v>
      </c>
      <c r="M3940" s="9">
        <v>0</v>
      </c>
      <c r="N3940" s="5">
        <v>0</v>
      </c>
      <c r="O3940" s="7">
        <v>0</v>
      </c>
    </row>
    <row r="3941" spans="1:15">
      <c r="A3941">
        <v>15</v>
      </c>
      <c r="B3941" t="s">
        <v>2232</v>
      </c>
      <c r="C3941" t="s">
        <v>15011</v>
      </c>
      <c r="D3941" t="s">
        <v>15012</v>
      </c>
      <c r="E3941" t="s">
        <v>2246</v>
      </c>
      <c r="F3941" t="s">
        <v>2247</v>
      </c>
      <c r="G3941" t="s">
        <v>2232</v>
      </c>
      <c r="H3941" t="s">
        <v>944</v>
      </c>
      <c r="I3941" t="s">
        <v>1720</v>
      </c>
      <c r="J3941" t="s">
        <v>1721</v>
      </c>
      <c r="K3941" t="s">
        <v>15013</v>
      </c>
      <c r="L3941" s="3" t="s">
        <v>2494</v>
      </c>
      <c r="M3941" s="9">
        <v>0</v>
      </c>
      <c r="N3941" s="5">
        <v>0</v>
      </c>
      <c r="O3941" s="7">
        <v>0</v>
      </c>
    </row>
    <row r="3942" spans="1:15">
      <c r="A3942">
        <v>15</v>
      </c>
      <c r="B3942" t="s">
        <v>2232</v>
      </c>
      <c r="C3942" t="s">
        <v>2243</v>
      </c>
      <c r="D3942" t="s">
        <v>415</v>
      </c>
      <c r="E3942" t="s">
        <v>2234</v>
      </c>
      <c r="F3942" t="s">
        <v>2235</v>
      </c>
      <c r="G3942" t="s">
        <v>2232</v>
      </c>
      <c r="H3942" t="s">
        <v>944</v>
      </c>
      <c r="I3942" t="s">
        <v>1720</v>
      </c>
      <c r="J3942" t="s">
        <v>1721</v>
      </c>
      <c r="K3942" t="s">
        <v>2244</v>
      </c>
      <c r="L3942" s="3">
        <v>44868</v>
      </c>
      <c r="M3942" s="9">
        <v>5</v>
      </c>
      <c r="N3942" s="5">
        <v>0</v>
      </c>
      <c r="O3942" s="7">
        <v>5</v>
      </c>
    </row>
    <row r="3943" spans="1:15">
      <c r="A3943">
        <v>15</v>
      </c>
      <c r="B3943" t="s">
        <v>2232</v>
      </c>
      <c r="C3943" t="s">
        <v>2245</v>
      </c>
      <c r="D3943" t="s">
        <v>416</v>
      </c>
      <c r="E3943" t="s">
        <v>2246</v>
      </c>
      <c r="F3943" t="s">
        <v>2247</v>
      </c>
      <c r="G3943" t="s">
        <v>2232</v>
      </c>
      <c r="H3943" t="s">
        <v>944</v>
      </c>
      <c r="I3943" t="s">
        <v>1720</v>
      </c>
      <c r="J3943" t="s">
        <v>1721</v>
      </c>
      <c r="K3943" t="s">
        <v>2248</v>
      </c>
      <c r="L3943" s="3">
        <v>44980</v>
      </c>
      <c r="M3943" s="9">
        <v>2</v>
      </c>
      <c r="N3943" s="5">
        <v>0</v>
      </c>
      <c r="O3943" s="7">
        <v>2</v>
      </c>
    </row>
    <row r="3944" spans="1:15">
      <c r="A3944">
        <v>15</v>
      </c>
      <c r="B3944" t="s">
        <v>2232</v>
      </c>
      <c r="C3944" t="s">
        <v>15014</v>
      </c>
      <c r="D3944" t="s">
        <v>15015</v>
      </c>
      <c r="E3944" t="s">
        <v>14996</v>
      </c>
      <c r="F3944" t="s">
        <v>14997</v>
      </c>
      <c r="G3944" t="s">
        <v>2232</v>
      </c>
      <c r="H3944" t="s">
        <v>944</v>
      </c>
      <c r="I3944" t="s">
        <v>1720</v>
      </c>
      <c r="J3944" t="s">
        <v>1721</v>
      </c>
      <c r="K3944" t="s">
        <v>15016</v>
      </c>
      <c r="L3944" s="3" t="s">
        <v>2494</v>
      </c>
      <c r="M3944" s="9">
        <v>0</v>
      </c>
      <c r="N3944" s="5">
        <v>0</v>
      </c>
      <c r="O3944" s="7">
        <v>0</v>
      </c>
    </row>
    <row r="3945" spans="1:15">
      <c r="A3945">
        <v>15</v>
      </c>
      <c r="B3945" t="s">
        <v>2232</v>
      </c>
      <c r="C3945" t="s">
        <v>15017</v>
      </c>
      <c r="D3945" t="s">
        <v>15018</v>
      </c>
      <c r="E3945" t="s">
        <v>14996</v>
      </c>
      <c r="F3945" t="s">
        <v>14997</v>
      </c>
      <c r="G3945" t="s">
        <v>2232</v>
      </c>
      <c r="H3945" t="s">
        <v>944</v>
      </c>
      <c r="I3945" t="s">
        <v>1720</v>
      </c>
      <c r="J3945" t="s">
        <v>1721</v>
      </c>
      <c r="K3945" t="s">
        <v>15019</v>
      </c>
      <c r="L3945" s="3">
        <v>45743</v>
      </c>
      <c r="M3945" s="9">
        <v>0</v>
      </c>
      <c r="N3945" s="5">
        <v>0</v>
      </c>
      <c r="O3945" s="7">
        <v>0</v>
      </c>
    </row>
    <row r="3946" spans="1:15">
      <c r="A3946">
        <v>15</v>
      </c>
      <c r="B3946" t="s">
        <v>2232</v>
      </c>
      <c r="C3946" t="s">
        <v>15020</v>
      </c>
      <c r="D3946" t="s">
        <v>15021</v>
      </c>
      <c r="E3946" t="s">
        <v>2246</v>
      </c>
      <c r="F3946" t="s">
        <v>2247</v>
      </c>
      <c r="G3946" t="s">
        <v>2232</v>
      </c>
      <c r="H3946" t="s">
        <v>944</v>
      </c>
      <c r="I3946" t="s">
        <v>1720</v>
      </c>
      <c r="J3946" t="s">
        <v>1721</v>
      </c>
      <c r="K3946" t="s">
        <v>15022</v>
      </c>
      <c r="L3946" s="3">
        <v>45573</v>
      </c>
      <c r="M3946" s="9">
        <v>0</v>
      </c>
      <c r="N3946" s="5">
        <v>0</v>
      </c>
      <c r="O3946" s="7">
        <v>0</v>
      </c>
    </row>
    <row r="3947" spans="1:15">
      <c r="A3947">
        <v>15</v>
      </c>
      <c r="B3947" t="s">
        <v>2232</v>
      </c>
      <c r="C3947" t="s">
        <v>2249</v>
      </c>
      <c r="D3947" t="s">
        <v>417</v>
      </c>
      <c r="E3947" t="s">
        <v>2234</v>
      </c>
      <c r="F3947" t="s">
        <v>2235</v>
      </c>
      <c r="G3947" t="s">
        <v>2232</v>
      </c>
      <c r="H3947" t="s">
        <v>944</v>
      </c>
      <c r="I3947" t="s">
        <v>1720</v>
      </c>
      <c r="J3947" t="s">
        <v>1721</v>
      </c>
      <c r="K3947" t="s">
        <v>2250</v>
      </c>
      <c r="L3947" s="3">
        <v>45488</v>
      </c>
      <c r="M3947" s="9">
        <v>1</v>
      </c>
      <c r="N3947" s="5">
        <v>0</v>
      </c>
      <c r="O3947" s="7">
        <v>1</v>
      </c>
    </row>
    <row r="3948" spans="1:15">
      <c r="A3948">
        <v>15</v>
      </c>
      <c r="B3948" t="s">
        <v>2232</v>
      </c>
      <c r="C3948" t="s">
        <v>2251</v>
      </c>
      <c r="D3948" t="s">
        <v>419</v>
      </c>
      <c r="E3948" t="s">
        <v>2238</v>
      </c>
      <c r="F3948" t="s">
        <v>2239</v>
      </c>
      <c r="G3948" t="s">
        <v>2232</v>
      </c>
      <c r="H3948" t="s">
        <v>944</v>
      </c>
      <c r="I3948" t="s">
        <v>1720</v>
      </c>
      <c r="J3948" t="s">
        <v>1721</v>
      </c>
      <c r="K3948" t="s">
        <v>2252</v>
      </c>
      <c r="L3948" s="3">
        <v>45701</v>
      </c>
      <c r="M3948" s="9">
        <v>3</v>
      </c>
      <c r="N3948" s="5">
        <v>0</v>
      </c>
      <c r="O3948" s="7">
        <v>3</v>
      </c>
    </row>
    <row r="3949" spans="1:15">
      <c r="A3949">
        <v>15</v>
      </c>
      <c r="B3949" t="s">
        <v>2232</v>
      </c>
      <c r="C3949" t="s">
        <v>15023</v>
      </c>
      <c r="D3949" t="s">
        <v>15024</v>
      </c>
      <c r="E3949" t="s">
        <v>2254</v>
      </c>
      <c r="F3949" t="s">
        <v>2255</v>
      </c>
      <c r="G3949" t="s">
        <v>2256</v>
      </c>
      <c r="H3949" t="s">
        <v>944</v>
      </c>
      <c r="I3949" t="s">
        <v>1720</v>
      </c>
      <c r="J3949" t="s">
        <v>1721</v>
      </c>
      <c r="K3949" t="s">
        <v>15025</v>
      </c>
      <c r="L3949" s="3">
        <v>36557</v>
      </c>
      <c r="M3949" s="9">
        <v>0</v>
      </c>
      <c r="N3949" s="5">
        <v>0</v>
      </c>
      <c r="O3949" s="7">
        <v>0</v>
      </c>
    </row>
    <row r="3950" spans="1:15">
      <c r="A3950">
        <v>15</v>
      </c>
      <c r="B3950" t="s">
        <v>2232</v>
      </c>
      <c r="C3950" t="s">
        <v>15026</v>
      </c>
      <c r="D3950" t="s">
        <v>15027</v>
      </c>
      <c r="E3950" t="s">
        <v>15028</v>
      </c>
      <c r="F3950" t="s">
        <v>15029</v>
      </c>
      <c r="G3950" t="s">
        <v>2256</v>
      </c>
      <c r="H3950" t="s">
        <v>944</v>
      </c>
      <c r="I3950" t="s">
        <v>1720</v>
      </c>
      <c r="J3950" t="s">
        <v>1721</v>
      </c>
      <c r="K3950" t="s">
        <v>15030</v>
      </c>
      <c r="L3950" s="3">
        <v>40477</v>
      </c>
      <c r="M3950" s="9">
        <v>0</v>
      </c>
      <c r="N3950" s="5">
        <v>0</v>
      </c>
      <c r="O3950" s="7">
        <v>0</v>
      </c>
    </row>
    <row r="3951" spans="1:15">
      <c r="A3951">
        <v>15</v>
      </c>
      <c r="B3951" t="s">
        <v>2232</v>
      </c>
      <c r="C3951" t="s">
        <v>2253</v>
      </c>
      <c r="D3951" t="s">
        <v>420</v>
      </c>
      <c r="E3951" t="s">
        <v>2254</v>
      </c>
      <c r="F3951" t="s">
        <v>2255</v>
      </c>
      <c r="G3951" t="s">
        <v>2256</v>
      </c>
      <c r="H3951" t="s">
        <v>944</v>
      </c>
      <c r="I3951" t="s">
        <v>1720</v>
      </c>
      <c r="J3951" t="s">
        <v>1721</v>
      </c>
      <c r="K3951" t="s">
        <v>2257</v>
      </c>
      <c r="L3951" s="3">
        <v>42222</v>
      </c>
      <c r="M3951" s="9">
        <v>1</v>
      </c>
      <c r="N3951" s="5">
        <v>0</v>
      </c>
      <c r="O3951" s="7">
        <v>1</v>
      </c>
    </row>
    <row r="3952" spans="1:15">
      <c r="A3952">
        <v>15</v>
      </c>
      <c r="B3952" t="s">
        <v>2232</v>
      </c>
      <c r="C3952" t="s">
        <v>15031</v>
      </c>
      <c r="D3952" t="s">
        <v>15032</v>
      </c>
      <c r="E3952" t="s">
        <v>2261</v>
      </c>
      <c r="F3952" t="s">
        <v>2262</v>
      </c>
      <c r="G3952" t="s">
        <v>2256</v>
      </c>
      <c r="H3952" t="s">
        <v>944</v>
      </c>
      <c r="I3952" t="s">
        <v>1720</v>
      </c>
      <c r="J3952" t="s">
        <v>1721</v>
      </c>
      <c r="K3952" t="s">
        <v>15033</v>
      </c>
      <c r="L3952" s="3">
        <v>40477</v>
      </c>
      <c r="M3952" s="9">
        <v>0</v>
      </c>
      <c r="N3952" s="5">
        <v>0</v>
      </c>
      <c r="O3952" s="7">
        <v>0</v>
      </c>
    </row>
    <row r="3953" spans="1:15">
      <c r="A3953">
        <v>15</v>
      </c>
      <c r="B3953" t="s">
        <v>2232</v>
      </c>
      <c r="C3953" t="s">
        <v>2258</v>
      </c>
      <c r="D3953" t="s">
        <v>421</v>
      </c>
      <c r="E3953" t="s">
        <v>2254</v>
      </c>
      <c r="F3953" t="s">
        <v>2255</v>
      </c>
      <c r="G3953" t="s">
        <v>2256</v>
      </c>
      <c r="H3953" t="s">
        <v>944</v>
      </c>
      <c r="I3953" t="s">
        <v>1720</v>
      </c>
      <c r="J3953" t="s">
        <v>1721</v>
      </c>
      <c r="K3953" t="s">
        <v>2259</v>
      </c>
      <c r="L3953" s="3">
        <v>39196</v>
      </c>
      <c r="M3953" s="9">
        <v>2</v>
      </c>
      <c r="N3953" s="5">
        <v>0</v>
      </c>
      <c r="O3953" s="7">
        <v>2</v>
      </c>
    </row>
    <row r="3954" spans="1:15">
      <c r="A3954">
        <v>15</v>
      </c>
      <c r="B3954" t="s">
        <v>2232</v>
      </c>
      <c r="C3954" t="s">
        <v>2260</v>
      </c>
      <c r="D3954" t="s">
        <v>422</v>
      </c>
      <c r="E3954" t="s">
        <v>2261</v>
      </c>
      <c r="F3954" t="s">
        <v>2262</v>
      </c>
      <c r="G3954" t="s">
        <v>2256</v>
      </c>
      <c r="H3954" t="s">
        <v>944</v>
      </c>
      <c r="I3954" t="s">
        <v>1720</v>
      </c>
      <c r="J3954" t="s">
        <v>1721</v>
      </c>
      <c r="K3954" t="s">
        <v>2263</v>
      </c>
      <c r="L3954" s="3">
        <v>41171</v>
      </c>
      <c r="M3954" s="9">
        <v>1</v>
      </c>
      <c r="N3954" s="5">
        <v>0</v>
      </c>
      <c r="O3954" s="7">
        <v>1</v>
      </c>
    </row>
    <row r="3955" spans="1:15">
      <c r="A3955">
        <v>15</v>
      </c>
      <c r="B3955" t="s">
        <v>2232</v>
      </c>
      <c r="C3955" t="s">
        <v>15034</v>
      </c>
      <c r="D3955" t="s">
        <v>15035</v>
      </c>
      <c r="E3955" t="s">
        <v>2254</v>
      </c>
      <c r="F3955" t="s">
        <v>2255</v>
      </c>
      <c r="G3955" t="s">
        <v>2256</v>
      </c>
      <c r="H3955" t="s">
        <v>944</v>
      </c>
      <c r="I3955" t="s">
        <v>1720</v>
      </c>
      <c r="J3955" t="s">
        <v>1721</v>
      </c>
      <c r="K3955" t="s">
        <v>15036</v>
      </c>
      <c r="L3955" s="3" t="s">
        <v>2494</v>
      </c>
      <c r="M3955" s="9">
        <v>0</v>
      </c>
      <c r="N3955" s="5">
        <v>0</v>
      </c>
      <c r="O3955" s="7">
        <v>0</v>
      </c>
    </row>
    <row r="3956" spans="1:15">
      <c r="A3956">
        <v>15</v>
      </c>
      <c r="B3956" t="s">
        <v>2232</v>
      </c>
      <c r="C3956" t="s">
        <v>2264</v>
      </c>
      <c r="D3956" t="s">
        <v>423</v>
      </c>
      <c r="E3956" t="s">
        <v>2254</v>
      </c>
      <c r="F3956" t="s">
        <v>2255</v>
      </c>
      <c r="G3956" t="s">
        <v>2256</v>
      </c>
      <c r="H3956" t="s">
        <v>944</v>
      </c>
      <c r="I3956" t="s">
        <v>1720</v>
      </c>
      <c r="J3956" t="s">
        <v>1721</v>
      </c>
      <c r="K3956" t="s">
        <v>2265</v>
      </c>
      <c r="L3956" s="3">
        <v>41858</v>
      </c>
      <c r="M3956" s="9">
        <v>5</v>
      </c>
      <c r="N3956" s="5">
        <v>0</v>
      </c>
      <c r="O3956" s="7">
        <v>5</v>
      </c>
    </row>
    <row r="3957" spans="1:15">
      <c r="A3957">
        <v>15</v>
      </c>
      <c r="B3957" t="s">
        <v>2232</v>
      </c>
      <c r="C3957" t="s">
        <v>15037</v>
      </c>
      <c r="D3957" t="s">
        <v>15038</v>
      </c>
      <c r="E3957" t="s">
        <v>2254</v>
      </c>
      <c r="F3957" t="s">
        <v>2255</v>
      </c>
      <c r="G3957" t="s">
        <v>2256</v>
      </c>
      <c r="H3957" t="s">
        <v>944</v>
      </c>
      <c r="I3957" t="s">
        <v>1720</v>
      </c>
      <c r="J3957" t="s">
        <v>1721</v>
      </c>
      <c r="K3957" t="s">
        <v>15039</v>
      </c>
      <c r="L3957" s="3" t="s">
        <v>2494</v>
      </c>
      <c r="M3957" s="9">
        <v>0</v>
      </c>
      <c r="N3957" s="5">
        <v>0</v>
      </c>
      <c r="O3957" s="7">
        <v>0</v>
      </c>
    </row>
    <row r="3958" spans="1:15">
      <c r="A3958">
        <v>15</v>
      </c>
      <c r="B3958" t="s">
        <v>2232</v>
      </c>
      <c r="C3958" t="s">
        <v>2266</v>
      </c>
      <c r="D3958" t="s">
        <v>424</v>
      </c>
      <c r="E3958" t="s">
        <v>2261</v>
      </c>
      <c r="F3958" t="s">
        <v>2262</v>
      </c>
      <c r="G3958" t="s">
        <v>2256</v>
      </c>
      <c r="H3958" t="s">
        <v>944</v>
      </c>
      <c r="I3958" t="s">
        <v>1720</v>
      </c>
      <c r="J3958" t="s">
        <v>1721</v>
      </c>
      <c r="K3958" t="s">
        <v>2267</v>
      </c>
      <c r="L3958" s="3">
        <v>42185</v>
      </c>
      <c r="M3958" s="9">
        <v>4</v>
      </c>
      <c r="N3958" s="5">
        <v>0</v>
      </c>
      <c r="O3958" s="7">
        <v>4</v>
      </c>
    </row>
    <row r="3959" spans="1:15">
      <c r="A3959">
        <v>15</v>
      </c>
      <c r="B3959" t="s">
        <v>2232</v>
      </c>
      <c r="C3959" t="s">
        <v>15040</v>
      </c>
      <c r="D3959" t="s">
        <v>15041</v>
      </c>
      <c r="E3959" t="s">
        <v>15028</v>
      </c>
      <c r="F3959" t="s">
        <v>15029</v>
      </c>
      <c r="G3959" t="s">
        <v>2256</v>
      </c>
      <c r="H3959" t="s">
        <v>944</v>
      </c>
      <c r="I3959" t="s">
        <v>1720</v>
      </c>
      <c r="J3959" t="s">
        <v>1721</v>
      </c>
      <c r="K3959" t="s">
        <v>15042</v>
      </c>
      <c r="L3959" s="3">
        <v>42809</v>
      </c>
      <c r="M3959" s="9">
        <v>0</v>
      </c>
      <c r="N3959" s="5">
        <v>0</v>
      </c>
      <c r="O3959" s="7">
        <v>0</v>
      </c>
    </row>
    <row r="3960" spans="1:15">
      <c r="A3960">
        <v>15</v>
      </c>
      <c r="B3960" t="s">
        <v>2232</v>
      </c>
      <c r="C3960" t="s">
        <v>15043</v>
      </c>
      <c r="D3960" t="s">
        <v>15044</v>
      </c>
      <c r="E3960" t="s">
        <v>2261</v>
      </c>
      <c r="F3960" t="s">
        <v>2262</v>
      </c>
      <c r="G3960" t="s">
        <v>2256</v>
      </c>
      <c r="H3960" t="s">
        <v>944</v>
      </c>
      <c r="I3960" t="s">
        <v>1720</v>
      </c>
      <c r="J3960" t="s">
        <v>1721</v>
      </c>
      <c r="K3960" t="s">
        <v>15045</v>
      </c>
      <c r="L3960" s="3">
        <v>43145</v>
      </c>
      <c r="M3960" s="9">
        <v>0</v>
      </c>
      <c r="N3960" s="5">
        <v>0</v>
      </c>
      <c r="O3960" s="7">
        <v>0</v>
      </c>
    </row>
    <row r="3961" spans="1:15">
      <c r="A3961">
        <v>15</v>
      </c>
      <c r="B3961" t="s">
        <v>2232</v>
      </c>
      <c r="C3961" t="s">
        <v>15046</v>
      </c>
      <c r="D3961" t="s">
        <v>15047</v>
      </c>
      <c r="E3961" t="s">
        <v>2254</v>
      </c>
      <c r="F3961" t="s">
        <v>2255</v>
      </c>
      <c r="G3961" t="s">
        <v>2256</v>
      </c>
      <c r="H3961" t="s">
        <v>944</v>
      </c>
      <c r="I3961" t="s">
        <v>1720</v>
      </c>
      <c r="J3961" t="s">
        <v>1721</v>
      </c>
      <c r="K3961" t="s">
        <v>15048</v>
      </c>
      <c r="L3961" s="3">
        <v>43124</v>
      </c>
      <c r="M3961" s="9">
        <v>0</v>
      </c>
      <c r="N3961" s="5">
        <v>0</v>
      </c>
      <c r="O3961" s="7">
        <v>0</v>
      </c>
    </row>
    <row r="3962" spans="1:15">
      <c r="A3962">
        <v>15</v>
      </c>
      <c r="B3962" t="s">
        <v>2232</v>
      </c>
      <c r="C3962" t="s">
        <v>15049</v>
      </c>
      <c r="D3962" t="s">
        <v>15050</v>
      </c>
      <c r="E3962" t="s">
        <v>15051</v>
      </c>
      <c r="F3962" t="s">
        <v>15052</v>
      </c>
      <c r="G3962" t="s">
        <v>2256</v>
      </c>
      <c r="H3962" t="s">
        <v>944</v>
      </c>
      <c r="I3962" t="s">
        <v>1720</v>
      </c>
      <c r="J3962" t="s">
        <v>1721</v>
      </c>
      <c r="K3962" t="s">
        <v>15053</v>
      </c>
      <c r="L3962" s="3">
        <v>43991</v>
      </c>
      <c r="M3962" s="9">
        <v>0</v>
      </c>
      <c r="N3962" s="5">
        <v>0</v>
      </c>
      <c r="O3962" s="7">
        <v>0</v>
      </c>
    </row>
    <row r="3963" spans="1:15">
      <c r="A3963">
        <v>15</v>
      </c>
      <c r="B3963" t="s">
        <v>2232</v>
      </c>
      <c r="C3963" t="s">
        <v>15054</v>
      </c>
      <c r="D3963" t="s">
        <v>15055</v>
      </c>
      <c r="E3963" t="s">
        <v>2254</v>
      </c>
      <c r="F3963" t="s">
        <v>2255</v>
      </c>
      <c r="G3963" t="s">
        <v>2256</v>
      </c>
      <c r="H3963" t="s">
        <v>944</v>
      </c>
      <c r="I3963" t="s">
        <v>1720</v>
      </c>
      <c r="J3963" t="s">
        <v>1721</v>
      </c>
      <c r="K3963" t="s">
        <v>15056</v>
      </c>
      <c r="L3963" s="3">
        <v>45188</v>
      </c>
      <c r="M3963" s="9">
        <v>0</v>
      </c>
      <c r="N3963" s="5">
        <v>0</v>
      </c>
      <c r="O3963" s="7">
        <v>0</v>
      </c>
    </row>
    <row r="3964" spans="1:15">
      <c r="A3964">
        <v>15</v>
      </c>
      <c r="B3964" t="s">
        <v>2232</v>
      </c>
      <c r="C3964" t="s">
        <v>15057</v>
      </c>
      <c r="D3964" t="s">
        <v>15058</v>
      </c>
      <c r="E3964" t="s">
        <v>15028</v>
      </c>
      <c r="F3964" t="s">
        <v>15029</v>
      </c>
      <c r="G3964" t="s">
        <v>2256</v>
      </c>
      <c r="H3964" t="s">
        <v>944</v>
      </c>
      <c r="I3964" t="s">
        <v>1720</v>
      </c>
      <c r="J3964" t="s">
        <v>1721</v>
      </c>
      <c r="K3964" t="s">
        <v>15059</v>
      </c>
      <c r="L3964" s="3" t="s">
        <v>2494</v>
      </c>
      <c r="M3964" s="9">
        <v>0</v>
      </c>
      <c r="N3964" s="5">
        <v>0</v>
      </c>
      <c r="O3964" s="7">
        <v>0</v>
      </c>
    </row>
    <row r="3965" spans="1:15">
      <c r="A3965">
        <v>15</v>
      </c>
      <c r="B3965" t="s">
        <v>2232</v>
      </c>
      <c r="C3965" t="s">
        <v>15060</v>
      </c>
      <c r="D3965" t="s">
        <v>15061</v>
      </c>
      <c r="E3965" t="s">
        <v>15028</v>
      </c>
      <c r="F3965" t="s">
        <v>15029</v>
      </c>
      <c r="G3965" t="s">
        <v>2256</v>
      </c>
      <c r="H3965" t="s">
        <v>944</v>
      </c>
      <c r="I3965" t="s">
        <v>1720</v>
      </c>
      <c r="J3965" t="s">
        <v>1721</v>
      </c>
      <c r="K3965" t="s">
        <v>15062</v>
      </c>
      <c r="L3965" s="3" t="s">
        <v>2494</v>
      </c>
      <c r="M3965" s="9">
        <v>0</v>
      </c>
      <c r="N3965" s="5">
        <v>0</v>
      </c>
      <c r="O3965" s="7">
        <v>0</v>
      </c>
    </row>
    <row r="3966" spans="1:15">
      <c r="A3966">
        <v>15</v>
      </c>
      <c r="B3966" t="s">
        <v>2232</v>
      </c>
      <c r="C3966" t="s">
        <v>15063</v>
      </c>
      <c r="D3966" t="s">
        <v>15064</v>
      </c>
      <c r="E3966" t="s">
        <v>15051</v>
      </c>
      <c r="F3966" t="s">
        <v>15052</v>
      </c>
      <c r="G3966" t="s">
        <v>2256</v>
      </c>
      <c r="H3966" t="s">
        <v>2493</v>
      </c>
      <c r="I3966" t="s">
        <v>1720</v>
      </c>
      <c r="J3966" t="s">
        <v>1721</v>
      </c>
      <c r="K3966" t="s">
        <v>2494</v>
      </c>
      <c r="L3966" s="3" t="s">
        <v>2494</v>
      </c>
      <c r="M3966" s="9">
        <v>0</v>
      </c>
      <c r="N3966" s="5">
        <v>0</v>
      </c>
      <c r="O3966" s="7">
        <v>0</v>
      </c>
    </row>
    <row r="3967" spans="1:15">
      <c r="A3967">
        <v>15</v>
      </c>
      <c r="B3967" t="s">
        <v>2232</v>
      </c>
      <c r="C3967" t="s">
        <v>15065</v>
      </c>
      <c r="D3967" t="s">
        <v>15066</v>
      </c>
      <c r="E3967" t="s">
        <v>15067</v>
      </c>
      <c r="F3967" t="s">
        <v>15068</v>
      </c>
      <c r="G3967" t="s">
        <v>2256</v>
      </c>
      <c r="H3967" t="s">
        <v>944</v>
      </c>
      <c r="I3967" t="s">
        <v>1720</v>
      </c>
      <c r="J3967" t="s">
        <v>1721</v>
      </c>
      <c r="K3967" t="s">
        <v>15069</v>
      </c>
      <c r="L3967" s="3">
        <v>45457</v>
      </c>
      <c r="M3967" s="9">
        <v>0</v>
      </c>
      <c r="N3967" s="5">
        <v>0</v>
      </c>
      <c r="O3967" s="7">
        <v>0</v>
      </c>
    </row>
    <row r="3968" spans="1:15">
      <c r="A3968">
        <v>15</v>
      </c>
      <c r="B3968" t="s">
        <v>2232</v>
      </c>
      <c r="C3968" t="s">
        <v>15070</v>
      </c>
      <c r="D3968" t="s">
        <v>15071</v>
      </c>
      <c r="E3968" t="s">
        <v>15051</v>
      </c>
      <c r="F3968" t="s">
        <v>15052</v>
      </c>
      <c r="G3968" t="s">
        <v>2256</v>
      </c>
      <c r="H3968" t="s">
        <v>2493</v>
      </c>
      <c r="I3968" t="s">
        <v>1720</v>
      </c>
      <c r="J3968" t="s">
        <v>1721</v>
      </c>
      <c r="K3968" t="s">
        <v>2494</v>
      </c>
      <c r="L3968" s="3" t="s">
        <v>2494</v>
      </c>
      <c r="M3968" s="9">
        <v>0</v>
      </c>
      <c r="N3968" s="5">
        <v>0</v>
      </c>
      <c r="O3968" s="7">
        <v>0</v>
      </c>
    </row>
    <row r="3969" spans="1:15">
      <c r="A3969">
        <v>15</v>
      </c>
      <c r="B3969" t="s">
        <v>2232</v>
      </c>
      <c r="C3969" t="s">
        <v>15072</v>
      </c>
      <c r="D3969" t="s">
        <v>15073</v>
      </c>
      <c r="E3969" t="s">
        <v>15067</v>
      </c>
      <c r="F3969" t="s">
        <v>15068</v>
      </c>
      <c r="G3969" t="s">
        <v>2256</v>
      </c>
      <c r="H3969" t="s">
        <v>944</v>
      </c>
      <c r="I3969" t="s">
        <v>1720</v>
      </c>
      <c r="J3969" t="s">
        <v>1721</v>
      </c>
      <c r="K3969" t="s">
        <v>15074</v>
      </c>
      <c r="L3969" s="3" t="s">
        <v>2494</v>
      </c>
      <c r="M3969" s="9">
        <v>0</v>
      </c>
      <c r="N3969" s="5">
        <v>0</v>
      </c>
      <c r="O3969" s="7">
        <v>0</v>
      </c>
    </row>
    <row r="3970" spans="1:15">
      <c r="A3970">
        <v>15</v>
      </c>
      <c r="B3970" t="s">
        <v>2232</v>
      </c>
      <c r="C3970" t="s">
        <v>15075</v>
      </c>
      <c r="D3970" t="s">
        <v>15076</v>
      </c>
      <c r="E3970" t="s">
        <v>15067</v>
      </c>
      <c r="F3970" t="s">
        <v>15068</v>
      </c>
      <c r="G3970" t="s">
        <v>2256</v>
      </c>
      <c r="H3970" t="s">
        <v>944</v>
      </c>
      <c r="I3970" t="s">
        <v>1720</v>
      </c>
      <c r="J3970" t="s">
        <v>1721</v>
      </c>
      <c r="K3970" t="s">
        <v>15077</v>
      </c>
      <c r="L3970" s="3">
        <v>45600</v>
      </c>
      <c r="M3970" s="9">
        <v>0</v>
      </c>
      <c r="N3970" s="5">
        <v>0</v>
      </c>
      <c r="O3970" s="7">
        <v>0</v>
      </c>
    </row>
    <row r="3971" spans="1:15">
      <c r="A3971">
        <v>15</v>
      </c>
      <c r="B3971" t="s">
        <v>2232</v>
      </c>
      <c r="C3971" t="s">
        <v>15078</v>
      </c>
      <c r="D3971" t="s">
        <v>15079</v>
      </c>
      <c r="E3971" t="s">
        <v>15067</v>
      </c>
      <c r="F3971" t="s">
        <v>15068</v>
      </c>
      <c r="G3971" t="s">
        <v>2256</v>
      </c>
      <c r="H3971" t="s">
        <v>944</v>
      </c>
      <c r="I3971" t="s">
        <v>1720</v>
      </c>
      <c r="J3971" t="s">
        <v>1721</v>
      </c>
      <c r="K3971" t="s">
        <v>15080</v>
      </c>
      <c r="L3971" s="3">
        <v>45506</v>
      </c>
      <c r="M3971" s="9">
        <v>0</v>
      </c>
      <c r="N3971" s="5">
        <v>0</v>
      </c>
      <c r="O3971" s="7">
        <v>0</v>
      </c>
    </row>
    <row r="3972" spans="1:15">
      <c r="A3972">
        <v>15</v>
      </c>
      <c r="B3972" t="s">
        <v>2232</v>
      </c>
      <c r="C3972" t="s">
        <v>15081</v>
      </c>
      <c r="D3972" t="s">
        <v>15082</v>
      </c>
      <c r="E3972" t="s">
        <v>15067</v>
      </c>
      <c r="F3972" t="s">
        <v>15068</v>
      </c>
      <c r="G3972" t="s">
        <v>2256</v>
      </c>
      <c r="H3972" t="s">
        <v>944</v>
      </c>
      <c r="I3972" t="s">
        <v>1720</v>
      </c>
      <c r="J3972" t="s">
        <v>1721</v>
      </c>
      <c r="K3972" t="s">
        <v>15083</v>
      </c>
      <c r="L3972" s="3" t="s">
        <v>2494</v>
      </c>
      <c r="M3972" s="9">
        <v>0</v>
      </c>
      <c r="N3972" s="5">
        <v>0</v>
      </c>
      <c r="O3972" s="7">
        <v>0</v>
      </c>
    </row>
    <row r="3973" spans="1:15">
      <c r="A3973">
        <v>15</v>
      </c>
      <c r="B3973" t="s">
        <v>2232</v>
      </c>
      <c r="C3973" t="s">
        <v>15084</v>
      </c>
      <c r="D3973" t="s">
        <v>15085</v>
      </c>
      <c r="E3973" t="s">
        <v>15067</v>
      </c>
      <c r="F3973" t="s">
        <v>15068</v>
      </c>
      <c r="G3973" t="s">
        <v>2256</v>
      </c>
      <c r="H3973" t="s">
        <v>944</v>
      </c>
      <c r="I3973" t="s">
        <v>1720</v>
      </c>
      <c r="J3973" t="s">
        <v>1721</v>
      </c>
      <c r="K3973" t="s">
        <v>15086</v>
      </c>
      <c r="L3973" s="3" t="s">
        <v>2494</v>
      </c>
      <c r="M3973" s="9">
        <v>0</v>
      </c>
      <c r="N3973" s="5">
        <v>0</v>
      </c>
      <c r="O3973" s="7">
        <v>0</v>
      </c>
    </row>
    <row r="3974" spans="1:15">
      <c r="A3974">
        <v>15</v>
      </c>
      <c r="B3974" t="s">
        <v>2232</v>
      </c>
      <c r="C3974" t="s">
        <v>15087</v>
      </c>
      <c r="D3974" t="s">
        <v>15088</v>
      </c>
      <c r="E3974" t="s">
        <v>15028</v>
      </c>
      <c r="F3974" t="s">
        <v>15029</v>
      </c>
      <c r="G3974" t="s">
        <v>2256</v>
      </c>
      <c r="H3974" t="s">
        <v>944</v>
      </c>
      <c r="I3974" t="s">
        <v>1720</v>
      </c>
      <c r="J3974" t="s">
        <v>1721</v>
      </c>
      <c r="K3974" t="s">
        <v>15089</v>
      </c>
      <c r="L3974" s="3" t="s">
        <v>2494</v>
      </c>
      <c r="M3974" s="9">
        <v>0</v>
      </c>
      <c r="N3974" s="5">
        <v>0</v>
      </c>
      <c r="O3974" s="7">
        <v>0</v>
      </c>
    </row>
    <row r="3975" spans="1:15">
      <c r="A3975">
        <v>15</v>
      </c>
      <c r="B3975" t="s">
        <v>2232</v>
      </c>
      <c r="C3975" t="s">
        <v>15090</v>
      </c>
      <c r="D3975" t="s">
        <v>15091</v>
      </c>
      <c r="E3975" t="s">
        <v>2254</v>
      </c>
      <c r="F3975" t="s">
        <v>2255</v>
      </c>
      <c r="G3975" t="s">
        <v>2256</v>
      </c>
      <c r="H3975" t="s">
        <v>944</v>
      </c>
      <c r="I3975" t="s">
        <v>1720</v>
      </c>
      <c r="J3975" t="s">
        <v>1721</v>
      </c>
      <c r="K3975" t="s">
        <v>15092</v>
      </c>
      <c r="L3975" s="3" t="s">
        <v>2494</v>
      </c>
      <c r="M3975" s="9">
        <v>0</v>
      </c>
      <c r="N3975" s="5">
        <v>0</v>
      </c>
      <c r="O3975" s="7">
        <v>0</v>
      </c>
    </row>
    <row r="3976" spans="1:15">
      <c r="A3976">
        <v>15</v>
      </c>
      <c r="B3976" t="s">
        <v>2232</v>
      </c>
      <c r="C3976" t="s">
        <v>15093</v>
      </c>
      <c r="D3976" t="s">
        <v>15094</v>
      </c>
      <c r="E3976" t="s">
        <v>15051</v>
      </c>
      <c r="F3976" t="s">
        <v>15052</v>
      </c>
      <c r="G3976" t="s">
        <v>2256</v>
      </c>
      <c r="H3976" t="s">
        <v>944</v>
      </c>
      <c r="I3976" t="s">
        <v>1720</v>
      </c>
      <c r="J3976" t="s">
        <v>1721</v>
      </c>
      <c r="K3976" t="s">
        <v>15095</v>
      </c>
      <c r="L3976" s="3">
        <v>45726</v>
      </c>
      <c r="M3976" s="9">
        <v>0</v>
      </c>
      <c r="N3976" s="5">
        <v>0</v>
      </c>
      <c r="O3976" s="7">
        <v>0</v>
      </c>
    </row>
    <row r="3977" spans="1:15">
      <c r="A3977">
        <v>15</v>
      </c>
      <c r="B3977" t="s">
        <v>2232</v>
      </c>
      <c r="C3977" t="s">
        <v>15096</v>
      </c>
      <c r="D3977" t="s">
        <v>15097</v>
      </c>
      <c r="E3977" t="s">
        <v>15051</v>
      </c>
      <c r="F3977" t="s">
        <v>15052</v>
      </c>
      <c r="G3977" t="s">
        <v>2256</v>
      </c>
      <c r="H3977" t="s">
        <v>944</v>
      </c>
      <c r="I3977" t="s">
        <v>1720</v>
      </c>
      <c r="J3977" t="s">
        <v>1721</v>
      </c>
      <c r="K3977" t="s">
        <v>15098</v>
      </c>
      <c r="L3977" s="3" t="s">
        <v>2494</v>
      </c>
      <c r="M3977" s="9">
        <v>0</v>
      </c>
      <c r="N3977" s="5">
        <v>0</v>
      </c>
      <c r="O3977" s="7">
        <v>0</v>
      </c>
    </row>
    <row r="3978" spans="1:15">
      <c r="A3978">
        <v>15</v>
      </c>
      <c r="B3978" t="s">
        <v>2232</v>
      </c>
      <c r="C3978" t="s">
        <v>15099</v>
      </c>
      <c r="D3978" t="s">
        <v>15100</v>
      </c>
      <c r="E3978" t="s">
        <v>2254</v>
      </c>
      <c r="F3978" t="s">
        <v>2255</v>
      </c>
      <c r="G3978" t="s">
        <v>2256</v>
      </c>
      <c r="H3978" t="s">
        <v>944</v>
      </c>
      <c r="I3978" t="s">
        <v>1720</v>
      </c>
      <c r="J3978" t="s">
        <v>1721</v>
      </c>
      <c r="K3978" t="s">
        <v>15101</v>
      </c>
      <c r="L3978" s="3" t="s">
        <v>2494</v>
      </c>
      <c r="M3978" s="9">
        <v>0</v>
      </c>
      <c r="N3978" s="5">
        <v>0</v>
      </c>
      <c r="O3978" s="7">
        <v>0</v>
      </c>
    </row>
    <row r="3979" spans="1:15">
      <c r="A3979">
        <v>15</v>
      </c>
      <c r="B3979" t="s">
        <v>2232</v>
      </c>
      <c r="C3979" t="s">
        <v>15102</v>
      </c>
      <c r="D3979" t="s">
        <v>15103</v>
      </c>
      <c r="E3979" t="s">
        <v>2269</v>
      </c>
      <c r="F3979" t="s">
        <v>2270</v>
      </c>
      <c r="G3979" t="s">
        <v>2271</v>
      </c>
      <c r="H3979" t="s">
        <v>944</v>
      </c>
      <c r="I3979" t="s">
        <v>1720</v>
      </c>
      <c r="J3979" t="s">
        <v>1721</v>
      </c>
      <c r="K3979" t="s">
        <v>15104</v>
      </c>
      <c r="L3979" s="3">
        <v>36557</v>
      </c>
      <c r="M3979" s="9">
        <v>0</v>
      </c>
      <c r="N3979" s="5">
        <v>0</v>
      </c>
      <c r="O3979" s="7">
        <v>0</v>
      </c>
    </row>
    <row r="3980" spans="1:15">
      <c r="A3980">
        <v>15</v>
      </c>
      <c r="B3980" t="s">
        <v>2232</v>
      </c>
      <c r="C3980" t="s">
        <v>15105</v>
      </c>
      <c r="D3980" t="s">
        <v>15106</v>
      </c>
      <c r="E3980" t="s">
        <v>15107</v>
      </c>
      <c r="F3980" t="s">
        <v>15108</v>
      </c>
      <c r="G3980" t="s">
        <v>2271</v>
      </c>
      <c r="H3980" t="s">
        <v>944</v>
      </c>
      <c r="I3980" t="s">
        <v>1720</v>
      </c>
      <c r="J3980" t="s">
        <v>1721</v>
      </c>
      <c r="K3980" t="s">
        <v>15109</v>
      </c>
      <c r="L3980" s="3">
        <v>36557</v>
      </c>
      <c r="M3980" s="9">
        <v>0</v>
      </c>
      <c r="N3980" s="5">
        <v>0</v>
      </c>
      <c r="O3980" s="7">
        <v>0</v>
      </c>
    </row>
    <row r="3981" spans="1:15">
      <c r="A3981">
        <v>15</v>
      </c>
      <c r="B3981" t="s">
        <v>2232</v>
      </c>
      <c r="C3981" t="s">
        <v>15110</v>
      </c>
      <c r="D3981" t="s">
        <v>15111</v>
      </c>
      <c r="E3981" t="s">
        <v>2274</v>
      </c>
      <c r="F3981" t="s">
        <v>2275</v>
      </c>
      <c r="G3981" t="s">
        <v>2271</v>
      </c>
      <c r="H3981" t="s">
        <v>944</v>
      </c>
      <c r="I3981" t="s">
        <v>1720</v>
      </c>
      <c r="J3981" t="s">
        <v>1721</v>
      </c>
      <c r="K3981" t="s">
        <v>15112</v>
      </c>
      <c r="L3981" s="3">
        <v>36557</v>
      </c>
      <c r="M3981" s="9">
        <v>0</v>
      </c>
      <c r="N3981" s="5">
        <v>0</v>
      </c>
      <c r="O3981" s="7">
        <v>0</v>
      </c>
    </row>
    <row r="3982" spans="1:15">
      <c r="A3982">
        <v>15</v>
      </c>
      <c r="B3982" t="s">
        <v>2232</v>
      </c>
      <c r="C3982" t="s">
        <v>15113</v>
      </c>
      <c r="D3982" t="s">
        <v>15114</v>
      </c>
      <c r="E3982" t="s">
        <v>2269</v>
      </c>
      <c r="F3982" t="s">
        <v>2270</v>
      </c>
      <c r="G3982" t="s">
        <v>2271</v>
      </c>
      <c r="H3982" t="s">
        <v>944</v>
      </c>
      <c r="I3982" t="s">
        <v>1720</v>
      </c>
      <c r="J3982" t="s">
        <v>1721</v>
      </c>
      <c r="K3982" t="s">
        <v>15115</v>
      </c>
      <c r="L3982" s="3">
        <v>36557</v>
      </c>
      <c r="M3982" s="9">
        <v>0</v>
      </c>
      <c r="N3982" s="5">
        <v>0</v>
      </c>
      <c r="O3982" s="7">
        <v>0</v>
      </c>
    </row>
    <row r="3983" spans="1:15">
      <c r="A3983">
        <v>15</v>
      </c>
      <c r="B3983" t="s">
        <v>2232</v>
      </c>
      <c r="C3983" t="s">
        <v>15116</v>
      </c>
      <c r="D3983" t="s">
        <v>15117</v>
      </c>
      <c r="E3983" t="s">
        <v>2269</v>
      </c>
      <c r="F3983" t="s">
        <v>2270</v>
      </c>
      <c r="G3983" t="s">
        <v>2271</v>
      </c>
      <c r="H3983" t="s">
        <v>944</v>
      </c>
      <c r="I3983" t="s">
        <v>1720</v>
      </c>
      <c r="J3983" t="s">
        <v>1721</v>
      </c>
      <c r="K3983" t="s">
        <v>15118</v>
      </c>
      <c r="L3983" s="3">
        <v>36557</v>
      </c>
      <c r="M3983" s="9">
        <v>0</v>
      </c>
      <c r="N3983" s="5">
        <v>0</v>
      </c>
      <c r="O3983" s="7">
        <v>0</v>
      </c>
    </row>
    <row r="3984" spans="1:15">
      <c r="A3984">
        <v>15</v>
      </c>
      <c r="B3984" t="s">
        <v>2232</v>
      </c>
      <c r="C3984" t="s">
        <v>15119</v>
      </c>
      <c r="D3984" t="s">
        <v>15120</v>
      </c>
      <c r="E3984" t="s">
        <v>2269</v>
      </c>
      <c r="F3984" t="s">
        <v>2270</v>
      </c>
      <c r="G3984" t="s">
        <v>2271</v>
      </c>
      <c r="H3984" t="s">
        <v>944</v>
      </c>
      <c r="I3984" t="s">
        <v>1720</v>
      </c>
      <c r="J3984" t="s">
        <v>1721</v>
      </c>
      <c r="K3984" t="s">
        <v>15121</v>
      </c>
      <c r="L3984" s="3">
        <v>36557</v>
      </c>
      <c r="M3984" s="9">
        <v>0</v>
      </c>
      <c r="N3984" s="5">
        <v>0</v>
      </c>
      <c r="O3984" s="7">
        <v>0</v>
      </c>
    </row>
    <row r="3985" spans="1:15">
      <c r="A3985">
        <v>15</v>
      </c>
      <c r="B3985" t="s">
        <v>2232</v>
      </c>
      <c r="C3985" t="s">
        <v>15122</v>
      </c>
      <c r="D3985" t="s">
        <v>15123</v>
      </c>
      <c r="E3985" t="s">
        <v>2280</v>
      </c>
      <c r="F3985" t="s">
        <v>2281</v>
      </c>
      <c r="G3985" t="s">
        <v>2271</v>
      </c>
      <c r="H3985" t="s">
        <v>944</v>
      </c>
      <c r="I3985" t="s">
        <v>1720</v>
      </c>
      <c r="J3985" t="s">
        <v>1721</v>
      </c>
      <c r="K3985" t="s">
        <v>15124</v>
      </c>
      <c r="L3985" s="3">
        <v>36557</v>
      </c>
      <c r="M3985" s="9">
        <v>0</v>
      </c>
      <c r="N3985" s="5">
        <v>0</v>
      </c>
      <c r="O3985" s="7">
        <v>0</v>
      </c>
    </row>
    <row r="3986" spans="1:15">
      <c r="A3986">
        <v>15</v>
      </c>
      <c r="B3986" t="s">
        <v>2232</v>
      </c>
      <c r="C3986" t="s">
        <v>15125</v>
      </c>
      <c r="D3986" t="s">
        <v>15126</v>
      </c>
      <c r="E3986" t="s">
        <v>2274</v>
      </c>
      <c r="F3986" t="s">
        <v>2275</v>
      </c>
      <c r="G3986" t="s">
        <v>2271</v>
      </c>
      <c r="H3986" t="s">
        <v>2493</v>
      </c>
      <c r="I3986" t="s">
        <v>1720</v>
      </c>
      <c r="J3986" t="s">
        <v>1721</v>
      </c>
      <c r="K3986" t="s">
        <v>2494</v>
      </c>
      <c r="L3986" s="3" t="s">
        <v>2494</v>
      </c>
      <c r="M3986" s="9">
        <v>0</v>
      </c>
      <c r="N3986" s="5">
        <v>0</v>
      </c>
      <c r="O3986" s="7">
        <v>0</v>
      </c>
    </row>
    <row r="3987" spans="1:15">
      <c r="A3987">
        <v>15</v>
      </c>
      <c r="B3987" t="s">
        <v>2232</v>
      </c>
      <c r="C3987" t="s">
        <v>15127</v>
      </c>
      <c r="D3987" t="s">
        <v>15128</v>
      </c>
      <c r="E3987" t="s">
        <v>2274</v>
      </c>
      <c r="F3987" t="s">
        <v>2275</v>
      </c>
      <c r="G3987" t="s">
        <v>2271</v>
      </c>
      <c r="H3987" t="s">
        <v>944</v>
      </c>
      <c r="I3987" t="s">
        <v>1720</v>
      </c>
      <c r="J3987" t="s">
        <v>1721</v>
      </c>
      <c r="K3987" t="s">
        <v>15129</v>
      </c>
      <c r="L3987" s="3">
        <v>36557</v>
      </c>
      <c r="M3987" s="9">
        <v>0</v>
      </c>
      <c r="N3987" s="5">
        <v>0</v>
      </c>
      <c r="O3987" s="7">
        <v>0</v>
      </c>
    </row>
    <row r="3988" spans="1:15">
      <c r="A3988">
        <v>15</v>
      </c>
      <c r="B3988" t="s">
        <v>2232</v>
      </c>
      <c r="C3988" t="s">
        <v>15130</v>
      </c>
      <c r="D3988" t="s">
        <v>15131</v>
      </c>
      <c r="E3988" t="s">
        <v>2269</v>
      </c>
      <c r="F3988" t="s">
        <v>2270</v>
      </c>
      <c r="G3988" t="s">
        <v>2271</v>
      </c>
      <c r="H3988" t="s">
        <v>944</v>
      </c>
      <c r="I3988" t="s">
        <v>1720</v>
      </c>
      <c r="J3988" t="s">
        <v>1721</v>
      </c>
      <c r="K3988" t="s">
        <v>15132</v>
      </c>
      <c r="L3988" s="3">
        <v>36557</v>
      </c>
      <c r="M3988" s="9">
        <v>0</v>
      </c>
      <c r="N3988" s="5">
        <v>0</v>
      </c>
      <c r="O3988" s="7">
        <v>0</v>
      </c>
    </row>
    <row r="3989" spans="1:15">
      <c r="A3989">
        <v>15</v>
      </c>
      <c r="B3989" t="s">
        <v>2232</v>
      </c>
      <c r="C3989" t="s">
        <v>15133</v>
      </c>
      <c r="D3989" t="s">
        <v>15134</v>
      </c>
      <c r="E3989" t="s">
        <v>15135</v>
      </c>
      <c r="F3989" t="s">
        <v>15136</v>
      </c>
      <c r="G3989" t="s">
        <v>2271</v>
      </c>
      <c r="H3989" t="s">
        <v>944</v>
      </c>
      <c r="I3989" t="s">
        <v>1720</v>
      </c>
      <c r="J3989" t="s">
        <v>1721</v>
      </c>
      <c r="K3989" t="s">
        <v>15137</v>
      </c>
      <c r="L3989" s="3">
        <v>36557</v>
      </c>
      <c r="M3989" s="9">
        <v>0</v>
      </c>
      <c r="N3989" s="5">
        <v>0</v>
      </c>
      <c r="O3989" s="7">
        <v>0</v>
      </c>
    </row>
    <row r="3990" spans="1:15">
      <c r="A3990">
        <v>15</v>
      </c>
      <c r="B3990" t="s">
        <v>2232</v>
      </c>
      <c r="C3990" t="s">
        <v>15138</v>
      </c>
      <c r="D3990" t="s">
        <v>15139</v>
      </c>
      <c r="E3990" t="s">
        <v>2269</v>
      </c>
      <c r="F3990" t="s">
        <v>2270</v>
      </c>
      <c r="G3990" t="s">
        <v>2271</v>
      </c>
      <c r="H3990" t="s">
        <v>944</v>
      </c>
      <c r="I3990" t="s">
        <v>1720</v>
      </c>
      <c r="J3990" t="s">
        <v>1721</v>
      </c>
      <c r="K3990" t="s">
        <v>15140</v>
      </c>
      <c r="L3990" s="3">
        <v>36557</v>
      </c>
      <c r="M3990" s="9">
        <v>0</v>
      </c>
      <c r="N3990" s="5">
        <v>0</v>
      </c>
      <c r="O3990" s="7">
        <v>0</v>
      </c>
    </row>
    <row r="3991" spans="1:15">
      <c r="A3991">
        <v>15</v>
      </c>
      <c r="B3991" t="s">
        <v>2232</v>
      </c>
      <c r="C3991" t="s">
        <v>15141</v>
      </c>
      <c r="D3991" t="s">
        <v>15142</v>
      </c>
      <c r="E3991" t="s">
        <v>2274</v>
      </c>
      <c r="F3991" t="s">
        <v>2275</v>
      </c>
      <c r="G3991" t="s">
        <v>2271</v>
      </c>
      <c r="H3991" t="s">
        <v>944</v>
      </c>
      <c r="I3991" t="s">
        <v>1720</v>
      </c>
      <c r="J3991" t="s">
        <v>1721</v>
      </c>
      <c r="K3991" t="s">
        <v>15143</v>
      </c>
      <c r="L3991" s="3" t="s">
        <v>2494</v>
      </c>
      <c r="M3991" s="9">
        <v>0</v>
      </c>
      <c r="N3991" s="5">
        <v>0</v>
      </c>
      <c r="O3991" s="7">
        <v>0</v>
      </c>
    </row>
    <row r="3992" spans="1:15">
      <c r="A3992">
        <v>15</v>
      </c>
      <c r="B3992" t="s">
        <v>2232</v>
      </c>
      <c r="C3992" t="s">
        <v>15144</v>
      </c>
      <c r="D3992" t="s">
        <v>15145</v>
      </c>
      <c r="E3992" t="s">
        <v>2274</v>
      </c>
      <c r="F3992" t="s">
        <v>2275</v>
      </c>
      <c r="G3992" t="s">
        <v>2271</v>
      </c>
      <c r="H3992" t="s">
        <v>944</v>
      </c>
      <c r="I3992" t="s">
        <v>1720</v>
      </c>
      <c r="J3992" t="s">
        <v>1721</v>
      </c>
      <c r="K3992" t="s">
        <v>15146</v>
      </c>
      <c r="L3992" s="3">
        <v>36571</v>
      </c>
      <c r="M3992" s="9">
        <v>0</v>
      </c>
      <c r="N3992" s="5">
        <v>0</v>
      </c>
      <c r="O3992" s="7">
        <v>0</v>
      </c>
    </row>
    <row r="3993" spans="1:15">
      <c r="A3993">
        <v>15</v>
      </c>
      <c r="B3993" t="s">
        <v>2232</v>
      </c>
      <c r="C3993" t="s">
        <v>2268</v>
      </c>
      <c r="D3993" t="s">
        <v>425</v>
      </c>
      <c r="E3993" t="s">
        <v>2269</v>
      </c>
      <c r="F3993" t="s">
        <v>2270</v>
      </c>
      <c r="G3993" t="s">
        <v>2271</v>
      </c>
      <c r="H3993" t="s">
        <v>944</v>
      </c>
      <c r="I3993" t="s">
        <v>1720</v>
      </c>
      <c r="J3993" t="s">
        <v>1721</v>
      </c>
      <c r="K3993" t="s">
        <v>2272</v>
      </c>
      <c r="L3993" s="3">
        <v>36557</v>
      </c>
      <c r="M3993" s="9">
        <v>1</v>
      </c>
      <c r="N3993" s="5">
        <v>0</v>
      </c>
      <c r="O3993" s="7">
        <v>1</v>
      </c>
    </row>
    <row r="3994" spans="1:15">
      <c r="A3994">
        <v>15</v>
      </c>
      <c r="B3994" t="s">
        <v>2232</v>
      </c>
      <c r="C3994" t="s">
        <v>15147</v>
      </c>
      <c r="D3994" t="s">
        <v>15148</v>
      </c>
      <c r="E3994" t="s">
        <v>2288</v>
      </c>
      <c r="F3994" t="s">
        <v>2289</v>
      </c>
      <c r="G3994" t="s">
        <v>2271</v>
      </c>
      <c r="H3994" t="s">
        <v>944</v>
      </c>
      <c r="I3994" t="s">
        <v>1720</v>
      </c>
      <c r="J3994" t="s">
        <v>1721</v>
      </c>
      <c r="K3994" t="s">
        <v>15149</v>
      </c>
      <c r="L3994" s="3">
        <v>36557</v>
      </c>
      <c r="M3994" s="9">
        <v>0</v>
      </c>
      <c r="N3994" s="5">
        <v>0</v>
      </c>
      <c r="O3994" s="7">
        <v>0</v>
      </c>
    </row>
    <row r="3995" spans="1:15">
      <c r="A3995">
        <v>15</v>
      </c>
      <c r="B3995" t="s">
        <v>2232</v>
      </c>
      <c r="C3995" t="s">
        <v>15150</v>
      </c>
      <c r="D3995" t="s">
        <v>15151</v>
      </c>
      <c r="E3995" t="s">
        <v>2274</v>
      </c>
      <c r="F3995" t="s">
        <v>2275</v>
      </c>
      <c r="G3995" t="s">
        <v>2271</v>
      </c>
      <c r="H3995" t="s">
        <v>944</v>
      </c>
      <c r="I3995" t="s">
        <v>1720</v>
      </c>
      <c r="J3995" t="s">
        <v>1721</v>
      </c>
      <c r="K3995" t="s">
        <v>15152</v>
      </c>
      <c r="L3995" s="3">
        <v>40351</v>
      </c>
      <c r="M3995" s="9">
        <v>0</v>
      </c>
      <c r="N3995" s="5">
        <v>0</v>
      </c>
      <c r="O3995" s="7">
        <v>0</v>
      </c>
    </row>
    <row r="3996" spans="1:15">
      <c r="A3996">
        <v>15</v>
      </c>
      <c r="B3996" t="s">
        <v>2232</v>
      </c>
      <c r="C3996" t="s">
        <v>2273</v>
      </c>
      <c r="D3996" t="s">
        <v>426</v>
      </c>
      <c r="E3996" t="s">
        <v>2274</v>
      </c>
      <c r="F3996" t="s">
        <v>2275</v>
      </c>
      <c r="G3996" t="s">
        <v>2271</v>
      </c>
      <c r="H3996" t="s">
        <v>944</v>
      </c>
      <c r="I3996" t="s">
        <v>1720</v>
      </c>
      <c r="J3996" t="s">
        <v>1721</v>
      </c>
      <c r="K3996" t="s">
        <v>2276</v>
      </c>
      <c r="L3996" s="3">
        <v>36600</v>
      </c>
      <c r="M3996" s="9">
        <v>1</v>
      </c>
      <c r="N3996" s="5">
        <v>0</v>
      </c>
      <c r="O3996" s="7">
        <v>1</v>
      </c>
    </row>
    <row r="3997" spans="1:15">
      <c r="A3997">
        <v>15</v>
      </c>
      <c r="B3997" t="s">
        <v>2232</v>
      </c>
      <c r="C3997" t="s">
        <v>15153</v>
      </c>
      <c r="D3997" t="s">
        <v>15154</v>
      </c>
      <c r="E3997" t="s">
        <v>2274</v>
      </c>
      <c r="F3997" t="s">
        <v>2275</v>
      </c>
      <c r="G3997" t="s">
        <v>2271</v>
      </c>
      <c r="H3997" t="s">
        <v>944</v>
      </c>
      <c r="I3997" t="s">
        <v>1720</v>
      </c>
      <c r="J3997" t="s">
        <v>1721</v>
      </c>
      <c r="K3997" t="s">
        <v>15155</v>
      </c>
      <c r="L3997" s="3">
        <v>36557</v>
      </c>
      <c r="M3997" s="9">
        <v>0</v>
      </c>
      <c r="N3997" s="5">
        <v>0</v>
      </c>
      <c r="O3997" s="7">
        <v>0</v>
      </c>
    </row>
    <row r="3998" spans="1:15">
      <c r="A3998">
        <v>15</v>
      </c>
      <c r="B3998" t="s">
        <v>2232</v>
      </c>
      <c r="C3998" t="s">
        <v>15156</v>
      </c>
      <c r="D3998" t="s">
        <v>15157</v>
      </c>
      <c r="E3998" t="s">
        <v>2274</v>
      </c>
      <c r="F3998" t="s">
        <v>2275</v>
      </c>
      <c r="G3998" t="s">
        <v>2271</v>
      </c>
      <c r="H3998" t="s">
        <v>944</v>
      </c>
      <c r="I3998" t="s">
        <v>1720</v>
      </c>
      <c r="J3998" t="s">
        <v>1721</v>
      </c>
      <c r="K3998" t="s">
        <v>15158</v>
      </c>
      <c r="L3998" s="3">
        <v>36557</v>
      </c>
      <c r="M3998" s="9">
        <v>0</v>
      </c>
      <c r="N3998" s="5">
        <v>0</v>
      </c>
      <c r="O3998" s="7">
        <v>0</v>
      </c>
    </row>
    <row r="3999" spans="1:15">
      <c r="A3999">
        <v>15</v>
      </c>
      <c r="B3999" t="s">
        <v>2232</v>
      </c>
      <c r="C3999" t="s">
        <v>15159</v>
      </c>
      <c r="D3999" t="s">
        <v>15160</v>
      </c>
      <c r="E3999" t="s">
        <v>2269</v>
      </c>
      <c r="F3999" t="s">
        <v>2270</v>
      </c>
      <c r="G3999" t="s">
        <v>2271</v>
      </c>
      <c r="H3999" t="s">
        <v>944</v>
      </c>
      <c r="I3999" t="s">
        <v>1720</v>
      </c>
      <c r="J3999" t="s">
        <v>1721</v>
      </c>
      <c r="K3999" t="s">
        <v>15161</v>
      </c>
      <c r="L3999" s="3">
        <v>36600</v>
      </c>
      <c r="M3999" s="9">
        <v>0</v>
      </c>
      <c r="N3999" s="5">
        <v>0</v>
      </c>
      <c r="O3999" s="7">
        <v>0</v>
      </c>
    </row>
    <row r="4000" spans="1:15">
      <c r="A4000">
        <v>15</v>
      </c>
      <c r="B4000" t="s">
        <v>2232</v>
      </c>
      <c r="C4000" t="s">
        <v>15162</v>
      </c>
      <c r="D4000" t="s">
        <v>15163</v>
      </c>
      <c r="E4000" t="s">
        <v>2280</v>
      </c>
      <c r="F4000" t="s">
        <v>2281</v>
      </c>
      <c r="G4000" t="s">
        <v>2271</v>
      </c>
      <c r="H4000" t="s">
        <v>944</v>
      </c>
      <c r="I4000" t="s">
        <v>1720</v>
      </c>
      <c r="J4000" t="s">
        <v>1721</v>
      </c>
      <c r="K4000" t="s">
        <v>15164</v>
      </c>
      <c r="L4000" s="3">
        <v>37519</v>
      </c>
      <c r="M4000" s="9">
        <v>0</v>
      </c>
      <c r="N4000" s="5">
        <v>0</v>
      </c>
      <c r="O4000" s="7">
        <v>0</v>
      </c>
    </row>
    <row r="4001" spans="1:15">
      <c r="A4001">
        <v>15</v>
      </c>
      <c r="B4001" t="s">
        <v>2232</v>
      </c>
      <c r="C4001" t="s">
        <v>15165</v>
      </c>
      <c r="D4001" t="s">
        <v>15166</v>
      </c>
      <c r="E4001" t="s">
        <v>15135</v>
      </c>
      <c r="F4001" t="s">
        <v>15136</v>
      </c>
      <c r="G4001" t="s">
        <v>2271</v>
      </c>
      <c r="H4001" t="s">
        <v>944</v>
      </c>
      <c r="I4001" t="s">
        <v>1720</v>
      </c>
      <c r="J4001" t="s">
        <v>1721</v>
      </c>
      <c r="K4001" t="s">
        <v>15167</v>
      </c>
      <c r="L4001" s="3">
        <v>38562</v>
      </c>
      <c r="M4001" s="9">
        <v>0</v>
      </c>
      <c r="N4001" s="5">
        <v>0</v>
      </c>
      <c r="O4001" s="7">
        <v>0</v>
      </c>
    </row>
    <row r="4002" spans="1:15">
      <c r="A4002">
        <v>15</v>
      </c>
      <c r="B4002" t="s">
        <v>2232</v>
      </c>
      <c r="C4002" t="s">
        <v>15168</v>
      </c>
      <c r="D4002" t="s">
        <v>15169</v>
      </c>
      <c r="E4002" t="s">
        <v>2280</v>
      </c>
      <c r="F4002" t="s">
        <v>2281</v>
      </c>
      <c r="G4002" t="s">
        <v>2271</v>
      </c>
      <c r="H4002" t="s">
        <v>944</v>
      </c>
      <c r="I4002" t="s">
        <v>1720</v>
      </c>
      <c r="J4002" t="s">
        <v>1721</v>
      </c>
      <c r="K4002" t="s">
        <v>15170</v>
      </c>
      <c r="L4002" s="3">
        <v>38177</v>
      </c>
      <c r="M4002" s="9">
        <v>0</v>
      </c>
      <c r="N4002" s="5">
        <v>0</v>
      </c>
      <c r="O4002" s="7">
        <v>0</v>
      </c>
    </row>
    <row r="4003" spans="1:15">
      <c r="A4003">
        <v>15</v>
      </c>
      <c r="B4003" t="s">
        <v>2232</v>
      </c>
      <c r="C4003" t="s">
        <v>2277</v>
      </c>
      <c r="D4003" t="s">
        <v>427</v>
      </c>
      <c r="E4003" t="s">
        <v>2269</v>
      </c>
      <c r="F4003" t="s">
        <v>2270</v>
      </c>
      <c r="G4003" t="s">
        <v>2271</v>
      </c>
      <c r="H4003" t="s">
        <v>944</v>
      </c>
      <c r="I4003" t="s">
        <v>1720</v>
      </c>
      <c r="J4003" t="s">
        <v>1721</v>
      </c>
      <c r="K4003" t="s">
        <v>2278</v>
      </c>
      <c r="L4003" s="3">
        <v>39560</v>
      </c>
      <c r="M4003" s="9">
        <v>2</v>
      </c>
      <c r="N4003" s="5">
        <v>0</v>
      </c>
      <c r="O4003" s="7">
        <v>2</v>
      </c>
    </row>
    <row r="4004" spans="1:15">
      <c r="A4004">
        <v>15</v>
      </c>
      <c r="B4004" t="s">
        <v>2232</v>
      </c>
      <c r="C4004" t="s">
        <v>2279</v>
      </c>
      <c r="D4004" t="s">
        <v>428</v>
      </c>
      <c r="E4004" t="s">
        <v>2280</v>
      </c>
      <c r="F4004" t="s">
        <v>2281</v>
      </c>
      <c r="G4004" t="s">
        <v>2271</v>
      </c>
      <c r="H4004" t="s">
        <v>944</v>
      </c>
      <c r="I4004" t="s">
        <v>1720</v>
      </c>
      <c r="J4004" t="s">
        <v>1721</v>
      </c>
      <c r="K4004" t="s">
        <v>2282</v>
      </c>
      <c r="L4004" s="3">
        <v>39336</v>
      </c>
      <c r="M4004" s="9">
        <v>1</v>
      </c>
      <c r="N4004" s="5">
        <v>0</v>
      </c>
      <c r="O4004" s="7">
        <v>1</v>
      </c>
    </row>
    <row r="4005" spans="1:15">
      <c r="A4005">
        <v>15</v>
      </c>
      <c r="B4005" t="s">
        <v>2232</v>
      </c>
      <c r="C4005" t="s">
        <v>2283</v>
      </c>
      <c r="D4005" t="s">
        <v>418</v>
      </c>
      <c r="E4005" t="s">
        <v>2269</v>
      </c>
      <c r="F4005" t="s">
        <v>2270</v>
      </c>
      <c r="G4005" t="s">
        <v>2271</v>
      </c>
      <c r="H4005" t="s">
        <v>944</v>
      </c>
      <c r="I4005" t="s">
        <v>1720</v>
      </c>
      <c r="J4005" t="s">
        <v>1721</v>
      </c>
      <c r="K4005" t="s">
        <v>2284</v>
      </c>
      <c r="L4005" s="3">
        <v>42787</v>
      </c>
      <c r="M4005" s="9">
        <v>1</v>
      </c>
      <c r="N4005" s="5">
        <v>0</v>
      </c>
      <c r="O4005" s="7">
        <v>1</v>
      </c>
    </row>
    <row r="4006" spans="1:15">
      <c r="A4006">
        <v>15</v>
      </c>
      <c r="B4006" t="s">
        <v>2232</v>
      </c>
      <c r="C4006" t="s">
        <v>15171</v>
      </c>
      <c r="D4006" t="s">
        <v>6944</v>
      </c>
      <c r="E4006" t="s">
        <v>2288</v>
      </c>
      <c r="F4006" t="s">
        <v>2289</v>
      </c>
      <c r="G4006" t="s">
        <v>2271</v>
      </c>
      <c r="H4006" t="s">
        <v>944</v>
      </c>
      <c r="I4006" t="s">
        <v>1720</v>
      </c>
      <c r="J4006" t="s">
        <v>1721</v>
      </c>
      <c r="K4006" t="s">
        <v>15172</v>
      </c>
      <c r="L4006" s="3" t="s">
        <v>2494</v>
      </c>
      <c r="M4006" s="9">
        <v>0</v>
      </c>
      <c r="N4006" s="5">
        <v>0</v>
      </c>
      <c r="O4006" s="7">
        <v>0</v>
      </c>
    </row>
    <row r="4007" spans="1:15">
      <c r="A4007">
        <v>15</v>
      </c>
      <c r="B4007" t="s">
        <v>2232</v>
      </c>
      <c r="C4007" t="s">
        <v>15173</v>
      </c>
      <c r="D4007" t="s">
        <v>15174</v>
      </c>
      <c r="E4007" t="s">
        <v>2288</v>
      </c>
      <c r="F4007" t="s">
        <v>2289</v>
      </c>
      <c r="G4007" t="s">
        <v>2271</v>
      </c>
      <c r="H4007" t="s">
        <v>944</v>
      </c>
      <c r="I4007" t="s">
        <v>1720</v>
      </c>
      <c r="J4007" t="s">
        <v>1721</v>
      </c>
      <c r="K4007" t="s">
        <v>15175</v>
      </c>
      <c r="L4007" s="3">
        <v>42222</v>
      </c>
      <c r="M4007" s="9">
        <v>0</v>
      </c>
      <c r="N4007" s="5">
        <v>0</v>
      </c>
      <c r="O4007" s="7">
        <v>0</v>
      </c>
    </row>
    <row r="4008" spans="1:15">
      <c r="A4008">
        <v>15</v>
      </c>
      <c r="B4008" t="s">
        <v>2232</v>
      </c>
      <c r="C4008" t="s">
        <v>15176</v>
      </c>
      <c r="D4008" t="s">
        <v>15177</v>
      </c>
      <c r="E4008" t="s">
        <v>2280</v>
      </c>
      <c r="F4008" t="s">
        <v>2281</v>
      </c>
      <c r="G4008" t="s">
        <v>2271</v>
      </c>
      <c r="H4008" t="s">
        <v>944</v>
      </c>
      <c r="I4008" t="s">
        <v>1720</v>
      </c>
      <c r="J4008" t="s">
        <v>1721</v>
      </c>
      <c r="K4008" t="s">
        <v>15178</v>
      </c>
      <c r="L4008" s="3" t="s">
        <v>2494</v>
      </c>
      <c r="M4008" s="9">
        <v>0</v>
      </c>
      <c r="N4008" s="5">
        <v>0</v>
      </c>
      <c r="O4008" s="7">
        <v>0</v>
      </c>
    </row>
    <row r="4009" spans="1:15">
      <c r="A4009">
        <v>15</v>
      </c>
      <c r="B4009" t="s">
        <v>2232</v>
      </c>
      <c r="C4009" t="s">
        <v>15179</v>
      </c>
      <c r="D4009" t="s">
        <v>15180</v>
      </c>
      <c r="E4009" t="s">
        <v>2288</v>
      </c>
      <c r="F4009" t="s">
        <v>2289</v>
      </c>
      <c r="G4009" t="s">
        <v>2271</v>
      </c>
      <c r="H4009" t="s">
        <v>944</v>
      </c>
      <c r="I4009" t="s">
        <v>1720</v>
      </c>
      <c r="J4009" t="s">
        <v>1721</v>
      </c>
      <c r="K4009" t="s">
        <v>15181</v>
      </c>
      <c r="L4009" s="3" t="s">
        <v>2494</v>
      </c>
      <c r="M4009" s="9">
        <v>0</v>
      </c>
      <c r="N4009" s="5">
        <v>0</v>
      </c>
      <c r="O4009" s="7">
        <v>0</v>
      </c>
    </row>
    <row r="4010" spans="1:15">
      <c r="A4010">
        <v>15</v>
      </c>
      <c r="B4010" t="s">
        <v>2232</v>
      </c>
      <c r="C4010" t="s">
        <v>2285</v>
      </c>
      <c r="D4010" t="s">
        <v>429</v>
      </c>
      <c r="E4010" t="s">
        <v>2280</v>
      </c>
      <c r="F4010" t="s">
        <v>2281</v>
      </c>
      <c r="G4010" t="s">
        <v>2271</v>
      </c>
      <c r="H4010" t="s">
        <v>944</v>
      </c>
      <c r="I4010" t="s">
        <v>1720</v>
      </c>
      <c r="J4010" t="s">
        <v>1721</v>
      </c>
      <c r="K4010" t="s">
        <v>2286</v>
      </c>
      <c r="L4010" s="3">
        <v>44146</v>
      </c>
      <c r="M4010" s="9">
        <v>4</v>
      </c>
      <c r="N4010" s="5">
        <v>0</v>
      </c>
      <c r="O4010" s="7">
        <v>4</v>
      </c>
    </row>
    <row r="4011" spans="1:15">
      <c r="A4011">
        <v>15</v>
      </c>
      <c r="B4011" t="s">
        <v>2232</v>
      </c>
      <c r="C4011" t="s">
        <v>15182</v>
      </c>
      <c r="D4011" t="s">
        <v>15183</v>
      </c>
      <c r="E4011" t="s">
        <v>2280</v>
      </c>
      <c r="F4011" t="s">
        <v>2281</v>
      </c>
      <c r="G4011" t="s">
        <v>2271</v>
      </c>
      <c r="H4011" t="s">
        <v>944</v>
      </c>
      <c r="I4011" t="s">
        <v>1720</v>
      </c>
      <c r="J4011" t="s">
        <v>1721</v>
      </c>
      <c r="K4011" t="s">
        <v>15184</v>
      </c>
      <c r="L4011" s="3" t="s">
        <v>2494</v>
      </c>
      <c r="M4011" s="9">
        <v>0</v>
      </c>
      <c r="N4011" s="5">
        <v>0</v>
      </c>
      <c r="O4011" s="7">
        <v>0</v>
      </c>
    </row>
    <row r="4012" spans="1:15">
      <c r="A4012">
        <v>15</v>
      </c>
      <c r="B4012" t="s">
        <v>2232</v>
      </c>
      <c r="C4012" t="s">
        <v>2287</v>
      </c>
      <c r="D4012" t="s">
        <v>430</v>
      </c>
      <c r="E4012" t="s">
        <v>2288</v>
      </c>
      <c r="F4012" t="s">
        <v>2289</v>
      </c>
      <c r="G4012" t="s">
        <v>2271</v>
      </c>
      <c r="H4012" t="s">
        <v>944</v>
      </c>
      <c r="I4012" t="s">
        <v>1720</v>
      </c>
      <c r="J4012" t="s">
        <v>1721</v>
      </c>
      <c r="K4012" t="s">
        <v>2290</v>
      </c>
      <c r="L4012" s="3">
        <v>45366</v>
      </c>
      <c r="M4012" s="9">
        <v>1</v>
      </c>
      <c r="N4012" s="5">
        <v>0</v>
      </c>
      <c r="O4012" s="7">
        <v>1</v>
      </c>
    </row>
    <row r="4013" spans="1:15">
      <c r="A4013">
        <v>15</v>
      </c>
      <c r="B4013" t="s">
        <v>2232</v>
      </c>
      <c r="C4013" t="s">
        <v>15185</v>
      </c>
      <c r="D4013" t="s">
        <v>15186</v>
      </c>
      <c r="E4013" t="s">
        <v>15187</v>
      </c>
      <c r="F4013" t="s">
        <v>15188</v>
      </c>
      <c r="G4013" t="s">
        <v>2294</v>
      </c>
      <c r="H4013" t="s">
        <v>944</v>
      </c>
      <c r="I4013" t="s">
        <v>1720</v>
      </c>
      <c r="J4013" t="s">
        <v>1721</v>
      </c>
      <c r="K4013" t="s">
        <v>15189</v>
      </c>
      <c r="L4013" s="3" t="s">
        <v>2494</v>
      </c>
      <c r="M4013" s="9">
        <v>0</v>
      </c>
      <c r="N4013" s="5">
        <v>0</v>
      </c>
      <c r="O4013" s="7">
        <v>0</v>
      </c>
    </row>
    <row r="4014" spans="1:15">
      <c r="A4014">
        <v>15</v>
      </c>
      <c r="B4014" t="s">
        <v>2232</v>
      </c>
      <c r="C4014" t="s">
        <v>14741</v>
      </c>
      <c r="D4014" t="s">
        <v>15190</v>
      </c>
      <c r="E4014" t="s">
        <v>2292</v>
      </c>
      <c r="F4014" t="s">
        <v>2293</v>
      </c>
      <c r="G4014" t="s">
        <v>2294</v>
      </c>
      <c r="H4014" t="s">
        <v>944</v>
      </c>
      <c r="I4014" t="s">
        <v>1720</v>
      </c>
      <c r="J4014" t="s">
        <v>1721</v>
      </c>
      <c r="K4014" t="s">
        <v>15191</v>
      </c>
      <c r="L4014" s="3">
        <v>36557</v>
      </c>
      <c r="M4014" s="9">
        <v>0</v>
      </c>
      <c r="N4014" s="5">
        <v>0</v>
      </c>
      <c r="O4014" s="7">
        <v>0</v>
      </c>
    </row>
    <row r="4015" spans="1:15">
      <c r="A4015">
        <v>15</v>
      </c>
      <c r="B4015" t="s">
        <v>2232</v>
      </c>
      <c r="C4015" t="s">
        <v>15192</v>
      </c>
      <c r="D4015" t="s">
        <v>15193</v>
      </c>
      <c r="E4015" t="s">
        <v>15187</v>
      </c>
      <c r="F4015" t="s">
        <v>15188</v>
      </c>
      <c r="G4015" t="s">
        <v>2294</v>
      </c>
      <c r="H4015" t="s">
        <v>944</v>
      </c>
      <c r="I4015" t="s">
        <v>1720</v>
      </c>
      <c r="J4015" t="s">
        <v>1721</v>
      </c>
      <c r="K4015" t="s">
        <v>15194</v>
      </c>
      <c r="L4015" s="3">
        <v>36557</v>
      </c>
      <c r="M4015" s="9">
        <v>0</v>
      </c>
      <c r="N4015" s="5">
        <v>0</v>
      </c>
      <c r="O4015" s="7">
        <v>0</v>
      </c>
    </row>
    <row r="4016" spans="1:15">
      <c r="A4016">
        <v>15</v>
      </c>
      <c r="B4016" t="s">
        <v>2232</v>
      </c>
      <c r="C4016" t="s">
        <v>15195</v>
      </c>
      <c r="D4016" t="s">
        <v>15196</v>
      </c>
      <c r="E4016" t="s">
        <v>15187</v>
      </c>
      <c r="F4016" t="s">
        <v>15188</v>
      </c>
      <c r="G4016" t="s">
        <v>2294</v>
      </c>
      <c r="H4016" t="s">
        <v>944</v>
      </c>
      <c r="I4016" t="s">
        <v>1720</v>
      </c>
      <c r="J4016" t="s">
        <v>1721</v>
      </c>
      <c r="K4016" t="s">
        <v>15197</v>
      </c>
      <c r="L4016" s="3">
        <v>36557</v>
      </c>
      <c r="M4016" s="9">
        <v>0</v>
      </c>
      <c r="N4016" s="5">
        <v>0</v>
      </c>
      <c r="O4016" s="7">
        <v>0</v>
      </c>
    </row>
    <row r="4017" spans="1:15">
      <c r="A4017">
        <v>15</v>
      </c>
      <c r="B4017" t="s">
        <v>2232</v>
      </c>
      <c r="C4017" t="s">
        <v>15198</v>
      </c>
      <c r="D4017" t="s">
        <v>15199</v>
      </c>
      <c r="E4017" t="s">
        <v>15187</v>
      </c>
      <c r="F4017" t="s">
        <v>15188</v>
      </c>
      <c r="G4017" t="s">
        <v>2294</v>
      </c>
      <c r="H4017" t="s">
        <v>944</v>
      </c>
      <c r="I4017" t="s">
        <v>1720</v>
      </c>
      <c r="J4017" t="s">
        <v>1721</v>
      </c>
      <c r="K4017" t="s">
        <v>15200</v>
      </c>
      <c r="L4017" s="3">
        <v>37757</v>
      </c>
      <c r="M4017" s="9">
        <v>0</v>
      </c>
      <c r="N4017" s="5">
        <v>0</v>
      </c>
      <c r="O4017" s="7">
        <v>0</v>
      </c>
    </row>
    <row r="4018" spans="1:15">
      <c r="A4018">
        <v>15</v>
      </c>
      <c r="B4018" t="s">
        <v>2232</v>
      </c>
      <c r="C4018" t="s">
        <v>15201</v>
      </c>
      <c r="D4018" t="s">
        <v>15202</v>
      </c>
      <c r="E4018" t="s">
        <v>2297</v>
      </c>
      <c r="F4018" t="s">
        <v>2298</v>
      </c>
      <c r="G4018" t="s">
        <v>2294</v>
      </c>
      <c r="H4018" t="s">
        <v>944</v>
      </c>
      <c r="I4018" t="s">
        <v>1720</v>
      </c>
      <c r="J4018" t="s">
        <v>1721</v>
      </c>
      <c r="K4018" t="s">
        <v>15203</v>
      </c>
      <c r="L4018" s="3">
        <v>36557</v>
      </c>
      <c r="M4018" s="9">
        <v>0</v>
      </c>
      <c r="N4018" s="5">
        <v>0</v>
      </c>
      <c r="O4018" s="7">
        <v>0</v>
      </c>
    </row>
    <row r="4019" spans="1:15">
      <c r="A4019">
        <v>15</v>
      </c>
      <c r="B4019" t="s">
        <v>2232</v>
      </c>
      <c r="C4019" t="s">
        <v>15204</v>
      </c>
      <c r="D4019" t="s">
        <v>15205</v>
      </c>
      <c r="E4019" t="s">
        <v>15206</v>
      </c>
      <c r="F4019" t="s">
        <v>15207</v>
      </c>
      <c r="G4019" t="s">
        <v>2294</v>
      </c>
      <c r="H4019" t="s">
        <v>944</v>
      </c>
      <c r="I4019" t="s">
        <v>1720</v>
      </c>
      <c r="J4019" t="s">
        <v>1721</v>
      </c>
      <c r="K4019" t="s">
        <v>15208</v>
      </c>
      <c r="L4019" s="3">
        <v>36557</v>
      </c>
      <c r="M4019" s="9">
        <v>0</v>
      </c>
      <c r="N4019" s="5">
        <v>0</v>
      </c>
      <c r="O4019" s="7">
        <v>0</v>
      </c>
    </row>
    <row r="4020" spans="1:15">
      <c r="A4020">
        <v>15</v>
      </c>
      <c r="B4020" t="s">
        <v>2232</v>
      </c>
      <c r="C4020" t="s">
        <v>15209</v>
      </c>
      <c r="D4020" t="s">
        <v>15210</v>
      </c>
      <c r="E4020" t="s">
        <v>15187</v>
      </c>
      <c r="F4020" t="s">
        <v>15188</v>
      </c>
      <c r="G4020" t="s">
        <v>2294</v>
      </c>
      <c r="H4020" t="s">
        <v>944</v>
      </c>
      <c r="I4020" t="s">
        <v>1720</v>
      </c>
      <c r="J4020" t="s">
        <v>1721</v>
      </c>
      <c r="K4020" t="s">
        <v>15211</v>
      </c>
      <c r="L4020" s="3">
        <v>36557</v>
      </c>
      <c r="M4020" s="9">
        <v>0</v>
      </c>
      <c r="N4020" s="5">
        <v>0</v>
      </c>
      <c r="O4020" s="7">
        <v>0</v>
      </c>
    </row>
    <row r="4021" spans="1:15">
      <c r="A4021">
        <v>15</v>
      </c>
      <c r="B4021" t="s">
        <v>2232</v>
      </c>
      <c r="C4021" t="s">
        <v>15212</v>
      </c>
      <c r="D4021" t="s">
        <v>15213</v>
      </c>
      <c r="E4021" t="s">
        <v>15187</v>
      </c>
      <c r="F4021" t="s">
        <v>15188</v>
      </c>
      <c r="G4021" t="s">
        <v>2294</v>
      </c>
      <c r="H4021" t="s">
        <v>944</v>
      </c>
      <c r="I4021" t="s">
        <v>1720</v>
      </c>
      <c r="J4021" t="s">
        <v>1721</v>
      </c>
      <c r="K4021" t="s">
        <v>15214</v>
      </c>
      <c r="L4021" s="3">
        <v>36557</v>
      </c>
      <c r="M4021" s="9">
        <v>0</v>
      </c>
      <c r="N4021" s="5">
        <v>0</v>
      </c>
      <c r="O4021" s="7">
        <v>0</v>
      </c>
    </row>
    <row r="4022" spans="1:15">
      <c r="A4022">
        <v>15</v>
      </c>
      <c r="B4022" t="s">
        <v>2232</v>
      </c>
      <c r="C4022" t="s">
        <v>15215</v>
      </c>
      <c r="D4022" t="s">
        <v>15216</v>
      </c>
      <c r="E4022" t="s">
        <v>2292</v>
      </c>
      <c r="F4022" t="s">
        <v>2293</v>
      </c>
      <c r="G4022" t="s">
        <v>2294</v>
      </c>
      <c r="H4022" t="s">
        <v>944</v>
      </c>
      <c r="I4022" t="s">
        <v>1720</v>
      </c>
      <c r="J4022" t="s">
        <v>1721</v>
      </c>
      <c r="K4022" t="s">
        <v>15217</v>
      </c>
      <c r="L4022" s="3">
        <v>36557</v>
      </c>
      <c r="M4022" s="9">
        <v>0</v>
      </c>
      <c r="N4022" s="5">
        <v>0</v>
      </c>
      <c r="O4022" s="7">
        <v>0</v>
      </c>
    </row>
    <row r="4023" spans="1:15">
      <c r="A4023">
        <v>15</v>
      </c>
      <c r="B4023" t="s">
        <v>2232</v>
      </c>
      <c r="C4023" t="s">
        <v>2291</v>
      </c>
      <c r="D4023" t="s">
        <v>431</v>
      </c>
      <c r="E4023" t="s">
        <v>2292</v>
      </c>
      <c r="F4023" t="s">
        <v>2293</v>
      </c>
      <c r="G4023" t="s">
        <v>2294</v>
      </c>
      <c r="H4023" t="s">
        <v>944</v>
      </c>
      <c r="I4023" t="s">
        <v>1720</v>
      </c>
      <c r="J4023" t="s">
        <v>1721</v>
      </c>
      <c r="K4023" t="s">
        <v>2295</v>
      </c>
      <c r="L4023" s="3">
        <v>36557</v>
      </c>
      <c r="M4023" s="9">
        <v>3</v>
      </c>
      <c r="N4023" s="5">
        <v>0</v>
      </c>
      <c r="O4023" s="7">
        <v>3</v>
      </c>
    </row>
    <row r="4024" spans="1:15">
      <c r="A4024">
        <v>15</v>
      </c>
      <c r="B4024" t="s">
        <v>2232</v>
      </c>
      <c r="C4024" t="s">
        <v>15218</v>
      </c>
      <c r="D4024" t="s">
        <v>15219</v>
      </c>
      <c r="E4024" t="s">
        <v>15206</v>
      </c>
      <c r="F4024" t="s">
        <v>15207</v>
      </c>
      <c r="G4024" t="s">
        <v>2294</v>
      </c>
      <c r="H4024" t="s">
        <v>944</v>
      </c>
      <c r="I4024" t="s">
        <v>1720</v>
      </c>
      <c r="J4024" t="s">
        <v>1721</v>
      </c>
      <c r="K4024" t="s">
        <v>15220</v>
      </c>
      <c r="L4024" s="3">
        <v>36557</v>
      </c>
      <c r="M4024" s="9">
        <v>0</v>
      </c>
      <c r="N4024" s="5">
        <v>0</v>
      </c>
      <c r="O4024" s="7">
        <v>0</v>
      </c>
    </row>
    <row r="4025" spans="1:15">
      <c r="A4025">
        <v>15</v>
      </c>
      <c r="B4025" t="s">
        <v>2232</v>
      </c>
      <c r="C4025" t="s">
        <v>15221</v>
      </c>
      <c r="D4025" t="s">
        <v>15222</v>
      </c>
      <c r="E4025" t="s">
        <v>15187</v>
      </c>
      <c r="F4025" t="s">
        <v>15188</v>
      </c>
      <c r="G4025" t="s">
        <v>2294</v>
      </c>
      <c r="H4025" t="s">
        <v>944</v>
      </c>
      <c r="I4025" t="s">
        <v>1720</v>
      </c>
      <c r="J4025" t="s">
        <v>1721</v>
      </c>
      <c r="K4025" t="s">
        <v>15223</v>
      </c>
      <c r="L4025" s="3">
        <v>36557</v>
      </c>
      <c r="M4025" s="9">
        <v>0</v>
      </c>
      <c r="N4025" s="5">
        <v>0</v>
      </c>
      <c r="O4025" s="7">
        <v>0</v>
      </c>
    </row>
    <row r="4026" spans="1:15">
      <c r="A4026">
        <v>15</v>
      </c>
      <c r="B4026" t="s">
        <v>2232</v>
      </c>
      <c r="C4026" t="s">
        <v>15224</v>
      </c>
      <c r="D4026" t="s">
        <v>15225</v>
      </c>
      <c r="E4026" t="s">
        <v>2292</v>
      </c>
      <c r="F4026" t="s">
        <v>2293</v>
      </c>
      <c r="G4026" t="s">
        <v>2294</v>
      </c>
      <c r="H4026" t="s">
        <v>944</v>
      </c>
      <c r="I4026" t="s">
        <v>1720</v>
      </c>
      <c r="J4026" t="s">
        <v>1721</v>
      </c>
      <c r="K4026" t="s">
        <v>15226</v>
      </c>
      <c r="L4026" s="3">
        <v>36557</v>
      </c>
      <c r="M4026" s="9">
        <v>0</v>
      </c>
      <c r="N4026" s="5">
        <v>0</v>
      </c>
      <c r="O4026" s="7">
        <v>0</v>
      </c>
    </row>
    <row r="4027" spans="1:15">
      <c r="A4027">
        <v>15</v>
      </c>
      <c r="B4027" t="s">
        <v>2232</v>
      </c>
      <c r="C4027" t="s">
        <v>2296</v>
      </c>
      <c r="D4027" t="s">
        <v>432</v>
      </c>
      <c r="E4027" t="s">
        <v>2297</v>
      </c>
      <c r="F4027" t="s">
        <v>2298</v>
      </c>
      <c r="G4027" t="s">
        <v>2294</v>
      </c>
      <c r="H4027" t="s">
        <v>944</v>
      </c>
      <c r="I4027" t="s">
        <v>1720</v>
      </c>
      <c r="J4027" t="s">
        <v>1721</v>
      </c>
      <c r="K4027" t="s">
        <v>2299</v>
      </c>
      <c r="L4027" s="3">
        <v>36557</v>
      </c>
      <c r="M4027" s="9">
        <v>1</v>
      </c>
      <c r="N4027" s="5">
        <v>0</v>
      </c>
      <c r="O4027" s="7">
        <v>1</v>
      </c>
    </row>
    <row r="4028" spans="1:15">
      <c r="A4028">
        <v>15</v>
      </c>
      <c r="B4028" t="s">
        <v>2232</v>
      </c>
      <c r="C4028" t="s">
        <v>15227</v>
      </c>
      <c r="D4028" t="s">
        <v>15228</v>
      </c>
      <c r="E4028" t="s">
        <v>2292</v>
      </c>
      <c r="F4028" t="s">
        <v>2293</v>
      </c>
      <c r="G4028" t="s">
        <v>2294</v>
      </c>
      <c r="H4028" t="s">
        <v>944</v>
      </c>
      <c r="I4028" t="s">
        <v>1720</v>
      </c>
      <c r="J4028" t="s">
        <v>1721</v>
      </c>
      <c r="K4028" t="s">
        <v>15229</v>
      </c>
      <c r="L4028" s="3">
        <v>36557</v>
      </c>
      <c r="M4028" s="9">
        <v>0</v>
      </c>
      <c r="N4028" s="5">
        <v>0</v>
      </c>
      <c r="O4028" s="7">
        <v>0</v>
      </c>
    </row>
    <row r="4029" spans="1:15">
      <c r="A4029">
        <v>15</v>
      </c>
      <c r="B4029" t="s">
        <v>2232</v>
      </c>
      <c r="C4029" t="s">
        <v>15230</v>
      </c>
      <c r="D4029" t="s">
        <v>15231</v>
      </c>
      <c r="E4029" t="s">
        <v>15206</v>
      </c>
      <c r="F4029" t="s">
        <v>15207</v>
      </c>
      <c r="G4029" t="s">
        <v>2294</v>
      </c>
      <c r="H4029" t="s">
        <v>944</v>
      </c>
      <c r="I4029" t="s">
        <v>1720</v>
      </c>
      <c r="J4029" t="s">
        <v>1721</v>
      </c>
      <c r="K4029" t="s">
        <v>15232</v>
      </c>
      <c r="L4029" s="3" t="s">
        <v>2494</v>
      </c>
      <c r="M4029" s="9">
        <v>0</v>
      </c>
      <c r="N4029" s="5">
        <v>0</v>
      </c>
      <c r="O4029" s="7">
        <v>0</v>
      </c>
    </row>
    <row r="4030" spans="1:15">
      <c r="A4030">
        <v>15</v>
      </c>
      <c r="B4030" t="s">
        <v>2232</v>
      </c>
      <c r="C4030" t="s">
        <v>15233</v>
      </c>
      <c r="D4030" t="s">
        <v>15234</v>
      </c>
      <c r="E4030" t="s">
        <v>15206</v>
      </c>
      <c r="F4030" t="s">
        <v>15207</v>
      </c>
      <c r="G4030" t="s">
        <v>2294</v>
      </c>
      <c r="H4030" t="s">
        <v>944</v>
      </c>
      <c r="I4030" t="s">
        <v>1720</v>
      </c>
      <c r="J4030" t="s">
        <v>1721</v>
      </c>
      <c r="K4030" t="s">
        <v>15235</v>
      </c>
      <c r="L4030" s="3" t="s">
        <v>2494</v>
      </c>
      <c r="M4030" s="9">
        <v>0</v>
      </c>
      <c r="N4030" s="5">
        <v>0</v>
      </c>
      <c r="O4030" s="7">
        <v>0</v>
      </c>
    </row>
    <row r="4031" spans="1:15">
      <c r="A4031">
        <v>15</v>
      </c>
      <c r="B4031" t="s">
        <v>2232</v>
      </c>
      <c r="C4031" t="s">
        <v>2300</v>
      </c>
      <c r="D4031" t="s">
        <v>433</v>
      </c>
      <c r="E4031" t="s">
        <v>2297</v>
      </c>
      <c r="F4031" t="s">
        <v>2298</v>
      </c>
      <c r="G4031" t="s">
        <v>2294</v>
      </c>
      <c r="H4031" t="s">
        <v>944</v>
      </c>
      <c r="I4031" t="s">
        <v>1720</v>
      </c>
      <c r="J4031" t="s">
        <v>1721</v>
      </c>
      <c r="K4031" t="s">
        <v>2301</v>
      </c>
      <c r="L4031" s="3">
        <v>41033</v>
      </c>
      <c r="M4031" s="9">
        <v>1</v>
      </c>
      <c r="N4031" s="5">
        <v>0</v>
      </c>
      <c r="O4031" s="7">
        <v>1</v>
      </c>
    </row>
    <row r="4032" spans="1:15">
      <c r="A4032">
        <v>15</v>
      </c>
      <c r="B4032" t="s">
        <v>2232</v>
      </c>
      <c r="C4032" t="s">
        <v>15236</v>
      </c>
      <c r="D4032" t="s">
        <v>15237</v>
      </c>
      <c r="E4032" t="s">
        <v>2292</v>
      </c>
      <c r="F4032" t="s">
        <v>2293</v>
      </c>
      <c r="G4032" t="s">
        <v>2294</v>
      </c>
      <c r="H4032" t="s">
        <v>944</v>
      </c>
      <c r="I4032" t="s">
        <v>1720</v>
      </c>
      <c r="J4032" t="s">
        <v>1721</v>
      </c>
      <c r="K4032" t="s">
        <v>15238</v>
      </c>
      <c r="L4032" s="3" t="s">
        <v>2494</v>
      </c>
      <c r="M4032" s="9">
        <v>0</v>
      </c>
      <c r="N4032" s="5">
        <v>0</v>
      </c>
      <c r="O4032" s="7">
        <v>0</v>
      </c>
    </row>
    <row r="4033" spans="1:15">
      <c r="A4033">
        <v>16</v>
      </c>
      <c r="B4033" t="s">
        <v>2302</v>
      </c>
      <c r="C4033" t="s">
        <v>15239</v>
      </c>
      <c r="D4033" t="s">
        <v>15240</v>
      </c>
      <c r="E4033" t="s">
        <v>2304</v>
      </c>
      <c r="F4033" t="s">
        <v>2305</v>
      </c>
      <c r="G4033" t="s">
        <v>2302</v>
      </c>
      <c r="H4033" t="s">
        <v>944</v>
      </c>
      <c r="I4033" t="s">
        <v>1720</v>
      </c>
      <c r="J4033" t="s">
        <v>1721</v>
      </c>
      <c r="K4033" t="s">
        <v>15241</v>
      </c>
      <c r="L4033" s="3">
        <v>36557</v>
      </c>
      <c r="M4033" s="9">
        <v>0</v>
      </c>
      <c r="N4033" s="5">
        <v>0</v>
      </c>
      <c r="O4033" s="7">
        <v>0</v>
      </c>
    </row>
    <row r="4034" spans="1:15">
      <c r="A4034">
        <v>16</v>
      </c>
      <c r="B4034" t="s">
        <v>2302</v>
      </c>
      <c r="C4034" t="s">
        <v>15242</v>
      </c>
      <c r="D4034" t="s">
        <v>7522</v>
      </c>
      <c r="E4034" t="s">
        <v>2326</v>
      </c>
      <c r="F4034" t="s">
        <v>2327</v>
      </c>
      <c r="G4034" t="s">
        <v>2302</v>
      </c>
      <c r="H4034" t="s">
        <v>944</v>
      </c>
      <c r="I4034" t="s">
        <v>1720</v>
      </c>
      <c r="J4034" t="s">
        <v>1721</v>
      </c>
      <c r="K4034" t="s">
        <v>15243</v>
      </c>
      <c r="L4034" s="3">
        <v>40365</v>
      </c>
      <c r="M4034" s="9">
        <v>0</v>
      </c>
      <c r="N4034" s="5">
        <v>0</v>
      </c>
      <c r="O4034" s="7">
        <v>0</v>
      </c>
    </row>
    <row r="4035" spans="1:15">
      <c r="A4035">
        <v>16</v>
      </c>
      <c r="B4035" t="s">
        <v>2302</v>
      </c>
      <c r="C4035" t="s">
        <v>2303</v>
      </c>
      <c r="D4035" t="s">
        <v>434</v>
      </c>
      <c r="E4035" t="s">
        <v>2304</v>
      </c>
      <c r="F4035" t="s">
        <v>2305</v>
      </c>
      <c r="G4035" t="s">
        <v>2302</v>
      </c>
      <c r="H4035" t="s">
        <v>944</v>
      </c>
      <c r="I4035" t="s">
        <v>1720</v>
      </c>
      <c r="J4035" t="s">
        <v>1721</v>
      </c>
      <c r="K4035" t="s">
        <v>2306</v>
      </c>
      <c r="L4035" s="3">
        <v>39378</v>
      </c>
      <c r="M4035" s="9">
        <v>3</v>
      </c>
      <c r="N4035" s="5">
        <v>0</v>
      </c>
      <c r="O4035" s="7">
        <v>3</v>
      </c>
    </row>
    <row r="4036" spans="1:15">
      <c r="A4036">
        <v>16</v>
      </c>
      <c r="B4036" t="s">
        <v>2302</v>
      </c>
      <c r="C4036" t="s">
        <v>15244</v>
      </c>
      <c r="D4036" t="s">
        <v>15245</v>
      </c>
      <c r="E4036" t="s">
        <v>2304</v>
      </c>
      <c r="F4036" t="s">
        <v>2305</v>
      </c>
      <c r="G4036" t="s">
        <v>2302</v>
      </c>
      <c r="H4036" t="s">
        <v>944</v>
      </c>
      <c r="I4036" t="s">
        <v>1720</v>
      </c>
      <c r="J4036" t="s">
        <v>1721</v>
      </c>
      <c r="K4036" t="s">
        <v>15246</v>
      </c>
      <c r="L4036" s="3">
        <v>39322</v>
      </c>
      <c r="M4036" s="9">
        <v>0</v>
      </c>
      <c r="N4036" s="5">
        <v>0</v>
      </c>
      <c r="O4036" s="7">
        <v>0</v>
      </c>
    </row>
    <row r="4037" spans="1:15">
      <c r="A4037">
        <v>16</v>
      </c>
      <c r="B4037" t="s">
        <v>2302</v>
      </c>
      <c r="C4037" t="s">
        <v>2307</v>
      </c>
      <c r="D4037" t="s">
        <v>435</v>
      </c>
      <c r="E4037" t="s">
        <v>2308</v>
      </c>
      <c r="F4037" t="s">
        <v>2309</v>
      </c>
      <c r="G4037" t="s">
        <v>2302</v>
      </c>
      <c r="H4037" t="s">
        <v>944</v>
      </c>
      <c r="I4037" t="s">
        <v>1720</v>
      </c>
      <c r="J4037" t="s">
        <v>1721</v>
      </c>
      <c r="K4037" t="s">
        <v>2310</v>
      </c>
      <c r="L4037" s="3">
        <v>40072</v>
      </c>
      <c r="M4037" s="9">
        <v>1</v>
      </c>
      <c r="N4037" s="5">
        <v>0</v>
      </c>
      <c r="O4037" s="7">
        <v>1</v>
      </c>
    </row>
    <row r="4038" spans="1:15">
      <c r="A4038">
        <v>16</v>
      </c>
      <c r="B4038" t="s">
        <v>2302</v>
      </c>
      <c r="C4038" t="s">
        <v>2311</v>
      </c>
      <c r="D4038" t="s">
        <v>436</v>
      </c>
      <c r="E4038" t="s">
        <v>2304</v>
      </c>
      <c r="F4038" t="s">
        <v>2305</v>
      </c>
      <c r="G4038" t="s">
        <v>2302</v>
      </c>
      <c r="H4038" t="s">
        <v>944</v>
      </c>
      <c r="I4038" t="s">
        <v>1720</v>
      </c>
      <c r="J4038" t="s">
        <v>1721</v>
      </c>
      <c r="K4038" t="s">
        <v>2312</v>
      </c>
      <c r="L4038" s="3">
        <v>39806</v>
      </c>
      <c r="M4038" s="9">
        <v>18</v>
      </c>
      <c r="N4038" s="5">
        <v>0</v>
      </c>
      <c r="O4038" s="7">
        <v>18</v>
      </c>
    </row>
    <row r="4039" spans="1:15">
      <c r="A4039">
        <v>16</v>
      </c>
      <c r="B4039" t="s">
        <v>2302</v>
      </c>
      <c r="C4039" t="s">
        <v>2313</v>
      </c>
      <c r="D4039" t="s">
        <v>437</v>
      </c>
      <c r="E4039" t="s">
        <v>2314</v>
      </c>
      <c r="F4039" t="s">
        <v>2315</v>
      </c>
      <c r="G4039" t="s">
        <v>2302</v>
      </c>
      <c r="H4039" t="s">
        <v>944</v>
      </c>
      <c r="I4039" t="s">
        <v>1720</v>
      </c>
      <c r="J4039" t="s">
        <v>1721</v>
      </c>
      <c r="K4039" t="s">
        <v>2316</v>
      </c>
      <c r="L4039" s="3">
        <v>40317</v>
      </c>
      <c r="M4039" s="9">
        <v>3</v>
      </c>
      <c r="N4039" s="5">
        <v>0</v>
      </c>
      <c r="O4039" s="7">
        <v>3</v>
      </c>
    </row>
    <row r="4040" spans="1:15">
      <c r="A4040">
        <v>16</v>
      </c>
      <c r="B4040" t="s">
        <v>2302</v>
      </c>
      <c r="C4040" t="s">
        <v>15247</v>
      </c>
      <c r="D4040" t="s">
        <v>15248</v>
      </c>
      <c r="E4040" t="s">
        <v>2304</v>
      </c>
      <c r="F4040" t="s">
        <v>2305</v>
      </c>
      <c r="G4040" t="s">
        <v>2302</v>
      </c>
      <c r="H4040" t="s">
        <v>944</v>
      </c>
      <c r="I4040" t="s">
        <v>1720</v>
      </c>
      <c r="J4040" t="s">
        <v>1721</v>
      </c>
      <c r="K4040" t="s">
        <v>15249</v>
      </c>
      <c r="L4040" s="3">
        <v>40407</v>
      </c>
      <c r="M4040" s="9">
        <v>0</v>
      </c>
      <c r="N4040" s="5">
        <v>0</v>
      </c>
      <c r="O4040" s="7">
        <v>0</v>
      </c>
    </row>
    <row r="4041" spans="1:15">
      <c r="A4041">
        <v>16</v>
      </c>
      <c r="B4041" t="s">
        <v>2302</v>
      </c>
      <c r="C4041" t="s">
        <v>15250</v>
      </c>
      <c r="D4041" t="s">
        <v>15251</v>
      </c>
      <c r="E4041" t="s">
        <v>2320</v>
      </c>
      <c r="F4041" t="s">
        <v>2321</v>
      </c>
      <c r="G4041" t="s">
        <v>2302</v>
      </c>
      <c r="H4041" t="s">
        <v>944</v>
      </c>
      <c r="I4041" t="s">
        <v>1720</v>
      </c>
      <c r="J4041" t="s">
        <v>1721</v>
      </c>
      <c r="K4041" t="s">
        <v>15252</v>
      </c>
      <c r="L4041" s="3">
        <v>41271</v>
      </c>
      <c r="M4041" s="9">
        <v>7</v>
      </c>
      <c r="N4041" s="5">
        <v>0</v>
      </c>
      <c r="O4041" s="7">
        <v>7</v>
      </c>
    </row>
    <row r="4042" spans="1:15">
      <c r="A4042">
        <v>16</v>
      </c>
      <c r="B4042" t="s">
        <v>2302</v>
      </c>
      <c r="C4042" t="s">
        <v>15253</v>
      </c>
      <c r="D4042" t="s">
        <v>15254</v>
      </c>
      <c r="E4042" t="s">
        <v>2304</v>
      </c>
      <c r="F4042" t="s">
        <v>2305</v>
      </c>
      <c r="G4042" t="s">
        <v>2302</v>
      </c>
      <c r="H4042" t="s">
        <v>944</v>
      </c>
      <c r="I4042" t="s">
        <v>1720</v>
      </c>
      <c r="J4042" t="s">
        <v>1721</v>
      </c>
      <c r="K4042" t="s">
        <v>15255</v>
      </c>
      <c r="L4042" s="3" t="s">
        <v>2494</v>
      </c>
      <c r="M4042" s="9">
        <v>0</v>
      </c>
      <c r="N4042" s="5">
        <v>0</v>
      </c>
      <c r="O4042" s="7">
        <v>0</v>
      </c>
    </row>
    <row r="4043" spans="1:15">
      <c r="A4043">
        <v>16</v>
      </c>
      <c r="B4043" t="s">
        <v>2302</v>
      </c>
      <c r="C4043" t="s">
        <v>2317</v>
      </c>
      <c r="D4043" t="s">
        <v>438</v>
      </c>
      <c r="E4043" t="s">
        <v>2314</v>
      </c>
      <c r="F4043" t="s">
        <v>2315</v>
      </c>
      <c r="G4043" t="s">
        <v>2302</v>
      </c>
      <c r="H4043" t="s">
        <v>944</v>
      </c>
      <c r="I4043" t="s">
        <v>1720</v>
      </c>
      <c r="J4043" t="s">
        <v>1721</v>
      </c>
      <c r="K4043" t="s">
        <v>2318</v>
      </c>
      <c r="L4043" s="3">
        <v>42627</v>
      </c>
      <c r="M4043" s="9">
        <v>2</v>
      </c>
      <c r="N4043" s="5">
        <v>0</v>
      </c>
      <c r="O4043" s="7">
        <v>2</v>
      </c>
    </row>
    <row r="4044" spans="1:15">
      <c r="A4044">
        <v>16</v>
      </c>
      <c r="B4044" t="s">
        <v>2302</v>
      </c>
      <c r="C4044" t="s">
        <v>15256</v>
      </c>
      <c r="D4044" t="s">
        <v>15257</v>
      </c>
      <c r="E4044" t="s">
        <v>2308</v>
      </c>
      <c r="F4044" t="s">
        <v>2309</v>
      </c>
      <c r="G4044" t="s">
        <v>2302</v>
      </c>
      <c r="H4044" t="s">
        <v>944</v>
      </c>
      <c r="I4044" t="s">
        <v>1720</v>
      </c>
      <c r="J4044" t="s">
        <v>1721</v>
      </c>
      <c r="K4044" t="s">
        <v>15258</v>
      </c>
      <c r="L4044" s="3">
        <v>43836</v>
      </c>
      <c r="M4044" s="9">
        <v>0</v>
      </c>
      <c r="N4044" s="5">
        <v>0</v>
      </c>
      <c r="O4044" s="7">
        <v>0</v>
      </c>
    </row>
    <row r="4045" spans="1:15">
      <c r="A4045">
        <v>16</v>
      </c>
      <c r="B4045" t="s">
        <v>2302</v>
      </c>
      <c r="C4045" t="s">
        <v>15259</v>
      </c>
      <c r="D4045" t="s">
        <v>15260</v>
      </c>
      <c r="E4045" t="s">
        <v>2308</v>
      </c>
      <c r="F4045" t="s">
        <v>2309</v>
      </c>
      <c r="G4045" t="s">
        <v>2302</v>
      </c>
      <c r="H4045" t="s">
        <v>944</v>
      </c>
      <c r="I4045" t="s">
        <v>1720</v>
      </c>
      <c r="J4045" t="s">
        <v>1721</v>
      </c>
      <c r="K4045" t="s">
        <v>15261</v>
      </c>
      <c r="L4045" s="3" t="s">
        <v>2494</v>
      </c>
      <c r="M4045" s="9">
        <v>0</v>
      </c>
      <c r="N4045" s="5">
        <v>0</v>
      </c>
      <c r="O4045" s="7">
        <v>0</v>
      </c>
    </row>
    <row r="4046" spans="1:15">
      <c r="A4046">
        <v>16</v>
      </c>
      <c r="B4046" t="s">
        <v>2302</v>
      </c>
      <c r="C4046" t="s">
        <v>15262</v>
      </c>
      <c r="D4046" t="s">
        <v>15263</v>
      </c>
      <c r="E4046" t="s">
        <v>2308</v>
      </c>
      <c r="F4046" t="s">
        <v>2309</v>
      </c>
      <c r="G4046" t="s">
        <v>2302</v>
      </c>
      <c r="H4046" t="s">
        <v>944</v>
      </c>
      <c r="I4046" t="s">
        <v>1720</v>
      </c>
      <c r="J4046" t="s">
        <v>1721</v>
      </c>
      <c r="K4046" t="s">
        <v>15264</v>
      </c>
      <c r="L4046" s="3" t="s">
        <v>2494</v>
      </c>
      <c r="M4046" s="9">
        <v>0</v>
      </c>
      <c r="N4046" s="5">
        <v>0</v>
      </c>
      <c r="O4046" s="7">
        <v>0</v>
      </c>
    </row>
    <row r="4047" spans="1:15">
      <c r="A4047">
        <v>16</v>
      </c>
      <c r="B4047" t="s">
        <v>2302</v>
      </c>
      <c r="C4047" t="s">
        <v>15265</v>
      </c>
      <c r="D4047" t="s">
        <v>15266</v>
      </c>
      <c r="E4047" t="s">
        <v>2314</v>
      </c>
      <c r="F4047" t="s">
        <v>2315</v>
      </c>
      <c r="G4047" t="s">
        <v>2302</v>
      </c>
      <c r="H4047" t="s">
        <v>944</v>
      </c>
      <c r="I4047" t="s">
        <v>1720</v>
      </c>
      <c r="J4047" t="s">
        <v>1721</v>
      </c>
      <c r="K4047" t="s">
        <v>15267</v>
      </c>
      <c r="L4047" s="3">
        <v>43411</v>
      </c>
      <c r="M4047" s="9">
        <v>0</v>
      </c>
      <c r="N4047" s="5">
        <v>0</v>
      </c>
      <c r="O4047" s="7">
        <v>0</v>
      </c>
    </row>
    <row r="4048" spans="1:15">
      <c r="A4048">
        <v>16</v>
      </c>
      <c r="B4048" t="s">
        <v>2302</v>
      </c>
      <c r="C4048" t="s">
        <v>15268</v>
      </c>
      <c r="D4048" t="s">
        <v>15269</v>
      </c>
      <c r="E4048" t="s">
        <v>2304</v>
      </c>
      <c r="F4048" t="s">
        <v>2305</v>
      </c>
      <c r="G4048" t="s">
        <v>2302</v>
      </c>
      <c r="H4048" t="s">
        <v>944</v>
      </c>
      <c r="I4048" t="s">
        <v>1720</v>
      </c>
      <c r="J4048" t="s">
        <v>1721</v>
      </c>
      <c r="K4048" t="s">
        <v>15270</v>
      </c>
      <c r="L4048" s="3">
        <v>44334</v>
      </c>
      <c r="M4048" s="9">
        <v>0</v>
      </c>
      <c r="N4048" s="5">
        <v>0</v>
      </c>
      <c r="O4048" s="7">
        <v>0</v>
      </c>
    </row>
    <row r="4049" spans="1:15">
      <c r="A4049">
        <v>16</v>
      </c>
      <c r="B4049" t="s">
        <v>2302</v>
      </c>
      <c r="C4049" t="s">
        <v>2319</v>
      </c>
      <c r="D4049" t="s">
        <v>439</v>
      </c>
      <c r="E4049" t="s">
        <v>2320</v>
      </c>
      <c r="F4049" t="s">
        <v>2321</v>
      </c>
      <c r="G4049" t="s">
        <v>2302</v>
      </c>
      <c r="H4049" t="s">
        <v>944</v>
      </c>
      <c r="I4049" t="s">
        <v>1720</v>
      </c>
      <c r="J4049" t="s">
        <v>1721</v>
      </c>
      <c r="K4049" t="s">
        <v>2322</v>
      </c>
      <c r="L4049" s="3">
        <v>43754</v>
      </c>
      <c r="M4049" s="9">
        <v>2</v>
      </c>
      <c r="N4049" s="5">
        <v>0</v>
      </c>
      <c r="O4049" s="7">
        <v>2</v>
      </c>
    </row>
    <row r="4050" spans="1:15">
      <c r="A4050">
        <v>16</v>
      </c>
      <c r="B4050" t="s">
        <v>2302</v>
      </c>
      <c r="C4050" t="s">
        <v>15271</v>
      </c>
      <c r="D4050" t="s">
        <v>15272</v>
      </c>
      <c r="E4050" t="s">
        <v>2308</v>
      </c>
      <c r="F4050" t="s">
        <v>2309</v>
      </c>
      <c r="G4050" t="s">
        <v>2302</v>
      </c>
      <c r="H4050" t="s">
        <v>944</v>
      </c>
      <c r="I4050" t="s">
        <v>1720</v>
      </c>
      <c r="J4050" t="s">
        <v>1721</v>
      </c>
      <c r="K4050" t="s">
        <v>2494</v>
      </c>
      <c r="L4050" s="3">
        <v>43635</v>
      </c>
      <c r="M4050" s="9">
        <v>0</v>
      </c>
      <c r="N4050" s="5">
        <v>0</v>
      </c>
      <c r="O4050" s="7">
        <v>0</v>
      </c>
    </row>
    <row r="4051" spans="1:15">
      <c r="A4051">
        <v>16</v>
      </c>
      <c r="B4051" t="s">
        <v>2302</v>
      </c>
      <c r="C4051" t="s">
        <v>15273</v>
      </c>
      <c r="D4051" t="s">
        <v>15274</v>
      </c>
      <c r="E4051" t="s">
        <v>2308</v>
      </c>
      <c r="F4051" t="s">
        <v>2309</v>
      </c>
      <c r="G4051" t="s">
        <v>2302</v>
      </c>
      <c r="H4051" t="s">
        <v>944</v>
      </c>
      <c r="I4051" t="s">
        <v>1720</v>
      </c>
      <c r="J4051" t="s">
        <v>1721</v>
      </c>
      <c r="K4051" t="s">
        <v>15275</v>
      </c>
      <c r="L4051" s="3">
        <v>43885</v>
      </c>
      <c r="M4051" s="9">
        <v>7</v>
      </c>
      <c r="N4051" s="5">
        <v>0</v>
      </c>
      <c r="O4051" s="7">
        <v>7</v>
      </c>
    </row>
    <row r="4052" spans="1:15">
      <c r="A4052">
        <v>16</v>
      </c>
      <c r="B4052" t="s">
        <v>2302</v>
      </c>
      <c r="C4052" t="s">
        <v>2323</v>
      </c>
      <c r="D4052" t="s">
        <v>440</v>
      </c>
      <c r="E4052" t="s">
        <v>2320</v>
      </c>
      <c r="F4052" t="s">
        <v>2321</v>
      </c>
      <c r="G4052" t="s">
        <v>2302</v>
      </c>
      <c r="H4052" t="s">
        <v>944</v>
      </c>
      <c r="I4052" t="s">
        <v>1720</v>
      </c>
      <c r="J4052" t="s">
        <v>1721</v>
      </c>
      <c r="K4052" t="s">
        <v>2324</v>
      </c>
      <c r="L4052" s="3">
        <v>45495</v>
      </c>
      <c r="M4052" s="9">
        <v>2</v>
      </c>
      <c r="N4052" s="5">
        <v>0</v>
      </c>
      <c r="O4052" s="7">
        <v>2</v>
      </c>
    </row>
    <row r="4053" spans="1:15">
      <c r="A4053">
        <v>16</v>
      </c>
      <c r="B4053" t="s">
        <v>2302</v>
      </c>
      <c r="C4053" t="s">
        <v>2325</v>
      </c>
      <c r="D4053" t="s">
        <v>441</v>
      </c>
      <c r="E4053" t="s">
        <v>2326</v>
      </c>
      <c r="F4053" t="s">
        <v>2327</v>
      </c>
      <c r="G4053" t="s">
        <v>2302</v>
      </c>
      <c r="H4053" t="s">
        <v>944</v>
      </c>
      <c r="I4053" t="s">
        <v>1720</v>
      </c>
      <c r="J4053" t="s">
        <v>1721</v>
      </c>
      <c r="K4053" t="s">
        <v>2328</v>
      </c>
      <c r="L4053" s="3">
        <v>44398</v>
      </c>
      <c r="M4053" s="9">
        <v>1</v>
      </c>
      <c r="N4053" s="5">
        <v>0</v>
      </c>
      <c r="O4053" s="7">
        <v>1</v>
      </c>
    </row>
    <row r="4054" spans="1:15">
      <c r="A4054">
        <v>16</v>
      </c>
      <c r="B4054" t="s">
        <v>2302</v>
      </c>
      <c r="C4054" t="s">
        <v>2329</v>
      </c>
      <c r="D4054" t="s">
        <v>442</v>
      </c>
      <c r="E4054" t="s">
        <v>2330</v>
      </c>
      <c r="F4054" t="s">
        <v>2331</v>
      </c>
      <c r="G4054" t="s">
        <v>2302</v>
      </c>
      <c r="H4054" t="s">
        <v>944</v>
      </c>
      <c r="I4054" t="s">
        <v>1720</v>
      </c>
      <c r="J4054" t="s">
        <v>1721</v>
      </c>
      <c r="K4054" t="s">
        <v>2332</v>
      </c>
      <c r="L4054" s="3">
        <v>44741</v>
      </c>
      <c r="M4054" s="9">
        <v>2</v>
      </c>
      <c r="N4054" s="5">
        <v>0</v>
      </c>
      <c r="O4054" s="7">
        <v>2</v>
      </c>
    </row>
    <row r="4055" spans="1:15">
      <c r="A4055">
        <v>16</v>
      </c>
      <c r="B4055" t="s">
        <v>2302</v>
      </c>
      <c r="C4055" t="s">
        <v>15276</v>
      </c>
      <c r="D4055" t="s">
        <v>15277</v>
      </c>
      <c r="E4055" t="s">
        <v>2304</v>
      </c>
      <c r="F4055" t="s">
        <v>2305</v>
      </c>
      <c r="G4055" t="s">
        <v>2302</v>
      </c>
      <c r="H4055" t="s">
        <v>944</v>
      </c>
      <c r="I4055" t="s">
        <v>1720</v>
      </c>
      <c r="J4055" t="s">
        <v>1721</v>
      </c>
      <c r="K4055" t="s">
        <v>15278</v>
      </c>
      <c r="L4055" s="3">
        <v>45467</v>
      </c>
      <c r="M4055" s="9">
        <v>0</v>
      </c>
      <c r="N4055" s="5">
        <v>0</v>
      </c>
      <c r="O4055" s="7">
        <v>0</v>
      </c>
    </row>
    <row r="4056" spans="1:15">
      <c r="A4056">
        <v>16</v>
      </c>
      <c r="B4056" t="s">
        <v>2302</v>
      </c>
      <c r="C4056" t="s">
        <v>15279</v>
      </c>
      <c r="D4056" t="s">
        <v>15280</v>
      </c>
      <c r="E4056" t="s">
        <v>2326</v>
      </c>
      <c r="F4056" t="s">
        <v>2327</v>
      </c>
      <c r="G4056" t="s">
        <v>2302</v>
      </c>
      <c r="H4056" t="s">
        <v>944</v>
      </c>
      <c r="I4056" t="s">
        <v>1720</v>
      </c>
      <c r="J4056" t="s">
        <v>1721</v>
      </c>
      <c r="K4056" t="s">
        <v>15281</v>
      </c>
      <c r="L4056" s="3" t="s">
        <v>2494</v>
      </c>
      <c r="M4056" s="9">
        <v>0</v>
      </c>
      <c r="N4056" s="5">
        <v>0</v>
      </c>
      <c r="O4056" s="7">
        <v>0</v>
      </c>
    </row>
    <row r="4057" spans="1:15">
      <c r="A4057">
        <v>16</v>
      </c>
      <c r="B4057" t="s">
        <v>2302</v>
      </c>
      <c r="C4057" t="s">
        <v>15282</v>
      </c>
      <c r="D4057" t="s">
        <v>15283</v>
      </c>
      <c r="E4057" t="s">
        <v>2330</v>
      </c>
      <c r="F4057" t="s">
        <v>2331</v>
      </c>
      <c r="G4057" t="s">
        <v>2302</v>
      </c>
      <c r="H4057" t="s">
        <v>944</v>
      </c>
      <c r="I4057" t="s">
        <v>1720</v>
      </c>
      <c r="J4057" t="s">
        <v>1721</v>
      </c>
      <c r="K4057" t="s">
        <v>15284</v>
      </c>
      <c r="L4057" s="3">
        <v>45210</v>
      </c>
      <c r="M4057" s="9">
        <v>0</v>
      </c>
      <c r="N4057" s="5">
        <v>0</v>
      </c>
      <c r="O4057" s="7">
        <v>0</v>
      </c>
    </row>
    <row r="4058" spans="1:15">
      <c r="A4058">
        <v>16</v>
      </c>
      <c r="B4058" t="s">
        <v>2302</v>
      </c>
      <c r="C4058" t="s">
        <v>2333</v>
      </c>
      <c r="D4058" t="s">
        <v>443</v>
      </c>
      <c r="E4058" t="s">
        <v>2330</v>
      </c>
      <c r="F4058" t="s">
        <v>2331</v>
      </c>
      <c r="G4058" t="s">
        <v>2302</v>
      </c>
      <c r="H4058" t="s">
        <v>944</v>
      </c>
      <c r="I4058" t="s">
        <v>1720</v>
      </c>
      <c r="J4058" t="s">
        <v>1721</v>
      </c>
      <c r="K4058" t="s">
        <v>2334</v>
      </c>
      <c r="L4058" s="3">
        <v>45322</v>
      </c>
      <c r="M4058" s="9">
        <v>3</v>
      </c>
      <c r="N4058" s="5">
        <v>0</v>
      </c>
      <c r="O4058" s="7">
        <v>3</v>
      </c>
    </row>
    <row r="4059" spans="1:15">
      <c r="A4059">
        <v>16</v>
      </c>
      <c r="B4059" t="s">
        <v>2302</v>
      </c>
      <c r="C4059" t="s">
        <v>15285</v>
      </c>
      <c r="D4059" t="s">
        <v>15286</v>
      </c>
      <c r="E4059" t="s">
        <v>2308</v>
      </c>
      <c r="F4059" t="s">
        <v>2309</v>
      </c>
      <c r="G4059" t="s">
        <v>2302</v>
      </c>
      <c r="H4059" t="s">
        <v>944</v>
      </c>
      <c r="I4059" t="s">
        <v>1720</v>
      </c>
      <c r="J4059" t="s">
        <v>1721</v>
      </c>
      <c r="K4059" t="s">
        <v>15287</v>
      </c>
      <c r="L4059" s="3">
        <v>45712</v>
      </c>
      <c r="M4059" s="9">
        <v>0</v>
      </c>
      <c r="N4059" s="5">
        <v>0</v>
      </c>
      <c r="O4059" s="7">
        <v>0</v>
      </c>
    </row>
    <row r="4060" spans="1:15">
      <c r="A4060">
        <v>16</v>
      </c>
      <c r="B4060" t="s">
        <v>2302</v>
      </c>
      <c r="C4060" t="s">
        <v>15288</v>
      </c>
      <c r="D4060" t="s">
        <v>15289</v>
      </c>
      <c r="E4060" t="s">
        <v>2330</v>
      </c>
      <c r="F4060" t="s">
        <v>2331</v>
      </c>
      <c r="G4060" t="s">
        <v>2302</v>
      </c>
      <c r="H4060" t="s">
        <v>944</v>
      </c>
      <c r="I4060" t="s">
        <v>1720</v>
      </c>
      <c r="J4060" t="s">
        <v>1721</v>
      </c>
      <c r="K4060" t="s">
        <v>15290</v>
      </c>
      <c r="L4060" s="3">
        <v>45455</v>
      </c>
      <c r="M4060" s="9">
        <v>0</v>
      </c>
      <c r="N4060" s="5">
        <v>0</v>
      </c>
      <c r="O4060" s="7">
        <v>0</v>
      </c>
    </row>
    <row r="4061" spans="1:15">
      <c r="A4061">
        <v>16</v>
      </c>
      <c r="B4061" t="s">
        <v>2302</v>
      </c>
      <c r="C4061" t="s">
        <v>15291</v>
      </c>
      <c r="D4061" t="s">
        <v>15292</v>
      </c>
      <c r="E4061" t="s">
        <v>2326</v>
      </c>
      <c r="F4061" t="s">
        <v>2327</v>
      </c>
      <c r="G4061" t="s">
        <v>2302</v>
      </c>
      <c r="H4061" t="s">
        <v>944</v>
      </c>
      <c r="I4061" t="s">
        <v>1720</v>
      </c>
      <c r="J4061" t="s">
        <v>1721</v>
      </c>
      <c r="K4061" t="s">
        <v>15293</v>
      </c>
      <c r="L4061" s="3" t="s">
        <v>2494</v>
      </c>
      <c r="M4061" s="9">
        <v>0</v>
      </c>
      <c r="N4061" s="5">
        <v>0</v>
      </c>
      <c r="O4061" s="7">
        <v>0</v>
      </c>
    </row>
    <row r="4062" spans="1:15">
      <c r="A4062">
        <v>16</v>
      </c>
      <c r="B4062" t="s">
        <v>2302</v>
      </c>
      <c r="C4062" t="s">
        <v>15294</v>
      </c>
      <c r="D4062" t="s">
        <v>15295</v>
      </c>
      <c r="E4062" t="s">
        <v>2304</v>
      </c>
      <c r="F4062" t="s">
        <v>2305</v>
      </c>
      <c r="G4062" t="s">
        <v>2302</v>
      </c>
      <c r="H4062" t="s">
        <v>944</v>
      </c>
      <c r="I4062" t="s">
        <v>1720</v>
      </c>
      <c r="J4062" t="s">
        <v>1721</v>
      </c>
      <c r="K4062" t="s">
        <v>15296</v>
      </c>
      <c r="L4062" s="3" t="s">
        <v>2494</v>
      </c>
      <c r="M4062" s="9">
        <v>0</v>
      </c>
      <c r="N4062" s="5">
        <v>0</v>
      </c>
      <c r="O4062" s="7">
        <v>0</v>
      </c>
    </row>
    <row r="4063" spans="1:15">
      <c r="A4063">
        <v>16</v>
      </c>
      <c r="B4063" t="s">
        <v>2302</v>
      </c>
      <c r="C4063" t="s">
        <v>15297</v>
      </c>
      <c r="D4063" t="s">
        <v>15298</v>
      </c>
      <c r="E4063" t="s">
        <v>2308</v>
      </c>
      <c r="F4063" t="s">
        <v>2309</v>
      </c>
      <c r="G4063" t="s">
        <v>2302</v>
      </c>
      <c r="H4063" t="s">
        <v>944</v>
      </c>
      <c r="I4063" t="s">
        <v>1720</v>
      </c>
      <c r="J4063" t="s">
        <v>1721</v>
      </c>
      <c r="K4063" t="s">
        <v>15299</v>
      </c>
      <c r="L4063" s="3" t="s">
        <v>2494</v>
      </c>
      <c r="M4063" s="9">
        <v>0</v>
      </c>
      <c r="N4063" s="5">
        <v>0</v>
      </c>
      <c r="O4063" s="7">
        <v>0</v>
      </c>
    </row>
    <row r="4064" spans="1:15">
      <c r="A4064">
        <v>16</v>
      </c>
      <c r="B4064" t="s">
        <v>2302</v>
      </c>
      <c r="C4064" t="s">
        <v>15300</v>
      </c>
      <c r="D4064" t="s">
        <v>15301</v>
      </c>
      <c r="E4064" t="s">
        <v>2326</v>
      </c>
      <c r="F4064" t="s">
        <v>2327</v>
      </c>
      <c r="G4064" t="s">
        <v>2302</v>
      </c>
      <c r="H4064" t="s">
        <v>944</v>
      </c>
      <c r="I4064" t="s">
        <v>1720</v>
      </c>
      <c r="J4064" t="s">
        <v>1721</v>
      </c>
      <c r="K4064" t="s">
        <v>15302</v>
      </c>
      <c r="L4064" s="3" t="s">
        <v>2494</v>
      </c>
      <c r="M4064" s="9">
        <v>0</v>
      </c>
      <c r="N4064" s="5">
        <v>0</v>
      </c>
      <c r="O4064" s="7">
        <v>0</v>
      </c>
    </row>
    <row r="4065" spans="1:15">
      <c r="A4065">
        <v>16</v>
      </c>
      <c r="B4065" t="s">
        <v>2302</v>
      </c>
      <c r="C4065" t="s">
        <v>15303</v>
      </c>
      <c r="D4065" t="s">
        <v>15304</v>
      </c>
      <c r="E4065" t="s">
        <v>2320</v>
      </c>
      <c r="F4065" t="s">
        <v>2321</v>
      </c>
      <c r="G4065" t="s">
        <v>2302</v>
      </c>
      <c r="H4065" t="s">
        <v>944</v>
      </c>
      <c r="I4065" t="s">
        <v>1720</v>
      </c>
      <c r="J4065" t="s">
        <v>1721</v>
      </c>
      <c r="K4065" t="s">
        <v>15305</v>
      </c>
      <c r="L4065" s="3">
        <v>45593</v>
      </c>
      <c r="M4065" s="9">
        <v>0</v>
      </c>
      <c r="N4065" s="5">
        <v>0</v>
      </c>
      <c r="O4065" s="7">
        <v>0</v>
      </c>
    </row>
    <row r="4066" spans="1:15">
      <c r="A4066">
        <v>16</v>
      </c>
      <c r="B4066" t="s">
        <v>2302</v>
      </c>
      <c r="C4066" t="s">
        <v>15306</v>
      </c>
      <c r="D4066" t="s">
        <v>10507</v>
      </c>
      <c r="E4066" t="s">
        <v>2330</v>
      </c>
      <c r="F4066" t="s">
        <v>2331</v>
      </c>
      <c r="G4066" t="s">
        <v>2302</v>
      </c>
      <c r="H4066" t="s">
        <v>944</v>
      </c>
      <c r="I4066" t="s">
        <v>1720</v>
      </c>
      <c r="J4066" t="s">
        <v>1721</v>
      </c>
      <c r="K4066" t="s">
        <v>15307</v>
      </c>
      <c r="L4066" s="3" t="s">
        <v>2494</v>
      </c>
      <c r="M4066" s="9">
        <v>0</v>
      </c>
      <c r="N4066" s="5">
        <v>0</v>
      </c>
      <c r="O4066" s="7">
        <v>0</v>
      </c>
    </row>
    <row r="4067" spans="1:15">
      <c r="A4067">
        <v>16</v>
      </c>
      <c r="B4067" t="s">
        <v>2302</v>
      </c>
      <c r="C4067" t="s">
        <v>15308</v>
      </c>
      <c r="D4067" t="s">
        <v>15309</v>
      </c>
      <c r="E4067" t="s">
        <v>2308</v>
      </c>
      <c r="F4067" t="s">
        <v>2309</v>
      </c>
      <c r="G4067" t="s">
        <v>2302</v>
      </c>
      <c r="H4067" t="s">
        <v>944</v>
      </c>
      <c r="I4067" t="s">
        <v>1720</v>
      </c>
      <c r="J4067" t="s">
        <v>1721</v>
      </c>
      <c r="K4067" t="s">
        <v>15310</v>
      </c>
      <c r="L4067" s="3" t="s">
        <v>2494</v>
      </c>
      <c r="M4067" s="9">
        <v>0</v>
      </c>
      <c r="N4067" s="5">
        <v>0</v>
      </c>
      <c r="O4067" s="7">
        <v>0</v>
      </c>
    </row>
    <row r="4068" spans="1:15">
      <c r="A4068">
        <v>16</v>
      </c>
      <c r="B4068" t="s">
        <v>2302</v>
      </c>
      <c r="C4068" t="s">
        <v>15311</v>
      </c>
      <c r="D4068" t="s">
        <v>15312</v>
      </c>
      <c r="E4068" t="s">
        <v>2308</v>
      </c>
      <c r="F4068" t="s">
        <v>2309</v>
      </c>
      <c r="G4068" t="s">
        <v>2302</v>
      </c>
      <c r="H4068" t="s">
        <v>944</v>
      </c>
      <c r="I4068" t="s">
        <v>1720</v>
      </c>
      <c r="J4068" t="s">
        <v>1721</v>
      </c>
      <c r="K4068" t="s">
        <v>15313</v>
      </c>
      <c r="L4068" s="3" t="s">
        <v>2494</v>
      </c>
      <c r="M4068" s="9">
        <v>0</v>
      </c>
      <c r="N4068" s="5">
        <v>0</v>
      </c>
      <c r="O4068" s="7">
        <v>0</v>
      </c>
    </row>
    <row r="4069" spans="1:15">
      <c r="A4069">
        <v>16</v>
      </c>
      <c r="B4069" t="s">
        <v>2302</v>
      </c>
      <c r="C4069" t="s">
        <v>15314</v>
      </c>
      <c r="D4069" t="s">
        <v>15315</v>
      </c>
      <c r="E4069" t="s">
        <v>2330</v>
      </c>
      <c r="F4069" t="s">
        <v>2331</v>
      </c>
      <c r="G4069" t="s">
        <v>2302</v>
      </c>
      <c r="H4069" t="s">
        <v>944</v>
      </c>
      <c r="I4069" t="s">
        <v>1720</v>
      </c>
      <c r="J4069" t="s">
        <v>1721</v>
      </c>
      <c r="K4069" t="s">
        <v>15316</v>
      </c>
      <c r="L4069" s="3" t="s">
        <v>2494</v>
      </c>
      <c r="M4069" s="9">
        <v>0</v>
      </c>
      <c r="N4069" s="5">
        <v>0</v>
      </c>
      <c r="O4069" s="7">
        <v>0</v>
      </c>
    </row>
    <row r="4070" spans="1:15">
      <c r="A4070">
        <v>17</v>
      </c>
      <c r="B4070" t="s">
        <v>2335</v>
      </c>
      <c r="C4070" t="s">
        <v>15317</v>
      </c>
      <c r="D4070" t="s">
        <v>15318</v>
      </c>
      <c r="E4070" t="s">
        <v>2359</v>
      </c>
      <c r="F4070" t="s">
        <v>2360</v>
      </c>
      <c r="G4070" t="s">
        <v>2335</v>
      </c>
      <c r="H4070" t="s">
        <v>944</v>
      </c>
      <c r="I4070" t="s">
        <v>1720</v>
      </c>
      <c r="J4070" t="s">
        <v>1721</v>
      </c>
      <c r="K4070" t="s">
        <v>15319</v>
      </c>
      <c r="L4070" s="3">
        <v>44952</v>
      </c>
      <c r="M4070" s="9">
        <v>0</v>
      </c>
      <c r="N4070" s="5">
        <v>0</v>
      </c>
      <c r="O4070" s="7">
        <v>0</v>
      </c>
    </row>
    <row r="4071" spans="1:15">
      <c r="A4071">
        <v>17</v>
      </c>
      <c r="B4071" t="s">
        <v>2335</v>
      </c>
      <c r="C4071" t="s">
        <v>15320</v>
      </c>
      <c r="D4071" t="s">
        <v>15321</v>
      </c>
      <c r="E4071" t="s">
        <v>2337</v>
      </c>
      <c r="F4071" t="s">
        <v>2338</v>
      </c>
      <c r="G4071" t="s">
        <v>2335</v>
      </c>
      <c r="H4071" t="s">
        <v>944</v>
      </c>
      <c r="I4071" t="s">
        <v>1720</v>
      </c>
      <c r="J4071" t="s">
        <v>1721</v>
      </c>
      <c r="K4071" t="s">
        <v>15322</v>
      </c>
      <c r="L4071" s="3">
        <v>44992</v>
      </c>
      <c r="M4071" s="9">
        <v>0</v>
      </c>
      <c r="N4071" s="5">
        <v>0</v>
      </c>
      <c r="O4071" s="7">
        <v>0</v>
      </c>
    </row>
    <row r="4072" spans="1:15">
      <c r="A4072">
        <v>17</v>
      </c>
      <c r="B4072" t="s">
        <v>2335</v>
      </c>
      <c r="C4072" t="s">
        <v>15323</v>
      </c>
      <c r="D4072" t="s">
        <v>15324</v>
      </c>
      <c r="E4072" t="s">
        <v>15325</v>
      </c>
      <c r="F4072" t="s">
        <v>15326</v>
      </c>
      <c r="G4072" t="s">
        <v>2335</v>
      </c>
      <c r="H4072" t="s">
        <v>944</v>
      </c>
      <c r="I4072" t="s">
        <v>1720</v>
      </c>
      <c r="J4072" t="s">
        <v>1721</v>
      </c>
      <c r="K4072" t="s">
        <v>15327</v>
      </c>
      <c r="L4072" s="3">
        <v>44992</v>
      </c>
      <c r="M4072" s="9">
        <v>0</v>
      </c>
      <c r="N4072" s="5">
        <v>0</v>
      </c>
      <c r="O4072" s="7">
        <v>0</v>
      </c>
    </row>
    <row r="4073" spans="1:15">
      <c r="A4073">
        <v>17</v>
      </c>
      <c r="B4073" t="s">
        <v>2335</v>
      </c>
      <c r="C4073" t="s">
        <v>15328</v>
      </c>
      <c r="D4073" t="s">
        <v>15329</v>
      </c>
      <c r="E4073" t="s">
        <v>15330</v>
      </c>
      <c r="F4073" t="s">
        <v>15331</v>
      </c>
      <c r="G4073" t="s">
        <v>2335</v>
      </c>
      <c r="H4073" t="s">
        <v>944</v>
      </c>
      <c r="I4073" t="s">
        <v>1720</v>
      </c>
      <c r="J4073" t="s">
        <v>1721</v>
      </c>
      <c r="K4073" t="s">
        <v>15332</v>
      </c>
      <c r="L4073" s="3">
        <v>44992</v>
      </c>
      <c r="M4073" s="9">
        <v>0</v>
      </c>
      <c r="N4073" s="5">
        <v>0</v>
      </c>
      <c r="O4073" s="7">
        <v>0</v>
      </c>
    </row>
    <row r="4074" spans="1:15">
      <c r="A4074">
        <v>17</v>
      </c>
      <c r="B4074" t="s">
        <v>2335</v>
      </c>
      <c r="C4074" t="s">
        <v>15333</v>
      </c>
      <c r="D4074" t="s">
        <v>15334</v>
      </c>
      <c r="E4074" t="s">
        <v>15325</v>
      </c>
      <c r="F4074" t="s">
        <v>15326</v>
      </c>
      <c r="G4074" t="s">
        <v>2335</v>
      </c>
      <c r="H4074" t="s">
        <v>944</v>
      </c>
      <c r="I4074" t="s">
        <v>1720</v>
      </c>
      <c r="J4074" t="s">
        <v>1721</v>
      </c>
      <c r="K4074" t="s">
        <v>15335</v>
      </c>
      <c r="L4074" s="3" t="s">
        <v>2494</v>
      </c>
      <c r="M4074" s="9">
        <v>0</v>
      </c>
      <c r="N4074" s="5">
        <v>0</v>
      </c>
      <c r="O4074" s="7">
        <v>0</v>
      </c>
    </row>
    <row r="4075" spans="1:15">
      <c r="A4075">
        <v>17</v>
      </c>
      <c r="B4075" t="s">
        <v>2335</v>
      </c>
      <c r="C4075" t="s">
        <v>15336</v>
      </c>
      <c r="D4075" t="s">
        <v>15337</v>
      </c>
      <c r="E4075" t="s">
        <v>15325</v>
      </c>
      <c r="F4075" t="s">
        <v>15326</v>
      </c>
      <c r="G4075" t="s">
        <v>2335</v>
      </c>
      <c r="H4075" t="s">
        <v>944</v>
      </c>
      <c r="I4075" t="s">
        <v>1720</v>
      </c>
      <c r="J4075" t="s">
        <v>1721</v>
      </c>
      <c r="K4075" t="s">
        <v>15338</v>
      </c>
      <c r="L4075" s="3" t="s">
        <v>2494</v>
      </c>
      <c r="M4075" s="9">
        <v>0</v>
      </c>
      <c r="N4075" s="5">
        <v>0</v>
      </c>
      <c r="O4075" s="7">
        <v>0</v>
      </c>
    </row>
    <row r="4076" spans="1:15">
      <c r="A4076">
        <v>17</v>
      </c>
      <c r="B4076" t="s">
        <v>2335</v>
      </c>
      <c r="C4076" t="s">
        <v>15339</v>
      </c>
      <c r="D4076" t="s">
        <v>15340</v>
      </c>
      <c r="E4076" t="s">
        <v>2337</v>
      </c>
      <c r="F4076" t="s">
        <v>2338</v>
      </c>
      <c r="G4076" t="s">
        <v>2335</v>
      </c>
      <c r="H4076" t="s">
        <v>944</v>
      </c>
      <c r="I4076" t="s">
        <v>1720</v>
      </c>
      <c r="J4076" t="s">
        <v>1721</v>
      </c>
      <c r="K4076" t="s">
        <v>15341</v>
      </c>
      <c r="L4076" s="3" t="s">
        <v>2494</v>
      </c>
      <c r="M4076" s="9">
        <v>0</v>
      </c>
      <c r="N4076" s="5">
        <v>0</v>
      </c>
      <c r="O4076" s="7">
        <v>0</v>
      </c>
    </row>
    <row r="4077" spans="1:15">
      <c r="A4077">
        <v>17</v>
      </c>
      <c r="B4077" t="s">
        <v>2335</v>
      </c>
      <c r="C4077" t="s">
        <v>2336</v>
      </c>
      <c r="D4077" t="s">
        <v>444</v>
      </c>
      <c r="E4077" t="s">
        <v>2337</v>
      </c>
      <c r="F4077" t="s">
        <v>2338</v>
      </c>
      <c r="G4077" t="s">
        <v>2335</v>
      </c>
      <c r="H4077" t="s">
        <v>944</v>
      </c>
      <c r="I4077" t="s">
        <v>1720</v>
      </c>
      <c r="J4077" t="s">
        <v>1721</v>
      </c>
      <c r="K4077" t="s">
        <v>2339</v>
      </c>
      <c r="L4077" s="3">
        <v>44992</v>
      </c>
      <c r="M4077" s="9">
        <v>1</v>
      </c>
      <c r="N4077" s="5">
        <v>0</v>
      </c>
      <c r="O4077" s="7">
        <v>1</v>
      </c>
    </row>
    <row r="4078" spans="1:15">
      <c r="A4078">
        <v>17</v>
      </c>
      <c r="B4078" t="s">
        <v>2335</v>
      </c>
      <c r="C4078" t="s">
        <v>15342</v>
      </c>
      <c r="D4078" t="s">
        <v>15343</v>
      </c>
      <c r="E4078" t="s">
        <v>2359</v>
      </c>
      <c r="F4078" t="s">
        <v>2360</v>
      </c>
      <c r="G4078" t="s">
        <v>2335</v>
      </c>
      <c r="H4078" t="s">
        <v>944</v>
      </c>
      <c r="I4078" t="s">
        <v>1720</v>
      </c>
      <c r="J4078" t="s">
        <v>1721</v>
      </c>
      <c r="K4078" t="s">
        <v>15344</v>
      </c>
      <c r="L4078" s="3">
        <v>45090</v>
      </c>
      <c r="M4078" s="9">
        <v>0</v>
      </c>
      <c r="N4078" s="5">
        <v>0</v>
      </c>
      <c r="O4078" s="7">
        <v>0</v>
      </c>
    </row>
    <row r="4079" spans="1:15">
      <c r="A4079">
        <v>17</v>
      </c>
      <c r="B4079" t="s">
        <v>2335</v>
      </c>
      <c r="C4079" t="s">
        <v>15345</v>
      </c>
      <c r="D4079" t="s">
        <v>15346</v>
      </c>
      <c r="E4079" t="s">
        <v>15330</v>
      </c>
      <c r="F4079" t="s">
        <v>15331</v>
      </c>
      <c r="G4079" t="s">
        <v>2335</v>
      </c>
      <c r="H4079" t="s">
        <v>944</v>
      </c>
      <c r="I4079" t="s">
        <v>1720</v>
      </c>
      <c r="J4079" t="s">
        <v>1721</v>
      </c>
      <c r="K4079" t="s">
        <v>15347</v>
      </c>
      <c r="L4079" s="3">
        <v>45097</v>
      </c>
      <c r="M4079" s="9">
        <v>0</v>
      </c>
      <c r="N4079" s="5">
        <v>0</v>
      </c>
      <c r="O4079" s="7">
        <v>0</v>
      </c>
    </row>
    <row r="4080" spans="1:15">
      <c r="A4080">
        <v>17</v>
      </c>
      <c r="B4080" t="s">
        <v>2335</v>
      </c>
      <c r="C4080" t="s">
        <v>15348</v>
      </c>
      <c r="D4080" t="s">
        <v>15349</v>
      </c>
      <c r="E4080" t="s">
        <v>2359</v>
      </c>
      <c r="F4080" t="s">
        <v>2360</v>
      </c>
      <c r="G4080" t="s">
        <v>2335</v>
      </c>
      <c r="H4080" t="s">
        <v>944</v>
      </c>
      <c r="I4080" t="s">
        <v>1720</v>
      </c>
      <c r="J4080" t="s">
        <v>1721</v>
      </c>
      <c r="K4080" t="s">
        <v>15350</v>
      </c>
      <c r="L4080" s="3">
        <v>45118</v>
      </c>
      <c r="M4080" s="9">
        <v>0</v>
      </c>
      <c r="N4080" s="5">
        <v>0</v>
      </c>
      <c r="O4080" s="7">
        <v>0</v>
      </c>
    </row>
    <row r="4081" spans="1:15">
      <c r="A4081">
        <v>17</v>
      </c>
      <c r="B4081" t="s">
        <v>2335</v>
      </c>
      <c r="C4081" t="s">
        <v>2340</v>
      </c>
      <c r="D4081" t="s">
        <v>445</v>
      </c>
      <c r="E4081" t="s">
        <v>2341</v>
      </c>
      <c r="F4081" t="s">
        <v>2342</v>
      </c>
      <c r="G4081" t="s">
        <v>2335</v>
      </c>
      <c r="H4081" t="s">
        <v>944</v>
      </c>
      <c r="I4081" t="s">
        <v>1720</v>
      </c>
      <c r="J4081" t="s">
        <v>1721</v>
      </c>
      <c r="K4081" t="s">
        <v>2343</v>
      </c>
      <c r="L4081" s="3">
        <v>45202</v>
      </c>
      <c r="M4081" s="9">
        <v>1</v>
      </c>
      <c r="N4081" s="5">
        <v>0</v>
      </c>
      <c r="O4081" s="7">
        <v>1</v>
      </c>
    </row>
    <row r="4082" spans="1:15">
      <c r="A4082">
        <v>17</v>
      </c>
      <c r="B4082" t="s">
        <v>2335</v>
      </c>
      <c r="C4082" t="s">
        <v>15351</v>
      </c>
      <c r="D4082" t="s">
        <v>15352</v>
      </c>
      <c r="E4082" t="s">
        <v>15353</v>
      </c>
      <c r="F4082" t="s">
        <v>15354</v>
      </c>
      <c r="G4082" t="s">
        <v>2335</v>
      </c>
      <c r="H4082" t="s">
        <v>944</v>
      </c>
      <c r="I4082" t="s">
        <v>1720</v>
      </c>
      <c r="J4082" t="s">
        <v>1721</v>
      </c>
      <c r="K4082" t="s">
        <v>15355</v>
      </c>
      <c r="L4082" s="3">
        <v>45307</v>
      </c>
      <c r="M4082" s="9">
        <v>0</v>
      </c>
      <c r="N4082" s="5">
        <v>0</v>
      </c>
      <c r="O4082" s="7">
        <v>0</v>
      </c>
    </row>
    <row r="4083" spans="1:15">
      <c r="A4083">
        <v>17</v>
      </c>
      <c r="B4083" t="s">
        <v>2335</v>
      </c>
      <c r="C4083" t="s">
        <v>15356</v>
      </c>
      <c r="D4083" t="s">
        <v>15357</v>
      </c>
      <c r="E4083" t="s">
        <v>2337</v>
      </c>
      <c r="F4083" t="s">
        <v>2338</v>
      </c>
      <c r="G4083" t="s">
        <v>2335</v>
      </c>
      <c r="H4083" t="s">
        <v>944</v>
      </c>
      <c r="I4083" t="s">
        <v>1720</v>
      </c>
      <c r="J4083" t="s">
        <v>1721</v>
      </c>
      <c r="K4083" t="s">
        <v>15358</v>
      </c>
      <c r="L4083" s="3">
        <v>45224</v>
      </c>
      <c r="M4083" s="9">
        <v>0</v>
      </c>
      <c r="N4083" s="5">
        <v>0</v>
      </c>
      <c r="O4083" s="7">
        <v>0</v>
      </c>
    </row>
    <row r="4084" spans="1:15">
      <c r="A4084">
        <v>17</v>
      </c>
      <c r="B4084" t="s">
        <v>2335</v>
      </c>
      <c r="C4084" t="s">
        <v>15359</v>
      </c>
      <c r="D4084" t="s">
        <v>15360</v>
      </c>
      <c r="E4084" t="s">
        <v>15353</v>
      </c>
      <c r="F4084" t="s">
        <v>15354</v>
      </c>
      <c r="G4084" t="s">
        <v>2335</v>
      </c>
      <c r="H4084" t="s">
        <v>944</v>
      </c>
      <c r="I4084" t="s">
        <v>1720</v>
      </c>
      <c r="J4084" t="s">
        <v>1721</v>
      </c>
      <c r="K4084" t="s">
        <v>15361</v>
      </c>
      <c r="L4084" s="3">
        <v>45245</v>
      </c>
      <c r="M4084" s="9">
        <v>0</v>
      </c>
      <c r="N4084" s="5">
        <v>0</v>
      </c>
      <c r="O4084" s="7">
        <v>0</v>
      </c>
    </row>
    <row r="4085" spans="1:15">
      <c r="A4085">
        <v>17</v>
      </c>
      <c r="B4085" t="s">
        <v>2335</v>
      </c>
      <c r="C4085" t="s">
        <v>15362</v>
      </c>
      <c r="D4085" t="s">
        <v>15363</v>
      </c>
      <c r="E4085" t="s">
        <v>2359</v>
      </c>
      <c r="F4085" t="s">
        <v>2360</v>
      </c>
      <c r="G4085" t="s">
        <v>2335</v>
      </c>
      <c r="H4085" t="s">
        <v>944</v>
      </c>
      <c r="I4085" t="s">
        <v>1720</v>
      </c>
      <c r="J4085" t="s">
        <v>1721</v>
      </c>
      <c r="K4085" t="s">
        <v>15364</v>
      </c>
      <c r="L4085" s="3">
        <v>45293</v>
      </c>
      <c r="M4085" s="9">
        <v>0</v>
      </c>
      <c r="N4085" s="5">
        <v>0</v>
      </c>
      <c r="O4085" s="7">
        <v>0</v>
      </c>
    </row>
    <row r="4086" spans="1:15">
      <c r="A4086">
        <v>17</v>
      </c>
      <c r="B4086" t="s">
        <v>2335</v>
      </c>
      <c r="C4086" t="s">
        <v>15365</v>
      </c>
      <c r="D4086" t="s">
        <v>15366</v>
      </c>
      <c r="E4086" t="s">
        <v>2359</v>
      </c>
      <c r="F4086" t="s">
        <v>2360</v>
      </c>
      <c r="G4086" t="s">
        <v>2335</v>
      </c>
      <c r="H4086" t="s">
        <v>944</v>
      </c>
      <c r="I4086" t="s">
        <v>1720</v>
      </c>
      <c r="J4086" t="s">
        <v>1721</v>
      </c>
      <c r="K4086" t="s">
        <v>15367</v>
      </c>
      <c r="L4086" s="3" t="s">
        <v>2494</v>
      </c>
      <c r="M4086" s="9">
        <v>0</v>
      </c>
      <c r="N4086" s="5">
        <v>0</v>
      </c>
      <c r="O4086" s="7">
        <v>0</v>
      </c>
    </row>
    <row r="4087" spans="1:15">
      <c r="A4087">
        <v>17</v>
      </c>
      <c r="B4087" t="s">
        <v>2335</v>
      </c>
      <c r="C4087" t="s">
        <v>15368</v>
      </c>
      <c r="D4087" t="s">
        <v>15369</v>
      </c>
      <c r="E4087" t="s">
        <v>2359</v>
      </c>
      <c r="F4087" t="s">
        <v>2360</v>
      </c>
      <c r="G4087" t="s">
        <v>2335</v>
      </c>
      <c r="H4087" t="s">
        <v>944</v>
      </c>
      <c r="I4087" t="s">
        <v>1720</v>
      </c>
      <c r="J4087" t="s">
        <v>1721</v>
      </c>
      <c r="K4087" t="s">
        <v>15370</v>
      </c>
      <c r="L4087" s="3" t="s">
        <v>2494</v>
      </c>
      <c r="M4087" s="9">
        <v>0</v>
      </c>
      <c r="N4087" s="5">
        <v>0</v>
      </c>
      <c r="O4087" s="7">
        <v>0</v>
      </c>
    </row>
    <row r="4088" spans="1:15">
      <c r="A4088">
        <v>17</v>
      </c>
      <c r="B4088" t="s">
        <v>2335</v>
      </c>
      <c r="C4088" t="s">
        <v>2344</v>
      </c>
      <c r="D4088" t="s">
        <v>446</v>
      </c>
      <c r="E4088" t="s">
        <v>2345</v>
      </c>
      <c r="F4088" t="s">
        <v>2346</v>
      </c>
      <c r="G4088" t="s">
        <v>2335</v>
      </c>
      <c r="H4088" t="s">
        <v>944</v>
      </c>
      <c r="I4088" t="s">
        <v>1720</v>
      </c>
      <c r="J4088" t="s">
        <v>1721</v>
      </c>
      <c r="K4088" t="s">
        <v>2347</v>
      </c>
      <c r="L4088" s="3">
        <v>45371</v>
      </c>
      <c r="M4088" s="9">
        <v>2</v>
      </c>
      <c r="N4088" s="5">
        <v>0</v>
      </c>
      <c r="O4088" s="7">
        <v>2</v>
      </c>
    </row>
    <row r="4089" spans="1:15">
      <c r="A4089">
        <v>17</v>
      </c>
      <c r="B4089" t="s">
        <v>2335</v>
      </c>
      <c r="C4089" t="s">
        <v>15371</v>
      </c>
      <c r="D4089" t="s">
        <v>15372</v>
      </c>
      <c r="E4089" t="s">
        <v>2341</v>
      </c>
      <c r="F4089" t="s">
        <v>2342</v>
      </c>
      <c r="G4089" t="s">
        <v>2335</v>
      </c>
      <c r="H4089" t="s">
        <v>944</v>
      </c>
      <c r="I4089" t="s">
        <v>1720</v>
      </c>
      <c r="J4089" t="s">
        <v>1721</v>
      </c>
      <c r="K4089" t="s">
        <v>15373</v>
      </c>
      <c r="L4089" s="3" t="s">
        <v>2494</v>
      </c>
      <c r="M4089" s="9">
        <v>0</v>
      </c>
      <c r="N4089" s="5">
        <v>0</v>
      </c>
      <c r="O4089" s="7">
        <v>0</v>
      </c>
    </row>
    <row r="4090" spans="1:15">
      <c r="A4090">
        <v>17</v>
      </c>
      <c r="B4090" t="s">
        <v>2335</v>
      </c>
      <c r="C4090" t="s">
        <v>2348</v>
      </c>
      <c r="D4090" t="s">
        <v>447</v>
      </c>
      <c r="E4090" t="s">
        <v>2349</v>
      </c>
      <c r="F4090" t="s">
        <v>2350</v>
      </c>
      <c r="G4090" t="s">
        <v>2335</v>
      </c>
      <c r="H4090" t="s">
        <v>944</v>
      </c>
      <c r="I4090" t="s">
        <v>1720</v>
      </c>
      <c r="J4090" t="s">
        <v>1721</v>
      </c>
      <c r="K4090" t="s">
        <v>2351</v>
      </c>
      <c r="L4090" s="3">
        <v>45379</v>
      </c>
      <c r="M4090" s="9">
        <v>1</v>
      </c>
      <c r="N4090" s="5">
        <v>0</v>
      </c>
      <c r="O4090" s="7">
        <v>1</v>
      </c>
    </row>
    <row r="4091" spans="1:15">
      <c r="A4091">
        <v>17</v>
      </c>
      <c r="B4091" t="s">
        <v>2335</v>
      </c>
      <c r="C4091" t="s">
        <v>2352</v>
      </c>
      <c r="D4091" t="s">
        <v>448</v>
      </c>
      <c r="E4091" t="s">
        <v>2353</v>
      </c>
      <c r="F4091" t="s">
        <v>2354</v>
      </c>
      <c r="G4091" t="s">
        <v>2335</v>
      </c>
      <c r="H4091" t="s">
        <v>944</v>
      </c>
      <c r="I4091" t="s">
        <v>1720</v>
      </c>
      <c r="J4091" t="s">
        <v>1721</v>
      </c>
      <c r="K4091" t="s">
        <v>2355</v>
      </c>
      <c r="L4091" s="3">
        <v>45418</v>
      </c>
      <c r="M4091" s="9">
        <v>2</v>
      </c>
      <c r="N4091" s="5">
        <v>0</v>
      </c>
      <c r="O4091" s="7">
        <v>2</v>
      </c>
    </row>
    <row r="4092" spans="1:15">
      <c r="A4092">
        <v>17</v>
      </c>
      <c r="B4092" t="s">
        <v>2335</v>
      </c>
      <c r="C4092" t="s">
        <v>15374</v>
      </c>
      <c r="D4092" t="s">
        <v>15375</v>
      </c>
      <c r="E4092" t="s">
        <v>2359</v>
      </c>
      <c r="F4092" t="s">
        <v>2360</v>
      </c>
      <c r="G4092" t="s">
        <v>2335</v>
      </c>
      <c r="H4092" t="s">
        <v>944</v>
      </c>
      <c r="I4092" t="s">
        <v>1720</v>
      </c>
      <c r="J4092" t="s">
        <v>1721</v>
      </c>
      <c r="K4092" t="s">
        <v>15376</v>
      </c>
      <c r="L4092" s="3" t="s">
        <v>2494</v>
      </c>
      <c r="M4092" s="9">
        <v>0</v>
      </c>
      <c r="N4092" s="5">
        <v>0</v>
      </c>
      <c r="O4092" s="7">
        <v>0</v>
      </c>
    </row>
    <row r="4093" spans="1:15">
      <c r="A4093">
        <v>17</v>
      </c>
      <c r="B4093" t="s">
        <v>2335</v>
      </c>
      <c r="C4093" t="s">
        <v>2356</v>
      </c>
      <c r="D4093" t="s">
        <v>449</v>
      </c>
      <c r="E4093" t="s">
        <v>2345</v>
      </c>
      <c r="F4093" t="s">
        <v>2346</v>
      </c>
      <c r="G4093" t="s">
        <v>2335</v>
      </c>
      <c r="H4093" t="s">
        <v>944</v>
      </c>
      <c r="I4093" t="s">
        <v>1720</v>
      </c>
      <c r="J4093" t="s">
        <v>1721</v>
      </c>
      <c r="K4093" t="s">
        <v>2357</v>
      </c>
      <c r="L4093" s="3">
        <v>45610</v>
      </c>
      <c r="M4093" s="9">
        <v>2</v>
      </c>
      <c r="N4093" s="5">
        <v>0</v>
      </c>
      <c r="O4093" s="7">
        <v>2</v>
      </c>
    </row>
    <row r="4094" spans="1:15">
      <c r="A4094">
        <v>17</v>
      </c>
      <c r="B4094" t="s">
        <v>2335</v>
      </c>
      <c r="C4094" t="s">
        <v>15377</v>
      </c>
      <c r="D4094" t="s">
        <v>15378</v>
      </c>
      <c r="E4094" t="s">
        <v>2337</v>
      </c>
      <c r="F4094" t="s">
        <v>2338</v>
      </c>
      <c r="G4094" t="s">
        <v>2335</v>
      </c>
      <c r="H4094" t="s">
        <v>2493</v>
      </c>
      <c r="I4094" t="s">
        <v>1720</v>
      </c>
      <c r="J4094" t="s">
        <v>1721</v>
      </c>
      <c r="K4094" t="s">
        <v>2494</v>
      </c>
      <c r="L4094" s="3" t="s">
        <v>2494</v>
      </c>
      <c r="M4094" s="9">
        <v>0</v>
      </c>
      <c r="N4094" s="5">
        <v>0</v>
      </c>
      <c r="O4094" s="7">
        <v>0</v>
      </c>
    </row>
    <row r="4095" spans="1:15">
      <c r="A4095">
        <v>17</v>
      </c>
      <c r="B4095" t="s">
        <v>2335</v>
      </c>
      <c r="C4095" t="s">
        <v>15379</v>
      </c>
      <c r="D4095" t="s">
        <v>7612</v>
      </c>
      <c r="E4095" t="s">
        <v>2337</v>
      </c>
      <c r="F4095" t="s">
        <v>2338</v>
      </c>
      <c r="G4095" t="s">
        <v>2335</v>
      </c>
      <c r="H4095" t="s">
        <v>944</v>
      </c>
      <c r="I4095" t="s">
        <v>1720</v>
      </c>
      <c r="J4095" t="s">
        <v>1721</v>
      </c>
      <c r="K4095" t="s">
        <v>15380</v>
      </c>
      <c r="L4095" s="3" t="s">
        <v>2494</v>
      </c>
      <c r="M4095" s="9">
        <v>0</v>
      </c>
      <c r="N4095" s="5">
        <v>0</v>
      </c>
      <c r="O4095" s="7">
        <v>0</v>
      </c>
    </row>
    <row r="4096" spans="1:15">
      <c r="A4096">
        <v>17</v>
      </c>
      <c r="B4096" t="s">
        <v>2335</v>
      </c>
      <c r="C4096" t="s">
        <v>15381</v>
      </c>
      <c r="D4096" t="s">
        <v>15382</v>
      </c>
      <c r="E4096" t="s">
        <v>15330</v>
      </c>
      <c r="F4096" t="s">
        <v>15331</v>
      </c>
      <c r="G4096" t="s">
        <v>2335</v>
      </c>
      <c r="H4096" t="s">
        <v>944</v>
      </c>
      <c r="I4096" t="s">
        <v>1720</v>
      </c>
      <c r="J4096" t="s">
        <v>1721</v>
      </c>
      <c r="K4096" t="s">
        <v>15383</v>
      </c>
      <c r="L4096" s="3" t="s">
        <v>2494</v>
      </c>
      <c r="M4096" s="9">
        <v>0</v>
      </c>
      <c r="N4096" s="5">
        <v>0</v>
      </c>
      <c r="O4096" s="7">
        <v>0</v>
      </c>
    </row>
    <row r="4097" spans="1:15">
      <c r="A4097">
        <v>17</v>
      </c>
      <c r="B4097" t="s">
        <v>2335</v>
      </c>
      <c r="C4097" t="s">
        <v>15384</v>
      </c>
      <c r="D4097" t="s">
        <v>15385</v>
      </c>
      <c r="E4097" t="s">
        <v>15325</v>
      </c>
      <c r="F4097" t="s">
        <v>15326</v>
      </c>
      <c r="G4097" t="s">
        <v>2335</v>
      </c>
      <c r="H4097" t="s">
        <v>944</v>
      </c>
      <c r="I4097" t="s">
        <v>1720</v>
      </c>
      <c r="J4097" t="s">
        <v>1721</v>
      </c>
      <c r="K4097" t="s">
        <v>15386</v>
      </c>
      <c r="L4097" s="3" t="s">
        <v>2494</v>
      </c>
      <c r="M4097" s="9">
        <v>0</v>
      </c>
      <c r="N4097" s="5">
        <v>0</v>
      </c>
      <c r="O4097" s="7">
        <v>0</v>
      </c>
    </row>
    <row r="4098" spans="1:15">
      <c r="A4098">
        <v>17</v>
      </c>
      <c r="B4098" t="s">
        <v>2335</v>
      </c>
      <c r="C4098" t="s">
        <v>2358</v>
      </c>
      <c r="D4098" t="s">
        <v>450</v>
      </c>
      <c r="E4098" t="s">
        <v>2359</v>
      </c>
      <c r="F4098" t="s">
        <v>2360</v>
      </c>
      <c r="G4098" t="s">
        <v>2335</v>
      </c>
      <c r="H4098" t="s">
        <v>944</v>
      </c>
      <c r="I4098" t="s">
        <v>1720</v>
      </c>
      <c r="J4098" t="s">
        <v>1721</v>
      </c>
      <c r="K4098" t="s">
        <v>2361</v>
      </c>
      <c r="L4098" s="3">
        <v>45547</v>
      </c>
      <c r="M4098" s="9">
        <v>1</v>
      </c>
      <c r="N4098" s="5">
        <v>0</v>
      </c>
      <c r="O4098" s="7">
        <v>1</v>
      </c>
    </row>
    <row r="4099" spans="1:15">
      <c r="A4099">
        <v>17</v>
      </c>
      <c r="B4099" t="s">
        <v>2335</v>
      </c>
      <c r="C4099" t="s">
        <v>15387</v>
      </c>
      <c r="D4099" t="s">
        <v>15388</v>
      </c>
      <c r="E4099" t="s">
        <v>15325</v>
      </c>
      <c r="F4099" t="s">
        <v>15326</v>
      </c>
      <c r="G4099" t="s">
        <v>2335</v>
      </c>
      <c r="H4099" t="s">
        <v>944</v>
      </c>
      <c r="I4099" t="s">
        <v>1720</v>
      </c>
      <c r="J4099" t="s">
        <v>1721</v>
      </c>
      <c r="K4099" t="s">
        <v>15389</v>
      </c>
      <c r="L4099" s="3">
        <v>45610</v>
      </c>
      <c r="M4099" s="9">
        <v>0</v>
      </c>
      <c r="N4099" s="5">
        <v>0</v>
      </c>
      <c r="O4099" s="7">
        <v>0</v>
      </c>
    </row>
    <row r="4100" spans="1:15">
      <c r="A4100">
        <v>17</v>
      </c>
      <c r="B4100" t="s">
        <v>2335</v>
      </c>
      <c r="C4100" t="s">
        <v>15390</v>
      </c>
      <c r="D4100" t="s">
        <v>15391</v>
      </c>
      <c r="E4100" t="s">
        <v>2359</v>
      </c>
      <c r="F4100" t="s">
        <v>2360</v>
      </c>
      <c r="G4100" t="s">
        <v>2335</v>
      </c>
      <c r="H4100" t="s">
        <v>944</v>
      </c>
      <c r="I4100" t="s">
        <v>1720</v>
      </c>
      <c r="J4100" t="s">
        <v>1721</v>
      </c>
      <c r="K4100" t="s">
        <v>15392</v>
      </c>
      <c r="L4100" s="3" t="s">
        <v>2494</v>
      </c>
      <c r="M4100" s="9">
        <v>0</v>
      </c>
      <c r="N4100" s="5">
        <v>0</v>
      </c>
      <c r="O4100" s="7">
        <v>0</v>
      </c>
    </row>
    <row r="4101" spans="1:15">
      <c r="A4101">
        <v>17</v>
      </c>
      <c r="B4101" t="s">
        <v>2335</v>
      </c>
      <c r="C4101" t="s">
        <v>15393</v>
      </c>
      <c r="D4101" t="s">
        <v>15394</v>
      </c>
      <c r="E4101" t="s">
        <v>2337</v>
      </c>
      <c r="F4101" t="s">
        <v>2338</v>
      </c>
      <c r="G4101" t="s">
        <v>2335</v>
      </c>
      <c r="H4101" t="s">
        <v>2493</v>
      </c>
      <c r="I4101" t="s">
        <v>1720</v>
      </c>
      <c r="J4101" t="s">
        <v>1721</v>
      </c>
      <c r="K4101" t="s">
        <v>2494</v>
      </c>
      <c r="L4101" s="3" t="s">
        <v>2494</v>
      </c>
      <c r="M4101" s="9">
        <v>0</v>
      </c>
      <c r="N4101" s="5">
        <v>0</v>
      </c>
      <c r="O4101" s="7">
        <v>0</v>
      </c>
    </row>
    <row r="4102" spans="1:15">
      <c r="A4102">
        <v>17</v>
      </c>
      <c r="B4102" t="s">
        <v>2335</v>
      </c>
      <c r="C4102" t="s">
        <v>15395</v>
      </c>
      <c r="D4102" t="s">
        <v>15396</v>
      </c>
      <c r="E4102" t="s">
        <v>2353</v>
      </c>
      <c r="F4102" t="s">
        <v>2354</v>
      </c>
      <c r="G4102" t="s">
        <v>2335</v>
      </c>
      <c r="H4102" t="s">
        <v>944</v>
      </c>
      <c r="I4102" t="s">
        <v>1720</v>
      </c>
      <c r="J4102" t="s">
        <v>1721</v>
      </c>
      <c r="K4102" t="s">
        <v>15397</v>
      </c>
      <c r="L4102" s="3" t="s">
        <v>2494</v>
      </c>
      <c r="M4102" s="9">
        <v>0</v>
      </c>
      <c r="N4102" s="5">
        <v>0</v>
      </c>
      <c r="O4102" s="7">
        <v>0</v>
      </c>
    </row>
    <row r="4103" spans="1:15">
      <c r="A4103">
        <v>17</v>
      </c>
      <c r="B4103" t="s">
        <v>2335</v>
      </c>
      <c r="C4103" t="s">
        <v>15398</v>
      </c>
      <c r="D4103" t="s">
        <v>15399</v>
      </c>
      <c r="E4103" t="s">
        <v>2341</v>
      </c>
      <c r="F4103" t="s">
        <v>2342</v>
      </c>
      <c r="G4103" t="s">
        <v>2335</v>
      </c>
      <c r="H4103" t="s">
        <v>944</v>
      </c>
      <c r="I4103" t="s">
        <v>1720</v>
      </c>
      <c r="J4103" t="s">
        <v>1721</v>
      </c>
      <c r="K4103" t="s">
        <v>15400</v>
      </c>
      <c r="L4103" s="3" t="s">
        <v>2494</v>
      </c>
      <c r="M4103" s="9">
        <v>0</v>
      </c>
      <c r="N4103" s="5">
        <v>0</v>
      </c>
      <c r="O4103" s="7">
        <v>0</v>
      </c>
    </row>
    <row r="4104" spans="1:15">
      <c r="A4104">
        <v>17</v>
      </c>
      <c r="B4104" t="s">
        <v>2335</v>
      </c>
      <c r="C4104" t="s">
        <v>15401</v>
      </c>
      <c r="D4104" t="s">
        <v>15402</v>
      </c>
      <c r="E4104" t="s">
        <v>2341</v>
      </c>
      <c r="F4104" t="s">
        <v>2342</v>
      </c>
      <c r="G4104" t="s">
        <v>2335</v>
      </c>
      <c r="H4104" t="s">
        <v>944</v>
      </c>
      <c r="I4104" t="s">
        <v>1720</v>
      </c>
      <c r="J4104" t="s">
        <v>1721</v>
      </c>
      <c r="K4104" t="s">
        <v>15403</v>
      </c>
      <c r="L4104" s="3" t="s">
        <v>2494</v>
      </c>
      <c r="M4104" s="9">
        <v>0</v>
      </c>
      <c r="N4104" s="5">
        <v>0</v>
      </c>
      <c r="O4104" s="7">
        <v>0</v>
      </c>
    </row>
    <row r="4105" spans="1:15">
      <c r="A4105">
        <v>18</v>
      </c>
      <c r="B4105" t="s">
        <v>2362</v>
      </c>
      <c r="C4105" t="s">
        <v>2363</v>
      </c>
      <c r="D4105" t="s">
        <v>451</v>
      </c>
      <c r="E4105" t="s">
        <v>2364</v>
      </c>
      <c r="F4105" t="s">
        <v>2365</v>
      </c>
      <c r="G4105" t="s">
        <v>2362</v>
      </c>
      <c r="H4105" t="s">
        <v>944</v>
      </c>
      <c r="I4105" t="s">
        <v>1720</v>
      </c>
      <c r="J4105" t="s">
        <v>1721</v>
      </c>
      <c r="K4105" t="s">
        <v>2366</v>
      </c>
      <c r="L4105" s="3">
        <v>40697</v>
      </c>
      <c r="M4105" s="9">
        <v>3</v>
      </c>
      <c r="N4105" s="5">
        <v>0</v>
      </c>
      <c r="O4105" s="7">
        <v>3</v>
      </c>
    </row>
    <row r="4106" spans="1:15">
      <c r="A4106">
        <v>18</v>
      </c>
      <c r="B4106" t="s">
        <v>2362</v>
      </c>
      <c r="C4106" t="s">
        <v>15404</v>
      </c>
      <c r="D4106" t="s">
        <v>15405</v>
      </c>
      <c r="E4106" t="s">
        <v>2364</v>
      </c>
      <c r="F4106" t="s">
        <v>2365</v>
      </c>
      <c r="G4106" t="s">
        <v>2362</v>
      </c>
      <c r="H4106" t="s">
        <v>944</v>
      </c>
      <c r="I4106" t="s">
        <v>1720</v>
      </c>
      <c r="J4106" t="s">
        <v>1721</v>
      </c>
      <c r="K4106" t="s">
        <v>15406</v>
      </c>
      <c r="L4106" s="3">
        <v>40820</v>
      </c>
      <c r="M4106" s="9">
        <v>0</v>
      </c>
      <c r="N4106" s="5">
        <v>0</v>
      </c>
      <c r="O4106" s="7">
        <v>0</v>
      </c>
    </row>
    <row r="4107" spans="1:15">
      <c r="A4107">
        <v>18</v>
      </c>
      <c r="B4107" t="s">
        <v>2362</v>
      </c>
      <c r="C4107" t="s">
        <v>2367</v>
      </c>
      <c r="D4107" t="s">
        <v>452</v>
      </c>
      <c r="E4107" t="s">
        <v>2364</v>
      </c>
      <c r="F4107" t="s">
        <v>2365</v>
      </c>
      <c r="G4107" t="s">
        <v>2362</v>
      </c>
      <c r="H4107" t="s">
        <v>944</v>
      </c>
      <c r="I4107" t="s">
        <v>1720</v>
      </c>
      <c r="J4107" t="s">
        <v>1721</v>
      </c>
      <c r="K4107" t="s">
        <v>2368</v>
      </c>
      <c r="L4107" s="3">
        <v>41171</v>
      </c>
      <c r="M4107" s="9">
        <v>3</v>
      </c>
      <c r="N4107" s="5">
        <v>0</v>
      </c>
      <c r="O4107" s="7">
        <v>3</v>
      </c>
    </row>
    <row r="4108" spans="1:15">
      <c r="A4108">
        <v>18</v>
      </c>
      <c r="B4108" t="s">
        <v>2362</v>
      </c>
      <c r="C4108" t="s">
        <v>2369</v>
      </c>
      <c r="D4108" t="s">
        <v>453</v>
      </c>
      <c r="E4108" t="s">
        <v>2364</v>
      </c>
      <c r="F4108" t="s">
        <v>2365</v>
      </c>
      <c r="G4108" t="s">
        <v>2362</v>
      </c>
      <c r="H4108" t="s">
        <v>944</v>
      </c>
      <c r="I4108" t="s">
        <v>1720</v>
      </c>
      <c r="J4108" t="s">
        <v>1721</v>
      </c>
      <c r="K4108" t="s">
        <v>2370</v>
      </c>
      <c r="L4108" s="3">
        <v>43440</v>
      </c>
      <c r="M4108" s="9">
        <v>3</v>
      </c>
      <c r="N4108" s="5">
        <v>0</v>
      </c>
      <c r="O4108" s="7">
        <v>3</v>
      </c>
    </row>
    <row r="4109" spans="1:15">
      <c r="A4109">
        <v>18</v>
      </c>
      <c r="B4109" t="s">
        <v>2362</v>
      </c>
      <c r="C4109" t="s">
        <v>15407</v>
      </c>
      <c r="D4109" t="s">
        <v>15408</v>
      </c>
      <c r="E4109" t="s">
        <v>15409</v>
      </c>
      <c r="F4109" t="s">
        <v>15410</v>
      </c>
      <c r="G4109" t="s">
        <v>2362</v>
      </c>
      <c r="H4109" t="s">
        <v>944</v>
      </c>
      <c r="I4109" t="s">
        <v>1720</v>
      </c>
      <c r="J4109" t="s">
        <v>1721</v>
      </c>
      <c r="K4109" t="s">
        <v>15411</v>
      </c>
      <c r="L4109" s="3" t="s">
        <v>2494</v>
      </c>
      <c r="M4109" s="9">
        <v>0</v>
      </c>
      <c r="N4109" s="5">
        <v>0</v>
      </c>
      <c r="O4109" s="7">
        <v>0</v>
      </c>
    </row>
    <row r="4110" spans="1:15">
      <c r="A4110">
        <v>18</v>
      </c>
      <c r="B4110" t="s">
        <v>2362</v>
      </c>
      <c r="C4110" t="s">
        <v>15412</v>
      </c>
      <c r="D4110" t="s">
        <v>15413</v>
      </c>
      <c r="E4110" t="s">
        <v>15414</v>
      </c>
      <c r="F4110" t="s">
        <v>15415</v>
      </c>
      <c r="G4110" t="s">
        <v>2362</v>
      </c>
      <c r="H4110" t="s">
        <v>944</v>
      </c>
      <c r="I4110" t="s">
        <v>1720</v>
      </c>
      <c r="J4110" t="s">
        <v>1721</v>
      </c>
      <c r="K4110" t="s">
        <v>15416</v>
      </c>
      <c r="L4110" s="3">
        <v>44314</v>
      </c>
      <c r="M4110" s="9">
        <v>0</v>
      </c>
      <c r="N4110" s="5">
        <v>0</v>
      </c>
      <c r="O4110" s="7">
        <v>0</v>
      </c>
    </row>
    <row r="4111" spans="1:15">
      <c r="A4111">
        <v>18</v>
      </c>
      <c r="B4111" t="s">
        <v>2362</v>
      </c>
      <c r="C4111" t="s">
        <v>15417</v>
      </c>
      <c r="D4111" t="s">
        <v>13395</v>
      </c>
      <c r="E4111" t="s">
        <v>15409</v>
      </c>
      <c r="F4111" t="s">
        <v>15410</v>
      </c>
      <c r="G4111" t="s">
        <v>2362</v>
      </c>
      <c r="H4111" t="s">
        <v>944</v>
      </c>
      <c r="I4111" t="s">
        <v>1720</v>
      </c>
      <c r="J4111" t="s">
        <v>1721</v>
      </c>
      <c r="K4111" t="s">
        <v>15418</v>
      </c>
      <c r="L4111" s="3" t="s">
        <v>2494</v>
      </c>
      <c r="M4111" s="9">
        <v>0</v>
      </c>
      <c r="N4111" s="5">
        <v>0</v>
      </c>
      <c r="O4111" s="7">
        <v>0</v>
      </c>
    </row>
    <row r="4112" spans="1:15">
      <c r="A4112">
        <v>18</v>
      </c>
      <c r="B4112" t="s">
        <v>2362</v>
      </c>
      <c r="C4112" t="s">
        <v>15419</v>
      </c>
      <c r="D4112" t="s">
        <v>15420</v>
      </c>
      <c r="E4112" t="s">
        <v>15409</v>
      </c>
      <c r="F4112" t="s">
        <v>15410</v>
      </c>
      <c r="G4112" t="s">
        <v>2362</v>
      </c>
      <c r="H4112" t="s">
        <v>944</v>
      </c>
      <c r="I4112" t="s">
        <v>1720</v>
      </c>
      <c r="J4112" t="s">
        <v>1721</v>
      </c>
      <c r="K4112" t="s">
        <v>15421</v>
      </c>
      <c r="L4112" s="3" t="s">
        <v>2494</v>
      </c>
      <c r="M4112" s="9">
        <v>0</v>
      </c>
      <c r="N4112" s="5">
        <v>0</v>
      </c>
      <c r="O4112" s="7">
        <v>0</v>
      </c>
    </row>
    <row r="4113" spans="1:15">
      <c r="A4113">
        <v>18</v>
      </c>
      <c r="B4113" t="s">
        <v>2362</v>
      </c>
      <c r="C4113" t="s">
        <v>15422</v>
      </c>
      <c r="D4113" t="s">
        <v>15423</v>
      </c>
      <c r="E4113" t="s">
        <v>2364</v>
      </c>
      <c r="F4113" t="s">
        <v>2365</v>
      </c>
      <c r="G4113" t="s">
        <v>2362</v>
      </c>
      <c r="H4113" t="s">
        <v>944</v>
      </c>
      <c r="I4113" t="s">
        <v>1720</v>
      </c>
      <c r="J4113" t="s">
        <v>1721</v>
      </c>
      <c r="K4113" t="s">
        <v>15424</v>
      </c>
      <c r="L4113" s="3">
        <v>45231</v>
      </c>
      <c r="M4113" s="9">
        <v>0</v>
      </c>
      <c r="N4113" s="5">
        <v>0</v>
      </c>
      <c r="O4113" s="7">
        <v>0</v>
      </c>
    </row>
    <row r="4114" spans="1:15">
      <c r="A4114">
        <v>18</v>
      </c>
      <c r="B4114" t="s">
        <v>2362</v>
      </c>
      <c r="C4114" t="s">
        <v>2371</v>
      </c>
      <c r="D4114" t="s">
        <v>454</v>
      </c>
      <c r="E4114" t="s">
        <v>2364</v>
      </c>
      <c r="F4114" t="s">
        <v>2365</v>
      </c>
      <c r="G4114" t="s">
        <v>2362</v>
      </c>
      <c r="H4114" t="s">
        <v>944</v>
      </c>
      <c r="I4114" t="s">
        <v>1720</v>
      </c>
      <c r="J4114" t="s">
        <v>1721</v>
      </c>
      <c r="K4114" t="s">
        <v>2372</v>
      </c>
      <c r="L4114" s="3">
        <v>45210</v>
      </c>
      <c r="M4114" s="9">
        <v>2</v>
      </c>
      <c r="N4114" s="5">
        <v>0</v>
      </c>
      <c r="O4114" s="7">
        <v>2</v>
      </c>
    </row>
    <row r="4115" spans="1:15">
      <c r="A4115">
        <v>18</v>
      </c>
      <c r="B4115" t="s">
        <v>2362</v>
      </c>
      <c r="C4115" t="s">
        <v>15425</v>
      </c>
      <c r="D4115" t="s">
        <v>15426</v>
      </c>
      <c r="E4115" t="s">
        <v>2364</v>
      </c>
      <c r="F4115" t="s">
        <v>2365</v>
      </c>
      <c r="G4115" t="s">
        <v>2362</v>
      </c>
      <c r="H4115" t="s">
        <v>944</v>
      </c>
      <c r="I4115" t="s">
        <v>1720</v>
      </c>
      <c r="J4115" t="s">
        <v>1721</v>
      </c>
      <c r="K4115" t="s">
        <v>15427</v>
      </c>
      <c r="L4115" s="3" t="s">
        <v>2494</v>
      </c>
      <c r="M4115" s="9">
        <v>0</v>
      </c>
      <c r="N4115" s="5">
        <v>0</v>
      </c>
      <c r="O4115" s="7">
        <v>0</v>
      </c>
    </row>
    <row r="4116" spans="1:15">
      <c r="A4116">
        <v>18</v>
      </c>
      <c r="B4116" t="s">
        <v>2362</v>
      </c>
      <c r="C4116" t="s">
        <v>15428</v>
      </c>
      <c r="D4116" t="s">
        <v>15429</v>
      </c>
      <c r="E4116" t="s">
        <v>15430</v>
      </c>
      <c r="F4116" t="s">
        <v>15431</v>
      </c>
      <c r="G4116" t="s">
        <v>3819</v>
      </c>
      <c r="H4116" t="s">
        <v>944</v>
      </c>
      <c r="I4116" t="s">
        <v>1720</v>
      </c>
      <c r="J4116" t="s">
        <v>1721</v>
      </c>
      <c r="K4116" t="s">
        <v>15432</v>
      </c>
      <c r="L4116" s="3">
        <v>42543</v>
      </c>
      <c r="M4116" s="9">
        <v>0</v>
      </c>
      <c r="N4116" s="5">
        <v>0</v>
      </c>
      <c r="O4116" s="7">
        <v>0</v>
      </c>
    </row>
    <row r="4117" spans="1:15">
      <c r="A4117">
        <v>18</v>
      </c>
      <c r="B4117" t="s">
        <v>2362</v>
      </c>
      <c r="C4117" t="s">
        <v>15433</v>
      </c>
      <c r="D4117" t="s">
        <v>15434</v>
      </c>
      <c r="E4117" t="s">
        <v>15430</v>
      </c>
      <c r="F4117" t="s">
        <v>15431</v>
      </c>
      <c r="G4117" t="s">
        <v>3819</v>
      </c>
      <c r="H4117" t="s">
        <v>944</v>
      </c>
      <c r="I4117" t="s">
        <v>1720</v>
      </c>
      <c r="J4117" t="s">
        <v>1721</v>
      </c>
      <c r="K4117" t="s">
        <v>15435</v>
      </c>
      <c r="L4117" s="3">
        <v>43616</v>
      </c>
      <c r="M4117" s="9">
        <v>0</v>
      </c>
      <c r="N4117" s="5">
        <v>0</v>
      </c>
      <c r="O4117" s="7">
        <v>0</v>
      </c>
    </row>
    <row r="4118" spans="1:15">
      <c r="A4118">
        <v>18</v>
      </c>
      <c r="B4118" t="s">
        <v>2362</v>
      </c>
      <c r="C4118" t="s">
        <v>15436</v>
      </c>
      <c r="D4118" t="s">
        <v>15437</v>
      </c>
      <c r="E4118" t="s">
        <v>15430</v>
      </c>
      <c r="F4118" t="s">
        <v>15431</v>
      </c>
      <c r="G4118" t="s">
        <v>3819</v>
      </c>
      <c r="H4118" t="s">
        <v>944</v>
      </c>
      <c r="I4118" t="s">
        <v>1720</v>
      </c>
      <c r="J4118" t="s">
        <v>1721</v>
      </c>
      <c r="K4118" t="s">
        <v>15438</v>
      </c>
      <c r="L4118" s="3">
        <v>43290</v>
      </c>
      <c r="M4118" s="9">
        <v>0</v>
      </c>
      <c r="N4118" s="5">
        <v>0</v>
      </c>
      <c r="O4118" s="7">
        <v>0</v>
      </c>
    </row>
    <row r="4119" spans="1:15">
      <c r="A4119">
        <v>18</v>
      </c>
      <c r="B4119" t="s">
        <v>2362</v>
      </c>
      <c r="C4119" t="s">
        <v>15439</v>
      </c>
      <c r="D4119" t="s">
        <v>15440</v>
      </c>
      <c r="E4119" t="s">
        <v>15441</v>
      </c>
      <c r="F4119" t="s">
        <v>15442</v>
      </c>
      <c r="G4119" t="s">
        <v>3819</v>
      </c>
      <c r="H4119" t="s">
        <v>944</v>
      </c>
      <c r="I4119" t="s">
        <v>1720</v>
      </c>
      <c r="J4119" t="s">
        <v>1721</v>
      </c>
      <c r="K4119" t="s">
        <v>15443</v>
      </c>
      <c r="L4119" s="3">
        <v>44326</v>
      </c>
      <c r="M4119" s="9">
        <v>0</v>
      </c>
      <c r="N4119" s="5">
        <v>0</v>
      </c>
      <c r="O4119" s="7">
        <v>0</v>
      </c>
    </row>
    <row r="4120" spans="1:15">
      <c r="A4120">
        <v>18</v>
      </c>
      <c r="B4120" t="s">
        <v>2362</v>
      </c>
      <c r="C4120" t="s">
        <v>15444</v>
      </c>
      <c r="D4120" t="s">
        <v>15445</v>
      </c>
      <c r="E4120" t="s">
        <v>15441</v>
      </c>
      <c r="F4120" t="s">
        <v>15442</v>
      </c>
      <c r="G4120" t="s">
        <v>3819</v>
      </c>
      <c r="H4120" t="s">
        <v>944</v>
      </c>
      <c r="I4120" t="s">
        <v>1720</v>
      </c>
      <c r="J4120" t="s">
        <v>1721</v>
      </c>
      <c r="K4120" t="s">
        <v>15446</v>
      </c>
      <c r="L4120" s="3">
        <v>45664</v>
      </c>
      <c r="M4120" s="9">
        <v>0</v>
      </c>
      <c r="N4120" s="5">
        <v>0</v>
      </c>
      <c r="O4120" s="7">
        <v>0</v>
      </c>
    </row>
    <row r="4121" spans="1:15">
      <c r="A4121">
        <v>18</v>
      </c>
      <c r="B4121" t="s">
        <v>2362</v>
      </c>
      <c r="C4121" t="s">
        <v>15447</v>
      </c>
      <c r="D4121" t="s">
        <v>668</v>
      </c>
      <c r="E4121" t="s">
        <v>15448</v>
      </c>
      <c r="F4121" t="s">
        <v>15449</v>
      </c>
      <c r="G4121" t="s">
        <v>3819</v>
      </c>
      <c r="H4121" t="s">
        <v>944</v>
      </c>
      <c r="I4121" t="s">
        <v>1720</v>
      </c>
      <c r="J4121" t="s">
        <v>1721</v>
      </c>
      <c r="K4121" t="s">
        <v>15450</v>
      </c>
      <c r="L4121" s="3">
        <v>43578</v>
      </c>
      <c r="M4121" s="9">
        <v>0</v>
      </c>
      <c r="N4121" s="5">
        <v>0</v>
      </c>
      <c r="O4121" s="7">
        <v>0</v>
      </c>
    </row>
    <row r="4122" spans="1:15">
      <c r="A4122">
        <v>18</v>
      </c>
      <c r="B4122" t="s">
        <v>2362</v>
      </c>
      <c r="C4122" t="s">
        <v>15451</v>
      </c>
      <c r="D4122" t="s">
        <v>15452</v>
      </c>
      <c r="E4122" t="s">
        <v>15441</v>
      </c>
      <c r="F4122" t="s">
        <v>15442</v>
      </c>
      <c r="G4122" t="s">
        <v>3819</v>
      </c>
      <c r="H4122" t="s">
        <v>944</v>
      </c>
      <c r="I4122" t="s">
        <v>1720</v>
      </c>
      <c r="J4122" t="s">
        <v>1721</v>
      </c>
      <c r="K4122" t="s">
        <v>15453</v>
      </c>
      <c r="L4122" s="3">
        <v>44099</v>
      </c>
      <c r="M4122" s="9">
        <v>0</v>
      </c>
      <c r="N4122" s="5">
        <v>0</v>
      </c>
      <c r="O4122" s="7">
        <v>0</v>
      </c>
    </row>
    <row r="4123" spans="1:15">
      <c r="A4123">
        <v>18</v>
      </c>
      <c r="B4123" t="s">
        <v>2362</v>
      </c>
      <c r="C4123" t="s">
        <v>15454</v>
      </c>
      <c r="D4123" t="s">
        <v>15455</v>
      </c>
      <c r="E4123" t="s">
        <v>15441</v>
      </c>
      <c r="F4123" t="s">
        <v>15442</v>
      </c>
      <c r="G4123" t="s">
        <v>3819</v>
      </c>
      <c r="H4123" t="s">
        <v>944</v>
      </c>
      <c r="I4123" t="s">
        <v>1720</v>
      </c>
      <c r="J4123" t="s">
        <v>1721</v>
      </c>
      <c r="K4123" t="s">
        <v>15456</v>
      </c>
      <c r="L4123" s="3">
        <v>44053</v>
      </c>
      <c r="M4123" s="9">
        <v>0</v>
      </c>
      <c r="N4123" s="5">
        <v>0</v>
      </c>
      <c r="O4123" s="7">
        <v>0</v>
      </c>
    </row>
    <row r="4124" spans="1:15">
      <c r="A4124">
        <v>18</v>
      </c>
      <c r="B4124" t="s">
        <v>2362</v>
      </c>
      <c r="C4124" t="s">
        <v>15457</v>
      </c>
      <c r="D4124" t="s">
        <v>15458</v>
      </c>
      <c r="E4124" t="s">
        <v>15459</v>
      </c>
      <c r="F4124" t="s">
        <v>15460</v>
      </c>
      <c r="G4124" t="s">
        <v>3819</v>
      </c>
      <c r="H4124" t="s">
        <v>944</v>
      </c>
      <c r="I4124" t="s">
        <v>1720</v>
      </c>
      <c r="J4124" t="s">
        <v>1721</v>
      </c>
      <c r="K4124" t="s">
        <v>15461</v>
      </c>
      <c r="L4124" s="3">
        <v>43888</v>
      </c>
      <c r="M4124" s="9">
        <v>0</v>
      </c>
      <c r="N4124" s="5">
        <v>0</v>
      </c>
      <c r="O4124" s="7">
        <v>0</v>
      </c>
    </row>
    <row r="4125" spans="1:15">
      <c r="A4125">
        <v>18</v>
      </c>
      <c r="B4125" t="s">
        <v>2362</v>
      </c>
      <c r="C4125" t="s">
        <v>15462</v>
      </c>
      <c r="D4125" t="s">
        <v>15463</v>
      </c>
      <c r="E4125" t="s">
        <v>15448</v>
      </c>
      <c r="F4125" t="s">
        <v>15449</v>
      </c>
      <c r="G4125" t="s">
        <v>3819</v>
      </c>
      <c r="H4125" t="s">
        <v>944</v>
      </c>
      <c r="I4125" t="s">
        <v>1720</v>
      </c>
      <c r="J4125" t="s">
        <v>1721</v>
      </c>
      <c r="K4125" t="s">
        <v>15464</v>
      </c>
      <c r="L4125" s="3">
        <v>43808</v>
      </c>
      <c r="M4125" s="9">
        <v>0</v>
      </c>
      <c r="N4125" s="5">
        <v>0</v>
      </c>
      <c r="O4125" s="7">
        <v>0</v>
      </c>
    </row>
    <row r="4126" spans="1:15">
      <c r="A4126">
        <v>18</v>
      </c>
      <c r="B4126" t="s">
        <v>2362</v>
      </c>
      <c r="C4126" t="s">
        <v>15465</v>
      </c>
      <c r="D4126" t="s">
        <v>15466</v>
      </c>
      <c r="E4126" t="s">
        <v>15448</v>
      </c>
      <c r="F4126" t="s">
        <v>15449</v>
      </c>
      <c r="G4126" t="s">
        <v>3819</v>
      </c>
      <c r="H4126" t="s">
        <v>944</v>
      </c>
      <c r="I4126" t="s">
        <v>1720</v>
      </c>
      <c r="J4126" t="s">
        <v>1721</v>
      </c>
      <c r="K4126" t="s">
        <v>15467</v>
      </c>
      <c r="L4126" s="3">
        <v>44110</v>
      </c>
      <c r="M4126" s="9">
        <v>0</v>
      </c>
      <c r="N4126" s="5">
        <v>0</v>
      </c>
      <c r="O4126" s="7">
        <v>0</v>
      </c>
    </row>
    <row r="4127" spans="1:15">
      <c r="A4127">
        <v>18</v>
      </c>
      <c r="B4127" t="s">
        <v>2362</v>
      </c>
      <c r="C4127" t="s">
        <v>15468</v>
      </c>
      <c r="D4127" t="s">
        <v>15469</v>
      </c>
      <c r="E4127" t="s">
        <v>15430</v>
      </c>
      <c r="F4127" t="s">
        <v>15431</v>
      </c>
      <c r="G4127" t="s">
        <v>3819</v>
      </c>
      <c r="H4127" t="s">
        <v>944</v>
      </c>
      <c r="I4127" t="s">
        <v>1720</v>
      </c>
      <c r="J4127" t="s">
        <v>1721</v>
      </c>
      <c r="K4127" t="s">
        <v>15470</v>
      </c>
      <c r="L4127" s="3">
        <v>44377</v>
      </c>
      <c r="M4127" s="9">
        <v>0</v>
      </c>
      <c r="N4127" s="5">
        <v>0</v>
      </c>
      <c r="O4127" s="7">
        <v>0</v>
      </c>
    </row>
    <row r="4128" spans="1:15">
      <c r="A4128">
        <v>18</v>
      </c>
      <c r="B4128" t="s">
        <v>2362</v>
      </c>
      <c r="C4128" t="s">
        <v>15471</v>
      </c>
      <c r="D4128" t="s">
        <v>15472</v>
      </c>
      <c r="E4128" t="s">
        <v>15459</v>
      </c>
      <c r="F4128" t="s">
        <v>15460</v>
      </c>
      <c r="G4128" t="s">
        <v>3819</v>
      </c>
      <c r="H4128" t="s">
        <v>944</v>
      </c>
      <c r="I4128" t="s">
        <v>1720</v>
      </c>
      <c r="J4128" t="s">
        <v>1721</v>
      </c>
      <c r="K4128" t="s">
        <v>15473</v>
      </c>
      <c r="L4128" s="3">
        <v>44501</v>
      </c>
      <c r="M4128" s="9">
        <v>0</v>
      </c>
      <c r="N4128" s="5">
        <v>0</v>
      </c>
      <c r="O4128" s="7">
        <v>0</v>
      </c>
    </row>
    <row r="4129" spans="1:15">
      <c r="A4129">
        <v>18</v>
      </c>
      <c r="B4129" t="s">
        <v>2362</v>
      </c>
      <c r="C4129" t="s">
        <v>15474</v>
      </c>
      <c r="D4129" t="s">
        <v>15475</v>
      </c>
      <c r="E4129" t="s">
        <v>15476</v>
      </c>
      <c r="F4129" t="s">
        <v>15477</v>
      </c>
      <c r="G4129" t="s">
        <v>3819</v>
      </c>
      <c r="H4129" t="s">
        <v>944</v>
      </c>
      <c r="I4129" t="s">
        <v>1720</v>
      </c>
      <c r="J4129" t="s">
        <v>1721</v>
      </c>
      <c r="K4129" t="s">
        <v>15478</v>
      </c>
      <c r="L4129" s="3">
        <v>44713</v>
      </c>
      <c r="M4129" s="9">
        <v>0</v>
      </c>
      <c r="N4129" s="5">
        <v>0</v>
      </c>
      <c r="O4129" s="7">
        <v>0</v>
      </c>
    </row>
    <row r="4130" spans="1:15">
      <c r="A4130">
        <v>18</v>
      </c>
      <c r="B4130" t="s">
        <v>2362</v>
      </c>
      <c r="C4130" t="s">
        <v>15479</v>
      </c>
      <c r="D4130" t="s">
        <v>15480</v>
      </c>
      <c r="E4130" t="s">
        <v>15430</v>
      </c>
      <c r="F4130" t="s">
        <v>15431</v>
      </c>
      <c r="G4130" t="s">
        <v>3819</v>
      </c>
      <c r="H4130" t="s">
        <v>944</v>
      </c>
      <c r="I4130" t="s">
        <v>1720</v>
      </c>
      <c r="J4130" t="s">
        <v>1721</v>
      </c>
      <c r="K4130" t="s">
        <v>15481</v>
      </c>
      <c r="L4130" s="3" t="s">
        <v>2494</v>
      </c>
      <c r="M4130" s="9">
        <v>0</v>
      </c>
      <c r="N4130" s="5">
        <v>0</v>
      </c>
      <c r="O4130" s="7">
        <v>0</v>
      </c>
    </row>
    <row r="4131" spans="1:15">
      <c r="A4131">
        <v>18</v>
      </c>
      <c r="B4131" t="s">
        <v>2362</v>
      </c>
      <c r="C4131" t="s">
        <v>15482</v>
      </c>
      <c r="D4131" t="s">
        <v>15483</v>
      </c>
      <c r="E4131" t="s">
        <v>15459</v>
      </c>
      <c r="F4131" t="s">
        <v>15460</v>
      </c>
      <c r="G4131" t="s">
        <v>3819</v>
      </c>
      <c r="H4131" t="s">
        <v>944</v>
      </c>
      <c r="I4131" t="s">
        <v>1720</v>
      </c>
      <c r="J4131" t="s">
        <v>1721</v>
      </c>
      <c r="K4131" t="s">
        <v>15484</v>
      </c>
      <c r="L4131" s="3">
        <v>44638</v>
      </c>
      <c r="M4131" s="9">
        <v>0</v>
      </c>
      <c r="N4131" s="5">
        <v>0</v>
      </c>
      <c r="O4131" s="7">
        <v>0</v>
      </c>
    </row>
    <row r="4132" spans="1:15">
      <c r="A4132">
        <v>18</v>
      </c>
      <c r="B4132" t="s">
        <v>2362</v>
      </c>
      <c r="C4132" t="s">
        <v>15485</v>
      </c>
      <c r="D4132" t="s">
        <v>15486</v>
      </c>
      <c r="E4132" t="s">
        <v>15459</v>
      </c>
      <c r="F4132" t="s">
        <v>15460</v>
      </c>
      <c r="G4132" t="s">
        <v>3819</v>
      </c>
      <c r="H4132" t="s">
        <v>944</v>
      </c>
      <c r="I4132" t="s">
        <v>1720</v>
      </c>
      <c r="J4132" t="s">
        <v>1721</v>
      </c>
      <c r="K4132" t="s">
        <v>15487</v>
      </c>
      <c r="L4132" s="3">
        <v>44713</v>
      </c>
      <c r="M4132" s="9">
        <v>0</v>
      </c>
      <c r="N4132" s="5">
        <v>0</v>
      </c>
      <c r="O4132" s="7">
        <v>0</v>
      </c>
    </row>
    <row r="4133" spans="1:15">
      <c r="A4133">
        <v>18</v>
      </c>
      <c r="B4133" t="s">
        <v>2362</v>
      </c>
      <c r="C4133" t="s">
        <v>15488</v>
      </c>
      <c r="D4133" t="s">
        <v>15489</v>
      </c>
      <c r="E4133" t="s">
        <v>15476</v>
      </c>
      <c r="F4133" t="s">
        <v>15477</v>
      </c>
      <c r="G4133" t="s">
        <v>3819</v>
      </c>
      <c r="H4133" t="s">
        <v>944</v>
      </c>
      <c r="I4133" t="s">
        <v>1720</v>
      </c>
      <c r="J4133" t="s">
        <v>1721</v>
      </c>
      <c r="K4133" t="s">
        <v>15490</v>
      </c>
      <c r="L4133" s="3">
        <v>44789</v>
      </c>
      <c r="M4133" s="9">
        <v>0</v>
      </c>
      <c r="N4133" s="5">
        <v>0</v>
      </c>
      <c r="O4133" s="7">
        <v>0</v>
      </c>
    </row>
    <row r="4134" spans="1:15">
      <c r="A4134">
        <v>18</v>
      </c>
      <c r="B4134" t="s">
        <v>2362</v>
      </c>
      <c r="C4134" t="s">
        <v>15491</v>
      </c>
      <c r="D4134" t="s">
        <v>15492</v>
      </c>
      <c r="E4134" t="s">
        <v>15448</v>
      </c>
      <c r="F4134" t="s">
        <v>15449</v>
      </c>
      <c r="G4134" t="s">
        <v>3819</v>
      </c>
      <c r="H4134" t="s">
        <v>944</v>
      </c>
      <c r="I4134" t="s">
        <v>1720</v>
      </c>
      <c r="J4134" t="s">
        <v>1721</v>
      </c>
      <c r="K4134" t="s">
        <v>15493</v>
      </c>
      <c r="L4134" s="3">
        <v>44776</v>
      </c>
      <c r="M4134" s="9">
        <v>0</v>
      </c>
      <c r="N4134" s="5">
        <v>0</v>
      </c>
      <c r="O4134" s="7">
        <v>0</v>
      </c>
    </row>
    <row r="4135" spans="1:15">
      <c r="A4135">
        <v>18</v>
      </c>
      <c r="B4135" t="s">
        <v>2362</v>
      </c>
      <c r="C4135" t="s">
        <v>15494</v>
      </c>
      <c r="D4135" t="s">
        <v>15495</v>
      </c>
      <c r="E4135" t="s">
        <v>15496</v>
      </c>
      <c r="F4135" t="s">
        <v>15497</v>
      </c>
      <c r="G4135" t="s">
        <v>3819</v>
      </c>
      <c r="H4135" t="s">
        <v>944</v>
      </c>
      <c r="I4135" t="s">
        <v>1720</v>
      </c>
      <c r="J4135" t="s">
        <v>1721</v>
      </c>
      <c r="K4135" t="s">
        <v>15498</v>
      </c>
      <c r="L4135" s="3">
        <v>44882</v>
      </c>
      <c r="M4135" s="9">
        <v>0</v>
      </c>
      <c r="N4135" s="5">
        <v>0</v>
      </c>
      <c r="O4135" s="7">
        <v>0</v>
      </c>
    </row>
    <row r="4136" spans="1:15">
      <c r="A4136">
        <v>18</v>
      </c>
      <c r="B4136" t="s">
        <v>2362</v>
      </c>
      <c r="C4136" t="s">
        <v>15499</v>
      </c>
      <c r="D4136" t="s">
        <v>15500</v>
      </c>
      <c r="E4136" t="s">
        <v>15441</v>
      </c>
      <c r="F4136" t="s">
        <v>15442</v>
      </c>
      <c r="G4136" t="s">
        <v>3819</v>
      </c>
      <c r="H4136" t="s">
        <v>944</v>
      </c>
      <c r="I4136" t="s">
        <v>1720</v>
      </c>
      <c r="J4136" t="s">
        <v>1721</v>
      </c>
      <c r="K4136" t="s">
        <v>15501</v>
      </c>
      <c r="L4136" s="3" t="s">
        <v>2494</v>
      </c>
      <c r="M4136" s="9">
        <v>0</v>
      </c>
      <c r="N4136" s="5">
        <v>0</v>
      </c>
      <c r="O4136" s="7">
        <v>0</v>
      </c>
    </row>
    <row r="4137" spans="1:15">
      <c r="A4137">
        <v>18</v>
      </c>
      <c r="B4137" t="s">
        <v>2362</v>
      </c>
      <c r="C4137" t="s">
        <v>15502</v>
      </c>
      <c r="D4137" t="s">
        <v>15503</v>
      </c>
      <c r="E4137" t="s">
        <v>15459</v>
      </c>
      <c r="F4137" t="s">
        <v>15460</v>
      </c>
      <c r="G4137" t="s">
        <v>3819</v>
      </c>
      <c r="H4137" t="s">
        <v>944</v>
      </c>
      <c r="I4137" t="s">
        <v>1720</v>
      </c>
      <c r="J4137" t="s">
        <v>1721</v>
      </c>
      <c r="K4137" t="s">
        <v>15504</v>
      </c>
      <c r="L4137" s="3" t="s">
        <v>2494</v>
      </c>
      <c r="M4137" s="9">
        <v>0</v>
      </c>
      <c r="N4137" s="5">
        <v>0</v>
      </c>
      <c r="O4137" s="7">
        <v>0</v>
      </c>
    </row>
    <row r="4138" spans="1:15">
      <c r="A4138">
        <v>18</v>
      </c>
      <c r="B4138" t="s">
        <v>2362</v>
      </c>
      <c r="C4138" t="s">
        <v>15505</v>
      </c>
      <c r="D4138" t="s">
        <v>15506</v>
      </c>
      <c r="E4138" t="s">
        <v>15430</v>
      </c>
      <c r="F4138" t="s">
        <v>15431</v>
      </c>
      <c r="G4138" t="s">
        <v>3819</v>
      </c>
      <c r="H4138" t="s">
        <v>944</v>
      </c>
      <c r="I4138" t="s">
        <v>1720</v>
      </c>
      <c r="J4138" t="s">
        <v>1721</v>
      </c>
      <c r="K4138" t="s">
        <v>15507</v>
      </c>
      <c r="L4138" s="3" t="s">
        <v>2494</v>
      </c>
      <c r="M4138" s="9">
        <v>0</v>
      </c>
      <c r="N4138" s="5">
        <v>0</v>
      </c>
      <c r="O4138" s="7">
        <v>0</v>
      </c>
    </row>
    <row r="4139" spans="1:15">
      <c r="A4139">
        <v>18</v>
      </c>
      <c r="B4139" t="s">
        <v>2362</v>
      </c>
      <c r="C4139" t="s">
        <v>15508</v>
      </c>
      <c r="D4139" t="s">
        <v>15509</v>
      </c>
      <c r="E4139" t="s">
        <v>15476</v>
      </c>
      <c r="F4139" t="s">
        <v>15477</v>
      </c>
      <c r="G4139" t="s">
        <v>3819</v>
      </c>
      <c r="H4139" t="s">
        <v>944</v>
      </c>
      <c r="I4139" t="s">
        <v>1720</v>
      </c>
      <c r="J4139" t="s">
        <v>1721</v>
      </c>
      <c r="K4139" t="s">
        <v>15510</v>
      </c>
      <c r="L4139" s="3">
        <v>45418</v>
      </c>
      <c r="M4139" s="9">
        <v>0</v>
      </c>
      <c r="N4139" s="5">
        <v>0</v>
      </c>
      <c r="O4139" s="7">
        <v>0</v>
      </c>
    </row>
    <row r="4140" spans="1:15">
      <c r="A4140">
        <v>18</v>
      </c>
      <c r="B4140" t="s">
        <v>2362</v>
      </c>
      <c r="C4140" t="s">
        <v>15511</v>
      </c>
      <c r="D4140" t="s">
        <v>15512</v>
      </c>
      <c r="E4140" t="s">
        <v>15476</v>
      </c>
      <c r="F4140" t="s">
        <v>15477</v>
      </c>
      <c r="G4140" t="s">
        <v>3819</v>
      </c>
      <c r="H4140" t="s">
        <v>944</v>
      </c>
      <c r="I4140" t="s">
        <v>1720</v>
      </c>
      <c r="J4140" t="s">
        <v>1721</v>
      </c>
      <c r="K4140" t="s">
        <v>15513</v>
      </c>
      <c r="L4140" s="3" t="s">
        <v>2494</v>
      </c>
      <c r="M4140" s="9">
        <v>0</v>
      </c>
      <c r="N4140" s="5">
        <v>0</v>
      </c>
      <c r="O4140" s="7">
        <v>0</v>
      </c>
    </row>
    <row r="4141" spans="1:15">
      <c r="A4141">
        <v>18</v>
      </c>
      <c r="B4141" t="s">
        <v>2362</v>
      </c>
      <c r="C4141" t="s">
        <v>15514</v>
      </c>
      <c r="D4141" t="s">
        <v>15515</v>
      </c>
      <c r="E4141" t="s">
        <v>15430</v>
      </c>
      <c r="F4141" t="s">
        <v>15431</v>
      </c>
      <c r="G4141" t="s">
        <v>3819</v>
      </c>
      <c r="H4141" t="s">
        <v>944</v>
      </c>
      <c r="I4141" t="s">
        <v>1720</v>
      </c>
      <c r="J4141" t="s">
        <v>1721</v>
      </c>
      <c r="K4141" t="s">
        <v>15516</v>
      </c>
      <c r="L4141" s="3" t="s">
        <v>2494</v>
      </c>
      <c r="M4141" s="9">
        <v>0</v>
      </c>
      <c r="N4141" s="5">
        <v>0</v>
      </c>
      <c r="O4141" s="7">
        <v>0</v>
      </c>
    </row>
    <row r="4142" spans="1:15">
      <c r="A4142">
        <v>18</v>
      </c>
      <c r="B4142" t="s">
        <v>2362</v>
      </c>
      <c r="C4142" t="s">
        <v>15517</v>
      </c>
      <c r="D4142" t="s">
        <v>15518</v>
      </c>
      <c r="E4142" t="s">
        <v>15496</v>
      </c>
      <c r="F4142" t="s">
        <v>15497</v>
      </c>
      <c r="G4142" t="s">
        <v>3819</v>
      </c>
      <c r="H4142" t="s">
        <v>944</v>
      </c>
      <c r="I4142" t="s">
        <v>1720</v>
      </c>
      <c r="J4142" t="s">
        <v>1721</v>
      </c>
      <c r="K4142" t="s">
        <v>15519</v>
      </c>
      <c r="L4142" s="3">
        <v>45726</v>
      </c>
      <c r="M4142" s="9">
        <v>0</v>
      </c>
      <c r="N4142" s="5">
        <v>0</v>
      </c>
      <c r="O4142" s="7">
        <v>0</v>
      </c>
    </row>
    <row r="4143" spans="1:15">
      <c r="A4143">
        <v>18</v>
      </c>
      <c r="B4143" t="s">
        <v>2362</v>
      </c>
      <c r="C4143" t="s">
        <v>15520</v>
      </c>
      <c r="D4143" t="s">
        <v>15521</v>
      </c>
      <c r="E4143" t="s">
        <v>15448</v>
      </c>
      <c r="F4143" t="s">
        <v>15449</v>
      </c>
      <c r="G4143" t="s">
        <v>3819</v>
      </c>
      <c r="H4143" t="s">
        <v>944</v>
      </c>
      <c r="I4143" t="s">
        <v>1720</v>
      </c>
      <c r="J4143" t="s">
        <v>1721</v>
      </c>
      <c r="K4143" t="s">
        <v>15522</v>
      </c>
      <c r="L4143" s="3" t="s">
        <v>2494</v>
      </c>
      <c r="M4143" s="9">
        <v>0</v>
      </c>
      <c r="N4143" s="5">
        <v>0</v>
      </c>
      <c r="O4143" s="7">
        <v>0</v>
      </c>
    </row>
    <row r="4144" spans="1:15">
      <c r="A4144">
        <v>18</v>
      </c>
      <c r="B4144" t="s">
        <v>2362</v>
      </c>
      <c r="C4144" t="s">
        <v>15523</v>
      </c>
      <c r="D4144" t="s">
        <v>15524</v>
      </c>
      <c r="E4144" t="s">
        <v>15430</v>
      </c>
      <c r="F4144" t="s">
        <v>15431</v>
      </c>
      <c r="G4144" t="s">
        <v>3819</v>
      </c>
      <c r="H4144" t="s">
        <v>944</v>
      </c>
      <c r="I4144" t="s">
        <v>1720</v>
      </c>
      <c r="J4144" t="s">
        <v>1721</v>
      </c>
      <c r="K4144" t="s">
        <v>15525</v>
      </c>
      <c r="L4144" s="3" t="s">
        <v>2494</v>
      </c>
      <c r="M4144" s="9">
        <v>0</v>
      </c>
      <c r="N4144" s="5">
        <v>0</v>
      </c>
      <c r="O4144" s="7">
        <v>0</v>
      </c>
    </row>
    <row r="4145" spans="1:15">
      <c r="A4145">
        <v>18</v>
      </c>
      <c r="B4145" t="s">
        <v>2362</v>
      </c>
      <c r="C4145" t="s">
        <v>15526</v>
      </c>
      <c r="D4145" t="s">
        <v>15527</v>
      </c>
      <c r="E4145" t="s">
        <v>15459</v>
      </c>
      <c r="F4145" t="s">
        <v>15460</v>
      </c>
      <c r="G4145" t="s">
        <v>3819</v>
      </c>
      <c r="H4145" t="s">
        <v>944</v>
      </c>
      <c r="I4145" t="s">
        <v>1720</v>
      </c>
      <c r="J4145" t="s">
        <v>1721</v>
      </c>
      <c r="K4145" t="s">
        <v>15528</v>
      </c>
      <c r="L4145" s="3">
        <v>45258</v>
      </c>
      <c r="M4145" s="9">
        <v>0</v>
      </c>
      <c r="N4145" s="5">
        <v>0</v>
      </c>
      <c r="O4145" s="7">
        <v>0</v>
      </c>
    </row>
    <row r="4146" spans="1:15">
      <c r="A4146">
        <v>18</v>
      </c>
      <c r="B4146" t="s">
        <v>2362</v>
      </c>
      <c r="C4146" t="s">
        <v>15529</v>
      </c>
      <c r="D4146" t="s">
        <v>15530</v>
      </c>
      <c r="E4146" t="s">
        <v>15459</v>
      </c>
      <c r="F4146" t="s">
        <v>15460</v>
      </c>
      <c r="G4146" t="s">
        <v>3819</v>
      </c>
      <c r="H4146" t="s">
        <v>944</v>
      </c>
      <c r="I4146" t="s">
        <v>1720</v>
      </c>
      <c r="J4146" t="s">
        <v>1721</v>
      </c>
      <c r="K4146" t="s">
        <v>15531</v>
      </c>
      <c r="L4146" s="3">
        <v>45196</v>
      </c>
      <c r="M4146" s="9">
        <v>0</v>
      </c>
      <c r="N4146" s="5">
        <v>0</v>
      </c>
      <c r="O4146" s="7">
        <v>0</v>
      </c>
    </row>
    <row r="4147" spans="1:15">
      <c r="A4147">
        <v>18</v>
      </c>
      <c r="B4147" t="s">
        <v>2362</v>
      </c>
      <c r="C4147" t="s">
        <v>15532</v>
      </c>
      <c r="D4147" t="s">
        <v>15533</v>
      </c>
      <c r="E4147" t="s">
        <v>15476</v>
      </c>
      <c r="F4147" t="s">
        <v>15477</v>
      </c>
      <c r="G4147" t="s">
        <v>3819</v>
      </c>
      <c r="H4147" t="s">
        <v>944</v>
      </c>
      <c r="I4147" t="s">
        <v>1720</v>
      </c>
      <c r="J4147" t="s">
        <v>1721</v>
      </c>
      <c r="K4147" t="s">
        <v>15534</v>
      </c>
      <c r="L4147" s="3" t="s">
        <v>2494</v>
      </c>
      <c r="M4147" s="9">
        <v>0</v>
      </c>
      <c r="N4147" s="5">
        <v>0</v>
      </c>
      <c r="O4147" s="7">
        <v>0</v>
      </c>
    </row>
    <row r="4148" spans="1:15">
      <c r="A4148">
        <v>18</v>
      </c>
      <c r="B4148" t="s">
        <v>2362</v>
      </c>
      <c r="C4148" t="s">
        <v>15535</v>
      </c>
      <c r="D4148" t="s">
        <v>15536</v>
      </c>
      <c r="E4148" t="s">
        <v>15448</v>
      </c>
      <c r="F4148" t="s">
        <v>15449</v>
      </c>
      <c r="G4148" t="s">
        <v>3819</v>
      </c>
      <c r="H4148" t="s">
        <v>944</v>
      </c>
      <c r="I4148" t="s">
        <v>1720</v>
      </c>
      <c r="J4148" t="s">
        <v>1721</v>
      </c>
      <c r="K4148" t="s">
        <v>15537</v>
      </c>
      <c r="L4148" s="3">
        <v>45461</v>
      </c>
      <c r="M4148" s="9">
        <v>0</v>
      </c>
      <c r="N4148" s="5">
        <v>0</v>
      </c>
      <c r="O4148" s="7">
        <v>0</v>
      </c>
    </row>
    <row r="4149" spans="1:15">
      <c r="A4149">
        <v>18</v>
      </c>
      <c r="B4149" t="s">
        <v>2362</v>
      </c>
      <c r="C4149" t="s">
        <v>15538</v>
      </c>
      <c r="D4149" t="s">
        <v>15539</v>
      </c>
      <c r="E4149" t="s">
        <v>15476</v>
      </c>
      <c r="F4149" t="s">
        <v>15477</v>
      </c>
      <c r="G4149" t="s">
        <v>3819</v>
      </c>
      <c r="H4149" t="s">
        <v>944</v>
      </c>
      <c r="I4149" t="s">
        <v>1720</v>
      </c>
      <c r="J4149" t="s">
        <v>1721</v>
      </c>
      <c r="K4149" t="s">
        <v>15540</v>
      </c>
      <c r="L4149" s="3" t="s">
        <v>2494</v>
      </c>
      <c r="M4149" s="9">
        <v>0</v>
      </c>
      <c r="N4149" s="5">
        <v>0</v>
      </c>
      <c r="O4149" s="7">
        <v>0</v>
      </c>
    </row>
    <row r="4150" spans="1:15">
      <c r="A4150">
        <v>18</v>
      </c>
      <c r="B4150" t="s">
        <v>2362</v>
      </c>
      <c r="C4150" t="s">
        <v>15541</v>
      </c>
      <c r="D4150" t="s">
        <v>15542</v>
      </c>
      <c r="E4150" t="s">
        <v>15459</v>
      </c>
      <c r="F4150" t="s">
        <v>15460</v>
      </c>
      <c r="G4150" t="s">
        <v>3819</v>
      </c>
      <c r="H4150" t="s">
        <v>944</v>
      </c>
      <c r="I4150" t="s">
        <v>1720</v>
      </c>
      <c r="J4150" t="s">
        <v>1721</v>
      </c>
      <c r="K4150" t="s">
        <v>15543</v>
      </c>
      <c r="L4150" s="3">
        <v>45455</v>
      </c>
      <c r="M4150" s="9">
        <v>0</v>
      </c>
      <c r="N4150" s="5">
        <v>0</v>
      </c>
      <c r="O4150" s="7">
        <v>0</v>
      </c>
    </row>
    <row r="4151" spans="1:15">
      <c r="A4151">
        <v>18</v>
      </c>
      <c r="B4151" t="s">
        <v>2362</v>
      </c>
      <c r="C4151" t="s">
        <v>15544</v>
      </c>
      <c r="D4151" t="s">
        <v>15545</v>
      </c>
      <c r="E4151" t="s">
        <v>15459</v>
      </c>
      <c r="F4151" t="s">
        <v>15460</v>
      </c>
      <c r="G4151" t="s">
        <v>3819</v>
      </c>
      <c r="H4151" t="s">
        <v>944</v>
      </c>
      <c r="I4151" t="s">
        <v>1720</v>
      </c>
      <c r="J4151" t="s">
        <v>1721</v>
      </c>
      <c r="K4151" t="s">
        <v>15546</v>
      </c>
      <c r="L4151" s="3">
        <v>45488</v>
      </c>
      <c r="M4151" s="9">
        <v>0</v>
      </c>
      <c r="N4151" s="5">
        <v>0</v>
      </c>
      <c r="O4151" s="7">
        <v>0</v>
      </c>
    </row>
    <row r="4152" spans="1:15">
      <c r="A4152">
        <v>18</v>
      </c>
      <c r="B4152" t="s">
        <v>2362</v>
      </c>
      <c r="C4152" t="s">
        <v>15547</v>
      </c>
      <c r="D4152" t="s">
        <v>15548</v>
      </c>
      <c r="E4152" t="s">
        <v>15448</v>
      </c>
      <c r="F4152" t="s">
        <v>15449</v>
      </c>
      <c r="G4152" t="s">
        <v>3819</v>
      </c>
      <c r="H4152" t="s">
        <v>944</v>
      </c>
      <c r="I4152" t="s">
        <v>1720</v>
      </c>
      <c r="J4152" t="s">
        <v>1721</v>
      </c>
      <c r="K4152" t="s">
        <v>15549</v>
      </c>
      <c r="L4152" s="3" t="s">
        <v>2494</v>
      </c>
      <c r="M4152" s="9">
        <v>0</v>
      </c>
      <c r="N4152" s="5">
        <v>0</v>
      </c>
      <c r="O4152" s="7">
        <v>0</v>
      </c>
    </row>
    <row r="4153" spans="1:15">
      <c r="A4153">
        <v>18</v>
      </c>
      <c r="B4153" t="s">
        <v>2362</v>
      </c>
      <c r="C4153" t="s">
        <v>15550</v>
      </c>
      <c r="D4153" t="s">
        <v>15551</v>
      </c>
      <c r="E4153" t="s">
        <v>15441</v>
      </c>
      <c r="F4153" t="s">
        <v>15442</v>
      </c>
      <c r="G4153" t="s">
        <v>3819</v>
      </c>
      <c r="H4153" t="s">
        <v>944</v>
      </c>
      <c r="I4153" t="s">
        <v>1720</v>
      </c>
      <c r="J4153" t="s">
        <v>1721</v>
      </c>
      <c r="K4153" t="s">
        <v>15552</v>
      </c>
      <c r="L4153" s="3" t="s">
        <v>2494</v>
      </c>
      <c r="M4153" s="9">
        <v>0</v>
      </c>
      <c r="N4153" s="5">
        <v>0</v>
      </c>
      <c r="O4153" s="7">
        <v>0</v>
      </c>
    </row>
    <row r="4154" spans="1:15">
      <c r="A4154">
        <v>18</v>
      </c>
      <c r="B4154" t="s">
        <v>2362</v>
      </c>
      <c r="C4154" t="s">
        <v>15553</v>
      </c>
      <c r="D4154" t="s">
        <v>15554</v>
      </c>
      <c r="E4154" t="s">
        <v>15448</v>
      </c>
      <c r="F4154" t="s">
        <v>15449</v>
      </c>
      <c r="G4154" t="s">
        <v>3819</v>
      </c>
      <c r="H4154" t="s">
        <v>944</v>
      </c>
      <c r="I4154" t="s">
        <v>1720</v>
      </c>
      <c r="J4154" t="s">
        <v>1721</v>
      </c>
      <c r="K4154" t="s">
        <v>15555</v>
      </c>
      <c r="L4154" s="3">
        <v>45624</v>
      </c>
      <c r="M4154" s="9">
        <v>0</v>
      </c>
      <c r="N4154" s="5">
        <v>0</v>
      </c>
      <c r="O4154" s="7">
        <v>0</v>
      </c>
    </row>
    <row r="4155" spans="1:15">
      <c r="A4155">
        <v>18</v>
      </c>
      <c r="B4155" t="s">
        <v>2362</v>
      </c>
      <c r="C4155" t="s">
        <v>15556</v>
      </c>
      <c r="D4155" t="s">
        <v>15557</v>
      </c>
      <c r="E4155" t="s">
        <v>15441</v>
      </c>
      <c r="F4155" t="s">
        <v>15442</v>
      </c>
      <c r="G4155" t="s">
        <v>3819</v>
      </c>
      <c r="H4155" t="s">
        <v>944</v>
      </c>
      <c r="I4155" t="s">
        <v>1720</v>
      </c>
      <c r="J4155" t="s">
        <v>1721</v>
      </c>
      <c r="K4155" t="s">
        <v>15558</v>
      </c>
      <c r="L4155" s="3" t="s">
        <v>2494</v>
      </c>
      <c r="M4155" s="9">
        <v>0</v>
      </c>
      <c r="N4155" s="5">
        <v>0</v>
      </c>
      <c r="O4155" s="7">
        <v>0</v>
      </c>
    </row>
    <row r="4156" spans="1:15">
      <c r="A4156">
        <v>18</v>
      </c>
      <c r="B4156" t="s">
        <v>2362</v>
      </c>
      <c r="C4156" t="s">
        <v>15559</v>
      </c>
      <c r="D4156" t="s">
        <v>15560</v>
      </c>
      <c r="E4156" t="s">
        <v>15496</v>
      </c>
      <c r="F4156" t="s">
        <v>15497</v>
      </c>
      <c r="G4156" t="s">
        <v>3819</v>
      </c>
      <c r="H4156" t="s">
        <v>944</v>
      </c>
      <c r="I4156" t="s">
        <v>1720</v>
      </c>
      <c r="J4156" t="s">
        <v>1721</v>
      </c>
      <c r="K4156" t="s">
        <v>15561</v>
      </c>
      <c r="L4156" s="3">
        <v>45649</v>
      </c>
      <c r="M4156" s="9">
        <v>0</v>
      </c>
      <c r="N4156" s="5">
        <v>0</v>
      </c>
      <c r="O4156" s="7">
        <v>0</v>
      </c>
    </row>
    <row r="4157" spans="1:15">
      <c r="A4157">
        <v>18</v>
      </c>
      <c r="B4157" t="s">
        <v>2362</v>
      </c>
      <c r="C4157" t="s">
        <v>15562</v>
      </c>
      <c r="D4157" t="s">
        <v>15563</v>
      </c>
      <c r="E4157" t="s">
        <v>15496</v>
      </c>
      <c r="F4157" t="s">
        <v>15497</v>
      </c>
      <c r="G4157" t="s">
        <v>3819</v>
      </c>
      <c r="H4157" t="s">
        <v>944</v>
      </c>
      <c r="I4157" t="s">
        <v>1720</v>
      </c>
      <c r="J4157" t="s">
        <v>1721</v>
      </c>
      <c r="K4157" t="s">
        <v>15564</v>
      </c>
      <c r="L4157" s="3" t="s">
        <v>2494</v>
      </c>
      <c r="M4157" s="9">
        <v>0</v>
      </c>
      <c r="N4157" s="5">
        <v>0</v>
      </c>
      <c r="O4157" s="7">
        <v>0</v>
      </c>
    </row>
    <row r="4158" spans="1:15">
      <c r="A4158">
        <v>18</v>
      </c>
      <c r="B4158" t="s">
        <v>2362</v>
      </c>
      <c r="C4158" t="s">
        <v>15565</v>
      </c>
      <c r="D4158" t="s">
        <v>15566</v>
      </c>
      <c r="E4158" t="s">
        <v>15459</v>
      </c>
      <c r="F4158" t="s">
        <v>15460</v>
      </c>
      <c r="G4158" t="s">
        <v>3819</v>
      </c>
      <c r="H4158" t="s">
        <v>944</v>
      </c>
      <c r="I4158" t="s">
        <v>1720</v>
      </c>
      <c r="J4158" t="s">
        <v>1721</v>
      </c>
      <c r="K4158" t="s">
        <v>15567</v>
      </c>
      <c r="L4158" s="3">
        <v>45632</v>
      </c>
      <c r="M4158" s="9">
        <v>0</v>
      </c>
      <c r="N4158" s="5">
        <v>0</v>
      </c>
      <c r="O4158" s="7">
        <v>0</v>
      </c>
    </row>
    <row r="4159" spans="1:15">
      <c r="A4159">
        <v>18</v>
      </c>
      <c r="B4159" t="s">
        <v>2362</v>
      </c>
      <c r="C4159" t="s">
        <v>15568</v>
      </c>
      <c r="D4159" t="s">
        <v>15569</v>
      </c>
      <c r="E4159" t="s">
        <v>15448</v>
      </c>
      <c r="F4159" t="s">
        <v>15449</v>
      </c>
      <c r="G4159" t="s">
        <v>3819</v>
      </c>
      <c r="H4159" t="s">
        <v>944</v>
      </c>
      <c r="I4159" t="s">
        <v>1720</v>
      </c>
      <c r="J4159" t="s">
        <v>1721</v>
      </c>
      <c r="K4159" t="s">
        <v>15570</v>
      </c>
      <c r="L4159" s="3">
        <v>45629</v>
      </c>
      <c r="M4159" s="9">
        <v>0</v>
      </c>
      <c r="N4159" s="5">
        <v>0</v>
      </c>
      <c r="O4159" s="7">
        <v>0</v>
      </c>
    </row>
    <row r="4160" spans="1:15">
      <c r="A4160">
        <v>18</v>
      </c>
      <c r="B4160" t="s">
        <v>2362</v>
      </c>
      <c r="C4160" t="s">
        <v>15571</v>
      </c>
      <c r="D4160" t="s">
        <v>15572</v>
      </c>
      <c r="E4160" t="s">
        <v>15459</v>
      </c>
      <c r="F4160" t="s">
        <v>15460</v>
      </c>
      <c r="G4160" t="s">
        <v>3819</v>
      </c>
      <c r="H4160" t="s">
        <v>944</v>
      </c>
      <c r="I4160" t="s">
        <v>1720</v>
      </c>
      <c r="J4160" t="s">
        <v>1721</v>
      </c>
      <c r="K4160" t="s">
        <v>15573</v>
      </c>
      <c r="L4160" s="3" t="s">
        <v>2494</v>
      </c>
      <c r="M4160" s="9">
        <v>0</v>
      </c>
      <c r="N4160" s="5">
        <v>0</v>
      </c>
      <c r="O4160" s="7">
        <v>0</v>
      </c>
    </row>
    <row r="4161" spans="1:15">
      <c r="A4161">
        <v>18</v>
      </c>
      <c r="B4161" t="s">
        <v>2362</v>
      </c>
      <c r="C4161" t="s">
        <v>15574</v>
      </c>
      <c r="D4161" t="s">
        <v>15575</v>
      </c>
      <c r="E4161" t="s">
        <v>15496</v>
      </c>
      <c r="F4161" t="s">
        <v>15497</v>
      </c>
      <c r="G4161" t="s">
        <v>3819</v>
      </c>
      <c r="H4161" t="s">
        <v>944</v>
      </c>
      <c r="I4161" t="s">
        <v>1720</v>
      </c>
      <c r="J4161" t="s">
        <v>1721</v>
      </c>
      <c r="K4161" t="s">
        <v>15576</v>
      </c>
      <c r="L4161" s="3" t="s">
        <v>2494</v>
      </c>
      <c r="M4161" s="9">
        <v>0</v>
      </c>
      <c r="N4161" s="5">
        <v>0</v>
      </c>
      <c r="O4161" s="7">
        <v>0</v>
      </c>
    </row>
    <row r="4162" spans="1:15">
      <c r="A4162">
        <v>18</v>
      </c>
      <c r="B4162" t="s">
        <v>2362</v>
      </c>
      <c r="C4162" t="s">
        <v>15577</v>
      </c>
      <c r="D4162" t="s">
        <v>15578</v>
      </c>
      <c r="E4162" t="s">
        <v>15496</v>
      </c>
      <c r="F4162" t="s">
        <v>15497</v>
      </c>
      <c r="G4162" t="s">
        <v>3819</v>
      </c>
      <c r="H4162" t="s">
        <v>2493</v>
      </c>
      <c r="I4162" t="s">
        <v>1720</v>
      </c>
      <c r="J4162" t="s">
        <v>1721</v>
      </c>
      <c r="K4162" t="s">
        <v>2494</v>
      </c>
      <c r="L4162" s="3" t="s">
        <v>2494</v>
      </c>
      <c r="M4162" s="9">
        <v>0</v>
      </c>
      <c r="N4162" s="5">
        <v>0</v>
      </c>
      <c r="O4162" s="7">
        <v>0</v>
      </c>
    </row>
    <row r="4163" spans="1:15">
      <c r="A4163">
        <v>18</v>
      </c>
      <c r="B4163" t="s">
        <v>2362</v>
      </c>
      <c r="C4163" t="s">
        <v>15579</v>
      </c>
      <c r="D4163" t="s">
        <v>15580</v>
      </c>
      <c r="E4163" t="s">
        <v>15448</v>
      </c>
      <c r="F4163" t="s">
        <v>15449</v>
      </c>
      <c r="G4163" t="s">
        <v>3819</v>
      </c>
      <c r="H4163" t="s">
        <v>2493</v>
      </c>
      <c r="I4163" t="s">
        <v>1720</v>
      </c>
      <c r="J4163" t="s">
        <v>1721</v>
      </c>
      <c r="K4163" t="s">
        <v>2494</v>
      </c>
      <c r="L4163" s="3" t="s">
        <v>2494</v>
      </c>
      <c r="M4163" s="9">
        <v>0</v>
      </c>
      <c r="N4163" s="5">
        <v>0</v>
      </c>
      <c r="O4163" s="7">
        <v>0</v>
      </c>
    </row>
    <row r="4164" spans="1:15">
      <c r="A4164">
        <v>18</v>
      </c>
      <c r="B4164" t="s">
        <v>2362</v>
      </c>
      <c r="C4164" t="s">
        <v>15581</v>
      </c>
      <c r="D4164" t="s">
        <v>15582</v>
      </c>
      <c r="E4164" t="s">
        <v>15448</v>
      </c>
      <c r="F4164" t="s">
        <v>15449</v>
      </c>
      <c r="G4164" t="s">
        <v>3819</v>
      </c>
      <c r="H4164" t="s">
        <v>944</v>
      </c>
      <c r="I4164" t="s">
        <v>1720</v>
      </c>
      <c r="J4164" t="s">
        <v>1721</v>
      </c>
      <c r="K4164" t="s">
        <v>15583</v>
      </c>
      <c r="L4164" s="3" t="s">
        <v>2494</v>
      </c>
      <c r="M4164" s="9">
        <v>0</v>
      </c>
      <c r="N4164" s="5">
        <v>0</v>
      </c>
      <c r="O4164" s="7">
        <v>0</v>
      </c>
    </row>
    <row r="4165" spans="1:15">
      <c r="A4165">
        <v>18</v>
      </c>
      <c r="B4165" t="s">
        <v>2362</v>
      </c>
      <c r="C4165" t="s">
        <v>15584</v>
      </c>
      <c r="D4165" t="s">
        <v>10634</v>
      </c>
      <c r="E4165" t="s">
        <v>15448</v>
      </c>
      <c r="F4165" t="s">
        <v>15449</v>
      </c>
      <c r="G4165" t="s">
        <v>3819</v>
      </c>
      <c r="H4165" t="s">
        <v>944</v>
      </c>
      <c r="I4165" t="s">
        <v>1720</v>
      </c>
      <c r="J4165" t="s">
        <v>1721</v>
      </c>
      <c r="K4165" t="s">
        <v>15585</v>
      </c>
      <c r="L4165" s="3" t="s">
        <v>2494</v>
      </c>
      <c r="M4165" s="9">
        <v>0</v>
      </c>
      <c r="N4165" s="5">
        <v>0</v>
      </c>
      <c r="O4165" s="7">
        <v>0</v>
      </c>
    </row>
    <row r="4166" spans="1:15">
      <c r="A4166">
        <v>18</v>
      </c>
      <c r="B4166" t="s">
        <v>2362</v>
      </c>
      <c r="C4166" t="s">
        <v>15586</v>
      </c>
      <c r="D4166" t="s">
        <v>15587</v>
      </c>
      <c r="E4166" t="s">
        <v>15441</v>
      </c>
      <c r="F4166" t="s">
        <v>15442</v>
      </c>
      <c r="G4166" t="s">
        <v>3819</v>
      </c>
      <c r="H4166" t="s">
        <v>944</v>
      </c>
      <c r="I4166" t="s">
        <v>1720</v>
      </c>
      <c r="J4166" t="s">
        <v>1721</v>
      </c>
      <c r="K4166" t="s">
        <v>15588</v>
      </c>
      <c r="L4166" s="3" t="s">
        <v>2494</v>
      </c>
      <c r="M4166" s="9">
        <v>0</v>
      </c>
      <c r="N4166" s="5">
        <v>0</v>
      </c>
      <c r="O4166" s="7">
        <v>0</v>
      </c>
    </row>
    <row r="4167" spans="1:15">
      <c r="A4167">
        <v>18</v>
      </c>
      <c r="B4167" t="s">
        <v>2362</v>
      </c>
      <c r="C4167" t="s">
        <v>15589</v>
      </c>
      <c r="D4167" t="s">
        <v>15590</v>
      </c>
      <c r="E4167" t="s">
        <v>15441</v>
      </c>
      <c r="F4167" t="s">
        <v>15442</v>
      </c>
      <c r="G4167" t="s">
        <v>3819</v>
      </c>
      <c r="H4167" t="s">
        <v>944</v>
      </c>
      <c r="I4167" t="s">
        <v>1720</v>
      </c>
      <c r="J4167" t="s">
        <v>1721</v>
      </c>
      <c r="K4167" t="s">
        <v>15591</v>
      </c>
      <c r="L4167" s="3" t="s">
        <v>2494</v>
      </c>
      <c r="M4167" s="9">
        <v>0</v>
      </c>
      <c r="N4167" s="5">
        <v>0</v>
      </c>
      <c r="O4167" s="7">
        <v>0</v>
      </c>
    </row>
    <row r="4168" spans="1:15">
      <c r="A4168">
        <v>18</v>
      </c>
      <c r="B4168" t="s">
        <v>2362</v>
      </c>
      <c r="C4168" t="s">
        <v>15592</v>
      </c>
      <c r="D4168" t="s">
        <v>15593</v>
      </c>
      <c r="E4168" t="s">
        <v>2385</v>
      </c>
      <c r="F4168" t="s">
        <v>2386</v>
      </c>
      <c r="G4168" t="s">
        <v>2376</v>
      </c>
      <c r="H4168" t="s">
        <v>944</v>
      </c>
      <c r="I4168" t="s">
        <v>1720</v>
      </c>
      <c r="J4168" t="s">
        <v>1721</v>
      </c>
      <c r="K4168" t="s">
        <v>15594</v>
      </c>
      <c r="L4168" s="3" t="s">
        <v>2494</v>
      </c>
      <c r="M4168" s="9">
        <v>0</v>
      </c>
      <c r="N4168" s="5">
        <v>0</v>
      </c>
      <c r="O4168" s="7">
        <v>0</v>
      </c>
    </row>
    <row r="4169" spans="1:15">
      <c r="A4169">
        <v>18</v>
      </c>
      <c r="B4169" t="s">
        <v>2362</v>
      </c>
      <c r="C4169" t="s">
        <v>15595</v>
      </c>
      <c r="D4169" t="s">
        <v>15596</v>
      </c>
      <c r="E4169" t="s">
        <v>2385</v>
      </c>
      <c r="F4169" t="s">
        <v>2386</v>
      </c>
      <c r="G4169" t="s">
        <v>2376</v>
      </c>
      <c r="H4169" t="s">
        <v>944</v>
      </c>
      <c r="I4169" t="s">
        <v>1720</v>
      </c>
      <c r="J4169" t="s">
        <v>1721</v>
      </c>
      <c r="K4169" t="s">
        <v>15597</v>
      </c>
      <c r="L4169" s="3">
        <v>42976</v>
      </c>
      <c r="M4169" s="9">
        <v>0</v>
      </c>
      <c r="N4169" s="5">
        <v>0</v>
      </c>
      <c r="O4169" s="7">
        <v>0</v>
      </c>
    </row>
    <row r="4170" spans="1:15">
      <c r="A4170">
        <v>18</v>
      </c>
      <c r="B4170" t="s">
        <v>2362</v>
      </c>
      <c r="C4170" t="s">
        <v>15598</v>
      </c>
      <c r="D4170" t="s">
        <v>15599</v>
      </c>
      <c r="E4170" t="s">
        <v>2381</v>
      </c>
      <c r="F4170" t="s">
        <v>2382</v>
      </c>
      <c r="G4170" t="s">
        <v>2376</v>
      </c>
      <c r="H4170" t="s">
        <v>944</v>
      </c>
      <c r="I4170" t="s">
        <v>1720</v>
      </c>
      <c r="J4170" t="s">
        <v>1721</v>
      </c>
      <c r="K4170" t="s">
        <v>15600</v>
      </c>
      <c r="L4170" s="3">
        <v>41271</v>
      </c>
      <c r="M4170" s="9">
        <v>0</v>
      </c>
      <c r="N4170" s="5">
        <v>0</v>
      </c>
      <c r="O4170" s="7">
        <v>0</v>
      </c>
    </row>
    <row r="4171" spans="1:15">
      <c r="A4171">
        <v>18</v>
      </c>
      <c r="B4171" t="s">
        <v>2362</v>
      </c>
      <c r="C4171" t="s">
        <v>15601</v>
      </c>
      <c r="D4171" t="s">
        <v>15602</v>
      </c>
      <c r="E4171" t="s">
        <v>15603</v>
      </c>
      <c r="F4171" t="s">
        <v>15604</v>
      </c>
      <c r="G4171" t="s">
        <v>2376</v>
      </c>
      <c r="H4171" t="s">
        <v>944</v>
      </c>
      <c r="I4171" t="s">
        <v>1720</v>
      </c>
      <c r="J4171" t="s">
        <v>1721</v>
      </c>
      <c r="K4171" t="s">
        <v>15605</v>
      </c>
      <c r="L4171" s="3">
        <v>45202</v>
      </c>
      <c r="M4171" s="9">
        <v>0</v>
      </c>
      <c r="N4171" s="5">
        <v>0</v>
      </c>
      <c r="O4171" s="7">
        <v>0</v>
      </c>
    </row>
    <row r="4172" spans="1:15">
      <c r="A4172">
        <v>18</v>
      </c>
      <c r="B4172" t="s">
        <v>2362</v>
      </c>
      <c r="C4172" t="s">
        <v>15606</v>
      </c>
      <c r="D4172" t="s">
        <v>15607</v>
      </c>
      <c r="E4172" t="s">
        <v>2381</v>
      </c>
      <c r="F4172" t="s">
        <v>2382</v>
      </c>
      <c r="G4172" t="s">
        <v>2376</v>
      </c>
      <c r="H4172" t="s">
        <v>944</v>
      </c>
      <c r="I4172" t="s">
        <v>1720</v>
      </c>
      <c r="J4172" t="s">
        <v>1721</v>
      </c>
      <c r="K4172" t="s">
        <v>15608</v>
      </c>
      <c r="L4172" s="3">
        <v>41271</v>
      </c>
      <c r="M4172" s="9">
        <v>0</v>
      </c>
      <c r="N4172" s="5">
        <v>0</v>
      </c>
      <c r="O4172" s="7">
        <v>0</v>
      </c>
    </row>
    <row r="4173" spans="1:15">
      <c r="A4173">
        <v>18</v>
      </c>
      <c r="B4173" t="s">
        <v>2362</v>
      </c>
      <c r="C4173" t="s">
        <v>2373</v>
      </c>
      <c r="D4173" t="s">
        <v>455</v>
      </c>
      <c r="E4173" t="s">
        <v>2374</v>
      </c>
      <c r="F4173" t="s">
        <v>2375</v>
      </c>
      <c r="G4173" t="s">
        <v>2376</v>
      </c>
      <c r="H4173" t="s">
        <v>944</v>
      </c>
      <c r="I4173" t="s">
        <v>1720</v>
      </c>
      <c r="J4173" t="s">
        <v>1721</v>
      </c>
      <c r="K4173" t="s">
        <v>2377</v>
      </c>
      <c r="L4173" s="3">
        <v>44095</v>
      </c>
      <c r="M4173" s="9">
        <v>1</v>
      </c>
      <c r="N4173" s="5">
        <v>0</v>
      </c>
      <c r="O4173" s="7">
        <v>1</v>
      </c>
    </row>
    <row r="4174" spans="1:15">
      <c r="A4174">
        <v>18</v>
      </c>
      <c r="B4174" t="s">
        <v>2362</v>
      </c>
      <c r="C4174" t="s">
        <v>15609</v>
      </c>
      <c r="D4174" t="s">
        <v>15610</v>
      </c>
      <c r="E4174" t="s">
        <v>2381</v>
      </c>
      <c r="F4174" t="s">
        <v>2382</v>
      </c>
      <c r="G4174" t="s">
        <v>2376</v>
      </c>
      <c r="H4174" t="s">
        <v>944</v>
      </c>
      <c r="I4174" t="s">
        <v>1720</v>
      </c>
      <c r="J4174" t="s">
        <v>1721</v>
      </c>
      <c r="K4174" t="s">
        <v>15611</v>
      </c>
      <c r="L4174" s="3" t="s">
        <v>2494</v>
      </c>
      <c r="M4174" s="9">
        <v>0</v>
      </c>
      <c r="N4174" s="5">
        <v>0</v>
      </c>
      <c r="O4174" s="7">
        <v>0</v>
      </c>
    </row>
    <row r="4175" spans="1:15">
      <c r="A4175">
        <v>18</v>
      </c>
      <c r="B4175" t="s">
        <v>2362</v>
      </c>
      <c r="C4175" t="s">
        <v>2378</v>
      </c>
      <c r="D4175" t="s">
        <v>456</v>
      </c>
      <c r="E4175" t="s">
        <v>2374</v>
      </c>
      <c r="F4175" t="s">
        <v>2375</v>
      </c>
      <c r="G4175" t="s">
        <v>2376</v>
      </c>
      <c r="H4175" t="s">
        <v>944</v>
      </c>
      <c r="I4175" t="s">
        <v>1720</v>
      </c>
      <c r="J4175" t="s">
        <v>1721</v>
      </c>
      <c r="K4175" t="s">
        <v>2379</v>
      </c>
      <c r="L4175" s="3">
        <v>41304</v>
      </c>
      <c r="M4175" s="9">
        <v>1</v>
      </c>
      <c r="N4175" s="5">
        <v>0</v>
      </c>
      <c r="O4175" s="7">
        <v>1</v>
      </c>
    </row>
    <row r="4176" spans="1:15">
      <c r="A4176">
        <v>18</v>
      </c>
      <c r="B4176" t="s">
        <v>2362</v>
      </c>
      <c r="C4176" t="s">
        <v>15612</v>
      </c>
      <c r="D4176" t="s">
        <v>15613</v>
      </c>
      <c r="E4176" t="s">
        <v>2374</v>
      </c>
      <c r="F4176" t="s">
        <v>2375</v>
      </c>
      <c r="G4176" t="s">
        <v>2376</v>
      </c>
      <c r="H4176" t="s">
        <v>944</v>
      </c>
      <c r="I4176" t="s">
        <v>1720</v>
      </c>
      <c r="J4176" t="s">
        <v>1721</v>
      </c>
      <c r="K4176" t="s">
        <v>15614</v>
      </c>
      <c r="L4176" s="3">
        <v>41983</v>
      </c>
      <c r="M4176" s="9">
        <v>0</v>
      </c>
      <c r="N4176" s="5">
        <v>0</v>
      </c>
      <c r="O4176" s="7">
        <v>0</v>
      </c>
    </row>
    <row r="4177" spans="1:15">
      <c r="A4177">
        <v>18</v>
      </c>
      <c r="B4177" t="s">
        <v>2362</v>
      </c>
      <c r="C4177" t="s">
        <v>15615</v>
      </c>
      <c r="D4177" t="s">
        <v>15616</v>
      </c>
      <c r="E4177" t="s">
        <v>2385</v>
      </c>
      <c r="F4177" t="s">
        <v>2386</v>
      </c>
      <c r="G4177" t="s">
        <v>2376</v>
      </c>
      <c r="H4177" t="s">
        <v>944</v>
      </c>
      <c r="I4177" t="s">
        <v>1720</v>
      </c>
      <c r="J4177" t="s">
        <v>1721</v>
      </c>
      <c r="K4177" t="s">
        <v>15617</v>
      </c>
      <c r="L4177" s="3">
        <v>43899</v>
      </c>
      <c r="M4177" s="9">
        <v>0</v>
      </c>
      <c r="N4177" s="5">
        <v>0</v>
      </c>
      <c r="O4177" s="7">
        <v>0</v>
      </c>
    </row>
    <row r="4178" spans="1:15">
      <c r="A4178">
        <v>18</v>
      </c>
      <c r="B4178" t="s">
        <v>2362</v>
      </c>
      <c r="C4178" t="s">
        <v>15618</v>
      </c>
      <c r="D4178" t="s">
        <v>15619</v>
      </c>
      <c r="E4178" t="s">
        <v>2381</v>
      </c>
      <c r="F4178" t="s">
        <v>2382</v>
      </c>
      <c r="G4178" t="s">
        <v>2376</v>
      </c>
      <c r="H4178" t="s">
        <v>944</v>
      </c>
      <c r="I4178" t="s">
        <v>1720</v>
      </c>
      <c r="J4178" t="s">
        <v>1721</v>
      </c>
      <c r="K4178" t="s">
        <v>15620</v>
      </c>
      <c r="L4178" s="3">
        <v>43881</v>
      </c>
      <c r="M4178" s="9">
        <v>0</v>
      </c>
      <c r="N4178" s="5">
        <v>0</v>
      </c>
      <c r="O4178" s="7">
        <v>0</v>
      </c>
    </row>
    <row r="4179" spans="1:15">
      <c r="A4179">
        <v>18</v>
      </c>
      <c r="B4179" t="s">
        <v>2362</v>
      </c>
      <c r="C4179" t="s">
        <v>15621</v>
      </c>
      <c r="D4179" t="s">
        <v>15622</v>
      </c>
      <c r="E4179" t="s">
        <v>2381</v>
      </c>
      <c r="F4179" t="s">
        <v>2382</v>
      </c>
      <c r="G4179" t="s">
        <v>2376</v>
      </c>
      <c r="H4179" t="s">
        <v>944</v>
      </c>
      <c r="I4179" t="s">
        <v>1720</v>
      </c>
      <c r="J4179" t="s">
        <v>1721</v>
      </c>
      <c r="K4179" t="s">
        <v>15623</v>
      </c>
      <c r="L4179" s="3" t="s">
        <v>2494</v>
      </c>
      <c r="M4179" s="9">
        <v>0</v>
      </c>
      <c r="N4179" s="5">
        <v>0</v>
      </c>
      <c r="O4179" s="7">
        <v>0</v>
      </c>
    </row>
    <row r="4180" spans="1:15">
      <c r="A4180">
        <v>18</v>
      </c>
      <c r="B4180" t="s">
        <v>2362</v>
      </c>
      <c r="C4180" t="s">
        <v>15624</v>
      </c>
      <c r="D4180" t="s">
        <v>15625</v>
      </c>
      <c r="E4180" t="s">
        <v>2385</v>
      </c>
      <c r="F4180" t="s">
        <v>2386</v>
      </c>
      <c r="G4180" t="s">
        <v>2376</v>
      </c>
      <c r="H4180" t="s">
        <v>944</v>
      </c>
      <c r="I4180" t="s">
        <v>1720</v>
      </c>
      <c r="J4180" t="s">
        <v>1721</v>
      </c>
      <c r="K4180" t="s">
        <v>15626</v>
      </c>
      <c r="L4180" s="3">
        <v>43950</v>
      </c>
      <c r="M4180" s="9">
        <v>0</v>
      </c>
      <c r="N4180" s="5">
        <v>0</v>
      </c>
      <c r="O4180" s="7">
        <v>0</v>
      </c>
    </row>
    <row r="4181" spans="1:15">
      <c r="A4181">
        <v>18</v>
      </c>
      <c r="B4181" t="s">
        <v>2362</v>
      </c>
      <c r="C4181" t="s">
        <v>15627</v>
      </c>
      <c r="D4181" t="s">
        <v>15628</v>
      </c>
      <c r="E4181" t="s">
        <v>2381</v>
      </c>
      <c r="F4181" t="s">
        <v>2382</v>
      </c>
      <c r="G4181" t="s">
        <v>2376</v>
      </c>
      <c r="H4181" t="s">
        <v>944</v>
      </c>
      <c r="I4181" t="s">
        <v>1720</v>
      </c>
      <c r="J4181" t="s">
        <v>1721</v>
      </c>
      <c r="K4181" t="s">
        <v>15629</v>
      </c>
      <c r="L4181" s="3">
        <v>43335</v>
      </c>
      <c r="M4181" s="9">
        <v>0</v>
      </c>
      <c r="N4181" s="5">
        <v>0</v>
      </c>
      <c r="O4181" s="7">
        <v>0</v>
      </c>
    </row>
    <row r="4182" spans="1:15">
      <c r="A4182">
        <v>18</v>
      </c>
      <c r="B4182" t="s">
        <v>2362</v>
      </c>
      <c r="C4182" t="s">
        <v>15630</v>
      </c>
      <c r="D4182" t="s">
        <v>15631</v>
      </c>
      <c r="E4182" t="s">
        <v>2381</v>
      </c>
      <c r="F4182" t="s">
        <v>2382</v>
      </c>
      <c r="G4182" t="s">
        <v>2376</v>
      </c>
      <c r="H4182" t="s">
        <v>944</v>
      </c>
      <c r="I4182" t="s">
        <v>1720</v>
      </c>
      <c r="J4182" t="s">
        <v>1721</v>
      </c>
      <c r="K4182" t="s">
        <v>15632</v>
      </c>
      <c r="L4182" s="3">
        <v>43781</v>
      </c>
      <c r="M4182" s="9">
        <v>0</v>
      </c>
      <c r="N4182" s="5">
        <v>0</v>
      </c>
      <c r="O4182" s="7">
        <v>0</v>
      </c>
    </row>
    <row r="4183" spans="1:15">
      <c r="A4183">
        <v>18</v>
      </c>
      <c r="B4183" t="s">
        <v>2362</v>
      </c>
      <c r="C4183" t="s">
        <v>15633</v>
      </c>
      <c r="D4183" t="s">
        <v>15634</v>
      </c>
      <c r="E4183" t="s">
        <v>2385</v>
      </c>
      <c r="F4183" t="s">
        <v>2386</v>
      </c>
      <c r="G4183" t="s">
        <v>2376</v>
      </c>
      <c r="H4183" t="s">
        <v>944</v>
      </c>
      <c r="I4183" t="s">
        <v>1720</v>
      </c>
      <c r="J4183" t="s">
        <v>1721</v>
      </c>
      <c r="K4183" t="s">
        <v>15635</v>
      </c>
      <c r="L4183" s="3">
        <v>43769</v>
      </c>
      <c r="M4183" s="9">
        <v>0</v>
      </c>
      <c r="N4183" s="5">
        <v>0</v>
      </c>
      <c r="O4183" s="7">
        <v>0</v>
      </c>
    </row>
    <row r="4184" spans="1:15">
      <c r="A4184">
        <v>18</v>
      </c>
      <c r="B4184" t="s">
        <v>2362</v>
      </c>
      <c r="C4184" t="s">
        <v>15636</v>
      </c>
      <c r="D4184" t="s">
        <v>15637</v>
      </c>
      <c r="E4184" t="s">
        <v>2385</v>
      </c>
      <c r="F4184" t="s">
        <v>2386</v>
      </c>
      <c r="G4184" t="s">
        <v>2376</v>
      </c>
      <c r="H4184" t="s">
        <v>944</v>
      </c>
      <c r="I4184" t="s">
        <v>1720</v>
      </c>
      <c r="J4184" t="s">
        <v>1721</v>
      </c>
      <c r="K4184" t="s">
        <v>15638</v>
      </c>
      <c r="L4184" s="3">
        <v>43910</v>
      </c>
      <c r="M4184" s="9">
        <v>0</v>
      </c>
      <c r="N4184" s="5">
        <v>0</v>
      </c>
      <c r="O4184" s="7">
        <v>0</v>
      </c>
    </row>
    <row r="4185" spans="1:15">
      <c r="A4185">
        <v>18</v>
      </c>
      <c r="B4185" t="s">
        <v>2362</v>
      </c>
      <c r="C4185" t="s">
        <v>2380</v>
      </c>
      <c r="D4185" t="s">
        <v>457</v>
      </c>
      <c r="E4185" t="s">
        <v>2381</v>
      </c>
      <c r="F4185" t="s">
        <v>2382</v>
      </c>
      <c r="G4185" t="s">
        <v>2376</v>
      </c>
      <c r="H4185" t="s">
        <v>944</v>
      </c>
      <c r="I4185" t="s">
        <v>1720</v>
      </c>
      <c r="J4185" t="s">
        <v>1721</v>
      </c>
      <c r="K4185" t="s">
        <v>2383</v>
      </c>
      <c r="L4185" s="3">
        <v>45159</v>
      </c>
      <c r="M4185" s="9">
        <v>3</v>
      </c>
      <c r="N4185" s="5">
        <v>0</v>
      </c>
      <c r="O4185" s="7">
        <v>3</v>
      </c>
    </row>
    <row r="4186" spans="1:15">
      <c r="A4186">
        <v>18</v>
      </c>
      <c r="B4186" t="s">
        <v>2362</v>
      </c>
      <c r="C4186" t="s">
        <v>15639</v>
      </c>
      <c r="D4186" t="s">
        <v>15640</v>
      </c>
      <c r="E4186" t="s">
        <v>15603</v>
      </c>
      <c r="F4186" t="s">
        <v>15604</v>
      </c>
      <c r="G4186" t="s">
        <v>2376</v>
      </c>
      <c r="H4186" t="s">
        <v>944</v>
      </c>
      <c r="I4186" t="s">
        <v>1720</v>
      </c>
      <c r="J4186" t="s">
        <v>1721</v>
      </c>
      <c r="K4186" t="s">
        <v>15641</v>
      </c>
      <c r="L4186" s="3">
        <v>44502</v>
      </c>
      <c r="M4186" s="9">
        <v>0</v>
      </c>
      <c r="N4186" s="5">
        <v>0</v>
      </c>
      <c r="O4186" s="7">
        <v>0</v>
      </c>
    </row>
    <row r="4187" spans="1:15">
      <c r="A4187">
        <v>18</v>
      </c>
      <c r="B4187" t="s">
        <v>2362</v>
      </c>
      <c r="C4187" t="s">
        <v>15642</v>
      </c>
      <c r="D4187" t="s">
        <v>15643</v>
      </c>
      <c r="E4187" t="s">
        <v>2381</v>
      </c>
      <c r="F4187" t="s">
        <v>2382</v>
      </c>
      <c r="G4187" t="s">
        <v>2376</v>
      </c>
      <c r="H4187" t="s">
        <v>944</v>
      </c>
      <c r="I4187" t="s">
        <v>1720</v>
      </c>
      <c r="J4187" t="s">
        <v>1721</v>
      </c>
      <c r="K4187" t="s">
        <v>15644</v>
      </c>
      <c r="L4187" s="3">
        <v>44755</v>
      </c>
      <c r="M4187" s="9">
        <v>0</v>
      </c>
      <c r="N4187" s="5">
        <v>0</v>
      </c>
      <c r="O4187" s="7">
        <v>0</v>
      </c>
    </row>
    <row r="4188" spans="1:15">
      <c r="A4188">
        <v>18</v>
      </c>
      <c r="B4188" t="s">
        <v>2362</v>
      </c>
      <c r="C4188" t="s">
        <v>15645</v>
      </c>
      <c r="D4188" t="s">
        <v>15646</v>
      </c>
      <c r="E4188" t="s">
        <v>2374</v>
      </c>
      <c r="F4188" t="s">
        <v>2375</v>
      </c>
      <c r="G4188" t="s">
        <v>2376</v>
      </c>
      <c r="H4188" t="s">
        <v>944</v>
      </c>
      <c r="I4188" t="s">
        <v>1720</v>
      </c>
      <c r="J4188" t="s">
        <v>1721</v>
      </c>
      <c r="K4188" t="s">
        <v>15647</v>
      </c>
      <c r="L4188" s="3">
        <v>44929</v>
      </c>
      <c r="M4188" s="9">
        <v>0</v>
      </c>
      <c r="N4188" s="5">
        <v>0</v>
      </c>
      <c r="O4188" s="7">
        <v>0</v>
      </c>
    </row>
    <row r="4189" spans="1:15">
      <c r="A4189">
        <v>18</v>
      </c>
      <c r="B4189" t="s">
        <v>2362</v>
      </c>
      <c r="C4189" t="s">
        <v>15648</v>
      </c>
      <c r="D4189" t="s">
        <v>15649</v>
      </c>
      <c r="E4189" t="s">
        <v>15650</v>
      </c>
      <c r="F4189" t="s">
        <v>15651</v>
      </c>
      <c r="G4189" t="s">
        <v>2376</v>
      </c>
      <c r="H4189" t="s">
        <v>944</v>
      </c>
      <c r="I4189" t="s">
        <v>1720</v>
      </c>
      <c r="J4189" t="s">
        <v>1721</v>
      </c>
      <c r="K4189" t="s">
        <v>15652</v>
      </c>
      <c r="L4189" s="3">
        <v>44952</v>
      </c>
      <c r="M4189" s="9">
        <v>0</v>
      </c>
      <c r="N4189" s="5">
        <v>0</v>
      </c>
      <c r="O4189" s="7">
        <v>0</v>
      </c>
    </row>
    <row r="4190" spans="1:15">
      <c r="A4190">
        <v>18</v>
      </c>
      <c r="B4190" t="s">
        <v>2362</v>
      </c>
      <c r="C4190" t="s">
        <v>15653</v>
      </c>
      <c r="D4190" t="s">
        <v>15654</v>
      </c>
      <c r="E4190" t="s">
        <v>15655</v>
      </c>
      <c r="F4190" t="s">
        <v>15656</v>
      </c>
      <c r="G4190" t="s">
        <v>2376</v>
      </c>
      <c r="H4190" t="s">
        <v>944</v>
      </c>
      <c r="I4190" t="s">
        <v>1720</v>
      </c>
      <c r="J4190" t="s">
        <v>1721</v>
      </c>
      <c r="K4190" t="s">
        <v>15657</v>
      </c>
      <c r="L4190" s="3" t="s">
        <v>2494</v>
      </c>
      <c r="M4190" s="9">
        <v>0</v>
      </c>
      <c r="N4190" s="5">
        <v>0</v>
      </c>
      <c r="O4190" s="7">
        <v>0</v>
      </c>
    </row>
    <row r="4191" spans="1:15">
      <c r="A4191">
        <v>18</v>
      </c>
      <c r="B4191" t="s">
        <v>2362</v>
      </c>
      <c r="C4191" t="s">
        <v>15658</v>
      </c>
      <c r="D4191" t="s">
        <v>15659</v>
      </c>
      <c r="E4191" t="s">
        <v>15655</v>
      </c>
      <c r="F4191" t="s">
        <v>15656</v>
      </c>
      <c r="G4191" t="s">
        <v>2376</v>
      </c>
      <c r="H4191" t="s">
        <v>944</v>
      </c>
      <c r="I4191" t="s">
        <v>1720</v>
      </c>
      <c r="J4191" t="s">
        <v>1721</v>
      </c>
      <c r="K4191" t="s">
        <v>15660</v>
      </c>
      <c r="L4191" s="3" t="s">
        <v>2494</v>
      </c>
      <c r="M4191" s="9">
        <v>0</v>
      </c>
      <c r="N4191" s="5">
        <v>0</v>
      </c>
      <c r="O4191" s="7">
        <v>0</v>
      </c>
    </row>
    <row r="4192" spans="1:15">
      <c r="A4192">
        <v>18</v>
      </c>
      <c r="B4192" t="s">
        <v>2362</v>
      </c>
      <c r="C4192" t="s">
        <v>15661</v>
      </c>
      <c r="D4192" t="s">
        <v>15662</v>
      </c>
      <c r="E4192" t="s">
        <v>15663</v>
      </c>
      <c r="F4192" t="s">
        <v>15664</v>
      </c>
      <c r="G4192" t="s">
        <v>2376</v>
      </c>
      <c r="H4192" t="s">
        <v>944</v>
      </c>
      <c r="I4192" t="s">
        <v>1720</v>
      </c>
      <c r="J4192" t="s">
        <v>1721</v>
      </c>
      <c r="K4192" t="s">
        <v>15665</v>
      </c>
      <c r="L4192" s="3" t="s">
        <v>2494</v>
      </c>
      <c r="M4192" s="9">
        <v>0</v>
      </c>
      <c r="N4192" s="5">
        <v>0</v>
      </c>
      <c r="O4192" s="7">
        <v>0</v>
      </c>
    </row>
    <row r="4193" spans="1:15">
      <c r="A4193">
        <v>18</v>
      </c>
      <c r="B4193" t="s">
        <v>2362</v>
      </c>
      <c r="C4193" t="s">
        <v>15666</v>
      </c>
      <c r="D4193" t="s">
        <v>15667</v>
      </c>
      <c r="E4193" t="s">
        <v>15663</v>
      </c>
      <c r="F4193" t="s">
        <v>15664</v>
      </c>
      <c r="G4193" t="s">
        <v>2376</v>
      </c>
      <c r="H4193" t="s">
        <v>944</v>
      </c>
      <c r="I4193" t="s">
        <v>1720</v>
      </c>
      <c r="J4193" t="s">
        <v>1721</v>
      </c>
      <c r="K4193" t="s">
        <v>15668</v>
      </c>
      <c r="L4193" s="3" t="s">
        <v>2494</v>
      </c>
      <c r="M4193" s="9">
        <v>0</v>
      </c>
      <c r="N4193" s="5">
        <v>0</v>
      </c>
      <c r="O4193" s="7">
        <v>0</v>
      </c>
    </row>
    <row r="4194" spans="1:15">
      <c r="A4194">
        <v>18</v>
      </c>
      <c r="B4194" t="s">
        <v>2362</v>
      </c>
      <c r="C4194" t="s">
        <v>15669</v>
      </c>
      <c r="D4194" t="s">
        <v>15670</v>
      </c>
      <c r="E4194" t="s">
        <v>15671</v>
      </c>
      <c r="F4194" t="s">
        <v>15672</v>
      </c>
      <c r="G4194" t="s">
        <v>2376</v>
      </c>
      <c r="H4194" t="s">
        <v>944</v>
      </c>
      <c r="I4194" t="s">
        <v>1720</v>
      </c>
      <c r="J4194" t="s">
        <v>1721</v>
      </c>
      <c r="K4194" t="s">
        <v>15673</v>
      </c>
      <c r="L4194" s="3" t="s">
        <v>2494</v>
      </c>
      <c r="M4194" s="9">
        <v>0</v>
      </c>
      <c r="N4194" s="5">
        <v>0</v>
      </c>
      <c r="O4194" s="7">
        <v>0</v>
      </c>
    </row>
    <row r="4195" spans="1:15">
      <c r="A4195">
        <v>18</v>
      </c>
      <c r="B4195" t="s">
        <v>2362</v>
      </c>
      <c r="C4195" t="s">
        <v>15674</v>
      </c>
      <c r="D4195" t="s">
        <v>15675</v>
      </c>
      <c r="E4195" t="s">
        <v>15676</v>
      </c>
      <c r="F4195" t="s">
        <v>15677</v>
      </c>
      <c r="G4195" t="s">
        <v>2376</v>
      </c>
      <c r="H4195" t="s">
        <v>944</v>
      </c>
      <c r="I4195" t="s">
        <v>1720</v>
      </c>
      <c r="J4195" t="s">
        <v>1721</v>
      </c>
      <c r="K4195" t="s">
        <v>15678</v>
      </c>
      <c r="L4195" s="3" t="s">
        <v>2494</v>
      </c>
      <c r="M4195" s="9">
        <v>0</v>
      </c>
      <c r="N4195" s="5">
        <v>0</v>
      </c>
      <c r="O4195" s="7">
        <v>0</v>
      </c>
    </row>
    <row r="4196" spans="1:15">
      <c r="A4196">
        <v>18</v>
      </c>
      <c r="B4196" t="s">
        <v>2362</v>
      </c>
      <c r="C4196" t="s">
        <v>15679</v>
      </c>
      <c r="D4196" t="s">
        <v>15680</v>
      </c>
      <c r="E4196" t="s">
        <v>15671</v>
      </c>
      <c r="F4196" t="s">
        <v>15672</v>
      </c>
      <c r="G4196" t="s">
        <v>2376</v>
      </c>
      <c r="H4196" t="s">
        <v>944</v>
      </c>
      <c r="I4196" t="s">
        <v>1720</v>
      </c>
      <c r="J4196" t="s">
        <v>1721</v>
      </c>
      <c r="K4196" t="s">
        <v>15681</v>
      </c>
      <c r="L4196" s="3">
        <v>45077</v>
      </c>
      <c r="M4196" s="9">
        <v>0</v>
      </c>
      <c r="N4196" s="5">
        <v>0</v>
      </c>
      <c r="O4196" s="7">
        <v>0</v>
      </c>
    </row>
    <row r="4197" spans="1:15">
      <c r="A4197">
        <v>18</v>
      </c>
      <c r="B4197" t="s">
        <v>2362</v>
      </c>
      <c r="C4197" t="s">
        <v>15682</v>
      </c>
      <c r="D4197" t="s">
        <v>15683</v>
      </c>
      <c r="E4197" t="s">
        <v>15671</v>
      </c>
      <c r="F4197" t="s">
        <v>15672</v>
      </c>
      <c r="G4197" t="s">
        <v>2376</v>
      </c>
      <c r="H4197" t="s">
        <v>944</v>
      </c>
      <c r="I4197" t="s">
        <v>1720</v>
      </c>
      <c r="J4197" t="s">
        <v>1721</v>
      </c>
      <c r="K4197" t="s">
        <v>15684</v>
      </c>
      <c r="L4197" s="3" t="s">
        <v>2494</v>
      </c>
      <c r="M4197" s="9">
        <v>0</v>
      </c>
      <c r="N4197" s="5">
        <v>0</v>
      </c>
      <c r="O4197" s="7">
        <v>0</v>
      </c>
    </row>
    <row r="4198" spans="1:15">
      <c r="A4198">
        <v>18</v>
      </c>
      <c r="B4198" t="s">
        <v>2362</v>
      </c>
      <c r="C4198" t="s">
        <v>15685</v>
      </c>
      <c r="D4198" t="s">
        <v>15686</v>
      </c>
      <c r="E4198" t="s">
        <v>15671</v>
      </c>
      <c r="F4198" t="s">
        <v>15672</v>
      </c>
      <c r="G4198" t="s">
        <v>2376</v>
      </c>
      <c r="H4198" t="s">
        <v>944</v>
      </c>
      <c r="I4198" t="s">
        <v>1720</v>
      </c>
      <c r="J4198" t="s">
        <v>1721</v>
      </c>
      <c r="K4198" t="s">
        <v>15687</v>
      </c>
      <c r="L4198" s="3" t="s">
        <v>2494</v>
      </c>
      <c r="M4198" s="9">
        <v>0</v>
      </c>
      <c r="N4198" s="5">
        <v>0</v>
      </c>
      <c r="O4198" s="7">
        <v>0</v>
      </c>
    </row>
    <row r="4199" spans="1:15">
      <c r="A4199">
        <v>18</v>
      </c>
      <c r="B4199" t="s">
        <v>2362</v>
      </c>
      <c r="C4199" t="s">
        <v>15688</v>
      </c>
      <c r="D4199" t="s">
        <v>15689</v>
      </c>
      <c r="E4199" t="s">
        <v>15671</v>
      </c>
      <c r="F4199" t="s">
        <v>15672</v>
      </c>
      <c r="G4199" t="s">
        <v>2376</v>
      </c>
      <c r="H4199" t="s">
        <v>944</v>
      </c>
      <c r="I4199" t="s">
        <v>1720</v>
      </c>
      <c r="J4199" t="s">
        <v>1721</v>
      </c>
      <c r="K4199" t="s">
        <v>15690</v>
      </c>
      <c r="L4199" s="3">
        <v>45421</v>
      </c>
      <c r="M4199" s="9">
        <v>0</v>
      </c>
      <c r="N4199" s="5">
        <v>0</v>
      </c>
      <c r="O4199" s="7">
        <v>0</v>
      </c>
    </row>
    <row r="4200" spans="1:15">
      <c r="A4200">
        <v>18</v>
      </c>
      <c r="B4200" t="s">
        <v>2362</v>
      </c>
      <c r="C4200" t="s">
        <v>15691</v>
      </c>
      <c r="D4200" t="s">
        <v>15692</v>
      </c>
      <c r="E4200" t="s">
        <v>15671</v>
      </c>
      <c r="F4200" t="s">
        <v>15672</v>
      </c>
      <c r="G4200" t="s">
        <v>2376</v>
      </c>
      <c r="H4200" t="s">
        <v>944</v>
      </c>
      <c r="I4200" t="s">
        <v>1720</v>
      </c>
      <c r="J4200" t="s">
        <v>1721</v>
      </c>
      <c r="K4200" t="s">
        <v>15693</v>
      </c>
      <c r="L4200" s="3" t="s">
        <v>2494</v>
      </c>
      <c r="M4200" s="9">
        <v>0</v>
      </c>
      <c r="N4200" s="5">
        <v>0</v>
      </c>
      <c r="O4200" s="7">
        <v>0</v>
      </c>
    </row>
    <row r="4201" spans="1:15">
      <c r="A4201">
        <v>18</v>
      </c>
      <c r="B4201" t="s">
        <v>2362</v>
      </c>
      <c r="C4201" t="s">
        <v>15694</v>
      </c>
      <c r="D4201" t="s">
        <v>15695</v>
      </c>
      <c r="E4201" t="s">
        <v>15671</v>
      </c>
      <c r="F4201" t="s">
        <v>15672</v>
      </c>
      <c r="G4201" t="s">
        <v>2376</v>
      </c>
      <c r="H4201" t="s">
        <v>2493</v>
      </c>
      <c r="I4201" t="s">
        <v>1720</v>
      </c>
      <c r="J4201" t="s">
        <v>1721</v>
      </c>
      <c r="K4201" t="s">
        <v>2494</v>
      </c>
      <c r="L4201" s="3" t="s">
        <v>2494</v>
      </c>
      <c r="M4201" s="9">
        <v>0</v>
      </c>
      <c r="N4201" s="5">
        <v>0</v>
      </c>
      <c r="O4201" s="7">
        <v>0</v>
      </c>
    </row>
    <row r="4202" spans="1:15">
      <c r="A4202">
        <v>18</v>
      </c>
      <c r="B4202" t="s">
        <v>2362</v>
      </c>
      <c r="C4202" t="s">
        <v>15696</v>
      </c>
      <c r="D4202" t="s">
        <v>15697</v>
      </c>
      <c r="E4202" t="s">
        <v>15663</v>
      </c>
      <c r="F4202" t="s">
        <v>15664</v>
      </c>
      <c r="G4202" t="s">
        <v>2376</v>
      </c>
      <c r="H4202" t="s">
        <v>944</v>
      </c>
      <c r="I4202" t="s">
        <v>1720</v>
      </c>
      <c r="J4202" t="s">
        <v>1721</v>
      </c>
      <c r="K4202" t="s">
        <v>15698</v>
      </c>
      <c r="L4202" s="3" t="s">
        <v>2494</v>
      </c>
      <c r="M4202" s="9">
        <v>0</v>
      </c>
      <c r="N4202" s="5">
        <v>0</v>
      </c>
      <c r="O4202" s="7">
        <v>0</v>
      </c>
    </row>
    <row r="4203" spans="1:15">
      <c r="A4203">
        <v>18</v>
      </c>
      <c r="B4203" t="s">
        <v>2362</v>
      </c>
      <c r="C4203" t="s">
        <v>15699</v>
      </c>
      <c r="D4203" t="s">
        <v>15700</v>
      </c>
      <c r="E4203" t="s">
        <v>15663</v>
      </c>
      <c r="F4203" t="s">
        <v>15664</v>
      </c>
      <c r="G4203" t="s">
        <v>2376</v>
      </c>
      <c r="H4203" t="s">
        <v>944</v>
      </c>
      <c r="I4203" t="s">
        <v>1720</v>
      </c>
      <c r="J4203" t="s">
        <v>1721</v>
      </c>
      <c r="K4203" t="s">
        <v>15701</v>
      </c>
      <c r="L4203" s="3" t="s">
        <v>2494</v>
      </c>
      <c r="M4203" s="9">
        <v>0</v>
      </c>
      <c r="N4203" s="5">
        <v>0</v>
      </c>
      <c r="O4203" s="7">
        <v>0</v>
      </c>
    </row>
    <row r="4204" spans="1:15">
      <c r="A4204">
        <v>18</v>
      </c>
      <c r="B4204" t="s">
        <v>2362</v>
      </c>
      <c r="C4204" t="s">
        <v>15702</v>
      </c>
      <c r="D4204" t="s">
        <v>15703</v>
      </c>
      <c r="E4204" t="s">
        <v>15671</v>
      </c>
      <c r="F4204" t="s">
        <v>15672</v>
      </c>
      <c r="G4204" t="s">
        <v>2376</v>
      </c>
      <c r="H4204" t="s">
        <v>2493</v>
      </c>
      <c r="I4204" t="s">
        <v>1720</v>
      </c>
      <c r="J4204" t="s">
        <v>1721</v>
      </c>
      <c r="K4204" t="s">
        <v>2494</v>
      </c>
      <c r="L4204" s="3" t="s">
        <v>2494</v>
      </c>
      <c r="M4204" s="9">
        <v>0</v>
      </c>
      <c r="N4204" s="5">
        <v>0</v>
      </c>
      <c r="O4204" s="7">
        <v>0</v>
      </c>
    </row>
    <row r="4205" spans="1:15">
      <c r="A4205">
        <v>18</v>
      </c>
      <c r="B4205" t="s">
        <v>2362</v>
      </c>
      <c r="C4205" t="s">
        <v>15704</v>
      </c>
      <c r="D4205" t="s">
        <v>15705</v>
      </c>
      <c r="E4205" t="s">
        <v>15603</v>
      </c>
      <c r="F4205" t="s">
        <v>15604</v>
      </c>
      <c r="G4205" t="s">
        <v>2376</v>
      </c>
      <c r="H4205" t="s">
        <v>944</v>
      </c>
      <c r="I4205" t="s">
        <v>1720</v>
      </c>
      <c r="J4205" t="s">
        <v>1721</v>
      </c>
      <c r="K4205" t="s">
        <v>15706</v>
      </c>
      <c r="L4205" s="3" t="s">
        <v>2494</v>
      </c>
      <c r="M4205" s="9">
        <v>0</v>
      </c>
      <c r="N4205" s="5">
        <v>0</v>
      </c>
      <c r="O4205" s="7">
        <v>0</v>
      </c>
    </row>
    <row r="4206" spans="1:15">
      <c r="A4206">
        <v>18</v>
      </c>
      <c r="B4206" t="s">
        <v>2362</v>
      </c>
      <c r="C4206" t="s">
        <v>15707</v>
      </c>
      <c r="D4206" t="s">
        <v>15708</v>
      </c>
      <c r="E4206" t="s">
        <v>2385</v>
      </c>
      <c r="F4206" t="s">
        <v>2386</v>
      </c>
      <c r="G4206" t="s">
        <v>2376</v>
      </c>
      <c r="H4206" t="s">
        <v>2493</v>
      </c>
      <c r="I4206" t="s">
        <v>1720</v>
      </c>
      <c r="J4206" t="s">
        <v>1721</v>
      </c>
      <c r="K4206" t="s">
        <v>2494</v>
      </c>
      <c r="L4206" s="3" t="s">
        <v>2494</v>
      </c>
      <c r="M4206" s="9">
        <v>0</v>
      </c>
      <c r="N4206" s="5">
        <v>0</v>
      </c>
      <c r="O4206" s="7">
        <v>0</v>
      </c>
    </row>
    <row r="4207" spans="1:15">
      <c r="A4207">
        <v>18</v>
      </c>
      <c r="B4207" t="s">
        <v>2362</v>
      </c>
      <c r="C4207" t="s">
        <v>15709</v>
      </c>
      <c r="D4207" t="s">
        <v>15710</v>
      </c>
      <c r="E4207" t="s">
        <v>15650</v>
      </c>
      <c r="F4207" t="s">
        <v>15651</v>
      </c>
      <c r="G4207" t="s">
        <v>2376</v>
      </c>
      <c r="H4207" t="s">
        <v>944</v>
      </c>
      <c r="I4207" t="s">
        <v>1720</v>
      </c>
      <c r="J4207" t="s">
        <v>1721</v>
      </c>
      <c r="K4207" t="s">
        <v>15711</v>
      </c>
      <c r="L4207" s="3" t="s">
        <v>2494</v>
      </c>
      <c r="M4207" s="9">
        <v>0</v>
      </c>
      <c r="N4207" s="5">
        <v>0</v>
      </c>
      <c r="O4207" s="7">
        <v>0</v>
      </c>
    </row>
    <row r="4208" spans="1:15">
      <c r="A4208">
        <v>18</v>
      </c>
      <c r="B4208" t="s">
        <v>2362</v>
      </c>
      <c r="C4208" t="s">
        <v>15712</v>
      </c>
      <c r="D4208" t="s">
        <v>15713</v>
      </c>
      <c r="E4208" t="s">
        <v>15671</v>
      </c>
      <c r="F4208" t="s">
        <v>15672</v>
      </c>
      <c r="G4208" t="s">
        <v>2376</v>
      </c>
      <c r="H4208" t="s">
        <v>944</v>
      </c>
      <c r="I4208" t="s">
        <v>1720</v>
      </c>
      <c r="J4208" t="s">
        <v>1721</v>
      </c>
      <c r="K4208" t="s">
        <v>15714</v>
      </c>
      <c r="L4208" s="3" t="s">
        <v>2494</v>
      </c>
      <c r="M4208" s="9">
        <v>0</v>
      </c>
      <c r="N4208" s="5">
        <v>0</v>
      </c>
      <c r="O4208" s="7">
        <v>0</v>
      </c>
    </row>
    <row r="4209" spans="1:15">
      <c r="A4209">
        <v>18</v>
      </c>
      <c r="B4209" t="s">
        <v>2362</v>
      </c>
      <c r="C4209" t="s">
        <v>15715</v>
      </c>
      <c r="D4209" t="s">
        <v>15716</v>
      </c>
      <c r="E4209" t="s">
        <v>15663</v>
      </c>
      <c r="F4209" t="s">
        <v>15664</v>
      </c>
      <c r="G4209" t="s">
        <v>2376</v>
      </c>
      <c r="H4209" t="s">
        <v>944</v>
      </c>
      <c r="I4209" t="s">
        <v>1720</v>
      </c>
      <c r="J4209" t="s">
        <v>1721</v>
      </c>
      <c r="K4209" t="s">
        <v>15717</v>
      </c>
      <c r="L4209" s="3" t="s">
        <v>2494</v>
      </c>
      <c r="M4209" s="9">
        <v>0</v>
      </c>
      <c r="N4209" s="5">
        <v>0</v>
      </c>
      <c r="O4209" s="7">
        <v>0</v>
      </c>
    </row>
    <row r="4210" spans="1:15">
      <c r="A4210">
        <v>18</v>
      </c>
      <c r="B4210" t="s">
        <v>2362</v>
      </c>
      <c r="C4210" t="s">
        <v>15718</v>
      </c>
      <c r="D4210" t="s">
        <v>15719</v>
      </c>
      <c r="E4210" t="s">
        <v>15663</v>
      </c>
      <c r="F4210" t="s">
        <v>15664</v>
      </c>
      <c r="G4210" t="s">
        <v>2376</v>
      </c>
      <c r="H4210" t="s">
        <v>944</v>
      </c>
      <c r="I4210" t="s">
        <v>1720</v>
      </c>
      <c r="J4210" t="s">
        <v>1721</v>
      </c>
      <c r="K4210" t="s">
        <v>15720</v>
      </c>
      <c r="L4210" s="3" t="s">
        <v>2494</v>
      </c>
      <c r="M4210" s="9">
        <v>0</v>
      </c>
      <c r="N4210" s="5">
        <v>0</v>
      </c>
      <c r="O4210" s="7">
        <v>0</v>
      </c>
    </row>
    <row r="4211" spans="1:15">
      <c r="A4211">
        <v>18</v>
      </c>
      <c r="B4211" t="s">
        <v>2362</v>
      </c>
      <c r="C4211" t="s">
        <v>15721</v>
      </c>
      <c r="D4211" t="s">
        <v>15722</v>
      </c>
      <c r="E4211" t="s">
        <v>2381</v>
      </c>
      <c r="F4211" t="s">
        <v>2382</v>
      </c>
      <c r="G4211" t="s">
        <v>2376</v>
      </c>
      <c r="H4211" t="s">
        <v>2493</v>
      </c>
      <c r="I4211" t="s">
        <v>1720</v>
      </c>
      <c r="J4211" t="s">
        <v>1721</v>
      </c>
      <c r="K4211" t="s">
        <v>2494</v>
      </c>
      <c r="L4211" s="3" t="s">
        <v>2494</v>
      </c>
      <c r="M4211" s="9">
        <v>0</v>
      </c>
      <c r="N4211" s="5">
        <v>0</v>
      </c>
      <c r="O4211" s="7">
        <v>0</v>
      </c>
    </row>
    <row r="4212" spans="1:15">
      <c r="A4212">
        <v>18</v>
      </c>
      <c r="B4212" t="s">
        <v>2362</v>
      </c>
      <c r="C4212" t="s">
        <v>15723</v>
      </c>
      <c r="D4212" t="s">
        <v>15724</v>
      </c>
      <c r="E4212" t="s">
        <v>15655</v>
      </c>
      <c r="F4212" t="s">
        <v>15656</v>
      </c>
      <c r="G4212" t="s">
        <v>2376</v>
      </c>
      <c r="H4212" t="s">
        <v>944</v>
      </c>
      <c r="I4212" t="s">
        <v>1720</v>
      </c>
      <c r="J4212" t="s">
        <v>1721</v>
      </c>
      <c r="K4212" t="s">
        <v>15725</v>
      </c>
      <c r="L4212" s="3" t="s">
        <v>2494</v>
      </c>
      <c r="M4212" s="9">
        <v>0</v>
      </c>
      <c r="N4212" s="5">
        <v>0</v>
      </c>
      <c r="O4212" s="7">
        <v>0</v>
      </c>
    </row>
    <row r="4213" spans="1:15">
      <c r="A4213">
        <v>18</v>
      </c>
      <c r="B4213" t="s">
        <v>2362</v>
      </c>
      <c r="C4213" t="s">
        <v>15726</v>
      </c>
      <c r="D4213" t="s">
        <v>15727</v>
      </c>
      <c r="E4213" t="s">
        <v>2385</v>
      </c>
      <c r="F4213" t="s">
        <v>2386</v>
      </c>
      <c r="G4213" t="s">
        <v>2376</v>
      </c>
      <c r="H4213" t="s">
        <v>944</v>
      </c>
      <c r="I4213" t="s">
        <v>1720</v>
      </c>
      <c r="J4213" t="s">
        <v>1721</v>
      </c>
      <c r="K4213" t="s">
        <v>15728</v>
      </c>
      <c r="L4213" s="3">
        <v>45538</v>
      </c>
      <c r="M4213" s="9">
        <v>0</v>
      </c>
      <c r="N4213" s="5">
        <v>0</v>
      </c>
      <c r="O4213" s="7">
        <v>0</v>
      </c>
    </row>
    <row r="4214" spans="1:15">
      <c r="A4214">
        <v>18</v>
      </c>
      <c r="B4214" t="s">
        <v>2362</v>
      </c>
      <c r="C4214" t="s">
        <v>15729</v>
      </c>
      <c r="D4214" t="s">
        <v>15730</v>
      </c>
      <c r="E4214" t="s">
        <v>15603</v>
      </c>
      <c r="F4214" t="s">
        <v>15604</v>
      </c>
      <c r="G4214" t="s">
        <v>2376</v>
      </c>
      <c r="H4214" t="s">
        <v>944</v>
      </c>
      <c r="I4214" t="s">
        <v>1720</v>
      </c>
      <c r="J4214" t="s">
        <v>1721</v>
      </c>
      <c r="K4214" t="s">
        <v>15731</v>
      </c>
      <c r="L4214" s="3" t="s">
        <v>2494</v>
      </c>
      <c r="M4214" s="9">
        <v>0</v>
      </c>
      <c r="N4214" s="5">
        <v>0</v>
      </c>
      <c r="O4214" s="7">
        <v>0</v>
      </c>
    </row>
    <row r="4215" spans="1:15">
      <c r="A4215">
        <v>18</v>
      </c>
      <c r="B4215" t="s">
        <v>2362</v>
      </c>
      <c r="C4215" t="s">
        <v>15732</v>
      </c>
      <c r="D4215" t="s">
        <v>15733</v>
      </c>
      <c r="E4215" t="s">
        <v>15663</v>
      </c>
      <c r="F4215" t="s">
        <v>15664</v>
      </c>
      <c r="G4215" t="s">
        <v>2376</v>
      </c>
      <c r="H4215" t="s">
        <v>944</v>
      </c>
      <c r="I4215" t="s">
        <v>1720</v>
      </c>
      <c r="J4215" t="s">
        <v>1721</v>
      </c>
      <c r="K4215" t="s">
        <v>15734</v>
      </c>
      <c r="L4215" s="3" t="s">
        <v>2494</v>
      </c>
      <c r="M4215" s="9">
        <v>0</v>
      </c>
      <c r="N4215" s="5">
        <v>0</v>
      </c>
      <c r="O4215" s="7">
        <v>0</v>
      </c>
    </row>
    <row r="4216" spans="1:15">
      <c r="A4216">
        <v>18</v>
      </c>
      <c r="B4216" t="s">
        <v>2362</v>
      </c>
      <c r="C4216" t="s">
        <v>15735</v>
      </c>
      <c r="D4216" t="s">
        <v>15736</v>
      </c>
      <c r="E4216" t="s">
        <v>15655</v>
      </c>
      <c r="F4216" t="s">
        <v>15656</v>
      </c>
      <c r="G4216" t="s">
        <v>2376</v>
      </c>
      <c r="H4216" t="s">
        <v>944</v>
      </c>
      <c r="I4216" t="s">
        <v>1720</v>
      </c>
      <c r="J4216" t="s">
        <v>1721</v>
      </c>
      <c r="K4216" t="s">
        <v>15737</v>
      </c>
      <c r="L4216" s="3">
        <v>45384</v>
      </c>
      <c r="M4216" s="9">
        <v>0</v>
      </c>
      <c r="N4216" s="5">
        <v>0</v>
      </c>
      <c r="O4216" s="7">
        <v>0</v>
      </c>
    </row>
    <row r="4217" spans="1:15">
      <c r="A4217">
        <v>18</v>
      </c>
      <c r="B4217" t="s">
        <v>2362</v>
      </c>
      <c r="C4217" t="s">
        <v>15738</v>
      </c>
      <c r="D4217" t="s">
        <v>15739</v>
      </c>
      <c r="E4217" t="s">
        <v>15603</v>
      </c>
      <c r="F4217" t="s">
        <v>15604</v>
      </c>
      <c r="G4217" t="s">
        <v>2376</v>
      </c>
      <c r="H4217" t="s">
        <v>944</v>
      </c>
      <c r="I4217" t="s">
        <v>1720</v>
      </c>
      <c r="J4217" t="s">
        <v>1721</v>
      </c>
      <c r="K4217" t="s">
        <v>15740</v>
      </c>
      <c r="L4217" s="3" t="s">
        <v>2494</v>
      </c>
      <c r="M4217" s="9">
        <v>0</v>
      </c>
      <c r="N4217" s="5">
        <v>0</v>
      </c>
      <c r="O4217" s="7">
        <v>0</v>
      </c>
    </row>
    <row r="4218" spans="1:15">
      <c r="A4218">
        <v>18</v>
      </c>
      <c r="B4218" t="s">
        <v>2362</v>
      </c>
      <c r="C4218" t="s">
        <v>15741</v>
      </c>
      <c r="D4218" t="s">
        <v>15742</v>
      </c>
      <c r="E4218" t="s">
        <v>2374</v>
      </c>
      <c r="F4218" t="s">
        <v>2375</v>
      </c>
      <c r="G4218" t="s">
        <v>2376</v>
      </c>
      <c r="H4218" t="s">
        <v>2493</v>
      </c>
      <c r="I4218" t="s">
        <v>1720</v>
      </c>
      <c r="J4218" t="s">
        <v>1721</v>
      </c>
      <c r="K4218" t="s">
        <v>2494</v>
      </c>
      <c r="L4218" s="3" t="s">
        <v>2494</v>
      </c>
      <c r="M4218" s="9">
        <v>0</v>
      </c>
      <c r="N4218" s="5">
        <v>0</v>
      </c>
      <c r="O4218" s="7">
        <v>0</v>
      </c>
    </row>
    <row r="4219" spans="1:15">
      <c r="A4219">
        <v>18</v>
      </c>
      <c r="B4219" t="s">
        <v>2362</v>
      </c>
      <c r="C4219" t="s">
        <v>15743</v>
      </c>
      <c r="D4219" t="s">
        <v>15744</v>
      </c>
      <c r="E4219" t="s">
        <v>2374</v>
      </c>
      <c r="F4219" t="s">
        <v>2375</v>
      </c>
      <c r="G4219" t="s">
        <v>2376</v>
      </c>
      <c r="H4219" t="s">
        <v>2493</v>
      </c>
      <c r="I4219" t="s">
        <v>1720</v>
      </c>
      <c r="J4219" t="s">
        <v>1721</v>
      </c>
      <c r="K4219" t="s">
        <v>2494</v>
      </c>
      <c r="L4219" s="3" t="s">
        <v>2494</v>
      </c>
      <c r="M4219" s="9">
        <v>0</v>
      </c>
      <c r="N4219" s="5">
        <v>0</v>
      </c>
      <c r="O4219" s="7">
        <v>0</v>
      </c>
    </row>
    <row r="4220" spans="1:15">
      <c r="A4220">
        <v>18</v>
      </c>
      <c r="B4220" t="s">
        <v>2362</v>
      </c>
      <c r="C4220" t="s">
        <v>15745</v>
      </c>
      <c r="D4220" t="s">
        <v>15746</v>
      </c>
      <c r="E4220" t="s">
        <v>2385</v>
      </c>
      <c r="F4220" t="s">
        <v>2386</v>
      </c>
      <c r="G4220" t="s">
        <v>2376</v>
      </c>
      <c r="H4220" t="s">
        <v>944</v>
      </c>
      <c r="I4220" t="s">
        <v>1720</v>
      </c>
      <c r="J4220" t="s">
        <v>1721</v>
      </c>
      <c r="K4220" t="s">
        <v>15747</v>
      </c>
      <c r="L4220" s="3" t="s">
        <v>2494</v>
      </c>
      <c r="M4220" s="9">
        <v>0</v>
      </c>
      <c r="N4220" s="5">
        <v>0</v>
      </c>
      <c r="O4220" s="7">
        <v>0</v>
      </c>
    </row>
    <row r="4221" spans="1:15">
      <c r="A4221">
        <v>18</v>
      </c>
      <c r="B4221" t="s">
        <v>2362</v>
      </c>
      <c r="C4221" t="s">
        <v>15748</v>
      </c>
      <c r="D4221" t="s">
        <v>15749</v>
      </c>
      <c r="E4221" t="s">
        <v>15650</v>
      </c>
      <c r="F4221" t="s">
        <v>15651</v>
      </c>
      <c r="G4221" t="s">
        <v>2376</v>
      </c>
      <c r="H4221" t="s">
        <v>944</v>
      </c>
      <c r="I4221" t="s">
        <v>1720</v>
      </c>
      <c r="J4221" t="s">
        <v>1721</v>
      </c>
      <c r="K4221" t="s">
        <v>15750</v>
      </c>
      <c r="L4221" s="3" t="s">
        <v>2494</v>
      </c>
      <c r="M4221" s="9">
        <v>0</v>
      </c>
      <c r="N4221" s="5">
        <v>0</v>
      </c>
      <c r="O4221" s="7">
        <v>0</v>
      </c>
    </row>
    <row r="4222" spans="1:15">
      <c r="A4222">
        <v>18</v>
      </c>
      <c r="B4222" t="s">
        <v>2362</v>
      </c>
      <c r="C4222" t="s">
        <v>15751</v>
      </c>
      <c r="D4222" t="s">
        <v>15752</v>
      </c>
      <c r="E4222" t="s">
        <v>2381</v>
      </c>
      <c r="F4222" t="s">
        <v>2382</v>
      </c>
      <c r="G4222" t="s">
        <v>2376</v>
      </c>
      <c r="H4222" t="s">
        <v>944</v>
      </c>
      <c r="I4222" t="s">
        <v>1720</v>
      </c>
      <c r="J4222" t="s">
        <v>1721</v>
      </c>
      <c r="K4222" t="s">
        <v>15753</v>
      </c>
      <c r="L4222" s="3">
        <v>45586</v>
      </c>
      <c r="M4222" s="9">
        <v>0</v>
      </c>
      <c r="N4222" s="5">
        <v>0</v>
      </c>
      <c r="O4222" s="7">
        <v>0</v>
      </c>
    </row>
    <row r="4223" spans="1:15">
      <c r="A4223">
        <v>18</v>
      </c>
      <c r="B4223" t="s">
        <v>2362</v>
      </c>
      <c r="C4223" t="s">
        <v>15754</v>
      </c>
      <c r="D4223" t="s">
        <v>15755</v>
      </c>
      <c r="E4223" t="s">
        <v>15655</v>
      </c>
      <c r="F4223" t="s">
        <v>15656</v>
      </c>
      <c r="G4223" t="s">
        <v>2376</v>
      </c>
      <c r="H4223" t="s">
        <v>944</v>
      </c>
      <c r="I4223" t="s">
        <v>1720</v>
      </c>
      <c r="J4223" t="s">
        <v>1721</v>
      </c>
      <c r="K4223" t="s">
        <v>15756</v>
      </c>
      <c r="L4223" s="3">
        <v>45726</v>
      </c>
      <c r="M4223" s="9">
        <v>0</v>
      </c>
      <c r="N4223" s="5">
        <v>0</v>
      </c>
      <c r="O4223" s="7">
        <v>0</v>
      </c>
    </row>
    <row r="4224" spans="1:15">
      <c r="A4224">
        <v>18</v>
      </c>
      <c r="B4224" t="s">
        <v>2362</v>
      </c>
      <c r="C4224" t="s">
        <v>15757</v>
      </c>
      <c r="D4224" t="s">
        <v>15758</v>
      </c>
      <c r="E4224" t="s">
        <v>2385</v>
      </c>
      <c r="F4224" t="s">
        <v>2386</v>
      </c>
      <c r="G4224" t="s">
        <v>2376</v>
      </c>
      <c r="H4224" t="s">
        <v>944</v>
      </c>
      <c r="I4224" t="s">
        <v>1720</v>
      </c>
      <c r="J4224" t="s">
        <v>1721</v>
      </c>
      <c r="K4224" t="s">
        <v>15759</v>
      </c>
      <c r="L4224" s="3" t="s">
        <v>2494</v>
      </c>
      <c r="M4224" s="9">
        <v>0</v>
      </c>
      <c r="N4224" s="5">
        <v>0</v>
      </c>
      <c r="O4224" s="7">
        <v>0</v>
      </c>
    </row>
    <row r="4225" spans="1:15">
      <c r="A4225">
        <v>18</v>
      </c>
      <c r="B4225" t="s">
        <v>2362</v>
      </c>
      <c r="C4225" t="s">
        <v>2384</v>
      </c>
      <c r="D4225" t="s">
        <v>458</v>
      </c>
      <c r="E4225" t="s">
        <v>2385</v>
      </c>
      <c r="F4225" t="s">
        <v>2386</v>
      </c>
      <c r="G4225" t="s">
        <v>2376</v>
      </c>
      <c r="H4225" t="s">
        <v>944</v>
      </c>
      <c r="I4225" t="s">
        <v>1720</v>
      </c>
      <c r="J4225" t="s">
        <v>1721</v>
      </c>
      <c r="K4225" t="s">
        <v>2387</v>
      </c>
      <c r="L4225" s="3">
        <v>45547</v>
      </c>
      <c r="M4225" s="9">
        <v>1</v>
      </c>
      <c r="N4225" s="5">
        <v>0</v>
      </c>
      <c r="O4225" s="7">
        <v>1</v>
      </c>
    </row>
    <row r="4226" spans="1:15">
      <c r="A4226">
        <v>18</v>
      </c>
      <c r="B4226" t="s">
        <v>2362</v>
      </c>
      <c r="C4226" t="s">
        <v>15760</v>
      </c>
      <c r="D4226" t="s">
        <v>15761</v>
      </c>
      <c r="E4226" t="s">
        <v>15650</v>
      </c>
      <c r="F4226" t="s">
        <v>15651</v>
      </c>
      <c r="G4226" t="s">
        <v>2376</v>
      </c>
      <c r="H4226" t="s">
        <v>944</v>
      </c>
      <c r="I4226" t="s">
        <v>1720</v>
      </c>
      <c r="J4226" t="s">
        <v>1721</v>
      </c>
      <c r="K4226" t="s">
        <v>15762</v>
      </c>
      <c r="L4226" s="3" t="s">
        <v>2494</v>
      </c>
      <c r="M4226" s="9">
        <v>0</v>
      </c>
      <c r="N4226" s="5">
        <v>0</v>
      </c>
      <c r="O4226" s="7">
        <v>0</v>
      </c>
    </row>
    <row r="4227" spans="1:15">
      <c r="A4227">
        <v>18</v>
      </c>
      <c r="B4227" t="s">
        <v>2362</v>
      </c>
      <c r="C4227" t="s">
        <v>15763</v>
      </c>
      <c r="D4227" t="s">
        <v>15764</v>
      </c>
      <c r="E4227" t="s">
        <v>2381</v>
      </c>
      <c r="F4227" t="s">
        <v>2382</v>
      </c>
      <c r="G4227" t="s">
        <v>2376</v>
      </c>
      <c r="H4227" t="s">
        <v>2493</v>
      </c>
      <c r="I4227" t="s">
        <v>1720</v>
      </c>
      <c r="J4227" t="s">
        <v>1721</v>
      </c>
      <c r="K4227" t="s">
        <v>2494</v>
      </c>
      <c r="L4227" s="3" t="s">
        <v>2494</v>
      </c>
      <c r="M4227" s="9">
        <v>0</v>
      </c>
      <c r="N4227" s="5">
        <v>0</v>
      </c>
      <c r="O4227" s="7">
        <v>0</v>
      </c>
    </row>
    <row r="4228" spans="1:15">
      <c r="A4228">
        <v>18</v>
      </c>
      <c r="B4228" t="s">
        <v>2362</v>
      </c>
      <c r="C4228" t="s">
        <v>15765</v>
      </c>
      <c r="D4228" t="s">
        <v>15766</v>
      </c>
      <c r="E4228" t="s">
        <v>15663</v>
      </c>
      <c r="F4228" t="s">
        <v>15664</v>
      </c>
      <c r="G4228" t="s">
        <v>2376</v>
      </c>
      <c r="H4228" t="s">
        <v>944</v>
      </c>
      <c r="I4228" t="s">
        <v>1720</v>
      </c>
      <c r="J4228" t="s">
        <v>1721</v>
      </c>
      <c r="K4228" t="s">
        <v>15767</v>
      </c>
      <c r="L4228" s="3" t="s">
        <v>2494</v>
      </c>
      <c r="M4228" s="9">
        <v>0</v>
      </c>
      <c r="N4228" s="5">
        <v>0</v>
      </c>
      <c r="O4228" s="7">
        <v>0</v>
      </c>
    </row>
    <row r="4229" spans="1:15">
      <c r="A4229">
        <v>18</v>
      </c>
      <c r="B4229" t="s">
        <v>2362</v>
      </c>
      <c r="C4229" t="s">
        <v>15768</v>
      </c>
      <c r="D4229" t="s">
        <v>15769</v>
      </c>
      <c r="E4229" t="s">
        <v>2381</v>
      </c>
      <c r="F4229" t="s">
        <v>2382</v>
      </c>
      <c r="G4229" t="s">
        <v>2376</v>
      </c>
      <c r="H4229" t="s">
        <v>944</v>
      </c>
      <c r="I4229" t="s">
        <v>1720</v>
      </c>
      <c r="J4229" t="s">
        <v>1721</v>
      </c>
      <c r="K4229" t="s">
        <v>15770</v>
      </c>
      <c r="L4229" s="3" t="s">
        <v>2494</v>
      </c>
      <c r="M4229" s="9">
        <v>0</v>
      </c>
      <c r="N4229" s="5">
        <v>0</v>
      </c>
      <c r="O4229" s="7">
        <v>0</v>
      </c>
    </row>
    <row r="4230" spans="1:15">
      <c r="A4230">
        <v>18</v>
      </c>
      <c r="B4230" t="s">
        <v>2362</v>
      </c>
      <c r="C4230" t="s">
        <v>15771</v>
      </c>
      <c r="D4230" t="s">
        <v>15772</v>
      </c>
      <c r="E4230" t="s">
        <v>2381</v>
      </c>
      <c r="F4230" t="s">
        <v>2382</v>
      </c>
      <c r="G4230" t="s">
        <v>2376</v>
      </c>
      <c r="H4230" t="s">
        <v>944</v>
      </c>
      <c r="I4230" t="s">
        <v>1720</v>
      </c>
      <c r="J4230" t="s">
        <v>1721</v>
      </c>
      <c r="K4230" t="s">
        <v>15773</v>
      </c>
      <c r="L4230" s="3" t="s">
        <v>2494</v>
      </c>
      <c r="M4230" s="9">
        <v>0</v>
      </c>
      <c r="N4230" s="5">
        <v>0</v>
      </c>
      <c r="O4230" s="7">
        <v>0</v>
      </c>
    </row>
    <row r="4231" spans="1:15">
      <c r="A4231">
        <v>18</v>
      </c>
      <c r="B4231" t="s">
        <v>2362</v>
      </c>
      <c r="C4231" t="s">
        <v>15774</v>
      </c>
      <c r="D4231" t="s">
        <v>15775</v>
      </c>
      <c r="E4231" t="s">
        <v>2381</v>
      </c>
      <c r="F4231" t="s">
        <v>2382</v>
      </c>
      <c r="G4231" t="s">
        <v>2376</v>
      </c>
      <c r="H4231" t="s">
        <v>2493</v>
      </c>
      <c r="I4231" t="s">
        <v>1720</v>
      </c>
      <c r="J4231" t="s">
        <v>1721</v>
      </c>
      <c r="K4231" t="s">
        <v>2494</v>
      </c>
      <c r="L4231" s="3" t="s">
        <v>2494</v>
      </c>
      <c r="M4231" s="9">
        <v>0</v>
      </c>
      <c r="N4231" s="5">
        <v>0</v>
      </c>
      <c r="O4231" s="7">
        <v>0</v>
      </c>
    </row>
    <row r="4232" spans="1:15">
      <c r="A4232">
        <v>18</v>
      </c>
      <c r="B4232" t="s">
        <v>2362</v>
      </c>
      <c r="C4232" t="s">
        <v>15776</v>
      </c>
      <c r="D4232" t="s">
        <v>15777</v>
      </c>
      <c r="E4232" t="s">
        <v>2381</v>
      </c>
      <c r="F4232" t="s">
        <v>2382</v>
      </c>
      <c r="G4232" t="s">
        <v>2376</v>
      </c>
      <c r="H4232" t="s">
        <v>944</v>
      </c>
      <c r="I4232" t="s">
        <v>1720</v>
      </c>
      <c r="J4232" t="s">
        <v>1721</v>
      </c>
      <c r="K4232" t="s">
        <v>15778</v>
      </c>
      <c r="L4232" s="3" t="s">
        <v>2494</v>
      </c>
      <c r="M4232" s="9">
        <v>0</v>
      </c>
      <c r="N4232" s="5">
        <v>0</v>
      </c>
      <c r="O4232" s="7">
        <v>0</v>
      </c>
    </row>
    <row r="4233" spans="1:15">
      <c r="A4233">
        <v>18</v>
      </c>
      <c r="B4233" t="s">
        <v>2362</v>
      </c>
      <c r="C4233" t="s">
        <v>15779</v>
      </c>
      <c r="D4233" t="s">
        <v>15780</v>
      </c>
      <c r="E4233" t="s">
        <v>15676</v>
      </c>
      <c r="F4233" t="s">
        <v>15677</v>
      </c>
      <c r="G4233" t="s">
        <v>2376</v>
      </c>
      <c r="H4233" t="s">
        <v>944</v>
      </c>
      <c r="I4233" t="s">
        <v>1720</v>
      </c>
      <c r="J4233" t="s">
        <v>1721</v>
      </c>
      <c r="K4233" t="s">
        <v>15781</v>
      </c>
      <c r="L4233" s="3" t="s">
        <v>2494</v>
      </c>
      <c r="M4233" s="9">
        <v>0</v>
      </c>
      <c r="N4233" s="5">
        <v>0</v>
      </c>
      <c r="O4233" s="7">
        <v>0</v>
      </c>
    </row>
    <row r="4234" spans="1:15">
      <c r="A4234">
        <v>18</v>
      </c>
      <c r="B4234" t="s">
        <v>2362</v>
      </c>
      <c r="C4234" t="s">
        <v>15782</v>
      </c>
      <c r="D4234" t="s">
        <v>15783</v>
      </c>
      <c r="E4234" t="s">
        <v>2381</v>
      </c>
      <c r="F4234" t="s">
        <v>2382</v>
      </c>
      <c r="G4234" t="s">
        <v>2376</v>
      </c>
      <c r="H4234" t="s">
        <v>944</v>
      </c>
      <c r="I4234" t="s">
        <v>1720</v>
      </c>
      <c r="J4234" t="s">
        <v>1721</v>
      </c>
      <c r="K4234" t="s">
        <v>15784</v>
      </c>
      <c r="L4234" s="3" t="s">
        <v>2494</v>
      </c>
      <c r="M4234" s="9">
        <v>0</v>
      </c>
      <c r="N4234" s="5">
        <v>0</v>
      </c>
      <c r="O4234" s="7">
        <v>0</v>
      </c>
    </row>
    <row r="4235" spans="1:15">
      <c r="A4235">
        <v>18</v>
      </c>
      <c r="B4235" t="s">
        <v>2362</v>
      </c>
      <c r="C4235" t="s">
        <v>15785</v>
      </c>
      <c r="D4235" t="s">
        <v>15786</v>
      </c>
      <c r="E4235" t="s">
        <v>2385</v>
      </c>
      <c r="F4235" t="s">
        <v>2386</v>
      </c>
      <c r="G4235" t="s">
        <v>2376</v>
      </c>
      <c r="H4235" t="s">
        <v>944</v>
      </c>
      <c r="I4235" t="s">
        <v>1720</v>
      </c>
      <c r="J4235" t="s">
        <v>1721</v>
      </c>
      <c r="K4235" t="s">
        <v>15787</v>
      </c>
      <c r="L4235" s="3" t="s">
        <v>2494</v>
      </c>
      <c r="M4235" s="9">
        <v>0</v>
      </c>
      <c r="N4235" s="5">
        <v>0</v>
      </c>
      <c r="O4235" s="7">
        <v>0</v>
      </c>
    </row>
    <row r="4236" spans="1:15">
      <c r="A4236">
        <v>18</v>
      </c>
      <c r="B4236" t="s">
        <v>2362</v>
      </c>
      <c r="C4236" t="s">
        <v>15788</v>
      </c>
      <c r="D4236" t="s">
        <v>15789</v>
      </c>
      <c r="E4236" t="s">
        <v>15663</v>
      </c>
      <c r="F4236" t="s">
        <v>15664</v>
      </c>
      <c r="G4236" t="s">
        <v>2376</v>
      </c>
      <c r="H4236" t="s">
        <v>944</v>
      </c>
      <c r="I4236" t="s">
        <v>1720</v>
      </c>
      <c r="J4236" t="s">
        <v>1721</v>
      </c>
      <c r="K4236" t="s">
        <v>15790</v>
      </c>
      <c r="L4236" s="3" t="s">
        <v>2494</v>
      </c>
      <c r="M4236" s="9">
        <v>0</v>
      </c>
      <c r="N4236" s="5">
        <v>0</v>
      </c>
      <c r="O4236" s="7">
        <v>0</v>
      </c>
    </row>
    <row r="4237" spans="1:15">
      <c r="A4237">
        <v>18</v>
      </c>
      <c r="B4237" t="s">
        <v>2362</v>
      </c>
      <c r="C4237" t="s">
        <v>15791</v>
      </c>
      <c r="D4237" t="s">
        <v>15792</v>
      </c>
      <c r="E4237" t="s">
        <v>15663</v>
      </c>
      <c r="F4237" t="s">
        <v>15664</v>
      </c>
      <c r="G4237" t="s">
        <v>2376</v>
      </c>
      <c r="H4237" t="s">
        <v>944</v>
      </c>
      <c r="I4237" t="s">
        <v>1720</v>
      </c>
      <c r="J4237" t="s">
        <v>1721</v>
      </c>
      <c r="K4237" t="s">
        <v>15793</v>
      </c>
      <c r="L4237" s="3" t="s">
        <v>2494</v>
      </c>
      <c r="M4237" s="9">
        <v>0</v>
      </c>
      <c r="N4237" s="5">
        <v>0</v>
      </c>
      <c r="O4237" s="7">
        <v>0</v>
      </c>
    </row>
    <row r="4238" spans="1:15">
      <c r="A4238">
        <v>18</v>
      </c>
      <c r="B4238" t="s">
        <v>2362</v>
      </c>
      <c r="C4238" t="s">
        <v>15794</v>
      </c>
      <c r="D4238" t="s">
        <v>15795</v>
      </c>
      <c r="E4238" t="s">
        <v>15663</v>
      </c>
      <c r="F4238" t="s">
        <v>15664</v>
      </c>
      <c r="G4238" t="s">
        <v>2376</v>
      </c>
      <c r="H4238" t="s">
        <v>944</v>
      </c>
      <c r="I4238" t="s">
        <v>1720</v>
      </c>
      <c r="J4238" t="s">
        <v>1721</v>
      </c>
      <c r="K4238" t="s">
        <v>15796</v>
      </c>
      <c r="L4238" s="3" t="s">
        <v>2494</v>
      </c>
      <c r="M4238" s="9">
        <v>0</v>
      </c>
      <c r="N4238" s="5">
        <v>0</v>
      </c>
      <c r="O4238" s="7">
        <v>0</v>
      </c>
    </row>
    <row r="4239" spans="1:15">
      <c r="A4239">
        <v>19</v>
      </c>
      <c r="B4239" t="s">
        <v>2388</v>
      </c>
      <c r="C4239" t="s">
        <v>15797</v>
      </c>
      <c r="D4239" t="s">
        <v>15798</v>
      </c>
      <c r="E4239" t="s">
        <v>15799</v>
      </c>
      <c r="F4239" t="s">
        <v>15800</v>
      </c>
      <c r="G4239" t="s">
        <v>2388</v>
      </c>
      <c r="H4239" t="s">
        <v>944</v>
      </c>
      <c r="I4239" t="s">
        <v>1720</v>
      </c>
      <c r="J4239" t="s">
        <v>1721</v>
      </c>
      <c r="K4239" t="s">
        <v>15801</v>
      </c>
      <c r="L4239" s="3">
        <v>40674</v>
      </c>
      <c r="M4239" s="9">
        <v>0</v>
      </c>
      <c r="N4239" s="5">
        <v>0</v>
      </c>
      <c r="O4239" s="7">
        <v>0</v>
      </c>
    </row>
    <row r="4240" spans="1:15">
      <c r="A4240">
        <v>19</v>
      </c>
      <c r="B4240" t="s">
        <v>2388</v>
      </c>
      <c r="C4240" t="s">
        <v>15802</v>
      </c>
      <c r="D4240" t="s">
        <v>15803</v>
      </c>
      <c r="E4240" t="s">
        <v>15804</v>
      </c>
      <c r="F4240" t="s">
        <v>15805</v>
      </c>
      <c r="G4240" t="s">
        <v>2388</v>
      </c>
      <c r="H4240" t="s">
        <v>944</v>
      </c>
      <c r="I4240" t="s">
        <v>1720</v>
      </c>
      <c r="J4240" t="s">
        <v>1721</v>
      </c>
      <c r="K4240" t="s">
        <v>15806</v>
      </c>
      <c r="L4240" s="3">
        <v>40890</v>
      </c>
      <c r="M4240" s="9">
        <v>0</v>
      </c>
      <c r="N4240" s="5">
        <v>0</v>
      </c>
      <c r="O4240" s="7">
        <v>0</v>
      </c>
    </row>
    <row r="4241" spans="1:15">
      <c r="A4241">
        <v>19</v>
      </c>
      <c r="B4241" t="s">
        <v>2388</v>
      </c>
      <c r="C4241" t="s">
        <v>15807</v>
      </c>
      <c r="D4241" t="s">
        <v>15808</v>
      </c>
      <c r="E4241" t="s">
        <v>15799</v>
      </c>
      <c r="F4241" t="s">
        <v>15800</v>
      </c>
      <c r="G4241" t="s">
        <v>2388</v>
      </c>
      <c r="H4241" t="s">
        <v>944</v>
      </c>
      <c r="I4241" t="s">
        <v>1720</v>
      </c>
      <c r="J4241" t="s">
        <v>1721</v>
      </c>
      <c r="K4241" t="s">
        <v>15809</v>
      </c>
      <c r="L4241" s="3">
        <v>40771</v>
      </c>
      <c r="M4241" s="9">
        <v>0</v>
      </c>
      <c r="N4241" s="5">
        <v>0</v>
      </c>
      <c r="O4241" s="7">
        <v>0</v>
      </c>
    </row>
    <row r="4242" spans="1:15">
      <c r="A4242">
        <v>19</v>
      </c>
      <c r="B4242" t="s">
        <v>2388</v>
      </c>
      <c r="C4242" t="s">
        <v>2389</v>
      </c>
      <c r="D4242" t="s">
        <v>459</v>
      </c>
      <c r="E4242" t="s">
        <v>2390</v>
      </c>
      <c r="F4242" t="s">
        <v>2391</v>
      </c>
      <c r="G4242" t="s">
        <v>2388</v>
      </c>
      <c r="H4242" t="s">
        <v>944</v>
      </c>
      <c r="I4242" t="s">
        <v>1720</v>
      </c>
      <c r="J4242" t="s">
        <v>1721</v>
      </c>
      <c r="K4242" t="s">
        <v>2392</v>
      </c>
      <c r="L4242" s="3">
        <v>40697</v>
      </c>
      <c r="M4242" s="9">
        <v>1</v>
      </c>
      <c r="N4242" s="5">
        <v>0</v>
      </c>
      <c r="O4242" s="7">
        <v>1</v>
      </c>
    </row>
    <row r="4243" spans="1:15">
      <c r="A4243">
        <v>19</v>
      </c>
      <c r="B4243" t="s">
        <v>2388</v>
      </c>
      <c r="C4243" t="s">
        <v>15810</v>
      </c>
      <c r="D4243" t="s">
        <v>15811</v>
      </c>
      <c r="E4243" t="s">
        <v>15812</v>
      </c>
      <c r="F4243" t="s">
        <v>15813</v>
      </c>
      <c r="G4243" t="s">
        <v>2388</v>
      </c>
      <c r="H4243" t="s">
        <v>944</v>
      </c>
      <c r="I4243" t="s">
        <v>1720</v>
      </c>
      <c r="J4243" t="s">
        <v>1721</v>
      </c>
      <c r="K4243" t="s">
        <v>15814</v>
      </c>
      <c r="L4243" s="3">
        <v>40722</v>
      </c>
      <c r="M4243" s="9">
        <v>0</v>
      </c>
      <c r="N4243" s="5">
        <v>0</v>
      </c>
      <c r="O4243" s="7">
        <v>0</v>
      </c>
    </row>
    <row r="4244" spans="1:15">
      <c r="A4244">
        <v>19</v>
      </c>
      <c r="B4244" t="s">
        <v>2388</v>
      </c>
      <c r="C4244" t="s">
        <v>15815</v>
      </c>
      <c r="D4244" t="s">
        <v>5821</v>
      </c>
      <c r="E4244" t="s">
        <v>15799</v>
      </c>
      <c r="F4244" t="s">
        <v>15800</v>
      </c>
      <c r="G4244" t="s">
        <v>2388</v>
      </c>
      <c r="H4244" t="s">
        <v>944</v>
      </c>
      <c r="I4244" t="s">
        <v>1720</v>
      </c>
      <c r="J4244" t="s">
        <v>1721</v>
      </c>
      <c r="K4244" t="s">
        <v>15816</v>
      </c>
      <c r="L4244" s="3">
        <v>43124</v>
      </c>
      <c r="M4244" s="9">
        <v>0</v>
      </c>
      <c r="N4244" s="5">
        <v>0</v>
      </c>
      <c r="O4244" s="7">
        <v>0</v>
      </c>
    </row>
    <row r="4245" spans="1:15">
      <c r="A4245">
        <v>19</v>
      </c>
      <c r="B4245" t="s">
        <v>2388</v>
      </c>
      <c r="C4245" t="s">
        <v>15817</v>
      </c>
      <c r="D4245" t="s">
        <v>15818</v>
      </c>
      <c r="E4245" t="s">
        <v>15819</v>
      </c>
      <c r="F4245" t="s">
        <v>15820</v>
      </c>
      <c r="G4245" t="s">
        <v>2388</v>
      </c>
      <c r="H4245" t="s">
        <v>944</v>
      </c>
      <c r="I4245" t="s">
        <v>1720</v>
      </c>
      <c r="J4245" t="s">
        <v>1721</v>
      </c>
      <c r="K4245" t="s">
        <v>15821</v>
      </c>
      <c r="L4245" s="3">
        <v>40785</v>
      </c>
      <c r="M4245" s="9">
        <v>0</v>
      </c>
      <c r="N4245" s="5">
        <v>0</v>
      </c>
      <c r="O4245" s="7">
        <v>0</v>
      </c>
    </row>
    <row r="4246" spans="1:15">
      <c r="A4246">
        <v>19</v>
      </c>
      <c r="B4246" t="s">
        <v>2388</v>
      </c>
      <c r="C4246" t="s">
        <v>15822</v>
      </c>
      <c r="D4246" t="s">
        <v>15823</v>
      </c>
      <c r="E4246" t="s">
        <v>15819</v>
      </c>
      <c r="F4246" t="s">
        <v>15820</v>
      </c>
      <c r="G4246" t="s">
        <v>2388</v>
      </c>
      <c r="H4246" t="s">
        <v>944</v>
      </c>
      <c r="I4246" t="s">
        <v>1720</v>
      </c>
      <c r="J4246" t="s">
        <v>1721</v>
      </c>
      <c r="K4246" t="s">
        <v>15824</v>
      </c>
      <c r="L4246" s="3" t="s">
        <v>2494</v>
      </c>
      <c r="M4246" s="9">
        <v>0</v>
      </c>
      <c r="N4246" s="5">
        <v>0</v>
      </c>
      <c r="O4246" s="7">
        <v>0</v>
      </c>
    </row>
    <row r="4247" spans="1:15">
      <c r="A4247">
        <v>19</v>
      </c>
      <c r="B4247" t="s">
        <v>2388</v>
      </c>
      <c r="C4247" t="s">
        <v>15825</v>
      </c>
      <c r="D4247" t="s">
        <v>15826</v>
      </c>
      <c r="E4247" t="s">
        <v>15819</v>
      </c>
      <c r="F4247" t="s">
        <v>15820</v>
      </c>
      <c r="G4247" t="s">
        <v>2388</v>
      </c>
      <c r="H4247" t="s">
        <v>944</v>
      </c>
      <c r="I4247" t="s">
        <v>1720</v>
      </c>
      <c r="J4247" t="s">
        <v>1721</v>
      </c>
      <c r="K4247" t="s">
        <v>15827</v>
      </c>
      <c r="L4247" s="3">
        <v>40862</v>
      </c>
      <c r="M4247" s="9">
        <v>0</v>
      </c>
      <c r="N4247" s="5">
        <v>0</v>
      </c>
      <c r="O4247" s="7">
        <v>0</v>
      </c>
    </row>
    <row r="4248" spans="1:15">
      <c r="A4248">
        <v>19</v>
      </c>
      <c r="B4248" t="s">
        <v>2388</v>
      </c>
      <c r="C4248" t="s">
        <v>15828</v>
      </c>
      <c r="D4248" t="s">
        <v>15829</v>
      </c>
      <c r="E4248" t="s">
        <v>15819</v>
      </c>
      <c r="F4248" t="s">
        <v>15820</v>
      </c>
      <c r="G4248" t="s">
        <v>2388</v>
      </c>
      <c r="H4248" t="s">
        <v>944</v>
      </c>
      <c r="I4248" t="s">
        <v>1720</v>
      </c>
      <c r="J4248" t="s">
        <v>1721</v>
      </c>
      <c r="K4248" t="s">
        <v>15830</v>
      </c>
      <c r="L4248" s="3">
        <v>40862</v>
      </c>
      <c r="M4248" s="9">
        <v>0</v>
      </c>
      <c r="N4248" s="5">
        <v>0</v>
      </c>
      <c r="O4248" s="7">
        <v>0</v>
      </c>
    </row>
    <row r="4249" spans="1:15">
      <c r="A4249">
        <v>19</v>
      </c>
      <c r="B4249" t="s">
        <v>2388</v>
      </c>
      <c r="C4249" t="s">
        <v>15831</v>
      </c>
      <c r="D4249" t="s">
        <v>15832</v>
      </c>
      <c r="E4249" t="s">
        <v>15819</v>
      </c>
      <c r="F4249" t="s">
        <v>15820</v>
      </c>
      <c r="G4249" t="s">
        <v>2388</v>
      </c>
      <c r="H4249" t="s">
        <v>944</v>
      </c>
      <c r="I4249" t="s">
        <v>1720</v>
      </c>
      <c r="J4249" t="s">
        <v>1721</v>
      </c>
      <c r="K4249" t="s">
        <v>15833</v>
      </c>
      <c r="L4249" s="3">
        <v>41072</v>
      </c>
      <c r="M4249" s="9">
        <v>0</v>
      </c>
      <c r="N4249" s="5">
        <v>0</v>
      </c>
      <c r="O4249" s="7">
        <v>0</v>
      </c>
    </row>
    <row r="4250" spans="1:15">
      <c r="A4250">
        <v>19</v>
      </c>
      <c r="B4250" t="s">
        <v>2388</v>
      </c>
      <c r="C4250" t="s">
        <v>15834</v>
      </c>
      <c r="D4250" t="s">
        <v>15835</v>
      </c>
      <c r="E4250" t="s">
        <v>15819</v>
      </c>
      <c r="F4250" t="s">
        <v>15820</v>
      </c>
      <c r="G4250" t="s">
        <v>2388</v>
      </c>
      <c r="H4250" t="s">
        <v>944</v>
      </c>
      <c r="I4250" t="s">
        <v>1720</v>
      </c>
      <c r="J4250" t="s">
        <v>1721</v>
      </c>
      <c r="K4250" t="s">
        <v>15836</v>
      </c>
      <c r="L4250" s="3">
        <v>42285</v>
      </c>
      <c r="M4250" s="9">
        <v>0</v>
      </c>
      <c r="N4250" s="5">
        <v>0</v>
      </c>
      <c r="O4250" s="7">
        <v>0</v>
      </c>
    </row>
    <row r="4251" spans="1:15">
      <c r="A4251">
        <v>19</v>
      </c>
      <c r="B4251" t="s">
        <v>2388</v>
      </c>
      <c r="C4251" t="s">
        <v>15837</v>
      </c>
      <c r="D4251" t="s">
        <v>15838</v>
      </c>
      <c r="E4251" t="s">
        <v>15799</v>
      </c>
      <c r="F4251" t="s">
        <v>15800</v>
      </c>
      <c r="G4251" t="s">
        <v>2388</v>
      </c>
      <c r="H4251" t="s">
        <v>944</v>
      </c>
      <c r="I4251" t="s">
        <v>1720</v>
      </c>
      <c r="J4251" t="s">
        <v>1721</v>
      </c>
      <c r="K4251" t="s">
        <v>15839</v>
      </c>
      <c r="L4251" s="3">
        <v>41086</v>
      </c>
      <c r="M4251" s="9">
        <v>0</v>
      </c>
      <c r="N4251" s="5">
        <v>0</v>
      </c>
      <c r="O4251" s="7">
        <v>0</v>
      </c>
    </row>
    <row r="4252" spans="1:15">
      <c r="A4252">
        <v>19</v>
      </c>
      <c r="B4252" t="s">
        <v>2388</v>
      </c>
      <c r="C4252" t="s">
        <v>2393</v>
      </c>
      <c r="D4252" t="s">
        <v>460</v>
      </c>
      <c r="E4252" t="s">
        <v>2390</v>
      </c>
      <c r="F4252" t="s">
        <v>2391</v>
      </c>
      <c r="G4252" t="s">
        <v>2388</v>
      </c>
      <c r="H4252" t="s">
        <v>944</v>
      </c>
      <c r="I4252" t="s">
        <v>1720</v>
      </c>
      <c r="J4252" t="s">
        <v>1721</v>
      </c>
      <c r="K4252" t="s">
        <v>2394</v>
      </c>
      <c r="L4252" s="3">
        <v>43522</v>
      </c>
      <c r="M4252" s="9">
        <v>5</v>
      </c>
      <c r="N4252" s="5">
        <v>0</v>
      </c>
      <c r="O4252" s="7">
        <v>5</v>
      </c>
    </row>
    <row r="4253" spans="1:15">
      <c r="A4253">
        <v>19</v>
      </c>
      <c r="B4253" t="s">
        <v>2388</v>
      </c>
      <c r="C4253" t="s">
        <v>2395</v>
      </c>
      <c r="D4253" t="s">
        <v>461</v>
      </c>
      <c r="E4253" t="s">
        <v>2390</v>
      </c>
      <c r="F4253" t="s">
        <v>2391</v>
      </c>
      <c r="G4253" t="s">
        <v>2388</v>
      </c>
      <c r="H4253" t="s">
        <v>944</v>
      </c>
      <c r="I4253" t="s">
        <v>1720</v>
      </c>
      <c r="J4253" t="s">
        <v>1721</v>
      </c>
      <c r="K4253" t="s">
        <v>2396</v>
      </c>
      <c r="L4253" s="3">
        <v>41033</v>
      </c>
      <c r="M4253" s="9">
        <v>13</v>
      </c>
      <c r="N4253" s="5">
        <v>0</v>
      </c>
      <c r="O4253" s="7">
        <v>13</v>
      </c>
    </row>
    <row r="4254" spans="1:15">
      <c r="A4254">
        <v>19</v>
      </c>
      <c r="B4254" t="s">
        <v>2388</v>
      </c>
      <c r="C4254" t="s">
        <v>15840</v>
      </c>
      <c r="D4254" t="s">
        <v>15841</v>
      </c>
      <c r="E4254" t="s">
        <v>15799</v>
      </c>
      <c r="F4254" t="s">
        <v>15800</v>
      </c>
      <c r="G4254" t="s">
        <v>2388</v>
      </c>
      <c r="H4254" t="s">
        <v>944</v>
      </c>
      <c r="I4254" t="s">
        <v>1720</v>
      </c>
      <c r="J4254" t="s">
        <v>1721</v>
      </c>
      <c r="K4254" t="s">
        <v>15842</v>
      </c>
      <c r="L4254" s="3">
        <v>41171</v>
      </c>
      <c r="M4254" s="9">
        <v>0</v>
      </c>
      <c r="N4254" s="5">
        <v>0</v>
      </c>
      <c r="O4254" s="7">
        <v>0</v>
      </c>
    </row>
    <row r="4255" spans="1:15">
      <c r="A4255">
        <v>19</v>
      </c>
      <c r="B4255" t="s">
        <v>2388</v>
      </c>
      <c r="C4255" t="s">
        <v>15843</v>
      </c>
      <c r="D4255" t="s">
        <v>15844</v>
      </c>
      <c r="E4255" t="s">
        <v>15799</v>
      </c>
      <c r="F4255" t="s">
        <v>15800</v>
      </c>
      <c r="G4255" t="s">
        <v>2388</v>
      </c>
      <c r="H4255" t="s">
        <v>944</v>
      </c>
      <c r="I4255" t="s">
        <v>1720</v>
      </c>
      <c r="J4255" t="s">
        <v>1721</v>
      </c>
      <c r="K4255" t="s">
        <v>15845</v>
      </c>
      <c r="L4255" s="3">
        <v>41143</v>
      </c>
      <c r="M4255" s="9">
        <v>0</v>
      </c>
      <c r="N4255" s="5">
        <v>0</v>
      </c>
      <c r="O4255" s="7">
        <v>0</v>
      </c>
    </row>
    <row r="4256" spans="1:15">
      <c r="A4256">
        <v>19</v>
      </c>
      <c r="B4256" t="s">
        <v>2388</v>
      </c>
      <c r="C4256" t="s">
        <v>15846</v>
      </c>
      <c r="D4256" t="s">
        <v>15847</v>
      </c>
      <c r="E4256" t="s">
        <v>15804</v>
      </c>
      <c r="F4256" t="s">
        <v>15805</v>
      </c>
      <c r="G4256" t="s">
        <v>2388</v>
      </c>
      <c r="H4256" t="s">
        <v>944</v>
      </c>
      <c r="I4256" t="s">
        <v>1720</v>
      </c>
      <c r="J4256" t="s">
        <v>1721</v>
      </c>
      <c r="K4256" t="s">
        <v>15848</v>
      </c>
      <c r="L4256" s="3">
        <v>41283</v>
      </c>
      <c r="M4256" s="9">
        <v>0</v>
      </c>
      <c r="N4256" s="5">
        <v>0</v>
      </c>
      <c r="O4256" s="7">
        <v>0</v>
      </c>
    </row>
    <row r="4257" spans="1:15">
      <c r="A4257">
        <v>19</v>
      </c>
      <c r="B4257" t="s">
        <v>2388</v>
      </c>
      <c r="C4257" t="s">
        <v>15849</v>
      </c>
      <c r="D4257" t="s">
        <v>15850</v>
      </c>
      <c r="E4257" t="s">
        <v>15799</v>
      </c>
      <c r="F4257" t="s">
        <v>15800</v>
      </c>
      <c r="G4257" t="s">
        <v>2388</v>
      </c>
      <c r="H4257" t="s">
        <v>944</v>
      </c>
      <c r="I4257" t="s">
        <v>1720</v>
      </c>
      <c r="J4257" t="s">
        <v>1721</v>
      </c>
      <c r="K4257" t="s">
        <v>15851</v>
      </c>
      <c r="L4257" s="3">
        <v>43836</v>
      </c>
      <c r="M4257" s="9">
        <v>0</v>
      </c>
      <c r="N4257" s="5">
        <v>0</v>
      </c>
      <c r="O4257" s="7">
        <v>0</v>
      </c>
    </row>
    <row r="4258" spans="1:15">
      <c r="A4258">
        <v>19</v>
      </c>
      <c r="B4258" t="s">
        <v>2388</v>
      </c>
      <c r="C4258" t="s">
        <v>15852</v>
      </c>
      <c r="D4258" t="s">
        <v>15853</v>
      </c>
      <c r="E4258" t="s">
        <v>2398</v>
      </c>
      <c r="F4258" t="s">
        <v>2399</v>
      </c>
      <c r="G4258" t="s">
        <v>2388</v>
      </c>
      <c r="H4258" t="s">
        <v>944</v>
      </c>
      <c r="I4258" t="s">
        <v>1720</v>
      </c>
      <c r="J4258" t="s">
        <v>1721</v>
      </c>
      <c r="K4258" t="s">
        <v>15854</v>
      </c>
      <c r="L4258" s="3">
        <v>41956</v>
      </c>
      <c r="M4258" s="9">
        <v>0</v>
      </c>
      <c r="N4258" s="5">
        <v>0</v>
      </c>
      <c r="O4258" s="7">
        <v>0</v>
      </c>
    </row>
    <row r="4259" spans="1:15">
      <c r="A4259">
        <v>19</v>
      </c>
      <c r="B4259" t="s">
        <v>2388</v>
      </c>
      <c r="C4259" t="s">
        <v>15855</v>
      </c>
      <c r="D4259" t="s">
        <v>15856</v>
      </c>
      <c r="E4259" t="s">
        <v>2390</v>
      </c>
      <c r="F4259" t="s">
        <v>2391</v>
      </c>
      <c r="G4259" t="s">
        <v>2388</v>
      </c>
      <c r="H4259" t="s">
        <v>944</v>
      </c>
      <c r="I4259" t="s">
        <v>1720</v>
      </c>
      <c r="J4259" t="s">
        <v>1721</v>
      </c>
      <c r="K4259" t="s">
        <v>15857</v>
      </c>
      <c r="L4259" s="3">
        <v>41592</v>
      </c>
      <c r="M4259" s="9">
        <v>0</v>
      </c>
      <c r="N4259" s="5">
        <v>0</v>
      </c>
      <c r="O4259" s="7">
        <v>0</v>
      </c>
    </row>
    <row r="4260" spans="1:15">
      <c r="A4260">
        <v>19</v>
      </c>
      <c r="B4260" t="s">
        <v>2388</v>
      </c>
      <c r="C4260" t="s">
        <v>15858</v>
      </c>
      <c r="D4260" t="s">
        <v>15859</v>
      </c>
      <c r="E4260" t="s">
        <v>15799</v>
      </c>
      <c r="F4260" t="s">
        <v>15800</v>
      </c>
      <c r="G4260" t="s">
        <v>2388</v>
      </c>
      <c r="H4260" t="s">
        <v>944</v>
      </c>
      <c r="I4260" t="s">
        <v>1720</v>
      </c>
      <c r="J4260" t="s">
        <v>1721</v>
      </c>
      <c r="K4260" t="s">
        <v>15860</v>
      </c>
      <c r="L4260" s="3">
        <v>41562</v>
      </c>
      <c r="M4260" s="9">
        <v>0</v>
      </c>
      <c r="N4260" s="5">
        <v>0</v>
      </c>
      <c r="O4260" s="7">
        <v>0</v>
      </c>
    </row>
    <row r="4261" spans="1:15">
      <c r="A4261">
        <v>19</v>
      </c>
      <c r="B4261" t="s">
        <v>2388</v>
      </c>
      <c r="C4261" t="s">
        <v>15861</v>
      </c>
      <c r="D4261" t="s">
        <v>15862</v>
      </c>
      <c r="E4261" t="s">
        <v>2390</v>
      </c>
      <c r="F4261" t="s">
        <v>2391</v>
      </c>
      <c r="G4261" t="s">
        <v>2388</v>
      </c>
      <c r="H4261" t="s">
        <v>944</v>
      </c>
      <c r="I4261" t="s">
        <v>1720</v>
      </c>
      <c r="J4261" t="s">
        <v>1721</v>
      </c>
      <c r="K4261" t="s">
        <v>15863</v>
      </c>
      <c r="L4261" s="3" t="s">
        <v>2494</v>
      </c>
      <c r="M4261" s="9">
        <v>0</v>
      </c>
      <c r="N4261" s="5">
        <v>0</v>
      </c>
      <c r="O4261" s="7">
        <v>0</v>
      </c>
    </row>
    <row r="4262" spans="1:15">
      <c r="A4262">
        <v>19</v>
      </c>
      <c r="B4262" t="s">
        <v>2388</v>
      </c>
      <c r="C4262" t="s">
        <v>15864</v>
      </c>
      <c r="D4262" t="s">
        <v>15865</v>
      </c>
      <c r="E4262" t="s">
        <v>15866</v>
      </c>
      <c r="F4262" t="s">
        <v>15867</v>
      </c>
      <c r="G4262" t="s">
        <v>2388</v>
      </c>
      <c r="H4262" t="s">
        <v>944</v>
      </c>
      <c r="I4262" t="s">
        <v>1720</v>
      </c>
      <c r="J4262" t="s">
        <v>1721</v>
      </c>
      <c r="K4262" t="s">
        <v>15868</v>
      </c>
      <c r="L4262" s="3">
        <v>42046</v>
      </c>
      <c r="M4262" s="9">
        <v>0</v>
      </c>
      <c r="N4262" s="5">
        <v>0</v>
      </c>
      <c r="O4262" s="7">
        <v>0</v>
      </c>
    </row>
    <row r="4263" spans="1:15">
      <c r="A4263">
        <v>19</v>
      </c>
      <c r="B4263" t="s">
        <v>2388</v>
      </c>
      <c r="C4263" t="s">
        <v>15869</v>
      </c>
      <c r="D4263" t="s">
        <v>15870</v>
      </c>
      <c r="E4263" t="s">
        <v>15812</v>
      </c>
      <c r="F4263" t="s">
        <v>15813</v>
      </c>
      <c r="G4263" t="s">
        <v>2388</v>
      </c>
      <c r="H4263" t="s">
        <v>944</v>
      </c>
      <c r="I4263" t="s">
        <v>1720</v>
      </c>
      <c r="J4263" t="s">
        <v>1721</v>
      </c>
      <c r="K4263" t="s">
        <v>15871</v>
      </c>
      <c r="L4263" s="3">
        <v>42222</v>
      </c>
      <c r="M4263" s="9">
        <v>0</v>
      </c>
      <c r="N4263" s="5">
        <v>0</v>
      </c>
      <c r="O4263" s="7">
        <v>0</v>
      </c>
    </row>
    <row r="4264" spans="1:15">
      <c r="A4264">
        <v>19</v>
      </c>
      <c r="B4264" t="s">
        <v>2388</v>
      </c>
      <c r="C4264" t="s">
        <v>15872</v>
      </c>
      <c r="D4264" t="s">
        <v>15873</v>
      </c>
      <c r="E4264" t="s">
        <v>2390</v>
      </c>
      <c r="F4264" t="s">
        <v>2391</v>
      </c>
      <c r="G4264" t="s">
        <v>2388</v>
      </c>
      <c r="H4264" t="s">
        <v>944</v>
      </c>
      <c r="I4264" t="s">
        <v>1720</v>
      </c>
      <c r="J4264" t="s">
        <v>1721</v>
      </c>
      <c r="K4264" t="s">
        <v>15874</v>
      </c>
      <c r="L4264" s="3">
        <v>42404</v>
      </c>
      <c r="M4264" s="9">
        <v>0</v>
      </c>
      <c r="N4264" s="5">
        <v>0</v>
      </c>
      <c r="O4264" s="7">
        <v>0</v>
      </c>
    </row>
    <row r="4265" spans="1:15">
      <c r="A4265">
        <v>19</v>
      </c>
      <c r="B4265" t="s">
        <v>2388</v>
      </c>
      <c r="C4265" t="s">
        <v>15875</v>
      </c>
      <c r="D4265" t="s">
        <v>15876</v>
      </c>
      <c r="E4265" t="s">
        <v>15799</v>
      </c>
      <c r="F4265" t="s">
        <v>15800</v>
      </c>
      <c r="G4265" t="s">
        <v>2388</v>
      </c>
      <c r="H4265" t="s">
        <v>944</v>
      </c>
      <c r="I4265" t="s">
        <v>1720</v>
      </c>
      <c r="J4265" t="s">
        <v>1721</v>
      </c>
      <c r="K4265" t="s">
        <v>15877</v>
      </c>
      <c r="L4265" s="3">
        <v>42821</v>
      </c>
      <c r="M4265" s="9">
        <v>0</v>
      </c>
      <c r="N4265" s="5">
        <v>0</v>
      </c>
      <c r="O4265" s="7">
        <v>0</v>
      </c>
    </row>
    <row r="4266" spans="1:15">
      <c r="A4266">
        <v>19</v>
      </c>
      <c r="B4266" t="s">
        <v>2388</v>
      </c>
      <c r="C4266" t="s">
        <v>15878</v>
      </c>
      <c r="D4266" t="s">
        <v>15879</v>
      </c>
      <c r="E4266" t="s">
        <v>15799</v>
      </c>
      <c r="F4266" t="s">
        <v>15800</v>
      </c>
      <c r="G4266" t="s">
        <v>2388</v>
      </c>
      <c r="H4266" t="s">
        <v>944</v>
      </c>
      <c r="I4266" t="s">
        <v>1720</v>
      </c>
      <c r="J4266" t="s">
        <v>1721</v>
      </c>
      <c r="K4266" t="s">
        <v>15880</v>
      </c>
      <c r="L4266" s="3" t="s">
        <v>2494</v>
      </c>
      <c r="M4266" s="9">
        <v>0</v>
      </c>
      <c r="N4266" s="5">
        <v>0</v>
      </c>
      <c r="O4266" s="7">
        <v>0</v>
      </c>
    </row>
    <row r="4267" spans="1:15">
      <c r="A4267">
        <v>19</v>
      </c>
      <c r="B4267" t="s">
        <v>2388</v>
      </c>
      <c r="C4267" t="s">
        <v>15881</v>
      </c>
      <c r="D4267" t="s">
        <v>15882</v>
      </c>
      <c r="E4267" t="s">
        <v>15804</v>
      </c>
      <c r="F4267" t="s">
        <v>15805</v>
      </c>
      <c r="G4267" t="s">
        <v>2388</v>
      </c>
      <c r="H4267" t="s">
        <v>944</v>
      </c>
      <c r="I4267" t="s">
        <v>1720</v>
      </c>
      <c r="J4267" t="s">
        <v>1721</v>
      </c>
      <c r="K4267" t="s">
        <v>15883</v>
      </c>
      <c r="L4267" s="3">
        <v>42996</v>
      </c>
      <c r="M4267" s="9">
        <v>0</v>
      </c>
      <c r="N4267" s="5">
        <v>0</v>
      </c>
      <c r="O4267" s="7">
        <v>0</v>
      </c>
    </row>
    <row r="4268" spans="1:15">
      <c r="A4268">
        <v>19</v>
      </c>
      <c r="B4268" t="s">
        <v>2388</v>
      </c>
      <c r="C4268" t="s">
        <v>15884</v>
      </c>
      <c r="D4268" t="s">
        <v>15885</v>
      </c>
      <c r="E4268" t="s">
        <v>15799</v>
      </c>
      <c r="F4268" t="s">
        <v>15800</v>
      </c>
      <c r="G4268" t="s">
        <v>2388</v>
      </c>
      <c r="H4268" t="s">
        <v>944</v>
      </c>
      <c r="I4268" t="s">
        <v>1720</v>
      </c>
      <c r="J4268" t="s">
        <v>1721</v>
      </c>
      <c r="K4268" t="s">
        <v>15886</v>
      </c>
      <c r="L4268" s="3" t="s">
        <v>2494</v>
      </c>
      <c r="M4268" s="9">
        <v>0</v>
      </c>
      <c r="N4268" s="5">
        <v>0</v>
      </c>
      <c r="O4268" s="7">
        <v>0</v>
      </c>
    </row>
    <row r="4269" spans="1:15">
      <c r="A4269">
        <v>19</v>
      </c>
      <c r="B4269" t="s">
        <v>2388</v>
      </c>
      <c r="C4269" t="s">
        <v>15887</v>
      </c>
      <c r="D4269" t="s">
        <v>15888</v>
      </c>
      <c r="E4269" t="s">
        <v>2398</v>
      </c>
      <c r="F4269" t="s">
        <v>2399</v>
      </c>
      <c r="G4269" t="s">
        <v>2388</v>
      </c>
      <c r="H4269" t="s">
        <v>944</v>
      </c>
      <c r="I4269" t="s">
        <v>1720</v>
      </c>
      <c r="J4269" t="s">
        <v>1721</v>
      </c>
      <c r="K4269" t="s">
        <v>15889</v>
      </c>
      <c r="L4269" s="3" t="s">
        <v>2494</v>
      </c>
      <c r="M4269" s="9">
        <v>0</v>
      </c>
      <c r="N4269" s="5">
        <v>0</v>
      </c>
      <c r="O4269" s="7">
        <v>0</v>
      </c>
    </row>
    <row r="4270" spans="1:15">
      <c r="A4270">
        <v>19</v>
      </c>
      <c r="B4270" t="s">
        <v>2388</v>
      </c>
      <c r="C4270" t="s">
        <v>15890</v>
      </c>
      <c r="D4270" t="s">
        <v>15891</v>
      </c>
      <c r="E4270" t="s">
        <v>15866</v>
      </c>
      <c r="F4270" t="s">
        <v>15867</v>
      </c>
      <c r="G4270" t="s">
        <v>2388</v>
      </c>
      <c r="H4270" t="s">
        <v>944</v>
      </c>
      <c r="I4270" t="s">
        <v>1720</v>
      </c>
      <c r="J4270" t="s">
        <v>1721</v>
      </c>
      <c r="K4270" t="s">
        <v>15892</v>
      </c>
      <c r="L4270" s="3">
        <v>44054</v>
      </c>
      <c r="M4270" s="9">
        <v>0</v>
      </c>
      <c r="N4270" s="5">
        <v>0</v>
      </c>
      <c r="O4270" s="7">
        <v>0</v>
      </c>
    </row>
    <row r="4271" spans="1:15">
      <c r="A4271">
        <v>19</v>
      </c>
      <c r="B4271" t="s">
        <v>2388</v>
      </c>
      <c r="C4271" t="s">
        <v>15893</v>
      </c>
      <c r="D4271" t="s">
        <v>15894</v>
      </c>
      <c r="E4271" t="s">
        <v>15866</v>
      </c>
      <c r="F4271" t="s">
        <v>15867</v>
      </c>
      <c r="G4271" t="s">
        <v>2388</v>
      </c>
      <c r="H4271" t="s">
        <v>944</v>
      </c>
      <c r="I4271" t="s">
        <v>1720</v>
      </c>
      <c r="J4271" t="s">
        <v>1721</v>
      </c>
      <c r="K4271" t="s">
        <v>15895</v>
      </c>
      <c r="L4271" s="3">
        <v>44285</v>
      </c>
      <c r="M4271" s="9">
        <v>0</v>
      </c>
      <c r="N4271" s="5">
        <v>0</v>
      </c>
      <c r="O4271" s="7">
        <v>0</v>
      </c>
    </row>
    <row r="4272" spans="1:15">
      <c r="A4272">
        <v>19</v>
      </c>
      <c r="B4272" t="s">
        <v>2388</v>
      </c>
      <c r="C4272" t="s">
        <v>15896</v>
      </c>
      <c r="D4272" t="s">
        <v>15897</v>
      </c>
      <c r="E4272" t="s">
        <v>2398</v>
      </c>
      <c r="F4272" t="s">
        <v>2399</v>
      </c>
      <c r="G4272" t="s">
        <v>2388</v>
      </c>
      <c r="H4272" t="s">
        <v>944</v>
      </c>
      <c r="I4272" t="s">
        <v>1720</v>
      </c>
      <c r="J4272" t="s">
        <v>1721</v>
      </c>
      <c r="K4272" t="s">
        <v>15898</v>
      </c>
      <c r="L4272" s="3">
        <v>44929</v>
      </c>
      <c r="M4272" s="9">
        <v>0</v>
      </c>
      <c r="N4272" s="5">
        <v>0</v>
      </c>
      <c r="O4272" s="7">
        <v>0</v>
      </c>
    </row>
    <row r="4273" spans="1:15">
      <c r="A4273">
        <v>19</v>
      </c>
      <c r="B4273" t="s">
        <v>2388</v>
      </c>
      <c r="C4273" t="s">
        <v>15899</v>
      </c>
      <c r="D4273" t="s">
        <v>6361</v>
      </c>
      <c r="E4273" t="s">
        <v>2390</v>
      </c>
      <c r="F4273" t="s">
        <v>2391</v>
      </c>
      <c r="G4273" t="s">
        <v>2388</v>
      </c>
      <c r="H4273" t="s">
        <v>944</v>
      </c>
      <c r="I4273" t="s">
        <v>1720</v>
      </c>
      <c r="J4273" t="s">
        <v>1721</v>
      </c>
      <c r="K4273" t="s">
        <v>15900</v>
      </c>
      <c r="L4273" s="3">
        <v>45733</v>
      </c>
      <c r="M4273" s="9">
        <v>0</v>
      </c>
      <c r="N4273" s="5">
        <v>0</v>
      </c>
      <c r="O4273" s="7">
        <v>0</v>
      </c>
    </row>
    <row r="4274" spans="1:15">
      <c r="A4274">
        <v>19</v>
      </c>
      <c r="B4274" t="s">
        <v>2388</v>
      </c>
      <c r="C4274" t="s">
        <v>15901</v>
      </c>
      <c r="D4274" t="s">
        <v>15902</v>
      </c>
      <c r="E4274" t="s">
        <v>15804</v>
      </c>
      <c r="F4274" t="s">
        <v>15805</v>
      </c>
      <c r="G4274" t="s">
        <v>2388</v>
      </c>
      <c r="H4274" t="s">
        <v>944</v>
      </c>
      <c r="I4274" t="s">
        <v>1720</v>
      </c>
      <c r="J4274" t="s">
        <v>1721</v>
      </c>
      <c r="K4274" t="s">
        <v>15903</v>
      </c>
      <c r="L4274" s="3">
        <v>45593</v>
      </c>
      <c r="M4274" s="9">
        <v>0</v>
      </c>
      <c r="N4274" s="5">
        <v>0</v>
      </c>
      <c r="O4274" s="7">
        <v>0</v>
      </c>
    </row>
    <row r="4275" spans="1:15">
      <c r="A4275">
        <v>19</v>
      </c>
      <c r="B4275" t="s">
        <v>2388</v>
      </c>
      <c r="C4275" t="s">
        <v>15904</v>
      </c>
      <c r="D4275" t="s">
        <v>15905</v>
      </c>
      <c r="E4275" t="s">
        <v>15866</v>
      </c>
      <c r="F4275" t="s">
        <v>15867</v>
      </c>
      <c r="G4275" t="s">
        <v>2388</v>
      </c>
      <c r="H4275" t="s">
        <v>944</v>
      </c>
      <c r="I4275" t="s">
        <v>1720</v>
      </c>
      <c r="J4275" t="s">
        <v>1721</v>
      </c>
      <c r="K4275" t="s">
        <v>15906</v>
      </c>
      <c r="L4275" s="3">
        <v>45489</v>
      </c>
      <c r="M4275" s="9">
        <v>0</v>
      </c>
      <c r="N4275" s="5">
        <v>0</v>
      </c>
      <c r="O4275" s="7">
        <v>0</v>
      </c>
    </row>
    <row r="4276" spans="1:15">
      <c r="A4276">
        <v>19</v>
      </c>
      <c r="B4276" t="s">
        <v>2388</v>
      </c>
      <c r="C4276" t="s">
        <v>15907</v>
      </c>
      <c r="D4276" t="s">
        <v>15908</v>
      </c>
      <c r="E4276" t="s">
        <v>15866</v>
      </c>
      <c r="F4276" t="s">
        <v>15867</v>
      </c>
      <c r="G4276" t="s">
        <v>2388</v>
      </c>
      <c r="H4276" t="s">
        <v>944</v>
      </c>
      <c r="I4276" t="s">
        <v>1720</v>
      </c>
      <c r="J4276" t="s">
        <v>1721</v>
      </c>
      <c r="K4276" t="s">
        <v>15909</v>
      </c>
      <c r="L4276" s="3">
        <v>45489</v>
      </c>
      <c r="M4276" s="9">
        <v>0</v>
      </c>
      <c r="N4276" s="5">
        <v>0</v>
      </c>
      <c r="O4276" s="7">
        <v>0</v>
      </c>
    </row>
    <row r="4277" spans="1:15">
      <c r="A4277">
        <v>19</v>
      </c>
      <c r="B4277" t="s">
        <v>2388</v>
      </c>
      <c r="C4277" t="s">
        <v>15910</v>
      </c>
      <c r="D4277" t="s">
        <v>15911</v>
      </c>
      <c r="E4277" t="s">
        <v>15866</v>
      </c>
      <c r="F4277" t="s">
        <v>15867</v>
      </c>
      <c r="G4277" t="s">
        <v>2388</v>
      </c>
      <c r="H4277" t="s">
        <v>944</v>
      </c>
      <c r="I4277" t="s">
        <v>1720</v>
      </c>
      <c r="J4277" t="s">
        <v>1721</v>
      </c>
      <c r="K4277" t="s">
        <v>15912</v>
      </c>
      <c r="L4277" s="3" t="s">
        <v>2494</v>
      </c>
      <c r="M4277" s="9">
        <v>0</v>
      </c>
      <c r="N4277" s="5">
        <v>0</v>
      </c>
      <c r="O4277" s="7">
        <v>0</v>
      </c>
    </row>
    <row r="4278" spans="1:15">
      <c r="A4278">
        <v>19</v>
      </c>
      <c r="B4278" t="s">
        <v>2388</v>
      </c>
      <c r="C4278" t="s">
        <v>15913</v>
      </c>
      <c r="D4278" t="s">
        <v>15914</v>
      </c>
      <c r="E4278" t="s">
        <v>2398</v>
      </c>
      <c r="F4278" t="s">
        <v>2399</v>
      </c>
      <c r="G4278" t="s">
        <v>2388</v>
      </c>
      <c r="H4278" t="s">
        <v>944</v>
      </c>
      <c r="I4278" t="s">
        <v>1720</v>
      </c>
      <c r="J4278" t="s">
        <v>1721</v>
      </c>
      <c r="K4278" t="s">
        <v>15915</v>
      </c>
      <c r="L4278" s="3">
        <v>45680</v>
      </c>
      <c r="M4278" s="9">
        <v>0</v>
      </c>
      <c r="N4278" s="5">
        <v>0</v>
      </c>
      <c r="O4278" s="7">
        <v>0</v>
      </c>
    </row>
    <row r="4279" spans="1:15">
      <c r="A4279">
        <v>19</v>
      </c>
      <c r="B4279" t="s">
        <v>2388</v>
      </c>
      <c r="C4279" t="s">
        <v>15916</v>
      </c>
      <c r="D4279" t="s">
        <v>15917</v>
      </c>
      <c r="E4279" t="s">
        <v>15866</v>
      </c>
      <c r="F4279" t="s">
        <v>15867</v>
      </c>
      <c r="G4279" t="s">
        <v>2388</v>
      </c>
      <c r="H4279" t="s">
        <v>2493</v>
      </c>
      <c r="I4279" t="s">
        <v>1720</v>
      </c>
      <c r="J4279" t="s">
        <v>1721</v>
      </c>
      <c r="K4279" t="s">
        <v>2494</v>
      </c>
      <c r="L4279" s="3" t="s">
        <v>2494</v>
      </c>
      <c r="M4279" s="9">
        <v>0</v>
      </c>
      <c r="N4279" s="5">
        <v>0</v>
      </c>
      <c r="O4279" s="7">
        <v>0</v>
      </c>
    </row>
    <row r="4280" spans="1:15">
      <c r="A4280">
        <v>19</v>
      </c>
      <c r="B4280" t="s">
        <v>2388</v>
      </c>
      <c r="C4280" t="s">
        <v>15918</v>
      </c>
      <c r="D4280" t="s">
        <v>15919</v>
      </c>
      <c r="E4280" t="s">
        <v>2390</v>
      </c>
      <c r="F4280" t="s">
        <v>2391</v>
      </c>
      <c r="G4280" t="s">
        <v>2388</v>
      </c>
      <c r="H4280" t="s">
        <v>2493</v>
      </c>
      <c r="I4280" t="s">
        <v>1720</v>
      </c>
      <c r="J4280" t="s">
        <v>1721</v>
      </c>
      <c r="K4280" t="s">
        <v>2494</v>
      </c>
      <c r="L4280" s="3" t="s">
        <v>2494</v>
      </c>
      <c r="M4280" s="9">
        <v>0</v>
      </c>
      <c r="N4280" s="5">
        <v>0</v>
      </c>
      <c r="O4280" s="7">
        <v>0</v>
      </c>
    </row>
    <row r="4281" spans="1:15">
      <c r="A4281">
        <v>19</v>
      </c>
      <c r="B4281" t="s">
        <v>2388</v>
      </c>
      <c r="C4281" t="s">
        <v>2397</v>
      </c>
      <c r="D4281" t="s">
        <v>462</v>
      </c>
      <c r="E4281" t="s">
        <v>2398</v>
      </c>
      <c r="F4281" t="s">
        <v>2399</v>
      </c>
      <c r="G4281" t="s">
        <v>2388</v>
      </c>
      <c r="H4281" t="s">
        <v>944</v>
      </c>
      <c r="I4281" t="s">
        <v>1720</v>
      </c>
      <c r="J4281" t="s">
        <v>1721</v>
      </c>
      <c r="K4281" t="s">
        <v>2400</v>
      </c>
      <c r="L4281" s="3">
        <v>45664</v>
      </c>
      <c r="M4281" s="9">
        <v>1</v>
      </c>
      <c r="N4281" s="5">
        <v>0</v>
      </c>
      <c r="O4281" s="7">
        <v>1</v>
      </c>
    </row>
    <row r="4282" spans="1:15">
      <c r="A4282">
        <v>19</v>
      </c>
      <c r="B4282" t="s">
        <v>2388</v>
      </c>
      <c r="C4282" t="s">
        <v>15920</v>
      </c>
      <c r="D4282" t="s">
        <v>15921</v>
      </c>
      <c r="E4282" t="s">
        <v>15922</v>
      </c>
      <c r="F4282" t="s">
        <v>15923</v>
      </c>
      <c r="G4282" t="s">
        <v>2404</v>
      </c>
      <c r="H4282" t="s">
        <v>944</v>
      </c>
      <c r="I4282" t="s">
        <v>1720</v>
      </c>
      <c r="J4282" t="s">
        <v>1721</v>
      </c>
      <c r="K4282" t="s">
        <v>15924</v>
      </c>
      <c r="L4282" s="3">
        <v>37715</v>
      </c>
      <c r="M4282" s="9">
        <v>0</v>
      </c>
      <c r="N4282" s="5">
        <v>0</v>
      </c>
      <c r="O4282" s="7">
        <v>0</v>
      </c>
    </row>
    <row r="4283" spans="1:15">
      <c r="A4283">
        <v>19</v>
      </c>
      <c r="B4283" t="s">
        <v>2388</v>
      </c>
      <c r="C4283" t="s">
        <v>15925</v>
      </c>
      <c r="D4283" t="s">
        <v>15926</v>
      </c>
      <c r="E4283" t="s">
        <v>15927</v>
      </c>
      <c r="F4283" t="s">
        <v>15928</v>
      </c>
      <c r="G4283" t="s">
        <v>2404</v>
      </c>
      <c r="H4283" t="s">
        <v>944</v>
      </c>
      <c r="I4283" t="s">
        <v>1720</v>
      </c>
      <c r="J4283" t="s">
        <v>1721</v>
      </c>
      <c r="K4283" t="s">
        <v>15929</v>
      </c>
      <c r="L4283" s="3">
        <v>40680</v>
      </c>
      <c r="M4283" s="9">
        <v>0</v>
      </c>
      <c r="N4283" s="5">
        <v>0</v>
      </c>
      <c r="O4283" s="7">
        <v>0</v>
      </c>
    </row>
    <row r="4284" spans="1:15">
      <c r="A4284">
        <v>19</v>
      </c>
      <c r="B4284" t="s">
        <v>2388</v>
      </c>
      <c r="C4284" t="s">
        <v>15930</v>
      </c>
      <c r="D4284" t="s">
        <v>15931</v>
      </c>
      <c r="E4284" t="s">
        <v>15932</v>
      </c>
      <c r="F4284" t="s">
        <v>15933</v>
      </c>
      <c r="G4284" t="s">
        <v>2404</v>
      </c>
      <c r="H4284" t="s">
        <v>944</v>
      </c>
      <c r="I4284" t="s">
        <v>1720</v>
      </c>
      <c r="J4284" t="s">
        <v>1721</v>
      </c>
      <c r="K4284" t="s">
        <v>15934</v>
      </c>
      <c r="L4284" s="3">
        <v>40687</v>
      </c>
      <c r="M4284" s="9">
        <v>0</v>
      </c>
      <c r="N4284" s="5">
        <v>0</v>
      </c>
      <c r="O4284" s="7">
        <v>0</v>
      </c>
    </row>
    <row r="4285" spans="1:15">
      <c r="A4285">
        <v>19</v>
      </c>
      <c r="B4285" t="s">
        <v>2388</v>
      </c>
      <c r="C4285" t="s">
        <v>15935</v>
      </c>
      <c r="D4285" t="s">
        <v>15936</v>
      </c>
      <c r="E4285" t="s">
        <v>15937</v>
      </c>
      <c r="F4285" t="s">
        <v>15938</v>
      </c>
      <c r="G4285" t="s">
        <v>2404</v>
      </c>
      <c r="H4285" t="s">
        <v>944</v>
      </c>
      <c r="I4285" t="s">
        <v>1720</v>
      </c>
      <c r="J4285" t="s">
        <v>1721</v>
      </c>
      <c r="K4285" t="s">
        <v>15939</v>
      </c>
      <c r="L4285" s="3" t="s">
        <v>2494</v>
      </c>
      <c r="M4285" s="9">
        <v>0</v>
      </c>
      <c r="N4285" s="5">
        <v>0</v>
      </c>
      <c r="O4285" s="7">
        <v>0</v>
      </c>
    </row>
    <row r="4286" spans="1:15">
      <c r="A4286">
        <v>19</v>
      </c>
      <c r="B4286" t="s">
        <v>2388</v>
      </c>
      <c r="C4286" t="s">
        <v>2401</v>
      </c>
      <c r="D4286" t="s">
        <v>463</v>
      </c>
      <c r="E4286" t="s">
        <v>2402</v>
      </c>
      <c r="F4286" t="s">
        <v>2403</v>
      </c>
      <c r="G4286" t="s">
        <v>2404</v>
      </c>
      <c r="H4286" t="s">
        <v>944</v>
      </c>
      <c r="I4286" t="s">
        <v>1720</v>
      </c>
      <c r="J4286" t="s">
        <v>1721</v>
      </c>
      <c r="K4286" t="s">
        <v>2405</v>
      </c>
      <c r="L4286" s="3">
        <v>41170</v>
      </c>
      <c r="M4286" s="9">
        <v>10</v>
      </c>
      <c r="N4286" s="5">
        <v>0</v>
      </c>
      <c r="O4286" s="7">
        <v>10</v>
      </c>
    </row>
    <row r="4287" spans="1:15">
      <c r="A4287">
        <v>19</v>
      </c>
      <c r="B4287" t="s">
        <v>2388</v>
      </c>
      <c r="C4287" t="s">
        <v>15940</v>
      </c>
      <c r="D4287" t="s">
        <v>15941</v>
      </c>
      <c r="E4287" t="s">
        <v>15927</v>
      </c>
      <c r="F4287" t="s">
        <v>15928</v>
      </c>
      <c r="G4287" t="s">
        <v>2404</v>
      </c>
      <c r="H4287" t="s">
        <v>944</v>
      </c>
      <c r="I4287" t="s">
        <v>1720</v>
      </c>
      <c r="J4287" t="s">
        <v>1721</v>
      </c>
      <c r="K4287" t="s">
        <v>15942</v>
      </c>
      <c r="L4287" s="3">
        <v>41332</v>
      </c>
      <c r="M4287" s="9">
        <v>0</v>
      </c>
      <c r="N4287" s="5">
        <v>0</v>
      </c>
      <c r="O4287" s="7">
        <v>0</v>
      </c>
    </row>
    <row r="4288" spans="1:15">
      <c r="A4288">
        <v>19</v>
      </c>
      <c r="B4288" t="s">
        <v>2388</v>
      </c>
      <c r="C4288" t="s">
        <v>15943</v>
      </c>
      <c r="D4288" t="s">
        <v>15944</v>
      </c>
      <c r="E4288" t="s">
        <v>15927</v>
      </c>
      <c r="F4288" t="s">
        <v>15928</v>
      </c>
      <c r="G4288" t="s">
        <v>2404</v>
      </c>
      <c r="H4288" t="s">
        <v>944</v>
      </c>
      <c r="I4288" t="s">
        <v>1720</v>
      </c>
      <c r="J4288" t="s">
        <v>1721</v>
      </c>
      <c r="K4288" t="s">
        <v>15945</v>
      </c>
      <c r="L4288" s="3" t="s">
        <v>2494</v>
      </c>
      <c r="M4288" s="9">
        <v>0</v>
      </c>
      <c r="N4288" s="5">
        <v>0</v>
      </c>
      <c r="O4288" s="7">
        <v>0</v>
      </c>
    </row>
    <row r="4289" spans="1:15">
      <c r="A4289">
        <v>19</v>
      </c>
      <c r="B4289" t="s">
        <v>2388</v>
      </c>
      <c r="C4289" t="s">
        <v>2406</v>
      </c>
      <c r="D4289" t="s">
        <v>464</v>
      </c>
      <c r="E4289" t="s">
        <v>2407</v>
      </c>
      <c r="F4289" t="s">
        <v>2408</v>
      </c>
      <c r="G4289" t="s">
        <v>2404</v>
      </c>
      <c r="H4289" t="s">
        <v>944</v>
      </c>
      <c r="I4289" t="s">
        <v>1720</v>
      </c>
      <c r="J4289" t="s">
        <v>1721</v>
      </c>
      <c r="K4289" t="s">
        <v>2409</v>
      </c>
      <c r="L4289" s="3">
        <v>41577</v>
      </c>
      <c r="M4289" s="9">
        <v>1</v>
      </c>
      <c r="N4289" s="5">
        <v>0</v>
      </c>
      <c r="O4289" s="7">
        <v>1</v>
      </c>
    </row>
    <row r="4290" spans="1:15">
      <c r="A4290">
        <v>19</v>
      </c>
      <c r="B4290" t="s">
        <v>2388</v>
      </c>
      <c r="C4290" t="s">
        <v>15946</v>
      </c>
      <c r="D4290" t="s">
        <v>15947</v>
      </c>
      <c r="E4290" t="s">
        <v>15948</v>
      </c>
      <c r="F4290" t="s">
        <v>15949</v>
      </c>
      <c r="G4290" t="s">
        <v>2404</v>
      </c>
      <c r="H4290" t="s">
        <v>944</v>
      </c>
      <c r="I4290" t="s">
        <v>1720</v>
      </c>
      <c r="J4290" t="s">
        <v>1721</v>
      </c>
      <c r="K4290" t="s">
        <v>15950</v>
      </c>
      <c r="L4290" s="3" t="s">
        <v>2494</v>
      </c>
      <c r="M4290" s="9">
        <v>0</v>
      </c>
      <c r="N4290" s="5">
        <v>0</v>
      </c>
      <c r="O4290" s="7">
        <v>0</v>
      </c>
    </row>
    <row r="4291" spans="1:15">
      <c r="A4291">
        <v>19</v>
      </c>
      <c r="B4291" t="s">
        <v>2388</v>
      </c>
      <c r="C4291" t="s">
        <v>15951</v>
      </c>
      <c r="D4291" t="s">
        <v>15952</v>
      </c>
      <c r="E4291" t="s">
        <v>15953</v>
      </c>
      <c r="F4291" t="s">
        <v>15954</v>
      </c>
      <c r="G4291" t="s">
        <v>2404</v>
      </c>
      <c r="H4291" t="s">
        <v>944</v>
      </c>
      <c r="I4291" t="s">
        <v>1720</v>
      </c>
      <c r="J4291" t="s">
        <v>1721</v>
      </c>
      <c r="K4291" t="s">
        <v>15955</v>
      </c>
      <c r="L4291" s="3">
        <v>41950</v>
      </c>
      <c r="M4291" s="9">
        <v>0</v>
      </c>
      <c r="N4291" s="5">
        <v>0</v>
      </c>
      <c r="O4291" s="7">
        <v>0</v>
      </c>
    </row>
    <row r="4292" spans="1:15">
      <c r="A4292">
        <v>19</v>
      </c>
      <c r="B4292" t="s">
        <v>2388</v>
      </c>
      <c r="C4292" t="s">
        <v>15956</v>
      </c>
      <c r="D4292" t="s">
        <v>15957</v>
      </c>
      <c r="E4292" t="s">
        <v>15932</v>
      </c>
      <c r="F4292" t="s">
        <v>15933</v>
      </c>
      <c r="G4292" t="s">
        <v>2404</v>
      </c>
      <c r="H4292" t="s">
        <v>944</v>
      </c>
      <c r="I4292" t="s">
        <v>1720</v>
      </c>
      <c r="J4292" t="s">
        <v>1721</v>
      </c>
      <c r="K4292" t="s">
        <v>15958</v>
      </c>
      <c r="L4292" s="3">
        <v>43713</v>
      </c>
      <c r="M4292" s="9">
        <v>0</v>
      </c>
      <c r="N4292" s="5">
        <v>0</v>
      </c>
      <c r="O4292" s="7">
        <v>0</v>
      </c>
    </row>
    <row r="4293" spans="1:15">
      <c r="A4293">
        <v>19</v>
      </c>
      <c r="B4293" t="s">
        <v>2388</v>
      </c>
      <c r="C4293" t="s">
        <v>2410</v>
      </c>
      <c r="D4293" t="s">
        <v>465</v>
      </c>
      <c r="E4293" t="s">
        <v>2411</v>
      </c>
      <c r="F4293" t="s">
        <v>2412</v>
      </c>
      <c r="G4293" t="s">
        <v>2404</v>
      </c>
      <c r="H4293" t="s">
        <v>944</v>
      </c>
      <c r="I4293" t="s">
        <v>1720</v>
      </c>
      <c r="J4293" t="s">
        <v>1721</v>
      </c>
      <c r="K4293" t="s">
        <v>2413</v>
      </c>
      <c r="L4293" s="3">
        <v>42241</v>
      </c>
      <c r="M4293" s="9">
        <v>1</v>
      </c>
      <c r="N4293" s="5">
        <v>0</v>
      </c>
      <c r="O4293" s="7">
        <v>1</v>
      </c>
    </row>
    <row r="4294" spans="1:15">
      <c r="A4294">
        <v>19</v>
      </c>
      <c r="B4294" t="s">
        <v>2388</v>
      </c>
      <c r="C4294" t="s">
        <v>15959</v>
      </c>
      <c r="D4294" t="s">
        <v>15960</v>
      </c>
      <c r="E4294" t="s">
        <v>15937</v>
      </c>
      <c r="F4294" t="s">
        <v>15938</v>
      </c>
      <c r="G4294" t="s">
        <v>2404</v>
      </c>
      <c r="H4294" t="s">
        <v>944</v>
      </c>
      <c r="I4294" t="s">
        <v>1720</v>
      </c>
      <c r="J4294" t="s">
        <v>1721</v>
      </c>
      <c r="K4294" t="s">
        <v>15961</v>
      </c>
      <c r="L4294" s="3">
        <v>42222</v>
      </c>
      <c r="M4294" s="9">
        <v>0</v>
      </c>
      <c r="N4294" s="5">
        <v>0</v>
      </c>
      <c r="O4294" s="7">
        <v>0</v>
      </c>
    </row>
    <row r="4295" spans="1:15">
      <c r="A4295">
        <v>19</v>
      </c>
      <c r="B4295" t="s">
        <v>2388</v>
      </c>
      <c r="C4295" t="s">
        <v>15962</v>
      </c>
      <c r="D4295" t="s">
        <v>15963</v>
      </c>
      <c r="E4295" t="s">
        <v>15964</v>
      </c>
      <c r="F4295" t="s">
        <v>15965</v>
      </c>
      <c r="G4295" t="s">
        <v>2404</v>
      </c>
      <c r="H4295" t="s">
        <v>944</v>
      </c>
      <c r="I4295" t="s">
        <v>1720</v>
      </c>
      <c r="J4295" t="s">
        <v>1721</v>
      </c>
      <c r="K4295" t="s">
        <v>15966</v>
      </c>
      <c r="L4295" s="3">
        <v>43812</v>
      </c>
      <c r="M4295" s="9">
        <v>0</v>
      </c>
      <c r="N4295" s="5">
        <v>0</v>
      </c>
      <c r="O4295" s="7">
        <v>0</v>
      </c>
    </row>
    <row r="4296" spans="1:15">
      <c r="A4296">
        <v>19</v>
      </c>
      <c r="B4296" t="s">
        <v>2388</v>
      </c>
      <c r="C4296" t="s">
        <v>2414</v>
      </c>
      <c r="D4296" t="s">
        <v>466</v>
      </c>
      <c r="E4296" t="s">
        <v>2411</v>
      </c>
      <c r="F4296" t="s">
        <v>2412</v>
      </c>
      <c r="G4296" t="s">
        <v>2404</v>
      </c>
      <c r="H4296" t="s">
        <v>944</v>
      </c>
      <c r="I4296" t="s">
        <v>1720</v>
      </c>
      <c r="J4296" t="s">
        <v>1721</v>
      </c>
      <c r="K4296" t="s">
        <v>2415</v>
      </c>
      <c r="L4296" s="3">
        <v>42353</v>
      </c>
      <c r="M4296" s="9">
        <v>5</v>
      </c>
      <c r="N4296" s="5">
        <v>0</v>
      </c>
      <c r="O4296" s="7">
        <v>5</v>
      </c>
    </row>
    <row r="4297" spans="1:15">
      <c r="A4297">
        <v>19</v>
      </c>
      <c r="B4297" t="s">
        <v>2388</v>
      </c>
      <c r="C4297" t="s">
        <v>15967</v>
      </c>
      <c r="D4297" t="s">
        <v>15968</v>
      </c>
      <c r="E4297" t="s">
        <v>15927</v>
      </c>
      <c r="F4297" t="s">
        <v>15928</v>
      </c>
      <c r="G4297" t="s">
        <v>2404</v>
      </c>
      <c r="H4297" t="s">
        <v>944</v>
      </c>
      <c r="I4297" t="s">
        <v>1720</v>
      </c>
      <c r="J4297" t="s">
        <v>1721</v>
      </c>
      <c r="K4297" t="s">
        <v>15969</v>
      </c>
      <c r="L4297" s="3" t="s">
        <v>2494</v>
      </c>
      <c r="M4297" s="9">
        <v>0</v>
      </c>
      <c r="N4297" s="5">
        <v>0</v>
      </c>
      <c r="O4297" s="7">
        <v>0</v>
      </c>
    </row>
    <row r="4298" spans="1:15">
      <c r="A4298">
        <v>19</v>
      </c>
      <c r="B4298" t="s">
        <v>2388</v>
      </c>
      <c r="C4298" t="s">
        <v>15970</v>
      </c>
      <c r="D4298" t="s">
        <v>15971</v>
      </c>
      <c r="E4298" t="s">
        <v>15948</v>
      </c>
      <c r="F4298" t="s">
        <v>15949</v>
      </c>
      <c r="G4298" t="s">
        <v>2404</v>
      </c>
      <c r="H4298" t="s">
        <v>944</v>
      </c>
      <c r="I4298" t="s">
        <v>1720</v>
      </c>
      <c r="J4298" t="s">
        <v>1721</v>
      </c>
      <c r="K4298" t="s">
        <v>15972</v>
      </c>
      <c r="L4298" s="3" t="s">
        <v>2494</v>
      </c>
      <c r="M4298" s="9">
        <v>0</v>
      </c>
      <c r="N4298" s="5">
        <v>0</v>
      </c>
      <c r="O4298" s="7">
        <v>0</v>
      </c>
    </row>
    <row r="4299" spans="1:15">
      <c r="A4299">
        <v>19</v>
      </c>
      <c r="B4299" t="s">
        <v>2388</v>
      </c>
      <c r="C4299" t="s">
        <v>15973</v>
      </c>
      <c r="D4299" t="s">
        <v>15974</v>
      </c>
      <c r="E4299" t="s">
        <v>15975</v>
      </c>
      <c r="F4299" t="s">
        <v>15976</v>
      </c>
      <c r="G4299" t="s">
        <v>2404</v>
      </c>
      <c r="H4299" t="s">
        <v>944</v>
      </c>
      <c r="I4299" t="s">
        <v>1720</v>
      </c>
      <c r="J4299" t="s">
        <v>1721</v>
      </c>
      <c r="K4299" t="s">
        <v>15977</v>
      </c>
      <c r="L4299" s="3" t="s">
        <v>2494</v>
      </c>
      <c r="M4299" s="9">
        <v>0</v>
      </c>
      <c r="N4299" s="5">
        <v>0</v>
      </c>
      <c r="O4299" s="7">
        <v>0</v>
      </c>
    </row>
    <row r="4300" spans="1:15">
      <c r="A4300">
        <v>19</v>
      </c>
      <c r="B4300" t="s">
        <v>2388</v>
      </c>
      <c r="C4300" t="s">
        <v>15978</v>
      </c>
      <c r="D4300" t="s">
        <v>6863</v>
      </c>
      <c r="E4300" t="s">
        <v>15932</v>
      </c>
      <c r="F4300" t="s">
        <v>15933</v>
      </c>
      <c r="G4300" t="s">
        <v>2404</v>
      </c>
      <c r="H4300" t="s">
        <v>944</v>
      </c>
      <c r="I4300" t="s">
        <v>1720</v>
      </c>
      <c r="J4300" t="s">
        <v>1721</v>
      </c>
      <c r="K4300" t="s">
        <v>15979</v>
      </c>
      <c r="L4300" s="3" t="s">
        <v>2494</v>
      </c>
      <c r="M4300" s="9">
        <v>0</v>
      </c>
      <c r="N4300" s="5">
        <v>0</v>
      </c>
      <c r="O4300" s="7">
        <v>0</v>
      </c>
    </row>
    <row r="4301" spans="1:15">
      <c r="A4301">
        <v>19</v>
      </c>
      <c r="B4301" t="s">
        <v>2388</v>
      </c>
      <c r="C4301" t="s">
        <v>15980</v>
      </c>
      <c r="D4301" t="s">
        <v>15981</v>
      </c>
      <c r="E4301" t="s">
        <v>15932</v>
      </c>
      <c r="F4301" t="s">
        <v>15933</v>
      </c>
      <c r="G4301" t="s">
        <v>2404</v>
      </c>
      <c r="H4301" t="s">
        <v>944</v>
      </c>
      <c r="I4301" t="s">
        <v>1720</v>
      </c>
      <c r="J4301" t="s">
        <v>1721</v>
      </c>
      <c r="K4301" t="s">
        <v>15982</v>
      </c>
      <c r="L4301" s="3">
        <v>42874</v>
      </c>
      <c r="M4301" s="9">
        <v>0</v>
      </c>
      <c r="N4301" s="5">
        <v>0</v>
      </c>
      <c r="O4301" s="7">
        <v>0</v>
      </c>
    </row>
    <row r="4302" spans="1:15">
      <c r="A4302">
        <v>19</v>
      </c>
      <c r="B4302" t="s">
        <v>2388</v>
      </c>
      <c r="C4302" t="s">
        <v>15983</v>
      </c>
      <c r="D4302" t="s">
        <v>15984</v>
      </c>
      <c r="E4302" t="s">
        <v>15932</v>
      </c>
      <c r="F4302" t="s">
        <v>15933</v>
      </c>
      <c r="G4302" t="s">
        <v>2404</v>
      </c>
      <c r="H4302" t="s">
        <v>944</v>
      </c>
      <c r="I4302" t="s">
        <v>1720</v>
      </c>
      <c r="J4302" t="s">
        <v>1721</v>
      </c>
      <c r="K4302" t="s">
        <v>15985</v>
      </c>
      <c r="L4302" s="3" t="s">
        <v>2494</v>
      </c>
      <c r="M4302" s="9">
        <v>0</v>
      </c>
      <c r="N4302" s="5">
        <v>0</v>
      </c>
      <c r="O4302" s="7">
        <v>0</v>
      </c>
    </row>
    <row r="4303" spans="1:15">
      <c r="A4303">
        <v>19</v>
      </c>
      <c r="B4303" t="s">
        <v>2388</v>
      </c>
      <c r="C4303" t="s">
        <v>15986</v>
      </c>
      <c r="D4303" t="s">
        <v>15987</v>
      </c>
      <c r="E4303" t="s">
        <v>15953</v>
      </c>
      <c r="F4303" t="s">
        <v>15954</v>
      </c>
      <c r="G4303" t="s">
        <v>2404</v>
      </c>
      <c r="H4303" t="s">
        <v>944</v>
      </c>
      <c r="I4303" t="s">
        <v>1720</v>
      </c>
      <c r="J4303" t="s">
        <v>1721</v>
      </c>
      <c r="K4303" t="s">
        <v>15988</v>
      </c>
      <c r="L4303" s="3">
        <v>43262</v>
      </c>
      <c r="M4303" s="9">
        <v>22</v>
      </c>
      <c r="N4303" s="5">
        <v>0</v>
      </c>
      <c r="O4303" s="7">
        <v>22</v>
      </c>
    </row>
    <row r="4304" spans="1:15">
      <c r="A4304">
        <v>19</v>
      </c>
      <c r="B4304" t="s">
        <v>2388</v>
      </c>
      <c r="C4304" t="s">
        <v>15989</v>
      </c>
      <c r="D4304" t="s">
        <v>15990</v>
      </c>
      <c r="E4304" t="s">
        <v>15932</v>
      </c>
      <c r="F4304" t="s">
        <v>15933</v>
      </c>
      <c r="G4304" t="s">
        <v>2404</v>
      </c>
      <c r="H4304" t="s">
        <v>944</v>
      </c>
      <c r="I4304" t="s">
        <v>1720</v>
      </c>
      <c r="J4304" t="s">
        <v>1721</v>
      </c>
      <c r="K4304" t="s">
        <v>15991</v>
      </c>
      <c r="L4304" s="3">
        <v>43713</v>
      </c>
      <c r="M4304" s="9">
        <v>0</v>
      </c>
      <c r="N4304" s="5">
        <v>0</v>
      </c>
      <c r="O4304" s="7">
        <v>0</v>
      </c>
    </row>
    <row r="4305" spans="1:15">
      <c r="A4305">
        <v>19</v>
      </c>
      <c r="B4305" t="s">
        <v>2388</v>
      </c>
      <c r="C4305" t="s">
        <v>15992</v>
      </c>
      <c r="D4305" t="s">
        <v>15993</v>
      </c>
      <c r="E4305" t="s">
        <v>15927</v>
      </c>
      <c r="F4305" t="s">
        <v>15928</v>
      </c>
      <c r="G4305" t="s">
        <v>2404</v>
      </c>
      <c r="H4305" t="s">
        <v>944</v>
      </c>
      <c r="I4305" t="s">
        <v>1720</v>
      </c>
      <c r="J4305" t="s">
        <v>1721</v>
      </c>
      <c r="K4305" t="s">
        <v>15994</v>
      </c>
      <c r="L4305" s="3" t="s">
        <v>2494</v>
      </c>
      <c r="M4305" s="9">
        <v>0</v>
      </c>
      <c r="N4305" s="5">
        <v>0</v>
      </c>
      <c r="O4305" s="7">
        <v>0</v>
      </c>
    </row>
    <row r="4306" spans="1:15">
      <c r="A4306">
        <v>19</v>
      </c>
      <c r="B4306" t="s">
        <v>2388</v>
      </c>
      <c r="C4306" t="s">
        <v>15995</v>
      </c>
      <c r="D4306" t="s">
        <v>15996</v>
      </c>
      <c r="E4306" t="s">
        <v>15932</v>
      </c>
      <c r="F4306" t="s">
        <v>15933</v>
      </c>
      <c r="G4306" t="s">
        <v>2404</v>
      </c>
      <c r="H4306" t="s">
        <v>944</v>
      </c>
      <c r="I4306" t="s">
        <v>1720</v>
      </c>
      <c r="J4306" t="s">
        <v>1721</v>
      </c>
      <c r="K4306" t="s">
        <v>15997</v>
      </c>
      <c r="L4306" s="3">
        <v>43795</v>
      </c>
      <c r="M4306" s="9">
        <v>0</v>
      </c>
      <c r="N4306" s="5">
        <v>0</v>
      </c>
      <c r="O4306" s="7">
        <v>0</v>
      </c>
    </row>
    <row r="4307" spans="1:15">
      <c r="A4307">
        <v>19</v>
      </c>
      <c r="B4307" t="s">
        <v>2388</v>
      </c>
      <c r="C4307" t="s">
        <v>15998</v>
      </c>
      <c r="D4307" t="s">
        <v>15999</v>
      </c>
      <c r="E4307" t="s">
        <v>15964</v>
      </c>
      <c r="F4307" t="s">
        <v>15965</v>
      </c>
      <c r="G4307" t="s">
        <v>2404</v>
      </c>
      <c r="H4307" t="s">
        <v>944</v>
      </c>
      <c r="I4307" t="s">
        <v>1720</v>
      </c>
      <c r="J4307" t="s">
        <v>1721</v>
      </c>
      <c r="K4307" t="s">
        <v>16000</v>
      </c>
      <c r="L4307" s="3">
        <v>44334</v>
      </c>
      <c r="M4307" s="9">
        <v>0</v>
      </c>
      <c r="N4307" s="5">
        <v>0</v>
      </c>
      <c r="O4307" s="7">
        <v>0</v>
      </c>
    </row>
    <row r="4308" spans="1:15">
      <c r="A4308">
        <v>19</v>
      </c>
      <c r="B4308" t="s">
        <v>2388</v>
      </c>
      <c r="C4308" t="s">
        <v>16001</v>
      </c>
      <c r="D4308" t="s">
        <v>16002</v>
      </c>
      <c r="E4308" t="s">
        <v>15937</v>
      </c>
      <c r="F4308" t="s">
        <v>15938</v>
      </c>
      <c r="G4308" t="s">
        <v>2404</v>
      </c>
      <c r="H4308" t="s">
        <v>944</v>
      </c>
      <c r="I4308" t="s">
        <v>1720</v>
      </c>
      <c r="J4308" t="s">
        <v>1721</v>
      </c>
      <c r="K4308" t="s">
        <v>16003</v>
      </c>
      <c r="L4308" s="3" t="s">
        <v>2494</v>
      </c>
      <c r="M4308" s="9">
        <v>0</v>
      </c>
      <c r="N4308" s="5">
        <v>0</v>
      </c>
      <c r="O4308" s="7">
        <v>0</v>
      </c>
    </row>
    <row r="4309" spans="1:15">
      <c r="A4309">
        <v>19</v>
      </c>
      <c r="B4309" t="s">
        <v>2388</v>
      </c>
      <c r="C4309" t="s">
        <v>16004</v>
      </c>
      <c r="D4309" t="s">
        <v>16005</v>
      </c>
      <c r="E4309" t="s">
        <v>15937</v>
      </c>
      <c r="F4309" t="s">
        <v>15938</v>
      </c>
      <c r="G4309" t="s">
        <v>2404</v>
      </c>
      <c r="H4309" t="s">
        <v>944</v>
      </c>
      <c r="I4309" t="s">
        <v>1720</v>
      </c>
      <c r="J4309" t="s">
        <v>1721</v>
      </c>
      <c r="K4309" t="s">
        <v>16006</v>
      </c>
      <c r="L4309" s="3">
        <v>44236</v>
      </c>
      <c r="M4309" s="9">
        <v>0</v>
      </c>
      <c r="N4309" s="5">
        <v>0</v>
      </c>
      <c r="O4309" s="7">
        <v>0</v>
      </c>
    </row>
    <row r="4310" spans="1:15">
      <c r="A4310">
        <v>19</v>
      </c>
      <c r="B4310" t="s">
        <v>2388</v>
      </c>
      <c r="C4310" t="s">
        <v>2416</v>
      </c>
      <c r="D4310" t="s">
        <v>467</v>
      </c>
      <c r="E4310" t="s">
        <v>2411</v>
      </c>
      <c r="F4310" t="s">
        <v>2412</v>
      </c>
      <c r="G4310" t="s">
        <v>2404</v>
      </c>
      <c r="H4310" t="s">
        <v>944</v>
      </c>
      <c r="I4310" t="s">
        <v>1720</v>
      </c>
      <c r="J4310" t="s">
        <v>1721</v>
      </c>
      <c r="K4310" t="s">
        <v>2417</v>
      </c>
      <c r="L4310" s="3">
        <v>44750</v>
      </c>
      <c r="M4310" s="9">
        <v>1</v>
      </c>
      <c r="N4310" s="5">
        <v>0</v>
      </c>
      <c r="O4310" s="7">
        <v>1</v>
      </c>
    </row>
    <row r="4311" spans="1:15">
      <c r="A4311">
        <v>19</v>
      </c>
      <c r="B4311" t="s">
        <v>2388</v>
      </c>
      <c r="C4311" t="s">
        <v>16007</v>
      </c>
      <c r="D4311" t="s">
        <v>16008</v>
      </c>
      <c r="E4311" t="s">
        <v>15937</v>
      </c>
      <c r="F4311" t="s">
        <v>15938</v>
      </c>
      <c r="G4311" t="s">
        <v>2404</v>
      </c>
      <c r="H4311" t="s">
        <v>944</v>
      </c>
      <c r="I4311" t="s">
        <v>1720</v>
      </c>
      <c r="J4311" t="s">
        <v>1721</v>
      </c>
      <c r="K4311" t="s">
        <v>16009</v>
      </c>
      <c r="L4311" s="3">
        <v>44707</v>
      </c>
      <c r="M4311" s="9">
        <v>0</v>
      </c>
      <c r="N4311" s="5">
        <v>0</v>
      </c>
      <c r="O4311" s="7">
        <v>0</v>
      </c>
    </row>
    <row r="4312" spans="1:15">
      <c r="A4312">
        <v>19</v>
      </c>
      <c r="B4312" t="s">
        <v>2388</v>
      </c>
      <c r="C4312" t="s">
        <v>2418</v>
      </c>
      <c r="D4312" t="s">
        <v>468</v>
      </c>
      <c r="E4312" t="s">
        <v>2411</v>
      </c>
      <c r="F4312" t="s">
        <v>2412</v>
      </c>
      <c r="G4312" t="s">
        <v>2404</v>
      </c>
      <c r="H4312" t="s">
        <v>944</v>
      </c>
      <c r="I4312" t="s">
        <v>1720</v>
      </c>
      <c r="J4312" t="s">
        <v>1721</v>
      </c>
      <c r="K4312" t="s">
        <v>2419</v>
      </c>
      <c r="L4312" s="3">
        <v>44180</v>
      </c>
      <c r="M4312" s="9">
        <v>1</v>
      </c>
      <c r="N4312" s="5">
        <v>0</v>
      </c>
      <c r="O4312" s="7">
        <v>1</v>
      </c>
    </row>
    <row r="4313" spans="1:15">
      <c r="A4313">
        <v>19</v>
      </c>
      <c r="B4313" t="s">
        <v>2388</v>
      </c>
      <c r="C4313" t="s">
        <v>16010</v>
      </c>
      <c r="D4313" t="s">
        <v>16011</v>
      </c>
      <c r="E4313" t="s">
        <v>15932</v>
      </c>
      <c r="F4313" t="s">
        <v>15933</v>
      </c>
      <c r="G4313" t="s">
        <v>2404</v>
      </c>
      <c r="H4313" t="s">
        <v>944</v>
      </c>
      <c r="I4313" t="s">
        <v>1720</v>
      </c>
      <c r="J4313" t="s">
        <v>1721</v>
      </c>
      <c r="K4313" t="s">
        <v>16012</v>
      </c>
      <c r="L4313" s="3" t="s">
        <v>2494</v>
      </c>
      <c r="M4313" s="9">
        <v>0</v>
      </c>
      <c r="N4313" s="5">
        <v>0</v>
      </c>
      <c r="O4313" s="7">
        <v>0</v>
      </c>
    </row>
    <row r="4314" spans="1:15">
      <c r="A4314">
        <v>19</v>
      </c>
      <c r="B4314" t="s">
        <v>2388</v>
      </c>
      <c r="C4314" t="s">
        <v>16013</v>
      </c>
      <c r="D4314" t="s">
        <v>16014</v>
      </c>
      <c r="E4314" t="s">
        <v>15922</v>
      </c>
      <c r="F4314" t="s">
        <v>15923</v>
      </c>
      <c r="G4314" t="s">
        <v>2404</v>
      </c>
      <c r="H4314" t="s">
        <v>944</v>
      </c>
      <c r="I4314" t="s">
        <v>1720</v>
      </c>
      <c r="J4314" t="s">
        <v>1721</v>
      </c>
      <c r="K4314" t="s">
        <v>16015</v>
      </c>
      <c r="L4314" s="3" t="s">
        <v>2494</v>
      </c>
      <c r="M4314" s="9">
        <v>0</v>
      </c>
      <c r="N4314" s="5">
        <v>0</v>
      </c>
      <c r="O4314" s="7">
        <v>0</v>
      </c>
    </row>
    <row r="4315" spans="1:15">
      <c r="A4315">
        <v>19</v>
      </c>
      <c r="B4315" t="s">
        <v>2388</v>
      </c>
      <c r="C4315" t="s">
        <v>16016</v>
      </c>
      <c r="D4315" t="s">
        <v>16017</v>
      </c>
      <c r="E4315" t="s">
        <v>15922</v>
      </c>
      <c r="F4315" t="s">
        <v>15923</v>
      </c>
      <c r="G4315" t="s">
        <v>2404</v>
      </c>
      <c r="H4315" t="s">
        <v>944</v>
      </c>
      <c r="I4315" t="s">
        <v>1720</v>
      </c>
      <c r="J4315" t="s">
        <v>1721</v>
      </c>
      <c r="K4315" t="s">
        <v>16018</v>
      </c>
      <c r="L4315" s="3" t="s">
        <v>2494</v>
      </c>
      <c r="M4315" s="9">
        <v>0</v>
      </c>
      <c r="N4315" s="5">
        <v>0</v>
      </c>
      <c r="O4315" s="7">
        <v>0</v>
      </c>
    </row>
    <row r="4316" spans="1:15">
      <c r="A4316">
        <v>19</v>
      </c>
      <c r="B4316" t="s">
        <v>2388</v>
      </c>
      <c r="C4316" t="s">
        <v>16019</v>
      </c>
      <c r="D4316" t="s">
        <v>16020</v>
      </c>
      <c r="E4316" t="s">
        <v>15975</v>
      </c>
      <c r="F4316" t="s">
        <v>15976</v>
      </c>
      <c r="G4316" t="s">
        <v>2404</v>
      </c>
      <c r="H4316" t="s">
        <v>944</v>
      </c>
      <c r="I4316" t="s">
        <v>1720</v>
      </c>
      <c r="J4316" t="s">
        <v>1721</v>
      </c>
      <c r="K4316" t="s">
        <v>16021</v>
      </c>
      <c r="L4316" s="3" t="s">
        <v>2494</v>
      </c>
      <c r="M4316" s="9">
        <v>0</v>
      </c>
      <c r="N4316" s="5">
        <v>0</v>
      </c>
      <c r="O4316" s="7">
        <v>0</v>
      </c>
    </row>
    <row r="4317" spans="1:15">
      <c r="A4317">
        <v>19</v>
      </c>
      <c r="B4317" t="s">
        <v>2388</v>
      </c>
      <c r="C4317" t="s">
        <v>16022</v>
      </c>
      <c r="D4317" t="s">
        <v>16023</v>
      </c>
      <c r="E4317" t="s">
        <v>15927</v>
      </c>
      <c r="F4317" t="s">
        <v>15928</v>
      </c>
      <c r="G4317" t="s">
        <v>2404</v>
      </c>
      <c r="H4317" t="s">
        <v>944</v>
      </c>
      <c r="I4317" t="s">
        <v>1720</v>
      </c>
      <c r="J4317" t="s">
        <v>1721</v>
      </c>
      <c r="K4317" t="s">
        <v>16024</v>
      </c>
      <c r="L4317" s="3" t="s">
        <v>2494</v>
      </c>
      <c r="M4317" s="9">
        <v>0</v>
      </c>
      <c r="N4317" s="5">
        <v>0</v>
      </c>
      <c r="O4317" s="7">
        <v>0</v>
      </c>
    </row>
    <row r="4318" spans="1:15">
      <c r="A4318">
        <v>19</v>
      </c>
      <c r="B4318" t="s">
        <v>2388</v>
      </c>
      <c r="C4318" t="s">
        <v>16025</v>
      </c>
      <c r="D4318" t="s">
        <v>16026</v>
      </c>
      <c r="E4318" t="s">
        <v>15927</v>
      </c>
      <c r="F4318" t="s">
        <v>15928</v>
      </c>
      <c r="G4318" t="s">
        <v>2404</v>
      </c>
      <c r="H4318" t="s">
        <v>944</v>
      </c>
      <c r="I4318" t="s">
        <v>1720</v>
      </c>
      <c r="J4318" t="s">
        <v>1721</v>
      </c>
      <c r="K4318" t="s">
        <v>16027</v>
      </c>
      <c r="L4318" s="3">
        <v>45300</v>
      </c>
      <c r="M4318" s="9">
        <v>0</v>
      </c>
      <c r="N4318" s="5">
        <v>0</v>
      </c>
      <c r="O4318" s="7">
        <v>0</v>
      </c>
    </row>
    <row r="4319" spans="1:15">
      <c r="A4319">
        <v>19</v>
      </c>
      <c r="B4319" t="s">
        <v>2388</v>
      </c>
      <c r="C4319" t="s">
        <v>16028</v>
      </c>
      <c r="D4319" t="s">
        <v>16029</v>
      </c>
      <c r="E4319" t="s">
        <v>15932</v>
      </c>
      <c r="F4319" t="s">
        <v>15933</v>
      </c>
      <c r="G4319" t="s">
        <v>2404</v>
      </c>
      <c r="H4319" t="s">
        <v>944</v>
      </c>
      <c r="I4319" t="s">
        <v>1720</v>
      </c>
      <c r="J4319" t="s">
        <v>1721</v>
      </c>
      <c r="K4319" t="s">
        <v>16030</v>
      </c>
      <c r="L4319" s="3" t="s">
        <v>2494</v>
      </c>
      <c r="M4319" s="9">
        <v>0</v>
      </c>
      <c r="N4319" s="5">
        <v>0</v>
      </c>
      <c r="O4319" s="7">
        <v>0</v>
      </c>
    </row>
    <row r="4320" spans="1:15">
      <c r="A4320">
        <v>19</v>
      </c>
      <c r="B4320" t="s">
        <v>2388</v>
      </c>
      <c r="C4320" t="s">
        <v>16031</v>
      </c>
      <c r="D4320" t="s">
        <v>16032</v>
      </c>
      <c r="E4320" t="s">
        <v>15953</v>
      </c>
      <c r="F4320" t="s">
        <v>15954</v>
      </c>
      <c r="G4320" t="s">
        <v>2404</v>
      </c>
      <c r="H4320" t="s">
        <v>944</v>
      </c>
      <c r="I4320" t="s">
        <v>1720</v>
      </c>
      <c r="J4320" t="s">
        <v>1721</v>
      </c>
      <c r="K4320" t="s">
        <v>16033</v>
      </c>
      <c r="L4320" s="3" t="s">
        <v>2494</v>
      </c>
      <c r="M4320" s="9">
        <v>0</v>
      </c>
      <c r="N4320" s="5">
        <v>0</v>
      </c>
      <c r="O4320" s="7">
        <v>0</v>
      </c>
    </row>
    <row r="4321" spans="1:15">
      <c r="A4321">
        <v>19</v>
      </c>
      <c r="B4321" t="s">
        <v>2388</v>
      </c>
      <c r="C4321" t="s">
        <v>16034</v>
      </c>
      <c r="D4321" t="s">
        <v>16035</v>
      </c>
      <c r="E4321" t="s">
        <v>15932</v>
      </c>
      <c r="F4321" t="s">
        <v>15933</v>
      </c>
      <c r="G4321" t="s">
        <v>2404</v>
      </c>
      <c r="H4321" t="s">
        <v>944</v>
      </c>
      <c r="I4321" t="s">
        <v>1720</v>
      </c>
      <c r="J4321" t="s">
        <v>1721</v>
      </c>
      <c r="K4321" t="s">
        <v>16036</v>
      </c>
      <c r="L4321" s="3" t="s">
        <v>2494</v>
      </c>
      <c r="M4321" s="9">
        <v>0</v>
      </c>
      <c r="N4321" s="5">
        <v>0</v>
      </c>
      <c r="O4321" s="7">
        <v>0</v>
      </c>
    </row>
    <row r="4322" spans="1:15">
      <c r="A4322">
        <v>19</v>
      </c>
      <c r="B4322" t="s">
        <v>2388</v>
      </c>
      <c r="C4322" t="s">
        <v>16037</v>
      </c>
      <c r="D4322" t="s">
        <v>8853</v>
      </c>
      <c r="E4322" t="s">
        <v>15964</v>
      </c>
      <c r="F4322" t="s">
        <v>15965</v>
      </c>
      <c r="G4322" t="s">
        <v>2404</v>
      </c>
      <c r="H4322" t="s">
        <v>944</v>
      </c>
      <c r="I4322" t="s">
        <v>1720</v>
      </c>
      <c r="J4322" t="s">
        <v>1721</v>
      </c>
      <c r="K4322" t="s">
        <v>16038</v>
      </c>
      <c r="L4322" s="3" t="s">
        <v>2494</v>
      </c>
      <c r="M4322" s="9">
        <v>0</v>
      </c>
      <c r="N4322" s="5">
        <v>0</v>
      </c>
      <c r="O4322" s="7">
        <v>0</v>
      </c>
    </row>
    <row r="4323" spans="1:15">
      <c r="A4323">
        <v>19</v>
      </c>
      <c r="B4323" t="s">
        <v>2388</v>
      </c>
      <c r="C4323" t="s">
        <v>16039</v>
      </c>
      <c r="D4323" t="s">
        <v>16040</v>
      </c>
      <c r="E4323" t="s">
        <v>15964</v>
      </c>
      <c r="F4323" t="s">
        <v>15965</v>
      </c>
      <c r="G4323" t="s">
        <v>2404</v>
      </c>
      <c r="H4323" t="s">
        <v>2493</v>
      </c>
      <c r="I4323" t="s">
        <v>1720</v>
      </c>
      <c r="J4323" t="s">
        <v>1721</v>
      </c>
      <c r="K4323" t="s">
        <v>2494</v>
      </c>
      <c r="L4323" s="3" t="s">
        <v>2494</v>
      </c>
      <c r="M4323" s="9">
        <v>0</v>
      </c>
      <c r="N4323" s="5">
        <v>0</v>
      </c>
      <c r="O4323" s="7">
        <v>0</v>
      </c>
    </row>
    <row r="4324" spans="1:15">
      <c r="A4324">
        <v>19</v>
      </c>
      <c r="B4324" t="s">
        <v>2388</v>
      </c>
      <c r="C4324" t="s">
        <v>16041</v>
      </c>
      <c r="D4324" t="s">
        <v>16042</v>
      </c>
      <c r="E4324" t="s">
        <v>15964</v>
      </c>
      <c r="F4324" t="s">
        <v>15965</v>
      </c>
      <c r="G4324" t="s">
        <v>2404</v>
      </c>
      <c r="H4324" t="s">
        <v>2493</v>
      </c>
      <c r="I4324" t="s">
        <v>1720</v>
      </c>
      <c r="J4324" t="s">
        <v>1721</v>
      </c>
      <c r="K4324" t="s">
        <v>2494</v>
      </c>
      <c r="L4324" s="3" t="s">
        <v>2494</v>
      </c>
      <c r="M4324" s="9">
        <v>0</v>
      </c>
      <c r="N4324" s="5">
        <v>0</v>
      </c>
      <c r="O4324" s="7">
        <v>0</v>
      </c>
    </row>
    <row r="4325" spans="1:15">
      <c r="A4325">
        <v>19</v>
      </c>
      <c r="B4325" t="s">
        <v>2388</v>
      </c>
      <c r="C4325" t="s">
        <v>16043</v>
      </c>
      <c r="D4325" t="s">
        <v>16044</v>
      </c>
      <c r="E4325" t="s">
        <v>2411</v>
      </c>
      <c r="F4325" t="s">
        <v>2412</v>
      </c>
      <c r="G4325" t="s">
        <v>2404</v>
      </c>
      <c r="H4325" t="s">
        <v>944</v>
      </c>
      <c r="I4325" t="s">
        <v>1720</v>
      </c>
      <c r="J4325" t="s">
        <v>1721</v>
      </c>
      <c r="K4325" t="s">
        <v>16045</v>
      </c>
      <c r="L4325" s="3">
        <v>45664</v>
      </c>
      <c r="M4325" s="9">
        <v>0</v>
      </c>
      <c r="N4325" s="5">
        <v>0</v>
      </c>
      <c r="O4325" s="7">
        <v>0</v>
      </c>
    </row>
    <row r="4326" spans="1:15">
      <c r="A4326">
        <v>19</v>
      </c>
      <c r="B4326" t="s">
        <v>2388</v>
      </c>
      <c r="C4326" t="s">
        <v>16046</v>
      </c>
      <c r="D4326" t="s">
        <v>16047</v>
      </c>
      <c r="E4326" t="s">
        <v>2402</v>
      </c>
      <c r="F4326" t="s">
        <v>2403</v>
      </c>
      <c r="G4326" t="s">
        <v>2404</v>
      </c>
      <c r="H4326" t="s">
        <v>944</v>
      </c>
      <c r="I4326" t="s">
        <v>1720</v>
      </c>
      <c r="J4326" t="s">
        <v>1721</v>
      </c>
      <c r="K4326" t="s">
        <v>16048</v>
      </c>
      <c r="L4326" s="3" t="s">
        <v>2494</v>
      </c>
      <c r="M4326" s="9">
        <v>0</v>
      </c>
      <c r="N4326" s="5">
        <v>0</v>
      </c>
      <c r="O4326" s="7">
        <v>0</v>
      </c>
    </row>
    <row r="4327" spans="1:15">
      <c r="A4327">
        <v>19</v>
      </c>
      <c r="B4327" t="s">
        <v>2388</v>
      </c>
      <c r="C4327" t="s">
        <v>16049</v>
      </c>
      <c r="D4327" t="s">
        <v>16050</v>
      </c>
      <c r="E4327" t="s">
        <v>15927</v>
      </c>
      <c r="F4327" t="s">
        <v>15928</v>
      </c>
      <c r="G4327" t="s">
        <v>2404</v>
      </c>
      <c r="H4327" t="s">
        <v>944</v>
      </c>
      <c r="I4327" t="s">
        <v>1720</v>
      </c>
      <c r="J4327" t="s">
        <v>1721</v>
      </c>
      <c r="K4327" t="s">
        <v>16051</v>
      </c>
      <c r="L4327" s="3" t="s">
        <v>2494</v>
      </c>
      <c r="M4327" s="9">
        <v>0</v>
      </c>
      <c r="N4327" s="5">
        <v>0</v>
      </c>
      <c r="O4327" s="7">
        <v>0</v>
      </c>
    </row>
    <row r="4328" spans="1:15">
      <c r="A4328">
        <v>20</v>
      </c>
      <c r="B4328" t="s">
        <v>2420</v>
      </c>
      <c r="C4328" t="s">
        <v>16052</v>
      </c>
      <c r="D4328" t="s">
        <v>16053</v>
      </c>
      <c r="E4328" t="s">
        <v>2426</v>
      </c>
      <c r="F4328" t="s">
        <v>2427</v>
      </c>
      <c r="G4328" t="s">
        <v>2420</v>
      </c>
      <c r="H4328" t="s">
        <v>944</v>
      </c>
      <c r="I4328" t="s">
        <v>1152</v>
      </c>
      <c r="J4328" t="s">
        <v>1153</v>
      </c>
      <c r="K4328" t="s">
        <v>16054</v>
      </c>
      <c r="L4328" s="3" t="s">
        <v>2494</v>
      </c>
      <c r="M4328" s="9">
        <v>0</v>
      </c>
      <c r="N4328" s="5">
        <v>0</v>
      </c>
      <c r="O4328" s="7">
        <v>0</v>
      </c>
    </row>
    <row r="4329" spans="1:15">
      <c r="A4329">
        <v>20</v>
      </c>
      <c r="B4329" t="s">
        <v>2420</v>
      </c>
      <c r="C4329" t="s">
        <v>16055</v>
      </c>
      <c r="D4329" t="s">
        <v>16056</v>
      </c>
      <c r="E4329" t="s">
        <v>2426</v>
      </c>
      <c r="F4329" t="s">
        <v>2427</v>
      </c>
      <c r="G4329" t="s">
        <v>2420</v>
      </c>
      <c r="H4329" t="s">
        <v>944</v>
      </c>
      <c r="I4329" t="s">
        <v>1152</v>
      </c>
      <c r="J4329" t="s">
        <v>1153</v>
      </c>
      <c r="K4329" t="s">
        <v>16057</v>
      </c>
      <c r="L4329" s="3">
        <v>36557</v>
      </c>
      <c r="M4329" s="9">
        <v>0</v>
      </c>
      <c r="N4329" s="5">
        <v>0</v>
      </c>
      <c r="O4329" s="7">
        <v>0</v>
      </c>
    </row>
    <row r="4330" spans="1:15">
      <c r="A4330">
        <v>20</v>
      </c>
      <c r="B4330" t="s">
        <v>2420</v>
      </c>
      <c r="C4330" t="s">
        <v>16058</v>
      </c>
      <c r="D4330" t="s">
        <v>16059</v>
      </c>
      <c r="E4330" t="s">
        <v>2422</v>
      </c>
      <c r="F4330" t="s">
        <v>2423</v>
      </c>
      <c r="G4330" t="s">
        <v>2420</v>
      </c>
      <c r="H4330" t="s">
        <v>944</v>
      </c>
      <c r="I4330" t="s">
        <v>1152</v>
      </c>
      <c r="J4330" t="s">
        <v>1153</v>
      </c>
      <c r="K4330" t="s">
        <v>16060</v>
      </c>
      <c r="L4330" s="3" t="s">
        <v>2494</v>
      </c>
      <c r="M4330" s="9">
        <v>0</v>
      </c>
      <c r="N4330" s="5">
        <v>0</v>
      </c>
      <c r="O4330" s="7">
        <v>0</v>
      </c>
    </row>
    <row r="4331" spans="1:15">
      <c r="A4331">
        <v>20</v>
      </c>
      <c r="B4331" t="s">
        <v>2420</v>
      </c>
      <c r="C4331" t="s">
        <v>2421</v>
      </c>
      <c r="D4331" t="s">
        <v>469</v>
      </c>
      <c r="E4331" t="s">
        <v>2422</v>
      </c>
      <c r="F4331" t="s">
        <v>2423</v>
      </c>
      <c r="G4331" t="s">
        <v>2420</v>
      </c>
      <c r="H4331" t="s">
        <v>944</v>
      </c>
      <c r="I4331" t="s">
        <v>1152</v>
      </c>
      <c r="J4331" t="s">
        <v>1153</v>
      </c>
      <c r="K4331" t="s">
        <v>2424</v>
      </c>
      <c r="L4331" s="3">
        <v>36557</v>
      </c>
      <c r="M4331" s="9">
        <v>1</v>
      </c>
      <c r="N4331" s="5">
        <v>0</v>
      </c>
      <c r="O4331" s="7">
        <v>1</v>
      </c>
    </row>
    <row r="4332" spans="1:15">
      <c r="A4332">
        <v>20</v>
      </c>
      <c r="B4332" t="s">
        <v>2420</v>
      </c>
      <c r="C4332" t="s">
        <v>16061</v>
      </c>
      <c r="D4332" t="s">
        <v>16062</v>
      </c>
      <c r="E4332" t="s">
        <v>2422</v>
      </c>
      <c r="F4332" t="s">
        <v>2423</v>
      </c>
      <c r="G4332" t="s">
        <v>2420</v>
      </c>
      <c r="H4332" t="s">
        <v>944</v>
      </c>
      <c r="I4332" t="s">
        <v>1152</v>
      </c>
      <c r="J4332" t="s">
        <v>1153</v>
      </c>
      <c r="K4332" t="s">
        <v>16063</v>
      </c>
      <c r="L4332" s="3">
        <v>36571</v>
      </c>
      <c r="M4332" s="9">
        <v>0</v>
      </c>
      <c r="N4332" s="5">
        <v>0</v>
      </c>
      <c r="O4332" s="7">
        <v>0</v>
      </c>
    </row>
    <row r="4333" spans="1:15">
      <c r="A4333">
        <v>20</v>
      </c>
      <c r="B4333" t="s">
        <v>2420</v>
      </c>
      <c r="C4333" t="s">
        <v>16064</v>
      </c>
      <c r="D4333" t="s">
        <v>16065</v>
      </c>
      <c r="E4333" t="s">
        <v>2426</v>
      </c>
      <c r="F4333" t="s">
        <v>2427</v>
      </c>
      <c r="G4333" t="s">
        <v>2420</v>
      </c>
      <c r="H4333" t="s">
        <v>944</v>
      </c>
      <c r="I4333" t="s">
        <v>1152</v>
      </c>
      <c r="J4333" t="s">
        <v>1153</v>
      </c>
      <c r="K4333" t="s">
        <v>16066</v>
      </c>
      <c r="L4333" s="3">
        <v>39098</v>
      </c>
      <c r="M4333" s="9">
        <v>0</v>
      </c>
      <c r="N4333" s="5">
        <v>0</v>
      </c>
      <c r="O4333" s="7">
        <v>0</v>
      </c>
    </row>
    <row r="4334" spans="1:15">
      <c r="A4334">
        <v>20</v>
      </c>
      <c r="B4334" t="s">
        <v>2420</v>
      </c>
      <c r="C4334" t="s">
        <v>16067</v>
      </c>
      <c r="D4334" t="s">
        <v>16068</v>
      </c>
      <c r="E4334" t="s">
        <v>2426</v>
      </c>
      <c r="F4334" t="s">
        <v>2427</v>
      </c>
      <c r="G4334" t="s">
        <v>2420</v>
      </c>
      <c r="H4334" t="s">
        <v>944</v>
      </c>
      <c r="I4334" t="s">
        <v>1152</v>
      </c>
      <c r="J4334" t="s">
        <v>1153</v>
      </c>
      <c r="K4334" t="s">
        <v>16069</v>
      </c>
      <c r="L4334" s="3">
        <v>41100</v>
      </c>
      <c r="M4334" s="9">
        <v>0</v>
      </c>
      <c r="N4334" s="5">
        <v>0</v>
      </c>
      <c r="O4334" s="7">
        <v>0</v>
      </c>
    </row>
    <row r="4335" spans="1:15">
      <c r="A4335">
        <v>20</v>
      </c>
      <c r="B4335" t="s">
        <v>2420</v>
      </c>
      <c r="C4335" t="s">
        <v>16070</v>
      </c>
      <c r="D4335" t="s">
        <v>16071</v>
      </c>
      <c r="E4335" t="s">
        <v>2422</v>
      </c>
      <c r="F4335" t="s">
        <v>2423</v>
      </c>
      <c r="G4335" t="s">
        <v>2420</v>
      </c>
      <c r="H4335" t="s">
        <v>944</v>
      </c>
      <c r="I4335" t="s">
        <v>1152</v>
      </c>
      <c r="J4335" t="s">
        <v>1153</v>
      </c>
      <c r="K4335" t="s">
        <v>16072</v>
      </c>
      <c r="L4335" s="3">
        <v>38240</v>
      </c>
      <c r="M4335" s="9">
        <v>0</v>
      </c>
      <c r="N4335" s="5">
        <v>0</v>
      </c>
      <c r="O4335" s="7">
        <v>0</v>
      </c>
    </row>
    <row r="4336" spans="1:15">
      <c r="A4336">
        <v>20</v>
      </c>
      <c r="B4336" t="s">
        <v>2420</v>
      </c>
      <c r="C4336" t="s">
        <v>2425</v>
      </c>
      <c r="D4336" t="s">
        <v>470</v>
      </c>
      <c r="E4336" t="s">
        <v>2426</v>
      </c>
      <c r="F4336" t="s">
        <v>2427</v>
      </c>
      <c r="G4336" t="s">
        <v>2420</v>
      </c>
      <c r="H4336" t="s">
        <v>944</v>
      </c>
      <c r="I4336" t="s">
        <v>1152</v>
      </c>
      <c r="J4336" t="s">
        <v>1153</v>
      </c>
      <c r="K4336" t="s">
        <v>2428</v>
      </c>
      <c r="L4336" s="3">
        <v>38435</v>
      </c>
      <c r="M4336" s="9">
        <v>1</v>
      </c>
      <c r="N4336" s="5">
        <v>0</v>
      </c>
      <c r="O4336" s="7">
        <v>1</v>
      </c>
    </row>
    <row r="4337" spans="1:15">
      <c r="A4337">
        <v>20</v>
      </c>
      <c r="B4337" t="s">
        <v>2420</v>
      </c>
      <c r="C4337" t="s">
        <v>16073</v>
      </c>
      <c r="D4337" t="s">
        <v>16074</v>
      </c>
      <c r="E4337" t="s">
        <v>2422</v>
      </c>
      <c r="F4337" t="s">
        <v>2423</v>
      </c>
      <c r="G4337" t="s">
        <v>2420</v>
      </c>
      <c r="H4337" t="s">
        <v>944</v>
      </c>
      <c r="I4337" t="s">
        <v>1152</v>
      </c>
      <c r="J4337" t="s">
        <v>1153</v>
      </c>
      <c r="K4337" t="s">
        <v>16075</v>
      </c>
      <c r="L4337" s="3">
        <v>38533</v>
      </c>
      <c r="M4337" s="9">
        <v>0</v>
      </c>
      <c r="N4337" s="5">
        <v>0</v>
      </c>
      <c r="O4337" s="7">
        <v>0</v>
      </c>
    </row>
    <row r="4338" spans="1:15">
      <c r="A4338">
        <v>20</v>
      </c>
      <c r="B4338" t="s">
        <v>2420</v>
      </c>
      <c r="C4338" t="s">
        <v>2429</v>
      </c>
      <c r="D4338" t="s">
        <v>471</v>
      </c>
      <c r="E4338" t="s">
        <v>2430</v>
      </c>
      <c r="F4338" t="s">
        <v>2431</v>
      </c>
      <c r="G4338" t="s">
        <v>2420</v>
      </c>
      <c r="H4338" t="s">
        <v>944</v>
      </c>
      <c r="I4338" t="s">
        <v>1152</v>
      </c>
      <c r="J4338" t="s">
        <v>1153</v>
      </c>
      <c r="K4338" t="s">
        <v>2432</v>
      </c>
      <c r="L4338" s="3">
        <v>39451</v>
      </c>
      <c r="M4338" s="9">
        <v>3</v>
      </c>
      <c r="N4338" s="5">
        <v>0</v>
      </c>
      <c r="O4338" s="7">
        <v>3</v>
      </c>
    </row>
    <row r="4339" spans="1:15">
      <c r="A4339">
        <v>20</v>
      </c>
      <c r="B4339" t="s">
        <v>2420</v>
      </c>
      <c r="C4339" t="s">
        <v>16076</v>
      </c>
      <c r="D4339" t="s">
        <v>16077</v>
      </c>
      <c r="E4339" t="s">
        <v>2422</v>
      </c>
      <c r="F4339" t="s">
        <v>2423</v>
      </c>
      <c r="G4339" t="s">
        <v>2420</v>
      </c>
      <c r="H4339" t="s">
        <v>944</v>
      </c>
      <c r="I4339" t="s">
        <v>1152</v>
      </c>
      <c r="J4339" t="s">
        <v>1153</v>
      </c>
      <c r="K4339" t="s">
        <v>16078</v>
      </c>
      <c r="L4339" s="3">
        <v>40092</v>
      </c>
      <c r="M4339" s="9">
        <v>0</v>
      </c>
      <c r="N4339" s="5">
        <v>0</v>
      </c>
      <c r="O4339" s="7">
        <v>0</v>
      </c>
    </row>
    <row r="4340" spans="1:15">
      <c r="A4340">
        <v>20</v>
      </c>
      <c r="B4340" t="s">
        <v>2420</v>
      </c>
      <c r="C4340" t="s">
        <v>16079</v>
      </c>
      <c r="D4340" t="s">
        <v>11329</v>
      </c>
      <c r="E4340" t="s">
        <v>2422</v>
      </c>
      <c r="F4340" t="s">
        <v>2423</v>
      </c>
      <c r="G4340" t="s">
        <v>2420</v>
      </c>
      <c r="H4340" t="s">
        <v>944</v>
      </c>
      <c r="I4340" t="s">
        <v>1152</v>
      </c>
      <c r="J4340" t="s">
        <v>1153</v>
      </c>
      <c r="K4340" t="s">
        <v>16080</v>
      </c>
      <c r="L4340" s="3">
        <v>39973</v>
      </c>
      <c r="M4340" s="9">
        <v>0</v>
      </c>
      <c r="N4340" s="5">
        <v>0</v>
      </c>
      <c r="O4340" s="7">
        <v>0</v>
      </c>
    </row>
    <row r="4341" spans="1:15">
      <c r="A4341">
        <v>20</v>
      </c>
      <c r="B4341" t="s">
        <v>2420</v>
      </c>
      <c r="C4341" t="s">
        <v>16081</v>
      </c>
      <c r="D4341" t="s">
        <v>16082</v>
      </c>
      <c r="E4341" t="s">
        <v>2422</v>
      </c>
      <c r="F4341" t="s">
        <v>2423</v>
      </c>
      <c r="G4341" t="s">
        <v>2420</v>
      </c>
      <c r="H4341" t="s">
        <v>944</v>
      </c>
      <c r="I4341" t="s">
        <v>1152</v>
      </c>
      <c r="J4341" t="s">
        <v>1153</v>
      </c>
      <c r="K4341" t="s">
        <v>16083</v>
      </c>
      <c r="L4341" s="3" t="s">
        <v>2494</v>
      </c>
      <c r="M4341" s="9">
        <v>0</v>
      </c>
      <c r="N4341" s="5">
        <v>0</v>
      </c>
      <c r="O4341" s="7">
        <v>0</v>
      </c>
    </row>
    <row r="4342" spans="1:15">
      <c r="A4342">
        <v>20</v>
      </c>
      <c r="B4342" t="s">
        <v>2420</v>
      </c>
      <c r="C4342" t="s">
        <v>16084</v>
      </c>
      <c r="D4342" t="s">
        <v>16085</v>
      </c>
      <c r="E4342" t="s">
        <v>2422</v>
      </c>
      <c r="F4342" t="s">
        <v>2423</v>
      </c>
      <c r="G4342" t="s">
        <v>2420</v>
      </c>
      <c r="H4342" t="s">
        <v>944</v>
      </c>
      <c r="I4342" t="s">
        <v>1152</v>
      </c>
      <c r="J4342" t="s">
        <v>1153</v>
      </c>
      <c r="K4342" t="s">
        <v>16086</v>
      </c>
      <c r="L4342" s="3">
        <v>41956</v>
      </c>
      <c r="M4342" s="9">
        <v>0</v>
      </c>
      <c r="N4342" s="5">
        <v>0</v>
      </c>
      <c r="O4342" s="7">
        <v>0</v>
      </c>
    </row>
    <row r="4343" spans="1:15">
      <c r="A4343">
        <v>20</v>
      </c>
      <c r="B4343" t="s">
        <v>2420</v>
      </c>
      <c r="C4343" t="s">
        <v>16087</v>
      </c>
      <c r="D4343" t="s">
        <v>16088</v>
      </c>
      <c r="E4343" t="s">
        <v>2426</v>
      </c>
      <c r="F4343" t="s">
        <v>2427</v>
      </c>
      <c r="G4343" t="s">
        <v>2420</v>
      </c>
      <c r="H4343" t="s">
        <v>944</v>
      </c>
      <c r="I4343" t="s">
        <v>1152</v>
      </c>
      <c r="J4343" t="s">
        <v>1153</v>
      </c>
      <c r="K4343" t="s">
        <v>16089</v>
      </c>
      <c r="L4343" s="3">
        <v>43124</v>
      </c>
      <c r="M4343" s="9">
        <v>0</v>
      </c>
      <c r="N4343" s="5">
        <v>0</v>
      </c>
      <c r="O4343" s="7">
        <v>0</v>
      </c>
    </row>
    <row r="4344" spans="1:15">
      <c r="A4344">
        <v>20</v>
      </c>
      <c r="B4344" t="s">
        <v>2420</v>
      </c>
      <c r="C4344" t="s">
        <v>16090</v>
      </c>
      <c r="D4344" t="s">
        <v>16091</v>
      </c>
      <c r="E4344" t="s">
        <v>2422</v>
      </c>
      <c r="F4344" t="s">
        <v>2423</v>
      </c>
      <c r="G4344" t="s">
        <v>2420</v>
      </c>
      <c r="H4344" t="s">
        <v>944</v>
      </c>
      <c r="I4344" t="s">
        <v>1152</v>
      </c>
      <c r="J4344" t="s">
        <v>1153</v>
      </c>
      <c r="K4344" t="s">
        <v>16092</v>
      </c>
      <c r="L4344" s="3">
        <v>42124</v>
      </c>
      <c r="M4344" s="9">
        <v>0</v>
      </c>
      <c r="N4344" s="5">
        <v>0</v>
      </c>
      <c r="O4344" s="7">
        <v>0</v>
      </c>
    </row>
    <row r="4345" spans="1:15">
      <c r="A4345">
        <v>20</v>
      </c>
      <c r="B4345" t="s">
        <v>2420</v>
      </c>
      <c r="C4345" t="s">
        <v>16093</v>
      </c>
      <c r="D4345" t="s">
        <v>16094</v>
      </c>
      <c r="E4345" t="s">
        <v>2426</v>
      </c>
      <c r="F4345" t="s">
        <v>2427</v>
      </c>
      <c r="G4345" t="s">
        <v>2420</v>
      </c>
      <c r="H4345" t="s">
        <v>944</v>
      </c>
      <c r="I4345" t="s">
        <v>1152</v>
      </c>
      <c r="J4345" t="s">
        <v>1153</v>
      </c>
      <c r="K4345" t="s">
        <v>16095</v>
      </c>
      <c r="L4345" s="3">
        <v>42390</v>
      </c>
      <c r="M4345" s="9">
        <v>0</v>
      </c>
      <c r="N4345" s="5">
        <v>0</v>
      </c>
      <c r="O4345" s="7">
        <v>0</v>
      </c>
    </row>
    <row r="4346" spans="1:15">
      <c r="A4346">
        <v>20</v>
      </c>
      <c r="B4346" t="s">
        <v>2420</v>
      </c>
      <c r="C4346" t="s">
        <v>2433</v>
      </c>
      <c r="D4346" t="s">
        <v>472</v>
      </c>
      <c r="E4346" t="s">
        <v>2430</v>
      </c>
      <c r="F4346" t="s">
        <v>2431</v>
      </c>
      <c r="G4346" t="s">
        <v>2420</v>
      </c>
      <c r="H4346" t="s">
        <v>944</v>
      </c>
      <c r="I4346" t="s">
        <v>1152</v>
      </c>
      <c r="J4346" t="s">
        <v>1153</v>
      </c>
      <c r="K4346" t="s">
        <v>2434</v>
      </c>
      <c r="L4346" s="3">
        <v>42271</v>
      </c>
      <c r="M4346" s="9">
        <v>4</v>
      </c>
      <c r="N4346" s="5">
        <v>0</v>
      </c>
      <c r="O4346" s="7">
        <v>4</v>
      </c>
    </row>
    <row r="4347" spans="1:15">
      <c r="A4347">
        <v>20</v>
      </c>
      <c r="B4347" t="s">
        <v>2420</v>
      </c>
      <c r="C4347" t="s">
        <v>2435</v>
      </c>
      <c r="D4347" t="s">
        <v>473</v>
      </c>
      <c r="E4347" t="s">
        <v>2430</v>
      </c>
      <c r="F4347" t="s">
        <v>2431</v>
      </c>
      <c r="G4347" t="s">
        <v>2420</v>
      </c>
      <c r="H4347" t="s">
        <v>944</v>
      </c>
      <c r="I4347" t="s">
        <v>1152</v>
      </c>
      <c r="J4347" t="s">
        <v>1153</v>
      </c>
      <c r="K4347" t="s">
        <v>2436</v>
      </c>
      <c r="L4347" s="3">
        <v>42307</v>
      </c>
      <c r="M4347" s="9">
        <v>6</v>
      </c>
      <c r="N4347" s="5">
        <v>0</v>
      </c>
      <c r="O4347" s="7">
        <v>6</v>
      </c>
    </row>
    <row r="4348" spans="1:15">
      <c r="A4348">
        <v>20</v>
      </c>
      <c r="B4348" t="s">
        <v>2420</v>
      </c>
      <c r="C4348" t="s">
        <v>2437</v>
      </c>
      <c r="D4348" t="s">
        <v>474</v>
      </c>
      <c r="E4348" t="s">
        <v>2430</v>
      </c>
      <c r="F4348" t="s">
        <v>2431</v>
      </c>
      <c r="G4348" t="s">
        <v>2420</v>
      </c>
      <c r="H4348" t="s">
        <v>944</v>
      </c>
      <c r="I4348" t="s">
        <v>1152</v>
      </c>
      <c r="J4348" t="s">
        <v>1153</v>
      </c>
      <c r="K4348" t="s">
        <v>2438</v>
      </c>
      <c r="L4348" s="3">
        <v>42348</v>
      </c>
      <c r="M4348" s="9">
        <v>2</v>
      </c>
      <c r="N4348" s="5">
        <v>0</v>
      </c>
      <c r="O4348" s="7">
        <v>2</v>
      </c>
    </row>
    <row r="4349" spans="1:15">
      <c r="A4349">
        <v>20</v>
      </c>
      <c r="B4349" t="s">
        <v>2420</v>
      </c>
      <c r="C4349" t="s">
        <v>16096</v>
      </c>
      <c r="D4349" t="s">
        <v>16097</v>
      </c>
      <c r="E4349" t="s">
        <v>2426</v>
      </c>
      <c r="F4349" t="s">
        <v>2427</v>
      </c>
      <c r="G4349" t="s">
        <v>2420</v>
      </c>
      <c r="H4349" t="s">
        <v>944</v>
      </c>
      <c r="I4349" t="s">
        <v>1152</v>
      </c>
      <c r="J4349" t="s">
        <v>1153</v>
      </c>
      <c r="K4349" t="s">
        <v>16098</v>
      </c>
      <c r="L4349" s="3">
        <v>42299</v>
      </c>
      <c r="M4349" s="9">
        <v>0</v>
      </c>
      <c r="N4349" s="5">
        <v>0</v>
      </c>
      <c r="O4349" s="7">
        <v>0</v>
      </c>
    </row>
    <row r="4350" spans="1:15">
      <c r="A4350">
        <v>20</v>
      </c>
      <c r="B4350" t="s">
        <v>2420</v>
      </c>
      <c r="C4350" t="s">
        <v>16099</v>
      </c>
      <c r="D4350" t="s">
        <v>16100</v>
      </c>
      <c r="E4350" t="s">
        <v>2422</v>
      </c>
      <c r="F4350" t="s">
        <v>2423</v>
      </c>
      <c r="G4350" t="s">
        <v>2420</v>
      </c>
      <c r="H4350" t="s">
        <v>944</v>
      </c>
      <c r="I4350" t="s">
        <v>1152</v>
      </c>
      <c r="J4350" t="s">
        <v>1153</v>
      </c>
      <c r="K4350" t="s">
        <v>16101</v>
      </c>
      <c r="L4350" s="3">
        <v>42933</v>
      </c>
      <c r="M4350" s="9">
        <v>0</v>
      </c>
      <c r="N4350" s="5">
        <v>0</v>
      </c>
      <c r="O4350" s="7">
        <v>0</v>
      </c>
    </row>
    <row r="4351" spans="1:15">
      <c r="A4351">
        <v>20</v>
      </c>
      <c r="B4351" t="s">
        <v>2420</v>
      </c>
      <c r="C4351" t="s">
        <v>2439</v>
      </c>
      <c r="D4351" t="s">
        <v>475</v>
      </c>
      <c r="E4351" t="s">
        <v>2430</v>
      </c>
      <c r="F4351" t="s">
        <v>2431</v>
      </c>
      <c r="G4351" t="s">
        <v>2420</v>
      </c>
      <c r="H4351" t="s">
        <v>944</v>
      </c>
      <c r="I4351" t="s">
        <v>1152</v>
      </c>
      <c r="J4351" t="s">
        <v>1153</v>
      </c>
      <c r="K4351" t="s">
        <v>2440</v>
      </c>
      <c r="L4351" s="3">
        <v>42691</v>
      </c>
      <c r="M4351" s="9">
        <v>1</v>
      </c>
      <c r="N4351" s="5">
        <v>0</v>
      </c>
      <c r="O4351" s="7">
        <v>1</v>
      </c>
    </row>
    <row r="4352" spans="1:15">
      <c r="A4352">
        <v>20</v>
      </c>
      <c r="B4352" t="s">
        <v>2420</v>
      </c>
      <c r="C4352" t="s">
        <v>2441</v>
      </c>
      <c r="D4352" t="s">
        <v>476</v>
      </c>
      <c r="E4352" t="s">
        <v>2442</v>
      </c>
      <c r="F4352" t="s">
        <v>2443</v>
      </c>
      <c r="G4352" t="s">
        <v>2420</v>
      </c>
      <c r="H4352" t="s">
        <v>944</v>
      </c>
      <c r="I4352" t="s">
        <v>1152</v>
      </c>
      <c r="J4352" t="s">
        <v>1153</v>
      </c>
      <c r="K4352" t="s">
        <v>2444</v>
      </c>
      <c r="L4352" s="3">
        <v>42803</v>
      </c>
      <c r="M4352" s="9">
        <v>2</v>
      </c>
      <c r="N4352" s="5">
        <v>0</v>
      </c>
      <c r="O4352" s="7">
        <v>2</v>
      </c>
    </row>
    <row r="4353" spans="1:15">
      <c r="A4353">
        <v>20</v>
      </c>
      <c r="B4353" t="s">
        <v>2420</v>
      </c>
      <c r="C4353" t="s">
        <v>2445</v>
      </c>
      <c r="D4353" t="s">
        <v>477</v>
      </c>
      <c r="E4353" t="s">
        <v>2442</v>
      </c>
      <c r="F4353" t="s">
        <v>2443</v>
      </c>
      <c r="G4353" t="s">
        <v>2420</v>
      </c>
      <c r="H4353" t="s">
        <v>944</v>
      </c>
      <c r="I4353" t="s">
        <v>1152</v>
      </c>
      <c r="J4353" t="s">
        <v>1153</v>
      </c>
      <c r="K4353" t="s">
        <v>2446</v>
      </c>
      <c r="L4353" s="3">
        <v>42593</v>
      </c>
      <c r="M4353" s="9">
        <v>6</v>
      </c>
      <c r="N4353" s="5">
        <v>0</v>
      </c>
      <c r="O4353" s="7">
        <v>6</v>
      </c>
    </row>
    <row r="4354" spans="1:15">
      <c r="A4354">
        <v>20</v>
      </c>
      <c r="B4354" t="s">
        <v>2420</v>
      </c>
      <c r="C4354" t="s">
        <v>2447</v>
      </c>
      <c r="D4354" t="s">
        <v>478</v>
      </c>
      <c r="E4354" t="s">
        <v>2426</v>
      </c>
      <c r="F4354" t="s">
        <v>2427</v>
      </c>
      <c r="G4354" t="s">
        <v>2420</v>
      </c>
      <c r="H4354" t="s">
        <v>944</v>
      </c>
      <c r="I4354" t="s">
        <v>1152</v>
      </c>
      <c r="J4354" t="s">
        <v>1153</v>
      </c>
      <c r="K4354" t="s">
        <v>2448</v>
      </c>
      <c r="L4354" s="3">
        <v>42836</v>
      </c>
      <c r="M4354" s="9">
        <v>3</v>
      </c>
      <c r="N4354" s="5">
        <v>0</v>
      </c>
      <c r="O4354" s="7">
        <v>3</v>
      </c>
    </row>
    <row r="4355" spans="1:15">
      <c r="A4355">
        <v>20</v>
      </c>
      <c r="B4355" t="s">
        <v>2420</v>
      </c>
      <c r="C4355" t="s">
        <v>2449</v>
      </c>
      <c r="D4355" t="s">
        <v>479</v>
      </c>
      <c r="E4355" t="s">
        <v>2426</v>
      </c>
      <c r="F4355" t="s">
        <v>2427</v>
      </c>
      <c r="G4355" t="s">
        <v>2420</v>
      </c>
      <c r="H4355" t="s">
        <v>944</v>
      </c>
      <c r="I4355" t="s">
        <v>1152</v>
      </c>
      <c r="J4355" t="s">
        <v>1153</v>
      </c>
      <c r="K4355" t="s">
        <v>2450</v>
      </c>
      <c r="L4355" s="3">
        <v>42836</v>
      </c>
      <c r="M4355" s="9">
        <v>8</v>
      </c>
      <c r="N4355" s="5">
        <v>0</v>
      </c>
      <c r="O4355" s="7">
        <v>8</v>
      </c>
    </row>
    <row r="4356" spans="1:15">
      <c r="A4356">
        <v>20</v>
      </c>
      <c r="B4356" t="s">
        <v>2420</v>
      </c>
      <c r="C4356" t="s">
        <v>16102</v>
      </c>
      <c r="D4356" t="s">
        <v>16103</v>
      </c>
      <c r="E4356" t="s">
        <v>2442</v>
      </c>
      <c r="F4356" t="s">
        <v>2443</v>
      </c>
      <c r="G4356" t="s">
        <v>2420</v>
      </c>
      <c r="H4356" t="s">
        <v>944</v>
      </c>
      <c r="I4356" t="s">
        <v>1152</v>
      </c>
      <c r="J4356" t="s">
        <v>1153</v>
      </c>
      <c r="K4356" t="s">
        <v>16104</v>
      </c>
      <c r="L4356" s="3">
        <v>43018</v>
      </c>
      <c r="M4356" s="9">
        <v>0</v>
      </c>
      <c r="N4356" s="5">
        <v>0</v>
      </c>
      <c r="O4356" s="7">
        <v>0</v>
      </c>
    </row>
    <row r="4357" spans="1:15">
      <c r="A4357">
        <v>20</v>
      </c>
      <c r="B4357" t="s">
        <v>2420</v>
      </c>
      <c r="C4357" t="s">
        <v>16105</v>
      </c>
      <c r="D4357" t="s">
        <v>765</v>
      </c>
      <c r="E4357" t="s">
        <v>2426</v>
      </c>
      <c r="F4357" t="s">
        <v>2427</v>
      </c>
      <c r="G4357" t="s">
        <v>2420</v>
      </c>
      <c r="H4357" t="s">
        <v>944</v>
      </c>
      <c r="I4357" t="s">
        <v>1152</v>
      </c>
      <c r="J4357" t="s">
        <v>1153</v>
      </c>
      <c r="K4357" t="s">
        <v>16106</v>
      </c>
      <c r="L4357" s="3">
        <v>43087</v>
      </c>
      <c r="M4357" s="9">
        <v>0</v>
      </c>
      <c r="N4357" s="5">
        <v>0</v>
      </c>
      <c r="O4357" s="7">
        <v>0</v>
      </c>
    </row>
    <row r="4358" spans="1:15">
      <c r="A4358">
        <v>20</v>
      </c>
      <c r="B4358" t="s">
        <v>2420</v>
      </c>
      <c r="C4358" t="s">
        <v>16107</v>
      </c>
      <c r="D4358" t="s">
        <v>16108</v>
      </c>
      <c r="E4358" t="s">
        <v>2422</v>
      </c>
      <c r="F4358" t="s">
        <v>2423</v>
      </c>
      <c r="G4358" t="s">
        <v>2420</v>
      </c>
      <c r="H4358" t="s">
        <v>944</v>
      </c>
      <c r="I4358" t="s">
        <v>1152</v>
      </c>
      <c r="J4358" t="s">
        <v>1153</v>
      </c>
      <c r="K4358" t="s">
        <v>16109</v>
      </c>
      <c r="L4358" s="3">
        <v>44368</v>
      </c>
      <c r="M4358" s="9">
        <v>0</v>
      </c>
      <c r="N4358" s="5">
        <v>0</v>
      </c>
      <c r="O4358" s="7">
        <v>0</v>
      </c>
    </row>
    <row r="4359" spans="1:15">
      <c r="A4359">
        <v>20</v>
      </c>
      <c r="B4359" t="s">
        <v>2420</v>
      </c>
      <c r="C4359" t="s">
        <v>2451</v>
      </c>
      <c r="D4359" t="s">
        <v>480</v>
      </c>
      <c r="E4359" t="s">
        <v>2422</v>
      </c>
      <c r="F4359" t="s">
        <v>2423</v>
      </c>
      <c r="G4359" t="s">
        <v>2420</v>
      </c>
      <c r="H4359" t="s">
        <v>944</v>
      </c>
      <c r="I4359" t="s">
        <v>1152</v>
      </c>
      <c r="J4359" t="s">
        <v>1153</v>
      </c>
      <c r="K4359" t="s">
        <v>2452</v>
      </c>
      <c r="L4359" s="3">
        <v>44502</v>
      </c>
      <c r="M4359" s="9">
        <v>2</v>
      </c>
      <c r="N4359" s="5">
        <v>0</v>
      </c>
      <c r="O4359" s="7">
        <v>2</v>
      </c>
    </row>
    <row r="4360" spans="1:15">
      <c r="A4360">
        <v>20</v>
      </c>
      <c r="B4360" t="s">
        <v>2420</v>
      </c>
      <c r="C4360" t="s">
        <v>2453</v>
      </c>
      <c r="D4360" t="s">
        <v>481</v>
      </c>
      <c r="E4360" t="s">
        <v>2430</v>
      </c>
      <c r="F4360" t="s">
        <v>2431</v>
      </c>
      <c r="G4360" t="s">
        <v>2420</v>
      </c>
      <c r="H4360" t="s">
        <v>944</v>
      </c>
      <c r="I4360" t="s">
        <v>1152</v>
      </c>
      <c r="J4360" t="s">
        <v>1153</v>
      </c>
      <c r="K4360" t="s">
        <v>2454</v>
      </c>
      <c r="L4360" s="3">
        <v>44510</v>
      </c>
      <c r="M4360" s="9">
        <v>6</v>
      </c>
      <c r="N4360" s="5">
        <v>0</v>
      </c>
      <c r="O4360" s="7">
        <v>6</v>
      </c>
    </row>
    <row r="4361" spans="1:15">
      <c r="A4361">
        <v>20</v>
      </c>
      <c r="B4361" t="s">
        <v>2420</v>
      </c>
      <c r="C4361" t="s">
        <v>2455</v>
      </c>
      <c r="D4361" t="s">
        <v>482</v>
      </c>
      <c r="E4361" t="s">
        <v>2430</v>
      </c>
      <c r="F4361" t="s">
        <v>2431</v>
      </c>
      <c r="G4361" t="s">
        <v>2420</v>
      </c>
      <c r="H4361" t="s">
        <v>944</v>
      </c>
      <c r="I4361" t="s">
        <v>1152</v>
      </c>
      <c r="J4361" t="s">
        <v>1153</v>
      </c>
      <c r="K4361" t="s">
        <v>2456</v>
      </c>
      <c r="L4361" s="3">
        <v>44564</v>
      </c>
      <c r="M4361" s="9">
        <v>3</v>
      </c>
      <c r="N4361" s="5">
        <v>0</v>
      </c>
      <c r="O4361" s="7">
        <v>3</v>
      </c>
    </row>
    <row r="4362" spans="1:15">
      <c r="A4362">
        <v>20</v>
      </c>
      <c r="B4362" t="s">
        <v>2420</v>
      </c>
      <c r="C4362" t="s">
        <v>2457</v>
      </c>
      <c r="D4362" t="s">
        <v>483</v>
      </c>
      <c r="E4362" t="s">
        <v>2430</v>
      </c>
      <c r="F4362" t="s">
        <v>2431</v>
      </c>
      <c r="G4362" t="s">
        <v>2420</v>
      </c>
      <c r="H4362" t="s">
        <v>944</v>
      </c>
      <c r="I4362" t="s">
        <v>1152</v>
      </c>
      <c r="J4362" t="s">
        <v>1153</v>
      </c>
      <c r="K4362" t="s">
        <v>2458</v>
      </c>
      <c r="L4362" s="3">
        <v>44628</v>
      </c>
      <c r="M4362" s="9">
        <v>2</v>
      </c>
      <c r="N4362" s="5">
        <v>0</v>
      </c>
      <c r="O4362" s="7">
        <v>2</v>
      </c>
    </row>
    <row r="4363" spans="1:15">
      <c r="A4363">
        <v>20</v>
      </c>
      <c r="B4363" t="s">
        <v>2420</v>
      </c>
      <c r="C4363" t="s">
        <v>2459</v>
      </c>
      <c r="D4363" t="s">
        <v>484</v>
      </c>
      <c r="E4363" t="s">
        <v>2442</v>
      </c>
      <c r="F4363" t="s">
        <v>2443</v>
      </c>
      <c r="G4363" t="s">
        <v>2420</v>
      </c>
      <c r="H4363" t="s">
        <v>944</v>
      </c>
      <c r="I4363" t="s">
        <v>1152</v>
      </c>
      <c r="J4363" t="s">
        <v>1153</v>
      </c>
      <c r="K4363" t="s">
        <v>2460</v>
      </c>
      <c r="L4363" s="3">
        <v>45421</v>
      </c>
      <c r="M4363" s="9">
        <v>2</v>
      </c>
      <c r="N4363" s="5">
        <v>0</v>
      </c>
      <c r="O4363" s="7">
        <v>2</v>
      </c>
    </row>
    <row r="4364" spans="1:15">
      <c r="A4364">
        <v>20</v>
      </c>
      <c r="B4364" t="s">
        <v>2420</v>
      </c>
      <c r="C4364" t="s">
        <v>2461</v>
      </c>
      <c r="D4364" t="s">
        <v>485</v>
      </c>
      <c r="E4364" t="s">
        <v>2430</v>
      </c>
      <c r="F4364" t="s">
        <v>2431</v>
      </c>
      <c r="G4364" t="s">
        <v>2420</v>
      </c>
      <c r="H4364" t="s">
        <v>944</v>
      </c>
      <c r="I4364" t="s">
        <v>1152</v>
      </c>
      <c r="J4364" t="s">
        <v>1153</v>
      </c>
      <c r="K4364" t="s">
        <v>2462</v>
      </c>
      <c r="L4364" s="3">
        <v>45531</v>
      </c>
      <c r="M4364" s="9">
        <v>1</v>
      </c>
      <c r="N4364" s="5">
        <v>0</v>
      </c>
      <c r="O4364" s="7">
        <v>1</v>
      </c>
    </row>
    <row r="4365" spans="1:15">
      <c r="A4365">
        <v>20</v>
      </c>
      <c r="B4365" t="s">
        <v>2420</v>
      </c>
      <c r="C4365" t="s">
        <v>16110</v>
      </c>
      <c r="D4365" t="s">
        <v>16111</v>
      </c>
      <c r="E4365" t="s">
        <v>2430</v>
      </c>
      <c r="F4365" t="s">
        <v>2431</v>
      </c>
      <c r="G4365" t="s">
        <v>2420</v>
      </c>
      <c r="H4365" t="s">
        <v>944</v>
      </c>
      <c r="I4365" t="s">
        <v>1152</v>
      </c>
      <c r="J4365" t="s">
        <v>1153</v>
      </c>
      <c r="K4365" t="s">
        <v>16112</v>
      </c>
      <c r="L4365" s="3" t="s">
        <v>2494</v>
      </c>
      <c r="M4365" s="9">
        <v>0</v>
      </c>
      <c r="N4365" s="5">
        <v>0</v>
      </c>
      <c r="O4365" s="7">
        <v>0</v>
      </c>
    </row>
    <row r="4366" spans="1:15">
      <c r="A4366">
        <v>20</v>
      </c>
      <c r="B4366" t="s">
        <v>2420</v>
      </c>
      <c r="C4366" t="s">
        <v>16113</v>
      </c>
      <c r="D4366" t="s">
        <v>16114</v>
      </c>
      <c r="E4366" t="s">
        <v>2442</v>
      </c>
      <c r="F4366" t="s">
        <v>2443</v>
      </c>
      <c r="G4366" t="s">
        <v>2420</v>
      </c>
      <c r="H4366" t="s">
        <v>944</v>
      </c>
      <c r="I4366" t="s">
        <v>1152</v>
      </c>
      <c r="J4366" t="s">
        <v>1153</v>
      </c>
      <c r="K4366" t="s">
        <v>16115</v>
      </c>
      <c r="L4366" s="3" t="s">
        <v>2494</v>
      </c>
      <c r="M4366" s="9">
        <v>0</v>
      </c>
      <c r="N4366" s="5">
        <v>0</v>
      </c>
      <c r="O4366" s="7">
        <v>0</v>
      </c>
    </row>
    <row r="4367" spans="1:15">
      <c r="A4367">
        <v>20</v>
      </c>
      <c r="B4367" t="s">
        <v>2420</v>
      </c>
      <c r="C4367" t="s">
        <v>16116</v>
      </c>
      <c r="D4367" t="s">
        <v>16117</v>
      </c>
      <c r="E4367" t="s">
        <v>2426</v>
      </c>
      <c r="F4367" t="s">
        <v>2427</v>
      </c>
      <c r="G4367" t="s">
        <v>2420</v>
      </c>
      <c r="H4367" t="s">
        <v>944</v>
      </c>
      <c r="I4367" t="s">
        <v>1152</v>
      </c>
      <c r="J4367" t="s">
        <v>1153</v>
      </c>
      <c r="K4367" t="s">
        <v>16118</v>
      </c>
      <c r="L4367" s="3" t="s">
        <v>2494</v>
      </c>
      <c r="M4367" s="9">
        <v>0</v>
      </c>
      <c r="N4367" s="5">
        <v>0</v>
      </c>
      <c r="O4367" s="7">
        <v>0</v>
      </c>
    </row>
    <row r="4368" spans="1:15">
      <c r="A4368">
        <v>20</v>
      </c>
      <c r="B4368" t="s">
        <v>2420</v>
      </c>
      <c r="C4368" t="s">
        <v>16119</v>
      </c>
      <c r="D4368" t="s">
        <v>16120</v>
      </c>
      <c r="E4368" t="s">
        <v>2422</v>
      </c>
      <c r="F4368" t="s">
        <v>2423</v>
      </c>
      <c r="G4368" t="s">
        <v>2420</v>
      </c>
      <c r="H4368" t="s">
        <v>944</v>
      </c>
      <c r="I4368" t="s">
        <v>1152</v>
      </c>
      <c r="J4368" t="s">
        <v>1153</v>
      </c>
      <c r="K4368" t="s">
        <v>16121</v>
      </c>
      <c r="L4368" s="3" t="s">
        <v>2494</v>
      </c>
      <c r="M4368" s="9">
        <v>0</v>
      </c>
      <c r="N4368" s="5">
        <v>0</v>
      </c>
      <c r="O4368" s="7">
        <v>0</v>
      </c>
    </row>
    <row r="4369" spans="1:15">
      <c r="A4369">
        <v>20</v>
      </c>
      <c r="B4369" t="s">
        <v>2420</v>
      </c>
      <c r="C4369" t="s">
        <v>16122</v>
      </c>
      <c r="D4369" t="s">
        <v>16123</v>
      </c>
      <c r="E4369" t="s">
        <v>2430</v>
      </c>
      <c r="F4369" t="s">
        <v>2431</v>
      </c>
      <c r="G4369" t="s">
        <v>2420</v>
      </c>
      <c r="H4369" t="s">
        <v>944</v>
      </c>
      <c r="I4369" t="s">
        <v>1152</v>
      </c>
      <c r="J4369" t="s">
        <v>1153</v>
      </c>
      <c r="K4369" t="s">
        <v>16124</v>
      </c>
      <c r="L4369" s="3" t="s">
        <v>2494</v>
      </c>
      <c r="M4369" s="9">
        <v>0</v>
      </c>
      <c r="N4369" s="5">
        <v>0</v>
      </c>
      <c r="O4369" s="7">
        <v>0</v>
      </c>
    </row>
    <row r="4370" spans="1:15">
      <c r="A4370">
        <v>20</v>
      </c>
      <c r="B4370" t="s">
        <v>2420</v>
      </c>
      <c r="C4370" t="s">
        <v>16125</v>
      </c>
      <c r="D4370" t="s">
        <v>16126</v>
      </c>
      <c r="E4370" t="s">
        <v>2430</v>
      </c>
      <c r="F4370" t="s">
        <v>2431</v>
      </c>
      <c r="G4370" t="s">
        <v>2420</v>
      </c>
      <c r="H4370" t="s">
        <v>944</v>
      </c>
      <c r="I4370" t="s">
        <v>1152</v>
      </c>
      <c r="J4370" t="s">
        <v>1153</v>
      </c>
      <c r="K4370" t="s">
        <v>16127</v>
      </c>
      <c r="L4370" s="3" t="s">
        <v>2494</v>
      </c>
      <c r="M4370" s="9">
        <v>0</v>
      </c>
      <c r="N4370" s="5">
        <v>0</v>
      </c>
      <c r="O4370" s="7">
        <v>0</v>
      </c>
    </row>
    <row r="4371" spans="1:15">
      <c r="A4371">
        <v>20</v>
      </c>
      <c r="B4371" t="s">
        <v>2420</v>
      </c>
      <c r="C4371" t="s">
        <v>16128</v>
      </c>
      <c r="D4371" t="s">
        <v>16129</v>
      </c>
      <c r="E4371" t="s">
        <v>2430</v>
      </c>
      <c r="F4371" t="s">
        <v>2431</v>
      </c>
      <c r="G4371" t="s">
        <v>2420</v>
      </c>
      <c r="H4371" t="s">
        <v>944</v>
      </c>
      <c r="I4371" t="s">
        <v>1152</v>
      </c>
      <c r="J4371" t="s">
        <v>1153</v>
      </c>
      <c r="K4371" t="s">
        <v>16130</v>
      </c>
      <c r="L4371" s="3" t="s">
        <v>2494</v>
      </c>
      <c r="M4371" s="9">
        <v>0</v>
      </c>
      <c r="N4371" s="5">
        <v>0</v>
      </c>
      <c r="O4371" s="7">
        <v>0</v>
      </c>
    </row>
    <row r="4372" spans="1:15">
      <c r="A4372">
        <v>21</v>
      </c>
      <c r="B4372" t="s">
        <v>2463</v>
      </c>
      <c r="C4372" t="s">
        <v>16131</v>
      </c>
      <c r="D4372" t="s">
        <v>16132</v>
      </c>
      <c r="E4372" t="s">
        <v>16133</v>
      </c>
      <c r="F4372" t="s">
        <v>16134</v>
      </c>
      <c r="G4372" t="s">
        <v>2463</v>
      </c>
      <c r="H4372" t="s">
        <v>944</v>
      </c>
      <c r="I4372" t="s">
        <v>1720</v>
      </c>
      <c r="J4372" t="s">
        <v>1721</v>
      </c>
      <c r="K4372" t="s">
        <v>16135</v>
      </c>
      <c r="L4372" s="3">
        <v>40568</v>
      </c>
      <c r="M4372" s="9">
        <v>0</v>
      </c>
      <c r="N4372" s="5">
        <v>0</v>
      </c>
      <c r="O4372" s="7">
        <v>0</v>
      </c>
    </row>
    <row r="4373" spans="1:15">
      <c r="A4373">
        <v>21</v>
      </c>
      <c r="B4373" t="s">
        <v>2463</v>
      </c>
      <c r="C4373" t="s">
        <v>16136</v>
      </c>
      <c r="D4373" t="s">
        <v>16137</v>
      </c>
      <c r="E4373" t="s">
        <v>16138</v>
      </c>
      <c r="F4373" t="s">
        <v>16139</v>
      </c>
      <c r="G4373" t="s">
        <v>2463</v>
      </c>
      <c r="H4373" t="s">
        <v>944</v>
      </c>
      <c r="I4373" t="s">
        <v>1720</v>
      </c>
      <c r="J4373" t="s">
        <v>1721</v>
      </c>
      <c r="K4373" t="s">
        <v>16140</v>
      </c>
      <c r="L4373" s="3" t="s">
        <v>2494</v>
      </c>
      <c r="M4373" s="9">
        <v>0</v>
      </c>
      <c r="N4373" s="5">
        <v>0</v>
      </c>
      <c r="O4373" s="7">
        <v>0</v>
      </c>
    </row>
    <row r="4374" spans="1:15">
      <c r="A4374">
        <v>21</v>
      </c>
      <c r="B4374" t="s">
        <v>2463</v>
      </c>
      <c r="C4374" t="s">
        <v>16141</v>
      </c>
      <c r="D4374" t="s">
        <v>16142</v>
      </c>
      <c r="E4374" t="s">
        <v>16143</v>
      </c>
      <c r="F4374" t="s">
        <v>16144</v>
      </c>
      <c r="G4374" t="s">
        <v>2463</v>
      </c>
      <c r="H4374" t="s">
        <v>944</v>
      </c>
      <c r="I4374" t="s">
        <v>1720</v>
      </c>
      <c r="J4374" t="s">
        <v>1721</v>
      </c>
      <c r="K4374" t="s">
        <v>16145</v>
      </c>
      <c r="L4374" s="3">
        <v>43153</v>
      </c>
      <c r="M4374" s="9">
        <v>0</v>
      </c>
      <c r="N4374" s="5">
        <v>0</v>
      </c>
      <c r="O4374" s="7">
        <v>0</v>
      </c>
    </row>
    <row r="4375" spans="1:15">
      <c r="A4375">
        <v>21</v>
      </c>
      <c r="B4375" t="s">
        <v>2463</v>
      </c>
      <c r="C4375" t="s">
        <v>16146</v>
      </c>
      <c r="D4375" t="s">
        <v>16147</v>
      </c>
      <c r="E4375" t="s">
        <v>16148</v>
      </c>
      <c r="F4375" t="s">
        <v>16149</v>
      </c>
      <c r="G4375" t="s">
        <v>2463</v>
      </c>
      <c r="H4375" t="s">
        <v>944</v>
      </c>
      <c r="I4375" t="s">
        <v>1720</v>
      </c>
      <c r="J4375" t="s">
        <v>1721</v>
      </c>
      <c r="K4375" t="s">
        <v>16150</v>
      </c>
      <c r="L4375" s="3">
        <v>41906</v>
      </c>
      <c r="M4375" s="9">
        <v>0</v>
      </c>
      <c r="N4375" s="5">
        <v>0</v>
      </c>
      <c r="O4375" s="7">
        <v>0</v>
      </c>
    </row>
    <row r="4376" spans="1:15">
      <c r="A4376">
        <v>21</v>
      </c>
      <c r="B4376" t="s">
        <v>2463</v>
      </c>
      <c r="C4376" t="s">
        <v>16151</v>
      </c>
      <c r="D4376" t="s">
        <v>16152</v>
      </c>
      <c r="E4376" t="s">
        <v>2489</v>
      </c>
      <c r="F4376" t="s">
        <v>2490</v>
      </c>
      <c r="G4376" t="s">
        <v>2463</v>
      </c>
      <c r="H4376" t="s">
        <v>944</v>
      </c>
      <c r="I4376" t="s">
        <v>1720</v>
      </c>
      <c r="J4376" t="s">
        <v>1721</v>
      </c>
      <c r="K4376" t="s">
        <v>16153</v>
      </c>
      <c r="L4376" s="3">
        <v>43153</v>
      </c>
      <c r="M4376" s="9">
        <v>0</v>
      </c>
      <c r="N4376" s="5">
        <v>0</v>
      </c>
      <c r="O4376" s="7">
        <v>0</v>
      </c>
    </row>
    <row r="4377" spans="1:15">
      <c r="A4377">
        <v>21</v>
      </c>
      <c r="B4377" t="s">
        <v>2463</v>
      </c>
      <c r="C4377" t="s">
        <v>2464</v>
      </c>
      <c r="D4377" t="s">
        <v>486</v>
      </c>
      <c r="E4377" t="s">
        <v>2465</v>
      </c>
      <c r="F4377" t="s">
        <v>2466</v>
      </c>
      <c r="G4377" t="s">
        <v>2463</v>
      </c>
      <c r="H4377" t="s">
        <v>944</v>
      </c>
      <c r="I4377" t="s">
        <v>1720</v>
      </c>
      <c r="J4377" t="s">
        <v>1721</v>
      </c>
      <c r="K4377" t="s">
        <v>2467</v>
      </c>
      <c r="L4377" s="3">
        <v>42593</v>
      </c>
      <c r="M4377" s="9">
        <v>1</v>
      </c>
      <c r="N4377" s="5">
        <v>0</v>
      </c>
      <c r="O4377" s="7">
        <v>1</v>
      </c>
    </row>
    <row r="4378" spans="1:15">
      <c r="A4378">
        <v>21</v>
      </c>
      <c r="B4378" t="s">
        <v>2463</v>
      </c>
      <c r="C4378" t="s">
        <v>16154</v>
      </c>
      <c r="D4378" t="s">
        <v>16155</v>
      </c>
      <c r="E4378" t="s">
        <v>16143</v>
      </c>
      <c r="F4378" t="s">
        <v>16144</v>
      </c>
      <c r="G4378" t="s">
        <v>2463</v>
      </c>
      <c r="H4378" t="s">
        <v>944</v>
      </c>
      <c r="I4378" t="s">
        <v>1720</v>
      </c>
      <c r="J4378" t="s">
        <v>1721</v>
      </c>
      <c r="K4378" t="s">
        <v>16156</v>
      </c>
      <c r="L4378" s="3" t="s">
        <v>2494</v>
      </c>
      <c r="M4378" s="9">
        <v>0</v>
      </c>
      <c r="N4378" s="5">
        <v>0</v>
      </c>
      <c r="O4378" s="7">
        <v>0</v>
      </c>
    </row>
    <row r="4379" spans="1:15">
      <c r="A4379">
        <v>21</v>
      </c>
      <c r="B4379" t="s">
        <v>2463</v>
      </c>
      <c r="C4379" t="s">
        <v>16157</v>
      </c>
      <c r="D4379" t="s">
        <v>16158</v>
      </c>
      <c r="E4379" t="s">
        <v>2473</v>
      </c>
      <c r="F4379" t="s">
        <v>2474</v>
      </c>
      <c r="G4379" t="s">
        <v>2463</v>
      </c>
      <c r="H4379" t="s">
        <v>944</v>
      </c>
      <c r="I4379" t="s">
        <v>1720</v>
      </c>
      <c r="J4379" t="s">
        <v>1721</v>
      </c>
      <c r="K4379" t="s">
        <v>16159</v>
      </c>
      <c r="L4379" s="3">
        <v>43028</v>
      </c>
      <c r="M4379" s="9">
        <v>0</v>
      </c>
      <c r="N4379" s="5">
        <v>0</v>
      </c>
      <c r="O4379" s="7">
        <v>0</v>
      </c>
    </row>
    <row r="4380" spans="1:15">
      <c r="A4380">
        <v>21</v>
      </c>
      <c r="B4380" t="s">
        <v>2463</v>
      </c>
      <c r="C4380" t="s">
        <v>2468</v>
      </c>
      <c r="D4380" t="s">
        <v>487</v>
      </c>
      <c r="E4380" t="s">
        <v>2469</v>
      </c>
      <c r="F4380" t="s">
        <v>2470</v>
      </c>
      <c r="G4380" t="s">
        <v>2463</v>
      </c>
      <c r="H4380" t="s">
        <v>944</v>
      </c>
      <c r="I4380" t="s">
        <v>1720</v>
      </c>
      <c r="J4380" t="s">
        <v>1721</v>
      </c>
      <c r="K4380" t="s">
        <v>2471</v>
      </c>
      <c r="L4380" s="3">
        <v>43663</v>
      </c>
      <c r="M4380" s="9">
        <v>3</v>
      </c>
      <c r="N4380" s="5">
        <v>0</v>
      </c>
      <c r="O4380" s="7">
        <v>3</v>
      </c>
    </row>
    <row r="4381" spans="1:15">
      <c r="A4381">
        <v>21</v>
      </c>
      <c r="B4381" t="s">
        <v>2463</v>
      </c>
      <c r="C4381" t="s">
        <v>16160</v>
      </c>
      <c r="D4381" t="s">
        <v>16161</v>
      </c>
      <c r="E4381" t="s">
        <v>16133</v>
      </c>
      <c r="F4381" t="s">
        <v>16134</v>
      </c>
      <c r="G4381" t="s">
        <v>2463</v>
      </c>
      <c r="H4381" t="s">
        <v>944</v>
      </c>
      <c r="I4381" t="s">
        <v>1720</v>
      </c>
      <c r="J4381" t="s">
        <v>1721</v>
      </c>
      <c r="K4381" t="s">
        <v>16162</v>
      </c>
      <c r="L4381" s="3" t="s">
        <v>2494</v>
      </c>
      <c r="M4381" s="9">
        <v>0</v>
      </c>
      <c r="N4381" s="5">
        <v>0</v>
      </c>
      <c r="O4381" s="7">
        <v>0</v>
      </c>
    </row>
    <row r="4382" spans="1:15">
      <c r="A4382">
        <v>21</v>
      </c>
      <c r="B4382" t="s">
        <v>2463</v>
      </c>
      <c r="C4382" t="s">
        <v>16163</v>
      </c>
      <c r="D4382" t="s">
        <v>16164</v>
      </c>
      <c r="E4382" t="s">
        <v>16133</v>
      </c>
      <c r="F4382" t="s">
        <v>16134</v>
      </c>
      <c r="G4382" t="s">
        <v>2463</v>
      </c>
      <c r="H4382" t="s">
        <v>944</v>
      </c>
      <c r="I4382" t="s">
        <v>1720</v>
      </c>
      <c r="J4382" t="s">
        <v>1721</v>
      </c>
      <c r="K4382" t="s">
        <v>16165</v>
      </c>
      <c r="L4382" s="3">
        <v>43515</v>
      </c>
      <c r="M4382" s="9">
        <v>0</v>
      </c>
      <c r="N4382" s="5">
        <v>0</v>
      </c>
      <c r="O4382" s="7">
        <v>0</v>
      </c>
    </row>
    <row r="4383" spans="1:15">
      <c r="A4383">
        <v>21</v>
      </c>
      <c r="B4383" t="s">
        <v>2463</v>
      </c>
      <c r="C4383" t="s">
        <v>16166</v>
      </c>
      <c r="D4383" t="s">
        <v>16167</v>
      </c>
      <c r="E4383" t="s">
        <v>16148</v>
      </c>
      <c r="F4383" t="s">
        <v>16149</v>
      </c>
      <c r="G4383" t="s">
        <v>2463</v>
      </c>
      <c r="H4383" t="s">
        <v>944</v>
      </c>
      <c r="I4383" t="s">
        <v>1720</v>
      </c>
      <c r="J4383" t="s">
        <v>1721</v>
      </c>
      <c r="K4383" t="s">
        <v>16168</v>
      </c>
      <c r="L4383" s="3">
        <v>43524</v>
      </c>
      <c r="M4383" s="9">
        <v>0</v>
      </c>
      <c r="N4383" s="5">
        <v>0</v>
      </c>
      <c r="O4383" s="7">
        <v>0</v>
      </c>
    </row>
    <row r="4384" spans="1:15">
      <c r="A4384">
        <v>21</v>
      </c>
      <c r="B4384" t="s">
        <v>2463</v>
      </c>
      <c r="C4384" t="s">
        <v>2472</v>
      </c>
      <c r="D4384" t="s">
        <v>488</v>
      </c>
      <c r="E4384" t="s">
        <v>2473</v>
      </c>
      <c r="F4384" t="s">
        <v>2474</v>
      </c>
      <c r="G4384" t="s">
        <v>2463</v>
      </c>
      <c r="H4384" t="s">
        <v>944</v>
      </c>
      <c r="I4384" t="s">
        <v>1720</v>
      </c>
      <c r="J4384" t="s">
        <v>1721</v>
      </c>
      <c r="K4384" t="s">
        <v>2475</v>
      </c>
      <c r="L4384" s="3">
        <v>44200</v>
      </c>
      <c r="M4384" s="9">
        <v>1</v>
      </c>
      <c r="N4384" s="5">
        <v>0</v>
      </c>
      <c r="O4384" s="7">
        <v>1</v>
      </c>
    </row>
    <row r="4385" spans="1:15">
      <c r="A4385">
        <v>21</v>
      </c>
      <c r="B4385" t="s">
        <v>2463</v>
      </c>
      <c r="C4385" t="s">
        <v>16169</v>
      </c>
      <c r="D4385" t="s">
        <v>16170</v>
      </c>
      <c r="E4385" t="s">
        <v>2489</v>
      </c>
      <c r="F4385" t="s">
        <v>2490</v>
      </c>
      <c r="G4385" t="s">
        <v>2463</v>
      </c>
      <c r="H4385" t="s">
        <v>944</v>
      </c>
      <c r="I4385" t="s">
        <v>1720</v>
      </c>
      <c r="J4385" t="s">
        <v>1721</v>
      </c>
      <c r="K4385" t="s">
        <v>16171</v>
      </c>
      <c r="L4385" s="3">
        <v>44398</v>
      </c>
      <c r="M4385" s="9">
        <v>0</v>
      </c>
      <c r="N4385" s="5">
        <v>0</v>
      </c>
      <c r="O4385" s="7">
        <v>0</v>
      </c>
    </row>
    <row r="4386" spans="1:15">
      <c r="A4386">
        <v>21</v>
      </c>
      <c r="B4386" t="s">
        <v>2463</v>
      </c>
      <c r="C4386" t="s">
        <v>16172</v>
      </c>
      <c r="D4386" t="s">
        <v>16173</v>
      </c>
      <c r="E4386" t="s">
        <v>16138</v>
      </c>
      <c r="F4386" t="s">
        <v>16139</v>
      </c>
      <c r="G4386" t="s">
        <v>2463</v>
      </c>
      <c r="H4386" t="s">
        <v>944</v>
      </c>
      <c r="I4386" t="s">
        <v>1720</v>
      </c>
      <c r="J4386" t="s">
        <v>1721</v>
      </c>
      <c r="K4386" t="s">
        <v>16174</v>
      </c>
      <c r="L4386" s="3">
        <v>45418</v>
      </c>
      <c r="M4386" s="9">
        <v>0</v>
      </c>
      <c r="N4386" s="5">
        <v>0</v>
      </c>
      <c r="O4386" s="7">
        <v>0</v>
      </c>
    </row>
    <row r="4387" spans="1:15">
      <c r="A4387">
        <v>21</v>
      </c>
      <c r="B4387" t="s">
        <v>2463</v>
      </c>
      <c r="C4387" t="s">
        <v>16175</v>
      </c>
      <c r="D4387" t="s">
        <v>16176</v>
      </c>
      <c r="E4387" t="s">
        <v>2469</v>
      </c>
      <c r="F4387" t="s">
        <v>2470</v>
      </c>
      <c r="G4387" t="s">
        <v>2463</v>
      </c>
      <c r="H4387" t="s">
        <v>944</v>
      </c>
      <c r="I4387" t="s">
        <v>1720</v>
      </c>
      <c r="J4387" t="s">
        <v>1721</v>
      </c>
      <c r="K4387" t="s">
        <v>16177</v>
      </c>
      <c r="L4387" s="3">
        <v>45245</v>
      </c>
      <c r="M4387" s="9">
        <v>0</v>
      </c>
      <c r="N4387" s="5">
        <v>0</v>
      </c>
      <c r="O4387" s="7">
        <v>0</v>
      </c>
    </row>
    <row r="4388" spans="1:15">
      <c r="A4388">
        <v>21</v>
      </c>
      <c r="B4388" t="s">
        <v>2463</v>
      </c>
      <c r="C4388" t="s">
        <v>2476</v>
      </c>
      <c r="D4388" t="s">
        <v>489</v>
      </c>
      <c r="E4388" t="s">
        <v>2477</v>
      </c>
      <c r="F4388" t="s">
        <v>2478</v>
      </c>
      <c r="G4388" t="s">
        <v>2463</v>
      </c>
      <c r="H4388" t="s">
        <v>944</v>
      </c>
      <c r="I4388" t="s">
        <v>1720</v>
      </c>
      <c r="J4388" t="s">
        <v>1721</v>
      </c>
      <c r="K4388" t="s">
        <v>2479</v>
      </c>
      <c r="L4388" s="3">
        <v>45531</v>
      </c>
      <c r="M4388" s="9">
        <v>1</v>
      </c>
      <c r="N4388" s="5">
        <v>0</v>
      </c>
      <c r="O4388" s="7">
        <v>1</v>
      </c>
    </row>
    <row r="4389" spans="1:15">
      <c r="A4389">
        <v>21</v>
      </c>
      <c r="B4389" t="s">
        <v>2463</v>
      </c>
      <c r="C4389" t="s">
        <v>16178</v>
      </c>
      <c r="D4389" t="s">
        <v>495</v>
      </c>
      <c r="E4389" t="s">
        <v>2477</v>
      </c>
      <c r="F4389" t="s">
        <v>2478</v>
      </c>
      <c r="G4389" t="s">
        <v>2463</v>
      </c>
      <c r="H4389" t="s">
        <v>944</v>
      </c>
      <c r="I4389" t="s">
        <v>1720</v>
      </c>
      <c r="J4389" t="s">
        <v>1721</v>
      </c>
      <c r="K4389" t="s">
        <v>16179</v>
      </c>
      <c r="L4389" s="3">
        <v>45421</v>
      </c>
      <c r="M4389" s="9">
        <v>0</v>
      </c>
      <c r="N4389" s="5">
        <v>0</v>
      </c>
      <c r="O4389" s="7">
        <v>0</v>
      </c>
    </row>
    <row r="4390" spans="1:15">
      <c r="A4390">
        <v>21</v>
      </c>
      <c r="B4390" t="s">
        <v>2463</v>
      </c>
      <c r="C4390" t="s">
        <v>16180</v>
      </c>
      <c r="D4390" t="s">
        <v>16181</v>
      </c>
      <c r="E4390" t="s">
        <v>2477</v>
      </c>
      <c r="F4390" t="s">
        <v>2478</v>
      </c>
      <c r="G4390" t="s">
        <v>2463</v>
      </c>
      <c r="H4390" t="s">
        <v>944</v>
      </c>
      <c r="I4390" t="s">
        <v>1720</v>
      </c>
      <c r="J4390" t="s">
        <v>1721</v>
      </c>
      <c r="K4390" t="s">
        <v>16182</v>
      </c>
      <c r="L4390" s="3">
        <v>45251</v>
      </c>
      <c r="M4390" s="9">
        <v>0</v>
      </c>
      <c r="N4390" s="5">
        <v>0</v>
      </c>
      <c r="O4390" s="7">
        <v>0</v>
      </c>
    </row>
    <row r="4391" spans="1:15">
      <c r="A4391">
        <v>21</v>
      </c>
      <c r="B4391" t="s">
        <v>2463</v>
      </c>
      <c r="C4391" t="s">
        <v>2480</v>
      </c>
      <c r="D4391" t="s">
        <v>490</v>
      </c>
      <c r="E4391" t="s">
        <v>2473</v>
      </c>
      <c r="F4391" t="s">
        <v>2474</v>
      </c>
      <c r="G4391" t="s">
        <v>2463</v>
      </c>
      <c r="H4391" t="s">
        <v>944</v>
      </c>
      <c r="I4391" t="s">
        <v>1720</v>
      </c>
      <c r="J4391" t="s">
        <v>1721</v>
      </c>
      <c r="K4391" t="s">
        <v>2481</v>
      </c>
      <c r="L4391" s="3">
        <v>45001</v>
      </c>
      <c r="M4391" s="9">
        <v>2</v>
      </c>
      <c r="N4391" s="5">
        <v>0</v>
      </c>
      <c r="O4391" s="7">
        <v>2</v>
      </c>
    </row>
    <row r="4392" spans="1:15">
      <c r="A4392">
        <v>21</v>
      </c>
      <c r="B4392" t="s">
        <v>2463</v>
      </c>
      <c r="C4392" t="s">
        <v>2482</v>
      </c>
      <c r="D4392" t="s">
        <v>491</v>
      </c>
      <c r="E4392" t="s">
        <v>2465</v>
      </c>
      <c r="F4392" t="s">
        <v>2466</v>
      </c>
      <c r="G4392" t="s">
        <v>2463</v>
      </c>
      <c r="H4392" t="s">
        <v>944</v>
      </c>
      <c r="I4392" t="s">
        <v>1720</v>
      </c>
      <c r="J4392" t="s">
        <v>1721</v>
      </c>
      <c r="K4392" t="s">
        <v>2483</v>
      </c>
      <c r="L4392" s="3">
        <v>44713</v>
      </c>
      <c r="M4392" s="9">
        <v>1</v>
      </c>
      <c r="N4392" s="5">
        <v>0</v>
      </c>
      <c r="O4392" s="7">
        <v>1</v>
      </c>
    </row>
    <row r="4393" spans="1:15">
      <c r="A4393">
        <v>21</v>
      </c>
      <c r="B4393" t="s">
        <v>2463</v>
      </c>
      <c r="C4393" t="s">
        <v>16183</v>
      </c>
      <c r="D4393" t="s">
        <v>16184</v>
      </c>
      <c r="E4393" t="s">
        <v>16143</v>
      </c>
      <c r="F4393" t="s">
        <v>16144</v>
      </c>
      <c r="G4393" t="s">
        <v>2463</v>
      </c>
      <c r="H4393" t="s">
        <v>944</v>
      </c>
      <c r="I4393" t="s">
        <v>1720</v>
      </c>
      <c r="J4393" t="s">
        <v>1721</v>
      </c>
      <c r="K4393" t="s">
        <v>16185</v>
      </c>
      <c r="L4393" s="3">
        <v>44741</v>
      </c>
      <c r="M4393" s="9">
        <v>0</v>
      </c>
      <c r="N4393" s="5">
        <v>0</v>
      </c>
      <c r="O4393" s="7">
        <v>0</v>
      </c>
    </row>
    <row r="4394" spans="1:15">
      <c r="A4394">
        <v>21</v>
      </c>
      <c r="B4394" t="s">
        <v>2463</v>
      </c>
      <c r="C4394" t="s">
        <v>16186</v>
      </c>
      <c r="D4394" t="s">
        <v>16187</v>
      </c>
      <c r="E4394" t="s">
        <v>16143</v>
      </c>
      <c r="F4394" t="s">
        <v>16144</v>
      </c>
      <c r="G4394" t="s">
        <v>2463</v>
      </c>
      <c r="H4394" t="s">
        <v>944</v>
      </c>
      <c r="I4394" t="s">
        <v>1720</v>
      </c>
      <c r="J4394" t="s">
        <v>1721</v>
      </c>
      <c r="K4394" t="s">
        <v>16188</v>
      </c>
      <c r="L4394" s="3" t="s">
        <v>2494</v>
      </c>
      <c r="M4394" s="9">
        <v>0</v>
      </c>
      <c r="N4394" s="5">
        <v>0</v>
      </c>
      <c r="O4394" s="7">
        <v>0</v>
      </c>
    </row>
    <row r="4395" spans="1:15">
      <c r="A4395">
        <v>21</v>
      </c>
      <c r="B4395" t="s">
        <v>2463</v>
      </c>
      <c r="C4395" t="s">
        <v>16189</v>
      </c>
      <c r="D4395" t="s">
        <v>16190</v>
      </c>
      <c r="E4395" t="s">
        <v>2469</v>
      </c>
      <c r="F4395" t="s">
        <v>2470</v>
      </c>
      <c r="G4395" t="s">
        <v>2463</v>
      </c>
      <c r="H4395" t="s">
        <v>944</v>
      </c>
      <c r="I4395" t="s">
        <v>1720</v>
      </c>
      <c r="J4395" t="s">
        <v>1721</v>
      </c>
      <c r="K4395" t="s">
        <v>16191</v>
      </c>
      <c r="L4395" s="3">
        <v>44755</v>
      </c>
      <c r="M4395" s="9">
        <v>0</v>
      </c>
      <c r="N4395" s="5">
        <v>0</v>
      </c>
      <c r="O4395" s="7">
        <v>0</v>
      </c>
    </row>
    <row r="4396" spans="1:15">
      <c r="A4396">
        <v>21</v>
      </c>
      <c r="B4396" t="s">
        <v>2463</v>
      </c>
      <c r="C4396" t="s">
        <v>16192</v>
      </c>
      <c r="D4396" t="s">
        <v>16193</v>
      </c>
      <c r="E4396" t="s">
        <v>16133</v>
      </c>
      <c r="F4396" t="s">
        <v>16134</v>
      </c>
      <c r="G4396" t="s">
        <v>2463</v>
      </c>
      <c r="H4396" t="s">
        <v>944</v>
      </c>
      <c r="I4396" t="s">
        <v>1720</v>
      </c>
      <c r="J4396" t="s">
        <v>1721</v>
      </c>
      <c r="K4396" t="s">
        <v>16194</v>
      </c>
      <c r="L4396" s="3" t="s">
        <v>2494</v>
      </c>
      <c r="M4396" s="9">
        <v>0</v>
      </c>
      <c r="N4396" s="5">
        <v>0</v>
      </c>
      <c r="O4396" s="7">
        <v>0</v>
      </c>
    </row>
    <row r="4397" spans="1:15">
      <c r="A4397">
        <v>21</v>
      </c>
      <c r="B4397" t="s">
        <v>2463</v>
      </c>
      <c r="C4397" t="s">
        <v>16195</v>
      </c>
      <c r="D4397" t="s">
        <v>16196</v>
      </c>
      <c r="E4397" t="s">
        <v>2489</v>
      </c>
      <c r="F4397" t="s">
        <v>2490</v>
      </c>
      <c r="G4397" t="s">
        <v>2463</v>
      </c>
      <c r="H4397" t="s">
        <v>944</v>
      </c>
      <c r="I4397" t="s">
        <v>1720</v>
      </c>
      <c r="J4397" t="s">
        <v>1721</v>
      </c>
      <c r="K4397" t="s">
        <v>16197</v>
      </c>
      <c r="L4397" s="3">
        <v>44523</v>
      </c>
      <c r="M4397" s="9">
        <v>0</v>
      </c>
      <c r="N4397" s="5">
        <v>0</v>
      </c>
      <c r="O4397" s="7">
        <v>0</v>
      </c>
    </row>
    <row r="4398" spans="1:15">
      <c r="A4398">
        <v>21</v>
      </c>
      <c r="B4398" t="s">
        <v>2463</v>
      </c>
      <c r="C4398" t="s">
        <v>16198</v>
      </c>
      <c r="D4398" t="s">
        <v>16199</v>
      </c>
      <c r="E4398" t="s">
        <v>2469</v>
      </c>
      <c r="F4398" t="s">
        <v>2470</v>
      </c>
      <c r="G4398" t="s">
        <v>2463</v>
      </c>
      <c r="H4398" t="s">
        <v>944</v>
      </c>
      <c r="I4398" t="s">
        <v>1720</v>
      </c>
      <c r="J4398" t="s">
        <v>1721</v>
      </c>
      <c r="K4398" t="s">
        <v>16200</v>
      </c>
      <c r="L4398" s="3" t="s">
        <v>2494</v>
      </c>
      <c r="M4398" s="9">
        <v>0</v>
      </c>
      <c r="N4398" s="5">
        <v>0</v>
      </c>
      <c r="O4398" s="7">
        <v>0</v>
      </c>
    </row>
    <row r="4399" spans="1:15">
      <c r="A4399">
        <v>21</v>
      </c>
      <c r="B4399" t="s">
        <v>2463</v>
      </c>
      <c r="C4399" t="s">
        <v>16201</v>
      </c>
      <c r="D4399" t="s">
        <v>16202</v>
      </c>
      <c r="E4399" t="s">
        <v>2473</v>
      </c>
      <c r="F4399" t="s">
        <v>2474</v>
      </c>
      <c r="G4399" t="s">
        <v>2463</v>
      </c>
      <c r="H4399" t="s">
        <v>944</v>
      </c>
      <c r="I4399" t="s">
        <v>1720</v>
      </c>
      <c r="J4399" t="s">
        <v>1721</v>
      </c>
      <c r="K4399" t="s">
        <v>16203</v>
      </c>
      <c r="L4399" s="3">
        <v>44833</v>
      </c>
      <c r="M4399" s="9">
        <v>0</v>
      </c>
      <c r="N4399" s="5">
        <v>0</v>
      </c>
      <c r="O4399" s="7">
        <v>0</v>
      </c>
    </row>
    <row r="4400" spans="1:15">
      <c r="A4400">
        <v>21</v>
      </c>
      <c r="B4400" t="s">
        <v>2463</v>
      </c>
      <c r="C4400" t="s">
        <v>16204</v>
      </c>
      <c r="D4400" t="s">
        <v>16205</v>
      </c>
      <c r="E4400" t="s">
        <v>2477</v>
      </c>
      <c r="F4400" t="s">
        <v>2478</v>
      </c>
      <c r="G4400" t="s">
        <v>2463</v>
      </c>
      <c r="H4400" t="s">
        <v>944</v>
      </c>
      <c r="I4400" t="s">
        <v>1720</v>
      </c>
      <c r="J4400" t="s">
        <v>1721</v>
      </c>
      <c r="K4400" t="s">
        <v>16206</v>
      </c>
      <c r="L4400" s="3">
        <v>45677</v>
      </c>
      <c r="M4400" s="9">
        <v>0</v>
      </c>
      <c r="N4400" s="5">
        <v>0</v>
      </c>
      <c r="O4400" s="7">
        <v>0</v>
      </c>
    </row>
    <row r="4401" spans="1:15">
      <c r="A4401">
        <v>21</v>
      </c>
      <c r="B4401" t="s">
        <v>2463</v>
      </c>
      <c r="C4401" t="s">
        <v>16207</v>
      </c>
      <c r="D4401" t="s">
        <v>16208</v>
      </c>
      <c r="E4401" t="s">
        <v>2477</v>
      </c>
      <c r="F4401" t="s">
        <v>2478</v>
      </c>
      <c r="G4401" t="s">
        <v>2463</v>
      </c>
      <c r="H4401" t="s">
        <v>944</v>
      </c>
      <c r="I4401" t="s">
        <v>1720</v>
      </c>
      <c r="J4401" t="s">
        <v>1721</v>
      </c>
      <c r="K4401" t="s">
        <v>16209</v>
      </c>
      <c r="L4401" s="3" t="s">
        <v>2494</v>
      </c>
      <c r="M4401" s="9">
        <v>0</v>
      </c>
      <c r="N4401" s="5">
        <v>0</v>
      </c>
      <c r="O4401" s="7">
        <v>0</v>
      </c>
    </row>
    <row r="4402" spans="1:15">
      <c r="A4402">
        <v>21</v>
      </c>
      <c r="B4402" t="s">
        <v>2463</v>
      </c>
      <c r="C4402" t="s">
        <v>16210</v>
      </c>
      <c r="D4402" t="s">
        <v>16211</v>
      </c>
      <c r="E4402" t="s">
        <v>2489</v>
      </c>
      <c r="F4402" t="s">
        <v>2490</v>
      </c>
      <c r="G4402" t="s">
        <v>2463</v>
      </c>
      <c r="H4402" t="s">
        <v>944</v>
      </c>
      <c r="I4402" t="s">
        <v>1720</v>
      </c>
      <c r="J4402" t="s">
        <v>1721</v>
      </c>
      <c r="K4402" t="s">
        <v>16212</v>
      </c>
      <c r="L4402" s="3">
        <v>45341</v>
      </c>
      <c r="M4402" s="9">
        <v>0</v>
      </c>
      <c r="N4402" s="5">
        <v>0</v>
      </c>
      <c r="O4402" s="7">
        <v>0</v>
      </c>
    </row>
    <row r="4403" spans="1:15">
      <c r="A4403">
        <v>21</v>
      </c>
      <c r="B4403" t="s">
        <v>2463</v>
      </c>
      <c r="C4403" t="s">
        <v>16213</v>
      </c>
      <c r="D4403" t="s">
        <v>16214</v>
      </c>
      <c r="E4403" t="s">
        <v>16138</v>
      </c>
      <c r="F4403" t="s">
        <v>16139</v>
      </c>
      <c r="G4403" t="s">
        <v>2463</v>
      </c>
      <c r="H4403" t="s">
        <v>944</v>
      </c>
      <c r="I4403" t="s">
        <v>1720</v>
      </c>
      <c r="J4403" t="s">
        <v>1721</v>
      </c>
      <c r="K4403" t="s">
        <v>16215</v>
      </c>
      <c r="L4403" s="3">
        <v>45097</v>
      </c>
      <c r="M4403" s="9">
        <v>12</v>
      </c>
      <c r="N4403" s="5">
        <v>0</v>
      </c>
      <c r="O4403" s="7">
        <v>12</v>
      </c>
    </row>
    <row r="4404" spans="1:15">
      <c r="A4404">
        <v>21</v>
      </c>
      <c r="B4404" t="s">
        <v>2463</v>
      </c>
      <c r="C4404" t="s">
        <v>2484</v>
      </c>
      <c r="D4404" t="s">
        <v>492</v>
      </c>
      <c r="E4404" t="s">
        <v>2473</v>
      </c>
      <c r="F4404" t="s">
        <v>2474</v>
      </c>
      <c r="G4404" t="s">
        <v>2463</v>
      </c>
      <c r="H4404" t="s">
        <v>944</v>
      </c>
      <c r="I4404" t="s">
        <v>1720</v>
      </c>
      <c r="J4404" t="s">
        <v>1721</v>
      </c>
      <c r="K4404" t="s">
        <v>2485</v>
      </c>
      <c r="L4404" s="3">
        <v>45202</v>
      </c>
      <c r="M4404" s="9">
        <v>2</v>
      </c>
      <c r="N4404" s="5">
        <v>0</v>
      </c>
      <c r="O4404" s="7">
        <v>2</v>
      </c>
    </row>
    <row r="4405" spans="1:15">
      <c r="A4405">
        <v>21</v>
      </c>
      <c r="B4405" t="s">
        <v>2463</v>
      </c>
      <c r="C4405" t="s">
        <v>16216</v>
      </c>
      <c r="D4405" t="s">
        <v>16217</v>
      </c>
      <c r="E4405" t="s">
        <v>16133</v>
      </c>
      <c r="F4405" t="s">
        <v>16134</v>
      </c>
      <c r="G4405" t="s">
        <v>2463</v>
      </c>
      <c r="H4405" t="s">
        <v>944</v>
      </c>
      <c r="I4405" t="s">
        <v>1720</v>
      </c>
      <c r="J4405" t="s">
        <v>1721</v>
      </c>
      <c r="K4405" t="s">
        <v>16218</v>
      </c>
      <c r="L4405" s="3">
        <v>45180</v>
      </c>
      <c r="M4405" s="9">
        <v>0</v>
      </c>
      <c r="N4405" s="5">
        <v>0</v>
      </c>
      <c r="O4405" s="7">
        <v>0</v>
      </c>
    </row>
    <row r="4406" spans="1:15">
      <c r="A4406">
        <v>21</v>
      </c>
      <c r="B4406" t="s">
        <v>2463</v>
      </c>
      <c r="C4406" t="s">
        <v>16219</v>
      </c>
      <c r="D4406" t="s">
        <v>16220</v>
      </c>
      <c r="E4406" t="s">
        <v>2473</v>
      </c>
      <c r="F4406" t="s">
        <v>2474</v>
      </c>
      <c r="G4406" t="s">
        <v>2463</v>
      </c>
      <c r="H4406" t="s">
        <v>944</v>
      </c>
      <c r="I4406" t="s">
        <v>1720</v>
      </c>
      <c r="J4406" t="s">
        <v>1721</v>
      </c>
      <c r="K4406" t="s">
        <v>16221</v>
      </c>
      <c r="L4406" s="3">
        <v>45210</v>
      </c>
      <c r="M4406" s="9">
        <v>0</v>
      </c>
      <c r="N4406" s="5">
        <v>0</v>
      </c>
      <c r="O4406" s="7">
        <v>0</v>
      </c>
    </row>
    <row r="4407" spans="1:15">
      <c r="A4407">
        <v>21</v>
      </c>
      <c r="B4407" t="s">
        <v>2463</v>
      </c>
      <c r="C4407" t="s">
        <v>2486</v>
      </c>
      <c r="D4407" t="s">
        <v>493</v>
      </c>
      <c r="E4407" t="s">
        <v>2473</v>
      </c>
      <c r="F4407" t="s">
        <v>2474</v>
      </c>
      <c r="G4407" t="s">
        <v>2463</v>
      </c>
      <c r="H4407" t="s">
        <v>944</v>
      </c>
      <c r="I4407" t="s">
        <v>1720</v>
      </c>
      <c r="J4407" t="s">
        <v>1721</v>
      </c>
      <c r="K4407" t="s">
        <v>2487</v>
      </c>
      <c r="L4407" s="3">
        <v>45211</v>
      </c>
      <c r="M4407" s="9">
        <v>2</v>
      </c>
      <c r="N4407" s="5">
        <v>0</v>
      </c>
      <c r="O4407" s="7">
        <v>2</v>
      </c>
    </row>
    <row r="4408" spans="1:15">
      <c r="A4408">
        <v>21</v>
      </c>
      <c r="B4408" t="s">
        <v>2463</v>
      </c>
      <c r="C4408" t="s">
        <v>2488</v>
      </c>
      <c r="D4408" t="s">
        <v>494</v>
      </c>
      <c r="E4408" t="s">
        <v>2489</v>
      </c>
      <c r="F4408" t="s">
        <v>2490</v>
      </c>
      <c r="G4408" t="s">
        <v>2463</v>
      </c>
      <c r="H4408" t="s">
        <v>944</v>
      </c>
      <c r="I4408" t="s">
        <v>1720</v>
      </c>
      <c r="J4408" t="s">
        <v>1721</v>
      </c>
      <c r="K4408" t="s">
        <v>2491</v>
      </c>
      <c r="L4408" s="3">
        <v>45322</v>
      </c>
      <c r="M4408" s="9">
        <v>1</v>
      </c>
      <c r="N4408" s="5">
        <v>0</v>
      </c>
      <c r="O4408" s="7">
        <v>1</v>
      </c>
    </row>
    <row r="4409" spans="1:15">
      <c r="A4409">
        <v>21</v>
      </c>
      <c r="B4409" t="s">
        <v>2463</v>
      </c>
      <c r="C4409" s="16" t="s">
        <v>2492</v>
      </c>
      <c r="D4409" t="s">
        <v>495</v>
      </c>
      <c r="E4409" t="s">
        <v>2477</v>
      </c>
      <c r="F4409" t="s">
        <v>2478</v>
      </c>
      <c r="G4409" t="s">
        <v>2463</v>
      </c>
      <c r="H4409" t="s">
        <v>2493</v>
      </c>
      <c r="I4409" t="s">
        <v>1720</v>
      </c>
      <c r="J4409" t="s">
        <v>1721</v>
      </c>
      <c r="K4409" t="s">
        <v>2494</v>
      </c>
      <c r="L4409" s="3" t="s">
        <v>2494</v>
      </c>
      <c r="M4409" s="9">
        <v>1</v>
      </c>
      <c r="N4409" s="5">
        <v>0</v>
      </c>
      <c r="O4409" s="7">
        <v>1</v>
      </c>
    </row>
    <row r="4410" spans="1:15">
      <c r="A4410">
        <v>21</v>
      </c>
      <c r="B4410" t="s">
        <v>2463</v>
      </c>
      <c r="C4410" t="s">
        <v>2495</v>
      </c>
      <c r="D4410" t="s">
        <v>496</v>
      </c>
      <c r="E4410" t="s">
        <v>2489</v>
      </c>
      <c r="F4410" t="s">
        <v>2490</v>
      </c>
      <c r="G4410" t="s">
        <v>2463</v>
      </c>
      <c r="H4410" t="s">
        <v>944</v>
      </c>
      <c r="I4410" t="s">
        <v>1720</v>
      </c>
      <c r="J4410" t="s">
        <v>1721</v>
      </c>
      <c r="K4410" t="s">
        <v>2496</v>
      </c>
      <c r="L4410" s="3">
        <v>45520</v>
      </c>
      <c r="M4410" s="9">
        <v>9</v>
      </c>
      <c r="N4410" s="5">
        <v>0</v>
      </c>
      <c r="O4410" s="7">
        <v>9</v>
      </c>
    </row>
    <row r="4411" spans="1:15">
      <c r="A4411">
        <v>21</v>
      </c>
      <c r="B4411" t="s">
        <v>2463</v>
      </c>
      <c r="C4411" t="s">
        <v>2497</v>
      </c>
      <c r="D4411" t="s">
        <v>497</v>
      </c>
      <c r="E4411" t="s">
        <v>2477</v>
      </c>
      <c r="F4411" t="s">
        <v>2478</v>
      </c>
      <c r="G4411" t="s">
        <v>2463</v>
      </c>
      <c r="H4411" t="s">
        <v>944</v>
      </c>
      <c r="I4411" t="s">
        <v>1720</v>
      </c>
      <c r="J4411" t="s">
        <v>1721</v>
      </c>
      <c r="K4411" t="s">
        <v>2498</v>
      </c>
      <c r="L4411" s="3">
        <v>45538</v>
      </c>
      <c r="M4411" s="9">
        <v>1</v>
      </c>
      <c r="N4411" s="5">
        <v>0</v>
      </c>
      <c r="O4411" s="7">
        <v>1</v>
      </c>
    </row>
    <row r="4412" spans="1:15">
      <c r="A4412">
        <v>21</v>
      </c>
      <c r="B4412" t="s">
        <v>2463</v>
      </c>
      <c r="C4412" t="s">
        <v>16222</v>
      </c>
      <c r="D4412" t="s">
        <v>16223</v>
      </c>
      <c r="E4412" t="s">
        <v>2477</v>
      </c>
      <c r="F4412" t="s">
        <v>2478</v>
      </c>
      <c r="G4412" t="s">
        <v>2463</v>
      </c>
      <c r="H4412" t="s">
        <v>944</v>
      </c>
      <c r="I4412" t="s">
        <v>1720</v>
      </c>
      <c r="J4412" t="s">
        <v>1721</v>
      </c>
      <c r="K4412" t="s">
        <v>16224</v>
      </c>
      <c r="L4412" s="3" t="s">
        <v>2494</v>
      </c>
      <c r="M4412" s="9">
        <v>0</v>
      </c>
      <c r="N4412" s="5">
        <v>0</v>
      </c>
      <c r="O4412" s="7">
        <v>0</v>
      </c>
    </row>
    <row r="4413" spans="1:15">
      <c r="A4413">
        <v>21</v>
      </c>
      <c r="B4413" t="s">
        <v>2463</v>
      </c>
      <c r="C4413" t="s">
        <v>2499</v>
      </c>
      <c r="D4413" t="s">
        <v>498</v>
      </c>
      <c r="E4413" t="s">
        <v>2489</v>
      </c>
      <c r="F4413" t="s">
        <v>2490</v>
      </c>
      <c r="G4413" t="s">
        <v>2463</v>
      </c>
      <c r="H4413" t="s">
        <v>944</v>
      </c>
      <c r="I4413" t="s">
        <v>1720</v>
      </c>
      <c r="J4413" t="s">
        <v>1721</v>
      </c>
      <c r="K4413" t="s">
        <v>2500</v>
      </c>
      <c r="L4413" s="3">
        <v>45524</v>
      </c>
      <c r="M4413" s="9">
        <v>2</v>
      </c>
      <c r="N4413" s="5">
        <v>0</v>
      </c>
      <c r="O4413" s="7">
        <v>2</v>
      </c>
    </row>
    <row r="4414" spans="1:15">
      <c r="A4414">
        <v>21</v>
      </c>
      <c r="B4414" t="s">
        <v>2463</v>
      </c>
      <c r="C4414" t="s">
        <v>16225</v>
      </c>
      <c r="D4414" t="s">
        <v>16226</v>
      </c>
      <c r="E4414" t="s">
        <v>16143</v>
      </c>
      <c r="F4414" t="s">
        <v>16144</v>
      </c>
      <c r="G4414" t="s">
        <v>2463</v>
      </c>
      <c r="H4414" t="s">
        <v>944</v>
      </c>
      <c r="I4414" t="s">
        <v>1720</v>
      </c>
      <c r="J4414" t="s">
        <v>1721</v>
      </c>
      <c r="K4414" t="s">
        <v>16227</v>
      </c>
      <c r="L4414" s="3" t="s">
        <v>2494</v>
      </c>
      <c r="M4414" s="9">
        <v>0</v>
      </c>
      <c r="N4414" s="5">
        <v>0</v>
      </c>
      <c r="O4414" s="7">
        <v>0</v>
      </c>
    </row>
    <row r="4415" spans="1:15">
      <c r="A4415">
        <v>21</v>
      </c>
      <c r="B4415" t="s">
        <v>2463</v>
      </c>
      <c r="C4415" t="s">
        <v>16228</v>
      </c>
      <c r="D4415" t="s">
        <v>16229</v>
      </c>
      <c r="E4415" t="s">
        <v>2473</v>
      </c>
      <c r="F4415" t="s">
        <v>2474</v>
      </c>
      <c r="G4415" t="s">
        <v>2463</v>
      </c>
      <c r="H4415" t="s">
        <v>944</v>
      </c>
      <c r="I4415" t="s">
        <v>1720</v>
      </c>
      <c r="J4415" t="s">
        <v>1721</v>
      </c>
      <c r="K4415" t="s">
        <v>16230</v>
      </c>
      <c r="L4415" s="3">
        <v>45558</v>
      </c>
      <c r="M4415" s="9">
        <v>0</v>
      </c>
      <c r="N4415" s="5">
        <v>0</v>
      </c>
      <c r="O4415" s="7">
        <v>0</v>
      </c>
    </row>
    <row r="4416" spans="1:15">
      <c r="A4416">
        <v>21</v>
      </c>
      <c r="B4416" t="s">
        <v>2463</v>
      </c>
      <c r="C4416" t="s">
        <v>16231</v>
      </c>
      <c r="D4416" t="s">
        <v>16232</v>
      </c>
      <c r="E4416" t="s">
        <v>16133</v>
      </c>
      <c r="F4416" t="s">
        <v>16134</v>
      </c>
      <c r="G4416" t="s">
        <v>2463</v>
      </c>
      <c r="H4416" t="s">
        <v>944</v>
      </c>
      <c r="I4416" t="s">
        <v>1720</v>
      </c>
      <c r="J4416" t="s">
        <v>1721</v>
      </c>
      <c r="K4416" t="s">
        <v>16233</v>
      </c>
      <c r="L4416" s="3" t="s">
        <v>2494</v>
      </c>
      <c r="M4416" s="9">
        <v>0</v>
      </c>
      <c r="N4416" s="5">
        <v>0</v>
      </c>
      <c r="O4416" s="7">
        <v>0</v>
      </c>
    </row>
    <row r="4417" spans="1:15">
      <c r="A4417">
        <v>21</v>
      </c>
      <c r="B4417" t="s">
        <v>2463</v>
      </c>
      <c r="C4417" t="s">
        <v>16234</v>
      </c>
      <c r="D4417" t="s">
        <v>16235</v>
      </c>
      <c r="E4417" t="s">
        <v>2473</v>
      </c>
      <c r="F4417" t="s">
        <v>2474</v>
      </c>
      <c r="G4417" t="s">
        <v>2463</v>
      </c>
      <c r="H4417" t="s">
        <v>944</v>
      </c>
      <c r="I4417" t="s">
        <v>1720</v>
      </c>
      <c r="J4417" t="s">
        <v>1721</v>
      </c>
      <c r="K4417" t="s">
        <v>16236</v>
      </c>
      <c r="L4417" s="3" t="s">
        <v>2494</v>
      </c>
      <c r="M4417" s="9">
        <v>0</v>
      </c>
      <c r="N4417" s="5">
        <v>0</v>
      </c>
      <c r="O4417" s="7">
        <v>0</v>
      </c>
    </row>
    <row r="4418" spans="1:15">
      <c r="A4418">
        <v>21</v>
      </c>
      <c r="B4418" t="s">
        <v>2463</v>
      </c>
      <c r="C4418" t="s">
        <v>16237</v>
      </c>
      <c r="D4418" t="s">
        <v>16238</v>
      </c>
      <c r="E4418" t="s">
        <v>16133</v>
      </c>
      <c r="F4418" t="s">
        <v>16134</v>
      </c>
      <c r="G4418" t="s">
        <v>2463</v>
      </c>
      <c r="H4418" t="s">
        <v>944</v>
      </c>
      <c r="I4418" t="s">
        <v>1720</v>
      </c>
      <c r="J4418" t="s">
        <v>1721</v>
      </c>
      <c r="K4418" t="s">
        <v>16239</v>
      </c>
      <c r="L4418" s="3" t="s">
        <v>2494</v>
      </c>
      <c r="M4418" s="9">
        <v>0</v>
      </c>
      <c r="N4418" s="5">
        <v>0</v>
      </c>
      <c r="O4418" s="7">
        <v>0</v>
      </c>
    </row>
    <row r="4419" spans="1:15">
      <c r="A4419">
        <v>21</v>
      </c>
      <c r="B4419" t="s">
        <v>2463</v>
      </c>
      <c r="C4419" t="s">
        <v>16240</v>
      </c>
      <c r="D4419" t="s">
        <v>16241</v>
      </c>
      <c r="E4419" t="s">
        <v>2465</v>
      </c>
      <c r="F4419" t="s">
        <v>2466</v>
      </c>
      <c r="G4419" t="s">
        <v>2463</v>
      </c>
      <c r="H4419" t="s">
        <v>944</v>
      </c>
      <c r="I4419" t="s">
        <v>1720</v>
      </c>
      <c r="J4419" t="s">
        <v>1721</v>
      </c>
      <c r="K4419" t="s">
        <v>16242</v>
      </c>
      <c r="L4419" s="3" t="s">
        <v>2494</v>
      </c>
      <c r="M4419" s="9">
        <v>0</v>
      </c>
      <c r="N4419" s="5">
        <v>0</v>
      </c>
      <c r="O4419" s="7">
        <v>0</v>
      </c>
    </row>
    <row r="4420" spans="1:15">
      <c r="A4420">
        <v>21</v>
      </c>
      <c r="B4420" t="s">
        <v>2463</v>
      </c>
      <c r="C4420" t="s">
        <v>16243</v>
      </c>
      <c r="D4420" t="s">
        <v>16244</v>
      </c>
      <c r="E4420" t="s">
        <v>2473</v>
      </c>
      <c r="F4420" t="s">
        <v>2474</v>
      </c>
      <c r="G4420" t="s">
        <v>2463</v>
      </c>
      <c r="H4420" t="s">
        <v>2493</v>
      </c>
      <c r="I4420" t="s">
        <v>1720</v>
      </c>
      <c r="J4420" t="s">
        <v>1721</v>
      </c>
      <c r="K4420" t="s">
        <v>2494</v>
      </c>
      <c r="L4420" s="3" t="s">
        <v>2494</v>
      </c>
      <c r="M4420" s="9">
        <v>0</v>
      </c>
      <c r="N4420" s="5">
        <v>0</v>
      </c>
      <c r="O4420" s="7">
        <v>0</v>
      </c>
    </row>
    <row r="4421" spans="1:15">
      <c r="A4421">
        <v>21</v>
      </c>
      <c r="B4421" t="s">
        <v>2463</v>
      </c>
      <c r="C4421" t="s">
        <v>16245</v>
      </c>
      <c r="D4421" t="s">
        <v>16246</v>
      </c>
      <c r="E4421" t="s">
        <v>2473</v>
      </c>
      <c r="F4421" t="s">
        <v>2474</v>
      </c>
      <c r="G4421" t="s">
        <v>2463</v>
      </c>
      <c r="H4421" t="s">
        <v>944</v>
      </c>
      <c r="I4421" t="s">
        <v>1720</v>
      </c>
      <c r="J4421" t="s">
        <v>1721</v>
      </c>
      <c r="K4421" t="s">
        <v>16247</v>
      </c>
      <c r="L4421" s="3" t="s">
        <v>2494</v>
      </c>
      <c r="M4421" s="9">
        <v>0</v>
      </c>
      <c r="N4421" s="5">
        <v>0</v>
      </c>
      <c r="O4421" s="7">
        <v>0</v>
      </c>
    </row>
    <row r="4422" spans="1:15">
      <c r="A4422">
        <v>21</v>
      </c>
      <c r="B4422" t="s">
        <v>2463</v>
      </c>
      <c r="C4422" t="s">
        <v>16248</v>
      </c>
      <c r="D4422" t="s">
        <v>16249</v>
      </c>
      <c r="E4422" t="s">
        <v>2473</v>
      </c>
      <c r="F4422" t="s">
        <v>2474</v>
      </c>
      <c r="G4422" t="s">
        <v>2463</v>
      </c>
      <c r="H4422" t="s">
        <v>944</v>
      </c>
      <c r="I4422" t="s">
        <v>1720</v>
      </c>
      <c r="J4422" t="s">
        <v>1721</v>
      </c>
      <c r="K4422" t="s">
        <v>16250</v>
      </c>
      <c r="L4422" s="3">
        <v>45701</v>
      </c>
      <c r="M4422" s="9">
        <v>0</v>
      </c>
      <c r="N4422" s="5">
        <v>0</v>
      </c>
      <c r="O4422" s="7">
        <v>0</v>
      </c>
    </row>
    <row r="4423" spans="1:15">
      <c r="A4423">
        <v>22</v>
      </c>
      <c r="B4423" t="s">
        <v>2501</v>
      </c>
      <c r="C4423" t="s">
        <v>14018</v>
      </c>
      <c r="D4423" t="s">
        <v>16251</v>
      </c>
      <c r="E4423" t="s">
        <v>2503</v>
      </c>
      <c r="F4423" t="s">
        <v>2504</v>
      </c>
      <c r="G4423" t="s">
        <v>2505</v>
      </c>
      <c r="H4423" t="s">
        <v>944</v>
      </c>
      <c r="I4423" t="s">
        <v>2506</v>
      </c>
      <c r="J4423" t="s">
        <v>2507</v>
      </c>
      <c r="K4423" t="s">
        <v>16252</v>
      </c>
      <c r="L4423" s="3">
        <v>36557</v>
      </c>
      <c r="M4423" s="9">
        <v>0</v>
      </c>
      <c r="N4423" s="5">
        <v>0</v>
      </c>
      <c r="O4423" s="7">
        <v>0</v>
      </c>
    </row>
    <row r="4424" spans="1:15">
      <c r="A4424">
        <v>22</v>
      </c>
      <c r="B4424" t="s">
        <v>2501</v>
      </c>
      <c r="C4424" t="s">
        <v>16253</v>
      </c>
      <c r="D4424" t="s">
        <v>16254</v>
      </c>
      <c r="E4424" t="s">
        <v>2503</v>
      </c>
      <c r="F4424" t="s">
        <v>2504</v>
      </c>
      <c r="G4424" t="s">
        <v>2505</v>
      </c>
      <c r="H4424" t="s">
        <v>944</v>
      </c>
      <c r="I4424" t="s">
        <v>2506</v>
      </c>
      <c r="J4424" t="s">
        <v>2507</v>
      </c>
      <c r="K4424" t="s">
        <v>16255</v>
      </c>
      <c r="L4424" s="3">
        <v>36557</v>
      </c>
      <c r="M4424" s="9">
        <v>0</v>
      </c>
      <c r="N4424" s="5">
        <v>0</v>
      </c>
      <c r="O4424" s="7">
        <v>0</v>
      </c>
    </row>
    <row r="4425" spans="1:15">
      <c r="A4425">
        <v>22</v>
      </c>
      <c r="B4425" t="s">
        <v>2501</v>
      </c>
      <c r="C4425" t="s">
        <v>2502</v>
      </c>
      <c r="D4425" t="s">
        <v>499</v>
      </c>
      <c r="E4425" t="s">
        <v>2503</v>
      </c>
      <c r="F4425" t="s">
        <v>2504</v>
      </c>
      <c r="G4425" t="s">
        <v>2505</v>
      </c>
      <c r="H4425" t="s">
        <v>944</v>
      </c>
      <c r="I4425" t="s">
        <v>2506</v>
      </c>
      <c r="J4425" t="s">
        <v>2507</v>
      </c>
      <c r="K4425" t="s">
        <v>2508</v>
      </c>
      <c r="L4425" s="3">
        <v>36557</v>
      </c>
      <c r="M4425" s="9">
        <v>1</v>
      </c>
      <c r="N4425" s="5">
        <v>0</v>
      </c>
      <c r="O4425" s="7">
        <v>1</v>
      </c>
    </row>
    <row r="4426" spans="1:15">
      <c r="A4426">
        <v>22</v>
      </c>
      <c r="B4426" t="s">
        <v>2501</v>
      </c>
      <c r="C4426" t="s">
        <v>16256</v>
      </c>
      <c r="D4426" t="s">
        <v>16257</v>
      </c>
      <c r="E4426" t="s">
        <v>16258</v>
      </c>
      <c r="F4426" t="s">
        <v>16259</v>
      </c>
      <c r="G4426" t="s">
        <v>2505</v>
      </c>
      <c r="H4426" t="s">
        <v>944</v>
      </c>
      <c r="I4426" t="s">
        <v>2506</v>
      </c>
      <c r="J4426" t="s">
        <v>2507</v>
      </c>
      <c r="K4426" t="s">
        <v>16260</v>
      </c>
      <c r="L4426" s="3">
        <v>38219</v>
      </c>
      <c r="M4426" s="9">
        <v>0</v>
      </c>
      <c r="N4426" s="5">
        <v>0</v>
      </c>
      <c r="O4426" s="7">
        <v>0</v>
      </c>
    </row>
    <row r="4427" spans="1:15">
      <c r="A4427">
        <v>22</v>
      </c>
      <c r="B4427" t="s">
        <v>2501</v>
      </c>
      <c r="C4427" t="s">
        <v>16261</v>
      </c>
      <c r="D4427" t="s">
        <v>16262</v>
      </c>
      <c r="E4427" t="s">
        <v>16263</v>
      </c>
      <c r="F4427" t="s">
        <v>16264</v>
      </c>
      <c r="G4427" t="s">
        <v>2505</v>
      </c>
      <c r="H4427" t="s">
        <v>944</v>
      </c>
      <c r="I4427" t="s">
        <v>2506</v>
      </c>
      <c r="J4427" t="s">
        <v>2507</v>
      </c>
      <c r="K4427" t="s">
        <v>16265</v>
      </c>
      <c r="L4427" s="3">
        <v>36557</v>
      </c>
      <c r="M4427" s="9">
        <v>0</v>
      </c>
      <c r="N4427" s="5">
        <v>0</v>
      </c>
      <c r="O4427" s="7">
        <v>0</v>
      </c>
    </row>
    <row r="4428" spans="1:15">
      <c r="A4428">
        <v>22</v>
      </c>
      <c r="B4428" t="s">
        <v>2501</v>
      </c>
      <c r="C4428" t="s">
        <v>16266</v>
      </c>
      <c r="D4428" t="s">
        <v>16267</v>
      </c>
      <c r="E4428" t="s">
        <v>2503</v>
      </c>
      <c r="F4428" t="s">
        <v>2504</v>
      </c>
      <c r="G4428" t="s">
        <v>2505</v>
      </c>
      <c r="H4428" t="s">
        <v>944</v>
      </c>
      <c r="I4428" t="s">
        <v>2506</v>
      </c>
      <c r="J4428" t="s">
        <v>2507</v>
      </c>
      <c r="K4428" t="s">
        <v>16268</v>
      </c>
      <c r="L4428" s="3">
        <v>36557</v>
      </c>
      <c r="M4428" s="9">
        <v>0</v>
      </c>
      <c r="N4428" s="5">
        <v>0</v>
      </c>
      <c r="O4428" s="7">
        <v>0</v>
      </c>
    </row>
    <row r="4429" spans="1:15">
      <c r="A4429">
        <v>22</v>
      </c>
      <c r="B4429" t="s">
        <v>2501</v>
      </c>
      <c r="C4429" t="s">
        <v>16269</v>
      </c>
      <c r="D4429" t="s">
        <v>16270</v>
      </c>
      <c r="E4429" t="s">
        <v>2503</v>
      </c>
      <c r="F4429" t="s">
        <v>2504</v>
      </c>
      <c r="G4429" t="s">
        <v>2505</v>
      </c>
      <c r="H4429" t="s">
        <v>944</v>
      </c>
      <c r="I4429" t="s">
        <v>2506</v>
      </c>
      <c r="J4429" t="s">
        <v>2507</v>
      </c>
      <c r="K4429" t="s">
        <v>16271</v>
      </c>
      <c r="L4429" s="3" t="s">
        <v>2494</v>
      </c>
      <c r="M4429" s="9">
        <v>0</v>
      </c>
      <c r="N4429" s="5">
        <v>0</v>
      </c>
      <c r="O4429" s="7">
        <v>0</v>
      </c>
    </row>
    <row r="4430" spans="1:15">
      <c r="A4430">
        <v>22</v>
      </c>
      <c r="B4430" t="s">
        <v>2501</v>
      </c>
      <c r="C4430" t="s">
        <v>16272</v>
      </c>
      <c r="D4430" t="s">
        <v>16273</v>
      </c>
      <c r="E4430" t="s">
        <v>2503</v>
      </c>
      <c r="F4430" t="s">
        <v>2504</v>
      </c>
      <c r="G4430" t="s">
        <v>2505</v>
      </c>
      <c r="H4430" t="s">
        <v>944</v>
      </c>
      <c r="I4430" t="s">
        <v>2506</v>
      </c>
      <c r="J4430" t="s">
        <v>2507</v>
      </c>
      <c r="K4430" t="s">
        <v>16274</v>
      </c>
      <c r="L4430" s="3" t="s">
        <v>2494</v>
      </c>
      <c r="M4430" s="9">
        <v>0</v>
      </c>
      <c r="N4430" s="5">
        <v>0</v>
      </c>
      <c r="O4430" s="7">
        <v>0</v>
      </c>
    </row>
    <row r="4431" spans="1:15">
      <c r="A4431">
        <v>22</v>
      </c>
      <c r="B4431" t="s">
        <v>2501</v>
      </c>
      <c r="C4431" t="s">
        <v>16275</v>
      </c>
      <c r="D4431" t="s">
        <v>16276</v>
      </c>
      <c r="E4431" t="s">
        <v>2503</v>
      </c>
      <c r="F4431" t="s">
        <v>2504</v>
      </c>
      <c r="G4431" t="s">
        <v>2505</v>
      </c>
      <c r="H4431" t="s">
        <v>944</v>
      </c>
      <c r="I4431" t="s">
        <v>2506</v>
      </c>
      <c r="J4431" t="s">
        <v>2507</v>
      </c>
      <c r="K4431" t="s">
        <v>16277</v>
      </c>
      <c r="L4431" s="3">
        <v>36557</v>
      </c>
      <c r="M4431" s="9">
        <v>0</v>
      </c>
      <c r="N4431" s="5">
        <v>0</v>
      </c>
      <c r="O4431" s="7">
        <v>0</v>
      </c>
    </row>
    <row r="4432" spans="1:15">
      <c r="A4432">
        <v>22</v>
      </c>
      <c r="B4432" t="s">
        <v>2501</v>
      </c>
      <c r="C4432" t="s">
        <v>2509</v>
      </c>
      <c r="D4432" t="s">
        <v>500</v>
      </c>
      <c r="E4432" t="s">
        <v>2503</v>
      </c>
      <c r="F4432" t="s">
        <v>2504</v>
      </c>
      <c r="G4432" t="s">
        <v>2505</v>
      </c>
      <c r="H4432" t="s">
        <v>944</v>
      </c>
      <c r="I4432" t="s">
        <v>2506</v>
      </c>
      <c r="J4432" t="s">
        <v>2507</v>
      </c>
      <c r="K4432" t="s">
        <v>2510</v>
      </c>
      <c r="L4432" s="3">
        <v>36557</v>
      </c>
      <c r="M4432" s="9">
        <v>1</v>
      </c>
      <c r="N4432" s="5">
        <v>0</v>
      </c>
      <c r="O4432" s="7">
        <v>1</v>
      </c>
    </row>
    <row r="4433" spans="1:15">
      <c r="A4433">
        <v>22</v>
      </c>
      <c r="B4433" t="s">
        <v>2501</v>
      </c>
      <c r="C4433" t="s">
        <v>16278</v>
      </c>
      <c r="D4433" t="s">
        <v>16279</v>
      </c>
      <c r="E4433" t="s">
        <v>16263</v>
      </c>
      <c r="F4433" t="s">
        <v>16264</v>
      </c>
      <c r="G4433" t="s">
        <v>2505</v>
      </c>
      <c r="H4433" t="s">
        <v>944</v>
      </c>
      <c r="I4433" t="s">
        <v>2506</v>
      </c>
      <c r="J4433" t="s">
        <v>2507</v>
      </c>
      <c r="K4433" t="s">
        <v>16280</v>
      </c>
      <c r="L4433" s="3">
        <v>36557</v>
      </c>
      <c r="M4433" s="9">
        <v>0</v>
      </c>
      <c r="N4433" s="5">
        <v>0</v>
      </c>
      <c r="O4433" s="7">
        <v>0</v>
      </c>
    </row>
    <row r="4434" spans="1:15">
      <c r="A4434">
        <v>22</v>
      </c>
      <c r="B4434" t="s">
        <v>2501</v>
      </c>
      <c r="C4434" t="s">
        <v>16281</v>
      </c>
      <c r="D4434" t="s">
        <v>16282</v>
      </c>
      <c r="E4434" t="s">
        <v>16263</v>
      </c>
      <c r="F4434" t="s">
        <v>16264</v>
      </c>
      <c r="G4434" t="s">
        <v>2505</v>
      </c>
      <c r="H4434" t="s">
        <v>944</v>
      </c>
      <c r="I4434" t="s">
        <v>2506</v>
      </c>
      <c r="J4434" t="s">
        <v>2507</v>
      </c>
      <c r="K4434" t="s">
        <v>16283</v>
      </c>
      <c r="L4434" s="3">
        <v>36557</v>
      </c>
      <c r="M4434" s="9">
        <v>0</v>
      </c>
      <c r="N4434" s="5">
        <v>0</v>
      </c>
      <c r="O4434" s="7">
        <v>0</v>
      </c>
    </row>
    <row r="4435" spans="1:15">
      <c r="A4435">
        <v>22</v>
      </c>
      <c r="B4435" t="s">
        <v>2501</v>
      </c>
      <c r="C4435" t="s">
        <v>16284</v>
      </c>
      <c r="D4435" t="s">
        <v>16285</v>
      </c>
      <c r="E4435" t="s">
        <v>2503</v>
      </c>
      <c r="F4435" t="s">
        <v>2504</v>
      </c>
      <c r="G4435" t="s">
        <v>2505</v>
      </c>
      <c r="H4435" t="s">
        <v>944</v>
      </c>
      <c r="I4435" t="s">
        <v>2506</v>
      </c>
      <c r="J4435" t="s">
        <v>2507</v>
      </c>
      <c r="K4435" t="s">
        <v>16286</v>
      </c>
      <c r="L4435" s="3">
        <v>36557</v>
      </c>
      <c r="M4435" s="9">
        <v>0</v>
      </c>
      <c r="N4435" s="5">
        <v>0</v>
      </c>
      <c r="O4435" s="7">
        <v>0</v>
      </c>
    </row>
    <row r="4436" spans="1:15">
      <c r="A4436">
        <v>22</v>
      </c>
      <c r="B4436" t="s">
        <v>2501</v>
      </c>
      <c r="C4436" t="s">
        <v>16287</v>
      </c>
      <c r="D4436" t="s">
        <v>16288</v>
      </c>
      <c r="E4436" t="s">
        <v>2503</v>
      </c>
      <c r="F4436" t="s">
        <v>2504</v>
      </c>
      <c r="G4436" t="s">
        <v>2505</v>
      </c>
      <c r="H4436" t="s">
        <v>944</v>
      </c>
      <c r="I4436" t="s">
        <v>2506</v>
      </c>
      <c r="J4436" t="s">
        <v>2507</v>
      </c>
      <c r="K4436" t="s">
        <v>16289</v>
      </c>
      <c r="L4436" s="3">
        <v>36557</v>
      </c>
      <c r="M4436" s="9">
        <v>0</v>
      </c>
      <c r="N4436" s="5">
        <v>0</v>
      </c>
      <c r="O4436" s="7">
        <v>0</v>
      </c>
    </row>
    <row r="4437" spans="1:15">
      <c r="A4437">
        <v>22</v>
      </c>
      <c r="B4437" t="s">
        <v>2501</v>
      </c>
      <c r="C4437" t="s">
        <v>16290</v>
      </c>
      <c r="D4437" t="s">
        <v>16291</v>
      </c>
      <c r="E4437" t="s">
        <v>2503</v>
      </c>
      <c r="F4437" t="s">
        <v>2504</v>
      </c>
      <c r="G4437" t="s">
        <v>2505</v>
      </c>
      <c r="H4437" t="s">
        <v>944</v>
      </c>
      <c r="I4437" t="s">
        <v>2506</v>
      </c>
      <c r="J4437" t="s">
        <v>2507</v>
      </c>
      <c r="K4437" t="s">
        <v>16292</v>
      </c>
      <c r="L4437" s="3">
        <v>36557</v>
      </c>
      <c r="M4437" s="9">
        <v>0</v>
      </c>
      <c r="N4437" s="5">
        <v>0</v>
      </c>
      <c r="O4437" s="7">
        <v>0</v>
      </c>
    </row>
    <row r="4438" spans="1:15">
      <c r="A4438">
        <v>22</v>
      </c>
      <c r="B4438" t="s">
        <v>2501</v>
      </c>
      <c r="C4438" t="s">
        <v>16293</v>
      </c>
      <c r="D4438" t="s">
        <v>16294</v>
      </c>
      <c r="E4438" t="s">
        <v>2549</v>
      </c>
      <c r="F4438" t="s">
        <v>2550</v>
      </c>
      <c r="G4438" t="s">
        <v>2505</v>
      </c>
      <c r="H4438" t="s">
        <v>944</v>
      </c>
      <c r="I4438" t="s">
        <v>2506</v>
      </c>
      <c r="J4438" t="s">
        <v>2507</v>
      </c>
      <c r="K4438" t="s">
        <v>16295</v>
      </c>
      <c r="L4438" s="3">
        <v>36557</v>
      </c>
      <c r="M4438" s="9">
        <v>0</v>
      </c>
      <c r="N4438" s="5">
        <v>0</v>
      </c>
      <c r="O4438" s="7">
        <v>0</v>
      </c>
    </row>
    <row r="4439" spans="1:15">
      <c r="A4439">
        <v>22</v>
      </c>
      <c r="B4439" t="s">
        <v>2501</v>
      </c>
      <c r="C4439" t="s">
        <v>16296</v>
      </c>
      <c r="D4439" t="s">
        <v>16297</v>
      </c>
      <c r="E4439" t="s">
        <v>16263</v>
      </c>
      <c r="F4439" t="s">
        <v>16264</v>
      </c>
      <c r="G4439" t="s">
        <v>2505</v>
      </c>
      <c r="H4439" t="s">
        <v>944</v>
      </c>
      <c r="I4439" t="s">
        <v>2506</v>
      </c>
      <c r="J4439" t="s">
        <v>2507</v>
      </c>
      <c r="K4439" t="s">
        <v>16298</v>
      </c>
      <c r="L4439" s="3">
        <v>36557</v>
      </c>
      <c r="M4439" s="9">
        <v>0</v>
      </c>
      <c r="N4439" s="5">
        <v>0</v>
      </c>
      <c r="O4439" s="7">
        <v>0</v>
      </c>
    </row>
    <row r="4440" spans="1:15">
      <c r="A4440">
        <v>22</v>
      </c>
      <c r="B4440" t="s">
        <v>2501</v>
      </c>
      <c r="C4440" t="s">
        <v>16299</v>
      </c>
      <c r="D4440" t="s">
        <v>16300</v>
      </c>
      <c r="E4440" t="s">
        <v>2503</v>
      </c>
      <c r="F4440" t="s">
        <v>2504</v>
      </c>
      <c r="G4440" t="s">
        <v>2505</v>
      </c>
      <c r="H4440" t="s">
        <v>944</v>
      </c>
      <c r="I4440" t="s">
        <v>2506</v>
      </c>
      <c r="J4440" t="s">
        <v>2507</v>
      </c>
      <c r="K4440" t="s">
        <v>16301</v>
      </c>
      <c r="L4440" s="3">
        <v>36557</v>
      </c>
      <c r="M4440" s="9">
        <v>0</v>
      </c>
      <c r="N4440" s="5">
        <v>0</v>
      </c>
      <c r="O4440" s="7">
        <v>0</v>
      </c>
    </row>
    <row r="4441" spans="1:15">
      <c r="A4441">
        <v>22</v>
      </c>
      <c r="B4441" t="s">
        <v>2501</v>
      </c>
      <c r="C4441" t="s">
        <v>16302</v>
      </c>
      <c r="D4441" t="s">
        <v>16303</v>
      </c>
      <c r="E4441" t="s">
        <v>16258</v>
      </c>
      <c r="F4441" t="s">
        <v>16259</v>
      </c>
      <c r="G4441" t="s">
        <v>2505</v>
      </c>
      <c r="H4441" t="s">
        <v>944</v>
      </c>
      <c r="I4441" t="s">
        <v>2506</v>
      </c>
      <c r="J4441" t="s">
        <v>2507</v>
      </c>
      <c r="K4441" t="s">
        <v>16304</v>
      </c>
      <c r="L4441" s="3">
        <v>36557</v>
      </c>
      <c r="M4441" s="9">
        <v>0</v>
      </c>
      <c r="N4441" s="5">
        <v>0</v>
      </c>
      <c r="O4441" s="7">
        <v>0</v>
      </c>
    </row>
    <row r="4442" spans="1:15">
      <c r="A4442">
        <v>22</v>
      </c>
      <c r="B4442" t="s">
        <v>2501</v>
      </c>
      <c r="C4442" t="s">
        <v>16305</v>
      </c>
      <c r="D4442" t="s">
        <v>16306</v>
      </c>
      <c r="E4442" t="s">
        <v>2503</v>
      </c>
      <c r="F4442" t="s">
        <v>2504</v>
      </c>
      <c r="G4442" t="s">
        <v>2505</v>
      </c>
      <c r="H4442" t="s">
        <v>944</v>
      </c>
      <c r="I4442" t="s">
        <v>2506</v>
      </c>
      <c r="J4442" t="s">
        <v>2507</v>
      </c>
      <c r="K4442" t="s">
        <v>16307</v>
      </c>
      <c r="L4442" s="3">
        <v>36557</v>
      </c>
      <c r="M4442" s="9">
        <v>0</v>
      </c>
      <c r="N4442" s="5">
        <v>0</v>
      </c>
      <c r="O4442" s="7">
        <v>0</v>
      </c>
    </row>
    <row r="4443" spans="1:15">
      <c r="A4443">
        <v>22</v>
      </c>
      <c r="B4443" t="s">
        <v>2501</v>
      </c>
      <c r="C4443" t="s">
        <v>16308</v>
      </c>
      <c r="D4443" t="s">
        <v>16309</v>
      </c>
      <c r="E4443" t="s">
        <v>2503</v>
      </c>
      <c r="F4443" t="s">
        <v>2504</v>
      </c>
      <c r="G4443" t="s">
        <v>2505</v>
      </c>
      <c r="H4443" t="s">
        <v>944</v>
      </c>
      <c r="I4443" t="s">
        <v>2506</v>
      </c>
      <c r="J4443" t="s">
        <v>2507</v>
      </c>
      <c r="K4443" t="s">
        <v>16310</v>
      </c>
      <c r="L4443" s="3">
        <v>40331</v>
      </c>
      <c r="M4443" s="9">
        <v>0</v>
      </c>
      <c r="N4443" s="5">
        <v>0</v>
      </c>
      <c r="O4443" s="7">
        <v>0</v>
      </c>
    </row>
    <row r="4444" spans="1:15">
      <c r="A4444">
        <v>22</v>
      </c>
      <c r="B4444" t="s">
        <v>2501</v>
      </c>
      <c r="C4444" t="s">
        <v>16311</v>
      </c>
      <c r="D4444" t="s">
        <v>16312</v>
      </c>
      <c r="E4444" t="s">
        <v>2514</v>
      </c>
      <c r="F4444" t="s">
        <v>2515</v>
      </c>
      <c r="G4444" t="s">
        <v>2505</v>
      </c>
      <c r="H4444" t="s">
        <v>944</v>
      </c>
      <c r="I4444" t="s">
        <v>2506</v>
      </c>
      <c r="J4444" t="s">
        <v>2507</v>
      </c>
      <c r="K4444" t="s">
        <v>16313</v>
      </c>
      <c r="L4444" s="3">
        <v>38804</v>
      </c>
      <c r="M4444" s="9">
        <v>0</v>
      </c>
      <c r="N4444" s="5">
        <v>0</v>
      </c>
      <c r="O4444" s="7">
        <v>0</v>
      </c>
    </row>
    <row r="4445" spans="1:15">
      <c r="A4445">
        <v>22</v>
      </c>
      <c r="B4445" t="s">
        <v>2501</v>
      </c>
      <c r="C4445" t="s">
        <v>16314</v>
      </c>
      <c r="D4445" t="s">
        <v>16315</v>
      </c>
      <c r="E4445" t="s">
        <v>2514</v>
      </c>
      <c r="F4445" t="s">
        <v>2515</v>
      </c>
      <c r="G4445" t="s">
        <v>2505</v>
      </c>
      <c r="H4445" t="s">
        <v>944</v>
      </c>
      <c r="I4445" t="s">
        <v>2506</v>
      </c>
      <c r="J4445" t="s">
        <v>2507</v>
      </c>
      <c r="K4445" t="s">
        <v>16316</v>
      </c>
      <c r="L4445" s="3">
        <v>38804</v>
      </c>
      <c r="M4445" s="9">
        <v>0</v>
      </c>
      <c r="N4445" s="5">
        <v>0</v>
      </c>
      <c r="O4445" s="7">
        <v>0</v>
      </c>
    </row>
    <row r="4446" spans="1:15">
      <c r="A4446">
        <v>22</v>
      </c>
      <c r="B4446" t="s">
        <v>2501</v>
      </c>
      <c r="C4446" t="s">
        <v>16317</v>
      </c>
      <c r="D4446" t="s">
        <v>16318</v>
      </c>
      <c r="E4446" t="s">
        <v>2514</v>
      </c>
      <c r="F4446" t="s">
        <v>2515</v>
      </c>
      <c r="G4446" t="s">
        <v>2505</v>
      </c>
      <c r="H4446" t="s">
        <v>944</v>
      </c>
      <c r="I4446" t="s">
        <v>2506</v>
      </c>
      <c r="J4446" t="s">
        <v>2507</v>
      </c>
      <c r="K4446" t="s">
        <v>16319</v>
      </c>
      <c r="L4446" s="3">
        <v>36557</v>
      </c>
      <c r="M4446" s="9">
        <v>0</v>
      </c>
      <c r="N4446" s="5">
        <v>0</v>
      </c>
      <c r="O4446" s="7">
        <v>0</v>
      </c>
    </row>
    <row r="4447" spans="1:15">
      <c r="A4447">
        <v>22</v>
      </c>
      <c r="B4447" t="s">
        <v>2501</v>
      </c>
      <c r="C4447" t="s">
        <v>16320</v>
      </c>
      <c r="D4447" t="s">
        <v>16321</v>
      </c>
      <c r="E4447" t="s">
        <v>16322</v>
      </c>
      <c r="F4447" t="s">
        <v>16323</v>
      </c>
      <c r="G4447" t="s">
        <v>2505</v>
      </c>
      <c r="H4447" t="s">
        <v>944</v>
      </c>
      <c r="I4447" t="s">
        <v>2506</v>
      </c>
      <c r="J4447" t="s">
        <v>2507</v>
      </c>
      <c r="K4447" t="s">
        <v>16324</v>
      </c>
      <c r="L4447" s="3">
        <v>36721</v>
      </c>
      <c r="M4447" s="9">
        <v>0</v>
      </c>
      <c r="N4447" s="5">
        <v>0</v>
      </c>
      <c r="O4447" s="7">
        <v>0</v>
      </c>
    </row>
    <row r="4448" spans="1:15">
      <c r="A4448">
        <v>22</v>
      </c>
      <c r="B4448" t="s">
        <v>2501</v>
      </c>
      <c r="C4448" t="s">
        <v>2511</v>
      </c>
      <c r="D4448" t="s">
        <v>501</v>
      </c>
      <c r="E4448" t="s">
        <v>2503</v>
      </c>
      <c r="F4448" t="s">
        <v>2504</v>
      </c>
      <c r="G4448" t="s">
        <v>2505</v>
      </c>
      <c r="H4448" t="s">
        <v>944</v>
      </c>
      <c r="I4448" t="s">
        <v>2506</v>
      </c>
      <c r="J4448" t="s">
        <v>2507</v>
      </c>
      <c r="K4448" t="s">
        <v>2512</v>
      </c>
      <c r="L4448" s="3">
        <v>36649</v>
      </c>
      <c r="M4448" s="9">
        <v>1</v>
      </c>
      <c r="N4448" s="5">
        <v>0</v>
      </c>
      <c r="O4448" s="7">
        <v>1</v>
      </c>
    </row>
    <row r="4449" spans="1:15">
      <c r="A4449">
        <v>22</v>
      </c>
      <c r="B4449" t="s">
        <v>2501</v>
      </c>
      <c r="C4449" t="s">
        <v>16325</v>
      </c>
      <c r="D4449" t="s">
        <v>16326</v>
      </c>
      <c r="E4449" t="s">
        <v>2530</v>
      </c>
      <c r="F4449" t="s">
        <v>2531</v>
      </c>
      <c r="G4449" t="s">
        <v>2505</v>
      </c>
      <c r="H4449" t="s">
        <v>944</v>
      </c>
      <c r="I4449" t="s">
        <v>2506</v>
      </c>
      <c r="J4449" t="s">
        <v>2507</v>
      </c>
      <c r="K4449" t="s">
        <v>16327</v>
      </c>
      <c r="L4449" s="3">
        <v>38923</v>
      </c>
      <c r="M4449" s="9">
        <v>0</v>
      </c>
      <c r="N4449" s="5">
        <v>0</v>
      </c>
      <c r="O4449" s="7">
        <v>0</v>
      </c>
    </row>
    <row r="4450" spans="1:15">
      <c r="A4450">
        <v>22</v>
      </c>
      <c r="B4450" t="s">
        <v>2501</v>
      </c>
      <c r="C4450" t="s">
        <v>16328</v>
      </c>
      <c r="D4450" t="s">
        <v>16329</v>
      </c>
      <c r="E4450" t="s">
        <v>2503</v>
      </c>
      <c r="F4450" t="s">
        <v>2504</v>
      </c>
      <c r="G4450" t="s">
        <v>2505</v>
      </c>
      <c r="H4450" t="s">
        <v>944</v>
      </c>
      <c r="I4450" t="s">
        <v>2506</v>
      </c>
      <c r="J4450" t="s">
        <v>2507</v>
      </c>
      <c r="K4450" t="s">
        <v>16330</v>
      </c>
      <c r="L4450" s="3">
        <v>40246</v>
      </c>
      <c r="M4450" s="9">
        <v>0</v>
      </c>
      <c r="N4450" s="5">
        <v>0</v>
      </c>
      <c r="O4450" s="7">
        <v>0</v>
      </c>
    </row>
    <row r="4451" spans="1:15">
      <c r="A4451">
        <v>22</v>
      </c>
      <c r="B4451" t="s">
        <v>2501</v>
      </c>
      <c r="C4451" t="s">
        <v>16331</v>
      </c>
      <c r="D4451" t="s">
        <v>16332</v>
      </c>
      <c r="E4451" t="s">
        <v>2514</v>
      </c>
      <c r="F4451" t="s">
        <v>2515</v>
      </c>
      <c r="G4451" t="s">
        <v>2505</v>
      </c>
      <c r="H4451" t="s">
        <v>944</v>
      </c>
      <c r="I4451" t="s">
        <v>2506</v>
      </c>
      <c r="J4451" t="s">
        <v>2507</v>
      </c>
      <c r="K4451" t="s">
        <v>16333</v>
      </c>
      <c r="L4451" s="3">
        <v>36804</v>
      </c>
      <c r="M4451" s="9">
        <v>0</v>
      </c>
      <c r="N4451" s="5">
        <v>0</v>
      </c>
      <c r="O4451" s="7">
        <v>0</v>
      </c>
    </row>
    <row r="4452" spans="1:15">
      <c r="A4452">
        <v>22</v>
      </c>
      <c r="B4452" t="s">
        <v>2501</v>
      </c>
      <c r="C4452" t="s">
        <v>16334</v>
      </c>
      <c r="D4452" t="s">
        <v>16335</v>
      </c>
      <c r="E4452" t="s">
        <v>2514</v>
      </c>
      <c r="F4452" t="s">
        <v>2515</v>
      </c>
      <c r="G4452" t="s">
        <v>2505</v>
      </c>
      <c r="H4452" t="s">
        <v>944</v>
      </c>
      <c r="I4452" t="s">
        <v>2506</v>
      </c>
      <c r="J4452" t="s">
        <v>2507</v>
      </c>
      <c r="K4452" t="s">
        <v>16336</v>
      </c>
      <c r="L4452" s="3">
        <v>39588</v>
      </c>
      <c r="M4452" s="9">
        <v>0</v>
      </c>
      <c r="N4452" s="5">
        <v>0</v>
      </c>
      <c r="O4452" s="7">
        <v>0</v>
      </c>
    </row>
    <row r="4453" spans="1:15">
      <c r="A4453">
        <v>22</v>
      </c>
      <c r="B4453" t="s">
        <v>2501</v>
      </c>
      <c r="C4453" t="s">
        <v>16337</v>
      </c>
      <c r="D4453" t="s">
        <v>16338</v>
      </c>
      <c r="E4453" t="s">
        <v>16339</v>
      </c>
      <c r="F4453" t="s">
        <v>16340</v>
      </c>
      <c r="G4453" t="s">
        <v>2505</v>
      </c>
      <c r="H4453" t="s">
        <v>944</v>
      </c>
      <c r="I4453" t="s">
        <v>2506</v>
      </c>
      <c r="J4453" t="s">
        <v>2507</v>
      </c>
      <c r="K4453" t="s">
        <v>16341</v>
      </c>
      <c r="L4453" s="3">
        <v>38128</v>
      </c>
      <c r="M4453" s="9">
        <v>0</v>
      </c>
      <c r="N4453" s="5">
        <v>0</v>
      </c>
      <c r="O4453" s="7">
        <v>0</v>
      </c>
    </row>
    <row r="4454" spans="1:15">
      <c r="A4454">
        <v>22</v>
      </c>
      <c r="B4454" t="s">
        <v>2501</v>
      </c>
      <c r="C4454" t="s">
        <v>16342</v>
      </c>
      <c r="D4454" t="s">
        <v>16343</v>
      </c>
      <c r="E4454" t="s">
        <v>16339</v>
      </c>
      <c r="F4454" t="s">
        <v>16340</v>
      </c>
      <c r="G4454" t="s">
        <v>2505</v>
      </c>
      <c r="H4454" t="s">
        <v>944</v>
      </c>
      <c r="I4454" t="s">
        <v>2506</v>
      </c>
      <c r="J4454" t="s">
        <v>2507</v>
      </c>
      <c r="K4454" t="s">
        <v>16344</v>
      </c>
      <c r="L4454" s="3">
        <v>38198</v>
      </c>
      <c r="M4454" s="9">
        <v>0</v>
      </c>
      <c r="N4454" s="5">
        <v>0</v>
      </c>
      <c r="O4454" s="7">
        <v>0</v>
      </c>
    </row>
    <row r="4455" spans="1:15">
      <c r="A4455">
        <v>22</v>
      </c>
      <c r="B4455" t="s">
        <v>2501</v>
      </c>
      <c r="C4455" t="s">
        <v>16345</v>
      </c>
      <c r="D4455" t="s">
        <v>16346</v>
      </c>
      <c r="E4455" t="s">
        <v>2549</v>
      </c>
      <c r="F4455" t="s">
        <v>2550</v>
      </c>
      <c r="G4455" t="s">
        <v>2505</v>
      </c>
      <c r="H4455" t="s">
        <v>944</v>
      </c>
      <c r="I4455" t="s">
        <v>2506</v>
      </c>
      <c r="J4455" t="s">
        <v>2507</v>
      </c>
      <c r="K4455" t="s">
        <v>16347</v>
      </c>
      <c r="L4455" s="3">
        <v>38023</v>
      </c>
      <c r="M4455" s="9">
        <v>0</v>
      </c>
      <c r="N4455" s="5">
        <v>0</v>
      </c>
      <c r="O4455" s="7">
        <v>0</v>
      </c>
    </row>
    <row r="4456" spans="1:15">
      <c r="A4456">
        <v>22</v>
      </c>
      <c r="B4456" t="s">
        <v>2501</v>
      </c>
      <c r="C4456" t="s">
        <v>16348</v>
      </c>
      <c r="D4456" t="s">
        <v>16349</v>
      </c>
      <c r="E4456" t="s">
        <v>16263</v>
      </c>
      <c r="F4456" t="s">
        <v>16264</v>
      </c>
      <c r="G4456" t="s">
        <v>2505</v>
      </c>
      <c r="H4456" t="s">
        <v>944</v>
      </c>
      <c r="I4456" t="s">
        <v>2506</v>
      </c>
      <c r="J4456" t="s">
        <v>2507</v>
      </c>
      <c r="K4456" t="s">
        <v>16350</v>
      </c>
      <c r="L4456" s="3">
        <v>37715</v>
      </c>
      <c r="M4456" s="9">
        <v>0</v>
      </c>
      <c r="N4456" s="5">
        <v>0</v>
      </c>
      <c r="O4456" s="7">
        <v>0</v>
      </c>
    </row>
    <row r="4457" spans="1:15">
      <c r="A4457">
        <v>22</v>
      </c>
      <c r="B4457" t="s">
        <v>2501</v>
      </c>
      <c r="C4457" t="s">
        <v>2513</v>
      </c>
      <c r="D4457" t="s">
        <v>502</v>
      </c>
      <c r="E4457" t="s">
        <v>2514</v>
      </c>
      <c r="F4457" t="s">
        <v>2515</v>
      </c>
      <c r="G4457" t="s">
        <v>2505</v>
      </c>
      <c r="H4457" t="s">
        <v>944</v>
      </c>
      <c r="I4457" t="s">
        <v>2506</v>
      </c>
      <c r="J4457" t="s">
        <v>2507</v>
      </c>
      <c r="K4457" t="s">
        <v>2516</v>
      </c>
      <c r="L4457" s="3">
        <v>37946</v>
      </c>
      <c r="M4457" s="9">
        <v>1</v>
      </c>
      <c r="N4457" s="5">
        <v>0</v>
      </c>
      <c r="O4457" s="7">
        <v>1</v>
      </c>
    </row>
    <row r="4458" spans="1:15">
      <c r="A4458">
        <v>22</v>
      </c>
      <c r="B4458" t="s">
        <v>2501</v>
      </c>
      <c r="C4458" t="s">
        <v>16351</v>
      </c>
      <c r="D4458" t="s">
        <v>16352</v>
      </c>
      <c r="E4458" t="s">
        <v>16322</v>
      </c>
      <c r="F4458" t="s">
        <v>16323</v>
      </c>
      <c r="G4458" t="s">
        <v>2505</v>
      </c>
      <c r="H4458" t="s">
        <v>944</v>
      </c>
      <c r="I4458" t="s">
        <v>2506</v>
      </c>
      <c r="J4458" t="s">
        <v>2507</v>
      </c>
      <c r="K4458" t="s">
        <v>16353</v>
      </c>
      <c r="L4458" s="3" t="s">
        <v>2494</v>
      </c>
      <c r="M4458" s="9">
        <v>0</v>
      </c>
      <c r="N4458" s="5">
        <v>0</v>
      </c>
      <c r="O4458" s="7">
        <v>0</v>
      </c>
    </row>
    <row r="4459" spans="1:15">
      <c r="A4459">
        <v>22</v>
      </c>
      <c r="B4459" t="s">
        <v>2501</v>
      </c>
      <c r="C4459" t="s">
        <v>16354</v>
      </c>
      <c r="D4459" t="s">
        <v>16355</v>
      </c>
      <c r="E4459" t="s">
        <v>16258</v>
      </c>
      <c r="F4459" t="s">
        <v>16259</v>
      </c>
      <c r="G4459" t="s">
        <v>2505</v>
      </c>
      <c r="H4459" t="s">
        <v>944</v>
      </c>
      <c r="I4459" t="s">
        <v>2506</v>
      </c>
      <c r="J4459" t="s">
        <v>2507</v>
      </c>
      <c r="K4459" t="s">
        <v>16356</v>
      </c>
      <c r="L4459" s="3">
        <v>39624</v>
      </c>
      <c r="M4459" s="9">
        <v>0</v>
      </c>
      <c r="N4459" s="5">
        <v>0</v>
      </c>
      <c r="O4459" s="7">
        <v>0</v>
      </c>
    </row>
    <row r="4460" spans="1:15">
      <c r="A4460">
        <v>22</v>
      </c>
      <c r="B4460" t="s">
        <v>2501</v>
      </c>
      <c r="C4460" t="s">
        <v>16357</v>
      </c>
      <c r="D4460" t="s">
        <v>16358</v>
      </c>
      <c r="E4460" t="s">
        <v>2522</v>
      </c>
      <c r="F4460" t="s">
        <v>2523</v>
      </c>
      <c r="G4460" t="s">
        <v>2505</v>
      </c>
      <c r="H4460" t="s">
        <v>944</v>
      </c>
      <c r="I4460" t="s">
        <v>2506</v>
      </c>
      <c r="J4460" t="s">
        <v>2507</v>
      </c>
      <c r="K4460" t="s">
        <v>16359</v>
      </c>
      <c r="L4460" s="3" t="s">
        <v>2494</v>
      </c>
      <c r="M4460" s="9">
        <v>0</v>
      </c>
      <c r="N4460" s="5">
        <v>0</v>
      </c>
      <c r="O4460" s="7">
        <v>0</v>
      </c>
    </row>
    <row r="4461" spans="1:15">
      <c r="A4461">
        <v>22</v>
      </c>
      <c r="B4461" t="s">
        <v>2501</v>
      </c>
      <c r="C4461" t="s">
        <v>16360</v>
      </c>
      <c r="D4461" t="s">
        <v>16361</v>
      </c>
      <c r="E4461" t="s">
        <v>16258</v>
      </c>
      <c r="F4461" t="s">
        <v>16259</v>
      </c>
      <c r="G4461" t="s">
        <v>2505</v>
      </c>
      <c r="H4461" t="s">
        <v>944</v>
      </c>
      <c r="I4461" t="s">
        <v>2506</v>
      </c>
      <c r="J4461" t="s">
        <v>2507</v>
      </c>
      <c r="K4461" t="s">
        <v>16362</v>
      </c>
      <c r="L4461" s="3">
        <v>40477</v>
      </c>
      <c r="M4461" s="9">
        <v>0</v>
      </c>
      <c r="N4461" s="5">
        <v>0</v>
      </c>
      <c r="O4461" s="7">
        <v>0</v>
      </c>
    </row>
    <row r="4462" spans="1:15">
      <c r="A4462">
        <v>22</v>
      </c>
      <c r="B4462" t="s">
        <v>2501</v>
      </c>
      <c r="C4462" t="s">
        <v>16363</v>
      </c>
      <c r="D4462" t="s">
        <v>16364</v>
      </c>
      <c r="E4462" t="s">
        <v>16258</v>
      </c>
      <c r="F4462" t="s">
        <v>16259</v>
      </c>
      <c r="G4462" t="s">
        <v>2505</v>
      </c>
      <c r="H4462" t="s">
        <v>944</v>
      </c>
      <c r="I4462" t="s">
        <v>2506</v>
      </c>
      <c r="J4462" t="s">
        <v>2507</v>
      </c>
      <c r="K4462" t="s">
        <v>16365</v>
      </c>
      <c r="L4462" s="3">
        <v>43304</v>
      </c>
      <c r="M4462" s="9">
        <v>0</v>
      </c>
      <c r="N4462" s="5">
        <v>0</v>
      </c>
      <c r="O4462" s="7">
        <v>0</v>
      </c>
    </row>
    <row r="4463" spans="1:15">
      <c r="A4463">
        <v>22</v>
      </c>
      <c r="B4463" t="s">
        <v>2501</v>
      </c>
      <c r="C4463" t="s">
        <v>2517</v>
      </c>
      <c r="D4463" t="s">
        <v>503</v>
      </c>
      <c r="E4463" t="s">
        <v>2518</v>
      </c>
      <c r="F4463" t="s">
        <v>2519</v>
      </c>
      <c r="G4463" t="s">
        <v>2505</v>
      </c>
      <c r="H4463" t="s">
        <v>944</v>
      </c>
      <c r="I4463" t="s">
        <v>2506</v>
      </c>
      <c r="J4463" t="s">
        <v>2507</v>
      </c>
      <c r="K4463" t="s">
        <v>2520</v>
      </c>
      <c r="L4463" s="3">
        <v>41045</v>
      </c>
      <c r="M4463" s="9">
        <v>3</v>
      </c>
      <c r="N4463" s="5">
        <v>0</v>
      </c>
      <c r="O4463" s="7">
        <v>3</v>
      </c>
    </row>
    <row r="4464" spans="1:15">
      <c r="A4464">
        <v>22</v>
      </c>
      <c r="B4464" t="s">
        <v>2501</v>
      </c>
      <c r="C4464" t="s">
        <v>2521</v>
      </c>
      <c r="D4464" t="s">
        <v>504</v>
      </c>
      <c r="E4464" t="s">
        <v>2522</v>
      </c>
      <c r="F4464" t="s">
        <v>2523</v>
      </c>
      <c r="G4464" t="s">
        <v>2505</v>
      </c>
      <c r="H4464" t="s">
        <v>944</v>
      </c>
      <c r="I4464" t="s">
        <v>2506</v>
      </c>
      <c r="J4464" t="s">
        <v>2507</v>
      </c>
      <c r="K4464" t="s">
        <v>2524</v>
      </c>
      <c r="L4464" s="3">
        <v>41542</v>
      </c>
      <c r="M4464" s="9">
        <v>5</v>
      </c>
      <c r="N4464" s="5">
        <v>0</v>
      </c>
      <c r="O4464" s="7">
        <v>5</v>
      </c>
    </row>
    <row r="4465" spans="1:15">
      <c r="A4465">
        <v>22</v>
      </c>
      <c r="B4465" t="s">
        <v>2501</v>
      </c>
      <c r="C4465" t="s">
        <v>2525</v>
      </c>
      <c r="D4465" t="s">
        <v>505</v>
      </c>
      <c r="E4465" t="s">
        <v>2526</v>
      </c>
      <c r="F4465" t="s">
        <v>2527</v>
      </c>
      <c r="G4465" t="s">
        <v>2505</v>
      </c>
      <c r="H4465" t="s">
        <v>944</v>
      </c>
      <c r="I4465" t="s">
        <v>2506</v>
      </c>
      <c r="J4465" t="s">
        <v>2507</v>
      </c>
      <c r="K4465" t="s">
        <v>2528</v>
      </c>
      <c r="L4465" s="3">
        <v>41143</v>
      </c>
      <c r="M4465" s="9">
        <v>1</v>
      </c>
      <c r="N4465" s="5">
        <v>0</v>
      </c>
      <c r="O4465" s="7">
        <v>1</v>
      </c>
    </row>
    <row r="4466" spans="1:15">
      <c r="A4466">
        <v>22</v>
      </c>
      <c r="B4466" t="s">
        <v>2501</v>
      </c>
      <c r="C4466" t="s">
        <v>16366</v>
      </c>
      <c r="D4466" t="s">
        <v>16367</v>
      </c>
      <c r="E4466" t="s">
        <v>2503</v>
      </c>
      <c r="F4466" t="s">
        <v>2504</v>
      </c>
      <c r="G4466" t="s">
        <v>2505</v>
      </c>
      <c r="H4466" t="s">
        <v>944</v>
      </c>
      <c r="I4466" t="s">
        <v>2506</v>
      </c>
      <c r="J4466" t="s">
        <v>2507</v>
      </c>
      <c r="K4466" t="s">
        <v>16368</v>
      </c>
      <c r="L4466" s="3">
        <v>41283</v>
      </c>
      <c r="M4466" s="9">
        <v>0</v>
      </c>
      <c r="N4466" s="5">
        <v>0</v>
      </c>
      <c r="O4466" s="7">
        <v>0</v>
      </c>
    </row>
    <row r="4467" spans="1:15">
      <c r="A4467">
        <v>22</v>
      </c>
      <c r="B4467" t="s">
        <v>2501</v>
      </c>
      <c r="C4467" t="s">
        <v>16369</v>
      </c>
      <c r="D4467" t="s">
        <v>16370</v>
      </c>
      <c r="E4467" t="s">
        <v>2518</v>
      </c>
      <c r="F4467" t="s">
        <v>2519</v>
      </c>
      <c r="G4467" t="s">
        <v>2505</v>
      </c>
      <c r="H4467" t="s">
        <v>944</v>
      </c>
      <c r="I4467" t="s">
        <v>2506</v>
      </c>
      <c r="J4467" t="s">
        <v>2507</v>
      </c>
      <c r="K4467" t="s">
        <v>16371</v>
      </c>
      <c r="L4467" s="3">
        <v>41256</v>
      </c>
      <c r="M4467" s="9">
        <v>0</v>
      </c>
      <c r="N4467" s="5">
        <v>0</v>
      </c>
      <c r="O4467" s="7">
        <v>0</v>
      </c>
    </row>
    <row r="4468" spans="1:15">
      <c r="A4468">
        <v>22</v>
      </c>
      <c r="B4468" t="s">
        <v>2501</v>
      </c>
      <c r="C4468" t="s">
        <v>16372</v>
      </c>
      <c r="D4468" t="s">
        <v>16373</v>
      </c>
      <c r="E4468" t="s">
        <v>16258</v>
      </c>
      <c r="F4468" t="s">
        <v>16259</v>
      </c>
      <c r="G4468" t="s">
        <v>2505</v>
      </c>
      <c r="H4468" t="s">
        <v>944</v>
      </c>
      <c r="I4468" t="s">
        <v>2506</v>
      </c>
      <c r="J4468" t="s">
        <v>2507</v>
      </c>
      <c r="K4468" t="s">
        <v>16374</v>
      </c>
      <c r="L4468" s="3">
        <v>42348</v>
      </c>
      <c r="M4468" s="9">
        <v>0</v>
      </c>
      <c r="N4468" s="5">
        <v>0</v>
      </c>
      <c r="O4468" s="7">
        <v>0</v>
      </c>
    </row>
    <row r="4469" spans="1:15">
      <c r="A4469">
        <v>22</v>
      </c>
      <c r="B4469" t="s">
        <v>2501</v>
      </c>
      <c r="C4469" t="s">
        <v>16375</v>
      </c>
      <c r="D4469" t="s">
        <v>16376</v>
      </c>
      <c r="E4469" t="s">
        <v>2539</v>
      </c>
      <c r="F4469" t="s">
        <v>2540</v>
      </c>
      <c r="G4469" t="s">
        <v>2505</v>
      </c>
      <c r="H4469" t="s">
        <v>944</v>
      </c>
      <c r="I4469" t="s">
        <v>2506</v>
      </c>
      <c r="J4469" t="s">
        <v>2507</v>
      </c>
      <c r="K4469" t="s">
        <v>16377</v>
      </c>
      <c r="L4469" s="3">
        <v>43419</v>
      </c>
      <c r="M4469" s="9">
        <v>0</v>
      </c>
      <c r="N4469" s="5">
        <v>0</v>
      </c>
      <c r="O4469" s="7">
        <v>0</v>
      </c>
    </row>
    <row r="4470" spans="1:15">
      <c r="A4470">
        <v>22</v>
      </c>
      <c r="B4470" t="s">
        <v>2501</v>
      </c>
      <c r="C4470" t="s">
        <v>2529</v>
      </c>
      <c r="D4470" t="s">
        <v>506</v>
      </c>
      <c r="E4470" t="s">
        <v>2530</v>
      </c>
      <c r="F4470" t="s">
        <v>2531</v>
      </c>
      <c r="G4470" t="s">
        <v>2505</v>
      </c>
      <c r="H4470" t="s">
        <v>944</v>
      </c>
      <c r="I4470" t="s">
        <v>2506</v>
      </c>
      <c r="J4470" t="s">
        <v>2507</v>
      </c>
      <c r="K4470" t="s">
        <v>2532</v>
      </c>
      <c r="L4470" s="3">
        <v>41858</v>
      </c>
      <c r="M4470" s="9">
        <v>4</v>
      </c>
      <c r="N4470" s="5">
        <v>0</v>
      </c>
      <c r="O4470" s="7">
        <v>4</v>
      </c>
    </row>
    <row r="4471" spans="1:15">
      <c r="A4471">
        <v>22</v>
      </c>
      <c r="B4471" t="s">
        <v>2501</v>
      </c>
      <c r="C4471" t="s">
        <v>16378</v>
      </c>
      <c r="D4471" t="s">
        <v>16379</v>
      </c>
      <c r="E4471" t="s">
        <v>2503</v>
      </c>
      <c r="F4471" t="s">
        <v>2504</v>
      </c>
      <c r="G4471" t="s">
        <v>2505</v>
      </c>
      <c r="H4471" t="s">
        <v>944</v>
      </c>
      <c r="I4471" t="s">
        <v>2506</v>
      </c>
      <c r="J4471" t="s">
        <v>2507</v>
      </c>
      <c r="K4471" t="s">
        <v>16380</v>
      </c>
      <c r="L4471" s="3" t="s">
        <v>2494</v>
      </c>
      <c r="M4471" s="9">
        <v>0</v>
      </c>
      <c r="N4471" s="5">
        <v>0</v>
      </c>
      <c r="O4471" s="7">
        <v>0</v>
      </c>
    </row>
    <row r="4472" spans="1:15">
      <c r="A4472">
        <v>22</v>
      </c>
      <c r="B4472" t="s">
        <v>2501</v>
      </c>
      <c r="C4472" t="s">
        <v>16381</v>
      </c>
      <c r="D4472" t="s">
        <v>16382</v>
      </c>
      <c r="E4472" t="s">
        <v>2526</v>
      </c>
      <c r="F4472" t="s">
        <v>2527</v>
      </c>
      <c r="G4472" t="s">
        <v>2505</v>
      </c>
      <c r="H4472" t="s">
        <v>944</v>
      </c>
      <c r="I4472" t="s">
        <v>2506</v>
      </c>
      <c r="J4472" t="s">
        <v>2507</v>
      </c>
      <c r="K4472" t="s">
        <v>16383</v>
      </c>
      <c r="L4472" s="3" t="s">
        <v>2494</v>
      </c>
      <c r="M4472" s="9">
        <v>0</v>
      </c>
      <c r="N4472" s="5">
        <v>0</v>
      </c>
      <c r="O4472" s="7">
        <v>0</v>
      </c>
    </row>
    <row r="4473" spans="1:15">
      <c r="A4473">
        <v>22</v>
      </c>
      <c r="B4473" t="s">
        <v>2501</v>
      </c>
      <c r="C4473" t="s">
        <v>2533</v>
      </c>
      <c r="D4473" t="s">
        <v>507</v>
      </c>
      <c r="E4473" t="s">
        <v>2522</v>
      </c>
      <c r="F4473" t="s">
        <v>2523</v>
      </c>
      <c r="G4473" t="s">
        <v>2505</v>
      </c>
      <c r="H4473" t="s">
        <v>944</v>
      </c>
      <c r="I4473" t="s">
        <v>2506</v>
      </c>
      <c r="J4473" t="s">
        <v>2507</v>
      </c>
      <c r="K4473" t="s">
        <v>2534</v>
      </c>
      <c r="L4473" s="3">
        <v>41835</v>
      </c>
      <c r="M4473" s="9">
        <v>1</v>
      </c>
      <c r="N4473" s="5">
        <v>0</v>
      </c>
      <c r="O4473" s="7">
        <v>1</v>
      </c>
    </row>
    <row r="4474" spans="1:15">
      <c r="A4474">
        <v>22</v>
      </c>
      <c r="B4474" t="s">
        <v>2501</v>
      </c>
      <c r="C4474" t="s">
        <v>16384</v>
      </c>
      <c r="D4474" t="s">
        <v>16385</v>
      </c>
      <c r="E4474" t="s">
        <v>16322</v>
      </c>
      <c r="F4474" t="s">
        <v>16323</v>
      </c>
      <c r="G4474" t="s">
        <v>2505</v>
      </c>
      <c r="H4474" t="s">
        <v>944</v>
      </c>
      <c r="I4474" t="s">
        <v>2506</v>
      </c>
      <c r="J4474" t="s">
        <v>2507</v>
      </c>
      <c r="K4474" t="s">
        <v>16386</v>
      </c>
      <c r="L4474" s="3">
        <v>41893</v>
      </c>
      <c r="M4474" s="9">
        <v>0</v>
      </c>
      <c r="N4474" s="5">
        <v>0</v>
      </c>
      <c r="O4474" s="7">
        <v>0</v>
      </c>
    </row>
    <row r="4475" spans="1:15">
      <c r="A4475">
        <v>22</v>
      </c>
      <c r="B4475" t="s">
        <v>2501</v>
      </c>
      <c r="C4475" s="16" t="s">
        <v>2535</v>
      </c>
      <c r="D4475" t="s">
        <v>508</v>
      </c>
      <c r="E4475" t="s">
        <v>2518</v>
      </c>
      <c r="F4475" t="s">
        <v>2519</v>
      </c>
      <c r="G4475" t="s">
        <v>2505</v>
      </c>
      <c r="H4475" t="s">
        <v>2493</v>
      </c>
      <c r="I4475" t="s">
        <v>2506</v>
      </c>
      <c r="J4475" t="s">
        <v>2507</v>
      </c>
      <c r="K4475" t="s">
        <v>2494</v>
      </c>
      <c r="L4475" s="3" t="s">
        <v>2494</v>
      </c>
      <c r="M4475" s="9">
        <v>1</v>
      </c>
      <c r="N4475" s="5">
        <v>0</v>
      </c>
      <c r="O4475" s="7">
        <v>1</v>
      </c>
    </row>
    <row r="4476" spans="1:15">
      <c r="A4476">
        <v>22</v>
      </c>
      <c r="B4476" t="s">
        <v>2501</v>
      </c>
      <c r="C4476" t="s">
        <v>16387</v>
      </c>
      <c r="D4476" t="s">
        <v>16388</v>
      </c>
      <c r="E4476" t="s">
        <v>16263</v>
      </c>
      <c r="F4476" t="s">
        <v>16264</v>
      </c>
      <c r="G4476" t="s">
        <v>2505</v>
      </c>
      <c r="H4476" t="s">
        <v>944</v>
      </c>
      <c r="I4476" t="s">
        <v>2506</v>
      </c>
      <c r="J4476" t="s">
        <v>2507</v>
      </c>
      <c r="K4476" t="s">
        <v>16389</v>
      </c>
      <c r="L4476" s="3">
        <v>42032</v>
      </c>
      <c r="M4476" s="9">
        <v>0</v>
      </c>
      <c r="N4476" s="5">
        <v>0</v>
      </c>
      <c r="O4476" s="7">
        <v>0</v>
      </c>
    </row>
    <row r="4477" spans="1:15">
      <c r="A4477">
        <v>22</v>
      </c>
      <c r="B4477" t="s">
        <v>2501</v>
      </c>
      <c r="C4477" t="s">
        <v>16390</v>
      </c>
      <c r="D4477" t="s">
        <v>16391</v>
      </c>
      <c r="E4477" t="s">
        <v>2518</v>
      </c>
      <c r="F4477" t="s">
        <v>2519</v>
      </c>
      <c r="G4477" t="s">
        <v>2505</v>
      </c>
      <c r="H4477" t="s">
        <v>944</v>
      </c>
      <c r="I4477" t="s">
        <v>2506</v>
      </c>
      <c r="J4477" t="s">
        <v>2507</v>
      </c>
      <c r="K4477" t="s">
        <v>16392</v>
      </c>
      <c r="L4477" s="3" t="s">
        <v>2494</v>
      </c>
      <c r="M4477" s="9">
        <v>0</v>
      </c>
      <c r="N4477" s="5">
        <v>0</v>
      </c>
      <c r="O4477" s="7">
        <v>0</v>
      </c>
    </row>
    <row r="4478" spans="1:15">
      <c r="A4478">
        <v>22</v>
      </c>
      <c r="B4478" t="s">
        <v>2501</v>
      </c>
      <c r="C4478" t="s">
        <v>16393</v>
      </c>
      <c r="D4478" t="s">
        <v>16394</v>
      </c>
      <c r="E4478" t="s">
        <v>2549</v>
      </c>
      <c r="F4478" t="s">
        <v>2550</v>
      </c>
      <c r="G4478" t="s">
        <v>2505</v>
      </c>
      <c r="H4478" t="s">
        <v>944</v>
      </c>
      <c r="I4478" t="s">
        <v>2506</v>
      </c>
      <c r="J4478" t="s">
        <v>2507</v>
      </c>
      <c r="K4478" t="s">
        <v>16395</v>
      </c>
      <c r="L4478" s="3">
        <v>42543</v>
      </c>
      <c r="M4478" s="9">
        <v>0</v>
      </c>
      <c r="N4478" s="5">
        <v>0</v>
      </c>
      <c r="O4478" s="7">
        <v>0</v>
      </c>
    </row>
    <row r="4479" spans="1:15">
      <c r="A4479">
        <v>22</v>
      </c>
      <c r="B4479" t="s">
        <v>2501</v>
      </c>
      <c r="C4479" t="s">
        <v>16396</v>
      </c>
      <c r="D4479" t="s">
        <v>16397</v>
      </c>
      <c r="E4479" t="s">
        <v>2503</v>
      </c>
      <c r="F4479" t="s">
        <v>2504</v>
      </c>
      <c r="G4479" t="s">
        <v>2505</v>
      </c>
      <c r="H4479" t="s">
        <v>944</v>
      </c>
      <c r="I4479" t="s">
        <v>2506</v>
      </c>
      <c r="J4479" t="s">
        <v>2507</v>
      </c>
      <c r="K4479" t="s">
        <v>16398</v>
      </c>
      <c r="L4479" s="3">
        <v>43175</v>
      </c>
      <c r="M4479" s="9">
        <v>0</v>
      </c>
      <c r="N4479" s="5">
        <v>0</v>
      </c>
      <c r="O4479" s="7">
        <v>0</v>
      </c>
    </row>
    <row r="4480" spans="1:15">
      <c r="A4480">
        <v>22</v>
      </c>
      <c r="B4480" t="s">
        <v>2501</v>
      </c>
      <c r="C4480" t="s">
        <v>16399</v>
      </c>
      <c r="D4480" t="s">
        <v>16400</v>
      </c>
      <c r="E4480" t="s">
        <v>2522</v>
      </c>
      <c r="F4480" t="s">
        <v>2523</v>
      </c>
      <c r="G4480" t="s">
        <v>2505</v>
      </c>
      <c r="H4480" t="s">
        <v>944</v>
      </c>
      <c r="I4480" t="s">
        <v>2506</v>
      </c>
      <c r="J4480" t="s">
        <v>2507</v>
      </c>
      <c r="K4480" t="s">
        <v>16401</v>
      </c>
      <c r="L4480" s="3" t="s">
        <v>2494</v>
      </c>
      <c r="M4480" s="9">
        <v>0</v>
      </c>
      <c r="N4480" s="5">
        <v>0</v>
      </c>
      <c r="O4480" s="7">
        <v>0</v>
      </c>
    </row>
    <row r="4481" spans="1:15">
      <c r="A4481">
        <v>22</v>
      </c>
      <c r="B4481" t="s">
        <v>2501</v>
      </c>
      <c r="C4481" t="s">
        <v>2536</v>
      </c>
      <c r="D4481" t="s">
        <v>509</v>
      </c>
      <c r="E4481" t="s">
        <v>2530</v>
      </c>
      <c r="F4481" t="s">
        <v>2531</v>
      </c>
      <c r="G4481" t="s">
        <v>2505</v>
      </c>
      <c r="H4481" t="s">
        <v>944</v>
      </c>
      <c r="I4481" t="s">
        <v>2506</v>
      </c>
      <c r="J4481" t="s">
        <v>2507</v>
      </c>
      <c r="K4481" t="s">
        <v>2537</v>
      </c>
      <c r="L4481" s="3">
        <v>42667</v>
      </c>
      <c r="M4481" s="9">
        <v>2</v>
      </c>
      <c r="N4481" s="5">
        <v>0</v>
      </c>
      <c r="O4481" s="7">
        <v>2</v>
      </c>
    </row>
    <row r="4482" spans="1:15">
      <c r="A4482">
        <v>22</v>
      </c>
      <c r="B4482" t="s">
        <v>2501</v>
      </c>
      <c r="C4482" t="s">
        <v>2538</v>
      </c>
      <c r="D4482" t="s">
        <v>510</v>
      </c>
      <c r="E4482" t="s">
        <v>2539</v>
      </c>
      <c r="F4482" t="s">
        <v>2540</v>
      </c>
      <c r="G4482" t="s">
        <v>2505</v>
      </c>
      <c r="H4482" t="s">
        <v>944</v>
      </c>
      <c r="I4482" t="s">
        <v>2506</v>
      </c>
      <c r="J4482" t="s">
        <v>2507</v>
      </c>
      <c r="K4482" t="s">
        <v>2541</v>
      </c>
      <c r="L4482" s="3">
        <v>43153</v>
      </c>
      <c r="M4482" s="9">
        <v>1</v>
      </c>
      <c r="N4482" s="5">
        <v>0</v>
      </c>
      <c r="O4482" s="7">
        <v>1</v>
      </c>
    </row>
    <row r="4483" spans="1:15">
      <c r="A4483">
        <v>22</v>
      </c>
      <c r="B4483" t="s">
        <v>2501</v>
      </c>
      <c r="C4483" t="s">
        <v>2542</v>
      </c>
      <c r="D4483" t="s">
        <v>511</v>
      </c>
      <c r="E4483" t="s">
        <v>2518</v>
      </c>
      <c r="F4483" t="s">
        <v>2519</v>
      </c>
      <c r="G4483" t="s">
        <v>2505</v>
      </c>
      <c r="H4483" t="s">
        <v>944</v>
      </c>
      <c r="I4483" t="s">
        <v>2506</v>
      </c>
      <c r="J4483" t="s">
        <v>2507</v>
      </c>
      <c r="K4483" t="s">
        <v>2543</v>
      </c>
      <c r="L4483" s="3">
        <v>42783</v>
      </c>
      <c r="M4483" s="9">
        <v>2</v>
      </c>
      <c r="N4483" s="5">
        <v>0</v>
      </c>
      <c r="O4483" s="7">
        <v>2</v>
      </c>
    </row>
    <row r="4484" spans="1:15">
      <c r="A4484">
        <v>22</v>
      </c>
      <c r="B4484" t="s">
        <v>2501</v>
      </c>
      <c r="C4484" t="s">
        <v>2544</v>
      </c>
      <c r="D4484" t="s">
        <v>512</v>
      </c>
      <c r="E4484" t="s">
        <v>2514</v>
      </c>
      <c r="F4484" t="s">
        <v>2515</v>
      </c>
      <c r="G4484" t="s">
        <v>2505</v>
      </c>
      <c r="H4484" t="s">
        <v>944</v>
      </c>
      <c r="I4484" t="s">
        <v>2506</v>
      </c>
      <c r="J4484" t="s">
        <v>2507</v>
      </c>
      <c r="K4484" t="s">
        <v>2545</v>
      </c>
      <c r="L4484" s="3">
        <v>42775</v>
      </c>
      <c r="M4484" s="9">
        <v>3</v>
      </c>
      <c r="N4484" s="5">
        <v>0</v>
      </c>
      <c r="O4484" s="7">
        <v>3</v>
      </c>
    </row>
    <row r="4485" spans="1:15">
      <c r="A4485">
        <v>22</v>
      </c>
      <c r="B4485" t="s">
        <v>2501</v>
      </c>
      <c r="C4485" t="s">
        <v>2546</v>
      </c>
      <c r="D4485" t="s">
        <v>513</v>
      </c>
      <c r="E4485" t="s">
        <v>2518</v>
      </c>
      <c r="F4485" t="s">
        <v>2519</v>
      </c>
      <c r="G4485" t="s">
        <v>2505</v>
      </c>
      <c r="H4485" t="s">
        <v>944</v>
      </c>
      <c r="I4485" t="s">
        <v>2506</v>
      </c>
      <c r="J4485" t="s">
        <v>2507</v>
      </c>
      <c r="K4485" t="s">
        <v>2547</v>
      </c>
      <c r="L4485" s="3">
        <v>42892</v>
      </c>
      <c r="M4485" s="9">
        <v>3</v>
      </c>
      <c r="N4485" s="5">
        <v>0</v>
      </c>
      <c r="O4485" s="7">
        <v>3</v>
      </c>
    </row>
    <row r="4486" spans="1:15">
      <c r="A4486">
        <v>22</v>
      </c>
      <c r="B4486" t="s">
        <v>2501</v>
      </c>
      <c r="C4486" t="s">
        <v>16402</v>
      </c>
      <c r="D4486" t="s">
        <v>16403</v>
      </c>
      <c r="E4486" t="s">
        <v>2561</v>
      </c>
      <c r="F4486" t="s">
        <v>2562</v>
      </c>
      <c r="G4486" t="s">
        <v>2505</v>
      </c>
      <c r="H4486" t="s">
        <v>944</v>
      </c>
      <c r="I4486" t="s">
        <v>2506</v>
      </c>
      <c r="J4486" t="s">
        <v>2507</v>
      </c>
      <c r="K4486" t="s">
        <v>16404</v>
      </c>
      <c r="L4486" s="3">
        <v>42880</v>
      </c>
      <c r="M4486" s="9">
        <v>0</v>
      </c>
      <c r="N4486" s="5">
        <v>0</v>
      </c>
      <c r="O4486" s="7">
        <v>0</v>
      </c>
    </row>
    <row r="4487" spans="1:15">
      <c r="A4487">
        <v>22</v>
      </c>
      <c r="B4487" t="s">
        <v>2501</v>
      </c>
      <c r="C4487" t="s">
        <v>16405</v>
      </c>
      <c r="D4487" t="s">
        <v>16406</v>
      </c>
      <c r="E4487" t="s">
        <v>16407</v>
      </c>
      <c r="F4487" t="s">
        <v>16408</v>
      </c>
      <c r="G4487" t="s">
        <v>2505</v>
      </c>
      <c r="H4487" t="s">
        <v>944</v>
      </c>
      <c r="I4487" t="s">
        <v>2506</v>
      </c>
      <c r="J4487" t="s">
        <v>2507</v>
      </c>
      <c r="K4487" t="s">
        <v>16409</v>
      </c>
      <c r="L4487" s="3">
        <v>43754</v>
      </c>
      <c r="M4487" s="9">
        <v>0</v>
      </c>
      <c r="N4487" s="5">
        <v>0</v>
      </c>
      <c r="O4487" s="7">
        <v>0</v>
      </c>
    </row>
    <row r="4488" spans="1:15">
      <c r="A4488">
        <v>22</v>
      </c>
      <c r="B4488" t="s">
        <v>2501</v>
      </c>
      <c r="C4488" t="s">
        <v>2548</v>
      </c>
      <c r="D4488" t="s">
        <v>514</v>
      </c>
      <c r="E4488" t="s">
        <v>2549</v>
      </c>
      <c r="F4488" t="s">
        <v>2550</v>
      </c>
      <c r="G4488" t="s">
        <v>2505</v>
      </c>
      <c r="H4488" t="s">
        <v>944</v>
      </c>
      <c r="I4488" t="s">
        <v>2506</v>
      </c>
      <c r="J4488" t="s">
        <v>2507</v>
      </c>
      <c r="K4488" t="s">
        <v>2551</v>
      </c>
      <c r="L4488" s="3">
        <v>43214</v>
      </c>
      <c r="M4488" s="9">
        <v>1</v>
      </c>
      <c r="N4488" s="5">
        <v>0</v>
      </c>
      <c r="O4488" s="7">
        <v>1</v>
      </c>
    </row>
    <row r="4489" spans="1:15">
      <c r="A4489">
        <v>22</v>
      </c>
      <c r="B4489" t="s">
        <v>2501</v>
      </c>
      <c r="C4489" t="s">
        <v>2552</v>
      </c>
      <c r="D4489" t="s">
        <v>515</v>
      </c>
      <c r="E4489" t="s">
        <v>2549</v>
      </c>
      <c r="F4489" t="s">
        <v>2550</v>
      </c>
      <c r="G4489" t="s">
        <v>2505</v>
      </c>
      <c r="H4489" t="s">
        <v>944</v>
      </c>
      <c r="I4489" t="s">
        <v>2506</v>
      </c>
      <c r="J4489" t="s">
        <v>2507</v>
      </c>
      <c r="K4489" t="s">
        <v>2553</v>
      </c>
      <c r="L4489" s="3">
        <v>43342</v>
      </c>
      <c r="M4489" s="9">
        <v>1</v>
      </c>
      <c r="N4489" s="5">
        <v>0</v>
      </c>
      <c r="O4489" s="7">
        <v>1</v>
      </c>
    </row>
    <row r="4490" spans="1:15">
      <c r="A4490">
        <v>22</v>
      </c>
      <c r="B4490" t="s">
        <v>2501</v>
      </c>
      <c r="C4490" t="s">
        <v>16410</v>
      </c>
      <c r="D4490" t="s">
        <v>16411</v>
      </c>
      <c r="E4490" t="s">
        <v>2522</v>
      </c>
      <c r="F4490" t="s">
        <v>2523</v>
      </c>
      <c r="G4490" t="s">
        <v>2505</v>
      </c>
      <c r="H4490" t="s">
        <v>944</v>
      </c>
      <c r="I4490" t="s">
        <v>2506</v>
      </c>
      <c r="J4490" t="s">
        <v>2507</v>
      </c>
      <c r="K4490" t="s">
        <v>16412</v>
      </c>
      <c r="L4490" s="3">
        <v>44200</v>
      </c>
      <c r="M4490" s="9">
        <v>0</v>
      </c>
      <c r="N4490" s="5">
        <v>0</v>
      </c>
      <c r="O4490" s="7">
        <v>0</v>
      </c>
    </row>
    <row r="4491" spans="1:15">
      <c r="A4491">
        <v>22</v>
      </c>
      <c r="B4491" t="s">
        <v>2501</v>
      </c>
      <c r="C4491" t="s">
        <v>16413</v>
      </c>
      <c r="D4491" t="s">
        <v>16414</v>
      </c>
      <c r="E4491" t="s">
        <v>2518</v>
      </c>
      <c r="F4491" t="s">
        <v>2519</v>
      </c>
      <c r="G4491" t="s">
        <v>2505</v>
      </c>
      <c r="H4491" t="s">
        <v>944</v>
      </c>
      <c r="I4491" t="s">
        <v>2506</v>
      </c>
      <c r="J4491" t="s">
        <v>2507</v>
      </c>
      <c r="K4491" t="s">
        <v>16415</v>
      </c>
      <c r="L4491" s="3">
        <v>43446</v>
      </c>
      <c r="M4491" s="9">
        <v>0</v>
      </c>
      <c r="N4491" s="5">
        <v>0</v>
      </c>
      <c r="O4491" s="7">
        <v>0</v>
      </c>
    </row>
    <row r="4492" spans="1:15">
      <c r="A4492">
        <v>22</v>
      </c>
      <c r="B4492" t="s">
        <v>2501</v>
      </c>
      <c r="C4492" t="s">
        <v>16416</v>
      </c>
      <c r="D4492" t="s">
        <v>16417</v>
      </c>
      <c r="E4492" t="s">
        <v>2549</v>
      </c>
      <c r="F4492" t="s">
        <v>2550</v>
      </c>
      <c r="G4492" t="s">
        <v>2505</v>
      </c>
      <c r="H4492" t="s">
        <v>944</v>
      </c>
      <c r="I4492" t="s">
        <v>2506</v>
      </c>
      <c r="J4492" t="s">
        <v>2507</v>
      </c>
      <c r="K4492" t="s">
        <v>16418</v>
      </c>
      <c r="L4492" s="3">
        <v>42257</v>
      </c>
      <c r="M4492" s="9">
        <v>0</v>
      </c>
      <c r="N4492" s="5">
        <v>0</v>
      </c>
      <c r="O4492" s="7">
        <v>0</v>
      </c>
    </row>
    <row r="4493" spans="1:15">
      <c r="A4493">
        <v>22</v>
      </c>
      <c r="B4493" t="s">
        <v>2501</v>
      </c>
      <c r="C4493" t="s">
        <v>16419</v>
      </c>
      <c r="D4493" t="s">
        <v>16420</v>
      </c>
      <c r="E4493" t="s">
        <v>2539</v>
      </c>
      <c r="F4493" t="s">
        <v>2540</v>
      </c>
      <c r="G4493" t="s">
        <v>2505</v>
      </c>
      <c r="H4493" t="s">
        <v>944</v>
      </c>
      <c r="I4493" t="s">
        <v>2506</v>
      </c>
      <c r="J4493" t="s">
        <v>2507</v>
      </c>
      <c r="K4493" t="s">
        <v>16421</v>
      </c>
      <c r="L4493" s="3" t="s">
        <v>2494</v>
      </c>
      <c r="M4493" s="9">
        <v>0</v>
      </c>
      <c r="N4493" s="5">
        <v>0</v>
      </c>
      <c r="O4493" s="7">
        <v>0</v>
      </c>
    </row>
    <row r="4494" spans="1:15">
      <c r="A4494">
        <v>22</v>
      </c>
      <c r="B4494" t="s">
        <v>2501</v>
      </c>
      <c r="C4494" t="s">
        <v>16422</v>
      </c>
      <c r="D4494" t="s">
        <v>16423</v>
      </c>
      <c r="E4494" t="s">
        <v>16407</v>
      </c>
      <c r="F4494" t="s">
        <v>16408</v>
      </c>
      <c r="G4494" t="s">
        <v>2505</v>
      </c>
      <c r="H4494" t="s">
        <v>944</v>
      </c>
      <c r="I4494" t="s">
        <v>2506</v>
      </c>
      <c r="J4494" t="s">
        <v>2507</v>
      </c>
      <c r="K4494" t="s">
        <v>16424</v>
      </c>
      <c r="L4494" s="3">
        <v>43537</v>
      </c>
      <c r="M4494" s="9">
        <v>0</v>
      </c>
      <c r="N4494" s="5">
        <v>0</v>
      </c>
      <c r="O4494" s="7">
        <v>0</v>
      </c>
    </row>
    <row r="4495" spans="1:15">
      <c r="A4495">
        <v>22</v>
      </c>
      <c r="B4495" t="s">
        <v>2501</v>
      </c>
      <c r="C4495" t="s">
        <v>16425</v>
      </c>
      <c r="D4495" t="s">
        <v>16426</v>
      </c>
      <c r="E4495" t="s">
        <v>2503</v>
      </c>
      <c r="F4495" t="s">
        <v>2504</v>
      </c>
      <c r="G4495" t="s">
        <v>2505</v>
      </c>
      <c r="H4495" t="s">
        <v>944</v>
      </c>
      <c r="I4495" t="s">
        <v>2506</v>
      </c>
      <c r="J4495" t="s">
        <v>2507</v>
      </c>
      <c r="K4495" t="s">
        <v>16427</v>
      </c>
      <c r="L4495" s="3" t="s">
        <v>2494</v>
      </c>
      <c r="M4495" s="9">
        <v>0</v>
      </c>
      <c r="N4495" s="5">
        <v>0</v>
      </c>
      <c r="O4495" s="7">
        <v>0</v>
      </c>
    </row>
    <row r="4496" spans="1:15">
      <c r="A4496">
        <v>22</v>
      </c>
      <c r="B4496" t="s">
        <v>2501</v>
      </c>
      <c r="C4496" t="s">
        <v>16428</v>
      </c>
      <c r="D4496" t="s">
        <v>16429</v>
      </c>
      <c r="E4496" t="s">
        <v>2549</v>
      </c>
      <c r="F4496" t="s">
        <v>2550</v>
      </c>
      <c r="G4496" t="s">
        <v>2505</v>
      </c>
      <c r="H4496" t="s">
        <v>944</v>
      </c>
      <c r="I4496" t="s">
        <v>2506</v>
      </c>
      <c r="J4496" t="s">
        <v>2507</v>
      </c>
      <c r="K4496" t="s">
        <v>16430</v>
      </c>
      <c r="L4496" s="3">
        <v>43721</v>
      </c>
      <c r="M4496" s="9">
        <v>0</v>
      </c>
      <c r="N4496" s="5">
        <v>0</v>
      </c>
      <c r="O4496" s="7">
        <v>0</v>
      </c>
    </row>
    <row r="4497" spans="1:15">
      <c r="A4497">
        <v>22</v>
      </c>
      <c r="B4497" t="s">
        <v>2501</v>
      </c>
      <c r="C4497" t="s">
        <v>16431</v>
      </c>
      <c r="D4497" t="s">
        <v>16432</v>
      </c>
      <c r="E4497" t="s">
        <v>2526</v>
      </c>
      <c r="F4497" t="s">
        <v>2527</v>
      </c>
      <c r="G4497" t="s">
        <v>2505</v>
      </c>
      <c r="H4497" t="s">
        <v>944</v>
      </c>
      <c r="I4497" t="s">
        <v>2506</v>
      </c>
      <c r="J4497" t="s">
        <v>2507</v>
      </c>
      <c r="K4497" t="s">
        <v>16433</v>
      </c>
      <c r="L4497" s="3">
        <v>44054</v>
      </c>
      <c r="M4497" s="9">
        <v>0</v>
      </c>
      <c r="N4497" s="5">
        <v>0</v>
      </c>
      <c r="O4497" s="7">
        <v>0</v>
      </c>
    </row>
    <row r="4498" spans="1:15">
      <c r="A4498">
        <v>22</v>
      </c>
      <c r="B4498" t="s">
        <v>2501</v>
      </c>
      <c r="C4498" t="s">
        <v>2554</v>
      </c>
      <c r="D4498" t="s">
        <v>516</v>
      </c>
      <c r="E4498" t="s">
        <v>2549</v>
      </c>
      <c r="F4498" t="s">
        <v>2550</v>
      </c>
      <c r="G4498" t="s">
        <v>2505</v>
      </c>
      <c r="H4498" t="s">
        <v>944</v>
      </c>
      <c r="I4498" t="s">
        <v>2506</v>
      </c>
      <c r="J4498" t="s">
        <v>2507</v>
      </c>
      <c r="K4498" t="s">
        <v>2555</v>
      </c>
      <c r="L4498" s="3">
        <v>44155</v>
      </c>
      <c r="M4498" s="9">
        <v>1</v>
      </c>
      <c r="N4498" s="5">
        <v>0</v>
      </c>
      <c r="O4498" s="7">
        <v>1</v>
      </c>
    </row>
    <row r="4499" spans="1:15">
      <c r="A4499">
        <v>22</v>
      </c>
      <c r="B4499" t="s">
        <v>2501</v>
      </c>
      <c r="C4499" t="s">
        <v>2556</v>
      </c>
      <c r="D4499" t="s">
        <v>517</v>
      </c>
      <c r="E4499" t="s">
        <v>2549</v>
      </c>
      <c r="F4499" t="s">
        <v>2550</v>
      </c>
      <c r="G4499" t="s">
        <v>2505</v>
      </c>
      <c r="H4499" t="s">
        <v>944</v>
      </c>
      <c r="I4499" t="s">
        <v>2506</v>
      </c>
      <c r="J4499" t="s">
        <v>2507</v>
      </c>
      <c r="K4499" t="s">
        <v>2557</v>
      </c>
      <c r="L4499" s="3">
        <v>44741</v>
      </c>
      <c r="M4499" s="9">
        <v>1</v>
      </c>
      <c r="N4499" s="5">
        <v>0</v>
      </c>
      <c r="O4499" s="7">
        <v>1</v>
      </c>
    </row>
    <row r="4500" spans="1:15">
      <c r="A4500">
        <v>22</v>
      </c>
      <c r="B4500" t="s">
        <v>2501</v>
      </c>
      <c r="C4500" t="s">
        <v>16434</v>
      </c>
      <c r="D4500" t="s">
        <v>16435</v>
      </c>
      <c r="E4500" t="s">
        <v>2549</v>
      </c>
      <c r="F4500" t="s">
        <v>2550</v>
      </c>
      <c r="G4500" t="s">
        <v>2505</v>
      </c>
      <c r="H4500" t="s">
        <v>944</v>
      </c>
      <c r="I4500" t="s">
        <v>2506</v>
      </c>
      <c r="J4500" t="s">
        <v>2507</v>
      </c>
      <c r="K4500" t="s">
        <v>16436</v>
      </c>
      <c r="L4500" s="3">
        <v>44861</v>
      </c>
      <c r="M4500" s="9">
        <v>0</v>
      </c>
      <c r="N4500" s="5">
        <v>0</v>
      </c>
      <c r="O4500" s="7">
        <v>0</v>
      </c>
    </row>
    <row r="4501" spans="1:15">
      <c r="A4501">
        <v>22</v>
      </c>
      <c r="B4501" t="s">
        <v>2501</v>
      </c>
      <c r="C4501" t="s">
        <v>16437</v>
      </c>
      <c r="D4501" t="s">
        <v>16438</v>
      </c>
      <c r="E4501" t="s">
        <v>2549</v>
      </c>
      <c r="F4501" t="s">
        <v>2550</v>
      </c>
      <c r="G4501" t="s">
        <v>2505</v>
      </c>
      <c r="H4501" t="s">
        <v>944</v>
      </c>
      <c r="I4501" t="s">
        <v>2506</v>
      </c>
      <c r="J4501" t="s">
        <v>2507</v>
      </c>
      <c r="K4501" t="s">
        <v>16439</v>
      </c>
      <c r="L4501" s="3" t="s">
        <v>2494</v>
      </c>
      <c r="M4501" s="9">
        <v>0</v>
      </c>
      <c r="N4501" s="5">
        <v>0</v>
      </c>
      <c r="O4501" s="7">
        <v>0</v>
      </c>
    </row>
    <row r="4502" spans="1:15">
      <c r="A4502">
        <v>22</v>
      </c>
      <c r="B4502" t="s">
        <v>2501</v>
      </c>
      <c r="C4502" t="s">
        <v>16440</v>
      </c>
      <c r="D4502" t="s">
        <v>16441</v>
      </c>
      <c r="E4502" t="s">
        <v>16263</v>
      </c>
      <c r="F4502" t="s">
        <v>16264</v>
      </c>
      <c r="G4502" t="s">
        <v>2505</v>
      </c>
      <c r="H4502" t="s">
        <v>944</v>
      </c>
      <c r="I4502" t="s">
        <v>2506</v>
      </c>
      <c r="J4502" t="s">
        <v>2507</v>
      </c>
      <c r="K4502" t="s">
        <v>16442</v>
      </c>
      <c r="L4502" s="3">
        <v>45600</v>
      </c>
      <c r="M4502" s="9">
        <v>0</v>
      </c>
      <c r="N4502" s="5">
        <v>0</v>
      </c>
      <c r="O4502" s="7">
        <v>0</v>
      </c>
    </row>
    <row r="4503" spans="1:15">
      <c r="A4503">
        <v>22</v>
      </c>
      <c r="B4503" t="s">
        <v>2501</v>
      </c>
      <c r="C4503" t="s">
        <v>16443</v>
      </c>
      <c r="D4503" t="s">
        <v>16444</v>
      </c>
      <c r="E4503" t="s">
        <v>2518</v>
      </c>
      <c r="F4503" t="s">
        <v>2519</v>
      </c>
      <c r="G4503" t="s">
        <v>2505</v>
      </c>
      <c r="H4503" t="s">
        <v>944</v>
      </c>
      <c r="I4503" t="s">
        <v>2506</v>
      </c>
      <c r="J4503" t="s">
        <v>2507</v>
      </c>
      <c r="K4503" t="s">
        <v>16445</v>
      </c>
      <c r="L4503" s="3">
        <v>44067</v>
      </c>
      <c r="M4503" s="9">
        <v>0</v>
      </c>
      <c r="N4503" s="5">
        <v>0</v>
      </c>
      <c r="O4503" s="7">
        <v>0</v>
      </c>
    </row>
    <row r="4504" spans="1:15">
      <c r="A4504">
        <v>22</v>
      </c>
      <c r="B4504" t="s">
        <v>2501</v>
      </c>
      <c r="C4504" t="s">
        <v>16446</v>
      </c>
      <c r="D4504" t="s">
        <v>16447</v>
      </c>
      <c r="E4504" t="s">
        <v>2549</v>
      </c>
      <c r="F4504" t="s">
        <v>2550</v>
      </c>
      <c r="G4504" t="s">
        <v>2505</v>
      </c>
      <c r="H4504" t="s">
        <v>944</v>
      </c>
      <c r="I4504" t="s">
        <v>2506</v>
      </c>
      <c r="J4504" t="s">
        <v>2507</v>
      </c>
      <c r="K4504" t="s">
        <v>16448</v>
      </c>
      <c r="L4504" s="3">
        <v>44295</v>
      </c>
      <c r="M4504" s="9">
        <v>0</v>
      </c>
      <c r="N4504" s="5">
        <v>0</v>
      </c>
      <c r="O4504" s="7">
        <v>0</v>
      </c>
    </row>
    <row r="4505" spans="1:15">
      <c r="A4505">
        <v>22</v>
      </c>
      <c r="B4505" t="s">
        <v>2501</v>
      </c>
      <c r="C4505" t="s">
        <v>16449</v>
      </c>
      <c r="D4505" t="s">
        <v>16450</v>
      </c>
      <c r="E4505" t="s">
        <v>16322</v>
      </c>
      <c r="F4505" t="s">
        <v>16323</v>
      </c>
      <c r="G4505" t="s">
        <v>2505</v>
      </c>
      <c r="H4505" t="s">
        <v>944</v>
      </c>
      <c r="I4505" t="s">
        <v>2506</v>
      </c>
      <c r="J4505" t="s">
        <v>2507</v>
      </c>
      <c r="K4505" t="s">
        <v>16451</v>
      </c>
      <c r="L4505" s="3">
        <v>44334</v>
      </c>
      <c r="M4505" s="9">
        <v>0</v>
      </c>
      <c r="N4505" s="5">
        <v>0</v>
      </c>
      <c r="O4505" s="7">
        <v>0</v>
      </c>
    </row>
    <row r="4506" spans="1:15">
      <c r="A4506">
        <v>22</v>
      </c>
      <c r="B4506" t="s">
        <v>2501</v>
      </c>
      <c r="C4506" t="s">
        <v>16452</v>
      </c>
      <c r="D4506" t="s">
        <v>16453</v>
      </c>
      <c r="E4506" t="s">
        <v>2526</v>
      </c>
      <c r="F4506" t="s">
        <v>2527</v>
      </c>
      <c r="G4506" t="s">
        <v>2505</v>
      </c>
      <c r="H4506" t="s">
        <v>944</v>
      </c>
      <c r="I4506" t="s">
        <v>2506</v>
      </c>
      <c r="J4506" t="s">
        <v>2507</v>
      </c>
      <c r="K4506" t="s">
        <v>16454</v>
      </c>
      <c r="L4506" s="3" t="s">
        <v>2494</v>
      </c>
      <c r="M4506" s="9">
        <v>0</v>
      </c>
      <c r="N4506" s="5">
        <v>0</v>
      </c>
      <c r="O4506" s="7">
        <v>0</v>
      </c>
    </row>
    <row r="4507" spans="1:15">
      <c r="A4507">
        <v>22</v>
      </c>
      <c r="B4507" t="s">
        <v>2501</v>
      </c>
      <c r="C4507" t="s">
        <v>2558</v>
      </c>
      <c r="D4507" t="s">
        <v>518</v>
      </c>
      <c r="E4507" t="s">
        <v>2514</v>
      </c>
      <c r="F4507" t="s">
        <v>2515</v>
      </c>
      <c r="G4507" t="s">
        <v>2505</v>
      </c>
      <c r="H4507" t="s">
        <v>944</v>
      </c>
      <c r="I4507" t="s">
        <v>2506</v>
      </c>
      <c r="J4507" t="s">
        <v>2507</v>
      </c>
      <c r="K4507" t="s">
        <v>2559</v>
      </c>
      <c r="L4507" s="3">
        <v>44214</v>
      </c>
      <c r="M4507" s="9">
        <v>1</v>
      </c>
      <c r="N4507" s="5">
        <v>0</v>
      </c>
      <c r="O4507" s="7">
        <v>1</v>
      </c>
    </row>
    <row r="4508" spans="1:15">
      <c r="A4508">
        <v>22</v>
      </c>
      <c r="B4508" t="s">
        <v>2501</v>
      </c>
      <c r="C4508" t="s">
        <v>16455</v>
      </c>
      <c r="D4508" t="s">
        <v>16456</v>
      </c>
      <c r="E4508" t="s">
        <v>2518</v>
      </c>
      <c r="F4508" t="s">
        <v>2519</v>
      </c>
      <c r="G4508" t="s">
        <v>2505</v>
      </c>
      <c r="H4508" t="s">
        <v>944</v>
      </c>
      <c r="I4508" t="s">
        <v>2506</v>
      </c>
      <c r="J4508" t="s">
        <v>2507</v>
      </c>
      <c r="K4508" t="s">
        <v>16457</v>
      </c>
      <c r="L4508" s="3" t="s">
        <v>2494</v>
      </c>
      <c r="M4508" s="9">
        <v>0</v>
      </c>
      <c r="N4508" s="5">
        <v>0</v>
      </c>
      <c r="O4508" s="7">
        <v>0</v>
      </c>
    </row>
    <row r="4509" spans="1:15">
      <c r="A4509">
        <v>22</v>
      </c>
      <c r="B4509" t="s">
        <v>2501</v>
      </c>
      <c r="C4509" t="s">
        <v>16458</v>
      </c>
      <c r="D4509" t="s">
        <v>16459</v>
      </c>
      <c r="E4509" t="s">
        <v>16339</v>
      </c>
      <c r="F4509" t="s">
        <v>16340</v>
      </c>
      <c r="G4509" t="s">
        <v>2505</v>
      </c>
      <c r="H4509" t="s">
        <v>944</v>
      </c>
      <c r="I4509" t="s">
        <v>2506</v>
      </c>
      <c r="J4509" t="s">
        <v>2507</v>
      </c>
      <c r="K4509" t="s">
        <v>16460</v>
      </c>
      <c r="L4509" s="3">
        <v>44453</v>
      </c>
      <c r="M4509" s="9">
        <v>0</v>
      </c>
      <c r="N4509" s="5">
        <v>0</v>
      </c>
      <c r="O4509" s="7">
        <v>0</v>
      </c>
    </row>
    <row r="4510" spans="1:15">
      <c r="A4510">
        <v>22</v>
      </c>
      <c r="B4510" t="s">
        <v>2501</v>
      </c>
      <c r="C4510" t="s">
        <v>16461</v>
      </c>
      <c r="D4510" t="s">
        <v>16462</v>
      </c>
      <c r="E4510" t="s">
        <v>16258</v>
      </c>
      <c r="F4510" t="s">
        <v>16259</v>
      </c>
      <c r="G4510" t="s">
        <v>2505</v>
      </c>
      <c r="H4510" t="s">
        <v>944</v>
      </c>
      <c r="I4510" t="s">
        <v>2506</v>
      </c>
      <c r="J4510" t="s">
        <v>2507</v>
      </c>
      <c r="K4510" t="s">
        <v>16463</v>
      </c>
      <c r="L4510" s="3">
        <v>45610</v>
      </c>
      <c r="M4510" s="9">
        <v>0</v>
      </c>
      <c r="N4510" s="5">
        <v>0</v>
      </c>
      <c r="O4510" s="7">
        <v>0</v>
      </c>
    </row>
    <row r="4511" spans="1:15">
      <c r="A4511">
        <v>22</v>
      </c>
      <c r="B4511" t="s">
        <v>2501</v>
      </c>
      <c r="C4511" t="s">
        <v>16464</v>
      </c>
      <c r="D4511" t="s">
        <v>16465</v>
      </c>
      <c r="E4511" t="s">
        <v>2549</v>
      </c>
      <c r="F4511" t="s">
        <v>2550</v>
      </c>
      <c r="G4511" t="s">
        <v>2505</v>
      </c>
      <c r="H4511" t="s">
        <v>944</v>
      </c>
      <c r="I4511" t="s">
        <v>2506</v>
      </c>
      <c r="J4511" t="s">
        <v>2507</v>
      </c>
      <c r="K4511" t="s">
        <v>16466</v>
      </c>
      <c r="L4511" s="3">
        <v>44701</v>
      </c>
      <c r="M4511" s="9">
        <v>0</v>
      </c>
      <c r="N4511" s="5">
        <v>0</v>
      </c>
      <c r="O4511" s="7">
        <v>0</v>
      </c>
    </row>
    <row r="4512" spans="1:15">
      <c r="A4512">
        <v>22</v>
      </c>
      <c r="B4512" t="s">
        <v>2501</v>
      </c>
      <c r="C4512" t="s">
        <v>2560</v>
      </c>
      <c r="D4512" t="s">
        <v>519</v>
      </c>
      <c r="E4512" t="s">
        <v>2561</v>
      </c>
      <c r="F4512" t="s">
        <v>2562</v>
      </c>
      <c r="G4512" t="s">
        <v>2505</v>
      </c>
      <c r="H4512" t="s">
        <v>944</v>
      </c>
      <c r="I4512" t="s">
        <v>2506</v>
      </c>
      <c r="J4512" t="s">
        <v>2507</v>
      </c>
      <c r="K4512" t="s">
        <v>2563</v>
      </c>
      <c r="L4512" s="3">
        <v>44929</v>
      </c>
      <c r="M4512" s="9">
        <v>2</v>
      </c>
      <c r="N4512" s="5">
        <v>0</v>
      </c>
      <c r="O4512" s="7">
        <v>2</v>
      </c>
    </row>
    <row r="4513" spans="1:15">
      <c r="A4513">
        <v>22</v>
      </c>
      <c r="B4513" t="s">
        <v>2501</v>
      </c>
      <c r="C4513" t="s">
        <v>2564</v>
      </c>
      <c r="D4513" t="s">
        <v>520</v>
      </c>
      <c r="E4513" t="s">
        <v>2514</v>
      </c>
      <c r="F4513" t="s">
        <v>2515</v>
      </c>
      <c r="G4513" t="s">
        <v>2505</v>
      </c>
      <c r="H4513" t="s">
        <v>944</v>
      </c>
      <c r="I4513" t="s">
        <v>2506</v>
      </c>
      <c r="J4513" t="s">
        <v>2507</v>
      </c>
      <c r="K4513" t="s">
        <v>2565</v>
      </c>
      <c r="L4513" s="3">
        <v>44966</v>
      </c>
      <c r="M4513" s="9">
        <v>2</v>
      </c>
      <c r="N4513" s="5">
        <v>0</v>
      </c>
      <c r="O4513" s="7">
        <v>2</v>
      </c>
    </row>
    <row r="4514" spans="1:15">
      <c r="A4514">
        <v>22</v>
      </c>
      <c r="B4514" t="s">
        <v>2501</v>
      </c>
      <c r="C4514" t="s">
        <v>2566</v>
      </c>
      <c r="D4514" t="s">
        <v>521</v>
      </c>
      <c r="E4514" t="s">
        <v>2539</v>
      </c>
      <c r="F4514" t="s">
        <v>2540</v>
      </c>
      <c r="G4514" t="s">
        <v>2505</v>
      </c>
      <c r="H4514" t="s">
        <v>944</v>
      </c>
      <c r="I4514" t="s">
        <v>2506</v>
      </c>
      <c r="J4514" t="s">
        <v>2507</v>
      </c>
      <c r="K4514" t="s">
        <v>2567</v>
      </c>
      <c r="L4514" s="3">
        <v>45166</v>
      </c>
      <c r="M4514" s="9">
        <v>2</v>
      </c>
      <c r="N4514" s="5">
        <v>0</v>
      </c>
      <c r="O4514" s="7">
        <v>2</v>
      </c>
    </row>
    <row r="4515" spans="1:15">
      <c r="A4515">
        <v>22</v>
      </c>
      <c r="B4515" t="s">
        <v>2501</v>
      </c>
      <c r="C4515" t="s">
        <v>16467</v>
      </c>
      <c r="D4515" t="s">
        <v>16468</v>
      </c>
      <c r="E4515" t="s">
        <v>16258</v>
      </c>
      <c r="F4515" t="s">
        <v>16259</v>
      </c>
      <c r="G4515" t="s">
        <v>2505</v>
      </c>
      <c r="H4515" t="s">
        <v>944</v>
      </c>
      <c r="I4515" t="s">
        <v>2506</v>
      </c>
      <c r="J4515" t="s">
        <v>2507</v>
      </c>
      <c r="K4515" t="s">
        <v>16469</v>
      </c>
      <c r="L4515" s="3" t="s">
        <v>2494</v>
      </c>
      <c r="M4515" s="9">
        <v>0</v>
      </c>
      <c r="N4515" s="5">
        <v>0</v>
      </c>
      <c r="O4515" s="7">
        <v>0</v>
      </c>
    </row>
    <row r="4516" spans="1:15">
      <c r="A4516">
        <v>22</v>
      </c>
      <c r="B4516" t="s">
        <v>2501</v>
      </c>
      <c r="C4516" t="s">
        <v>16470</v>
      </c>
      <c r="D4516" t="s">
        <v>16471</v>
      </c>
      <c r="E4516" t="s">
        <v>2514</v>
      </c>
      <c r="F4516" t="s">
        <v>2515</v>
      </c>
      <c r="G4516" t="s">
        <v>2505</v>
      </c>
      <c r="H4516" t="s">
        <v>944</v>
      </c>
      <c r="I4516" t="s">
        <v>2506</v>
      </c>
      <c r="J4516" t="s">
        <v>2507</v>
      </c>
      <c r="K4516" t="s">
        <v>16472</v>
      </c>
      <c r="L4516" s="3">
        <v>45322</v>
      </c>
      <c r="M4516" s="9">
        <v>0</v>
      </c>
      <c r="N4516" s="5">
        <v>0</v>
      </c>
      <c r="O4516" s="7">
        <v>0</v>
      </c>
    </row>
    <row r="4517" spans="1:15">
      <c r="A4517">
        <v>22</v>
      </c>
      <c r="B4517" t="s">
        <v>2501</v>
      </c>
      <c r="C4517" t="s">
        <v>16473</v>
      </c>
      <c r="D4517" t="s">
        <v>16474</v>
      </c>
      <c r="E4517" t="s">
        <v>2518</v>
      </c>
      <c r="F4517" t="s">
        <v>2519</v>
      </c>
      <c r="G4517" t="s">
        <v>2505</v>
      </c>
      <c r="H4517" t="s">
        <v>944</v>
      </c>
      <c r="I4517" t="s">
        <v>2506</v>
      </c>
      <c r="J4517" t="s">
        <v>2507</v>
      </c>
      <c r="K4517" t="s">
        <v>16475</v>
      </c>
      <c r="L4517" s="3" t="s">
        <v>2494</v>
      </c>
      <c r="M4517" s="9">
        <v>0</v>
      </c>
      <c r="N4517" s="5">
        <v>0</v>
      </c>
      <c r="O4517" s="7">
        <v>0</v>
      </c>
    </row>
    <row r="4518" spans="1:15">
      <c r="A4518">
        <v>22</v>
      </c>
      <c r="B4518" t="s">
        <v>2501</v>
      </c>
      <c r="C4518" t="s">
        <v>16476</v>
      </c>
      <c r="D4518" t="s">
        <v>16477</v>
      </c>
      <c r="E4518" t="s">
        <v>2503</v>
      </c>
      <c r="F4518" t="s">
        <v>2504</v>
      </c>
      <c r="G4518" t="s">
        <v>2505</v>
      </c>
      <c r="H4518" t="s">
        <v>944</v>
      </c>
      <c r="I4518" t="s">
        <v>2506</v>
      </c>
      <c r="J4518" t="s">
        <v>2507</v>
      </c>
      <c r="K4518" t="s">
        <v>16478</v>
      </c>
      <c r="L4518" s="3" t="s">
        <v>2494</v>
      </c>
      <c r="M4518" s="9">
        <v>0</v>
      </c>
      <c r="N4518" s="5">
        <v>0</v>
      </c>
      <c r="O4518" s="7">
        <v>0</v>
      </c>
    </row>
    <row r="4519" spans="1:15">
      <c r="A4519">
        <v>22</v>
      </c>
      <c r="B4519" t="s">
        <v>2501</v>
      </c>
      <c r="C4519" t="s">
        <v>16479</v>
      </c>
      <c r="D4519" t="s">
        <v>16480</v>
      </c>
      <c r="E4519" t="s">
        <v>16407</v>
      </c>
      <c r="F4519" t="s">
        <v>16408</v>
      </c>
      <c r="G4519" t="s">
        <v>2505</v>
      </c>
      <c r="H4519" t="s">
        <v>944</v>
      </c>
      <c r="I4519" t="s">
        <v>2506</v>
      </c>
      <c r="J4519" t="s">
        <v>2507</v>
      </c>
      <c r="K4519" t="s">
        <v>16481</v>
      </c>
      <c r="L4519" s="3" t="s">
        <v>2494</v>
      </c>
      <c r="M4519" s="9">
        <v>0</v>
      </c>
      <c r="N4519" s="5">
        <v>0</v>
      </c>
      <c r="O4519" s="7">
        <v>0</v>
      </c>
    </row>
    <row r="4520" spans="1:15">
      <c r="A4520">
        <v>22</v>
      </c>
      <c r="B4520" t="s">
        <v>2501</v>
      </c>
      <c r="C4520" t="s">
        <v>16482</v>
      </c>
      <c r="D4520" t="s">
        <v>16483</v>
      </c>
      <c r="E4520" t="s">
        <v>16407</v>
      </c>
      <c r="F4520" t="s">
        <v>16408</v>
      </c>
      <c r="G4520" t="s">
        <v>2505</v>
      </c>
      <c r="H4520" t="s">
        <v>2493</v>
      </c>
      <c r="I4520" t="s">
        <v>2506</v>
      </c>
      <c r="J4520" t="s">
        <v>2507</v>
      </c>
      <c r="K4520" t="s">
        <v>2494</v>
      </c>
      <c r="L4520" s="3" t="s">
        <v>2494</v>
      </c>
      <c r="M4520" s="9">
        <v>0</v>
      </c>
      <c r="N4520" s="5">
        <v>0</v>
      </c>
      <c r="O4520" s="7">
        <v>0</v>
      </c>
    </row>
    <row r="4521" spans="1:15">
      <c r="A4521">
        <v>22</v>
      </c>
      <c r="B4521" t="s">
        <v>2501</v>
      </c>
      <c r="C4521" t="s">
        <v>16484</v>
      </c>
      <c r="D4521" t="s">
        <v>16485</v>
      </c>
      <c r="E4521" t="s">
        <v>16407</v>
      </c>
      <c r="F4521" t="s">
        <v>16408</v>
      </c>
      <c r="G4521" t="s">
        <v>2505</v>
      </c>
      <c r="H4521" t="s">
        <v>944</v>
      </c>
      <c r="I4521" t="s">
        <v>2506</v>
      </c>
      <c r="J4521" t="s">
        <v>2507</v>
      </c>
      <c r="K4521" t="s">
        <v>16486</v>
      </c>
      <c r="L4521" s="3" t="s">
        <v>2494</v>
      </c>
      <c r="M4521" s="9">
        <v>0</v>
      </c>
      <c r="N4521" s="5">
        <v>0</v>
      </c>
      <c r="O4521" s="7">
        <v>0</v>
      </c>
    </row>
    <row r="4522" spans="1:15">
      <c r="A4522">
        <v>22</v>
      </c>
      <c r="B4522" t="s">
        <v>2501</v>
      </c>
      <c r="C4522" t="s">
        <v>16487</v>
      </c>
      <c r="D4522" t="s">
        <v>16488</v>
      </c>
      <c r="E4522" t="s">
        <v>16407</v>
      </c>
      <c r="F4522" t="s">
        <v>16408</v>
      </c>
      <c r="G4522" t="s">
        <v>2505</v>
      </c>
      <c r="H4522" t="s">
        <v>944</v>
      </c>
      <c r="I4522" t="s">
        <v>2506</v>
      </c>
      <c r="J4522" t="s">
        <v>2507</v>
      </c>
      <c r="K4522" t="s">
        <v>16489</v>
      </c>
      <c r="L4522" s="3" t="s">
        <v>2494</v>
      </c>
      <c r="M4522" s="9">
        <v>0</v>
      </c>
      <c r="N4522" s="5">
        <v>0</v>
      </c>
      <c r="O4522" s="7">
        <v>0</v>
      </c>
    </row>
    <row r="4523" spans="1:15">
      <c r="A4523">
        <v>22</v>
      </c>
      <c r="B4523" t="s">
        <v>2501</v>
      </c>
      <c r="C4523" t="s">
        <v>16490</v>
      </c>
      <c r="D4523" t="s">
        <v>16491</v>
      </c>
      <c r="E4523" t="s">
        <v>16407</v>
      </c>
      <c r="F4523" t="s">
        <v>16408</v>
      </c>
      <c r="G4523" t="s">
        <v>2505</v>
      </c>
      <c r="H4523" t="s">
        <v>944</v>
      </c>
      <c r="I4523" t="s">
        <v>2506</v>
      </c>
      <c r="J4523" t="s">
        <v>2507</v>
      </c>
      <c r="K4523" t="s">
        <v>16492</v>
      </c>
      <c r="L4523" s="3" t="s">
        <v>2494</v>
      </c>
      <c r="M4523" s="9">
        <v>0</v>
      </c>
      <c r="N4523" s="5">
        <v>0</v>
      </c>
      <c r="O4523" s="7">
        <v>0</v>
      </c>
    </row>
    <row r="4524" spans="1:15">
      <c r="A4524">
        <v>22</v>
      </c>
      <c r="B4524" t="s">
        <v>2501</v>
      </c>
      <c r="C4524" t="s">
        <v>16493</v>
      </c>
      <c r="D4524" t="s">
        <v>16494</v>
      </c>
      <c r="E4524" t="s">
        <v>2518</v>
      </c>
      <c r="F4524" t="s">
        <v>2519</v>
      </c>
      <c r="G4524" t="s">
        <v>2505</v>
      </c>
      <c r="H4524" t="s">
        <v>944</v>
      </c>
      <c r="I4524" t="s">
        <v>2506</v>
      </c>
      <c r="J4524" t="s">
        <v>2507</v>
      </c>
      <c r="K4524" t="s">
        <v>16495</v>
      </c>
      <c r="L4524" s="3">
        <v>45600</v>
      </c>
      <c r="M4524" s="9">
        <v>0</v>
      </c>
      <c r="N4524" s="5">
        <v>0</v>
      </c>
      <c r="O4524" s="7">
        <v>0</v>
      </c>
    </row>
    <row r="4525" spans="1:15">
      <c r="A4525">
        <v>22</v>
      </c>
      <c r="B4525" t="s">
        <v>2501</v>
      </c>
      <c r="C4525" t="s">
        <v>16496</v>
      </c>
      <c r="D4525" t="s">
        <v>16497</v>
      </c>
      <c r="E4525" t="s">
        <v>2549</v>
      </c>
      <c r="F4525" t="s">
        <v>2550</v>
      </c>
      <c r="G4525" t="s">
        <v>2505</v>
      </c>
      <c r="H4525" t="s">
        <v>944</v>
      </c>
      <c r="I4525" t="s">
        <v>2506</v>
      </c>
      <c r="J4525" t="s">
        <v>2507</v>
      </c>
      <c r="K4525" t="s">
        <v>16498</v>
      </c>
      <c r="L4525" s="3" t="s">
        <v>2494</v>
      </c>
      <c r="M4525" s="9">
        <v>0</v>
      </c>
      <c r="N4525" s="5">
        <v>0</v>
      </c>
      <c r="O4525" s="7">
        <v>0</v>
      </c>
    </row>
    <row r="4526" spans="1:15">
      <c r="A4526">
        <v>22</v>
      </c>
      <c r="B4526" t="s">
        <v>2501</v>
      </c>
      <c r="C4526" t="s">
        <v>16499</v>
      </c>
      <c r="D4526" t="s">
        <v>16500</v>
      </c>
      <c r="E4526" t="s">
        <v>2518</v>
      </c>
      <c r="F4526" t="s">
        <v>2519</v>
      </c>
      <c r="G4526" t="s">
        <v>2505</v>
      </c>
      <c r="H4526" t="s">
        <v>944</v>
      </c>
      <c r="I4526" t="s">
        <v>2506</v>
      </c>
      <c r="J4526" t="s">
        <v>2507</v>
      </c>
      <c r="K4526" t="s">
        <v>16501</v>
      </c>
      <c r="L4526" s="3" t="s">
        <v>2494</v>
      </c>
      <c r="M4526" s="9">
        <v>0</v>
      </c>
      <c r="N4526" s="5">
        <v>0</v>
      </c>
      <c r="O4526" s="7">
        <v>0</v>
      </c>
    </row>
    <row r="4527" spans="1:15">
      <c r="A4527">
        <v>22</v>
      </c>
      <c r="B4527" t="s">
        <v>2501</v>
      </c>
      <c r="C4527" t="s">
        <v>16502</v>
      </c>
      <c r="D4527" t="s">
        <v>16503</v>
      </c>
      <c r="E4527" t="s">
        <v>16407</v>
      </c>
      <c r="F4527" t="s">
        <v>16408</v>
      </c>
      <c r="G4527" t="s">
        <v>2505</v>
      </c>
      <c r="H4527" t="s">
        <v>944</v>
      </c>
      <c r="I4527" t="s">
        <v>2506</v>
      </c>
      <c r="J4527" t="s">
        <v>2507</v>
      </c>
      <c r="K4527" t="s">
        <v>16504</v>
      </c>
      <c r="L4527" s="3" t="s">
        <v>2494</v>
      </c>
      <c r="M4527" s="9">
        <v>0</v>
      </c>
      <c r="N4527" s="5">
        <v>0</v>
      </c>
      <c r="O4527" s="7">
        <v>0</v>
      </c>
    </row>
    <row r="4528" spans="1:15">
      <c r="A4528">
        <v>23</v>
      </c>
      <c r="B4528" t="s">
        <v>2568</v>
      </c>
      <c r="C4528" t="s">
        <v>2569</v>
      </c>
      <c r="D4528" t="s">
        <v>522</v>
      </c>
      <c r="E4528" t="s">
        <v>2570</v>
      </c>
      <c r="F4528" t="s">
        <v>2571</v>
      </c>
      <c r="G4528" t="s">
        <v>2568</v>
      </c>
      <c r="H4528" t="s">
        <v>944</v>
      </c>
      <c r="I4528" t="s">
        <v>2506</v>
      </c>
      <c r="J4528" t="s">
        <v>2507</v>
      </c>
      <c r="K4528" t="s">
        <v>2572</v>
      </c>
      <c r="L4528" s="3">
        <v>39161</v>
      </c>
      <c r="M4528" s="9">
        <v>3.5</v>
      </c>
      <c r="N4528" s="5">
        <v>0</v>
      </c>
      <c r="O4528" s="7">
        <v>3.5</v>
      </c>
    </row>
    <row r="4529" spans="1:15">
      <c r="A4529">
        <v>23</v>
      </c>
      <c r="B4529" t="s">
        <v>2568</v>
      </c>
      <c r="C4529" t="s">
        <v>2573</v>
      </c>
      <c r="D4529" t="s">
        <v>523</v>
      </c>
      <c r="E4529" t="s">
        <v>2574</v>
      </c>
      <c r="F4529" t="s">
        <v>2575</v>
      </c>
      <c r="G4529" t="s">
        <v>2568</v>
      </c>
      <c r="H4529" t="s">
        <v>944</v>
      </c>
      <c r="I4529" t="s">
        <v>2506</v>
      </c>
      <c r="J4529" t="s">
        <v>2507</v>
      </c>
      <c r="K4529" t="s">
        <v>2576</v>
      </c>
      <c r="L4529" s="3">
        <v>40463</v>
      </c>
      <c r="M4529" s="9">
        <v>1</v>
      </c>
      <c r="N4529" s="5">
        <v>0</v>
      </c>
      <c r="O4529" s="7">
        <v>1</v>
      </c>
    </row>
    <row r="4530" spans="1:15">
      <c r="A4530">
        <v>23</v>
      </c>
      <c r="B4530" t="s">
        <v>2568</v>
      </c>
      <c r="C4530" t="s">
        <v>16505</v>
      </c>
      <c r="D4530" t="s">
        <v>16506</v>
      </c>
      <c r="E4530" t="s">
        <v>16507</v>
      </c>
      <c r="F4530" t="s">
        <v>16508</v>
      </c>
      <c r="G4530" t="s">
        <v>2568</v>
      </c>
      <c r="H4530" t="s">
        <v>944</v>
      </c>
      <c r="I4530" t="s">
        <v>2506</v>
      </c>
      <c r="J4530" t="s">
        <v>2507</v>
      </c>
      <c r="K4530" t="s">
        <v>16509</v>
      </c>
      <c r="L4530" s="3">
        <v>40561</v>
      </c>
      <c r="M4530" s="9">
        <v>0</v>
      </c>
      <c r="N4530" s="5">
        <v>0</v>
      </c>
      <c r="O4530" s="7">
        <v>0</v>
      </c>
    </row>
    <row r="4531" spans="1:15">
      <c r="A4531">
        <v>23</v>
      </c>
      <c r="B4531" t="s">
        <v>2568</v>
      </c>
      <c r="C4531" t="s">
        <v>2577</v>
      </c>
      <c r="D4531" t="s">
        <v>524</v>
      </c>
      <c r="E4531" t="s">
        <v>2578</v>
      </c>
      <c r="F4531" t="s">
        <v>2579</v>
      </c>
      <c r="G4531" t="s">
        <v>2568</v>
      </c>
      <c r="H4531" t="s">
        <v>944</v>
      </c>
      <c r="I4531" t="s">
        <v>2506</v>
      </c>
      <c r="J4531" t="s">
        <v>2507</v>
      </c>
      <c r="K4531" t="s">
        <v>2580</v>
      </c>
      <c r="L4531" s="3">
        <v>40913</v>
      </c>
      <c r="M4531" s="9">
        <v>3</v>
      </c>
      <c r="N4531" s="5">
        <v>0</v>
      </c>
      <c r="O4531" s="7">
        <v>3</v>
      </c>
    </row>
    <row r="4532" spans="1:15">
      <c r="A4532">
        <v>23</v>
      </c>
      <c r="B4532" t="s">
        <v>2568</v>
      </c>
      <c r="C4532" t="s">
        <v>16510</v>
      </c>
      <c r="D4532" t="s">
        <v>16511</v>
      </c>
      <c r="E4532" t="s">
        <v>2570</v>
      </c>
      <c r="F4532" t="s">
        <v>2571</v>
      </c>
      <c r="G4532" t="s">
        <v>2568</v>
      </c>
      <c r="H4532" t="s">
        <v>944</v>
      </c>
      <c r="I4532" t="s">
        <v>2506</v>
      </c>
      <c r="J4532" t="s">
        <v>2507</v>
      </c>
      <c r="K4532" t="s">
        <v>16512</v>
      </c>
      <c r="L4532" s="3" t="s">
        <v>2494</v>
      </c>
      <c r="M4532" s="9">
        <v>0</v>
      </c>
      <c r="N4532" s="5">
        <v>0</v>
      </c>
      <c r="O4532" s="7">
        <v>0</v>
      </c>
    </row>
    <row r="4533" spans="1:15">
      <c r="A4533">
        <v>23</v>
      </c>
      <c r="B4533" t="s">
        <v>2568</v>
      </c>
      <c r="C4533" t="s">
        <v>16513</v>
      </c>
      <c r="D4533" t="s">
        <v>16514</v>
      </c>
      <c r="E4533" t="s">
        <v>16515</v>
      </c>
      <c r="F4533" t="s">
        <v>16516</v>
      </c>
      <c r="G4533" t="s">
        <v>2568</v>
      </c>
      <c r="H4533" t="s">
        <v>944</v>
      </c>
      <c r="I4533" t="s">
        <v>2506</v>
      </c>
      <c r="J4533" t="s">
        <v>2507</v>
      </c>
      <c r="K4533" t="s">
        <v>16517</v>
      </c>
      <c r="L4533" s="3">
        <v>41696</v>
      </c>
      <c r="M4533" s="9">
        <v>0</v>
      </c>
      <c r="N4533" s="5">
        <v>0</v>
      </c>
      <c r="O4533" s="7">
        <v>0</v>
      </c>
    </row>
    <row r="4534" spans="1:15">
      <c r="A4534">
        <v>23</v>
      </c>
      <c r="B4534" t="s">
        <v>2568</v>
      </c>
      <c r="C4534" t="s">
        <v>16518</v>
      </c>
      <c r="D4534" t="s">
        <v>16519</v>
      </c>
      <c r="E4534" t="s">
        <v>2570</v>
      </c>
      <c r="F4534" t="s">
        <v>2571</v>
      </c>
      <c r="G4534" t="s">
        <v>2568</v>
      </c>
      <c r="H4534" t="s">
        <v>944</v>
      </c>
      <c r="I4534" t="s">
        <v>2506</v>
      </c>
      <c r="J4534" t="s">
        <v>2507</v>
      </c>
      <c r="K4534" t="s">
        <v>16520</v>
      </c>
      <c r="L4534" s="3">
        <v>42109</v>
      </c>
      <c r="M4534" s="9">
        <v>0</v>
      </c>
      <c r="N4534" s="5">
        <v>0</v>
      </c>
      <c r="O4534" s="7">
        <v>0</v>
      </c>
    </row>
    <row r="4535" spans="1:15">
      <c r="A4535">
        <v>23</v>
      </c>
      <c r="B4535" t="s">
        <v>2568</v>
      </c>
      <c r="C4535" t="s">
        <v>16521</v>
      </c>
      <c r="D4535" t="s">
        <v>16522</v>
      </c>
      <c r="E4535" t="s">
        <v>2570</v>
      </c>
      <c r="F4535" t="s">
        <v>2571</v>
      </c>
      <c r="G4535" t="s">
        <v>2568</v>
      </c>
      <c r="H4535" t="s">
        <v>944</v>
      </c>
      <c r="I4535" t="s">
        <v>2506</v>
      </c>
      <c r="J4535" t="s">
        <v>2507</v>
      </c>
      <c r="K4535" t="s">
        <v>16523</v>
      </c>
      <c r="L4535" s="3" t="s">
        <v>2494</v>
      </c>
      <c r="M4535" s="9">
        <v>0</v>
      </c>
      <c r="N4535" s="5">
        <v>0</v>
      </c>
      <c r="O4535" s="7">
        <v>0</v>
      </c>
    </row>
    <row r="4536" spans="1:15">
      <c r="A4536">
        <v>23</v>
      </c>
      <c r="B4536" t="s">
        <v>2568</v>
      </c>
      <c r="C4536" t="s">
        <v>16524</v>
      </c>
      <c r="D4536" t="s">
        <v>16525</v>
      </c>
      <c r="E4536" t="s">
        <v>2570</v>
      </c>
      <c r="F4536" t="s">
        <v>2571</v>
      </c>
      <c r="G4536" t="s">
        <v>2568</v>
      </c>
      <c r="H4536" t="s">
        <v>944</v>
      </c>
      <c r="I4536" t="s">
        <v>2506</v>
      </c>
      <c r="J4536" t="s">
        <v>2507</v>
      </c>
      <c r="K4536" t="s">
        <v>16526</v>
      </c>
      <c r="L4536" s="3">
        <v>42538</v>
      </c>
      <c r="M4536" s="9">
        <v>0</v>
      </c>
      <c r="N4536" s="5">
        <v>0</v>
      </c>
      <c r="O4536" s="7">
        <v>0</v>
      </c>
    </row>
    <row r="4537" spans="1:15">
      <c r="A4537">
        <v>23</v>
      </c>
      <c r="B4537" t="s">
        <v>2568</v>
      </c>
      <c r="C4537" t="s">
        <v>16527</v>
      </c>
      <c r="D4537" t="s">
        <v>16528</v>
      </c>
      <c r="E4537" t="s">
        <v>2570</v>
      </c>
      <c r="F4537" t="s">
        <v>2571</v>
      </c>
      <c r="G4537" t="s">
        <v>2568</v>
      </c>
      <c r="H4537" t="s">
        <v>944</v>
      </c>
      <c r="I4537" t="s">
        <v>2506</v>
      </c>
      <c r="J4537" t="s">
        <v>2507</v>
      </c>
      <c r="K4537" t="s">
        <v>16529</v>
      </c>
      <c r="L4537" s="3" t="s">
        <v>2494</v>
      </c>
      <c r="M4537" s="9">
        <v>0</v>
      </c>
      <c r="N4537" s="5">
        <v>0</v>
      </c>
      <c r="O4537" s="7">
        <v>0</v>
      </c>
    </row>
    <row r="4538" spans="1:15">
      <c r="A4538">
        <v>23</v>
      </c>
      <c r="B4538" t="s">
        <v>2568</v>
      </c>
      <c r="C4538" t="s">
        <v>16530</v>
      </c>
      <c r="D4538" t="s">
        <v>16531</v>
      </c>
      <c r="E4538" t="s">
        <v>2574</v>
      </c>
      <c r="F4538" t="s">
        <v>2575</v>
      </c>
      <c r="G4538" t="s">
        <v>2568</v>
      </c>
      <c r="H4538" t="s">
        <v>944</v>
      </c>
      <c r="I4538" t="s">
        <v>2506</v>
      </c>
      <c r="J4538" t="s">
        <v>2507</v>
      </c>
      <c r="K4538" t="s">
        <v>16532</v>
      </c>
      <c r="L4538" s="3">
        <v>42334</v>
      </c>
      <c r="M4538" s="9">
        <v>0</v>
      </c>
      <c r="N4538" s="5">
        <v>0</v>
      </c>
      <c r="O4538" s="7">
        <v>0</v>
      </c>
    </row>
    <row r="4539" spans="1:15">
      <c r="A4539">
        <v>23</v>
      </c>
      <c r="B4539" t="s">
        <v>2568</v>
      </c>
      <c r="C4539" t="s">
        <v>16533</v>
      </c>
      <c r="D4539" t="s">
        <v>16534</v>
      </c>
      <c r="E4539" t="s">
        <v>2570</v>
      </c>
      <c r="F4539" t="s">
        <v>2571</v>
      </c>
      <c r="G4539" t="s">
        <v>2568</v>
      </c>
      <c r="H4539" t="s">
        <v>944</v>
      </c>
      <c r="I4539" t="s">
        <v>2506</v>
      </c>
      <c r="J4539" t="s">
        <v>2507</v>
      </c>
      <c r="K4539" t="s">
        <v>16535</v>
      </c>
      <c r="L4539" s="3" t="s">
        <v>2494</v>
      </c>
      <c r="M4539" s="9">
        <v>0</v>
      </c>
      <c r="N4539" s="5">
        <v>0</v>
      </c>
      <c r="O4539" s="7">
        <v>0</v>
      </c>
    </row>
    <row r="4540" spans="1:15">
      <c r="A4540">
        <v>23</v>
      </c>
      <c r="B4540" t="s">
        <v>2568</v>
      </c>
      <c r="C4540" t="s">
        <v>16536</v>
      </c>
      <c r="D4540" t="s">
        <v>16537</v>
      </c>
      <c r="E4540" t="s">
        <v>16538</v>
      </c>
      <c r="F4540" t="s">
        <v>16539</v>
      </c>
      <c r="G4540" t="s">
        <v>2568</v>
      </c>
      <c r="H4540" t="s">
        <v>944</v>
      </c>
      <c r="I4540" t="s">
        <v>2506</v>
      </c>
      <c r="J4540" t="s">
        <v>2507</v>
      </c>
      <c r="K4540" t="s">
        <v>16540</v>
      </c>
      <c r="L4540" s="3">
        <v>43910</v>
      </c>
      <c r="M4540" s="9">
        <v>0</v>
      </c>
      <c r="N4540" s="5">
        <v>0</v>
      </c>
      <c r="O4540" s="7">
        <v>0</v>
      </c>
    </row>
    <row r="4541" spans="1:15">
      <c r="A4541">
        <v>23</v>
      </c>
      <c r="B4541" t="s">
        <v>2568</v>
      </c>
      <c r="C4541" t="s">
        <v>2581</v>
      </c>
      <c r="D4541" t="s">
        <v>525</v>
      </c>
      <c r="E4541" t="s">
        <v>2570</v>
      </c>
      <c r="F4541" t="s">
        <v>2571</v>
      </c>
      <c r="G4541" t="s">
        <v>2568</v>
      </c>
      <c r="H4541" t="s">
        <v>944</v>
      </c>
      <c r="I4541" t="s">
        <v>2506</v>
      </c>
      <c r="J4541" t="s">
        <v>2507</v>
      </c>
      <c r="K4541" t="s">
        <v>2582</v>
      </c>
      <c r="L4541" s="3">
        <v>43769</v>
      </c>
      <c r="M4541" s="9">
        <v>1</v>
      </c>
      <c r="N4541" s="5">
        <v>0</v>
      </c>
      <c r="O4541" s="7">
        <v>1</v>
      </c>
    </row>
    <row r="4542" spans="1:15">
      <c r="A4542">
        <v>23</v>
      </c>
      <c r="B4542" t="s">
        <v>2568</v>
      </c>
      <c r="C4542" t="s">
        <v>16541</v>
      </c>
      <c r="D4542" t="s">
        <v>16542</v>
      </c>
      <c r="E4542" t="s">
        <v>2570</v>
      </c>
      <c r="F4542" t="s">
        <v>2571</v>
      </c>
      <c r="G4542" t="s">
        <v>2568</v>
      </c>
      <c r="H4542" t="s">
        <v>944</v>
      </c>
      <c r="I4542" t="s">
        <v>2506</v>
      </c>
      <c r="J4542" t="s">
        <v>2507</v>
      </c>
      <c r="K4542" t="s">
        <v>16543</v>
      </c>
      <c r="L4542" s="3">
        <v>45471</v>
      </c>
      <c r="M4542" s="9">
        <v>0.5</v>
      </c>
      <c r="N4542" s="5">
        <v>0</v>
      </c>
      <c r="O4542" s="7">
        <v>0.5</v>
      </c>
    </row>
    <row r="4543" spans="1:15">
      <c r="A4543">
        <v>23</v>
      </c>
      <c r="B4543" t="s">
        <v>2568</v>
      </c>
      <c r="C4543" t="s">
        <v>16544</v>
      </c>
      <c r="D4543" t="s">
        <v>16545</v>
      </c>
      <c r="E4543" t="s">
        <v>16546</v>
      </c>
      <c r="F4543" t="s">
        <v>16547</v>
      </c>
      <c r="G4543" t="s">
        <v>2568</v>
      </c>
      <c r="H4543" t="s">
        <v>944</v>
      </c>
      <c r="I4543" t="s">
        <v>2506</v>
      </c>
      <c r="J4543" t="s">
        <v>2507</v>
      </c>
      <c r="K4543" t="s">
        <v>16548</v>
      </c>
      <c r="L4543" s="3">
        <v>42724</v>
      </c>
      <c r="M4543" s="9">
        <v>0</v>
      </c>
      <c r="N4543" s="5">
        <v>0</v>
      </c>
      <c r="O4543" s="7">
        <v>0</v>
      </c>
    </row>
    <row r="4544" spans="1:15">
      <c r="A4544">
        <v>23</v>
      </c>
      <c r="B4544" t="s">
        <v>2568</v>
      </c>
      <c r="C4544" t="s">
        <v>16549</v>
      </c>
      <c r="D4544" t="s">
        <v>16550</v>
      </c>
      <c r="E4544" t="s">
        <v>2570</v>
      </c>
      <c r="F4544" t="s">
        <v>2571</v>
      </c>
      <c r="G4544" t="s">
        <v>2568</v>
      </c>
      <c r="H4544" t="s">
        <v>944</v>
      </c>
      <c r="I4544" t="s">
        <v>2506</v>
      </c>
      <c r="J4544" t="s">
        <v>2507</v>
      </c>
      <c r="K4544" t="s">
        <v>16551</v>
      </c>
      <c r="L4544" s="3">
        <v>42955</v>
      </c>
      <c r="M4544" s="9">
        <v>0</v>
      </c>
      <c r="N4544" s="5">
        <v>0</v>
      </c>
      <c r="O4544" s="7">
        <v>0</v>
      </c>
    </row>
    <row r="4545" spans="1:15">
      <c r="A4545">
        <v>23</v>
      </c>
      <c r="B4545" t="s">
        <v>2568</v>
      </c>
      <c r="C4545" t="s">
        <v>16552</v>
      </c>
      <c r="D4545" t="s">
        <v>16553</v>
      </c>
      <c r="E4545" t="s">
        <v>2570</v>
      </c>
      <c r="F4545" t="s">
        <v>2571</v>
      </c>
      <c r="G4545" t="s">
        <v>2568</v>
      </c>
      <c r="H4545" t="s">
        <v>944</v>
      </c>
      <c r="I4545" t="s">
        <v>2506</v>
      </c>
      <c r="J4545" t="s">
        <v>2507</v>
      </c>
      <c r="K4545" t="s">
        <v>16554</v>
      </c>
      <c r="L4545" s="3">
        <v>43704</v>
      </c>
      <c r="M4545" s="9">
        <v>0</v>
      </c>
      <c r="N4545" s="5">
        <v>0</v>
      </c>
      <c r="O4545" s="7">
        <v>0</v>
      </c>
    </row>
    <row r="4546" spans="1:15">
      <c r="A4546">
        <v>23</v>
      </c>
      <c r="B4546" t="s">
        <v>2568</v>
      </c>
      <c r="C4546" t="s">
        <v>16555</v>
      </c>
      <c r="D4546" t="s">
        <v>16556</v>
      </c>
      <c r="E4546" t="s">
        <v>2574</v>
      </c>
      <c r="F4546" t="s">
        <v>2575</v>
      </c>
      <c r="G4546" t="s">
        <v>2568</v>
      </c>
      <c r="H4546" t="s">
        <v>944</v>
      </c>
      <c r="I4546" t="s">
        <v>2506</v>
      </c>
      <c r="J4546" t="s">
        <v>2507</v>
      </c>
      <c r="K4546" t="s">
        <v>16557</v>
      </c>
      <c r="L4546" s="3">
        <v>43419</v>
      </c>
      <c r="M4546" s="9">
        <v>0</v>
      </c>
      <c r="N4546" s="5">
        <v>0</v>
      </c>
      <c r="O4546" s="7">
        <v>0</v>
      </c>
    </row>
    <row r="4547" spans="1:15">
      <c r="A4547">
        <v>23</v>
      </c>
      <c r="B4547" t="s">
        <v>2568</v>
      </c>
      <c r="C4547" t="s">
        <v>16558</v>
      </c>
      <c r="D4547" t="s">
        <v>16559</v>
      </c>
      <c r="E4547" t="s">
        <v>2570</v>
      </c>
      <c r="F4547" t="s">
        <v>2571</v>
      </c>
      <c r="G4547" t="s">
        <v>2568</v>
      </c>
      <c r="H4547" t="s">
        <v>944</v>
      </c>
      <c r="I4547" t="s">
        <v>2506</v>
      </c>
      <c r="J4547" t="s">
        <v>2507</v>
      </c>
      <c r="K4547" t="s">
        <v>16560</v>
      </c>
      <c r="L4547" s="3">
        <v>43378</v>
      </c>
      <c r="M4547" s="9">
        <v>0</v>
      </c>
      <c r="N4547" s="5">
        <v>0</v>
      </c>
      <c r="O4547" s="7">
        <v>0</v>
      </c>
    </row>
    <row r="4548" spans="1:15">
      <c r="A4548">
        <v>23</v>
      </c>
      <c r="B4548" t="s">
        <v>2568</v>
      </c>
      <c r="C4548" t="s">
        <v>2583</v>
      </c>
      <c r="D4548" t="s">
        <v>526</v>
      </c>
      <c r="E4548" t="s">
        <v>2574</v>
      </c>
      <c r="F4548" t="s">
        <v>2575</v>
      </c>
      <c r="G4548" t="s">
        <v>2568</v>
      </c>
      <c r="H4548" t="s">
        <v>944</v>
      </c>
      <c r="I4548" t="s">
        <v>2506</v>
      </c>
      <c r="J4548" t="s">
        <v>2507</v>
      </c>
      <c r="K4548" t="s">
        <v>2584</v>
      </c>
      <c r="L4548" s="3">
        <v>43431</v>
      </c>
      <c r="M4548" s="9">
        <v>2</v>
      </c>
      <c r="N4548" s="5">
        <v>0</v>
      </c>
      <c r="O4548" s="7">
        <v>2</v>
      </c>
    </row>
    <row r="4549" spans="1:15">
      <c r="A4549">
        <v>23</v>
      </c>
      <c r="B4549" t="s">
        <v>2568</v>
      </c>
      <c r="C4549" t="s">
        <v>16561</v>
      </c>
      <c r="D4549" t="s">
        <v>16562</v>
      </c>
      <c r="E4549" t="s">
        <v>2570</v>
      </c>
      <c r="F4549" t="s">
        <v>2571</v>
      </c>
      <c r="G4549" t="s">
        <v>2568</v>
      </c>
      <c r="H4549" t="s">
        <v>944</v>
      </c>
      <c r="I4549" t="s">
        <v>2506</v>
      </c>
      <c r="J4549" t="s">
        <v>2507</v>
      </c>
      <c r="K4549" t="s">
        <v>16563</v>
      </c>
      <c r="L4549" s="3" t="s">
        <v>2494</v>
      </c>
      <c r="M4549" s="9">
        <v>0</v>
      </c>
      <c r="N4549" s="5">
        <v>0</v>
      </c>
      <c r="O4549" s="7">
        <v>0</v>
      </c>
    </row>
    <row r="4550" spans="1:15">
      <c r="A4550">
        <v>23</v>
      </c>
      <c r="B4550" t="s">
        <v>2568</v>
      </c>
      <c r="C4550" t="s">
        <v>16564</v>
      </c>
      <c r="D4550" t="s">
        <v>16565</v>
      </c>
      <c r="E4550" t="s">
        <v>2570</v>
      </c>
      <c r="F4550" t="s">
        <v>2571</v>
      </c>
      <c r="G4550" t="s">
        <v>2568</v>
      </c>
      <c r="H4550" t="s">
        <v>944</v>
      </c>
      <c r="I4550" t="s">
        <v>2506</v>
      </c>
      <c r="J4550" t="s">
        <v>2507</v>
      </c>
      <c r="K4550" t="s">
        <v>16566</v>
      </c>
      <c r="L4550" s="3" t="s">
        <v>2494</v>
      </c>
      <c r="M4550" s="9">
        <v>0</v>
      </c>
      <c r="N4550" s="5">
        <v>0</v>
      </c>
      <c r="O4550" s="7">
        <v>0</v>
      </c>
    </row>
    <row r="4551" spans="1:15">
      <c r="A4551">
        <v>23</v>
      </c>
      <c r="B4551" t="s">
        <v>2568</v>
      </c>
      <c r="C4551" t="s">
        <v>16567</v>
      </c>
      <c r="D4551" t="s">
        <v>16568</v>
      </c>
      <c r="E4551" t="s">
        <v>16546</v>
      </c>
      <c r="F4551" t="s">
        <v>16547</v>
      </c>
      <c r="G4551" t="s">
        <v>2568</v>
      </c>
      <c r="H4551" t="s">
        <v>944</v>
      </c>
      <c r="I4551" t="s">
        <v>2506</v>
      </c>
      <c r="J4551" t="s">
        <v>2507</v>
      </c>
      <c r="K4551" t="s">
        <v>16569</v>
      </c>
      <c r="L4551" s="3">
        <v>44041</v>
      </c>
      <c r="M4551" s="9">
        <v>0</v>
      </c>
      <c r="N4551" s="5">
        <v>0</v>
      </c>
      <c r="O4551" s="7">
        <v>0</v>
      </c>
    </row>
    <row r="4552" spans="1:15">
      <c r="A4552">
        <v>23</v>
      </c>
      <c r="B4552" t="s">
        <v>2568</v>
      </c>
      <c r="C4552" t="s">
        <v>2585</v>
      </c>
      <c r="D4552" t="s">
        <v>527</v>
      </c>
      <c r="E4552" t="s">
        <v>2586</v>
      </c>
      <c r="F4552" t="s">
        <v>2587</v>
      </c>
      <c r="G4552" t="s">
        <v>2568</v>
      </c>
      <c r="H4552" t="s">
        <v>944</v>
      </c>
      <c r="I4552" t="s">
        <v>2506</v>
      </c>
      <c r="J4552" t="s">
        <v>2507</v>
      </c>
      <c r="K4552" t="s">
        <v>2588</v>
      </c>
      <c r="L4552" s="3">
        <v>43713</v>
      </c>
      <c r="M4552" s="9">
        <v>1</v>
      </c>
      <c r="N4552" s="5">
        <v>0</v>
      </c>
      <c r="O4552" s="7">
        <v>1</v>
      </c>
    </row>
    <row r="4553" spans="1:15">
      <c r="A4553">
        <v>23</v>
      </c>
      <c r="B4553" t="s">
        <v>2568</v>
      </c>
      <c r="C4553" t="s">
        <v>2589</v>
      </c>
      <c r="D4553" t="s">
        <v>528</v>
      </c>
      <c r="E4553" t="s">
        <v>2570</v>
      </c>
      <c r="F4553" t="s">
        <v>2571</v>
      </c>
      <c r="G4553" t="s">
        <v>2568</v>
      </c>
      <c r="H4553" t="s">
        <v>944</v>
      </c>
      <c r="I4553" t="s">
        <v>2506</v>
      </c>
      <c r="J4553" t="s">
        <v>2507</v>
      </c>
      <c r="K4553" t="s">
        <v>2590</v>
      </c>
      <c r="L4553" s="3">
        <v>44349</v>
      </c>
      <c r="M4553" s="9">
        <v>2</v>
      </c>
      <c r="N4553" s="5">
        <v>0</v>
      </c>
      <c r="O4553" s="7">
        <v>2</v>
      </c>
    </row>
    <row r="4554" spans="1:15">
      <c r="A4554">
        <v>23</v>
      </c>
      <c r="B4554" t="s">
        <v>2568</v>
      </c>
      <c r="C4554" t="s">
        <v>16570</v>
      </c>
      <c r="D4554" t="s">
        <v>16571</v>
      </c>
      <c r="E4554" t="s">
        <v>2570</v>
      </c>
      <c r="F4554" t="s">
        <v>2571</v>
      </c>
      <c r="G4554" t="s">
        <v>2568</v>
      </c>
      <c r="H4554" t="s">
        <v>944</v>
      </c>
      <c r="I4554" t="s">
        <v>2506</v>
      </c>
      <c r="J4554" t="s">
        <v>2507</v>
      </c>
      <c r="K4554" t="s">
        <v>16572</v>
      </c>
      <c r="L4554" s="3">
        <v>44957</v>
      </c>
      <c r="M4554" s="9">
        <v>0</v>
      </c>
      <c r="N4554" s="5">
        <v>0</v>
      </c>
      <c r="O4554" s="7">
        <v>0</v>
      </c>
    </row>
    <row r="4555" spans="1:15">
      <c r="A4555">
        <v>23</v>
      </c>
      <c r="B4555" t="s">
        <v>2568</v>
      </c>
      <c r="C4555" t="s">
        <v>2591</v>
      </c>
      <c r="D4555" t="s">
        <v>529</v>
      </c>
      <c r="E4555" t="s">
        <v>2570</v>
      </c>
      <c r="F4555" t="s">
        <v>2571</v>
      </c>
      <c r="G4555" t="s">
        <v>2568</v>
      </c>
      <c r="H4555" t="s">
        <v>944</v>
      </c>
      <c r="I4555" t="s">
        <v>2506</v>
      </c>
      <c r="J4555" t="s">
        <v>2507</v>
      </c>
      <c r="K4555" t="s">
        <v>2592</v>
      </c>
      <c r="L4555" s="3">
        <v>44957</v>
      </c>
      <c r="M4555" s="9">
        <v>1</v>
      </c>
      <c r="N4555" s="5">
        <v>0</v>
      </c>
      <c r="O4555" s="7">
        <v>1</v>
      </c>
    </row>
    <row r="4556" spans="1:15">
      <c r="A4556">
        <v>23</v>
      </c>
      <c r="B4556" t="s">
        <v>2568</v>
      </c>
      <c r="C4556" t="s">
        <v>16573</v>
      </c>
      <c r="D4556" t="s">
        <v>16574</v>
      </c>
      <c r="E4556" t="s">
        <v>16575</v>
      </c>
      <c r="F4556" t="s">
        <v>16576</v>
      </c>
      <c r="G4556" t="s">
        <v>2568</v>
      </c>
      <c r="H4556" t="s">
        <v>944</v>
      </c>
      <c r="I4556" t="s">
        <v>2506</v>
      </c>
      <c r="J4556" t="s">
        <v>2507</v>
      </c>
      <c r="K4556" t="s">
        <v>16577</v>
      </c>
      <c r="L4556" s="3">
        <v>45293</v>
      </c>
      <c r="M4556" s="9">
        <v>0</v>
      </c>
      <c r="N4556" s="5">
        <v>0</v>
      </c>
      <c r="O4556" s="7">
        <v>0</v>
      </c>
    </row>
    <row r="4557" spans="1:15">
      <c r="A4557">
        <v>23</v>
      </c>
      <c r="B4557" t="s">
        <v>2568</v>
      </c>
      <c r="C4557" t="s">
        <v>16578</v>
      </c>
      <c r="D4557" t="s">
        <v>5503</v>
      </c>
      <c r="E4557" t="s">
        <v>2570</v>
      </c>
      <c r="F4557" t="s">
        <v>2571</v>
      </c>
      <c r="G4557" t="s">
        <v>2568</v>
      </c>
      <c r="H4557" t="s">
        <v>944</v>
      </c>
      <c r="I4557" t="s">
        <v>2506</v>
      </c>
      <c r="J4557" t="s">
        <v>2507</v>
      </c>
      <c r="K4557" t="s">
        <v>16579</v>
      </c>
      <c r="L4557" s="3">
        <v>44957</v>
      </c>
      <c r="M4557" s="9">
        <v>0</v>
      </c>
      <c r="N4557" s="5">
        <v>0</v>
      </c>
      <c r="O4557" s="7">
        <v>0</v>
      </c>
    </row>
    <row r="4558" spans="1:15">
      <c r="A4558">
        <v>23</v>
      </c>
      <c r="B4558" t="s">
        <v>2568</v>
      </c>
      <c r="C4558" t="s">
        <v>2593</v>
      </c>
      <c r="D4558" t="s">
        <v>530</v>
      </c>
      <c r="E4558" t="s">
        <v>2594</v>
      </c>
      <c r="F4558" t="s">
        <v>2595</v>
      </c>
      <c r="G4558" t="s">
        <v>2568</v>
      </c>
      <c r="H4558" t="s">
        <v>944</v>
      </c>
      <c r="I4558" t="s">
        <v>2506</v>
      </c>
      <c r="J4558" t="s">
        <v>2507</v>
      </c>
      <c r="K4558" t="s">
        <v>2596</v>
      </c>
      <c r="L4558" s="3">
        <v>45118</v>
      </c>
      <c r="M4558" s="9">
        <v>1</v>
      </c>
      <c r="N4558" s="5">
        <v>0</v>
      </c>
      <c r="O4558" s="7">
        <v>1</v>
      </c>
    </row>
    <row r="4559" spans="1:15">
      <c r="A4559">
        <v>23</v>
      </c>
      <c r="B4559" t="s">
        <v>2568</v>
      </c>
      <c r="C4559" t="s">
        <v>16580</v>
      </c>
      <c r="D4559" t="s">
        <v>16581</v>
      </c>
      <c r="E4559" t="s">
        <v>16515</v>
      </c>
      <c r="F4559" t="s">
        <v>16516</v>
      </c>
      <c r="G4559" t="s">
        <v>2568</v>
      </c>
      <c r="H4559" t="s">
        <v>944</v>
      </c>
      <c r="I4559" t="s">
        <v>2506</v>
      </c>
      <c r="J4559" t="s">
        <v>2507</v>
      </c>
      <c r="K4559" t="s">
        <v>16582</v>
      </c>
      <c r="L4559" s="3">
        <v>44467</v>
      </c>
      <c r="M4559" s="9">
        <v>0</v>
      </c>
      <c r="N4559" s="5">
        <v>0</v>
      </c>
      <c r="O4559" s="7">
        <v>0</v>
      </c>
    </row>
    <row r="4560" spans="1:15">
      <c r="A4560">
        <v>23</v>
      </c>
      <c r="B4560" t="s">
        <v>2568</v>
      </c>
      <c r="C4560" t="s">
        <v>16583</v>
      </c>
      <c r="D4560" t="s">
        <v>16584</v>
      </c>
      <c r="E4560" t="s">
        <v>2586</v>
      </c>
      <c r="F4560" t="s">
        <v>2587</v>
      </c>
      <c r="G4560" t="s">
        <v>2568</v>
      </c>
      <c r="H4560" t="s">
        <v>944</v>
      </c>
      <c r="I4560" t="s">
        <v>2506</v>
      </c>
      <c r="J4560" t="s">
        <v>2507</v>
      </c>
      <c r="K4560" t="s">
        <v>16585</v>
      </c>
      <c r="L4560" s="3">
        <v>44176</v>
      </c>
      <c r="M4560" s="9">
        <v>0</v>
      </c>
      <c r="N4560" s="5">
        <v>0</v>
      </c>
      <c r="O4560" s="7">
        <v>0</v>
      </c>
    </row>
    <row r="4561" spans="1:15">
      <c r="A4561">
        <v>23</v>
      </c>
      <c r="B4561" t="s">
        <v>2568</v>
      </c>
      <c r="C4561" t="s">
        <v>16586</v>
      </c>
      <c r="D4561" t="s">
        <v>16587</v>
      </c>
      <c r="E4561" t="s">
        <v>2594</v>
      </c>
      <c r="F4561" t="s">
        <v>2595</v>
      </c>
      <c r="G4561" t="s">
        <v>2568</v>
      </c>
      <c r="H4561" t="s">
        <v>944</v>
      </c>
      <c r="I4561" t="s">
        <v>2506</v>
      </c>
      <c r="J4561" t="s">
        <v>2507</v>
      </c>
      <c r="K4561" t="s">
        <v>16588</v>
      </c>
      <c r="L4561" s="3">
        <v>44155</v>
      </c>
      <c r="M4561" s="9">
        <v>0</v>
      </c>
      <c r="N4561" s="5">
        <v>0</v>
      </c>
      <c r="O4561" s="7">
        <v>0</v>
      </c>
    </row>
    <row r="4562" spans="1:15">
      <c r="A4562">
        <v>23</v>
      </c>
      <c r="B4562" t="s">
        <v>2568</v>
      </c>
      <c r="C4562" t="s">
        <v>16589</v>
      </c>
      <c r="D4562" t="s">
        <v>16590</v>
      </c>
      <c r="E4562" t="s">
        <v>2594</v>
      </c>
      <c r="F4562" t="s">
        <v>2595</v>
      </c>
      <c r="G4562" t="s">
        <v>2568</v>
      </c>
      <c r="H4562" t="s">
        <v>944</v>
      </c>
      <c r="I4562" t="s">
        <v>2506</v>
      </c>
      <c r="J4562" t="s">
        <v>2507</v>
      </c>
      <c r="K4562" t="s">
        <v>16591</v>
      </c>
      <c r="L4562" s="3">
        <v>44320</v>
      </c>
      <c r="M4562" s="9">
        <v>0</v>
      </c>
      <c r="N4562" s="5">
        <v>0</v>
      </c>
      <c r="O4562" s="7">
        <v>0</v>
      </c>
    </row>
    <row r="4563" spans="1:15">
      <c r="A4563">
        <v>23</v>
      </c>
      <c r="B4563" t="s">
        <v>2568</v>
      </c>
      <c r="C4563" t="s">
        <v>2597</v>
      </c>
      <c r="D4563" t="s">
        <v>531</v>
      </c>
      <c r="E4563" t="s">
        <v>2570</v>
      </c>
      <c r="F4563" t="s">
        <v>2571</v>
      </c>
      <c r="G4563" t="s">
        <v>2568</v>
      </c>
      <c r="H4563" t="s">
        <v>944</v>
      </c>
      <c r="I4563" t="s">
        <v>2506</v>
      </c>
      <c r="J4563" t="s">
        <v>2507</v>
      </c>
      <c r="K4563" t="s">
        <v>2598</v>
      </c>
      <c r="L4563" s="3">
        <v>44349</v>
      </c>
      <c r="M4563" s="9">
        <v>2</v>
      </c>
      <c r="N4563" s="5">
        <v>0</v>
      </c>
      <c r="O4563" s="7">
        <v>2</v>
      </c>
    </row>
    <row r="4564" spans="1:15">
      <c r="A4564">
        <v>23</v>
      </c>
      <c r="B4564" t="s">
        <v>2568</v>
      </c>
      <c r="C4564" t="s">
        <v>16592</v>
      </c>
      <c r="D4564" t="s">
        <v>16593</v>
      </c>
      <c r="E4564" t="s">
        <v>2586</v>
      </c>
      <c r="F4564" t="s">
        <v>2587</v>
      </c>
      <c r="G4564" t="s">
        <v>2568</v>
      </c>
      <c r="H4564" t="s">
        <v>944</v>
      </c>
      <c r="I4564" t="s">
        <v>2506</v>
      </c>
      <c r="J4564" t="s">
        <v>2507</v>
      </c>
      <c r="K4564" t="s">
        <v>16594</v>
      </c>
      <c r="L4564" s="3" t="s">
        <v>2494</v>
      </c>
      <c r="M4564" s="9">
        <v>0</v>
      </c>
      <c r="N4564" s="5">
        <v>0</v>
      </c>
      <c r="O4564" s="7">
        <v>0</v>
      </c>
    </row>
    <row r="4565" spans="1:15">
      <c r="A4565">
        <v>23</v>
      </c>
      <c r="B4565" t="s">
        <v>2568</v>
      </c>
      <c r="C4565" t="s">
        <v>2599</v>
      </c>
      <c r="D4565" t="s">
        <v>532</v>
      </c>
      <c r="E4565" t="s">
        <v>2594</v>
      </c>
      <c r="F4565" t="s">
        <v>2595</v>
      </c>
      <c r="G4565" t="s">
        <v>2568</v>
      </c>
      <c r="H4565" t="s">
        <v>944</v>
      </c>
      <c r="I4565" t="s">
        <v>2506</v>
      </c>
      <c r="J4565" t="s">
        <v>2507</v>
      </c>
      <c r="K4565" t="s">
        <v>2600</v>
      </c>
      <c r="L4565" s="3">
        <v>44404</v>
      </c>
      <c r="M4565" s="9">
        <v>4</v>
      </c>
      <c r="N4565" s="5">
        <v>0</v>
      </c>
      <c r="O4565" s="7">
        <v>4</v>
      </c>
    </row>
    <row r="4566" spans="1:15">
      <c r="A4566">
        <v>23</v>
      </c>
      <c r="B4566" t="s">
        <v>2568</v>
      </c>
      <c r="C4566" t="s">
        <v>2601</v>
      </c>
      <c r="D4566" t="s">
        <v>533</v>
      </c>
      <c r="E4566" t="s">
        <v>2602</v>
      </c>
      <c r="F4566" t="s">
        <v>2603</v>
      </c>
      <c r="G4566" t="s">
        <v>2568</v>
      </c>
      <c r="H4566" t="s">
        <v>944</v>
      </c>
      <c r="I4566" t="s">
        <v>2506</v>
      </c>
      <c r="J4566" t="s">
        <v>2507</v>
      </c>
      <c r="K4566" t="s">
        <v>2604</v>
      </c>
      <c r="L4566" s="3">
        <v>44466</v>
      </c>
      <c r="M4566" s="9">
        <v>1</v>
      </c>
      <c r="N4566" s="5">
        <v>0</v>
      </c>
      <c r="O4566" s="7">
        <v>1</v>
      </c>
    </row>
    <row r="4567" spans="1:15">
      <c r="A4567">
        <v>23</v>
      </c>
      <c r="B4567" t="s">
        <v>2568</v>
      </c>
      <c r="C4567" t="s">
        <v>2605</v>
      </c>
      <c r="D4567" t="s">
        <v>534</v>
      </c>
      <c r="E4567" t="s">
        <v>2570</v>
      </c>
      <c r="F4567" t="s">
        <v>2571</v>
      </c>
      <c r="G4567" t="s">
        <v>2568</v>
      </c>
      <c r="H4567" t="s">
        <v>944</v>
      </c>
      <c r="I4567" t="s">
        <v>2506</v>
      </c>
      <c r="J4567" t="s">
        <v>2507</v>
      </c>
      <c r="K4567" t="s">
        <v>2606</v>
      </c>
      <c r="L4567" s="3">
        <v>44453</v>
      </c>
      <c r="M4567" s="9">
        <v>3</v>
      </c>
      <c r="N4567" s="5">
        <v>0</v>
      </c>
      <c r="O4567" s="7">
        <v>3</v>
      </c>
    </row>
    <row r="4568" spans="1:15">
      <c r="A4568">
        <v>23</v>
      </c>
      <c r="B4568" t="s">
        <v>2568</v>
      </c>
      <c r="C4568" t="s">
        <v>16595</v>
      </c>
      <c r="D4568" t="s">
        <v>16596</v>
      </c>
      <c r="E4568" t="s">
        <v>2602</v>
      </c>
      <c r="F4568" t="s">
        <v>2603</v>
      </c>
      <c r="G4568" t="s">
        <v>2568</v>
      </c>
      <c r="H4568" t="s">
        <v>944</v>
      </c>
      <c r="I4568" t="s">
        <v>2506</v>
      </c>
      <c r="J4568" t="s">
        <v>2507</v>
      </c>
      <c r="K4568" t="s">
        <v>16597</v>
      </c>
      <c r="L4568" s="3">
        <v>44468</v>
      </c>
      <c r="M4568" s="9">
        <v>0</v>
      </c>
      <c r="N4568" s="5">
        <v>0</v>
      </c>
      <c r="O4568" s="7">
        <v>0</v>
      </c>
    </row>
    <row r="4569" spans="1:15">
      <c r="A4569">
        <v>23</v>
      </c>
      <c r="B4569" t="s">
        <v>2568</v>
      </c>
      <c r="C4569" t="s">
        <v>2607</v>
      </c>
      <c r="D4569" t="s">
        <v>535</v>
      </c>
      <c r="E4569" t="s">
        <v>2602</v>
      </c>
      <c r="F4569" t="s">
        <v>2603</v>
      </c>
      <c r="G4569" t="s">
        <v>2568</v>
      </c>
      <c r="H4569" t="s">
        <v>944</v>
      </c>
      <c r="I4569" t="s">
        <v>2506</v>
      </c>
      <c r="J4569" t="s">
        <v>2507</v>
      </c>
      <c r="K4569" t="s">
        <v>2608</v>
      </c>
      <c r="L4569" s="3">
        <v>44532</v>
      </c>
      <c r="M4569" s="9">
        <v>3</v>
      </c>
      <c r="N4569" s="5">
        <v>0</v>
      </c>
      <c r="O4569" s="7">
        <v>3</v>
      </c>
    </row>
    <row r="4570" spans="1:15">
      <c r="A4570">
        <v>23</v>
      </c>
      <c r="B4570" t="s">
        <v>2568</v>
      </c>
      <c r="C4570" t="s">
        <v>16598</v>
      </c>
      <c r="D4570" t="s">
        <v>16599</v>
      </c>
      <c r="E4570" t="s">
        <v>2570</v>
      </c>
      <c r="F4570" t="s">
        <v>2571</v>
      </c>
      <c r="G4570" t="s">
        <v>2568</v>
      </c>
      <c r="H4570" t="s">
        <v>944</v>
      </c>
      <c r="I4570" t="s">
        <v>2506</v>
      </c>
      <c r="J4570" t="s">
        <v>2507</v>
      </c>
      <c r="K4570" t="s">
        <v>16600</v>
      </c>
      <c r="L4570" s="3">
        <v>45680</v>
      </c>
      <c r="M4570" s="9">
        <v>0</v>
      </c>
      <c r="N4570" s="5">
        <v>0</v>
      </c>
      <c r="O4570" s="7">
        <v>0</v>
      </c>
    </row>
    <row r="4571" spans="1:15">
      <c r="A4571">
        <v>23</v>
      </c>
      <c r="B4571" t="s">
        <v>2568</v>
      </c>
      <c r="C4571" t="s">
        <v>16601</v>
      </c>
      <c r="D4571" t="s">
        <v>16602</v>
      </c>
      <c r="E4571" t="s">
        <v>2570</v>
      </c>
      <c r="F4571" t="s">
        <v>2571</v>
      </c>
      <c r="G4571" t="s">
        <v>2568</v>
      </c>
      <c r="H4571" t="s">
        <v>944</v>
      </c>
      <c r="I4571" t="s">
        <v>2506</v>
      </c>
      <c r="J4571" t="s">
        <v>2507</v>
      </c>
      <c r="K4571" t="s">
        <v>16603</v>
      </c>
      <c r="L4571" s="3">
        <v>44474</v>
      </c>
      <c r="M4571" s="9">
        <v>0</v>
      </c>
      <c r="N4571" s="5">
        <v>0</v>
      </c>
      <c r="O4571" s="7">
        <v>0</v>
      </c>
    </row>
    <row r="4572" spans="1:15">
      <c r="A4572">
        <v>23</v>
      </c>
      <c r="B4572" t="s">
        <v>2568</v>
      </c>
      <c r="C4572" t="s">
        <v>2609</v>
      </c>
      <c r="D4572" t="s">
        <v>536</v>
      </c>
      <c r="E4572" t="s">
        <v>2602</v>
      </c>
      <c r="F4572" t="s">
        <v>2603</v>
      </c>
      <c r="G4572" t="s">
        <v>2568</v>
      </c>
      <c r="H4572" t="s">
        <v>944</v>
      </c>
      <c r="I4572" t="s">
        <v>2506</v>
      </c>
      <c r="J4572" t="s">
        <v>2507</v>
      </c>
      <c r="K4572" t="s">
        <v>2610</v>
      </c>
      <c r="L4572" s="3">
        <v>44530</v>
      </c>
      <c r="M4572" s="9">
        <v>1</v>
      </c>
      <c r="N4572" s="5">
        <v>0</v>
      </c>
      <c r="O4572" s="7">
        <v>1</v>
      </c>
    </row>
    <row r="4573" spans="1:15">
      <c r="A4573">
        <v>23</v>
      </c>
      <c r="B4573" t="s">
        <v>2568</v>
      </c>
      <c r="C4573" t="s">
        <v>16604</v>
      </c>
      <c r="D4573" t="s">
        <v>16605</v>
      </c>
      <c r="E4573" t="s">
        <v>2612</v>
      </c>
      <c r="F4573" t="s">
        <v>2613</v>
      </c>
      <c r="G4573" t="s">
        <v>2568</v>
      </c>
      <c r="H4573" t="s">
        <v>944</v>
      </c>
      <c r="I4573" t="s">
        <v>2506</v>
      </c>
      <c r="J4573" t="s">
        <v>2507</v>
      </c>
      <c r="K4573" t="s">
        <v>16606</v>
      </c>
      <c r="L4573" s="3">
        <v>44561</v>
      </c>
      <c r="M4573" s="9">
        <v>0</v>
      </c>
      <c r="N4573" s="5">
        <v>0</v>
      </c>
      <c r="O4573" s="7">
        <v>0</v>
      </c>
    </row>
    <row r="4574" spans="1:15">
      <c r="A4574">
        <v>23</v>
      </c>
      <c r="B4574" t="s">
        <v>2568</v>
      </c>
      <c r="C4574" t="s">
        <v>16607</v>
      </c>
      <c r="D4574" t="s">
        <v>16608</v>
      </c>
      <c r="E4574" t="s">
        <v>2612</v>
      </c>
      <c r="F4574" t="s">
        <v>2613</v>
      </c>
      <c r="G4574" t="s">
        <v>2568</v>
      </c>
      <c r="H4574" t="s">
        <v>944</v>
      </c>
      <c r="I4574" t="s">
        <v>2506</v>
      </c>
      <c r="J4574" t="s">
        <v>2507</v>
      </c>
      <c r="K4574" t="s">
        <v>16609</v>
      </c>
      <c r="L4574" s="3">
        <v>44602</v>
      </c>
      <c r="M4574" s="9">
        <v>0</v>
      </c>
      <c r="N4574" s="5">
        <v>0</v>
      </c>
      <c r="O4574" s="7">
        <v>0</v>
      </c>
    </row>
    <row r="4575" spans="1:15">
      <c r="A4575">
        <v>23</v>
      </c>
      <c r="B4575" t="s">
        <v>2568</v>
      </c>
      <c r="C4575" t="s">
        <v>16610</v>
      </c>
      <c r="D4575" t="s">
        <v>16611</v>
      </c>
      <c r="E4575" t="s">
        <v>2570</v>
      </c>
      <c r="F4575" t="s">
        <v>2571</v>
      </c>
      <c r="G4575" t="s">
        <v>2568</v>
      </c>
      <c r="H4575" t="s">
        <v>944</v>
      </c>
      <c r="I4575" t="s">
        <v>2506</v>
      </c>
      <c r="J4575" t="s">
        <v>2507</v>
      </c>
      <c r="K4575" t="s">
        <v>16612</v>
      </c>
      <c r="L4575" s="3">
        <v>44693</v>
      </c>
      <c r="M4575" s="9">
        <v>0</v>
      </c>
      <c r="N4575" s="5">
        <v>0</v>
      </c>
      <c r="O4575" s="7">
        <v>0</v>
      </c>
    </row>
    <row r="4576" spans="1:15">
      <c r="A4576">
        <v>23</v>
      </c>
      <c r="B4576" t="s">
        <v>2568</v>
      </c>
      <c r="C4576" t="s">
        <v>16613</v>
      </c>
      <c r="D4576" t="s">
        <v>16614</v>
      </c>
      <c r="E4576" t="s">
        <v>16615</v>
      </c>
      <c r="F4576" t="s">
        <v>16616</v>
      </c>
      <c r="G4576" t="s">
        <v>2568</v>
      </c>
      <c r="H4576" t="s">
        <v>944</v>
      </c>
      <c r="I4576" t="s">
        <v>2506</v>
      </c>
      <c r="J4576" t="s">
        <v>2507</v>
      </c>
      <c r="K4576" t="s">
        <v>16617</v>
      </c>
      <c r="L4576" s="3">
        <v>44662</v>
      </c>
      <c r="M4576" s="9">
        <v>0</v>
      </c>
      <c r="N4576" s="5">
        <v>0</v>
      </c>
      <c r="O4576" s="7">
        <v>0</v>
      </c>
    </row>
    <row r="4577" spans="1:15">
      <c r="A4577">
        <v>23</v>
      </c>
      <c r="B4577" t="s">
        <v>2568</v>
      </c>
      <c r="C4577" t="s">
        <v>2611</v>
      </c>
      <c r="D4577" t="s">
        <v>537</v>
      </c>
      <c r="E4577" t="s">
        <v>2612</v>
      </c>
      <c r="F4577" t="s">
        <v>2613</v>
      </c>
      <c r="G4577" t="s">
        <v>2568</v>
      </c>
      <c r="H4577" t="s">
        <v>944</v>
      </c>
      <c r="I4577" t="s">
        <v>2506</v>
      </c>
      <c r="J4577" t="s">
        <v>2507</v>
      </c>
      <c r="K4577" t="s">
        <v>2614</v>
      </c>
      <c r="L4577" s="3">
        <v>44804</v>
      </c>
      <c r="M4577" s="9">
        <v>4</v>
      </c>
      <c r="N4577" s="5">
        <v>0</v>
      </c>
      <c r="O4577" s="7">
        <v>4</v>
      </c>
    </row>
    <row r="4578" spans="1:15">
      <c r="A4578">
        <v>23</v>
      </c>
      <c r="B4578" t="s">
        <v>2568</v>
      </c>
      <c r="C4578" t="s">
        <v>16618</v>
      </c>
      <c r="D4578" t="s">
        <v>16619</v>
      </c>
      <c r="E4578" t="s">
        <v>2570</v>
      </c>
      <c r="F4578" t="s">
        <v>2571</v>
      </c>
      <c r="G4578" t="s">
        <v>2568</v>
      </c>
      <c r="H4578" t="s">
        <v>944</v>
      </c>
      <c r="I4578" t="s">
        <v>2506</v>
      </c>
      <c r="J4578" t="s">
        <v>2507</v>
      </c>
      <c r="K4578" t="s">
        <v>16620</v>
      </c>
      <c r="L4578" s="3">
        <v>44741</v>
      </c>
      <c r="M4578" s="9">
        <v>0</v>
      </c>
      <c r="N4578" s="5">
        <v>0</v>
      </c>
      <c r="O4578" s="7">
        <v>0</v>
      </c>
    </row>
    <row r="4579" spans="1:15">
      <c r="A4579">
        <v>23</v>
      </c>
      <c r="B4579" t="s">
        <v>2568</v>
      </c>
      <c r="C4579" t="s">
        <v>2615</v>
      </c>
      <c r="D4579" t="s">
        <v>538</v>
      </c>
      <c r="E4579" t="s">
        <v>2586</v>
      </c>
      <c r="F4579" t="s">
        <v>2587</v>
      </c>
      <c r="G4579" t="s">
        <v>2568</v>
      </c>
      <c r="H4579" t="s">
        <v>944</v>
      </c>
      <c r="I4579" t="s">
        <v>2506</v>
      </c>
      <c r="J4579" t="s">
        <v>2507</v>
      </c>
      <c r="K4579" t="s">
        <v>2616</v>
      </c>
      <c r="L4579" s="3">
        <v>44741</v>
      </c>
      <c r="M4579" s="9">
        <v>1</v>
      </c>
      <c r="N4579" s="5">
        <v>0</v>
      </c>
      <c r="O4579" s="7">
        <v>1</v>
      </c>
    </row>
    <row r="4580" spans="1:15">
      <c r="A4580">
        <v>23</v>
      </c>
      <c r="B4580" t="s">
        <v>2568</v>
      </c>
      <c r="C4580" t="s">
        <v>16621</v>
      </c>
      <c r="D4580" t="s">
        <v>16622</v>
      </c>
      <c r="E4580" t="s">
        <v>2594</v>
      </c>
      <c r="F4580" t="s">
        <v>2595</v>
      </c>
      <c r="G4580" t="s">
        <v>2568</v>
      </c>
      <c r="H4580" t="s">
        <v>944</v>
      </c>
      <c r="I4580" t="s">
        <v>2506</v>
      </c>
      <c r="J4580" t="s">
        <v>2507</v>
      </c>
      <c r="K4580" t="s">
        <v>16623</v>
      </c>
      <c r="L4580" s="3">
        <v>44750</v>
      </c>
      <c r="M4580" s="9">
        <v>0</v>
      </c>
      <c r="N4580" s="5">
        <v>0</v>
      </c>
      <c r="O4580" s="7">
        <v>0</v>
      </c>
    </row>
    <row r="4581" spans="1:15">
      <c r="A4581">
        <v>23</v>
      </c>
      <c r="B4581" t="s">
        <v>2568</v>
      </c>
      <c r="C4581" t="s">
        <v>2617</v>
      </c>
      <c r="D4581" t="s">
        <v>539</v>
      </c>
      <c r="E4581" t="s">
        <v>2618</v>
      </c>
      <c r="F4581" t="s">
        <v>2619</v>
      </c>
      <c r="G4581" t="s">
        <v>2568</v>
      </c>
      <c r="H4581" t="s">
        <v>944</v>
      </c>
      <c r="I4581" t="s">
        <v>2506</v>
      </c>
      <c r="J4581" t="s">
        <v>2507</v>
      </c>
      <c r="K4581" t="s">
        <v>2620</v>
      </c>
      <c r="L4581" s="3">
        <v>44783</v>
      </c>
      <c r="M4581" s="9">
        <v>4</v>
      </c>
      <c r="N4581" s="5">
        <v>0</v>
      </c>
      <c r="O4581" s="7">
        <v>4</v>
      </c>
    </row>
    <row r="4582" spans="1:15">
      <c r="A4582">
        <v>23</v>
      </c>
      <c r="B4582" t="s">
        <v>2568</v>
      </c>
      <c r="C4582" t="s">
        <v>2621</v>
      </c>
      <c r="D4582" t="s">
        <v>540</v>
      </c>
      <c r="E4582" t="s">
        <v>2594</v>
      </c>
      <c r="F4582" t="s">
        <v>2595</v>
      </c>
      <c r="G4582" t="s">
        <v>2568</v>
      </c>
      <c r="H4582" t="s">
        <v>944</v>
      </c>
      <c r="I4582" t="s">
        <v>2506</v>
      </c>
      <c r="J4582" t="s">
        <v>2507</v>
      </c>
      <c r="K4582" t="s">
        <v>2622</v>
      </c>
      <c r="L4582" s="3">
        <v>44879</v>
      </c>
      <c r="M4582" s="9">
        <v>2</v>
      </c>
      <c r="N4582" s="5">
        <v>0</v>
      </c>
      <c r="O4582" s="7">
        <v>2</v>
      </c>
    </row>
    <row r="4583" spans="1:15">
      <c r="A4583">
        <v>23</v>
      </c>
      <c r="B4583" t="s">
        <v>2568</v>
      </c>
      <c r="C4583" t="s">
        <v>2623</v>
      </c>
      <c r="D4583" t="s">
        <v>541</v>
      </c>
      <c r="E4583" t="s">
        <v>2624</v>
      </c>
      <c r="F4583" t="s">
        <v>2625</v>
      </c>
      <c r="G4583" t="s">
        <v>2568</v>
      </c>
      <c r="H4583" t="s">
        <v>944</v>
      </c>
      <c r="I4583" t="s">
        <v>2506</v>
      </c>
      <c r="J4583" t="s">
        <v>2507</v>
      </c>
      <c r="K4583" t="s">
        <v>2626</v>
      </c>
      <c r="L4583" s="3">
        <v>44791</v>
      </c>
      <c r="M4583" s="9">
        <v>4</v>
      </c>
      <c r="N4583" s="5">
        <v>0</v>
      </c>
      <c r="O4583" s="7">
        <v>4</v>
      </c>
    </row>
    <row r="4584" spans="1:15">
      <c r="A4584">
        <v>23</v>
      </c>
      <c r="B4584" t="s">
        <v>2568</v>
      </c>
      <c r="C4584" t="s">
        <v>16624</v>
      </c>
      <c r="D4584" t="s">
        <v>16625</v>
      </c>
      <c r="E4584" t="s">
        <v>16626</v>
      </c>
      <c r="F4584" t="s">
        <v>16627</v>
      </c>
      <c r="G4584" t="s">
        <v>2568</v>
      </c>
      <c r="H4584" t="s">
        <v>944</v>
      </c>
      <c r="I4584" t="s">
        <v>2506</v>
      </c>
      <c r="J4584" t="s">
        <v>2507</v>
      </c>
      <c r="K4584" t="s">
        <v>16628</v>
      </c>
      <c r="L4584" s="3">
        <v>44783</v>
      </c>
      <c r="M4584" s="9">
        <v>0</v>
      </c>
      <c r="N4584" s="5">
        <v>0</v>
      </c>
      <c r="O4584" s="7">
        <v>0</v>
      </c>
    </row>
    <row r="4585" spans="1:15">
      <c r="A4585">
        <v>23</v>
      </c>
      <c r="B4585" t="s">
        <v>2568</v>
      </c>
      <c r="C4585" t="s">
        <v>16629</v>
      </c>
      <c r="D4585" t="s">
        <v>16630</v>
      </c>
      <c r="E4585" t="s">
        <v>2612</v>
      </c>
      <c r="F4585" t="s">
        <v>2613</v>
      </c>
      <c r="G4585" t="s">
        <v>2568</v>
      </c>
      <c r="H4585" t="s">
        <v>944</v>
      </c>
      <c r="I4585" t="s">
        <v>2506</v>
      </c>
      <c r="J4585" t="s">
        <v>2507</v>
      </c>
      <c r="K4585" t="s">
        <v>16631</v>
      </c>
      <c r="L4585" s="3" t="s">
        <v>2494</v>
      </c>
      <c r="M4585" s="9">
        <v>0</v>
      </c>
      <c r="N4585" s="5">
        <v>0</v>
      </c>
      <c r="O4585" s="7">
        <v>0</v>
      </c>
    </row>
    <row r="4586" spans="1:15">
      <c r="A4586">
        <v>23</v>
      </c>
      <c r="B4586" t="s">
        <v>2568</v>
      </c>
      <c r="C4586" t="s">
        <v>2627</v>
      </c>
      <c r="D4586" t="s">
        <v>542</v>
      </c>
      <c r="E4586" t="s">
        <v>2618</v>
      </c>
      <c r="F4586" t="s">
        <v>2619</v>
      </c>
      <c r="G4586" t="s">
        <v>2568</v>
      </c>
      <c r="H4586" t="s">
        <v>944</v>
      </c>
      <c r="I4586" t="s">
        <v>2506</v>
      </c>
      <c r="J4586" t="s">
        <v>2507</v>
      </c>
      <c r="K4586" t="s">
        <v>2628</v>
      </c>
      <c r="L4586" s="3">
        <v>44875</v>
      </c>
      <c r="M4586" s="9">
        <v>2</v>
      </c>
      <c r="N4586" s="5">
        <v>0</v>
      </c>
      <c r="O4586" s="7">
        <v>2</v>
      </c>
    </row>
    <row r="4587" spans="1:15">
      <c r="A4587">
        <v>23</v>
      </c>
      <c r="B4587" t="s">
        <v>2568</v>
      </c>
      <c r="C4587" t="s">
        <v>16632</v>
      </c>
      <c r="D4587" t="s">
        <v>16633</v>
      </c>
      <c r="E4587" t="s">
        <v>16538</v>
      </c>
      <c r="F4587" t="s">
        <v>16539</v>
      </c>
      <c r="G4587" t="s">
        <v>2568</v>
      </c>
      <c r="H4587" t="s">
        <v>944</v>
      </c>
      <c r="I4587" t="s">
        <v>2506</v>
      </c>
      <c r="J4587" t="s">
        <v>2507</v>
      </c>
      <c r="K4587" t="s">
        <v>16634</v>
      </c>
      <c r="L4587" s="3" t="s">
        <v>2494</v>
      </c>
      <c r="M4587" s="9">
        <v>0</v>
      </c>
      <c r="N4587" s="5">
        <v>0</v>
      </c>
      <c r="O4587" s="7">
        <v>0</v>
      </c>
    </row>
    <row r="4588" spans="1:15">
      <c r="A4588">
        <v>23</v>
      </c>
      <c r="B4588" t="s">
        <v>2568</v>
      </c>
      <c r="C4588" t="s">
        <v>16635</v>
      </c>
      <c r="D4588" t="s">
        <v>16636</v>
      </c>
      <c r="E4588" t="s">
        <v>2586</v>
      </c>
      <c r="F4588" t="s">
        <v>2587</v>
      </c>
      <c r="G4588" t="s">
        <v>2568</v>
      </c>
      <c r="H4588" t="s">
        <v>944</v>
      </c>
      <c r="I4588" t="s">
        <v>2506</v>
      </c>
      <c r="J4588" t="s">
        <v>2507</v>
      </c>
      <c r="K4588" t="s">
        <v>16637</v>
      </c>
      <c r="L4588" s="3">
        <v>45012</v>
      </c>
      <c r="M4588" s="9">
        <v>0</v>
      </c>
      <c r="N4588" s="5">
        <v>0</v>
      </c>
      <c r="O4588" s="7">
        <v>0</v>
      </c>
    </row>
    <row r="4589" spans="1:15">
      <c r="A4589">
        <v>23</v>
      </c>
      <c r="B4589" t="s">
        <v>2568</v>
      </c>
      <c r="C4589" t="s">
        <v>16638</v>
      </c>
      <c r="D4589" t="s">
        <v>16639</v>
      </c>
      <c r="E4589" t="s">
        <v>2594</v>
      </c>
      <c r="F4589" t="s">
        <v>2595</v>
      </c>
      <c r="G4589" t="s">
        <v>2568</v>
      </c>
      <c r="H4589" t="s">
        <v>944</v>
      </c>
      <c r="I4589" t="s">
        <v>2506</v>
      </c>
      <c r="J4589" t="s">
        <v>2507</v>
      </c>
      <c r="K4589" t="s">
        <v>16640</v>
      </c>
      <c r="L4589" s="3">
        <v>45244</v>
      </c>
      <c r="M4589" s="9">
        <v>0</v>
      </c>
      <c r="N4589" s="5">
        <v>0</v>
      </c>
      <c r="O4589" s="7">
        <v>0</v>
      </c>
    </row>
    <row r="4590" spans="1:15">
      <c r="A4590">
        <v>23</v>
      </c>
      <c r="B4590" t="s">
        <v>2568</v>
      </c>
      <c r="C4590" t="s">
        <v>16641</v>
      </c>
      <c r="D4590" t="s">
        <v>16642</v>
      </c>
      <c r="E4590" t="s">
        <v>2594</v>
      </c>
      <c r="F4590" t="s">
        <v>2595</v>
      </c>
      <c r="G4590" t="s">
        <v>2568</v>
      </c>
      <c r="H4590" t="s">
        <v>944</v>
      </c>
      <c r="I4590" t="s">
        <v>2506</v>
      </c>
      <c r="J4590" t="s">
        <v>2507</v>
      </c>
      <c r="K4590" t="s">
        <v>16643</v>
      </c>
      <c r="L4590" s="3">
        <v>45012</v>
      </c>
      <c r="M4590" s="9">
        <v>0</v>
      </c>
      <c r="N4590" s="5">
        <v>0</v>
      </c>
      <c r="O4590" s="7">
        <v>0</v>
      </c>
    </row>
    <row r="4591" spans="1:15">
      <c r="A4591">
        <v>23</v>
      </c>
      <c r="B4591" t="s">
        <v>2568</v>
      </c>
      <c r="C4591" t="s">
        <v>16644</v>
      </c>
      <c r="D4591" t="s">
        <v>16645</v>
      </c>
      <c r="E4591" t="s">
        <v>16575</v>
      </c>
      <c r="F4591" t="s">
        <v>16576</v>
      </c>
      <c r="G4591" t="s">
        <v>2568</v>
      </c>
      <c r="H4591" t="s">
        <v>944</v>
      </c>
      <c r="I4591" t="s">
        <v>2506</v>
      </c>
      <c r="J4591" t="s">
        <v>2507</v>
      </c>
      <c r="K4591" t="s">
        <v>16646</v>
      </c>
      <c r="L4591" s="3">
        <v>45159</v>
      </c>
      <c r="M4591" s="9">
        <v>0</v>
      </c>
      <c r="N4591" s="5">
        <v>0</v>
      </c>
      <c r="O4591" s="7">
        <v>0</v>
      </c>
    </row>
    <row r="4592" spans="1:15">
      <c r="A4592">
        <v>23</v>
      </c>
      <c r="B4592" t="s">
        <v>2568</v>
      </c>
      <c r="C4592" t="s">
        <v>16647</v>
      </c>
      <c r="D4592" t="s">
        <v>16648</v>
      </c>
      <c r="E4592" t="s">
        <v>16575</v>
      </c>
      <c r="F4592" t="s">
        <v>16576</v>
      </c>
      <c r="G4592" t="s">
        <v>2568</v>
      </c>
      <c r="H4592" t="s">
        <v>944</v>
      </c>
      <c r="I4592" t="s">
        <v>2506</v>
      </c>
      <c r="J4592" t="s">
        <v>2507</v>
      </c>
      <c r="K4592" t="s">
        <v>16649</v>
      </c>
      <c r="L4592" s="3" t="s">
        <v>2494</v>
      </c>
      <c r="M4592" s="9">
        <v>0</v>
      </c>
      <c r="N4592" s="5">
        <v>0</v>
      </c>
      <c r="O4592" s="7">
        <v>0</v>
      </c>
    </row>
    <row r="4593" spans="1:15">
      <c r="A4593">
        <v>23</v>
      </c>
      <c r="B4593" t="s">
        <v>2568</v>
      </c>
      <c r="C4593" t="s">
        <v>16650</v>
      </c>
      <c r="D4593" t="s">
        <v>12778</v>
      </c>
      <c r="E4593" t="s">
        <v>16538</v>
      </c>
      <c r="F4593" t="s">
        <v>16539</v>
      </c>
      <c r="G4593" t="s">
        <v>2568</v>
      </c>
      <c r="H4593" t="s">
        <v>944</v>
      </c>
      <c r="I4593" t="s">
        <v>2506</v>
      </c>
      <c r="J4593" t="s">
        <v>2507</v>
      </c>
      <c r="K4593" t="s">
        <v>16651</v>
      </c>
      <c r="L4593" s="3" t="s">
        <v>2494</v>
      </c>
      <c r="M4593" s="9">
        <v>0</v>
      </c>
      <c r="N4593" s="5">
        <v>0</v>
      </c>
      <c r="O4593" s="7">
        <v>0</v>
      </c>
    </row>
    <row r="4594" spans="1:15">
      <c r="A4594">
        <v>23</v>
      </c>
      <c r="B4594" t="s">
        <v>2568</v>
      </c>
      <c r="C4594" t="s">
        <v>16652</v>
      </c>
      <c r="D4594" t="s">
        <v>16653</v>
      </c>
      <c r="E4594" t="s">
        <v>2586</v>
      </c>
      <c r="F4594" t="s">
        <v>2587</v>
      </c>
      <c r="G4594" t="s">
        <v>2568</v>
      </c>
      <c r="H4594" t="s">
        <v>2493</v>
      </c>
      <c r="I4594" t="s">
        <v>2506</v>
      </c>
      <c r="J4594" t="s">
        <v>2507</v>
      </c>
      <c r="K4594" t="s">
        <v>2494</v>
      </c>
      <c r="L4594" s="3" t="s">
        <v>2494</v>
      </c>
      <c r="M4594" s="9">
        <v>0</v>
      </c>
      <c r="N4594" s="5">
        <v>0</v>
      </c>
      <c r="O4594" s="7">
        <v>0</v>
      </c>
    </row>
    <row r="4595" spans="1:15">
      <c r="A4595">
        <v>23</v>
      </c>
      <c r="B4595" t="s">
        <v>2568</v>
      </c>
      <c r="C4595" t="s">
        <v>16654</v>
      </c>
      <c r="D4595" t="s">
        <v>16655</v>
      </c>
      <c r="E4595" t="s">
        <v>2612</v>
      </c>
      <c r="F4595" t="s">
        <v>2613</v>
      </c>
      <c r="G4595" t="s">
        <v>2568</v>
      </c>
      <c r="H4595" t="s">
        <v>944</v>
      </c>
      <c r="I4595" t="s">
        <v>2506</v>
      </c>
      <c r="J4595" t="s">
        <v>2507</v>
      </c>
      <c r="K4595" t="s">
        <v>16656</v>
      </c>
      <c r="L4595" s="3">
        <v>45146</v>
      </c>
      <c r="M4595" s="9">
        <v>0</v>
      </c>
      <c r="N4595" s="5">
        <v>0</v>
      </c>
      <c r="O4595" s="7">
        <v>0</v>
      </c>
    </row>
    <row r="4596" spans="1:15">
      <c r="A4596">
        <v>23</v>
      </c>
      <c r="B4596" t="s">
        <v>2568</v>
      </c>
      <c r="C4596" t="s">
        <v>16657</v>
      </c>
      <c r="D4596" t="s">
        <v>16658</v>
      </c>
      <c r="E4596" t="s">
        <v>16575</v>
      </c>
      <c r="F4596" t="s">
        <v>16576</v>
      </c>
      <c r="G4596" t="s">
        <v>2568</v>
      </c>
      <c r="H4596" t="s">
        <v>944</v>
      </c>
      <c r="I4596" t="s">
        <v>2506</v>
      </c>
      <c r="J4596" t="s">
        <v>2507</v>
      </c>
      <c r="K4596" t="s">
        <v>16659</v>
      </c>
      <c r="L4596" s="3">
        <v>45267</v>
      </c>
      <c r="M4596" s="9">
        <v>0</v>
      </c>
      <c r="N4596" s="5">
        <v>0</v>
      </c>
      <c r="O4596" s="7">
        <v>0</v>
      </c>
    </row>
    <row r="4597" spans="1:15">
      <c r="A4597">
        <v>23</v>
      </c>
      <c r="B4597" t="s">
        <v>2568</v>
      </c>
      <c r="C4597" t="s">
        <v>16660</v>
      </c>
      <c r="D4597" t="s">
        <v>16661</v>
      </c>
      <c r="E4597" t="s">
        <v>2602</v>
      </c>
      <c r="F4597" t="s">
        <v>2603</v>
      </c>
      <c r="G4597" t="s">
        <v>2568</v>
      </c>
      <c r="H4597" t="s">
        <v>944</v>
      </c>
      <c r="I4597" t="s">
        <v>2506</v>
      </c>
      <c r="J4597" t="s">
        <v>2507</v>
      </c>
      <c r="K4597" t="s">
        <v>16662</v>
      </c>
      <c r="L4597" s="3" t="s">
        <v>2494</v>
      </c>
      <c r="M4597" s="9">
        <v>0</v>
      </c>
      <c r="N4597" s="5">
        <v>0</v>
      </c>
      <c r="O4597" s="7">
        <v>0</v>
      </c>
    </row>
    <row r="4598" spans="1:15">
      <c r="A4598">
        <v>23</v>
      </c>
      <c r="B4598" t="s">
        <v>2568</v>
      </c>
      <c r="C4598" t="s">
        <v>16663</v>
      </c>
      <c r="D4598" t="s">
        <v>16664</v>
      </c>
      <c r="E4598" t="s">
        <v>2586</v>
      </c>
      <c r="F4598" t="s">
        <v>2587</v>
      </c>
      <c r="G4598" t="s">
        <v>2568</v>
      </c>
      <c r="H4598" t="s">
        <v>944</v>
      </c>
      <c r="I4598" t="s">
        <v>2506</v>
      </c>
      <c r="J4598" t="s">
        <v>2507</v>
      </c>
      <c r="K4598" t="s">
        <v>16665</v>
      </c>
      <c r="L4598" s="3">
        <v>45258</v>
      </c>
      <c r="M4598" s="9">
        <v>0</v>
      </c>
      <c r="N4598" s="5">
        <v>0</v>
      </c>
      <c r="O4598" s="7">
        <v>0</v>
      </c>
    </row>
    <row r="4599" spans="1:15">
      <c r="A4599">
        <v>23</v>
      </c>
      <c r="B4599" t="s">
        <v>2568</v>
      </c>
      <c r="C4599" t="s">
        <v>2629</v>
      </c>
      <c r="D4599" t="s">
        <v>543</v>
      </c>
      <c r="E4599" t="s">
        <v>2630</v>
      </c>
      <c r="F4599" t="s">
        <v>2631</v>
      </c>
      <c r="G4599" t="s">
        <v>2568</v>
      </c>
      <c r="H4599" t="s">
        <v>944</v>
      </c>
      <c r="I4599" t="s">
        <v>2506</v>
      </c>
      <c r="J4599" t="s">
        <v>2507</v>
      </c>
      <c r="K4599" t="s">
        <v>2632</v>
      </c>
      <c r="L4599" s="3">
        <v>45232</v>
      </c>
      <c r="M4599" s="9">
        <v>8</v>
      </c>
      <c r="N4599" s="5">
        <v>0</v>
      </c>
      <c r="O4599" s="7">
        <v>8</v>
      </c>
    </row>
    <row r="4600" spans="1:15">
      <c r="A4600">
        <v>23</v>
      </c>
      <c r="B4600" t="s">
        <v>2568</v>
      </c>
      <c r="C4600" t="s">
        <v>2633</v>
      </c>
      <c r="D4600" t="s">
        <v>544</v>
      </c>
      <c r="E4600" t="s">
        <v>2630</v>
      </c>
      <c r="F4600" t="s">
        <v>2631</v>
      </c>
      <c r="G4600" t="s">
        <v>2568</v>
      </c>
      <c r="H4600" t="s">
        <v>944</v>
      </c>
      <c r="I4600" t="s">
        <v>2506</v>
      </c>
      <c r="J4600" t="s">
        <v>2507</v>
      </c>
      <c r="K4600" t="s">
        <v>2634</v>
      </c>
      <c r="L4600" s="3">
        <v>45231</v>
      </c>
      <c r="M4600" s="9">
        <v>3</v>
      </c>
      <c r="N4600" s="5">
        <v>0</v>
      </c>
      <c r="O4600" s="7">
        <v>3</v>
      </c>
    </row>
    <row r="4601" spans="1:15">
      <c r="A4601">
        <v>23</v>
      </c>
      <c r="B4601" t="s">
        <v>2568</v>
      </c>
      <c r="C4601" t="s">
        <v>16666</v>
      </c>
      <c r="D4601" t="s">
        <v>16667</v>
      </c>
      <c r="E4601" t="s">
        <v>16668</v>
      </c>
      <c r="F4601" t="s">
        <v>16669</v>
      </c>
      <c r="G4601" t="s">
        <v>2568</v>
      </c>
      <c r="H4601" t="s">
        <v>944</v>
      </c>
      <c r="I4601" t="s">
        <v>2506</v>
      </c>
      <c r="J4601" t="s">
        <v>2507</v>
      </c>
      <c r="K4601" t="s">
        <v>16670</v>
      </c>
      <c r="L4601" s="3" t="s">
        <v>2494</v>
      </c>
      <c r="M4601" s="9">
        <v>0</v>
      </c>
      <c r="N4601" s="5">
        <v>0</v>
      </c>
      <c r="O4601" s="7">
        <v>0</v>
      </c>
    </row>
    <row r="4602" spans="1:15">
      <c r="A4602">
        <v>23</v>
      </c>
      <c r="B4602" t="s">
        <v>2568</v>
      </c>
      <c r="C4602" t="s">
        <v>16671</v>
      </c>
      <c r="D4602" t="s">
        <v>16672</v>
      </c>
      <c r="E4602" t="s">
        <v>2630</v>
      </c>
      <c r="F4602" t="s">
        <v>2631</v>
      </c>
      <c r="G4602" t="s">
        <v>2568</v>
      </c>
      <c r="H4602" t="s">
        <v>944</v>
      </c>
      <c r="I4602" t="s">
        <v>2506</v>
      </c>
      <c r="J4602" t="s">
        <v>2507</v>
      </c>
      <c r="K4602" t="s">
        <v>16673</v>
      </c>
      <c r="L4602" s="3">
        <v>45293</v>
      </c>
      <c r="M4602" s="9">
        <v>0</v>
      </c>
      <c r="N4602" s="5">
        <v>0</v>
      </c>
      <c r="O4602" s="7">
        <v>0</v>
      </c>
    </row>
    <row r="4603" spans="1:15">
      <c r="A4603">
        <v>23</v>
      </c>
      <c r="B4603" t="s">
        <v>2568</v>
      </c>
      <c r="C4603" t="s">
        <v>16674</v>
      </c>
      <c r="D4603" t="s">
        <v>16675</v>
      </c>
      <c r="E4603" t="s">
        <v>2570</v>
      </c>
      <c r="F4603" t="s">
        <v>2571</v>
      </c>
      <c r="G4603" t="s">
        <v>2568</v>
      </c>
      <c r="H4603" t="s">
        <v>944</v>
      </c>
      <c r="I4603" t="s">
        <v>2506</v>
      </c>
      <c r="J4603" t="s">
        <v>2507</v>
      </c>
      <c r="K4603" t="s">
        <v>16676</v>
      </c>
      <c r="L4603" s="3">
        <v>45432</v>
      </c>
      <c r="M4603" s="9">
        <v>0</v>
      </c>
      <c r="N4603" s="5">
        <v>0</v>
      </c>
      <c r="O4603" s="7">
        <v>0</v>
      </c>
    </row>
    <row r="4604" spans="1:15">
      <c r="A4604">
        <v>23</v>
      </c>
      <c r="B4604" t="s">
        <v>2568</v>
      </c>
      <c r="C4604" t="s">
        <v>16677</v>
      </c>
      <c r="D4604" t="s">
        <v>16678</v>
      </c>
      <c r="E4604" t="s">
        <v>16507</v>
      </c>
      <c r="F4604" t="s">
        <v>16508</v>
      </c>
      <c r="G4604" t="s">
        <v>2568</v>
      </c>
      <c r="H4604" t="s">
        <v>944</v>
      </c>
      <c r="I4604" t="s">
        <v>2506</v>
      </c>
      <c r="J4604" t="s">
        <v>2507</v>
      </c>
      <c r="K4604" t="s">
        <v>16679</v>
      </c>
      <c r="L4604" s="3" t="s">
        <v>2494</v>
      </c>
      <c r="M4604" s="9">
        <v>0</v>
      </c>
      <c r="N4604" s="5">
        <v>0</v>
      </c>
      <c r="O4604" s="7">
        <v>0</v>
      </c>
    </row>
    <row r="4605" spans="1:15">
      <c r="A4605">
        <v>23</v>
      </c>
      <c r="B4605" t="s">
        <v>2568</v>
      </c>
      <c r="C4605" t="s">
        <v>16680</v>
      </c>
      <c r="D4605" t="s">
        <v>16681</v>
      </c>
      <c r="E4605" t="s">
        <v>16507</v>
      </c>
      <c r="F4605" t="s">
        <v>16508</v>
      </c>
      <c r="G4605" t="s">
        <v>2568</v>
      </c>
      <c r="H4605" t="s">
        <v>944</v>
      </c>
      <c r="I4605" t="s">
        <v>2506</v>
      </c>
      <c r="J4605" t="s">
        <v>2507</v>
      </c>
      <c r="K4605" t="s">
        <v>16682</v>
      </c>
      <c r="L4605" s="3">
        <v>45421</v>
      </c>
      <c r="M4605" s="9">
        <v>0</v>
      </c>
      <c r="N4605" s="5">
        <v>0</v>
      </c>
      <c r="O4605" s="7">
        <v>0</v>
      </c>
    </row>
    <row r="4606" spans="1:15">
      <c r="A4606">
        <v>23</v>
      </c>
      <c r="B4606" t="s">
        <v>2568</v>
      </c>
      <c r="C4606" t="s">
        <v>16683</v>
      </c>
      <c r="D4606" t="s">
        <v>16684</v>
      </c>
      <c r="E4606" t="s">
        <v>16507</v>
      </c>
      <c r="F4606" t="s">
        <v>16508</v>
      </c>
      <c r="G4606" t="s">
        <v>2568</v>
      </c>
      <c r="H4606" t="s">
        <v>944</v>
      </c>
      <c r="I4606" t="s">
        <v>2506</v>
      </c>
      <c r="J4606" t="s">
        <v>2507</v>
      </c>
      <c r="K4606" t="s">
        <v>16685</v>
      </c>
      <c r="L4606" s="3" t="s">
        <v>2494</v>
      </c>
      <c r="M4606" s="9">
        <v>0</v>
      </c>
      <c r="N4606" s="5">
        <v>0</v>
      </c>
      <c r="O4606" s="7">
        <v>0</v>
      </c>
    </row>
    <row r="4607" spans="1:15">
      <c r="A4607">
        <v>23</v>
      </c>
      <c r="B4607" t="s">
        <v>2568</v>
      </c>
      <c r="C4607" t="s">
        <v>16686</v>
      </c>
      <c r="D4607" t="s">
        <v>16687</v>
      </c>
      <c r="E4607" t="s">
        <v>2630</v>
      </c>
      <c r="F4607" t="s">
        <v>2631</v>
      </c>
      <c r="G4607" t="s">
        <v>2568</v>
      </c>
      <c r="H4607" t="s">
        <v>944</v>
      </c>
      <c r="I4607" t="s">
        <v>2506</v>
      </c>
      <c r="J4607" t="s">
        <v>2507</v>
      </c>
      <c r="K4607" t="s">
        <v>16688</v>
      </c>
      <c r="L4607" s="3">
        <v>45293</v>
      </c>
      <c r="M4607" s="9">
        <v>0</v>
      </c>
      <c r="N4607" s="5">
        <v>0</v>
      </c>
      <c r="O4607" s="7">
        <v>0</v>
      </c>
    </row>
    <row r="4608" spans="1:15">
      <c r="A4608">
        <v>23</v>
      </c>
      <c r="B4608" t="s">
        <v>2568</v>
      </c>
      <c r="C4608" t="s">
        <v>16689</v>
      </c>
      <c r="D4608" t="s">
        <v>16690</v>
      </c>
      <c r="E4608" t="s">
        <v>2630</v>
      </c>
      <c r="F4608" t="s">
        <v>2631</v>
      </c>
      <c r="G4608" t="s">
        <v>2568</v>
      </c>
      <c r="H4608" t="s">
        <v>944</v>
      </c>
      <c r="I4608" t="s">
        <v>2506</v>
      </c>
      <c r="J4608" t="s">
        <v>2507</v>
      </c>
      <c r="K4608" t="s">
        <v>16691</v>
      </c>
      <c r="L4608" s="3">
        <v>45341</v>
      </c>
      <c r="M4608" s="9">
        <v>0</v>
      </c>
      <c r="N4608" s="5">
        <v>0</v>
      </c>
      <c r="O4608" s="7">
        <v>0</v>
      </c>
    </row>
    <row r="4609" spans="1:15">
      <c r="A4609">
        <v>23</v>
      </c>
      <c r="B4609" t="s">
        <v>2568</v>
      </c>
      <c r="C4609" t="s">
        <v>16692</v>
      </c>
      <c r="D4609" t="s">
        <v>16693</v>
      </c>
      <c r="E4609" t="s">
        <v>16538</v>
      </c>
      <c r="F4609" t="s">
        <v>16539</v>
      </c>
      <c r="G4609" t="s">
        <v>2568</v>
      </c>
      <c r="H4609" t="s">
        <v>944</v>
      </c>
      <c r="I4609" t="s">
        <v>2506</v>
      </c>
      <c r="J4609" t="s">
        <v>2507</v>
      </c>
      <c r="K4609" t="s">
        <v>16694</v>
      </c>
      <c r="L4609" s="3" t="s">
        <v>2494</v>
      </c>
      <c r="M4609" s="9">
        <v>0</v>
      </c>
      <c r="N4609" s="5">
        <v>0</v>
      </c>
      <c r="O4609" s="7">
        <v>0</v>
      </c>
    </row>
    <row r="4610" spans="1:15">
      <c r="A4610">
        <v>23</v>
      </c>
      <c r="B4610" t="s">
        <v>2568</v>
      </c>
      <c r="C4610" t="s">
        <v>16695</v>
      </c>
      <c r="D4610" t="s">
        <v>16696</v>
      </c>
      <c r="E4610" t="s">
        <v>16538</v>
      </c>
      <c r="F4610" t="s">
        <v>16539</v>
      </c>
      <c r="G4610" t="s">
        <v>2568</v>
      </c>
      <c r="H4610" t="s">
        <v>944</v>
      </c>
      <c r="I4610" t="s">
        <v>2506</v>
      </c>
      <c r="J4610" t="s">
        <v>2507</v>
      </c>
      <c r="K4610" t="s">
        <v>16697</v>
      </c>
      <c r="L4610" s="3" t="s">
        <v>2494</v>
      </c>
      <c r="M4610" s="9">
        <v>0</v>
      </c>
      <c r="N4610" s="5">
        <v>0</v>
      </c>
      <c r="O4610" s="7">
        <v>0</v>
      </c>
    </row>
    <row r="4611" spans="1:15">
      <c r="A4611">
        <v>23</v>
      </c>
      <c r="B4611" t="s">
        <v>2568</v>
      </c>
      <c r="C4611" t="s">
        <v>16698</v>
      </c>
      <c r="D4611" t="s">
        <v>8307</v>
      </c>
      <c r="E4611" t="s">
        <v>2630</v>
      </c>
      <c r="F4611" t="s">
        <v>2631</v>
      </c>
      <c r="G4611" t="s">
        <v>2568</v>
      </c>
      <c r="H4611" t="s">
        <v>944</v>
      </c>
      <c r="I4611" t="s">
        <v>2506</v>
      </c>
      <c r="J4611" t="s">
        <v>2507</v>
      </c>
      <c r="K4611" t="s">
        <v>16699</v>
      </c>
      <c r="L4611" s="3" t="s">
        <v>2494</v>
      </c>
      <c r="M4611" s="9">
        <v>0</v>
      </c>
      <c r="N4611" s="5">
        <v>0</v>
      </c>
      <c r="O4611" s="7">
        <v>0</v>
      </c>
    </row>
    <row r="4612" spans="1:15">
      <c r="A4612">
        <v>23</v>
      </c>
      <c r="B4612" t="s">
        <v>2568</v>
      </c>
      <c r="C4612" t="s">
        <v>16700</v>
      </c>
      <c r="D4612" t="s">
        <v>16701</v>
      </c>
      <c r="E4612" t="s">
        <v>2630</v>
      </c>
      <c r="F4612" t="s">
        <v>2631</v>
      </c>
      <c r="G4612" t="s">
        <v>2568</v>
      </c>
      <c r="H4612" t="s">
        <v>944</v>
      </c>
      <c r="I4612" t="s">
        <v>2506</v>
      </c>
      <c r="J4612" t="s">
        <v>2507</v>
      </c>
      <c r="K4612" t="s">
        <v>16702</v>
      </c>
      <c r="L4612" s="3" t="s">
        <v>2494</v>
      </c>
      <c r="M4612" s="9">
        <v>0</v>
      </c>
      <c r="N4612" s="5">
        <v>0</v>
      </c>
      <c r="O4612" s="7">
        <v>0</v>
      </c>
    </row>
    <row r="4613" spans="1:15">
      <c r="A4613">
        <v>23</v>
      </c>
      <c r="B4613" t="s">
        <v>2568</v>
      </c>
      <c r="C4613" t="s">
        <v>16703</v>
      </c>
      <c r="D4613" t="s">
        <v>16704</v>
      </c>
      <c r="E4613" t="s">
        <v>2570</v>
      </c>
      <c r="F4613" t="s">
        <v>2571</v>
      </c>
      <c r="G4613" t="s">
        <v>2568</v>
      </c>
      <c r="H4613" t="s">
        <v>944</v>
      </c>
      <c r="I4613" t="s">
        <v>2506</v>
      </c>
      <c r="J4613" t="s">
        <v>2507</v>
      </c>
      <c r="K4613" t="s">
        <v>16705</v>
      </c>
      <c r="L4613" s="3" t="s">
        <v>2494</v>
      </c>
      <c r="M4613" s="9">
        <v>0</v>
      </c>
      <c r="N4613" s="5">
        <v>0</v>
      </c>
      <c r="O4613" s="7">
        <v>0</v>
      </c>
    </row>
    <row r="4614" spans="1:15">
      <c r="A4614">
        <v>23</v>
      </c>
      <c r="B4614" t="s">
        <v>2568</v>
      </c>
      <c r="C4614" t="s">
        <v>16706</v>
      </c>
      <c r="D4614" t="s">
        <v>16707</v>
      </c>
      <c r="E4614" t="s">
        <v>2570</v>
      </c>
      <c r="F4614" t="s">
        <v>2571</v>
      </c>
      <c r="G4614" t="s">
        <v>2568</v>
      </c>
      <c r="H4614" t="s">
        <v>944</v>
      </c>
      <c r="I4614" t="s">
        <v>2506</v>
      </c>
      <c r="J4614" t="s">
        <v>2507</v>
      </c>
      <c r="K4614" t="s">
        <v>16708</v>
      </c>
      <c r="L4614" s="3" t="s">
        <v>2494</v>
      </c>
      <c r="M4614" s="9">
        <v>0</v>
      </c>
      <c r="N4614" s="5">
        <v>0</v>
      </c>
      <c r="O4614" s="7">
        <v>0</v>
      </c>
    </row>
    <row r="4615" spans="1:15">
      <c r="A4615">
        <v>23</v>
      </c>
      <c r="B4615" t="s">
        <v>2568</v>
      </c>
      <c r="C4615" t="s">
        <v>16709</v>
      </c>
      <c r="D4615" t="s">
        <v>16710</v>
      </c>
      <c r="E4615" t="s">
        <v>2630</v>
      </c>
      <c r="F4615" t="s">
        <v>2631</v>
      </c>
      <c r="G4615" t="s">
        <v>2568</v>
      </c>
      <c r="H4615" t="s">
        <v>2493</v>
      </c>
      <c r="I4615" t="s">
        <v>2506</v>
      </c>
      <c r="J4615" t="s">
        <v>2507</v>
      </c>
      <c r="K4615" t="s">
        <v>2494</v>
      </c>
      <c r="L4615" s="3" t="s">
        <v>2494</v>
      </c>
      <c r="M4615" s="9">
        <v>0</v>
      </c>
      <c r="N4615" s="5">
        <v>0</v>
      </c>
      <c r="O4615" s="7">
        <v>0</v>
      </c>
    </row>
    <row r="4616" spans="1:15">
      <c r="A4616">
        <v>23</v>
      </c>
      <c r="B4616" t="s">
        <v>2568</v>
      </c>
      <c r="C4616" t="s">
        <v>16711</v>
      </c>
      <c r="D4616" t="s">
        <v>16712</v>
      </c>
      <c r="E4616" t="s">
        <v>2586</v>
      </c>
      <c r="F4616" t="s">
        <v>2587</v>
      </c>
      <c r="G4616" t="s">
        <v>2568</v>
      </c>
      <c r="H4616" t="s">
        <v>944</v>
      </c>
      <c r="I4616" t="s">
        <v>2506</v>
      </c>
      <c r="J4616" t="s">
        <v>2507</v>
      </c>
      <c r="K4616" t="s">
        <v>16713</v>
      </c>
      <c r="L4616" s="3" t="s">
        <v>2494</v>
      </c>
      <c r="M4616" s="9">
        <v>0</v>
      </c>
      <c r="N4616" s="5">
        <v>0</v>
      </c>
      <c r="O4616" s="7">
        <v>0</v>
      </c>
    </row>
    <row r="4617" spans="1:15">
      <c r="A4617">
        <v>23</v>
      </c>
      <c r="B4617" t="s">
        <v>2568</v>
      </c>
      <c r="C4617" t="s">
        <v>16714</v>
      </c>
      <c r="D4617" t="s">
        <v>16715</v>
      </c>
      <c r="E4617" t="s">
        <v>2586</v>
      </c>
      <c r="F4617" t="s">
        <v>2587</v>
      </c>
      <c r="G4617" t="s">
        <v>2568</v>
      </c>
      <c r="H4617" t="s">
        <v>944</v>
      </c>
      <c r="I4617" t="s">
        <v>2506</v>
      </c>
      <c r="J4617" t="s">
        <v>2507</v>
      </c>
      <c r="K4617" t="s">
        <v>16716</v>
      </c>
      <c r="L4617" s="3">
        <v>45471</v>
      </c>
      <c r="M4617" s="9">
        <v>0</v>
      </c>
      <c r="N4617" s="5">
        <v>0</v>
      </c>
      <c r="O4617" s="7">
        <v>0</v>
      </c>
    </row>
    <row r="4618" spans="1:15">
      <c r="A4618">
        <v>23</v>
      </c>
      <c r="B4618" t="s">
        <v>2568</v>
      </c>
      <c r="C4618" t="s">
        <v>16717</v>
      </c>
      <c r="D4618" t="s">
        <v>16718</v>
      </c>
      <c r="E4618" t="s">
        <v>2570</v>
      </c>
      <c r="F4618" t="s">
        <v>2571</v>
      </c>
      <c r="G4618" t="s">
        <v>2568</v>
      </c>
      <c r="H4618" t="s">
        <v>944</v>
      </c>
      <c r="I4618" t="s">
        <v>2506</v>
      </c>
      <c r="J4618" t="s">
        <v>2507</v>
      </c>
      <c r="K4618" t="s">
        <v>16719</v>
      </c>
      <c r="L4618" s="3" t="s">
        <v>2494</v>
      </c>
      <c r="M4618" s="9">
        <v>0</v>
      </c>
      <c r="N4618" s="5">
        <v>0</v>
      </c>
      <c r="O4618" s="7">
        <v>0</v>
      </c>
    </row>
    <row r="4619" spans="1:15">
      <c r="A4619">
        <v>23</v>
      </c>
      <c r="B4619" t="s">
        <v>2568</v>
      </c>
      <c r="C4619" t="s">
        <v>16720</v>
      </c>
      <c r="D4619" t="s">
        <v>16721</v>
      </c>
      <c r="E4619" t="s">
        <v>16507</v>
      </c>
      <c r="F4619" t="s">
        <v>16508</v>
      </c>
      <c r="G4619" t="s">
        <v>2568</v>
      </c>
      <c r="H4619" t="s">
        <v>944</v>
      </c>
      <c r="I4619" t="s">
        <v>2506</v>
      </c>
      <c r="J4619" t="s">
        <v>2507</v>
      </c>
      <c r="K4619" t="s">
        <v>16722</v>
      </c>
      <c r="L4619" s="3" t="s">
        <v>2494</v>
      </c>
      <c r="M4619" s="9">
        <v>0</v>
      </c>
      <c r="N4619" s="5">
        <v>0</v>
      </c>
      <c r="O4619" s="7">
        <v>0</v>
      </c>
    </row>
    <row r="4620" spans="1:15">
      <c r="A4620">
        <v>23</v>
      </c>
      <c r="B4620" t="s">
        <v>2568</v>
      </c>
      <c r="C4620" t="s">
        <v>16723</v>
      </c>
      <c r="D4620" t="s">
        <v>16724</v>
      </c>
      <c r="E4620" t="s">
        <v>2578</v>
      </c>
      <c r="F4620" t="s">
        <v>2579</v>
      </c>
      <c r="G4620" t="s">
        <v>2568</v>
      </c>
      <c r="H4620" t="s">
        <v>944</v>
      </c>
      <c r="I4620" t="s">
        <v>2506</v>
      </c>
      <c r="J4620" t="s">
        <v>2507</v>
      </c>
      <c r="K4620" t="s">
        <v>16725</v>
      </c>
      <c r="L4620" s="3" t="s">
        <v>2494</v>
      </c>
      <c r="M4620" s="9">
        <v>0</v>
      </c>
      <c r="N4620" s="5">
        <v>0</v>
      </c>
      <c r="O4620" s="7">
        <v>0</v>
      </c>
    </row>
    <row r="4621" spans="1:15">
      <c r="A4621">
        <v>23</v>
      </c>
      <c r="B4621" t="s">
        <v>2568</v>
      </c>
      <c r="C4621" t="s">
        <v>2635</v>
      </c>
      <c r="D4621" t="s">
        <v>545</v>
      </c>
      <c r="E4621" t="s">
        <v>2618</v>
      </c>
      <c r="F4621" t="s">
        <v>2619</v>
      </c>
      <c r="G4621" t="s">
        <v>2568</v>
      </c>
      <c r="H4621" t="s">
        <v>944</v>
      </c>
      <c r="I4621" t="s">
        <v>2506</v>
      </c>
      <c r="J4621" t="s">
        <v>2507</v>
      </c>
      <c r="K4621" t="s">
        <v>2636</v>
      </c>
      <c r="L4621" s="3">
        <v>45600</v>
      </c>
      <c r="M4621" s="9">
        <v>1</v>
      </c>
      <c r="N4621" s="5">
        <v>0</v>
      </c>
      <c r="O4621" s="7">
        <v>1</v>
      </c>
    </row>
    <row r="4622" spans="1:15">
      <c r="A4622">
        <v>23</v>
      </c>
      <c r="B4622" t="s">
        <v>2568</v>
      </c>
      <c r="C4622" t="s">
        <v>16726</v>
      </c>
      <c r="D4622" t="s">
        <v>16727</v>
      </c>
      <c r="E4622" t="s">
        <v>16575</v>
      </c>
      <c r="F4622" t="s">
        <v>16576</v>
      </c>
      <c r="G4622" t="s">
        <v>2568</v>
      </c>
      <c r="H4622" t="s">
        <v>944</v>
      </c>
      <c r="I4622" t="s">
        <v>2506</v>
      </c>
      <c r="J4622" t="s">
        <v>2507</v>
      </c>
      <c r="K4622" t="s">
        <v>16728</v>
      </c>
      <c r="L4622" s="3" t="s">
        <v>2494</v>
      </c>
      <c r="M4622" s="9">
        <v>0</v>
      </c>
      <c r="N4622" s="5">
        <v>0</v>
      </c>
      <c r="O4622" s="7">
        <v>0</v>
      </c>
    </row>
    <row r="4623" spans="1:15">
      <c r="A4623">
        <v>23</v>
      </c>
      <c r="B4623" t="s">
        <v>2568</v>
      </c>
      <c r="C4623" t="s">
        <v>16729</v>
      </c>
      <c r="D4623" t="s">
        <v>16730</v>
      </c>
      <c r="E4623" t="s">
        <v>16575</v>
      </c>
      <c r="F4623" t="s">
        <v>16576</v>
      </c>
      <c r="G4623" t="s">
        <v>2568</v>
      </c>
      <c r="H4623" t="s">
        <v>944</v>
      </c>
      <c r="I4623" t="s">
        <v>2506</v>
      </c>
      <c r="J4623" t="s">
        <v>2507</v>
      </c>
      <c r="K4623" t="s">
        <v>16731</v>
      </c>
      <c r="L4623" s="3" t="s">
        <v>2494</v>
      </c>
      <c r="M4623" s="9">
        <v>0</v>
      </c>
      <c r="N4623" s="5">
        <v>0</v>
      </c>
      <c r="O4623" s="7">
        <v>0</v>
      </c>
    </row>
    <row r="4624" spans="1:15">
      <c r="A4624">
        <v>23</v>
      </c>
      <c r="B4624" t="s">
        <v>2568</v>
      </c>
      <c r="C4624" t="s">
        <v>16732</v>
      </c>
      <c r="D4624" t="s">
        <v>16733</v>
      </c>
      <c r="E4624" t="s">
        <v>16507</v>
      </c>
      <c r="F4624" t="s">
        <v>16508</v>
      </c>
      <c r="G4624" t="s">
        <v>2568</v>
      </c>
      <c r="H4624" t="s">
        <v>944</v>
      </c>
      <c r="I4624" t="s">
        <v>2506</v>
      </c>
      <c r="J4624" t="s">
        <v>2507</v>
      </c>
      <c r="K4624" t="s">
        <v>16734</v>
      </c>
      <c r="L4624" s="3" t="s">
        <v>2494</v>
      </c>
      <c r="M4624" s="9">
        <v>0</v>
      </c>
      <c r="N4624" s="5">
        <v>0</v>
      </c>
      <c r="O4624" s="7">
        <v>0</v>
      </c>
    </row>
    <row r="4625" spans="1:15">
      <c r="A4625">
        <v>23</v>
      </c>
      <c r="B4625" t="s">
        <v>2568</v>
      </c>
      <c r="C4625" t="s">
        <v>16735</v>
      </c>
      <c r="D4625" t="s">
        <v>16736</v>
      </c>
      <c r="E4625" t="s">
        <v>16575</v>
      </c>
      <c r="F4625" t="s">
        <v>16576</v>
      </c>
      <c r="G4625" t="s">
        <v>2568</v>
      </c>
      <c r="H4625" t="s">
        <v>944</v>
      </c>
      <c r="I4625" t="s">
        <v>2506</v>
      </c>
      <c r="J4625" t="s">
        <v>2507</v>
      </c>
      <c r="K4625" t="s">
        <v>16737</v>
      </c>
      <c r="L4625" s="3">
        <v>45573</v>
      </c>
      <c r="M4625" s="9">
        <v>0</v>
      </c>
      <c r="N4625" s="5">
        <v>0</v>
      </c>
      <c r="O4625" s="7">
        <v>0</v>
      </c>
    </row>
    <row r="4626" spans="1:15">
      <c r="A4626">
        <v>23</v>
      </c>
      <c r="B4626" t="s">
        <v>2568</v>
      </c>
      <c r="C4626" t="s">
        <v>16738</v>
      </c>
      <c r="D4626" t="s">
        <v>16739</v>
      </c>
      <c r="E4626" t="s">
        <v>16515</v>
      </c>
      <c r="F4626" t="s">
        <v>16516</v>
      </c>
      <c r="G4626" t="s">
        <v>2568</v>
      </c>
      <c r="H4626" t="s">
        <v>944</v>
      </c>
      <c r="I4626" t="s">
        <v>2506</v>
      </c>
      <c r="J4626" t="s">
        <v>2507</v>
      </c>
      <c r="K4626" t="s">
        <v>16740</v>
      </c>
      <c r="L4626" s="3" t="s">
        <v>2494</v>
      </c>
      <c r="M4626" s="9">
        <v>0</v>
      </c>
      <c r="N4626" s="5">
        <v>0</v>
      </c>
      <c r="O4626" s="7">
        <v>0</v>
      </c>
    </row>
    <row r="4627" spans="1:15">
      <c r="A4627">
        <v>23</v>
      </c>
      <c r="B4627" t="s">
        <v>2568</v>
      </c>
      <c r="C4627" t="s">
        <v>16741</v>
      </c>
      <c r="D4627" t="s">
        <v>16742</v>
      </c>
      <c r="E4627" t="s">
        <v>2574</v>
      </c>
      <c r="F4627" t="s">
        <v>2575</v>
      </c>
      <c r="G4627" t="s">
        <v>2568</v>
      </c>
      <c r="H4627" t="s">
        <v>944</v>
      </c>
      <c r="I4627" t="s">
        <v>2506</v>
      </c>
      <c r="J4627" t="s">
        <v>2507</v>
      </c>
      <c r="K4627" t="s">
        <v>16743</v>
      </c>
      <c r="L4627" s="3" t="s">
        <v>2494</v>
      </c>
      <c r="M4627" s="9">
        <v>0</v>
      </c>
      <c r="N4627" s="5">
        <v>0</v>
      </c>
      <c r="O4627" s="7">
        <v>0</v>
      </c>
    </row>
    <row r="4628" spans="1:15">
      <c r="A4628">
        <v>23</v>
      </c>
      <c r="B4628" t="s">
        <v>2568</v>
      </c>
      <c r="C4628" t="s">
        <v>16744</v>
      </c>
      <c r="D4628" t="s">
        <v>16745</v>
      </c>
      <c r="E4628" t="s">
        <v>16507</v>
      </c>
      <c r="F4628" t="s">
        <v>16508</v>
      </c>
      <c r="G4628" t="s">
        <v>2568</v>
      </c>
      <c r="H4628" t="s">
        <v>944</v>
      </c>
      <c r="I4628" t="s">
        <v>2506</v>
      </c>
      <c r="J4628" t="s">
        <v>2507</v>
      </c>
      <c r="K4628" t="s">
        <v>16746</v>
      </c>
      <c r="L4628" s="3" t="s">
        <v>2494</v>
      </c>
      <c r="M4628" s="9">
        <v>0</v>
      </c>
      <c r="N4628" s="5">
        <v>0</v>
      </c>
      <c r="O4628" s="7">
        <v>0</v>
      </c>
    </row>
    <row r="4629" spans="1:15">
      <c r="A4629">
        <v>23</v>
      </c>
      <c r="B4629" t="s">
        <v>2568</v>
      </c>
      <c r="C4629" t="s">
        <v>2637</v>
      </c>
      <c r="D4629" t="s">
        <v>546</v>
      </c>
      <c r="E4629" t="s">
        <v>2618</v>
      </c>
      <c r="F4629" t="s">
        <v>2619</v>
      </c>
      <c r="G4629" t="s">
        <v>2568</v>
      </c>
      <c r="H4629" t="s">
        <v>944</v>
      </c>
      <c r="I4629" t="s">
        <v>2506</v>
      </c>
      <c r="J4629" t="s">
        <v>2507</v>
      </c>
      <c r="K4629" t="s">
        <v>2638</v>
      </c>
      <c r="L4629" s="3">
        <v>45588</v>
      </c>
      <c r="M4629" s="9">
        <v>2</v>
      </c>
      <c r="N4629" s="5">
        <v>0</v>
      </c>
      <c r="O4629" s="7">
        <v>2</v>
      </c>
    </row>
    <row r="4630" spans="1:15">
      <c r="A4630">
        <v>23</v>
      </c>
      <c r="B4630" t="s">
        <v>2568</v>
      </c>
      <c r="C4630" t="s">
        <v>16747</v>
      </c>
      <c r="D4630" t="s">
        <v>16748</v>
      </c>
      <c r="E4630" t="s">
        <v>2570</v>
      </c>
      <c r="F4630" t="s">
        <v>2571</v>
      </c>
      <c r="G4630" t="s">
        <v>2568</v>
      </c>
      <c r="H4630" t="s">
        <v>944</v>
      </c>
      <c r="I4630" t="s">
        <v>2506</v>
      </c>
      <c r="J4630" t="s">
        <v>2507</v>
      </c>
      <c r="K4630" t="s">
        <v>16749</v>
      </c>
      <c r="L4630" s="3">
        <v>45532</v>
      </c>
      <c r="M4630" s="9">
        <v>0</v>
      </c>
      <c r="N4630" s="5">
        <v>0</v>
      </c>
      <c r="O4630" s="7">
        <v>0</v>
      </c>
    </row>
    <row r="4631" spans="1:15">
      <c r="A4631">
        <v>23</v>
      </c>
      <c r="B4631" t="s">
        <v>2568</v>
      </c>
      <c r="C4631" t="s">
        <v>16750</v>
      </c>
      <c r="D4631" t="s">
        <v>16751</v>
      </c>
      <c r="E4631" t="s">
        <v>16626</v>
      </c>
      <c r="F4631" t="s">
        <v>16627</v>
      </c>
      <c r="G4631" t="s">
        <v>2568</v>
      </c>
      <c r="H4631" t="s">
        <v>944</v>
      </c>
      <c r="I4631" t="s">
        <v>2506</v>
      </c>
      <c r="J4631" t="s">
        <v>2507</v>
      </c>
      <c r="K4631" t="s">
        <v>16752</v>
      </c>
      <c r="L4631" s="3" t="s">
        <v>2494</v>
      </c>
      <c r="M4631" s="9">
        <v>0</v>
      </c>
      <c r="N4631" s="5">
        <v>0</v>
      </c>
      <c r="O4631" s="7">
        <v>0</v>
      </c>
    </row>
    <row r="4632" spans="1:15">
      <c r="A4632">
        <v>23</v>
      </c>
      <c r="B4632" t="s">
        <v>2568</v>
      </c>
      <c r="C4632" t="s">
        <v>16753</v>
      </c>
      <c r="D4632" t="s">
        <v>16754</v>
      </c>
      <c r="E4632" t="s">
        <v>2586</v>
      </c>
      <c r="F4632" t="s">
        <v>2587</v>
      </c>
      <c r="G4632" t="s">
        <v>2568</v>
      </c>
      <c r="H4632" t="s">
        <v>2493</v>
      </c>
      <c r="I4632" t="s">
        <v>2506</v>
      </c>
      <c r="J4632" t="s">
        <v>2507</v>
      </c>
      <c r="K4632" t="s">
        <v>2494</v>
      </c>
      <c r="L4632" s="3" t="s">
        <v>2494</v>
      </c>
      <c r="M4632" s="9">
        <v>0</v>
      </c>
      <c r="N4632" s="5">
        <v>0</v>
      </c>
      <c r="O4632" s="7">
        <v>0</v>
      </c>
    </row>
    <row r="4633" spans="1:15">
      <c r="A4633">
        <v>23</v>
      </c>
      <c r="B4633" t="s">
        <v>2568</v>
      </c>
      <c r="C4633" t="s">
        <v>2639</v>
      </c>
      <c r="D4633" t="s">
        <v>547</v>
      </c>
      <c r="E4633" t="s">
        <v>2624</v>
      </c>
      <c r="F4633" t="s">
        <v>2625</v>
      </c>
      <c r="G4633" t="s">
        <v>2568</v>
      </c>
      <c r="H4633" t="s">
        <v>944</v>
      </c>
      <c r="I4633" t="s">
        <v>2506</v>
      </c>
      <c r="J4633" t="s">
        <v>2507</v>
      </c>
      <c r="K4633" t="s">
        <v>2640</v>
      </c>
      <c r="L4633" s="3">
        <v>45572</v>
      </c>
      <c r="M4633" s="9">
        <v>3</v>
      </c>
      <c r="N4633" s="5">
        <v>0</v>
      </c>
      <c r="O4633" s="7">
        <v>3</v>
      </c>
    </row>
    <row r="4634" spans="1:15">
      <c r="A4634">
        <v>23</v>
      </c>
      <c r="B4634" t="s">
        <v>2568</v>
      </c>
      <c r="C4634" t="s">
        <v>16755</v>
      </c>
      <c r="D4634" t="s">
        <v>16756</v>
      </c>
      <c r="E4634" t="s">
        <v>2570</v>
      </c>
      <c r="F4634" t="s">
        <v>2571</v>
      </c>
      <c r="G4634" t="s">
        <v>2568</v>
      </c>
      <c r="H4634" t="s">
        <v>944</v>
      </c>
      <c r="I4634" t="s">
        <v>2506</v>
      </c>
      <c r="J4634" t="s">
        <v>2507</v>
      </c>
      <c r="K4634" t="s">
        <v>16757</v>
      </c>
      <c r="L4634" s="3">
        <v>45632</v>
      </c>
      <c r="M4634" s="9">
        <v>0</v>
      </c>
      <c r="N4634" s="5">
        <v>0</v>
      </c>
      <c r="O4634" s="7">
        <v>0</v>
      </c>
    </row>
    <row r="4635" spans="1:15">
      <c r="A4635">
        <v>23</v>
      </c>
      <c r="B4635" t="s">
        <v>2568</v>
      </c>
      <c r="C4635" t="s">
        <v>16758</v>
      </c>
      <c r="D4635" t="s">
        <v>16759</v>
      </c>
      <c r="E4635" t="s">
        <v>2570</v>
      </c>
      <c r="F4635" t="s">
        <v>2571</v>
      </c>
      <c r="G4635" t="s">
        <v>2568</v>
      </c>
      <c r="H4635" t="s">
        <v>944</v>
      </c>
      <c r="I4635" t="s">
        <v>2506</v>
      </c>
      <c r="J4635" t="s">
        <v>2507</v>
      </c>
      <c r="K4635" t="s">
        <v>16760</v>
      </c>
      <c r="L4635" s="3">
        <v>45573</v>
      </c>
      <c r="M4635" s="9">
        <v>0</v>
      </c>
      <c r="N4635" s="5">
        <v>0</v>
      </c>
      <c r="O4635" s="7">
        <v>0</v>
      </c>
    </row>
    <row r="4636" spans="1:15">
      <c r="A4636">
        <v>23</v>
      </c>
      <c r="B4636" t="s">
        <v>2568</v>
      </c>
      <c r="C4636" t="s">
        <v>16761</v>
      </c>
      <c r="D4636" t="s">
        <v>16762</v>
      </c>
      <c r="E4636" t="s">
        <v>2570</v>
      </c>
      <c r="F4636" t="s">
        <v>2571</v>
      </c>
      <c r="G4636" t="s">
        <v>2568</v>
      </c>
      <c r="H4636" t="s">
        <v>2493</v>
      </c>
      <c r="I4636" t="s">
        <v>2506</v>
      </c>
      <c r="J4636" t="s">
        <v>2507</v>
      </c>
      <c r="K4636" t="s">
        <v>2494</v>
      </c>
      <c r="L4636" s="3" t="s">
        <v>2494</v>
      </c>
      <c r="M4636" s="9">
        <v>0</v>
      </c>
      <c r="N4636" s="5">
        <v>0</v>
      </c>
      <c r="O4636" s="7">
        <v>0</v>
      </c>
    </row>
    <row r="4637" spans="1:15">
      <c r="A4637">
        <v>23</v>
      </c>
      <c r="B4637" t="s">
        <v>2568</v>
      </c>
      <c r="C4637" t="s">
        <v>16763</v>
      </c>
      <c r="D4637" t="s">
        <v>16764</v>
      </c>
      <c r="E4637" t="s">
        <v>2612</v>
      </c>
      <c r="F4637" t="s">
        <v>2613</v>
      </c>
      <c r="G4637" t="s">
        <v>2568</v>
      </c>
      <c r="H4637" t="s">
        <v>2493</v>
      </c>
      <c r="I4637" t="s">
        <v>2506</v>
      </c>
      <c r="J4637" t="s">
        <v>2507</v>
      </c>
      <c r="K4637" t="s">
        <v>2494</v>
      </c>
      <c r="L4637" s="3" t="s">
        <v>2494</v>
      </c>
      <c r="M4637" s="9">
        <v>0</v>
      </c>
      <c r="N4637" s="5">
        <v>0</v>
      </c>
      <c r="O4637" s="7">
        <v>0</v>
      </c>
    </row>
    <row r="4638" spans="1:15">
      <c r="A4638">
        <v>23</v>
      </c>
      <c r="B4638" t="s">
        <v>2568</v>
      </c>
      <c r="C4638" t="s">
        <v>16765</v>
      </c>
      <c r="D4638" t="s">
        <v>16766</v>
      </c>
      <c r="E4638" t="s">
        <v>2570</v>
      </c>
      <c r="F4638" t="s">
        <v>2571</v>
      </c>
      <c r="G4638" t="s">
        <v>2568</v>
      </c>
      <c r="H4638" t="s">
        <v>944</v>
      </c>
      <c r="I4638" t="s">
        <v>2506</v>
      </c>
      <c r="J4638" t="s">
        <v>2507</v>
      </c>
      <c r="K4638" t="s">
        <v>16767</v>
      </c>
      <c r="L4638" s="3" t="s">
        <v>2494</v>
      </c>
      <c r="M4638" s="9">
        <v>0</v>
      </c>
      <c r="N4638" s="5">
        <v>0</v>
      </c>
      <c r="O4638" s="7">
        <v>0</v>
      </c>
    </row>
    <row r="4639" spans="1:15">
      <c r="A4639">
        <v>23</v>
      </c>
      <c r="B4639" t="s">
        <v>2568</v>
      </c>
      <c r="C4639" t="s">
        <v>16768</v>
      </c>
      <c r="D4639" t="s">
        <v>16769</v>
      </c>
      <c r="E4639" t="s">
        <v>2612</v>
      </c>
      <c r="F4639" t="s">
        <v>2613</v>
      </c>
      <c r="G4639" t="s">
        <v>2568</v>
      </c>
      <c r="H4639" t="s">
        <v>2493</v>
      </c>
      <c r="I4639" t="s">
        <v>2506</v>
      </c>
      <c r="J4639" t="s">
        <v>2507</v>
      </c>
      <c r="K4639" t="s">
        <v>2494</v>
      </c>
      <c r="L4639" s="3" t="s">
        <v>2494</v>
      </c>
      <c r="M4639" s="9">
        <v>0</v>
      </c>
      <c r="N4639" s="5">
        <v>0</v>
      </c>
      <c r="O4639" s="7">
        <v>0</v>
      </c>
    </row>
    <row r="4640" spans="1:15">
      <c r="A4640">
        <v>23</v>
      </c>
      <c r="B4640" t="s">
        <v>2568</v>
      </c>
      <c r="C4640" t="s">
        <v>16770</v>
      </c>
      <c r="D4640" t="s">
        <v>16771</v>
      </c>
      <c r="E4640" t="s">
        <v>2602</v>
      </c>
      <c r="F4640" t="s">
        <v>2603</v>
      </c>
      <c r="G4640" t="s">
        <v>2568</v>
      </c>
      <c r="H4640" t="s">
        <v>944</v>
      </c>
      <c r="I4640" t="s">
        <v>2506</v>
      </c>
      <c r="J4640" t="s">
        <v>2507</v>
      </c>
      <c r="K4640" t="s">
        <v>16772</v>
      </c>
      <c r="L4640" s="3">
        <v>45604</v>
      </c>
      <c r="M4640" s="9">
        <v>0</v>
      </c>
      <c r="N4640" s="5">
        <v>0</v>
      </c>
      <c r="O4640" s="7">
        <v>0</v>
      </c>
    </row>
    <row r="4641" spans="1:15">
      <c r="A4641">
        <v>23</v>
      </c>
      <c r="B4641" t="s">
        <v>2568</v>
      </c>
      <c r="C4641" t="s">
        <v>16773</v>
      </c>
      <c r="D4641" t="s">
        <v>16774</v>
      </c>
      <c r="E4641" t="s">
        <v>2602</v>
      </c>
      <c r="F4641" t="s">
        <v>2603</v>
      </c>
      <c r="G4641" t="s">
        <v>2568</v>
      </c>
      <c r="H4641" t="s">
        <v>944</v>
      </c>
      <c r="I4641" t="s">
        <v>2506</v>
      </c>
      <c r="J4641" t="s">
        <v>2507</v>
      </c>
      <c r="K4641" t="s">
        <v>16775</v>
      </c>
      <c r="L4641" s="3" t="s">
        <v>2494</v>
      </c>
      <c r="M4641" s="9">
        <v>0</v>
      </c>
      <c r="N4641" s="5">
        <v>0</v>
      </c>
      <c r="O4641" s="7">
        <v>0</v>
      </c>
    </row>
    <row r="4642" spans="1:15">
      <c r="A4642">
        <v>23</v>
      </c>
      <c r="B4642" t="s">
        <v>2568</v>
      </c>
      <c r="C4642" t="s">
        <v>16776</v>
      </c>
      <c r="D4642" t="s">
        <v>16777</v>
      </c>
      <c r="E4642" t="s">
        <v>2574</v>
      </c>
      <c r="F4642" t="s">
        <v>2575</v>
      </c>
      <c r="G4642" t="s">
        <v>2568</v>
      </c>
      <c r="H4642" t="s">
        <v>944</v>
      </c>
      <c r="I4642" t="s">
        <v>2506</v>
      </c>
      <c r="J4642" t="s">
        <v>2507</v>
      </c>
      <c r="K4642" t="s">
        <v>16778</v>
      </c>
      <c r="L4642" s="3" t="s">
        <v>2494</v>
      </c>
      <c r="M4642" s="9">
        <v>0</v>
      </c>
      <c r="N4642" s="5">
        <v>0</v>
      </c>
      <c r="O4642" s="7">
        <v>0</v>
      </c>
    </row>
    <row r="4643" spans="1:15">
      <c r="A4643">
        <v>23</v>
      </c>
      <c r="B4643" t="s">
        <v>2568</v>
      </c>
      <c r="C4643" t="s">
        <v>2641</v>
      </c>
      <c r="D4643" t="s">
        <v>548</v>
      </c>
      <c r="E4643" t="s">
        <v>2586</v>
      </c>
      <c r="F4643" t="s">
        <v>2587</v>
      </c>
      <c r="G4643" t="s">
        <v>2568</v>
      </c>
      <c r="H4643" t="s">
        <v>944</v>
      </c>
      <c r="I4643" t="s">
        <v>2506</v>
      </c>
      <c r="J4643" t="s">
        <v>2507</v>
      </c>
      <c r="K4643" t="s">
        <v>2642</v>
      </c>
      <c r="L4643" s="3">
        <v>45680</v>
      </c>
      <c r="M4643" s="9">
        <v>3</v>
      </c>
      <c r="N4643" s="5">
        <v>0</v>
      </c>
      <c r="O4643" s="7">
        <v>3</v>
      </c>
    </row>
    <row r="4644" spans="1:15">
      <c r="A4644">
        <v>23</v>
      </c>
      <c r="B4644" t="s">
        <v>2568</v>
      </c>
      <c r="C4644" t="s">
        <v>16779</v>
      </c>
      <c r="D4644" t="s">
        <v>16780</v>
      </c>
      <c r="E4644" t="s">
        <v>16538</v>
      </c>
      <c r="F4644" t="s">
        <v>16539</v>
      </c>
      <c r="G4644" t="s">
        <v>2568</v>
      </c>
      <c r="H4644" t="s">
        <v>944</v>
      </c>
      <c r="I4644" t="s">
        <v>2506</v>
      </c>
      <c r="J4644" t="s">
        <v>2507</v>
      </c>
      <c r="K4644" t="s">
        <v>16781</v>
      </c>
      <c r="L4644" s="3" t="s">
        <v>2494</v>
      </c>
      <c r="M4644" s="9">
        <v>0</v>
      </c>
      <c r="N4644" s="5">
        <v>0</v>
      </c>
      <c r="O4644" s="7">
        <v>0</v>
      </c>
    </row>
    <row r="4645" spans="1:15">
      <c r="A4645">
        <v>23</v>
      </c>
      <c r="B4645" t="s">
        <v>2568</v>
      </c>
      <c r="C4645" t="s">
        <v>16782</v>
      </c>
      <c r="D4645" t="s">
        <v>16783</v>
      </c>
      <c r="E4645" t="s">
        <v>2612</v>
      </c>
      <c r="F4645" t="s">
        <v>2613</v>
      </c>
      <c r="G4645" t="s">
        <v>2568</v>
      </c>
      <c r="H4645" t="s">
        <v>2493</v>
      </c>
      <c r="I4645" t="s">
        <v>2506</v>
      </c>
      <c r="J4645" t="s">
        <v>2507</v>
      </c>
      <c r="K4645" t="s">
        <v>2494</v>
      </c>
      <c r="L4645" s="3" t="s">
        <v>2494</v>
      </c>
      <c r="M4645" s="9">
        <v>0</v>
      </c>
      <c r="N4645" s="5">
        <v>0</v>
      </c>
      <c r="O4645" s="7">
        <v>0</v>
      </c>
    </row>
    <row r="4646" spans="1:15">
      <c r="A4646">
        <v>23</v>
      </c>
      <c r="B4646" t="s">
        <v>2568</v>
      </c>
      <c r="C4646" t="s">
        <v>16784</v>
      </c>
      <c r="D4646" t="s">
        <v>16785</v>
      </c>
      <c r="E4646" t="s">
        <v>2594</v>
      </c>
      <c r="F4646" t="s">
        <v>2595</v>
      </c>
      <c r="G4646" t="s">
        <v>2568</v>
      </c>
      <c r="H4646" t="s">
        <v>944</v>
      </c>
      <c r="I4646" t="s">
        <v>2506</v>
      </c>
      <c r="J4646" t="s">
        <v>2507</v>
      </c>
      <c r="K4646" t="s">
        <v>16786</v>
      </c>
      <c r="L4646" s="3">
        <v>45659</v>
      </c>
      <c r="M4646" s="9">
        <v>0</v>
      </c>
      <c r="N4646" s="5">
        <v>0</v>
      </c>
      <c r="O4646" s="7">
        <v>0</v>
      </c>
    </row>
    <row r="4647" spans="1:15">
      <c r="A4647">
        <v>23</v>
      </c>
      <c r="B4647" t="s">
        <v>2568</v>
      </c>
      <c r="C4647" t="s">
        <v>16787</v>
      </c>
      <c r="D4647" t="s">
        <v>16788</v>
      </c>
      <c r="E4647" t="s">
        <v>2602</v>
      </c>
      <c r="F4647" t="s">
        <v>2603</v>
      </c>
      <c r="G4647" t="s">
        <v>2568</v>
      </c>
      <c r="H4647" t="s">
        <v>944</v>
      </c>
      <c r="I4647" t="s">
        <v>2506</v>
      </c>
      <c r="J4647" t="s">
        <v>2507</v>
      </c>
      <c r="K4647" t="s">
        <v>16789</v>
      </c>
      <c r="L4647" s="3" t="s">
        <v>2494</v>
      </c>
      <c r="M4647" s="9">
        <v>0</v>
      </c>
      <c r="N4647" s="5">
        <v>0</v>
      </c>
      <c r="O4647" s="7">
        <v>0</v>
      </c>
    </row>
    <row r="4648" spans="1:15">
      <c r="A4648">
        <v>23</v>
      </c>
      <c r="B4648" t="s">
        <v>2568</v>
      </c>
      <c r="C4648" t="s">
        <v>16790</v>
      </c>
      <c r="D4648" t="s">
        <v>8831</v>
      </c>
      <c r="E4648" t="s">
        <v>16538</v>
      </c>
      <c r="F4648" t="s">
        <v>16539</v>
      </c>
      <c r="G4648" t="s">
        <v>2568</v>
      </c>
      <c r="H4648" t="s">
        <v>944</v>
      </c>
      <c r="I4648" t="s">
        <v>2506</v>
      </c>
      <c r="J4648" t="s">
        <v>2507</v>
      </c>
      <c r="K4648" t="s">
        <v>16791</v>
      </c>
      <c r="L4648" s="3" t="s">
        <v>2494</v>
      </c>
      <c r="M4648" s="9">
        <v>0</v>
      </c>
      <c r="N4648" s="5">
        <v>0</v>
      </c>
      <c r="O4648" s="7">
        <v>0</v>
      </c>
    </row>
    <row r="4649" spans="1:15">
      <c r="A4649">
        <v>23</v>
      </c>
      <c r="B4649" t="s">
        <v>2568</v>
      </c>
      <c r="C4649" t="s">
        <v>2643</v>
      </c>
      <c r="D4649" t="s">
        <v>549</v>
      </c>
      <c r="E4649" t="s">
        <v>2618</v>
      </c>
      <c r="F4649" t="s">
        <v>2619</v>
      </c>
      <c r="G4649" t="s">
        <v>2568</v>
      </c>
      <c r="H4649" t="s">
        <v>944</v>
      </c>
      <c r="I4649" t="s">
        <v>2506</v>
      </c>
      <c r="J4649" t="s">
        <v>2507</v>
      </c>
      <c r="K4649" t="s">
        <v>2644</v>
      </c>
      <c r="L4649" s="3">
        <v>45670</v>
      </c>
      <c r="M4649" s="9">
        <v>5</v>
      </c>
      <c r="N4649" s="5">
        <v>0</v>
      </c>
      <c r="O4649" s="7">
        <v>5</v>
      </c>
    </row>
    <row r="4650" spans="1:15">
      <c r="A4650">
        <v>23</v>
      </c>
      <c r="B4650" t="s">
        <v>2568</v>
      </c>
      <c r="C4650" t="s">
        <v>16792</v>
      </c>
      <c r="D4650" t="s">
        <v>16793</v>
      </c>
      <c r="E4650" t="s">
        <v>2574</v>
      </c>
      <c r="F4650" t="s">
        <v>2575</v>
      </c>
      <c r="G4650" t="s">
        <v>2568</v>
      </c>
      <c r="H4650" t="s">
        <v>944</v>
      </c>
      <c r="I4650" t="s">
        <v>2506</v>
      </c>
      <c r="J4650" t="s">
        <v>2507</v>
      </c>
      <c r="K4650" t="s">
        <v>16794</v>
      </c>
      <c r="L4650" s="3" t="s">
        <v>2494</v>
      </c>
      <c r="M4650" s="9">
        <v>0</v>
      </c>
      <c r="N4650" s="5">
        <v>0</v>
      </c>
      <c r="O4650" s="7">
        <v>0</v>
      </c>
    </row>
    <row r="4651" spans="1:15">
      <c r="A4651">
        <v>23</v>
      </c>
      <c r="B4651" t="s">
        <v>2568</v>
      </c>
      <c r="C4651" t="s">
        <v>16795</v>
      </c>
      <c r="D4651" t="s">
        <v>16796</v>
      </c>
      <c r="E4651" t="s">
        <v>16515</v>
      </c>
      <c r="F4651" t="s">
        <v>16516</v>
      </c>
      <c r="G4651" t="s">
        <v>2568</v>
      </c>
      <c r="H4651" t="s">
        <v>944</v>
      </c>
      <c r="I4651" t="s">
        <v>2506</v>
      </c>
      <c r="J4651" t="s">
        <v>2507</v>
      </c>
      <c r="K4651" t="s">
        <v>16797</v>
      </c>
      <c r="L4651" s="3" t="s">
        <v>2494</v>
      </c>
      <c r="M4651" s="9">
        <v>0</v>
      </c>
      <c r="N4651" s="5">
        <v>0</v>
      </c>
      <c r="O4651" s="7">
        <v>0</v>
      </c>
    </row>
    <row r="4652" spans="1:15">
      <c r="A4652">
        <v>23</v>
      </c>
      <c r="B4652" t="s">
        <v>2568</v>
      </c>
      <c r="C4652" t="s">
        <v>16798</v>
      </c>
      <c r="D4652" t="s">
        <v>16799</v>
      </c>
      <c r="E4652" t="s">
        <v>2574</v>
      </c>
      <c r="F4652" t="s">
        <v>2575</v>
      </c>
      <c r="G4652" t="s">
        <v>2568</v>
      </c>
      <c r="H4652" t="s">
        <v>944</v>
      </c>
      <c r="I4652" t="s">
        <v>2506</v>
      </c>
      <c r="J4652" t="s">
        <v>2507</v>
      </c>
      <c r="K4652" t="s">
        <v>16800</v>
      </c>
      <c r="L4652" s="3" t="s">
        <v>2494</v>
      </c>
      <c r="M4652" s="9">
        <v>0</v>
      </c>
      <c r="N4652" s="5">
        <v>0</v>
      </c>
      <c r="O4652" s="7">
        <v>0</v>
      </c>
    </row>
    <row r="4653" spans="1:15">
      <c r="A4653">
        <v>23</v>
      </c>
      <c r="B4653" t="s">
        <v>2568</v>
      </c>
      <c r="C4653" t="s">
        <v>16801</v>
      </c>
      <c r="D4653" t="s">
        <v>16802</v>
      </c>
      <c r="E4653" t="s">
        <v>2618</v>
      </c>
      <c r="F4653" t="s">
        <v>2619</v>
      </c>
      <c r="G4653" t="s">
        <v>2568</v>
      </c>
      <c r="H4653" t="s">
        <v>944</v>
      </c>
      <c r="I4653" t="s">
        <v>2506</v>
      </c>
      <c r="J4653" t="s">
        <v>2507</v>
      </c>
      <c r="K4653" t="s">
        <v>16803</v>
      </c>
      <c r="L4653" s="3" t="s">
        <v>2494</v>
      </c>
      <c r="M4653" s="9">
        <v>0</v>
      </c>
      <c r="N4653" s="5">
        <v>0</v>
      </c>
      <c r="O4653" s="7">
        <v>0</v>
      </c>
    </row>
    <row r="4654" spans="1:15">
      <c r="A4654">
        <v>23</v>
      </c>
      <c r="B4654" t="s">
        <v>2568</v>
      </c>
      <c r="C4654" t="s">
        <v>16804</v>
      </c>
      <c r="D4654" t="s">
        <v>16805</v>
      </c>
      <c r="E4654" t="s">
        <v>2586</v>
      </c>
      <c r="F4654" t="s">
        <v>2587</v>
      </c>
      <c r="G4654" t="s">
        <v>2568</v>
      </c>
      <c r="H4654" t="s">
        <v>944</v>
      </c>
      <c r="I4654" t="s">
        <v>2506</v>
      </c>
      <c r="J4654" t="s">
        <v>2507</v>
      </c>
      <c r="K4654" t="s">
        <v>16806</v>
      </c>
      <c r="L4654" s="3" t="s">
        <v>2494</v>
      </c>
      <c r="M4654" s="9">
        <v>0</v>
      </c>
      <c r="N4654" s="5">
        <v>0</v>
      </c>
      <c r="O4654" s="7">
        <v>0</v>
      </c>
    </row>
    <row r="4655" spans="1:15">
      <c r="A4655">
        <v>23</v>
      </c>
      <c r="B4655" t="s">
        <v>2568</v>
      </c>
      <c r="C4655" t="s">
        <v>16807</v>
      </c>
      <c r="D4655" t="s">
        <v>16808</v>
      </c>
      <c r="E4655" t="s">
        <v>2570</v>
      </c>
      <c r="F4655" t="s">
        <v>2571</v>
      </c>
      <c r="G4655" t="s">
        <v>2568</v>
      </c>
      <c r="H4655" t="s">
        <v>944</v>
      </c>
      <c r="I4655" t="s">
        <v>2506</v>
      </c>
      <c r="J4655" t="s">
        <v>2507</v>
      </c>
      <c r="K4655" t="s">
        <v>16809</v>
      </c>
      <c r="L4655" s="3">
        <v>45708</v>
      </c>
      <c r="M4655" s="9">
        <v>0</v>
      </c>
      <c r="N4655" s="5">
        <v>0</v>
      </c>
      <c r="O4655" s="7">
        <v>0</v>
      </c>
    </row>
    <row r="4656" spans="1:15">
      <c r="A4656">
        <v>23</v>
      </c>
      <c r="B4656" t="s">
        <v>2568</v>
      </c>
      <c r="C4656" t="s">
        <v>16810</v>
      </c>
      <c r="D4656" t="s">
        <v>16811</v>
      </c>
      <c r="E4656" t="s">
        <v>16615</v>
      </c>
      <c r="F4656" t="s">
        <v>16616</v>
      </c>
      <c r="G4656" t="s">
        <v>2568</v>
      </c>
      <c r="H4656" t="s">
        <v>944</v>
      </c>
      <c r="I4656" t="s">
        <v>2506</v>
      </c>
      <c r="J4656" t="s">
        <v>2507</v>
      </c>
      <c r="K4656" t="s">
        <v>16812</v>
      </c>
      <c r="L4656" s="3" t="s">
        <v>2494</v>
      </c>
      <c r="M4656" s="9">
        <v>0</v>
      </c>
      <c r="N4656" s="5">
        <v>0</v>
      </c>
      <c r="O4656" s="7">
        <v>0</v>
      </c>
    </row>
    <row r="4657" spans="1:15">
      <c r="A4657">
        <v>23</v>
      </c>
      <c r="B4657" t="s">
        <v>2568</v>
      </c>
      <c r="C4657" t="s">
        <v>16813</v>
      </c>
      <c r="D4657" t="s">
        <v>16814</v>
      </c>
      <c r="E4657" t="s">
        <v>2570</v>
      </c>
      <c r="F4657" t="s">
        <v>2571</v>
      </c>
      <c r="G4657" t="s">
        <v>2568</v>
      </c>
      <c r="H4657" t="s">
        <v>944</v>
      </c>
      <c r="I4657" t="s">
        <v>2506</v>
      </c>
      <c r="J4657" t="s">
        <v>2507</v>
      </c>
      <c r="K4657" t="s">
        <v>16815</v>
      </c>
      <c r="L4657" s="3" t="s">
        <v>2494</v>
      </c>
      <c r="M4657" s="9">
        <v>0</v>
      </c>
      <c r="N4657" s="5">
        <v>0</v>
      </c>
      <c r="O4657" s="7">
        <v>0</v>
      </c>
    </row>
    <row r="4658" spans="1:15">
      <c r="A4658">
        <v>23</v>
      </c>
      <c r="B4658" t="s">
        <v>2568</v>
      </c>
      <c r="C4658" t="s">
        <v>16816</v>
      </c>
      <c r="D4658" t="s">
        <v>16817</v>
      </c>
      <c r="E4658" t="s">
        <v>2630</v>
      </c>
      <c r="F4658" t="s">
        <v>2631</v>
      </c>
      <c r="G4658" t="s">
        <v>2568</v>
      </c>
      <c r="H4658" t="s">
        <v>944</v>
      </c>
      <c r="I4658" t="s">
        <v>2506</v>
      </c>
      <c r="J4658" t="s">
        <v>2507</v>
      </c>
      <c r="K4658" t="s">
        <v>16818</v>
      </c>
      <c r="L4658" s="3" t="s">
        <v>2494</v>
      </c>
      <c r="M4658" s="9">
        <v>0</v>
      </c>
      <c r="N4658" s="5">
        <v>0</v>
      </c>
      <c r="O4658" s="7">
        <v>0</v>
      </c>
    </row>
    <row r="4659" spans="1:15">
      <c r="A4659">
        <v>23</v>
      </c>
      <c r="B4659" t="s">
        <v>2568</v>
      </c>
      <c r="C4659" t="s">
        <v>16819</v>
      </c>
      <c r="D4659" t="s">
        <v>16820</v>
      </c>
      <c r="E4659" t="s">
        <v>2570</v>
      </c>
      <c r="F4659" t="s">
        <v>2571</v>
      </c>
      <c r="G4659" t="s">
        <v>2568</v>
      </c>
      <c r="H4659" t="s">
        <v>944</v>
      </c>
      <c r="I4659" t="s">
        <v>2506</v>
      </c>
      <c r="J4659" t="s">
        <v>2507</v>
      </c>
      <c r="K4659" t="s">
        <v>16821</v>
      </c>
      <c r="L4659" s="3" t="s">
        <v>2494</v>
      </c>
      <c r="M4659" s="9">
        <v>0</v>
      </c>
      <c r="N4659" s="5">
        <v>0</v>
      </c>
      <c r="O4659" s="7">
        <v>0</v>
      </c>
    </row>
    <row r="4660" spans="1:15">
      <c r="A4660">
        <v>23</v>
      </c>
      <c r="B4660" t="s">
        <v>2568</v>
      </c>
      <c r="C4660" t="s">
        <v>16822</v>
      </c>
      <c r="D4660" t="s">
        <v>16823</v>
      </c>
      <c r="E4660" t="s">
        <v>2612</v>
      </c>
      <c r="F4660" t="s">
        <v>2613</v>
      </c>
      <c r="G4660" t="s">
        <v>2568</v>
      </c>
      <c r="H4660" t="s">
        <v>944</v>
      </c>
      <c r="I4660" t="s">
        <v>2506</v>
      </c>
      <c r="J4660" t="s">
        <v>2507</v>
      </c>
      <c r="K4660" t="s">
        <v>16824</v>
      </c>
      <c r="L4660" s="3" t="s">
        <v>2494</v>
      </c>
      <c r="M4660" s="9">
        <v>0</v>
      </c>
      <c r="N4660" s="5">
        <v>0</v>
      </c>
      <c r="O4660" s="7">
        <v>0</v>
      </c>
    </row>
    <row r="4661" spans="1:15">
      <c r="A4661">
        <v>23</v>
      </c>
      <c r="B4661" t="s">
        <v>2568</v>
      </c>
      <c r="C4661" t="s">
        <v>16825</v>
      </c>
      <c r="D4661" t="s">
        <v>16826</v>
      </c>
      <c r="E4661" t="s">
        <v>2594</v>
      </c>
      <c r="F4661" t="s">
        <v>2595</v>
      </c>
      <c r="G4661" t="s">
        <v>2568</v>
      </c>
      <c r="H4661" t="s">
        <v>944</v>
      </c>
      <c r="I4661" t="s">
        <v>2506</v>
      </c>
      <c r="J4661" t="s">
        <v>2507</v>
      </c>
      <c r="K4661" t="s">
        <v>16827</v>
      </c>
      <c r="L4661" s="3" t="s">
        <v>2494</v>
      </c>
      <c r="M4661" s="9">
        <v>0</v>
      </c>
      <c r="N4661" s="5">
        <v>0</v>
      </c>
      <c r="O4661" s="7">
        <v>0</v>
      </c>
    </row>
    <row r="4662" spans="1:15">
      <c r="A4662">
        <v>23</v>
      </c>
      <c r="B4662" t="s">
        <v>2568</v>
      </c>
      <c r="C4662" t="s">
        <v>16828</v>
      </c>
      <c r="D4662" t="s">
        <v>16829</v>
      </c>
      <c r="E4662" t="s">
        <v>2586</v>
      </c>
      <c r="F4662" t="s">
        <v>2587</v>
      </c>
      <c r="G4662" t="s">
        <v>2568</v>
      </c>
      <c r="H4662" t="s">
        <v>944</v>
      </c>
      <c r="I4662" t="s">
        <v>2506</v>
      </c>
      <c r="J4662" t="s">
        <v>2507</v>
      </c>
      <c r="K4662" t="s">
        <v>16830</v>
      </c>
      <c r="L4662" s="3">
        <v>45712</v>
      </c>
      <c r="M4662" s="9">
        <v>0</v>
      </c>
      <c r="N4662" s="5">
        <v>0</v>
      </c>
      <c r="O4662" s="7">
        <v>0</v>
      </c>
    </row>
    <row r="4663" spans="1:15">
      <c r="A4663">
        <v>23</v>
      </c>
      <c r="B4663" t="s">
        <v>2568</v>
      </c>
      <c r="C4663" t="s">
        <v>16831</v>
      </c>
      <c r="D4663" t="s">
        <v>16832</v>
      </c>
      <c r="E4663" t="s">
        <v>16507</v>
      </c>
      <c r="F4663" t="s">
        <v>16508</v>
      </c>
      <c r="G4663" t="s">
        <v>2568</v>
      </c>
      <c r="H4663" t="s">
        <v>944</v>
      </c>
      <c r="I4663" t="s">
        <v>2506</v>
      </c>
      <c r="J4663" t="s">
        <v>2507</v>
      </c>
      <c r="K4663" t="s">
        <v>16833</v>
      </c>
      <c r="L4663" s="3" t="s">
        <v>2494</v>
      </c>
      <c r="M4663" s="9">
        <v>0</v>
      </c>
      <c r="N4663" s="5">
        <v>0</v>
      </c>
      <c r="O4663" s="7">
        <v>0</v>
      </c>
    </row>
    <row r="4664" spans="1:15">
      <c r="A4664">
        <v>23</v>
      </c>
      <c r="B4664" t="s">
        <v>2568</v>
      </c>
      <c r="C4664" t="s">
        <v>16834</v>
      </c>
      <c r="D4664" t="s">
        <v>16835</v>
      </c>
      <c r="E4664" t="s">
        <v>2665</v>
      </c>
      <c r="F4664" t="s">
        <v>2666</v>
      </c>
      <c r="G4664" t="s">
        <v>2648</v>
      </c>
      <c r="H4664" t="s">
        <v>944</v>
      </c>
      <c r="I4664" t="s">
        <v>2506</v>
      </c>
      <c r="J4664" t="s">
        <v>2507</v>
      </c>
      <c r="K4664" t="s">
        <v>16836</v>
      </c>
      <c r="L4664" s="3">
        <v>40429</v>
      </c>
      <c r="M4664" s="9">
        <v>0</v>
      </c>
      <c r="N4664" s="5">
        <v>0</v>
      </c>
      <c r="O4664" s="7">
        <v>0</v>
      </c>
    </row>
    <row r="4665" spans="1:15">
      <c r="A4665">
        <v>23</v>
      </c>
      <c r="B4665" t="s">
        <v>2568</v>
      </c>
      <c r="C4665" t="s">
        <v>16837</v>
      </c>
      <c r="D4665" t="s">
        <v>16838</v>
      </c>
      <c r="E4665" t="s">
        <v>2651</v>
      </c>
      <c r="F4665" t="s">
        <v>2652</v>
      </c>
      <c r="G4665" t="s">
        <v>2648</v>
      </c>
      <c r="H4665" t="s">
        <v>944</v>
      </c>
      <c r="I4665" t="s">
        <v>2506</v>
      </c>
      <c r="J4665" t="s">
        <v>2507</v>
      </c>
      <c r="K4665" t="s">
        <v>16839</v>
      </c>
      <c r="L4665" s="3">
        <v>40317</v>
      </c>
      <c r="M4665" s="9">
        <v>0</v>
      </c>
      <c r="N4665" s="5">
        <v>0</v>
      </c>
      <c r="O4665" s="7">
        <v>0</v>
      </c>
    </row>
    <row r="4666" spans="1:15">
      <c r="A4666">
        <v>23</v>
      </c>
      <c r="B4666" t="s">
        <v>2568</v>
      </c>
      <c r="C4666" t="s">
        <v>16840</v>
      </c>
      <c r="D4666" t="s">
        <v>16841</v>
      </c>
      <c r="E4666" t="s">
        <v>2665</v>
      </c>
      <c r="F4666" t="s">
        <v>2666</v>
      </c>
      <c r="G4666" t="s">
        <v>2648</v>
      </c>
      <c r="H4666" t="s">
        <v>944</v>
      </c>
      <c r="I4666" t="s">
        <v>2506</v>
      </c>
      <c r="J4666" t="s">
        <v>2507</v>
      </c>
      <c r="K4666" t="s">
        <v>16842</v>
      </c>
      <c r="L4666" s="3">
        <v>40008</v>
      </c>
      <c r="M4666" s="9">
        <v>0</v>
      </c>
      <c r="N4666" s="5">
        <v>0</v>
      </c>
      <c r="O4666" s="7">
        <v>0</v>
      </c>
    </row>
    <row r="4667" spans="1:15">
      <c r="A4667">
        <v>23</v>
      </c>
      <c r="B4667" t="s">
        <v>2568</v>
      </c>
      <c r="C4667" t="s">
        <v>2645</v>
      </c>
      <c r="D4667" t="s">
        <v>550</v>
      </c>
      <c r="E4667" t="s">
        <v>2646</v>
      </c>
      <c r="F4667" t="s">
        <v>2647</v>
      </c>
      <c r="G4667" t="s">
        <v>2648</v>
      </c>
      <c r="H4667" t="s">
        <v>944</v>
      </c>
      <c r="I4667" t="s">
        <v>2506</v>
      </c>
      <c r="J4667" t="s">
        <v>2507</v>
      </c>
      <c r="K4667" t="s">
        <v>2649</v>
      </c>
      <c r="L4667" s="3">
        <v>40617</v>
      </c>
      <c r="M4667" s="9">
        <v>1</v>
      </c>
      <c r="N4667" s="5">
        <v>0</v>
      </c>
      <c r="O4667" s="7">
        <v>1</v>
      </c>
    </row>
    <row r="4668" spans="1:15">
      <c r="A4668">
        <v>23</v>
      </c>
      <c r="B4668" t="s">
        <v>2568</v>
      </c>
      <c r="C4668" t="s">
        <v>2650</v>
      </c>
      <c r="D4668" t="s">
        <v>551</v>
      </c>
      <c r="E4668" t="s">
        <v>2651</v>
      </c>
      <c r="F4668" t="s">
        <v>2652</v>
      </c>
      <c r="G4668" t="s">
        <v>2648</v>
      </c>
      <c r="H4668" t="s">
        <v>944</v>
      </c>
      <c r="I4668" t="s">
        <v>2506</v>
      </c>
      <c r="J4668" t="s">
        <v>2507</v>
      </c>
      <c r="K4668" t="s">
        <v>2653</v>
      </c>
      <c r="L4668" s="3">
        <v>40841</v>
      </c>
      <c r="M4668" s="9">
        <v>2</v>
      </c>
      <c r="N4668" s="5">
        <v>0</v>
      </c>
      <c r="O4668" s="7">
        <v>2</v>
      </c>
    </row>
    <row r="4669" spans="1:15">
      <c r="A4669">
        <v>23</v>
      </c>
      <c r="B4669" t="s">
        <v>2568</v>
      </c>
      <c r="C4669" t="s">
        <v>16843</v>
      </c>
      <c r="D4669" t="s">
        <v>16844</v>
      </c>
      <c r="E4669" t="s">
        <v>2655</v>
      </c>
      <c r="F4669" t="s">
        <v>2656</v>
      </c>
      <c r="G4669" t="s">
        <v>2648</v>
      </c>
      <c r="H4669" t="s">
        <v>944</v>
      </c>
      <c r="I4669" t="s">
        <v>2506</v>
      </c>
      <c r="J4669" t="s">
        <v>2507</v>
      </c>
      <c r="K4669" t="s">
        <v>16845</v>
      </c>
      <c r="L4669" s="3">
        <v>41099</v>
      </c>
      <c r="M4669" s="9">
        <v>0</v>
      </c>
      <c r="N4669" s="5">
        <v>0</v>
      </c>
      <c r="O4669" s="7">
        <v>0</v>
      </c>
    </row>
    <row r="4670" spans="1:15">
      <c r="A4670">
        <v>23</v>
      </c>
      <c r="B4670" t="s">
        <v>2568</v>
      </c>
      <c r="C4670" t="s">
        <v>16846</v>
      </c>
      <c r="D4670" t="s">
        <v>16847</v>
      </c>
      <c r="E4670" t="s">
        <v>2665</v>
      </c>
      <c r="F4670" t="s">
        <v>2666</v>
      </c>
      <c r="G4670" t="s">
        <v>2648</v>
      </c>
      <c r="H4670" t="s">
        <v>944</v>
      </c>
      <c r="I4670" t="s">
        <v>2506</v>
      </c>
      <c r="J4670" t="s">
        <v>2507</v>
      </c>
      <c r="K4670" t="s">
        <v>16848</v>
      </c>
      <c r="L4670" s="3">
        <v>41099</v>
      </c>
      <c r="M4670" s="9">
        <v>0</v>
      </c>
      <c r="N4670" s="5">
        <v>0</v>
      </c>
      <c r="O4670" s="7">
        <v>0</v>
      </c>
    </row>
    <row r="4671" spans="1:15">
      <c r="A4671">
        <v>23</v>
      </c>
      <c r="B4671" t="s">
        <v>2568</v>
      </c>
      <c r="C4671" t="s">
        <v>16849</v>
      </c>
      <c r="D4671" t="s">
        <v>16850</v>
      </c>
      <c r="E4671" t="s">
        <v>2646</v>
      </c>
      <c r="F4671" t="s">
        <v>2647</v>
      </c>
      <c r="G4671" t="s">
        <v>2648</v>
      </c>
      <c r="H4671" t="s">
        <v>944</v>
      </c>
      <c r="I4671" t="s">
        <v>2506</v>
      </c>
      <c r="J4671" t="s">
        <v>2507</v>
      </c>
      <c r="K4671" t="s">
        <v>16851</v>
      </c>
      <c r="L4671" s="3">
        <v>44295</v>
      </c>
      <c r="M4671" s="9">
        <v>0</v>
      </c>
      <c r="N4671" s="5">
        <v>0</v>
      </c>
      <c r="O4671" s="7">
        <v>0</v>
      </c>
    </row>
    <row r="4672" spans="1:15">
      <c r="A4672">
        <v>23</v>
      </c>
      <c r="B4672" t="s">
        <v>2568</v>
      </c>
      <c r="C4672" t="s">
        <v>16852</v>
      </c>
      <c r="D4672" t="s">
        <v>16853</v>
      </c>
      <c r="E4672" t="s">
        <v>2661</v>
      </c>
      <c r="F4672" t="s">
        <v>2662</v>
      </c>
      <c r="G4672" t="s">
        <v>2648</v>
      </c>
      <c r="H4672" t="s">
        <v>944</v>
      </c>
      <c r="I4672" t="s">
        <v>2506</v>
      </c>
      <c r="J4672" t="s">
        <v>2507</v>
      </c>
      <c r="K4672" t="s">
        <v>16854</v>
      </c>
      <c r="L4672" s="3" t="s">
        <v>2494</v>
      </c>
      <c r="M4672" s="9">
        <v>0</v>
      </c>
      <c r="N4672" s="5">
        <v>0</v>
      </c>
      <c r="O4672" s="7">
        <v>0</v>
      </c>
    </row>
    <row r="4673" spans="1:15">
      <c r="A4673">
        <v>23</v>
      </c>
      <c r="B4673" t="s">
        <v>2568</v>
      </c>
      <c r="C4673" t="s">
        <v>16855</v>
      </c>
      <c r="D4673" t="s">
        <v>16856</v>
      </c>
      <c r="E4673" t="s">
        <v>2646</v>
      </c>
      <c r="F4673" t="s">
        <v>2647</v>
      </c>
      <c r="G4673" t="s">
        <v>2648</v>
      </c>
      <c r="H4673" t="s">
        <v>944</v>
      </c>
      <c r="I4673" t="s">
        <v>2506</v>
      </c>
      <c r="J4673" t="s">
        <v>2507</v>
      </c>
      <c r="K4673" t="s">
        <v>16857</v>
      </c>
      <c r="L4673" s="3">
        <v>41738</v>
      </c>
      <c r="M4673" s="9">
        <v>0</v>
      </c>
      <c r="N4673" s="5">
        <v>0</v>
      </c>
      <c r="O4673" s="7">
        <v>0</v>
      </c>
    </row>
    <row r="4674" spans="1:15">
      <c r="A4674">
        <v>23</v>
      </c>
      <c r="B4674" t="s">
        <v>2568</v>
      </c>
      <c r="C4674" t="s">
        <v>2654</v>
      </c>
      <c r="D4674" t="s">
        <v>552</v>
      </c>
      <c r="E4674" t="s">
        <v>2655</v>
      </c>
      <c r="F4674" t="s">
        <v>2656</v>
      </c>
      <c r="G4674" t="s">
        <v>2648</v>
      </c>
      <c r="H4674" t="s">
        <v>944</v>
      </c>
      <c r="I4674" t="s">
        <v>2506</v>
      </c>
      <c r="J4674" t="s">
        <v>2507</v>
      </c>
      <c r="K4674" t="s">
        <v>2657</v>
      </c>
      <c r="L4674" s="3">
        <v>41717</v>
      </c>
      <c r="M4674" s="9">
        <v>1</v>
      </c>
      <c r="N4674" s="5">
        <v>0</v>
      </c>
      <c r="O4674" s="7">
        <v>1</v>
      </c>
    </row>
    <row r="4675" spans="1:15">
      <c r="A4675">
        <v>23</v>
      </c>
      <c r="B4675" t="s">
        <v>2568</v>
      </c>
      <c r="C4675" t="s">
        <v>16858</v>
      </c>
      <c r="D4675" t="s">
        <v>16859</v>
      </c>
      <c r="E4675" t="s">
        <v>2651</v>
      </c>
      <c r="F4675" t="s">
        <v>2652</v>
      </c>
      <c r="G4675" t="s">
        <v>2648</v>
      </c>
      <c r="H4675" t="s">
        <v>944</v>
      </c>
      <c r="I4675" t="s">
        <v>2506</v>
      </c>
      <c r="J4675" t="s">
        <v>2507</v>
      </c>
      <c r="K4675" t="s">
        <v>16860</v>
      </c>
      <c r="L4675" s="3" t="s">
        <v>2494</v>
      </c>
      <c r="M4675" s="9">
        <v>0</v>
      </c>
      <c r="N4675" s="5">
        <v>0</v>
      </c>
      <c r="O4675" s="7">
        <v>0</v>
      </c>
    </row>
    <row r="4676" spans="1:15">
      <c r="A4676">
        <v>23</v>
      </c>
      <c r="B4676" t="s">
        <v>2568</v>
      </c>
      <c r="C4676" t="s">
        <v>16861</v>
      </c>
      <c r="D4676" t="s">
        <v>16862</v>
      </c>
      <c r="E4676" t="s">
        <v>16863</v>
      </c>
      <c r="F4676" t="s">
        <v>16864</v>
      </c>
      <c r="G4676" t="s">
        <v>2648</v>
      </c>
      <c r="H4676" t="s">
        <v>944</v>
      </c>
      <c r="I4676" t="s">
        <v>2506</v>
      </c>
      <c r="J4676" t="s">
        <v>2507</v>
      </c>
      <c r="K4676" t="s">
        <v>16865</v>
      </c>
      <c r="L4676" s="3">
        <v>42202</v>
      </c>
      <c r="M4676" s="9">
        <v>1</v>
      </c>
      <c r="N4676" s="5">
        <v>1</v>
      </c>
      <c r="O4676" s="7">
        <v>0</v>
      </c>
    </row>
    <row r="4677" spans="1:15">
      <c r="A4677">
        <v>23</v>
      </c>
      <c r="B4677" t="s">
        <v>2568</v>
      </c>
      <c r="C4677" t="s">
        <v>2658</v>
      </c>
      <c r="D4677" t="s">
        <v>553</v>
      </c>
      <c r="E4677" t="s">
        <v>2651</v>
      </c>
      <c r="F4677" t="s">
        <v>2652</v>
      </c>
      <c r="G4677" t="s">
        <v>2648</v>
      </c>
      <c r="H4677" t="s">
        <v>944</v>
      </c>
      <c r="I4677" t="s">
        <v>2506</v>
      </c>
      <c r="J4677" t="s">
        <v>2507</v>
      </c>
      <c r="K4677" t="s">
        <v>2659</v>
      </c>
      <c r="L4677" s="3">
        <v>42502</v>
      </c>
      <c r="M4677" s="9">
        <v>1</v>
      </c>
      <c r="N4677" s="5">
        <v>0</v>
      </c>
      <c r="O4677" s="7">
        <v>1</v>
      </c>
    </row>
    <row r="4678" spans="1:15">
      <c r="A4678">
        <v>23</v>
      </c>
      <c r="B4678" t="s">
        <v>2568</v>
      </c>
      <c r="C4678" t="s">
        <v>16866</v>
      </c>
      <c r="D4678" t="s">
        <v>16867</v>
      </c>
      <c r="E4678" t="s">
        <v>2665</v>
      </c>
      <c r="F4678" t="s">
        <v>2666</v>
      </c>
      <c r="G4678" t="s">
        <v>2648</v>
      </c>
      <c r="H4678" t="s">
        <v>944</v>
      </c>
      <c r="I4678" t="s">
        <v>2506</v>
      </c>
      <c r="J4678" t="s">
        <v>2507</v>
      </c>
      <c r="K4678" t="s">
        <v>16868</v>
      </c>
      <c r="L4678" s="3" t="s">
        <v>2494</v>
      </c>
      <c r="M4678" s="9">
        <v>0</v>
      </c>
      <c r="N4678" s="5">
        <v>0</v>
      </c>
      <c r="O4678" s="7">
        <v>0</v>
      </c>
    </row>
    <row r="4679" spans="1:15">
      <c r="A4679">
        <v>23</v>
      </c>
      <c r="B4679" t="s">
        <v>2568</v>
      </c>
      <c r="C4679" t="s">
        <v>2660</v>
      </c>
      <c r="D4679" t="s">
        <v>554</v>
      </c>
      <c r="E4679" t="s">
        <v>2661</v>
      </c>
      <c r="F4679" t="s">
        <v>2662</v>
      </c>
      <c r="G4679" t="s">
        <v>2648</v>
      </c>
      <c r="H4679" t="s">
        <v>944</v>
      </c>
      <c r="I4679" t="s">
        <v>2506</v>
      </c>
      <c r="J4679" t="s">
        <v>2507</v>
      </c>
      <c r="K4679" t="s">
        <v>2663</v>
      </c>
      <c r="L4679" s="3">
        <v>42755</v>
      </c>
      <c r="M4679" s="9">
        <v>4</v>
      </c>
      <c r="N4679" s="5">
        <v>0</v>
      </c>
      <c r="O4679" s="7">
        <v>4</v>
      </c>
    </row>
    <row r="4680" spans="1:15">
      <c r="A4680">
        <v>23</v>
      </c>
      <c r="B4680" t="s">
        <v>2568</v>
      </c>
      <c r="C4680" t="s">
        <v>16869</v>
      </c>
      <c r="D4680" t="s">
        <v>16870</v>
      </c>
      <c r="E4680" t="s">
        <v>2646</v>
      </c>
      <c r="F4680" t="s">
        <v>2647</v>
      </c>
      <c r="G4680" t="s">
        <v>2648</v>
      </c>
      <c r="H4680" t="s">
        <v>944</v>
      </c>
      <c r="I4680" t="s">
        <v>2506</v>
      </c>
      <c r="J4680" t="s">
        <v>2507</v>
      </c>
      <c r="K4680" t="s">
        <v>16871</v>
      </c>
      <c r="L4680" s="3">
        <v>44679</v>
      </c>
      <c r="M4680" s="9">
        <v>0</v>
      </c>
      <c r="N4680" s="5">
        <v>0</v>
      </c>
      <c r="O4680" s="7">
        <v>0</v>
      </c>
    </row>
    <row r="4681" spans="1:15">
      <c r="A4681">
        <v>23</v>
      </c>
      <c r="B4681" t="s">
        <v>2568</v>
      </c>
      <c r="C4681" t="s">
        <v>16872</v>
      </c>
      <c r="D4681" t="s">
        <v>16873</v>
      </c>
      <c r="E4681" t="s">
        <v>16863</v>
      </c>
      <c r="F4681" t="s">
        <v>16864</v>
      </c>
      <c r="G4681" t="s">
        <v>2648</v>
      </c>
      <c r="H4681" t="s">
        <v>944</v>
      </c>
      <c r="I4681" t="s">
        <v>2506</v>
      </c>
      <c r="J4681" t="s">
        <v>2507</v>
      </c>
      <c r="K4681" t="s">
        <v>16874</v>
      </c>
      <c r="L4681" s="3">
        <v>42941</v>
      </c>
      <c r="M4681" s="9">
        <v>0</v>
      </c>
      <c r="N4681" s="5">
        <v>0</v>
      </c>
      <c r="O4681" s="7">
        <v>0</v>
      </c>
    </row>
    <row r="4682" spans="1:15">
      <c r="A4682">
        <v>23</v>
      </c>
      <c r="B4682" t="s">
        <v>2568</v>
      </c>
      <c r="C4682" t="s">
        <v>2664</v>
      </c>
      <c r="D4682" t="s">
        <v>555</v>
      </c>
      <c r="E4682" t="s">
        <v>2665</v>
      </c>
      <c r="F4682" t="s">
        <v>2666</v>
      </c>
      <c r="G4682" t="s">
        <v>2648</v>
      </c>
      <c r="H4682" t="s">
        <v>944</v>
      </c>
      <c r="I4682" t="s">
        <v>2506</v>
      </c>
      <c r="J4682" t="s">
        <v>2507</v>
      </c>
      <c r="K4682" t="s">
        <v>2667</v>
      </c>
      <c r="L4682" s="3">
        <v>43294</v>
      </c>
      <c r="M4682" s="9">
        <v>3</v>
      </c>
      <c r="N4682" s="5">
        <v>0</v>
      </c>
      <c r="O4682" s="7">
        <v>3</v>
      </c>
    </row>
    <row r="4683" spans="1:15">
      <c r="A4683">
        <v>23</v>
      </c>
      <c r="B4683" t="s">
        <v>2568</v>
      </c>
      <c r="C4683" t="s">
        <v>16875</v>
      </c>
      <c r="D4683" t="s">
        <v>16876</v>
      </c>
      <c r="E4683" t="s">
        <v>16863</v>
      </c>
      <c r="F4683" t="s">
        <v>16864</v>
      </c>
      <c r="G4683" t="s">
        <v>2648</v>
      </c>
      <c r="H4683" t="s">
        <v>944</v>
      </c>
      <c r="I4683" t="s">
        <v>2506</v>
      </c>
      <c r="J4683" t="s">
        <v>2507</v>
      </c>
      <c r="K4683" t="s">
        <v>16877</v>
      </c>
      <c r="L4683" s="3" t="s">
        <v>2494</v>
      </c>
      <c r="M4683" s="9">
        <v>0</v>
      </c>
      <c r="N4683" s="5">
        <v>0</v>
      </c>
      <c r="O4683" s="7">
        <v>0</v>
      </c>
    </row>
    <row r="4684" spans="1:15">
      <c r="A4684">
        <v>23</v>
      </c>
      <c r="B4684" t="s">
        <v>2568</v>
      </c>
      <c r="C4684" t="s">
        <v>2668</v>
      </c>
      <c r="D4684" t="s">
        <v>556</v>
      </c>
      <c r="E4684" t="s">
        <v>2646</v>
      </c>
      <c r="F4684" t="s">
        <v>2647</v>
      </c>
      <c r="G4684" t="s">
        <v>2648</v>
      </c>
      <c r="H4684" t="s">
        <v>944</v>
      </c>
      <c r="I4684" t="s">
        <v>2506</v>
      </c>
      <c r="J4684" t="s">
        <v>2507</v>
      </c>
      <c r="K4684" t="s">
        <v>2669</v>
      </c>
      <c r="L4684" s="3">
        <v>44099</v>
      </c>
      <c r="M4684" s="9">
        <v>5</v>
      </c>
      <c r="N4684" s="5">
        <v>0</v>
      </c>
      <c r="O4684" s="7">
        <v>5</v>
      </c>
    </row>
    <row r="4685" spans="1:15">
      <c r="A4685">
        <v>23</v>
      </c>
      <c r="B4685" t="s">
        <v>2568</v>
      </c>
      <c r="C4685" t="s">
        <v>16878</v>
      </c>
      <c r="D4685" t="s">
        <v>16879</v>
      </c>
      <c r="E4685" t="s">
        <v>2661</v>
      </c>
      <c r="F4685" t="s">
        <v>2662</v>
      </c>
      <c r="G4685" t="s">
        <v>2648</v>
      </c>
      <c r="H4685" t="s">
        <v>944</v>
      </c>
      <c r="I4685" t="s">
        <v>2506</v>
      </c>
      <c r="J4685" t="s">
        <v>2507</v>
      </c>
      <c r="K4685" t="s">
        <v>16880</v>
      </c>
      <c r="L4685" s="3" t="s">
        <v>2494</v>
      </c>
      <c r="M4685" s="9">
        <v>0</v>
      </c>
      <c r="N4685" s="5">
        <v>0</v>
      </c>
      <c r="O4685" s="7">
        <v>0</v>
      </c>
    </row>
    <row r="4686" spans="1:15">
      <c r="A4686">
        <v>23</v>
      </c>
      <c r="B4686" t="s">
        <v>2568</v>
      </c>
      <c r="C4686" t="s">
        <v>16881</v>
      </c>
      <c r="D4686" t="s">
        <v>16882</v>
      </c>
      <c r="E4686" t="s">
        <v>2655</v>
      </c>
      <c r="F4686" t="s">
        <v>2656</v>
      </c>
      <c r="G4686" t="s">
        <v>2648</v>
      </c>
      <c r="H4686" t="s">
        <v>944</v>
      </c>
      <c r="I4686" t="s">
        <v>2506</v>
      </c>
      <c r="J4686" t="s">
        <v>2507</v>
      </c>
      <c r="K4686" t="s">
        <v>16883</v>
      </c>
      <c r="L4686" s="3">
        <v>44099</v>
      </c>
      <c r="M4686" s="9">
        <v>0</v>
      </c>
      <c r="N4686" s="5">
        <v>0</v>
      </c>
      <c r="O4686" s="7">
        <v>0</v>
      </c>
    </row>
    <row r="4687" spans="1:15">
      <c r="A4687">
        <v>23</v>
      </c>
      <c r="B4687" t="s">
        <v>2568</v>
      </c>
      <c r="C4687" t="s">
        <v>16884</v>
      </c>
      <c r="D4687" t="s">
        <v>16885</v>
      </c>
      <c r="E4687" t="s">
        <v>16863</v>
      </c>
      <c r="F4687" t="s">
        <v>16864</v>
      </c>
      <c r="G4687" t="s">
        <v>2648</v>
      </c>
      <c r="H4687" t="s">
        <v>944</v>
      </c>
      <c r="I4687" t="s">
        <v>2506</v>
      </c>
      <c r="J4687" t="s">
        <v>2507</v>
      </c>
      <c r="K4687" t="s">
        <v>16886</v>
      </c>
      <c r="L4687" s="3">
        <v>45224</v>
      </c>
      <c r="M4687" s="9">
        <v>0</v>
      </c>
      <c r="N4687" s="5">
        <v>0</v>
      </c>
      <c r="O4687" s="7">
        <v>0</v>
      </c>
    </row>
    <row r="4688" spans="1:15">
      <c r="A4688">
        <v>23</v>
      </c>
      <c r="B4688" t="s">
        <v>2568</v>
      </c>
      <c r="C4688" t="s">
        <v>16887</v>
      </c>
      <c r="D4688" t="s">
        <v>16888</v>
      </c>
      <c r="E4688" t="s">
        <v>2665</v>
      </c>
      <c r="F4688" t="s">
        <v>2666</v>
      </c>
      <c r="G4688" t="s">
        <v>2648</v>
      </c>
      <c r="H4688" t="s">
        <v>944</v>
      </c>
      <c r="I4688" t="s">
        <v>2506</v>
      </c>
      <c r="J4688" t="s">
        <v>2507</v>
      </c>
      <c r="K4688" t="s">
        <v>16889</v>
      </c>
      <c r="L4688" s="3" t="s">
        <v>2494</v>
      </c>
      <c r="M4688" s="9">
        <v>0</v>
      </c>
      <c r="N4688" s="5">
        <v>0</v>
      </c>
      <c r="O4688" s="7">
        <v>0</v>
      </c>
    </row>
    <row r="4689" spans="1:15">
      <c r="A4689">
        <v>23</v>
      </c>
      <c r="B4689" t="s">
        <v>2568</v>
      </c>
      <c r="C4689" t="s">
        <v>16890</v>
      </c>
      <c r="D4689" t="s">
        <v>16891</v>
      </c>
      <c r="E4689" t="s">
        <v>2651</v>
      </c>
      <c r="F4689" t="s">
        <v>2652</v>
      </c>
      <c r="G4689" t="s">
        <v>2648</v>
      </c>
      <c r="H4689" t="s">
        <v>944</v>
      </c>
      <c r="I4689" t="s">
        <v>2506</v>
      </c>
      <c r="J4689" t="s">
        <v>2507</v>
      </c>
      <c r="K4689" t="s">
        <v>16892</v>
      </c>
      <c r="L4689" s="3">
        <v>45293</v>
      </c>
      <c r="M4689" s="9">
        <v>0</v>
      </c>
      <c r="N4689" s="5">
        <v>0</v>
      </c>
      <c r="O4689" s="7">
        <v>0</v>
      </c>
    </row>
    <row r="4690" spans="1:15">
      <c r="A4690">
        <v>23</v>
      </c>
      <c r="B4690" t="s">
        <v>2568</v>
      </c>
      <c r="C4690" t="s">
        <v>16893</v>
      </c>
      <c r="D4690" t="s">
        <v>16894</v>
      </c>
      <c r="E4690" t="s">
        <v>2661</v>
      </c>
      <c r="F4690" t="s">
        <v>2662</v>
      </c>
      <c r="G4690" t="s">
        <v>2648</v>
      </c>
      <c r="H4690" t="s">
        <v>944</v>
      </c>
      <c r="I4690" t="s">
        <v>2506</v>
      </c>
      <c r="J4690" t="s">
        <v>2507</v>
      </c>
      <c r="K4690" t="s">
        <v>16895</v>
      </c>
      <c r="L4690" s="3" t="s">
        <v>2494</v>
      </c>
      <c r="M4690" s="9">
        <v>0</v>
      </c>
      <c r="N4690" s="5">
        <v>0</v>
      </c>
      <c r="O4690" s="7">
        <v>0</v>
      </c>
    </row>
    <row r="4691" spans="1:15">
      <c r="A4691">
        <v>23</v>
      </c>
      <c r="B4691" t="s">
        <v>2568</v>
      </c>
      <c r="C4691" t="s">
        <v>16896</v>
      </c>
      <c r="D4691" t="s">
        <v>16897</v>
      </c>
      <c r="E4691" t="s">
        <v>2646</v>
      </c>
      <c r="F4691" t="s">
        <v>2647</v>
      </c>
      <c r="G4691" t="s">
        <v>2648</v>
      </c>
      <c r="H4691" t="s">
        <v>944</v>
      </c>
      <c r="I4691" t="s">
        <v>2506</v>
      </c>
      <c r="J4691" t="s">
        <v>2507</v>
      </c>
      <c r="K4691" t="s">
        <v>16898</v>
      </c>
      <c r="L4691" s="3" t="s">
        <v>2494</v>
      </c>
      <c r="M4691" s="9">
        <v>0</v>
      </c>
      <c r="N4691" s="5">
        <v>0</v>
      </c>
      <c r="O4691" s="7">
        <v>0</v>
      </c>
    </row>
    <row r="4692" spans="1:15">
      <c r="A4692">
        <v>23</v>
      </c>
      <c r="B4692" t="s">
        <v>2568</v>
      </c>
      <c r="C4692" t="s">
        <v>16899</v>
      </c>
      <c r="D4692" t="s">
        <v>16900</v>
      </c>
      <c r="E4692" t="s">
        <v>2646</v>
      </c>
      <c r="F4692" t="s">
        <v>2647</v>
      </c>
      <c r="G4692" t="s">
        <v>2648</v>
      </c>
      <c r="H4692" t="s">
        <v>944</v>
      </c>
      <c r="I4692" t="s">
        <v>2506</v>
      </c>
      <c r="J4692" t="s">
        <v>2507</v>
      </c>
      <c r="K4692" t="s">
        <v>16901</v>
      </c>
      <c r="L4692" s="3" t="s">
        <v>2494</v>
      </c>
      <c r="M4692" s="9">
        <v>0</v>
      </c>
      <c r="N4692" s="5">
        <v>0</v>
      </c>
      <c r="O4692" s="7">
        <v>0</v>
      </c>
    </row>
    <row r="4693" spans="1:15">
      <c r="A4693">
        <v>23</v>
      </c>
      <c r="B4693" t="s">
        <v>2568</v>
      </c>
      <c r="C4693" t="s">
        <v>16902</v>
      </c>
      <c r="D4693" t="s">
        <v>16903</v>
      </c>
      <c r="E4693" t="s">
        <v>2665</v>
      </c>
      <c r="F4693" t="s">
        <v>2666</v>
      </c>
      <c r="G4693" t="s">
        <v>2648</v>
      </c>
      <c r="H4693" t="s">
        <v>944</v>
      </c>
      <c r="I4693" t="s">
        <v>2506</v>
      </c>
      <c r="J4693" t="s">
        <v>2507</v>
      </c>
      <c r="K4693" t="s">
        <v>16904</v>
      </c>
      <c r="L4693" s="3" t="s">
        <v>2494</v>
      </c>
      <c r="M4693" s="9">
        <v>0</v>
      </c>
      <c r="N4693" s="5">
        <v>0</v>
      </c>
      <c r="O4693" s="7">
        <v>0</v>
      </c>
    </row>
    <row r="4694" spans="1:15">
      <c r="A4694">
        <v>23</v>
      </c>
      <c r="B4694" t="s">
        <v>2568</v>
      </c>
      <c r="C4694" t="s">
        <v>16905</v>
      </c>
      <c r="D4694" t="s">
        <v>349</v>
      </c>
      <c r="E4694" t="s">
        <v>2646</v>
      </c>
      <c r="F4694" t="s">
        <v>2647</v>
      </c>
      <c r="G4694" t="s">
        <v>2648</v>
      </c>
      <c r="H4694" t="s">
        <v>944</v>
      </c>
      <c r="I4694" t="s">
        <v>2506</v>
      </c>
      <c r="J4694" t="s">
        <v>2507</v>
      </c>
      <c r="K4694" t="s">
        <v>16906</v>
      </c>
      <c r="L4694" s="3" t="s">
        <v>2494</v>
      </c>
      <c r="M4694" s="9">
        <v>0</v>
      </c>
      <c r="N4694" s="5">
        <v>0</v>
      </c>
      <c r="O4694" s="7">
        <v>0</v>
      </c>
    </row>
    <row r="4695" spans="1:15">
      <c r="A4695">
        <v>23</v>
      </c>
      <c r="B4695" t="s">
        <v>2568</v>
      </c>
      <c r="C4695" t="s">
        <v>16907</v>
      </c>
      <c r="D4695" t="s">
        <v>16908</v>
      </c>
      <c r="E4695" t="s">
        <v>2661</v>
      </c>
      <c r="F4695" t="s">
        <v>2662</v>
      </c>
      <c r="G4695" t="s">
        <v>2648</v>
      </c>
      <c r="H4695" t="s">
        <v>944</v>
      </c>
      <c r="I4695" t="s">
        <v>2506</v>
      </c>
      <c r="J4695" t="s">
        <v>2507</v>
      </c>
      <c r="K4695" t="s">
        <v>16909</v>
      </c>
      <c r="L4695" s="3" t="s">
        <v>2494</v>
      </c>
      <c r="M4695" s="9">
        <v>0</v>
      </c>
      <c r="N4695" s="5">
        <v>0</v>
      </c>
      <c r="O4695" s="7">
        <v>0</v>
      </c>
    </row>
    <row r="4696" spans="1:15">
      <c r="A4696">
        <v>23</v>
      </c>
      <c r="B4696" t="s">
        <v>2568</v>
      </c>
      <c r="C4696" t="s">
        <v>2670</v>
      </c>
      <c r="D4696" t="s">
        <v>557</v>
      </c>
      <c r="E4696" t="s">
        <v>2646</v>
      </c>
      <c r="F4696" t="s">
        <v>2647</v>
      </c>
      <c r="G4696" t="s">
        <v>2648</v>
      </c>
      <c r="H4696" t="s">
        <v>944</v>
      </c>
      <c r="I4696" t="s">
        <v>2506</v>
      </c>
      <c r="J4696" t="s">
        <v>2507</v>
      </c>
      <c r="K4696" t="s">
        <v>2671</v>
      </c>
      <c r="L4696" s="3">
        <v>45643</v>
      </c>
      <c r="M4696" s="9">
        <v>10</v>
      </c>
      <c r="N4696" s="5">
        <v>0</v>
      </c>
      <c r="O4696" s="7">
        <v>10</v>
      </c>
    </row>
    <row r="4697" spans="1:15">
      <c r="A4697">
        <v>23</v>
      </c>
      <c r="B4697" t="s">
        <v>2568</v>
      </c>
      <c r="C4697" t="s">
        <v>16910</v>
      </c>
      <c r="D4697" t="s">
        <v>16911</v>
      </c>
      <c r="E4697" t="s">
        <v>2665</v>
      </c>
      <c r="F4697" t="s">
        <v>2666</v>
      </c>
      <c r="G4697" t="s">
        <v>2648</v>
      </c>
      <c r="H4697" t="s">
        <v>944</v>
      </c>
      <c r="I4697" t="s">
        <v>2506</v>
      </c>
      <c r="J4697" t="s">
        <v>2507</v>
      </c>
      <c r="K4697" t="s">
        <v>16912</v>
      </c>
      <c r="L4697" s="3" t="s">
        <v>2494</v>
      </c>
      <c r="M4697" s="9">
        <v>0</v>
      </c>
      <c r="N4697" s="5">
        <v>0</v>
      </c>
      <c r="O4697" s="7">
        <v>0</v>
      </c>
    </row>
    <row r="4698" spans="1:15">
      <c r="A4698">
        <v>23</v>
      </c>
      <c r="B4698" t="s">
        <v>2568</v>
      </c>
      <c r="C4698" t="s">
        <v>16913</v>
      </c>
      <c r="D4698" t="s">
        <v>16914</v>
      </c>
      <c r="E4698" t="s">
        <v>2646</v>
      </c>
      <c r="F4698" t="s">
        <v>2647</v>
      </c>
      <c r="G4698" t="s">
        <v>2648</v>
      </c>
      <c r="H4698" t="s">
        <v>944</v>
      </c>
      <c r="I4698" t="s">
        <v>2506</v>
      </c>
      <c r="J4698" t="s">
        <v>2507</v>
      </c>
      <c r="K4698" t="s">
        <v>16915</v>
      </c>
      <c r="L4698" s="3" t="s">
        <v>2494</v>
      </c>
      <c r="M4698" s="9">
        <v>0</v>
      </c>
      <c r="N4698" s="5">
        <v>0</v>
      </c>
      <c r="O4698" s="7">
        <v>0</v>
      </c>
    </row>
    <row r="4699" spans="1:15">
      <c r="A4699">
        <v>23</v>
      </c>
      <c r="B4699" t="s">
        <v>2568</v>
      </c>
      <c r="C4699" t="s">
        <v>16916</v>
      </c>
      <c r="D4699" t="s">
        <v>16917</v>
      </c>
      <c r="E4699" t="s">
        <v>2665</v>
      </c>
      <c r="F4699" t="s">
        <v>2666</v>
      </c>
      <c r="G4699" t="s">
        <v>2648</v>
      </c>
      <c r="H4699" t="s">
        <v>944</v>
      </c>
      <c r="I4699" t="s">
        <v>2506</v>
      </c>
      <c r="J4699" t="s">
        <v>2507</v>
      </c>
      <c r="K4699" t="s">
        <v>16918</v>
      </c>
      <c r="L4699" s="3" t="s">
        <v>2494</v>
      </c>
      <c r="M4699" s="9">
        <v>0</v>
      </c>
      <c r="N4699" s="5">
        <v>0</v>
      </c>
      <c r="O4699" s="7">
        <v>0</v>
      </c>
    </row>
    <row r="4700" spans="1:15">
      <c r="A4700">
        <v>23</v>
      </c>
      <c r="B4700" t="s">
        <v>2568</v>
      </c>
      <c r="C4700" t="s">
        <v>16919</v>
      </c>
      <c r="D4700" t="s">
        <v>16920</v>
      </c>
      <c r="E4700" t="s">
        <v>2665</v>
      </c>
      <c r="F4700" t="s">
        <v>2666</v>
      </c>
      <c r="G4700" t="s">
        <v>2648</v>
      </c>
      <c r="H4700" t="s">
        <v>944</v>
      </c>
      <c r="I4700" t="s">
        <v>2506</v>
      </c>
      <c r="J4700" t="s">
        <v>2507</v>
      </c>
      <c r="K4700" t="s">
        <v>16921</v>
      </c>
      <c r="L4700" s="3" t="s">
        <v>2494</v>
      </c>
      <c r="M4700" s="9">
        <v>0</v>
      </c>
      <c r="N4700" s="5">
        <v>0</v>
      </c>
      <c r="O4700" s="7">
        <v>0</v>
      </c>
    </row>
    <row r="4701" spans="1:15">
      <c r="A4701">
        <v>23</v>
      </c>
      <c r="B4701" t="s">
        <v>2568</v>
      </c>
      <c r="C4701" t="s">
        <v>16922</v>
      </c>
      <c r="D4701" t="s">
        <v>16923</v>
      </c>
      <c r="E4701" t="s">
        <v>2655</v>
      </c>
      <c r="F4701" t="s">
        <v>2656</v>
      </c>
      <c r="G4701" t="s">
        <v>2648</v>
      </c>
      <c r="H4701" t="s">
        <v>944</v>
      </c>
      <c r="I4701" t="s">
        <v>2506</v>
      </c>
      <c r="J4701" t="s">
        <v>2507</v>
      </c>
      <c r="K4701" t="s">
        <v>16924</v>
      </c>
      <c r="L4701" s="3" t="s">
        <v>2494</v>
      </c>
      <c r="M4701" s="9">
        <v>0</v>
      </c>
      <c r="N4701" s="5">
        <v>0</v>
      </c>
      <c r="O4701" s="7">
        <v>0</v>
      </c>
    </row>
    <row r="4702" spans="1:15">
      <c r="A4702">
        <v>24</v>
      </c>
      <c r="B4702" t="s">
        <v>1</v>
      </c>
      <c r="C4702" t="s">
        <v>16925</v>
      </c>
      <c r="D4702" t="s">
        <v>16926</v>
      </c>
      <c r="E4702" t="s">
        <v>2673</v>
      </c>
      <c r="F4702" t="s">
        <v>2674</v>
      </c>
      <c r="G4702" t="s">
        <v>1</v>
      </c>
      <c r="H4702" t="s">
        <v>944</v>
      </c>
      <c r="I4702" t="s">
        <v>2506</v>
      </c>
      <c r="J4702" t="s">
        <v>2507</v>
      </c>
      <c r="K4702" t="s">
        <v>16927</v>
      </c>
      <c r="L4702" s="3">
        <v>39085</v>
      </c>
      <c r="M4702" s="9">
        <v>0</v>
      </c>
      <c r="N4702" s="5">
        <v>0</v>
      </c>
      <c r="O4702" s="7">
        <v>0</v>
      </c>
    </row>
    <row r="4703" spans="1:15">
      <c r="A4703">
        <v>24</v>
      </c>
      <c r="B4703" t="s">
        <v>1</v>
      </c>
      <c r="C4703" t="s">
        <v>16928</v>
      </c>
      <c r="D4703" t="s">
        <v>16929</v>
      </c>
      <c r="E4703" t="s">
        <v>16930</v>
      </c>
      <c r="F4703" t="s">
        <v>16931</v>
      </c>
      <c r="G4703" t="s">
        <v>1</v>
      </c>
      <c r="H4703" t="s">
        <v>944</v>
      </c>
      <c r="I4703" t="s">
        <v>2506</v>
      </c>
      <c r="J4703" t="s">
        <v>2507</v>
      </c>
      <c r="K4703" t="s">
        <v>16932</v>
      </c>
      <c r="L4703" s="3">
        <v>39098</v>
      </c>
      <c r="M4703" s="9">
        <v>0</v>
      </c>
      <c r="N4703" s="5">
        <v>0</v>
      </c>
      <c r="O4703" s="7">
        <v>0</v>
      </c>
    </row>
    <row r="4704" spans="1:15">
      <c r="A4704">
        <v>24</v>
      </c>
      <c r="B4704" t="s">
        <v>1</v>
      </c>
      <c r="C4704" t="s">
        <v>16933</v>
      </c>
      <c r="D4704" t="s">
        <v>16934</v>
      </c>
      <c r="E4704" t="s">
        <v>2691</v>
      </c>
      <c r="F4704" t="s">
        <v>2692</v>
      </c>
      <c r="G4704" t="s">
        <v>1</v>
      </c>
      <c r="H4704" t="s">
        <v>944</v>
      </c>
      <c r="I4704" t="s">
        <v>2506</v>
      </c>
      <c r="J4704" t="s">
        <v>2507</v>
      </c>
      <c r="K4704" t="s">
        <v>16935</v>
      </c>
      <c r="L4704" s="3">
        <v>39399</v>
      </c>
      <c r="M4704" s="9">
        <v>0</v>
      </c>
      <c r="N4704" s="5">
        <v>0</v>
      </c>
      <c r="O4704" s="7">
        <v>0</v>
      </c>
    </row>
    <row r="4705" spans="1:15">
      <c r="A4705">
        <v>24</v>
      </c>
      <c r="B4705" t="s">
        <v>1</v>
      </c>
      <c r="C4705" t="s">
        <v>16936</v>
      </c>
      <c r="D4705" t="s">
        <v>16937</v>
      </c>
      <c r="E4705" t="s">
        <v>2687</v>
      </c>
      <c r="F4705" t="s">
        <v>2688</v>
      </c>
      <c r="G4705" t="s">
        <v>1</v>
      </c>
      <c r="H4705" t="s">
        <v>944</v>
      </c>
      <c r="I4705" t="s">
        <v>2506</v>
      </c>
      <c r="J4705" t="s">
        <v>2507</v>
      </c>
      <c r="K4705" t="s">
        <v>16938</v>
      </c>
      <c r="L4705" s="3">
        <v>39806</v>
      </c>
      <c r="M4705" s="9">
        <v>0</v>
      </c>
      <c r="N4705" s="5">
        <v>0</v>
      </c>
      <c r="O4705" s="7">
        <v>0</v>
      </c>
    </row>
    <row r="4706" spans="1:15">
      <c r="A4706">
        <v>24</v>
      </c>
      <c r="B4706" t="s">
        <v>1</v>
      </c>
      <c r="C4706" t="s">
        <v>16939</v>
      </c>
      <c r="D4706" t="s">
        <v>16940</v>
      </c>
      <c r="E4706" t="s">
        <v>2691</v>
      </c>
      <c r="F4706" t="s">
        <v>2692</v>
      </c>
      <c r="G4706" t="s">
        <v>1</v>
      </c>
      <c r="H4706" t="s">
        <v>944</v>
      </c>
      <c r="I4706" t="s">
        <v>2506</v>
      </c>
      <c r="J4706" t="s">
        <v>2507</v>
      </c>
      <c r="K4706" t="s">
        <v>16941</v>
      </c>
      <c r="L4706" s="3">
        <v>39952</v>
      </c>
      <c r="M4706" s="9">
        <v>36.5</v>
      </c>
      <c r="N4706" s="5">
        <v>0</v>
      </c>
      <c r="O4706" s="7">
        <v>36.5</v>
      </c>
    </row>
    <row r="4707" spans="1:15">
      <c r="A4707">
        <v>24</v>
      </c>
      <c r="B4707" t="s">
        <v>1</v>
      </c>
      <c r="C4707" t="s">
        <v>16942</v>
      </c>
      <c r="D4707" t="s">
        <v>16943</v>
      </c>
      <c r="E4707" t="s">
        <v>2673</v>
      </c>
      <c r="F4707" t="s">
        <v>2674</v>
      </c>
      <c r="G4707" t="s">
        <v>1</v>
      </c>
      <c r="H4707" t="s">
        <v>944</v>
      </c>
      <c r="I4707" t="s">
        <v>2506</v>
      </c>
      <c r="J4707" t="s">
        <v>2507</v>
      </c>
      <c r="K4707" t="s">
        <v>16944</v>
      </c>
      <c r="L4707" s="3">
        <v>39959</v>
      </c>
      <c r="M4707" s="9">
        <v>2.5</v>
      </c>
      <c r="N4707" s="5">
        <v>0</v>
      </c>
      <c r="O4707" s="7">
        <v>2.5</v>
      </c>
    </row>
    <row r="4708" spans="1:15">
      <c r="A4708">
        <v>24</v>
      </c>
      <c r="B4708" t="s">
        <v>1</v>
      </c>
      <c r="C4708" t="s">
        <v>16945</v>
      </c>
      <c r="D4708" t="s">
        <v>16946</v>
      </c>
      <c r="E4708" t="s">
        <v>2677</v>
      </c>
      <c r="F4708" t="s">
        <v>2678</v>
      </c>
      <c r="G4708" t="s">
        <v>1</v>
      </c>
      <c r="H4708" t="s">
        <v>944</v>
      </c>
      <c r="I4708" t="s">
        <v>2506</v>
      </c>
      <c r="J4708" t="s">
        <v>2507</v>
      </c>
      <c r="K4708" t="s">
        <v>16947</v>
      </c>
      <c r="L4708" s="3">
        <v>40386</v>
      </c>
      <c r="M4708" s="9">
        <v>0</v>
      </c>
      <c r="N4708" s="5">
        <v>0</v>
      </c>
      <c r="O4708" s="7">
        <v>0</v>
      </c>
    </row>
    <row r="4709" spans="1:15">
      <c r="A4709">
        <v>24</v>
      </c>
      <c r="B4709" t="s">
        <v>1</v>
      </c>
      <c r="C4709" t="s">
        <v>16948</v>
      </c>
      <c r="D4709" t="s">
        <v>16949</v>
      </c>
      <c r="E4709" t="s">
        <v>16930</v>
      </c>
      <c r="F4709" t="s">
        <v>16931</v>
      </c>
      <c r="G4709" t="s">
        <v>1</v>
      </c>
      <c r="H4709" t="s">
        <v>944</v>
      </c>
      <c r="I4709" t="s">
        <v>2506</v>
      </c>
      <c r="J4709" t="s">
        <v>2507</v>
      </c>
      <c r="K4709" t="s">
        <v>16950</v>
      </c>
      <c r="L4709" s="3">
        <v>40073</v>
      </c>
      <c r="M4709" s="9">
        <v>0</v>
      </c>
      <c r="N4709" s="5">
        <v>0</v>
      </c>
      <c r="O4709" s="7">
        <v>0</v>
      </c>
    </row>
    <row r="4710" spans="1:15">
      <c r="A4710">
        <v>24</v>
      </c>
      <c r="B4710" t="s">
        <v>1</v>
      </c>
      <c r="C4710" t="s">
        <v>16951</v>
      </c>
      <c r="D4710" t="s">
        <v>16952</v>
      </c>
      <c r="E4710" t="s">
        <v>16953</v>
      </c>
      <c r="F4710" t="s">
        <v>16954</v>
      </c>
      <c r="G4710" t="s">
        <v>1</v>
      </c>
      <c r="H4710" t="s">
        <v>944</v>
      </c>
      <c r="I4710" t="s">
        <v>2506</v>
      </c>
      <c r="J4710" t="s">
        <v>2507</v>
      </c>
      <c r="K4710" t="s">
        <v>16955</v>
      </c>
      <c r="L4710" s="3">
        <v>42579</v>
      </c>
      <c r="M4710" s="9">
        <v>0</v>
      </c>
      <c r="N4710" s="5">
        <v>0</v>
      </c>
      <c r="O4710" s="7">
        <v>0</v>
      </c>
    </row>
    <row r="4711" spans="1:15">
      <c r="A4711">
        <v>24</v>
      </c>
      <c r="B4711" t="s">
        <v>1</v>
      </c>
      <c r="C4711" t="s">
        <v>16956</v>
      </c>
      <c r="D4711" t="s">
        <v>16957</v>
      </c>
      <c r="E4711" t="s">
        <v>16958</v>
      </c>
      <c r="F4711" t="s">
        <v>16959</v>
      </c>
      <c r="G4711" t="s">
        <v>1</v>
      </c>
      <c r="H4711" t="s">
        <v>944</v>
      </c>
      <c r="I4711" t="s">
        <v>2506</v>
      </c>
      <c r="J4711" t="s">
        <v>2507</v>
      </c>
      <c r="K4711" t="s">
        <v>16960</v>
      </c>
      <c r="L4711" s="3">
        <v>45231</v>
      </c>
      <c r="M4711" s="9">
        <v>0</v>
      </c>
      <c r="N4711" s="5">
        <v>0</v>
      </c>
      <c r="O4711" s="7">
        <v>0</v>
      </c>
    </row>
    <row r="4712" spans="1:15">
      <c r="A4712">
        <v>24</v>
      </c>
      <c r="B4712" t="s">
        <v>1</v>
      </c>
      <c r="C4712" t="s">
        <v>16961</v>
      </c>
      <c r="D4712" t="s">
        <v>16962</v>
      </c>
      <c r="E4712" t="s">
        <v>2691</v>
      </c>
      <c r="F4712" t="s">
        <v>2692</v>
      </c>
      <c r="G4712" t="s">
        <v>1</v>
      </c>
      <c r="H4712" t="s">
        <v>944</v>
      </c>
      <c r="I4712" t="s">
        <v>2506</v>
      </c>
      <c r="J4712" t="s">
        <v>2507</v>
      </c>
      <c r="K4712" t="s">
        <v>16963</v>
      </c>
      <c r="L4712" s="3">
        <v>41171</v>
      </c>
      <c r="M4712" s="9">
        <v>0</v>
      </c>
      <c r="N4712" s="5">
        <v>0</v>
      </c>
      <c r="O4712" s="7">
        <v>0</v>
      </c>
    </row>
    <row r="4713" spans="1:15">
      <c r="A4713">
        <v>24</v>
      </c>
      <c r="B4713" t="s">
        <v>1</v>
      </c>
      <c r="C4713" t="s">
        <v>16964</v>
      </c>
      <c r="D4713" t="s">
        <v>16965</v>
      </c>
      <c r="E4713" t="s">
        <v>2691</v>
      </c>
      <c r="F4713" t="s">
        <v>2692</v>
      </c>
      <c r="G4713" t="s">
        <v>1</v>
      </c>
      <c r="H4713" t="s">
        <v>944</v>
      </c>
      <c r="I4713" t="s">
        <v>2506</v>
      </c>
      <c r="J4713" t="s">
        <v>2507</v>
      </c>
      <c r="K4713" t="s">
        <v>16966</v>
      </c>
      <c r="L4713" s="3">
        <v>40659</v>
      </c>
      <c r="M4713" s="9">
        <v>0</v>
      </c>
      <c r="N4713" s="5">
        <v>0</v>
      </c>
      <c r="O4713" s="7">
        <v>0</v>
      </c>
    </row>
    <row r="4714" spans="1:15">
      <c r="A4714">
        <v>24</v>
      </c>
      <c r="B4714" t="s">
        <v>1</v>
      </c>
      <c r="C4714" t="s">
        <v>16967</v>
      </c>
      <c r="D4714" t="s">
        <v>16968</v>
      </c>
      <c r="E4714" t="s">
        <v>2715</v>
      </c>
      <c r="F4714" t="s">
        <v>2716</v>
      </c>
      <c r="G4714" t="s">
        <v>1</v>
      </c>
      <c r="H4714" t="s">
        <v>944</v>
      </c>
      <c r="I4714" t="s">
        <v>2506</v>
      </c>
      <c r="J4714" t="s">
        <v>2507</v>
      </c>
      <c r="K4714" t="s">
        <v>16969</v>
      </c>
      <c r="L4714" s="3">
        <v>40869</v>
      </c>
      <c r="M4714" s="9">
        <v>0</v>
      </c>
      <c r="N4714" s="5">
        <v>0</v>
      </c>
      <c r="O4714" s="7">
        <v>0</v>
      </c>
    </row>
    <row r="4715" spans="1:15">
      <c r="A4715">
        <v>24</v>
      </c>
      <c r="B4715" t="s">
        <v>1</v>
      </c>
      <c r="C4715" t="s">
        <v>16970</v>
      </c>
      <c r="D4715" t="s">
        <v>16971</v>
      </c>
      <c r="E4715" t="s">
        <v>2673</v>
      </c>
      <c r="F4715" t="s">
        <v>2674</v>
      </c>
      <c r="G4715" t="s">
        <v>1</v>
      </c>
      <c r="H4715" t="s">
        <v>944</v>
      </c>
      <c r="I4715" t="s">
        <v>2506</v>
      </c>
      <c r="J4715" t="s">
        <v>2507</v>
      </c>
      <c r="K4715" t="s">
        <v>16972</v>
      </c>
      <c r="L4715" s="3">
        <v>41051</v>
      </c>
      <c r="M4715" s="9">
        <v>0</v>
      </c>
      <c r="N4715" s="5">
        <v>0</v>
      </c>
      <c r="O4715" s="7">
        <v>0</v>
      </c>
    </row>
    <row r="4716" spans="1:15">
      <c r="A4716">
        <v>24</v>
      </c>
      <c r="B4716" t="s">
        <v>1</v>
      </c>
      <c r="C4716" t="s">
        <v>2672</v>
      </c>
      <c r="D4716" t="s">
        <v>558</v>
      </c>
      <c r="E4716" t="s">
        <v>2673</v>
      </c>
      <c r="F4716" t="s">
        <v>2674</v>
      </c>
      <c r="G4716" t="s">
        <v>1</v>
      </c>
      <c r="H4716" t="s">
        <v>944</v>
      </c>
      <c r="I4716" t="s">
        <v>2506</v>
      </c>
      <c r="J4716" t="s">
        <v>2507</v>
      </c>
      <c r="K4716" t="s">
        <v>2675</v>
      </c>
      <c r="L4716" s="3">
        <v>41051</v>
      </c>
      <c r="M4716" s="9">
        <v>10</v>
      </c>
      <c r="N4716" s="5">
        <v>0</v>
      </c>
      <c r="O4716" s="7">
        <v>10</v>
      </c>
    </row>
    <row r="4717" spans="1:15">
      <c r="A4717">
        <v>24</v>
      </c>
      <c r="B4717" t="s">
        <v>1</v>
      </c>
      <c r="C4717" t="s">
        <v>2676</v>
      </c>
      <c r="D4717" t="s">
        <v>560</v>
      </c>
      <c r="E4717" t="s">
        <v>2677</v>
      </c>
      <c r="F4717" t="s">
        <v>2678</v>
      </c>
      <c r="G4717" t="s">
        <v>1</v>
      </c>
      <c r="H4717" t="s">
        <v>944</v>
      </c>
      <c r="I4717" t="s">
        <v>2506</v>
      </c>
      <c r="J4717" t="s">
        <v>2507</v>
      </c>
      <c r="K4717" t="s">
        <v>2679</v>
      </c>
      <c r="L4717" s="3">
        <v>41099</v>
      </c>
      <c r="M4717" s="9">
        <v>1</v>
      </c>
      <c r="N4717" s="5">
        <v>0</v>
      </c>
      <c r="O4717" s="7">
        <v>1</v>
      </c>
    </row>
    <row r="4718" spans="1:15">
      <c r="A4718">
        <v>24</v>
      </c>
      <c r="B4718" t="s">
        <v>1</v>
      </c>
      <c r="C4718" t="s">
        <v>2680</v>
      </c>
      <c r="D4718" t="s">
        <v>561</v>
      </c>
      <c r="E4718" t="s">
        <v>2673</v>
      </c>
      <c r="F4718" t="s">
        <v>2674</v>
      </c>
      <c r="G4718" t="s">
        <v>1</v>
      </c>
      <c r="H4718" t="s">
        <v>944</v>
      </c>
      <c r="I4718" t="s">
        <v>2506</v>
      </c>
      <c r="J4718" t="s">
        <v>2507</v>
      </c>
      <c r="K4718" t="s">
        <v>2681</v>
      </c>
      <c r="L4718" s="3">
        <v>41170</v>
      </c>
      <c r="M4718" s="9">
        <v>2</v>
      </c>
      <c r="N4718" s="5">
        <v>0</v>
      </c>
      <c r="O4718" s="7">
        <v>2</v>
      </c>
    </row>
    <row r="4719" spans="1:15">
      <c r="A4719">
        <v>24</v>
      </c>
      <c r="B4719" t="s">
        <v>1</v>
      </c>
      <c r="C4719" t="s">
        <v>16973</v>
      </c>
      <c r="D4719" t="s">
        <v>16974</v>
      </c>
      <c r="E4719" t="s">
        <v>16953</v>
      </c>
      <c r="F4719" t="s">
        <v>16954</v>
      </c>
      <c r="G4719" t="s">
        <v>1</v>
      </c>
      <c r="H4719" t="s">
        <v>944</v>
      </c>
      <c r="I4719" t="s">
        <v>2506</v>
      </c>
      <c r="J4719" t="s">
        <v>2507</v>
      </c>
      <c r="K4719" t="s">
        <v>16975</v>
      </c>
      <c r="L4719" s="3">
        <v>44236</v>
      </c>
      <c r="M4719" s="9">
        <v>0</v>
      </c>
      <c r="N4719" s="5">
        <v>0</v>
      </c>
      <c r="O4719" s="7">
        <v>0</v>
      </c>
    </row>
    <row r="4720" spans="1:15">
      <c r="A4720">
        <v>24</v>
      </c>
      <c r="B4720" t="s">
        <v>1</v>
      </c>
      <c r="C4720" t="s">
        <v>16976</v>
      </c>
      <c r="D4720" t="s">
        <v>13882</v>
      </c>
      <c r="E4720" t="s">
        <v>2687</v>
      </c>
      <c r="F4720" t="s">
        <v>2688</v>
      </c>
      <c r="G4720" t="s">
        <v>1</v>
      </c>
      <c r="H4720" t="s">
        <v>944</v>
      </c>
      <c r="I4720" t="s">
        <v>2506</v>
      </c>
      <c r="J4720" t="s">
        <v>2507</v>
      </c>
      <c r="K4720" t="s">
        <v>16977</v>
      </c>
      <c r="L4720" s="3">
        <v>43210</v>
      </c>
      <c r="M4720" s="9">
        <v>0</v>
      </c>
      <c r="N4720" s="5">
        <v>0</v>
      </c>
      <c r="O4720" s="7">
        <v>0</v>
      </c>
    </row>
    <row r="4721" spans="1:15">
      <c r="A4721">
        <v>24</v>
      </c>
      <c r="B4721" t="s">
        <v>1</v>
      </c>
      <c r="C4721" t="s">
        <v>16978</v>
      </c>
      <c r="D4721" t="s">
        <v>16979</v>
      </c>
      <c r="E4721" t="s">
        <v>16930</v>
      </c>
      <c r="F4721" t="s">
        <v>16931</v>
      </c>
      <c r="G4721" t="s">
        <v>1</v>
      </c>
      <c r="H4721" t="s">
        <v>944</v>
      </c>
      <c r="I4721" t="s">
        <v>2506</v>
      </c>
      <c r="J4721" t="s">
        <v>2507</v>
      </c>
      <c r="K4721" t="s">
        <v>16980</v>
      </c>
      <c r="L4721" s="3">
        <v>41423</v>
      </c>
      <c r="M4721" s="9">
        <v>0</v>
      </c>
      <c r="N4721" s="5">
        <v>0</v>
      </c>
      <c r="O4721" s="7">
        <v>0</v>
      </c>
    </row>
    <row r="4722" spans="1:15">
      <c r="A4722">
        <v>24</v>
      </c>
      <c r="B4722" t="s">
        <v>1</v>
      </c>
      <c r="C4722" t="s">
        <v>16981</v>
      </c>
      <c r="D4722" t="s">
        <v>16982</v>
      </c>
      <c r="E4722" t="s">
        <v>2687</v>
      </c>
      <c r="F4722" t="s">
        <v>2688</v>
      </c>
      <c r="G4722" t="s">
        <v>1</v>
      </c>
      <c r="H4722" t="s">
        <v>944</v>
      </c>
      <c r="I4722" t="s">
        <v>2506</v>
      </c>
      <c r="J4722" t="s">
        <v>2507</v>
      </c>
      <c r="K4722" t="s">
        <v>16983</v>
      </c>
      <c r="L4722" s="3">
        <v>41451</v>
      </c>
      <c r="M4722" s="9">
        <v>0</v>
      </c>
      <c r="N4722" s="5">
        <v>0</v>
      </c>
      <c r="O4722" s="7">
        <v>0</v>
      </c>
    </row>
    <row r="4723" spans="1:15">
      <c r="A4723">
        <v>24</v>
      </c>
      <c r="B4723" t="s">
        <v>1</v>
      </c>
      <c r="C4723" t="s">
        <v>16984</v>
      </c>
      <c r="D4723" t="s">
        <v>16985</v>
      </c>
      <c r="E4723" t="s">
        <v>2719</v>
      </c>
      <c r="F4723" t="s">
        <v>2720</v>
      </c>
      <c r="G4723" t="s">
        <v>1</v>
      </c>
      <c r="H4723" t="s">
        <v>944</v>
      </c>
      <c r="I4723" t="s">
        <v>2506</v>
      </c>
      <c r="J4723" t="s">
        <v>2507</v>
      </c>
      <c r="K4723" t="s">
        <v>16986</v>
      </c>
      <c r="L4723" s="3">
        <v>41605</v>
      </c>
      <c r="M4723" s="9">
        <v>0</v>
      </c>
      <c r="N4723" s="5">
        <v>0</v>
      </c>
      <c r="O4723" s="7">
        <v>0</v>
      </c>
    </row>
    <row r="4724" spans="1:15">
      <c r="A4724">
        <v>24</v>
      </c>
      <c r="B4724" t="s">
        <v>1</v>
      </c>
      <c r="C4724" t="s">
        <v>2682</v>
      </c>
      <c r="D4724" t="s">
        <v>562</v>
      </c>
      <c r="E4724" t="s">
        <v>2683</v>
      </c>
      <c r="F4724" t="s">
        <v>2684</v>
      </c>
      <c r="G4724" t="s">
        <v>1</v>
      </c>
      <c r="H4724" t="s">
        <v>944</v>
      </c>
      <c r="I4724" t="s">
        <v>2506</v>
      </c>
      <c r="J4724" t="s">
        <v>2507</v>
      </c>
      <c r="K4724" t="s">
        <v>2685</v>
      </c>
      <c r="L4724" s="3">
        <v>41689</v>
      </c>
      <c r="M4724" s="9">
        <v>1</v>
      </c>
      <c r="N4724" s="5">
        <v>0</v>
      </c>
      <c r="O4724" s="7">
        <v>1</v>
      </c>
    </row>
    <row r="4725" spans="1:15">
      <c r="A4725">
        <v>24</v>
      </c>
      <c r="B4725" t="s">
        <v>1</v>
      </c>
      <c r="C4725" t="s">
        <v>16987</v>
      </c>
      <c r="D4725" t="s">
        <v>16988</v>
      </c>
      <c r="E4725" t="s">
        <v>16930</v>
      </c>
      <c r="F4725" t="s">
        <v>16931</v>
      </c>
      <c r="G4725" t="s">
        <v>1</v>
      </c>
      <c r="H4725" t="s">
        <v>944</v>
      </c>
      <c r="I4725" t="s">
        <v>2506</v>
      </c>
      <c r="J4725" t="s">
        <v>2507</v>
      </c>
      <c r="K4725" t="s">
        <v>16989</v>
      </c>
      <c r="L4725" s="3">
        <v>41592</v>
      </c>
      <c r="M4725" s="9">
        <v>0</v>
      </c>
      <c r="N4725" s="5">
        <v>0</v>
      </c>
      <c r="O4725" s="7">
        <v>0</v>
      </c>
    </row>
    <row r="4726" spans="1:15">
      <c r="A4726">
        <v>24</v>
      </c>
      <c r="B4726" t="s">
        <v>1</v>
      </c>
      <c r="C4726" t="s">
        <v>2686</v>
      </c>
      <c r="D4726" t="s">
        <v>563</v>
      </c>
      <c r="E4726" t="s">
        <v>2687</v>
      </c>
      <c r="F4726" t="s">
        <v>2688</v>
      </c>
      <c r="G4726" t="s">
        <v>1</v>
      </c>
      <c r="H4726" t="s">
        <v>944</v>
      </c>
      <c r="I4726" t="s">
        <v>2506</v>
      </c>
      <c r="J4726" t="s">
        <v>2507</v>
      </c>
      <c r="K4726" t="s">
        <v>2689</v>
      </c>
      <c r="L4726" s="3">
        <v>41780</v>
      </c>
      <c r="M4726" s="9">
        <v>8</v>
      </c>
      <c r="N4726" s="5">
        <v>0</v>
      </c>
      <c r="O4726" s="7">
        <v>8</v>
      </c>
    </row>
    <row r="4727" spans="1:15">
      <c r="A4727">
        <v>24</v>
      </c>
      <c r="B4727" t="s">
        <v>1</v>
      </c>
      <c r="C4727" t="s">
        <v>16990</v>
      </c>
      <c r="D4727" t="s">
        <v>16991</v>
      </c>
      <c r="E4727" t="s">
        <v>16953</v>
      </c>
      <c r="F4727" t="s">
        <v>16954</v>
      </c>
      <c r="G4727" t="s">
        <v>1</v>
      </c>
      <c r="H4727" t="s">
        <v>944</v>
      </c>
      <c r="I4727" t="s">
        <v>2506</v>
      </c>
      <c r="J4727" t="s">
        <v>2507</v>
      </c>
      <c r="K4727" t="s">
        <v>16992</v>
      </c>
      <c r="L4727" s="3">
        <v>42468</v>
      </c>
      <c r="M4727" s="9">
        <v>0</v>
      </c>
      <c r="N4727" s="5">
        <v>0</v>
      </c>
      <c r="O4727" s="7">
        <v>0</v>
      </c>
    </row>
    <row r="4728" spans="1:15">
      <c r="A4728">
        <v>24</v>
      </c>
      <c r="B4728" t="s">
        <v>1</v>
      </c>
      <c r="C4728" t="s">
        <v>16993</v>
      </c>
      <c r="D4728" t="s">
        <v>16994</v>
      </c>
      <c r="E4728" t="s">
        <v>2719</v>
      </c>
      <c r="F4728" t="s">
        <v>2720</v>
      </c>
      <c r="G4728" t="s">
        <v>1</v>
      </c>
      <c r="H4728" t="s">
        <v>944</v>
      </c>
      <c r="I4728" t="s">
        <v>2506</v>
      </c>
      <c r="J4728" t="s">
        <v>2507</v>
      </c>
      <c r="K4728" t="s">
        <v>16995</v>
      </c>
      <c r="L4728" s="3">
        <v>41928</v>
      </c>
      <c r="M4728" s="9">
        <v>0</v>
      </c>
      <c r="N4728" s="5">
        <v>0</v>
      </c>
      <c r="O4728" s="7">
        <v>0</v>
      </c>
    </row>
    <row r="4729" spans="1:15">
      <c r="A4729">
        <v>24</v>
      </c>
      <c r="B4729" t="s">
        <v>1</v>
      </c>
      <c r="C4729" t="s">
        <v>16996</v>
      </c>
      <c r="D4729" t="s">
        <v>16997</v>
      </c>
      <c r="E4729" t="s">
        <v>16998</v>
      </c>
      <c r="F4729" t="s">
        <v>16999</v>
      </c>
      <c r="G4729" t="s">
        <v>1</v>
      </c>
      <c r="H4729" t="s">
        <v>944</v>
      </c>
      <c r="I4729" t="s">
        <v>2506</v>
      </c>
      <c r="J4729" t="s">
        <v>2507</v>
      </c>
      <c r="K4729" t="s">
        <v>17000</v>
      </c>
      <c r="L4729" s="3">
        <v>42202</v>
      </c>
      <c r="M4729" s="9">
        <v>0</v>
      </c>
      <c r="N4729" s="5">
        <v>0</v>
      </c>
      <c r="O4729" s="7">
        <v>0</v>
      </c>
    </row>
    <row r="4730" spans="1:15">
      <c r="A4730">
        <v>24</v>
      </c>
      <c r="B4730" t="s">
        <v>1</v>
      </c>
      <c r="C4730" t="s">
        <v>17001</v>
      </c>
      <c r="D4730" t="s">
        <v>17002</v>
      </c>
      <c r="E4730" t="s">
        <v>16930</v>
      </c>
      <c r="F4730" t="s">
        <v>16931</v>
      </c>
      <c r="G4730" t="s">
        <v>1</v>
      </c>
      <c r="H4730" t="s">
        <v>944</v>
      </c>
      <c r="I4730" t="s">
        <v>2506</v>
      </c>
      <c r="J4730" t="s">
        <v>2507</v>
      </c>
      <c r="K4730" t="s">
        <v>17003</v>
      </c>
      <c r="L4730" s="3">
        <v>43168</v>
      </c>
      <c r="M4730" s="9">
        <v>0</v>
      </c>
      <c r="N4730" s="5">
        <v>0</v>
      </c>
      <c r="O4730" s="7">
        <v>0</v>
      </c>
    </row>
    <row r="4731" spans="1:15">
      <c r="A4731">
        <v>24</v>
      </c>
      <c r="B4731" t="s">
        <v>1</v>
      </c>
      <c r="C4731" t="s">
        <v>17004</v>
      </c>
      <c r="D4731" t="s">
        <v>17005</v>
      </c>
      <c r="E4731" t="s">
        <v>2673</v>
      </c>
      <c r="F4731" t="s">
        <v>2674</v>
      </c>
      <c r="G4731" t="s">
        <v>1</v>
      </c>
      <c r="H4731" t="s">
        <v>944</v>
      </c>
      <c r="I4731" t="s">
        <v>2506</v>
      </c>
      <c r="J4731" t="s">
        <v>2507</v>
      </c>
      <c r="K4731" t="s">
        <v>17006</v>
      </c>
      <c r="L4731" s="3">
        <v>42061</v>
      </c>
      <c r="M4731" s="9">
        <v>0</v>
      </c>
      <c r="N4731" s="5">
        <v>0</v>
      </c>
      <c r="O4731" s="7">
        <v>0</v>
      </c>
    </row>
    <row r="4732" spans="1:15">
      <c r="A4732">
        <v>24</v>
      </c>
      <c r="B4732" t="s">
        <v>1</v>
      </c>
      <c r="C4732" t="s">
        <v>17007</v>
      </c>
      <c r="D4732" t="s">
        <v>17008</v>
      </c>
      <c r="E4732" t="s">
        <v>2729</v>
      </c>
      <c r="F4732" t="s">
        <v>2730</v>
      </c>
      <c r="G4732" t="s">
        <v>1</v>
      </c>
      <c r="H4732" t="s">
        <v>944</v>
      </c>
      <c r="I4732" t="s">
        <v>2506</v>
      </c>
      <c r="J4732" t="s">
        <v>2507</v>
      </c>
      <c r="K4732" t="s">
        <v>17009</v>
      </c>
      <c r="L4732" s="3">
        <v>42425</v>
      </c>
      <c r="M4732" s="9">
        <v>0</v>
      </c>
      <c r="N4732" s="5">
        <v>0</v>
      </c>
      <c r="O4732" s="7">
        <v>0</v>
      </c>
    </row>
    <row r="4733" spans="1:15">
      <c r="A4733">
        <v>24</v>
      </c>
      <c r="B4733" t="s">
        <v>1</v>
      </c>
      <c r="C4733" t="s">
        <v>17010</v>
      </c>
      <c r="D4733" t="s">
        <v>17011</v>
      </c>
      <c r="E4733" t="s">
        <v>2673</v>
      </c>
      <c r="F4733" t="s">
        <v>2674</v>
      </c>
      <c r="G4733" t="s">
        <v>1</v>
      </c>
      <c r="H4733" t="s">
        <v>944</v>
      </c>
      <c r="I4733" t="s">
        <v>2506</v>
      </c>
      <c r="J4733" t="s">
        <v>2507</v>
      </c>
      <c r="K4733" t="s">
        <v>17012</v>
      </c>
      <c r="L4733" s="3">
        <v>44342</v>
      </c>
      <c r="M4733" s="9">
        <v>0</v>
      </c>
      <c r="N4733" s="5">
        <v>0</v>
      </c>
      <c r="O4733" s="7">
        <v>0</v>
      </c>
    </row>
    <row r="4734" spans="1:15">
      <c r="A4734">
        <v>24</v>
      </c>
      <c r="B4734" t="s">
        <v>1</v>
      </c>
      <c r="C4734" t="s">
        <v>17013</v>
      </c>
      <c r="D4734" t="s">
        <v>17014</v>
      </c>
      <c r="E4734" t="s">
        <v>2695</v>
      </c>
      <c r="F4734" t="s">
        <v>2696</v>
      </c>
      <c r="G4734" t="s">
        <v>1</v>
      </c>
      <c r="H4734" t="s">
        <v>944</v>
      </c>
      <c r="I4734" t="s">
        <v>2506</v>
      </c>
      <c r="J4734" t="s">
        <v>2507</v>
      </c>
      <c r="K4734" t="s">
        <v>17015</v>
      </c>
      <c r="L4734" s="3">
        <v>42502</v>
      </c>
      <c r="M4734" s="9">
        <v>0</v>
      </c>
      <c r="N4734" s="5">
        <v>0</v>
      </c>
      <c r="O4734" s="7">
        <v>0</v>
      </c>
    </row>
    <row r="4735" spans="1:15">
      <c r="A4735">
        <v>24</v>
      </c>
      <c r="B4735" t="s">
        <v>1</v>
      </c>
      <c r="C4735" t="s">
        <v>17016</v>
      </c>
      <c r="D4735" t="s">
        <v>17017</v>
      </c>
      <c r="E4735" t="s">
        <v>16930</v>
      </c>
      <c r="F4735" t="s">
        <v>16931</v>
      </c>
      <c r="G4735" t="s">
        <v>1</v>
      </c>
      <c r="H4735" t="s">
        <v>944</v>
      </c>
      <c r="I4735" t="s">
        <v>2506</v>
      </c>
      <c r="J4735" t="s">
        <v>2507</v>
      </c>
      <c r="K4735" t="s">
        <v>17018</v>
      </c>
      <c r="L4735" s="3">
        <v>45041</v>
      </c>
      <c r="M4735" s="9">
        <v>0</v>
      </c>
      <c r="N4735" s="5">
        <v>0</v>
      </c>
      <c r="O4735" s="7">
        <v>0</v>
      </c>
    </row>
    <row r="4736" spans="1:15">
      <c r="A4736">
        <v>24</v>
      </c>
      <c r="B4736" t="s">
        <v>1</v>
      </c>
      <c r="C4736" t="s">
        <v>17019</v>
      </c>
      <c r="D4736" t="s">
        <v>17020</v>
      </c>
      <c r="E4736" t="s">
        <v>16958</v>
      </c>
      <c r="F4736" t="s">
        <v>16959</v>
      </c>
      <c r="G4736" t="s">
        <v>1</v>
      </c>
      <c r="H4736" t="s">
        <v>944</v>
      </c>
      <c r="I4736" t="s">
        <v>2506</v>
      </c>
      <c r="J4736" t="s">
        <v>2507</v>
      </c>
      <c r="K4736" t="s">
        <v>17021</v>
      </c>
      <c r="L4736" s="3">
        <v>42377</v>
      </c>
      <c r="M4736" s="9">
        <v>0</v>
      </c>
      <c r="N4736" s="5">
        <v>0</v>
      </c>
      <c r="O4736" s="7">
        <v>0</v>
      </c>
    </row>
    <row r="4737" spans="1:15">
      <c r="A4737">
        <v>24</v>
      </c>
      <c r="B4737" t="s">
        <v>1</v>
      </c>
      <c r="C4737" t="s">
        <v>2690</v>
      </c>
      <c r="D4737" t="s">
        <v>564</v>
      </c>
      <c r="E4737" t="s">
        <v>2691</v>
      </c>
      <c r="F4737" t="s">
        <v>2692</v>
      </c>
      <c r="G4737" t="s">
        <v>1</v>
      </c>
      <c r="H4737" t="s">
        <v>944</v>
      </c>
      <c r="I4737" t="s">
        <v>2506</v>
      </c>
      <c r="J4737" t="s">
        <v>2507</v>
      </c>
      <c r="K4737" t="s">
        <v>2693</v>
      </c>
      <c r="L4737" s="3">
        <v>42627</v>
      </c>
      <c r="M4737" s="9">
        <v>6</v>
      </c>
      <c r="N4737" s="5">
        <v>0</v>
      </c>
      <c r="O4737" s="7">
        <v>6</v>
      </c>
    </row>
    <row r="4738" spans="1:15">
      <c r="A4738">
        <v>24</v>
      </c>
      <c r="B4738" t="s">
        <v>1</v>
      </c>
      <c r="C4738" t="s">
        <v>17022</v>
      </c>
      <c r="D4738" t="s">
        <v>17023</v>
      </c>
      <c r="E4738" t="s">
        <v>16958</v>
      </c>
      <c r="F4738" t="s">
        <v>16959</v>
      </c>
      <c r="G4738" t="s">
        <v>1</v>
      </c>
      <c r="H4738" t="s">
        <v>944</v>
      </c>
      <c r="I4738" t="s">
        <v>2506</v>
      </c>
      <c r="J4738" t="s">
        <v>2507</v>
      </c>
      <c r="K4738" t="s">
        <v>17024</v>
      </c>
      <c r="L4738" s="3">
        <v>42725</v>
      </c>
      <c r="M4738" s="9">
        <v>0</v>
      </c>
      <c r="N4738" s="5">
        <v>0</v>
      </c>
      <c r="O4738" s="7">
        <v>0</v>
      </c>
    </row>
    <row r="4739" spans="1:15">
      <c r="A4739">
        <v>24</v>
      </c>
      <c r="B4739" t="s">
        <v>1</v>
      </c>
      <c r="C4739" t="s">
        <v>17025</v>
      </c>
      <c r="D4739" t="s">
        <v>16965</v>
      </c>
      <c r="E4739" t="s">
        <v>17026</v>
      </c>
      <c r="F4739" t="s">
        <v>17027</v>
      </c>
      <c r="G4739" t="s">
        <v>1</v>
      </c>
      <c r="H4739" t="s">
        <v>944</v>
      </c>
      <c r="I4739" t="s">
        <v>2506</v>
      </c>
      <c r="J4739" t="s">
        <v>2507</v>
      </c>
      <c r="K4739" t="s">
        <v>17028</v>
      </c>
      <c r="L4739" s="3" t="s">
        <v>2494</v>
      </c>
      <c r="M4739" s="9">
        <v>0</v>
      </c>
      <c r="N4739" s="5">
        <v>0</v>
      </c>
      <c r="O4739" s="7">
        <v>0</v>
      </c>
    </row>
    <row r="4740" spans="1:15">
      <c r="A4740">
        <v>24</v>
      </c>
      <c r="B4740" t="s">
        <v>1</v>
      </c>
      <c r="C4740" t="s">
        <v>17029</v>
      </c>
      <c r="D4740" t="s">
        <v>17030</v>
      </c>
      <c r="E4740" t="s">
        <v>16930</v>
      </c>
      <c r="F4740" t="s">
        <v>16931</v>
      </c>
      <c r="G4740" t="s">
        <v>1</v>
      </c>
      <c r="H4740" t="s">
        <v>944</v>
      </c>
      <c r="I4740" t="s">
        <v>2506</v>
      </c>
      <c r="J4740" t="s">
        <v>2507</v>
      </c>
      <c r="K4740" t="s">
        <v>17031</v>
      </c>
      <c r="L4740" s="3" t="s">
        <v>2494</v>
      </c>
      <c r="M4740" s="9">
        <v>0</v>
      </c>
      <c r="N4740" s="5">
        <v>0</v>
      </c>
      <c r="O4740" s="7">
        <v>0</v>
      </c>
    </row>
    <row r="4741" spans="1:15">
      <c r="A4741">
        <v>24</v>
      </c>
      <c r="B4741" t="s">
        <v>1</v>
      </c>
      <c r="C4741" t="s">
        <v>2694</v>
      </c>
      <c r="D4741" t="s">
        <v>565</v>
      </c>
      <c r="E4741" t="s">
        <v>2695</v>
      </c>
      <c r="F4741" t="s">
        <v>2696</v>
      </c>
      <c r="G4741" t="s">
        <v>1</v>
      </c>
      <c r="H4741" t="s">
        <v>944</v>
      </c>
      <c r="I4741" t="s">
        <v>2506</v>
      </c>
      <c r="J4741" t="s">
        <v>2507</v>
      </c>
      <c r="K4741" t="s">
        <v>2697</v>
      </c>
      <c r="L4741" s="3">
        <v>43704</v>
      </c>
      <c r="M4741" s="9">
        <v>3</v>
      </c>
      <c r="N4741" s="5">
        <v>0</v>
      </c>
      <c r="O4741" s="7">
        <v>3</v>
      </c>
    </row>
    <row r="4742" spans="1:15">
      <c r="A4742">
        <v>24</v>
      </c>
      <c r="B4742" t="s">
        <v>1</v>
      </c>
      <c r="C4742" t="s">
        <v>17032</v>
      </c>
      <c r="D4742" t="s">
        <v>17033</v>
      </c>
      <c r="E4742" t="s">
        <v>17026</v>
      </c>
      <c r="F4742" t="s">
        <v>17027</v>
      </c>
      <c r="G4742" t="s">
        <v>1</v>
      </c>
      <c r="H4742" t="s">
        <v>944</v>
      </c>
      <c r="I4742" t="s">
        <v>2506</v>
      </c>
      <c r="J4742" t="s">
        <v>2507</v>
      </c>
      <c r="K4742" t="s">
        <v>17034</v>
      </c>
      <c r="L4742" s="3" t="s">
        <v>2494</v>
      </c>
      <c r="M4742" s="9">
        <v>0</v>
      </c>
      <c r="N4742" s="5">
        <v>0</v>
      </c>
      <c r="O4742" s="7">
        <v>0</v>
      </c>
    </row>
    <row r="4743" spans="1:15">
      <c r="A4743">
        <v>24</v>
      </c>
      <c r="B4743" t="s">
        <v>1</v>
      </c>
      <c r="C4743" t="s">
        <v>17035</v>
      </c>
      <c r="D4743" t="s">
        <v>17036</v>
      </c>
      <c r="E4743" t="s">
        <v>2695</v>
      </c>
      <c r="F4743" t="s">
        <v>2696</v>
      </c>
      <c r="G4743" t="s">
        <v>1</v>
      </c>
      <c r="H4743" t="s">
        <v>944</v>
      </c>
      <c r="I4743" t="s">
        <v>2506</v>
      </c>
      <c r="J4743" t="s">
        <v>2507</v>
      </c>
      <c r="K4743" t="s">
        <v>17037</v>
      </c>
      <c r="L4743" s="3" t="s">
        <v>2494</v>
      </c>
      <c r="M4743" s="9">
        <v>0</v>
      </c>
      <c r="N4743" s="5">
        <v>0</v>
      </c>
      <c r="O4743" s="7">
        <v>0</v>
      </c>
    </row>
    <row r="4744" spans="1:15">
      <c r="A4744">
        <v>24</v>
      </c>
      <c r="B4744" t="s">
        <v>1</v>
      </c>
      <c r="C4744" t="s">
        <v>17038</v>
      </c>
      <c r="D4744" t="s">
        <v>17039</v>
      </c>
      <c r="E4744" t="s">
        <v>2715</v>
      </c>
      <c r="F4744" t="s">
        <v>2716</v>
      </c>
      <c r="G4744" t="s">
        <v>1</v>
      </c>
      <c r="H4744" t="s">
        <v>944</v>
      </c>
      <c r="I4744" t="s">
        <v>2506</v>
      </c>
      <c r="J4744" t="s">
        <v>2507</v>
      </c>
      <c r="K4744" t="s">
        <v>17040</v>
      </c>
      <c r="L4744" s="3">
        <v>43244</v>
      </c>
      <c r="M4744" s="9">
        <v>0</v>
      </c>
      <c r="N4744" s="5">
        <v>0</v>
      </c>
      <c r="O4744" s="7">
        <v>0</v>
      </c>
    </row>
    <row r="4745" spans="1:15">
      <c r="A4745">
        <v>24</v>
      </c>
      <c r="B4745" t="s">
        <v>1</v>
      </c>
      <c r="C4745" t="s">
        <v>17041</v>
      </c>
      <c r="D4745" t="s">
        <v>17042</v>
      </c>
      <c r="E4745" t="s">
        <v>2691</v>
      </c>
      <c r="F4745" t="s">
        <v>2692</v>
      </c>
      <c r="G4745" t="s">
        <v>1</v>
      </c>
      <c r="H4745" t="s">
        <v>944</v>
      </c>
      <c r="I4745" t="s">
        <v>2506</v>
      </c>
      <c r="J4745" t="s">
        <v>2507</v>
      </c>
      <c r="K4745" t="s">
        <v>17043</v>
      </c>
      <c r="L4745" s="3">
        <v>43273</v>
      </c>
      <c r="M4745" s="9">
        <v>0</v>
      </c>
      <c r="N4745" s="5">
        <v>0</v>
      </c>
      <c r="O4745" s="7">
        <v>0</v>
      </c>
    </row>
    <row r="4746" spans="1:15">
      <c r="A4746">
        <v>24</v>
      </c>
      <c r="B4746" t="s">
        <v>1</v>
      </c>
      <c r="C4746" t="s">
        <v>17044</v>
      </c>
      <c r="D4746" t="s">
        <v>17045</v>
      </c>
      <c r="E4746" t="s">
        <v>2673</v>
      </c>
      <c r="F4746" t="s">
        <v>2674</v>
      </c>
      <c r="G4746" t="s">
        <v>1</v>
      </c>
      <c r="H4746" t="s">
        <v>944</v>
      </c>
      <c r="I4746" t="s">
        <v>2506</v>
      </c>
      <c r="J4746" t="s">
        <v>2507</v>
      </c>
      <c r="K4746" t="s">
        <v>17046</v>
      </c>
      <c r="L4746" s="3" t="s">
        <v>2494</v>
      </c>
      <c r="M4746" s="9">
        <v>0</v>
      </c>
      <c r="N4746" s="5">
        <v>0</v>
      </c>
      <c r="O4746" s="7">
        <v>0</v>
      </c>
    </row>
    <row r="4747" spans="1:15">
      <c r="A4747">
        <v>24</v>
      </c>
      <c r="B4747" t="s">
        <v>1</v>
      </c>
      <c r="C4747" t="s">
        <v>17047</v>
      </c>
      <c r="D4747" t="s">
        <v>17048</v>
      </c>
      <c r="E4747" t="s">
        <v>2701</v>
      </c>
      <c r="F4747" t="s">
        <v>2702</v>
      </c>
      <c r="G4747" t="s">
        <v>1</v>
      </c>
      <c r="H4747" t="s">
        <v>944</v>
      </c>
      <c r="I4747" t="s">
        <v>2506</v>
      </c>
      <c r="J4747" t="s">
        <v>2507</v>
      </c>
      <c r="K4747" t="s">
        <v>17049</v>
      </c>
      <c r="L4747" s="3">
        <v>45632</v>
      </c>
      <c r="M4747" s="9">
        <v>0</v>
      </c>
      <c r="N4747" s="5">
        <v>0</v>
      </c>
      <c r="O4747" s="7">
        <v>0</v>
      </c>
    </row>
    <row r="4748" spans="1:15">
      <c r="A4748">
        <v>24</v>
      </c>
      <c r="B4748" t="s">
        <v>1</v>
      </c>
      <c r="C4748" t="s">
        <v>17050</v>
      </c>
      <c r="D4748" t="s">
        <v>17051</v>
      </c>
      <c r="E4748" t="s">
        <v>2709</v>
      </c>
      <c r="F4748" t="s">
        <v>2710</v>
      </c>
      <c r="G4748" t="s">
        <v>1</v>
      </c>
      <c r="H4748" t="s">
        <v>944</v>
      </c>
      <c r="I4748" t="s">
        <v>2506</v>
      </c>
      <c r="J4748" t="s">
        <v>2507</v>
      </c>
      <c r="K4748" t="s">
        <v>17052</v>
      </c>
      <c r="L4748" s="3">
        <v>43592</v>
      </c>
      <c r="M4748" s="9">
        <v>0</v>
      </c>
      <c r="N4748" s="5">
        <v>0</v>
      </c>
      <c r="O4748" s="7">
        <v>0</v>
      </c>
    </row>
    <row r="4749" spans="1:15">
      <c r="A4749">
        <v>24</v>
      </c>
      <c r="B4749" t="s">
        <v>1</v>
      </c>
      <c r="C4749" t="s">
        <v>17053</v>
      </c>
      <c r="D4749" t="s">
        <v>17054</v>
      </c>
      <c r="E4749" t="s">
        <v>2673</v>
      </c>
      <c r="F4749" t="s">
        <v>2674</v>
      </c>
      <c r="G4749" t="s">
        <v>1</v>
      </c>
      <c r="H4749" t="s">
        <v>944</v>
      </c>
      <c r="I4749" t="s">
        <v>2506</v>
      </c>
      <c r="J4749" t="s">
        <v>2507</v>
      </c>
      <c r="K4749" t="s">
        <v>17055</v>
      </c>
      <c r="L4749" s="3">
        <v>45084</v>
      </c>
      <c r="M4749" s="9">
        <v>0</v>
      </c>
      <c r="N4749" s="5">
        <v>0</v>
      </c>
      <c r="O4749" s="7">
        <v>0</v>
      </c>
    </row>
    <row r="4750" spans="1:15">
      <c r="A4750">
        <v>24</v>
      </c>
      <c r="B4750" t="s">
        <v>1</v>
      </c>
      <c r="C4750" t="s">
        <v>17056</v>
      </c>
      <c r="D4750" t="s">
        <v>17057</v>
      </c>
      <c r="E4750" t="s">
        <v>17058</v>
      </c>
      <c r="F4750" t="s">
        <v>17059</v>
      </c>
      <c r="G4750" t="s">
        <v>1</v>
      </c>
      <c r="H4750" t="s">
        <v>944</v>
      </c>
      <c r="I4750" t="s">
        <v>2506</v>
      </c>
      <c r="J4750" t="s">
        <v>2507</v>
      </c>
      <c r="K4750" t="s">
        <v>17060</v>
      </c>
      <c r="L4750" s="3">
        <v>43927</v>
      </c>
      <c r="M4750" s="9">
        <v>0</v>
      </c>
      <c r="N4750" s="5">
        <v>0</v>
      </c>
      <c r="O4750" s="7">
        <v>0</v>
      </c>
    </row>
    <row r="4751" spans="1:15">
      <c r="A4751">
        <v>24</v>
      </c>
      <c r="B4751" t="s">
        <v>1</v>
      </c>
      <c r="C4751" t="s">
        <v>2698</v>
      </c>
      <c r="D4751" t="s">
        <v>566</v>
      </c>
      <c r="E4751" t="s">
        <v>2683</v>
      </c>
      <c r="F4751" t="s">
        <v>2684</v>
      </c>
      <c r="G4751" t="s">
        <v>1</v>
      </c>
      <c r="H4751" t="s">
        <v>944</v>
      </c>
      <c r="I4751" t="s">
        <v>2506</v>
      </c>
      <c r="J4751" t="s">
        <v>2507</v>
      </c>
      <c r="K4751" t="s">
        <v>2699</v>
      </c>
      <c r="L4751" s="3">
        <v>43840</v>
      </c>
      <c r="M4751" s="9">
        <v>1</v>
      </c>
      <c r="N4751" s="5">
        <v>0</v>
      </c>
      <c r="O4751" s="7">
        <v>1</v>
      </c>
    </row>
    <row r="4752" spans="1:15">
      <c r="A4752">
        <v>24</v>
      </c>
      <c r="B4752" t="s">
        <v>1</v>
      </c>
      <c r="C4752" t="s">
        <v>17061</v>
      </c>
      <c r="D4752" t="s">
        <v>17062</v>
      </c>
      <c r="E4752" t="s">
        <v>2705</v>
      </c>
      <c r="F4752" t="s">
        <v>2706</v>
      </c>
      <c r="G4752" t="s">
        <v>1</v>
      </c>
      <c r="H4752" t="s">
        <v>944</v>
      </c>
      <c r="I4752" t="s">
        <v>2506</v>
      </c>
      <c r="J4752" t="s">
        <v>2507</v>
      </c>
      <c r="K4752" t="s">
        <v>17063</v>
      </c>
      <c r="L4752" s="3">
        <v>43936</v>
      </c>
      <c r="M4752" s="9">
        <v>0</v>
      </c>
      <c r="N4752" s="5">
        <v>0</v>
      </c>
      <c r="O4752" s="7">
        <v>0</v>
      </c>
    </row>
    <row r="4753" spans="1:15">
      <c r="A4753">
        <v>24</v>
      </c>
      <c r="B4753" t="s">
        <v>1</v>
      </c>
      <c r="C4753" t="s">
        <v>17064</v>
      </c>
      <c r="D4753" t="s">
        <v>17065</v>
      </c>
      <c r="E4753" t="s">
        <v>16953</v>
      </c>
      <c r="F4753" t="s">
        <v>16954</v>
      </c>
      <c r="G4753" t="s">
        <v>1</v>
      </c>
      <c r="H4753" t="s">
        <v>944</v>
      </c>
      <c r="I4753" t="s">
        <v>2506</v>
      </c>
      <c r="J4753" t="s">
        <v>2507</v>
      </c>
      <c r="K4753" t="s">
        <v>17066</v>
      </c>
      <c r="L4753" s="3" t="s">
        <v>2494</v>
      </c>
      <c r="M4753" s="9">
        <v>0</v>
      </c>
      <c r="N4753" s="5">
        <v>0</v>
      </c>
      <c r="O4753" s="7">
        <v>0</v>
      </c>
    </row>
    <row r="4754" spans="1:15">
      <c r="A4754">
        <v>24</v>
      </c>
      <c r="B4754" t="s">
        <v>1</v>
      </c>
      <c r="C4754" t="s">
        <v>17067</v>
      </c>
      <c r="D4754" t="s">
        <v>17068</v>
      </c>
      <c r="E4754" t="s">
        <v>2683</v>
      </c>
      <c r="F4754" t="s">
        <v>2684</v>
      </c>
      <c r="G4754" t="s">
        <v>1</v>
      </c>
      <c r="H4754" t="s">
        <v>944</v>
      </c>
      <c r="I4754" t="s">
        <v>2506</v>
      </c>
      <c r="J4754" t="s">
        <v>2507</v>
      </c>
      <c r="K4754" t="s">
        <v>17069</v>
      </c>
      <c r="L4754" s="3">
        <v>43950</v>
      </c>
      <c r="M4754" s="9">
        <v>0</v>
      </c>
      <c r="N4754" s="5">
        <v>0</v>
      </c>
      <c r="O4754" s="7">
        <v>0</v>
      </c>
    </row>
    <row r="4755" spans="1:15">
      <c r="A4755">
        <v>24</v>
      </c>
      <c r="B4755" t="s">
        <v>1</v>
      </c>
      <c r="C4755" t="s">
        <v>17070</v>
      </c>
      <c r="D4755" t="s">
        <v>17071</v>
      </c>
      <c r="E4755" t="s">
        <v>17058</v>
      </c>
      <c r="F4755" t="s">
        <v>17059</v>
      </c>
      <c r="G4755" t="s">
        <v>1</v>
      </c>
      <c r="H4755" t="s">
        <v>944</v>
      </c>
      <c r="I4755" t="s">
        <v>2506</v>
      </c>
      <c r="J4755" t="s">
        <v>2507</v>
      </c>
      <c r="K4755" t="s">
        <v>17072</v>
      </c>
      <c r="L4755" s="3" t="s">
        <v>2494</v>
      </c>
      <c r="M4755" s="9">
        <v>0</v>
      </c>
      <c r="N4755" s="5">
        <v>0</v>
      </c>
      <c r="O4755" s="7">
        <v>0</v>
      </c>
    </row>
    <row r="4756" spans="1:15">
      <c r="A4756">
        <v>24</v>
      </c>
      <c r="B4756" t="s">
        <v>1</v>
      </c>
      <c r="C4756" t="s">
        <v>17073</v>
      </c>
      <c r="D4756" t="s">
        <v>17074</v>
      </c>
      <c r="E4756" t="s">
        <v>16958</v>
      </c>
      <c r="F4756" t="s">
        <v>16959</v>
      </c>
      <c r="G4756" t="s">
        <v>1</v>
      </c>
      <c r="H4756" t="s">
        <v>944</v>
      </c>
      <c r="I4756" t="s">
        <v>2506</v>
      </c>
      <c r="J4756" t="s">
        <v>2507</v>
      </c>
      <c r="K4756" t="s">
        <v>17075</v>
      </c>
      <c r="L4756" s="3" t="s">
        <v>2494</v>
      </c>
      <c r="M4756" s="9">
        <v>0</v>
      </c>
      <c r="N4756" s="5">
        <v>0</v>
      </c>
      <c r="O4756" s="7">
        <v>0</v>
      </c>
    </row>
    <row r="4757" spans="1:15">
      <c r="A4757">
        <v>24</v>
      </c>
      <c r="B4757" t="s">
        <v>1</v>
      </c>
      <c r="C4757" t="s">
        <v>17076</v>
      </c>
      <c r="D4757" t="s">
        <v>17077</v>
      </c>
      <c r="E4757" t="s">
        <v>2701</v>
      </c>
      <c r="F4757" t="s">
        <v>2702</v>
      </c>
      <c r="G4757" t="s">
        <v>1</v>
      </c>
      <c r="H4757" t="s">
        <v>944</v>
      </c>
      <c r="I4757" t="s">
        <v>2506</v>
      </c>
      <c r="J4757" t="s">
        <v>2507</v>
      </c>
      <c r="K4757" t="s">
        <v>17078</v>
      </c>
      <c r="L4757" s="3">
        <v>44390</v>
      </c>
      <c r="M4757" s="9">
        <v>0</v>
      </c>
      <c r="N4757" s="5">
        <v>0</v>
      </c>
      <c r="O4757" s="7">
        <v>0</v>
      </c>
    </row>
    <row r="4758" spans="1:15">
      <c r="A4758">
        <v>24</v>
      </c>
      <c r="B4758" t="s">
        <v>1</v>
      </c>
      <c r="C4758" t="s">
        <v>2700</v>
      </c>
      <c r="D4758" t="s">
        <v>567</v>
      </c>
      <c r="E4758" t="s">
        <v>2701</v>
      </c>
      <c r="F4758" t="s">
        <v>2702</v>
      </c>
      <c r="G4758" t="s">
        <v>1</v>
      </c>
      <c r="H4758" t="s">
        <v>944</v>
      </c>
      <c r="I4758" t="s">
        <v>2506</v>
      </c>
      <c r="J4758" t="s">
        <v>2507</v>
      </c>
      <c r="K4758" t="s">
        <v>2703</v>
      </c>
      <c r="L4758" s="3">
        <v>44445</v>
      </c>
      <c r="M4758" s="9">
        <v>4</v>
      </c>
      <c r="N4758" s="5">
        <v>0</v>
      </c>
      <c r="O4758" s="7">
        <v>4</v>
      </c>
    </row>
    <row r="4759" spans="1:15">
      <c r="A4759">
        <v>24</v>
      </c>
      <c r="B4759" t="s">
        <v>1</v>
      </c>
      <c r="C4759" t="s">
        <v>17079</v>
      </c>
      <c r="D4759" t="s">
        <v>17080</v>
      </c>
      <c r="E4759" t="s">
        <v>2701</v>
      </c>
      <c r="F4759" t="s">
        <v>2702</v>
      </c>
      <c r="G4759" t="s">
        <v>1</v>
      </c>
      <c r="H4759" t="s">
        <v>944</v>
      </c>
      <c r="I4759" t="s">
        <v>2506</v>
      </c>
      <c r="J4759" t="s">
        <v>2507</v>
      </c>
      <c r="K4759" t="s">
        <v>17081</v>
      </c>
      <c r="L4759" s="3">
        <v>45180</v>
      </c>
      <c r="M4759" s="9">
        <v>0</v>
      </c>
      <c r="N4759" s="5">
        <v>0</v>
      </c>
      <c r="O4759" s="7">
        <v>0</v>
      </c>
    </row>
    <row r="4760" spans="1:15">
      <c r="A4760">
        <v>24</v>
      </c>
      <c r="B4760" t="s">
        <v>1</v>
      </c>
      <c r="C4760" t="s">
        <v>17082</v>
      </c>
      <c r="D4760" t="s">
        <v>17083</v>
      </c>
      <c r="E4760" t="s">
        <v>2705</v>
      </c>
      <c r="F4760" t="s">
        <v>2706</v>
      </c>
      <c r="G4760" t="s">
        <v>1</v>
      </c>
      <c r="H4760" t="s">
        <v>944</v>
      </c>
      <c r="I4760" t="s">
        <v>2506</v>
      </c>
      <c r="J4760" t="s">
        <v>2507</v>
      </c>
      <c r="K4760" t="s">
        <v>17084</v>
      </c>
      <c r="L4760" s="3">
        <v>45159</v>
      </c>
      <c r="M4760" s="9">
        <v>0</v>
      </c>
      <c r="N4760" s="5">
        <v>0</v>
      </c>
      <c r="O4760" s="7">
        <v>0</v>
      </c>
    </row>
    <row r="4761" spans="1:15">
      <c r="A4761">
        <v>24</v>
      </c>
      <c r="B4761" t="s">
        <v>1</v>
      </c>
      <c r="C4761" t="s">
        <v>2704</v>
      </c>
      <c r="D4761" t="s">
        <v>568</v>
      </c>
      <c r="E4761" t="s">
        <v>2705</v>
      </c>
      <c r="F4761" t="s">
        <v>2706</v>
      </c>
      <c r="G4761" t="s">
        <v>1</v>
      </c>
      <c r="H4761" t="s">
        <v>944</v>
      </c>
      <c r="I4761" t="s">
        <v>2506</v>
      </c>
      <c r="J4761" t="s">
        <v>2507</v>
      </c>
      <c r="K4761" t="s">
        <v>2707</v>
      </c>
      <c r="L4761" s="3">
        <v>45231</v>
      </c>
      <c r="M4761" s="9">
        <v>1</v>
      </c>
      <c r="N4761" s="5">
        <v>0</v>
      </c>
      <c r="O4761" s="7">
        <v>1</v>
      </c>
    </row>
    <row r="4762" spans="1:15">
      <c r="A4762">
        <v>24</v>
      </c>
      <c r="B4762" t="s">
        <v>1</v>
      </c>
      <c r="C4762" t="s">
        <v>17085</v>
      </c>
      <c r="D4762" t="s">
        <v>17086</v>
      </c>
      <c r="E4762" t="s">
        <v>2683</v>
      </c>
      <c r="F4762" t="s">
        <v>2684</v>
      </c>
      <c r="G4762" t="s">
        <v>1</v>
      </c>
      <c r="H4762" t="s">
        <v>944</v>
      </c>
      <c r="I4762" t="s">
        <v>2506</v>
      </c>
      <c r="J4762" t="s">
        <v>2507</v>
      </c>
      <c r="K4762" t="s">
        <v>17087</v>
      </c>
      <c r="L4762" s="3">
        <v>44306</v>
      </c>
      <c r="M4762" s="9">
        <v>0</v>
      </c>
      <c r="N4762" s="5">
        <v>0</v>
      </c>
      <c r="O4762" s="7">
        <v>0</v>
      </c>
    </row>
    <row r="4763" spans="1:15">
      <c r="A4763">
        <v>24</v>
      </c>
      <c r="B4763" t="s">
        <v>1</v>
      </c>
      <c r="C4763" t="s">
        <v>2708</v>
      </c>
      <c r="D4763" t="s">
        <v>569</v>
      </c>
      <c r="E4763" t="s">
        <v>2709</v>
      </c>
      <c r="F4763" t="s">
        <v>2710</v>
      </c>
      <c r="G4763" t="s">
        <v>1</v>
      </c>
      <c r="H4763" t="s">
        <v>944</v>
      </c>
      <c r="I4763" t="s">
        <v>2506</v>
      </c>
      <c r="J4763" t="s">
        <v>2507</v>
      </c>
      <c r="K4763" t="s">
        <v>2711</v>
      </c>
      <c r="L4763" s="3">
        <v>44735</v>
      </c>
      <c r="M4763" s="9">
        <v>2</v>
      </c>
      <c r="N4763" s="5">
        <v>0</v>
      </c>
      <c r="O4763" s="7">
        <v>2</v>
      </c>
    </row>
    <row r="4764" spans="1:15">
      <c r="A4764">
        <v>24</v>
      </c>
      <c r="B4764" t="s">
        <v>1</v>
      </c>
      <c r="C4764" t="s">
        <v>17088</v>
      </c>
      <c r="D4764" t="s">
        <v>17089</v>
      </c>
      <c r="E4764" t="s">
        <v>17090</v>
      </c>
      <c r="F4764" t="s">
        <v>17091</v>
      </c>
      <c r="G4764" t="s">
        <v>1</v>
      </c>
      <c r="H4764" t="s">
        <v>944</v>
      </c>
      <c r="I4764" t="s">
        <v>2506</v>
      </c>
      <c r="J4764" t="s">
        <v>2507</v>
      </c>
      <c r="K4764" t="s">
        <v>17092</v>
      </c>
      <c r="L4764" s="3">
        <v>44882</v>
      </c>
      <c r="M4764" s="9">
        <v>0</v>
      </c>
      <c r="N4764" s="5">
        <v>0</v>
      </c>
      <c r="O4764" s="7">
        <v>0</v>
      </c>
    </row>
    <row r="4765" spans="1:15">
      <c r="A4765">
        <v>24</v>
      </c>
      <c r="B4765" t="s">
        <v>1</v>
      </c>
      <c r="C4765" t="s">
        <v>17093</v>
      </c>
      <c r="D4765" t="s">
        <v>17094</v>
      </c>
      <c r="E4765" t="s">
        <v>2673</v>
      </c>
      <c r="F4765" t="s">
        <v>2674</v>
      </c>
      <c r="G4765" t="s">
        <v>1</v>
      </c>
      <c r="H4765" t="s">
        <v>2493</v>
      </c>
      <c r="I4765" t="s">
        <v>2506</v>
      </c>
      <c r="J4765" t="s">
        <v>2507</v>
      </c>
      <c r="K4765" t="s">
        <v>2494</v>
      </c>
      <c r="L4765" s="3" t="s">
        <v>2494</v>
      </c>
      <c r="M4765" s="9">
        <v>0</v>
      </c>
      <c r="N4765" s="5">
        <v>0</v>
      </c>
      <c r="O4765" s="7">
        <v>0</v>
      </c>
    </row>
    <row r="4766" spans="1:15">
      <c r="A4766">
        <v>24</v>
      </c>
      <c r="B4766" t="s">
        <v>1</v>
      </c>
      <c r="C4766" t="s">
        <v>17095</v>
      </c>
      <c r="D4766" t="s">
        <v>17096</v>
      </c>
      <c r="E4766" t="s">
        <v>17097</v>
      </c>
      <c r="F4766" t="s">
        <v>17098</v>
      </c>
      <c r="G4766" t="s">
        <v>1</v>
      </c>
      <c r="H4766" t="s">
        <v>944</v>
      </c>
      <c r="I4766" t="s">
        <v>2506</v>
      </c>
      <c r="J4766" t="s">
        <v>2507</v>
      </c>
      <c r="K4766" t="s">
        <v>17099</v>
      </c>
      <c r="L4766" s="3">
        <v>45524</v>
      </c>
      <c r="M4766" s="9">
        <v>0</v>
      </c>
      <c r="N4766" s="5">
        <v>0</v>
      </c>
      <c r="O4766" s="7">
        <v>0</v>
      </c>
    </row>
    <row r="4767" spans="1:15">
      <c r="A4767">
        <v>24</v>
      </c>
      <c r="B4767" t="s">
        <v>1</v>
      </c>
      <c r="C4767" t="s">
        <v>17100</v>
      </c>
      <c r="D4767" t="s">
        <v>17101</v>
      </c>
      <c r="E4767" t="s">
        <v>2701</v>
      </c>
      <c r="F4767" t="s">
        <v>2702</v>
      </c>
      <c r="G4767" t="s">
        <v>1</v>
      </c>
      <c r="H4767" t="s">
        <v>944</v>
      </c>
      <c r="I4767" t="s">
        <v>2506</v>
      </c>
      <c r="J4767" t="s">
        <v>2507</v>
      </c>
      <c r="K4767" t="s">
        <v>17102</v>
      </c>
      <c r="L4767" s="3" t="s">
        <v>2494</v>
      </c>
      <c r="M4767" s="9">
        <v>0</v>
      </c>
      <c r="N4767" s="5">
        <v>0</v>
      </c>
      <c r="O4767" s="7">
        <v>0</v>
      </c>
    </row>
    <row r="4768" spans="1:15">
      <c r="A4768">
        <v>24</v>
      </c>
      <c r="B4768" t="s">
        <v>1</v>
      </c>
      <c r="C4768" t="s">
        <v>17103</v>
      </c>
      <c r="D4768" t="s">
        <v>4371</v>
      </c>
      <c r="E4768" t="s">
        <v>2701</v>
      </c>
      <c r="F4768" t="s">
        <v>2702</v>
      </c>
      <c r="G4768" t="s">
        <v>1</v>
      </c>
      <c r="H4768" t="s">
        <v>944</v>
      </c>
      <c r="I4768" t="s">
        <v>2506</v>
      </c>
      <c r="J4768" t="s">
        <v>2507</v>
      </c>
      <c r="K4768" t="s">
        <v>17104</v>
      </c>
      <c r="L4768" s="3">
        <v>45121</v>
      </c>
      <c r="M4768" s="9">
        <v>0</v>
      </c>
      <c r="N4768" s="5">
        <v>0</v>
      </c>
      <c r="O4768" s="7">
        <v>0</v>
      </c>
    </row>
    <row r="4769" spans="1:15">
      <c r="A4769">
        <v>24</v>
      </c>
      <c r="B4769" t="s">
        <v>1</v>
      </c>
      <c r="C4769" t="s">
        <v>17105</v>
      </c>
      <c r="D4769" t="s">
        <v>17106</v>
      </c>
      <c r="E4769" t="s">
        <v>17090</v>
      </c>
      <c r="F4769" t="s">
        <v>17091</v>
      </c>
      <c r="G4769" t="s">
        <v>1</v>
      </c>
      <c r="H4769" t="s">
        <v>944</v>
      </c>
      <c r="I4769" t="s">
        <v>2506</v>
      </c>
      <c r="J4769" t="s">
        <v>2507</v>
      </c>
      <c r="K4769" t="s">
        <v>17107</v>
      </c>
      <c r="L4769" s="3" t="s">
        <v>2494</v>
      </c>
      <c r="M4769" s="9">
        <v>0</v>
      </c>
      <c r="N4769" s="5">
        <v>0</v>
      </c>
      <c r="O4769" s="7">
        <v>0</v>
      </c>
    </row>
    <row r="4770" spans="1:15">
      <c r="A4770">
        <v>24</v>
      </c>
      <c r="B4770" t="s">
        <v>1</v>
      </c>
      <c r="C4770" t="s">
        <v>2712</v>
      </c>
      <c r="D4770" t="s">
        <v>570</v>
      </c>
      <c r="E4770" t="s">
        <v>2709</v>
      </c>
      <c r="F4770" t="s">
        <v>2710</v>
      </c>
      <c r="G4770" t="s">
        <v>1</v>
      </c>
      <c r="H4770" t="s">
        <v>944</v>
      </c>
      <c r="I4770" t="s">
        <v>2506</v>
      </c>
      <c r="J4770" t="s">
        <v>2507</v>
      </c>
      <c r="K4770" t="s">
        <v>2713</v>
      </c>
      <c r="L4770" s="3">
        <v>45499</v>
      </c>
      <c r="M4770" s="9">
        <v>1</v>
      </c>
      <c r="N4770" s="5">
        <v>0</v>
      </c>
      <c r="O4770" s="7">
        <v>1</v>
      </c>
    </row>
    <row r="4771" spans="1:15">
      <c r="A4771">
        <v>24</v>
      </c>
      <c r="B4771" t="s">
        <v>1</v>
      </c>
      <c r="C4771" t="s">
        <v>17108</v>
      </c>
      <c r="D4771" t="s">
        <v>17109</v>
      </c>
      <c r="E4771" t="s">
        <v>2715</v>
      </c>
      <c r="F4771" t="s">
        <v>2716</v>
      </c>
      <c r="G4771" t="s">
        <v>1</v>
      </c>
      <c r="H4771" t="s">
        <v>944</v>
      </c>
      <c r="I4771" t="s">
        <v>2506</v>
      </c>
      <c r="J4771" t="s">
        <v>2507</v>
      </c>
      <c r="K4771" t="s">
        <v>17110</v>
      </c>
      <c r="L4771" s="3" t="s">
        <v>2494</v>
      </c>
      <c r="M4771" s="9">
        <v>0</v>
      </c>
      <c r="N4771" s="5">
        <v>0</v>
      </c>
      <c r="O4771" s="7">
        <v>0</v>
      </c>
    </row>
    <row r="4772" spans="1:15">
      <c r="A4772">
        <v>24</v>
      </c>
      <c r="B4772" t="s">
        <v>1</v>
      </c>
      <c r="C4772" t="s">
        <v>2714</v>
      </c>
      <c r="D4772" t="s">
        <v>571</v>
      </c>
      <c r="E4772" t="s">
        <v>2715</v>
      </c>
      <c r="F4772" t="s">
        <v>2716</v>
      </c>
      <c r="G4772" t="s">
        <v>1</v>
      </c>
      <c r="H4772" t="s">
        <v>944</v>
      </c>
      <c r="I4772" t="s">
        <v>2506</v>
      </c>
      <c r="J4772" t="s">
        <v>2507</v>
      </c>
      <c r="K4772" t="s">
        <v>2717</v>
      </c>
      <c r="L4772" s="3">
        <v>44155</v>
      </c>
      <c r="M4772" s="9">
        <v>1</v>
      </c>
      <c r="N4772" s="5">
        <v>0</v>
      </c>
      <c r="O4772" s="7">
        <v>1</v>
      </c>
    </row>
    <row r="4773" spans="1:15">
      <c r="A4773">
        <v>24</v>
      </c>
      <c r="B4773" t="s">
        <v>1</v>
      </c>
      <c r="C4773" t="s">
        <v>2718</v>
      </c>
      <c r="D4773" t="s">
        <v>572</v>
      </c>
      <c r="E4773" t="s">
        <v>2719</v>
      </c>
      <c r="F4773" t="s">
        <v>2720</v>
      </c>
      <c r="G4773" t="s">
        <v>1</v>
      </c>
      <c r="H4773" t="s">
        <v>944</v>
      </c>
      <c r="I4773" t="s">
        <v>2506</v>
      </c>
      <c r="J4773" t="s">
        <v>2507</v>
      </c>
      <c r="K4773" t="s">
        <v>2721</v>
      </c>
      <c r="L4773" s="3">
        <v>44155</v>
      </c>
      <c r="M4773" s="9">
        <v>1</v>
      </c>
      <c r="N4773" s="5">
        <v>0</v>
      </c>
      <c r="O4773" s="7">
        <v>1</v>
      </c>
    </row>
    <row r="4774" spans="1:15">
      <c r="A4774">
        <v>24</v>
      </c>
      <c r="B4774" t="s">
        <v>1</v>
      </c>
      <c r="C4774" t="s">
        <v>17111</v>
      </c>
      <c r="D4774" t="s">
        <v>17112</v>
      </c>
      <c r="E4774" t="s">
        <v>2673</v>
      </c>
      <c r="F4774" t="s">
        <v>2674</v>
      </c>
      <c r="G4774" t="s">
        <v>1</v>
      </c>
      <c r="H4774" t="s">
        <v>944</v>
      </c>
      <c r="I4774" t="s">
        <v>2506</v>
      </c>
      <c r="J4774" t="s">
        <v>2507</v>
      </c>
      <c r="K4774" t="s">
        <v>17113</v>
      </c>
      <c r="L4774" s="3">
        <v>44398</v>
      </c>
      <c r="M4774" s="9">
        <v>0</v>
      </c>
      <c r="N4774" s="5">
        <v>0</v>
      </c>
      <c r="O4774" s="7">
        <v>0</v>
      </c>
    </row>
    <row r="4775" spans="1:15">
      <c r="A4775">
        <v>24</v>
      </c>
      <c r="B4775" t="s">
        <v>1</v>
      </c>
      <c r="C4775" t="s">
        <v>2722</v>
      </c>
      <c r="D4775" t="s">
        <v>573</v>
      </c>
      <c r="E4775" t="s">
        <v>2673</v>
      </c>
      <c r="F4775" t="s">
        <v>2674</v>
      </c>
      <c r="G4775" t="s">
        <v>1</v>
      </c>
      <c r="H4775" t="s">
        <v>944</v>
      </c>
      <c r="I4775" t="s">
        <v>2506</v>
      </c>
      <c r="J4775" t="s">
        <v>2507</v>
      </c>
      <c r="K4775" t="s">
        <v>2723</v>
      </c>
      <c r="L4775" s="3">
        <v>44258</v>
      </c>
      <c r="M4775" s="9">
        <v>14</v>
      </c>
      <c r="N4775" s="5">
        <v>0</v>
      </c>
      <c r="O4775" s="7">
        <v>14</v>
      </c>
    </row>
    <row r="4776" spans="1:15">
      <c r="A4776">
        <v>24</v>
      </c>
      <c r="B4776" t="s">
        <v>1</v>
      </c>
      <c r="C4776" t="s">
        <v>17114</v>
      </c>
      <c r="D4776" t="s">
        <v>17115</v>
      </c>
      <c r="E4776" t="s">
        <v>2695</v>
      </c>
      <c r="F4776" t="s">
        <v>2696</v>
      </c>
      <c r="G4776" t="s">
        <v>1</v>
      </c>
      <c r="H4776" t="s">
        <v>944</v>
      </c>
      <c r="I4776" t="s">
        <v>2506</v>
      </c>
      <c r="J4776" t="s">
        <v>2507</v>
      </c>
      <c r="K4776" t="s">
        <v>17116</v>
      </c>
      <c r="L4776" s="3">
        <v>44295</v>
      </c>
      <c r="M4776" s="9">
        <v>0</v>
      </c>
      <c r="N4776" s="5">
        <v>0</v>
      </c>
      <c r="O4776" s="7">
        <v>0</v>
      </c>
    </row>
    <row r="4777" spans="1:15">
      <c r="A4777">
        <v>24</v>
      </c>
      <c r="B4777" t="s">
        <v>1</v>
      </c>
      <c r="C4777" t="s">
        <v>2724</v>
      </c>
      <c r="D4777" t="s">
        <v>574</v>
      </c>
      <c r="E4777" t="s">
        <v>2701</v>
      </c>
      <c r="F4777" t="s">
        <v>2702</v>
      </c>
      <c r="G4777" t="s">
        <v>1</v>
      </c>
      <c r="H4777" t="s">
        <v>944</v>
      </c>
      <c r="I4777" t="s">
        <v>2506</v>
      </c>
      <c r="J4777" t="s">
        <v>2507</v>
      </c>
      <c r="K4777" t="s">
        <v>2725</v>
      </c>
      <c r="L4777" s="3">
        <v>44844</v>
      </c>
      <c r="M4777" s="9">
        <v>1</v>
      </c>
      <c r="N4777" s="5">
        <v>0</v>
      </c>
      <c r="O4777" s="7">
        <v>1</v>
      </c>
    </row>
    <row r="4778" spans="1:15">
      <c r="A4778">
        <v>24</v>
      </c>
      <c r="B4778" t="s">
        <v>1</v>
      </c>
      <c r="C4778" t="s">
        <v>17117</v>
      </c>
      <c r="D4778" t="s">
        <v>17118</v>
      </c>
      <c r="E4778" t="s">
        <v>17058</v>
      </c>
      <c r="F4778" t="s">
        <v>17059</v>
      </c>
      <c r="G4778" t="s">
        <v>1</v>
      </c>
      <c r="H4778" t="s">
        <v>944</v>
      </c>
      <c r="I4778" t="s">
        <v>2506</v>
      </c>
      <c r="J4778" t="s">
        <v>2507</v>
      </c>
      <c r="K4778" t="s">
        <v>17119</v>
      </c>
      <c r="L4778" s="3" t="s">
        <v>2494</v>
      </c>
      <c r="M4778" s="9">
        <v>0</v>
      </c>
      <c r="N4778" s="5">
        <v>0</v>
      </c>
      <c r="O4778" s="7">
        <v>0</v>
      </c>
    </row>
    <row r="4779" spans="1:15">
      <c r="A4779">
        <v>24</v>
      </c>
      <c r="B4779" t="s">
        <v>1</v>
      </c>
      <c r="C4779" t="s">
        <v>17120</v>
      </c>
      <c r="D4779" t="s">
        <v>17121</v>
      </c>
      <c r="E4779" t="s">
        <v>2683</v>
      </c>
      <c r="F4779" t="s">
        <v>2684</v>
      </c>
      <c r="G4779" t="s">
        <v>1</v>
      </c>
      <c r="H4779" t="s">
        <v>944</v>
      </c>
      <c r="I4779" t="s">
        <v>2506</v>
      </c>
      <c r="J4779" t="s">
        <v>2507</v>
      </c>
      <c r="K4779" t="s">
        <v>17122</v>
      </c>
      <c r="L4779" s="3" t="s">
        <v>2494</v>
      </c>
      <c r="M4779" s="9">
        <v>0</v>
      </c>
      <c r="N4779" s="5">
        <v>0</v>
      </c>
      <c r="O4779" s="7">
        <v>0</v>
      </c>
    </row>
    <row r="4780" spans="1:15">
      <c r="A4780">
        <v>24</v>
      </c>
      <c r="B4780" t="s">
        <v>1</v>
      </c>
      <c r="C4780" t="s">
        <v>17123</v>
      </c>
      <c r="D4780" t="s">
        <v>17124</v>
      </c>
      <c r="E4780" t="s">
        <v>2683</v>
      </c>
      <c r="F4780" t="s">
        <v>2684</v>
      </c>
      <c r="G4780" t="s">
        <v>1</v>
      </c>
      <c r="H4780" t="s">
        <v>944</v>
      </c>
      <c r="I4780" t="s">
        <v>2506</v>
      </c>
      <c r="J4780" t="s">
        <v>2507</v>
      </c>
      <c r="K4780" t="s">
        <v>17125</v>
      </c>
      <c r="L4780" s="3">
        <v>44424</v>
      </c>
      <c r="M4780" s="9">
        <v>0</v>
      </c>
      <c r="N4780" s="5">
        <v>0</v>
      </c>
      <c r="O4780" s="7">
        <v>0</v>
      </c>
    </row>
    <row r="4781" spans="1:15">
      <c r="A4781">
        <v>24</v>
      </c>
      <c r="B4781" t="s">
        <v>1</v>
      </c>
      <c r="C4781" t="s">
        <v>2726</v>
      </c>
      <c r="D4781" t="s">
        <v>575</v>
      </c>
      <c r="E4781" t="s">
        <v>2701</v>
      </c>
      <c r="F4781" t="s">
        <v>2702</v>
      </c>
      <c r="G4781" t="s">
        <v>1</v>
      </c>
      <c r="H4781" t="s">
        <v>944</v>
      </c>
      <c r="I4781" t="s">
        <v>2506</v>
      </c>
      <c r="J4781" t="s">
        <v>2507</v>
      </c>
      <c r="K4781" t="s">
        <v>2727</v>
      </c>
      <c r="L4781" s="3">
        <v>44645</v>
      </c>
      <c r="M4781" s="9">
        <v>1</v>
      </c>
      <c r="N4781" s="5">
        <v>0</v>
      </c>
      <c r="O4781" s="7">
        <v>1</v>
      </c>
    </row>
    <row r="4782" spans="1:15">
      <c r="A4782">
        <v>24</v>
      </c>
      <c r="B4782" t="s">
        <v>1</v>
      </c>
      <c r="C4782" t="s">
        <v>2728</v>
      </c>
      <c r="D4782" t="s">
        <v>576</v>
      </c>
      <c r="E4782" t="s">
        <v>2729</v>
      </c>
      <c r="F4782" t="s">
        <v>2730</v>
      </c>
      <c r="G4782" t="s">
        <v>1</v>
      </c>
      <c r="H4782" t="s">
        <v>944</v>
      </c>
      <c r="I4782" t="s">
        <v>2506</v>
      </c>
      <c r="J4782" t="s">
        <v>2507</v>
      </c>
      <c r="K4782" t="s">
        <v>2731</v>
      </c>
      <c r="L4782" s="3">
        <v>44326</v>
      </c>
      <c r="M4782" s="9">
        <v>3</v>
      </c>
      <c r="N4782" s="5">
        <v>0</v>
      </c>
      <c r="O4782" s="7">
        <v>3</v>
      </c>
    </row>
    <row r="4783" spans="1:15">
      <c r="A4783">
        <v>24</v>
      </c>
      <c r="B4783" t="s">
        <v>1</v>
      </c>
      <c r="C4783" t="s">
        <v>17126</v>
      </c>
      <c r="D4783" t="s">
        <v>17127</v>
      </c>
      <c r="E4783" t="s">
        <v>2729</v>
      </c>
      <c r="F4783" t="s">
        <v>2730</v>
      </c>
      <c r="G4783" t="s">
        <v>1</v>
      </c>
      <c r="H4783" t="s">
        <v>944</v>
      </c>
      <c r="I4783" t="s">
        <v>2506</v>
      </c>
      <c r="J4783" t="s">
        <v>2507</v>
      </c>
      <c r="K4783" t="s">
        <v>17128</v>
      </c>
      <c r="L4783" s="3">
        <v>44354</v>
      </c>
      <c r="M4783" s="9">
        <v>0</v>
      </c>
      <c r="N4783" s="5">
        <v>0</v>
      </c>
      <c r="O4783" s="7">
        <v>0</v>
      </c>
    </row>
    <row r="4784" spans="1:15">
      <c r="A4784">
        <v>24</v>
      </c>
      <c r="B4784" t="s">
        <v>1</v>
      </c>
      <c r="C4784" t="s">
        <v>17129</v>
      </c>
      <c r="D4784" t="s">
        <v>17130</v>
      </c>
      <c r="E4784" t="s">
        <v>17026</v>
      </c>
      <c r="F4784" t="s">
        <v>17027</v>
      </c>
      <c r="G4784" t="s">
        <v>1</v>
      </c>
      <c r="H4784" t="s">
        <v>944</v>
      </c>
      <c r="I4784" t="s">
        <v>2506</v>
      </c>
      <c r="J4784" t="s">
        <v>2507</v>
      </c>
      <c r="K4784" t="s">
        <v>17131</v>
      </c>
      <c r="L4784" s="3" t="s">
        <v>2494</v>
      </c>
      <c r="M4784" s="9">
        <v>0</v>
      </c>
      <c r="N4784" s="5">
        <v>0</v>
      </c>
      <c r="O4784" s="7">
        <v>0</v>
      </c>
    </row>
    <row r="4785" spans="1:15">
      <c r="A4785">
        <v>24</v>
      </c>
      <c r="B4785" t="s">
        <v>1</v>
      </c>
      <c r="C4785" t="s">
        <v>2732</v>
      </c>
      <c r="D4785" t="s">
        <v>577</v>
      </c>
      <c r="E4785" t="s">
        <v>2705</v>
      </c>
      <c r="F4785" t="s">
        <v>2706</v>
      </c>
      <c r="G4785" t="s">
        <v>1</v>
      </c>
      <c r="H4785" t="s">
        <v>944</v>
      </c>
      <c r="I4785" t="s">
        <v>2506</v>
      </c>
      <c r="J4785" t="s">
        <v>2507</v>
      </c>
      <c r="K4785" t="s">
        <v>2733</v>
      </c>
      <c r="L4785" s="3">
        <v>44398</v>
      </c>
      <c r="M4785" s="9">
        <v>2</v>
      </c>
      <c r="N4785" s="5">
        <v>0</v>
      </c>
      <c r="O4785" s="7">
        <v>2</v>
      </c>
    </row>
    <row r="4786" spans="1:15">
      <c r="A4786">
        <v>24</v>
      </c>
      <c r="B4786" t="s">
        <v>1</v>
      </c>
      <c r="C4786" t="s">
        <v>17132</v>
      </c>
      <c r="D4786" t="s">
        <v>17133</v>
      </c>
      <c r="E4786" t="s">
        <v>16953</v>
      </c>
      <c r="F4786" t="s">
        <v>16954</v>
      </c>
      <c r="G4786" t="s">
        <v>1</v>
      </c>
      <c r="H4786" t="s">
        <v>944</v>
      </c>
      <c r="I4786" t="s">
        <v>2506</v>
      </c>
      <c r="J4786" t="s">
        <v>2507</v>
      </c>
      <c r="K4786" t="s">
        <v>17134</v>
      </c>
      <c r="L4786" s="3" t="s">
        <v>2494</v>
      </c>
      <c r="M4786" s="9">
        <v>0</v>
      </c>
      <c r="N4786" s="5">
        <v>0</v>
      </c>
      <c r="O4786" s="7">
        <v>0</v>
      </c>
    </row>
    <row r="4787" spans="1:15">
      <c r="A4787">
        <v>24</v>
      </c>
      <c r="B4787" t="s">
        <v>1</v>
      </c>
      <c r="C4787" t="s">
        <v>17135</v>
      </c>
      <c r="D4787" t="s">
        <v>17136</v>
      </c>
      <c r="E4787" t="s">
        <v>2683</v>
      </c>
      <c r="F4787" t="s">
        <v>2684</v>
      </c>
      <c r="G4787" t="s">
        <v>1</v>
      </c>
      <c r="H4787" t="s">
        <v>944</v>
      </c>
      <c r="I4787" t="s">
        <v>2506</v>
      </c>
      <c r="J4787" t="s">
        <v>2507</v>
      </c>
      <c r="K4787" t="s">
        <v>17137</v>
      </c>
      <c r="L4787" s="3" t="s">
        <v>2494</v>
      </c>
      <c r="M4787" s="9">
        <v>0</v>
      </c>
      <c r="N4787" s="5">
        <v>0</v>
      </c>
      <c r="O4787" s="7">
        <v>0</v>
      </c>
    </row>
    <row r="4788" spans="1:15">
      <c r="A4788">
        <v>24</v>
      </c>
      <c r="B4788" t="s">
        <v>1</v>
      </c>
      <c r="C4788" t="s">
        <v>2734</v>
      </c>
      <c r="D4788" t="s">
        <v>578</v>
      </c>
      <c r="E4788" t="s">
        <v>2709</v>
      </c>
      <c r="F4788" t="s">
        <v>2710</v>
      </c>
      <c r="G4788" t="s">
        <v>1</v>
      </c>
      <c r="H4788" t="s">
        <v>944</v>
      </c>
      <c r="I4788" t="s">
        <v>2506</v>
      </c>
      <c r="J4788" t="s">
        <v>2507</v>
      </c>
      <c r="K4788" t="s">
        <v>2735</v>
      </c>
      <c r="L4788" s="3">
        <v>44467</v>
      </c>
      <c r="M4788" s="9">
        <v>1</v>
      </c>
      <c r="N4788" s="5">
        <v>0</v>
      </c>
      <c r="O4788" s="7">
        <v>1</v>
      </c>
    </row>
    <row r="4789" spans="1:15">
      <c r="A4789">
        <v>24</v>
      </c>
      <c r="B4789" t="s">
        <v>1</v>
      </c>
      <c r="C4789" t="s">
        <v>17138</v>
      </c>
      <c r="D4789" t="s">
        <v>17139</v>
      </c>
      <c r="E4789" t="s">
        <v>2683</v>
      </c>
      <c r="F4789" t="s">
        <v>2684</v>
      </c>
      <c r="G4789" t="s">
        <v>1</v>
      </c>
      <c r="H4789" t="s">
        <v>944</v>
      </c>
      <c r="I4789" t="s">
        <v>2506</v>
      </c>
      <c r="J4789" t="s">
        <v>2507</v>
      </c>
      <c r="K4789" t="s">
        <v>17140</v>
      </c>
      <c r="L4789" s="3">
        <v>44438</v>
      </c>
      <c r="M4789" s="9">
        <v>0</v>
      </c>
      <c r="N4789" s="5">
        <v>0</v>
      </c>
      <c r="O4789" s="7">
        <v>0</v>
      </c>
    </row>
    <row r="4790" spans="1:15">
      <c r="A4790">
        <v>24</v>
      </c>
      <c r="B4790" t="s">
        <v>1</v>
      </c>
      <c r="C4790" t="s">
        <v>2736</v>
      </c>
      <c r="D4790" t="s">
        <v>579</v>
      </c>
      <c r="E4790" t="s">
        <v>2683</v>
      </c>
      <c r="F4790" t="s">
        <v>2684</v>
      </c>
      <c r="G4790" t="s">
        <v>1</v>
      </c>
      <c r="H4790" t="s">
        <v>944</v>
      </c>
      <c r="I4790" t="s">
        <v>2506</v>
      </c>
      <c r="J4790" t="s">
        <v>2507</v>
      </c>
      <c r="K4790" t="s">
        <v>2737</v>
      </c>
      <c r="L4790" s="3">
        <v>44755</v>
      </c>
      <c r="M4790" s="9">
        <v>6</v>
      </c>
      <c r="N4790" s="5">
        <v>0</v>
      </c>
      <c r="O4790" s="7">
        <v>6</v>
      </c>
    </row>
    <row r="4791" spans="1:15">
      <c r="A4791">
        <v>24</v>
      </c>
      <c r="B4791" t="s">
        <v>1</v>
      </c>
      <c r="C4791" t="s">
        <v>17141</v>
      </c>
      <c r="D4791" t="s">
        <v>17142</v>
      </c>
      <c r="E4791" t="s">
        <v>2709</v>
      </c>
      <c r="F4791" t="s">
        <v>2710</v>
      </c>
      <c r="G4791" t="s">
        <v>1</v>
      </c>
      <c r="H4791" t="s">
        <v>944</v>
      </c>
      <c r="I4791" t="s">
        <v>2506</v>
      </c>
      <c r="J4791" t="s">
        <v>2507</v>
      </c>
      <c r="K4791" t="s">
        <v>17143</v>
      </c>
      <c r="L4791" s="3">
        <v>44621</v>
      </c>
      <c r="M4791" s="9">
        <v>0</v>
      </c>
      <c r="N4791" s="5">
        <v>0</v>
      </c>
      <c r="O4791" s="7">
        <v>0</v>
      </c>
    </row>
    <row r="4792" spans="1:15">
      <c r="A4792">
        <v>24</v>
      </c>
      <c r="B4792" t="s">
        <v>1</v>
      </c>
      <c r="C4792" t="s">
        <v>17144</v>
      </c>
      <c r="D4792" t="s">
        <v>17145</v>
      </c>
      <c r="E4792" t="s">
        <v>2729</v>
      </c>
      <c r="F4792" t="s">
        <v>2730</v>
      </c>
      <c r="G4792" t="s">
        <v>1</v>
      </c>
      <c r="H4792" t="s">
        <v>944</v>
      </c>
      <c r="I4792" t="s">
        <v>2506</v>
      </c>
      <c r="J4792" t="s">
        <v>2507</v>
      </c>
      <c r="K4792" t="s">
        <v>17146</v>
      </c>
      <c r="L4792" s="3" t="s">
        <v>2494</v>
      </c>
      <c r="M4792" s="9">
        <v>0</v>
      </c>
      <c r="N4792" s="5">
        <v>0</v>
      </c>
      <c r="O4792" s="7">
        <v>0</v>
      </c>
    </row>
    <row r="4793" spans="1:15">
      <c r="A4793">
        <v>24</v>
      </c>
      <c r="B4793" t="s">
        <v>1</v>
      </c>
      <c r="C4793" t="s">
        <v>17147</v>
      </c>
      <c r="D4793" t="s">
        <v>17148</v>
      </c>
      <c r="E4793" t="s">
        <v>2701</v>
      </c>
      <c r="F4793" t="s">
        <v>2702</v>
      </c>
      <c r="G4793" t="s">
        <v>1</v>
      </c>
      <c r="H4793" t="s">
        <v>944</v>
      </c>
      <c r="I4793" t="s">
        <v>2506</v>
      </c>
      <c r="J4793" t="s">
        <v>2507</v>
      </c>
      <c r="K4793" t="s">
        <v>17149</v>
      </c>
      <c r="L4793" s="3">
        <v>45084</v>
      </c>
      <c r="M4793" s="9">
        <v>0</v>
      </c>
      <c r="N4793" s="5">
        <v>0</v>
      </c>
      <c r="O4793" s="7">
        <v>0</v>
      </c>
    </row>
    <row r="4794" spans="1:15">
      <c r="A4794">
        <v>24</v>
      </c>
      <c r="B4794" t="s">
        <v>1</v>
      </c>
      <c r="C4794" t="s">
        <v>17150</v>
      </c>
      <c r="D4794" t="s">
        <v>17151</v>
      </c>
      <c r="E4794" t="s">
        <v>2739</v>
      </c>
      <c r="F4794" t="s">
        <v>2740</v>
      </c>
      <c r="G4794" t="s">
        <v>1</v>
      </c>
      <c r="H4794" t="s">
        <v>944</v>
      </c>
      <c r="I4794" t="s">
        <v>2506</v>
      </c>
      <c r="J4794" t="s">
        <v>2507</v>
      </c>
      <c r="K4794" t="s">
        <v>17152</v>
      </c>
      <c r="L4794" s="3">
        <v>44747</v>
      </c>
      <c r="M4794" s="9">
        <v>0</v>
      </c>
      <c r="N4794" s="5">
        <v>0</v>
      </c>
      <c r="O4794" s="7">
        <v>0</v>
      </c>
    </row>
    <row r="4795" spans="1:15">
      <c r="A4795">
        <v>24</v>
      </c>
      <c r="B4795" t="s">
        <v>1</v>
      </c>
      <c r="C4795" t="s">
        <v>17153</v>
      </c>
      <c r="D4795" t="s">
        <v>17154</v>
      </c>
      <c r="E4795" t="s">
        <v>2695</v>
      </c>
      <c r="F4795" t="s">
        <v>2696</v>
      </c>
      <c r="G4795" t="s">
        <v>1</v>
      </c>
      <c r="H4795" t="s">
        <v>944</v>
      </c>
      <c r="I4795" t="s">
        <v>2506</v>
      </c>
      <c r="J4795" t="s">
        <v>2507</v>
      </c>
      <c r="K4795" t="s">
        <v>17155</v>
      </c>
      <c r="L4795" s="3">
        <v>44797</v>
      </c>
      <c r="M4795" s="9">
        <v>0</v>
      </c>
      <c r="N4795" s="5">
        <v>0</v>
      </c>
      <c r="O4795" s="7">
        <v>0</v>
      </c>
    </row>
    <row r="4796" spans="1:15">
      <c r="A4796">
        <v>24</v>
      </c>
      <c r="B4796" t="s">
        <v>1</v>
      </c>
      <c r="C4796" t="s">
        <v>17156</v>
      </c>
      <c r="D4796" t="s">
        <v>13163</v>
      </c>
      <c r="E4796" t="s">
        <v>2673</v>
      </c>
      <c r="F4796" t="s">
        <v>2674</v>
      </c>
      <c r="G4796" t="s">
        <v>1</v>
      </c>
      <c r="H4796" t="s">
        <v>944</v>
      </c>
      <c r="I4796" t="s">
        <v>2506</v>
      </c>
      <c r="J4796" t="s">
        <v>2507</v>
      </c>
      <c r="K4796" t="s">
        <v>17157</v>
      </c>
      <c r="L4796" s="3">
        <v>44774</v>
      </c>
      <c r="M4796" s="9">
        <v>0</v>
      </c>
      <c r="N4796" s="5">
        <v>0</v>
      </c>
      <c r="O4796" s="7">
        <v>0</v>
      </c>
    </row>
    <row r="4797" spans="1:15">
      <c r="A4797">
        <v>24</v>
      </c>
      <c r="B4797" t="s">
        <v>1</v>
      </c>
      <c r="C4797" t="s">
        <v>17158</v>
      </c>
      <c r="D4797" t="s">
        <v>17159</v>
      </c>
      <c r="E4797" t="s">
        <v>16930</v>
      </c>
      <c r="F4797" t="s">
        <v>16931</v>
      </c>
      <c r="G4797" t="s">
        <v>1</v>
      </c>
      <c r="H4797" t="s">
        <v>944</v>
      </c>
      <c r="I4797" t="s">
        <v>2506</v>
      </c>
      <c r="J4797" t="s">
        <v>2507</v>
      </c>
      <c r="K4797" t="s">
        <v>17160</v>
      </c>
      <c r="L4797" s="3">
        <v>44776</v>
      </c>
      <c r="M4797" s="9">
        <v>0</v>
      </c>
      <c r="N4797" s="5">
        <v>0</v>
      </c>
      <c r="O4797" s="7">
        <v>0</v>
      </c>
    </row>
    <row r="4798" spans="1:15">
      <c r="A4798">
        <v>24</v>
      </c>
      <c r="B4798" t="s">
        <v>1</v>
      </c>
      <c r="C4798" t="s">
        <v>17161</v>
      </c>
      <c r="D4798" t="s">
        <v>17162</v>
      </c>
      <c r="E4798" t="s">
        <v>2739</v>
      </c>
      <c r="F4798" t="s">
        <v>2740</v>
      </c>
      <c r="G4798" t="s">
        <v>1</v>
      </c>
      <c r="H4798" t="s">
        <v>944</v>
      </c>
      <c r="I4798" t="s">
        <v>2506</v>
      </c>
      <c r="J4798" t="s">
        <v>2507</v>
      </c>
      <c r="K4798" t="s">
        <v>17163</v>
      </c>
      <c r="L4798" s="3">
        <v>44789</v>
      </c>
      <c r="M4798" s="9">
        <v>0</v>
      </c>
      <c r="N4798" s="5">
        <v>0</v>
      </c>
      <c r="O4798" s="7">
        <v>0</v>
      </c>
    </row>
    <row r="4799" spans="1:15">
      <c r="A4799">
        <v>24</v>
      </c>
      <c r="B4799" t="s">
        <v>1</v>
      </c>
      <c r="C4799" t="s">
        <v>17164</v>
      </c>
      <c r="D4799" t="s">
        <v>17165</v>
      </c>
      <c r="E4799" t="s">
        <v>17058</v>
      </c>
      <c r="F4799" t="s">
        <v>17059</v>
      </c>
      <c r="G4799" t="s">
        <v>1</v>
      </c>
      <c r="H4799" t="s">
        <v>944</v>
      </c>
      <c r="I4799" t="s">
        <v>2506</v>
      </c>
      <c r="J4799" t="s">
        <v>2507</v>
      </c>
      <c r="K4799" t="s">
        <v>17166</v>
      </c>
      <c r="L4799" s="3" t="s">
        <v>2494</v>
      </c>
      <c r="M4799" s="9">
        <v>0</v>
      </c>
      <c r="N4799" s="5">
        <v>0</v>
      </c>
      <c r="O4799" s="7">
        <v>0</v>
      </c>
    </row>
    <row r="4800" spans="1:15">
      <c r="A4800">
        <v>24</v>
      </c>
      <c r="B4800" t="s">
        <v>1</v>
      </c>
      <c r="C4800" t="s">
        <v>2738</v>
      </c>
      <c r="D4800" t="s">
        <v>580</v>
      </c>
      <c r="E4800" t="s">
        <v>2739</v>
      </c>
      <c r="F4800" t="s">
        <v>2740</v>
      </c>
      <c r="G4800" t="s">
        <v>1</v>
      </c>
      <c r="H4800" t="s">
        <v>944</v>
      </c>
      <c r="I4800" t="s">
        <v>2506</v>
      </c>
      <c r="J4800" t="s">
        <v>2507</v>
      </c>
      <c r="K4800" t="s">
        <v>2741</v>
      </c>
      <c r="L4800" s="3">
        <v>45520</v>
      </c>
      <c r="M4800" s="9">
        <v>2</v>
      </c>
      <c r="N4800" s="5">
        <v>0</v>
      </c>
      <c r="O4800" s="7">
        <v>2</v>
      </c>
    </row>
    <row r="4801" spans="1:15">
      <c r="A4801">
        <v>24</v>
      </c>
      <c r="B4801" t="s">
        <v>1</v>
      </c>
      <c r="C4801" t="s">
        <v>17167</v>
      </c>
      <c r="D4801" t="s">
        <v>17168</v>
      </c>
      <c r="E4801" t="s">
        <v>2683</v>
      </c>
      <c r="F4801" t="s">
        <v>2684</v>
      </c>
      <c r="G4801" t="s">
        <v>1</v>
      </c>
      <c r="H4801" t="s">
        <v>944</v>
      </c>
      <c r="I4801" t="s">
        <v>2506</v>
      </c>
      <c r="J4801" t="s">
        <v>2507</v>
      </c>
      <c r="K4801" t="s">
        <v>17169</v>
      </c>
      <c r="L4801" s="3">
        <v>45483</v>
      </c>
      <c r="M4801" s="9">
        <v>0</v>
      </c>
      <c r="N4801" s="5">
        <v>0</v>
      </c>
      <c r="O4801" s="7">
        <v>0</v>
      </c>
    </row>
    <row r="4802" spans="1:15">
      <c r="A4802">
        <v>24</v>
      </c>
      <c r="B4802" t="s">
        <v>1</v>
      </c>
      <c r="C4802" t="s">
        <v>17170</v>
      </c>
      <c r="D4802" t="s">
        <v>17171</v>
      </c>
      <c r="E4802" t="s">
        <v>2705</v>
      </c>
      <c r="F4802" t="s">
        <v>2706</v>
      </c>
      <c r="G4802" t="s">
        <v>1</v>
      </c>
      <c r="H4802" t="s">
        <v>944</v>
      </c>
      <c r="I4802" t="s">
        <v>2506</v>
      </c>
      <c r="J4802" t="s">
        <v>2507</v>
      </c>
      <c r="K4802" t="s">
        <v>17172</v>
      </c>
      <c r="L4802" s="3" t="s">
        <v>2494</v>
      </c>
      <c r="M4802" s="9">
        <v>0</v>
      </c>
      <c r="N4802" s="5">
        <v>0</v>
      </c>
      <c r="O4802" s="7">
        <v>0</v>
      </c>
    </row>
    <row r="4803" spans="1:15">
      <c r="A4803">
        <v>24</v>
      </c>
      <c r="B4803" t="s">
        <v>1</v>
      </c>
      <c r="C4803" t="s">
        <v>17173</v>
      </c>
      <c r="D4803" t="s">
        <v>17174</v>
      </c>
      <c r="E4803" t="s">
        <v>16998</v>
      </c>
      <c r="F4803" t="s">
        <v>16999</v>
      </c>
      <c r="G4803" t="s">
        <v>1</v>
      </c>
      <c r="H4803" t="s">
        <v>944</v>
      </c>
      <c r="I4803" t="s">
        <v>2506</v>
      </c>
      <c r="J4803" t="s">
        <v>2507</v>
      </c>
      <c r="K4803" t="s">
        <v>17175</v>
      </c>
      <c r="L4803" s="3">
        <v>44833</v>
      </c>
      <c r="M4803" s="9">
        <v>0</v>
      </c>
      <c r="N4803" s="5">
        <v>0</v>
      </c>
      <c r="O4803" s="7">
        <v>0</v>
      </c>
    </row>
    <row r="4804" spans="1:15">
      <c r="A4804">
        <v>24</v>
      </c>
      <c r="B4804" t="s">
        <v>1</v>
      </c>
      <c r="C4804" t="s">
        <v>17176</v>
      </c>
      <c r="D4804" t="s">
        <v>17177</v>
      </c>
      <c r="E4804" t="s">
        <v>2701</v>
      </c>
      <c r="F4804" t="s">
        <v>2702</v>
      </c>
      <c r="G4804" t="s">
        <v>1</v>
      </c>
      <c r="H4804" t="s">
        <v>944</v>
      </c>
      <c r="I4804" t="s">
        <v>2506</v>
      </c>
      <c r="J4804" t="s">
        <v>2507</v>
      </c>
      <c r="K4804" t="s">
        <v>17178</v>
      </c>
      <c r="L4804" s="3" t="s">
        <v>2494</v>
      </c>
      <c r="M4804" s="9">
        <v>0</v>
      </c>
      <c r="N4804" s="5">
        <v>0</v>
      </c>
      <c r="O4804" s="7">
        <v>0</v>
      </c>
    </row>
    <row r="4805" spans="1:15">
      <c r="A4805">
        <v>24</v>
      </c>
      <c r="B4805" t="s">
        <v>1</v>
      </c>
      <c r="C4805" t="s">
        <v>17179</v>
      </c>
      <c r="D4805" t="s">
        <v>17180</v>
      </c>
      <c r="E4805" t="s">
        <v>2701</v>
      </c>
      <c r="F4805" t="s">
        <v>2702</v>
      </c>
      <c r="G4805" t="s">
        <v>1</v>
      </c>
      <c r="H4805" t="s">
        <v>944</v>
      </c>
      <c r="I4805" t="s">
        <v>2506</v>
      </c>
      <c r="J4805" t="s">
        <v>2507</v>
      </c>
      <c r="K4805" t="s">
        <v>17181</v>
      </c>
      <c r="L4805" s="3" t="s">
        <v>2494</v>
      </c>
      <c r="M4805" s="9">
        <v>0</v>
      </c>
      <c r="N4805" s="5">
        <v>0</v>
      </c>
      <c r="O4805" s="7">
        <v>0</v>
      </c>
    </row>
    <row r="4806" spans="1:15">
      <c r="A4806">
        <v>24</v>
      </c>
      <c r="B4806" t="s">
        <v>1</v>
      </c>
      <c r="C4806" t="s">
        <v>17182</v>
      </c>
      <c r="D4806" t="s">
        <v>17183</v>
      </c>
      <c r="E4806" t="s">
        <v>2683</v>
      </c>
      <c r="F4806" t="s">
        <v>2684</v>
      </c>
      <c r="G4806" t="s">
        <v>1</v>
      </c>
      <c r="H4806" t="s">
        <v>944</v>
      </c>
      <c r="I4806" t="s">
        <v>2506</v>
      </c>
      <c r="J4806" t="s">
        <v>2507</v>
      </c>
      <c r="K4806" t="s">
        <v>17184</v>
      </c>
      <c r="L4806" s="3">
        <v>44882</v>
      </c>
      <c r="M4806" s="9">
        <v>0</v>
      </c>
      <c r="N4806" s="5">
        <v>0</v>
      </c>
      <c r="O4806" s="7">
        <v>0</v>
      </c>
    </row>
    <row r="4807" spans="1:15">
      <c r="A4807">
        <v>24</v>
      </c>
      <c r="B4807" t="s">
        <v>1</v>
      </c>
      <c r="C4807" t="s">
        <v>2742</v>
      </c>
      <c r="D4807" t="s">
        <v>581</v>
      </c>
      <c r="E4807" t="s">
        <v>2695</v>
      </c>
      <c r="F4807" t="s">
        <v>2696</v>
      </c>
      <c r="G4807" t="s">
        <v>1</v>
      </c>
      <c r="H4807" t="s">
        <v>944</v>
      </c>
      <c r="I4807" t="s">
        <v>2506</v>
      </c>
      <c r="J4807" t="s">
        <v>2507</v>
      </c>
      <c r="K4807" t="s">
        <v>2743</v>
      </c>
      <c r="L4807" s="3">
        <v>45343</v>
      </c>
      <c r="M4807" s="9">
        <v>1</v>
      </c>
      <c r="N4807" s="5">
        <v>0</v>
      </c>
      <c r="O4807" s="7">
        <v>1</v>
      </c>
    </row>
    <row r="4808" spans="1:15">
      <c r="A4808">
        <v>24</v>
      </c>
      <c r="B4808" t="s">
        <v>1</v>
      </c>
      <c r="C4808" t="s">
        <v>17185</v>
      </c>
      <c r="D4808" t="s">
        <v>17186</v>
      </c>
      <c r="E4808" t="s">
        <v>17026</v>
      </c>
      <c r="F4808" t="s">
        <v>17027</v>
      </c>
      <c r="G4808" t="s">
        <v>1</v>
      </c>
      <c r="H4808" t="s">
        <v>944</v>
      </c>
      <c r="I4808" t="s">
        <v>2506</v>
      </c>
      <c r="J4808" t="s">
        <v>2507</v>
      </c>
      <c r="K4808" t="s">
        <v>17187</v>
      </c>
      <c r="L4808" s="3" t="s">
        <v>2494</v>
      </c>
      <c r="M4808" s="9">
        <v>0</v>
      </c>
      <c r="N4808" s="5">
        <v>0</v>
      </c>
      <c r="O4808" s="7">
        <v>0</v>
      </c>
    </row>
    <row r="4809" spans="1:15">
      <c r="A4809">
        <v>24</v>
      </c>
      <c r="B4809" t="s">
        <v>1</v>
      </c>
      <c r="C4809" t="s">
        <v>17188</v>
      </c>
      <c r="D4809" t="s">
        <v>17189</v>
      </c>
      <c r="E4809" t="s">
        <v>2673</v>
      </c>
      <c r="F4809" t="s">
        <v>2674</v>
      </c>
      <c r="G4809" t="s">
        <v>1</v>
      </c>
      <c r="H4809" t="s">
        <v>944</v>
      </c>
      <c r="I4809" t="s">
        <v>2506</v>
      </c>
      <c r="J4809" t="s">
        <v>2507</v>
      </c>
      <c r="K4809" t="s">
        <v>17190</v>
      </c>
      <c r="L4809" s="3" t="s">
        <v>2494</v>
      </c>
      <c r="M4809" s="9">
        <v>0</v>
      </c>
      <c r="N4809" s="5">
        <v>0</v>
      </c>
      <c r="O4809" s="7">
        <v>0</v>
      </c>
    </row>
    <row r="4810" spans="1:15">
      <c r="A4810">
        <v>24</v>
      </c>
      <c r="B4810" t="s">
        <v>1</v>
      </c>
      <c r="C4810" t="s">
        <v>17191</v>
      </c>
      <c r="D4810" t="s">
        <v>17192</v>
      </c>
      <c r="E4810" t="s">
        <v>2729</v>
      </c>
      <c r="F4810" t="s">
        <v>2730</v>
      </c>
      <c r="G4810" t="s">
        <v>1</v>
      </c>
      <c r="H4810" t="s">
        <v>944</v>
      </c>
      <c r="I4810" t="s">
        <v>2506</v>
      </c>
      <c r="J4810" t="s">
        <v>2507</v>
      </c>
      <c r="K4810" t="s">
        <v>17193</v>
      </c>
      <c r="L4810" s="3">
        <v>44957</v>
      </c>
      <c r="M4810" s="9">
        <v>0</v>
      </c>
      <c r="N4810" s="5">
        <v>0</v>
      </c>
      <c r="O4810" s="7">
        <v>0</v>
      </c>
    </row>
    <row r="4811" spans="1:15">
      <c r="A4811">
        <v>24</v>
      </c>
      <c r="B4811" t="s">
        <v>1</v>
      </c>
      <c r="C4811" t="s">
        <v>17194</v>
      </c>
      <c r="D4811" t="s">
        <v>17195</v>
      </c>
      <c r="E4811" t="s">
        <v>17196</v>
      </c>
      <c r="F4811" t="s">
        <v>17197</v>
      </c>
      <c r="G4811" t="s">
        <v>1</v>
      </c>
      <c r="H4811" t="s">
        <v>944</v>
      </c>
      <c r="I4811" t="s">
        <v>2506</v>
      </c>
      <c r="J4811" t="s">
        <v>2507</v>
      </c>
      <c r="K4811" t="s">
        <v>17198</v>
      </c>
      <c r="L4811" s="3">
        <v>45061</v>
      </c>
      <c r="M4811" s="9">
        <v>0</v>
      </c>
      <c r="N4811" s="5">
        <v>0</v>
      </c>
      <c r="O4811" s="7">
        <v>0</v>
      </c>
    </row>
    <row r="4812" spans="1:15">
      <c r="A4812">
        <v>24</v>
      </c>
      <c r="B4812" t="s">
        <v>1</v>
      </c>
      <c r="C4812" t="s">
        <v>17199</v>
      </c>
      <c r="D4812" t="s">
        <v>17200</v>
      </c>
      <c r="E4812" t="s">
        <v>17196</v>
      </c>
      <c r="F4812" t="s">
        <v>17197</v>
      </c>
      <c r="G4812" t="s">
        <v>1</v>
      </c>
      <c r="H4812" t="s">
        <v>944</v>
      </c>
      <c r="I4812" t="s">
        <v>2506</v>
      </c>
      <c r="J4812" t="s">
        <v>2507</v>
      </c>
      <c r="K4812" t="s">
        <v>17201</v>
      </c>
      <c r="L4812" s="3">
        <v>45057</v>
      </c>
      <c r="M4812" s="9">
        <v>0</v>
      </c>
      <c r="N4812" s="5">
        <v>0</v>
      </c>
      <c r="O4812" s="7">
        <v>0</v>
      </c>
    </row>
    <row r="4813" spans="1:15">
      <c r="A4813">
        <v>24</v>
      </c>
      <c r="B4813" t="s">
        <v>1</v>
      </c>
      <c r="C4813" t="s">
        <v>17202</v>
      </c>
      <c r="D4813" t="s">
        <v>17203</v>
      </c>
      <c r="E4813" t="s">
        <v>17026</v>
      </c>
      <c r="F4813" t="s">
        <v>17027</v>
      </c>
      <c r="G4813" t="s">
        <v>1</v>
      </c>
      <c r="H4813" t="s">
        <v>944</v>
      </c>
      <c r="I4813" t="s">
        <v>2506</v>
      </c>
      <c r="J4813" t="s">
        <v>2507</v>
      </c>
      <c r="K4813" t="s">
        <v>17204</v>
      </c>
      <c r="L4813" s="3" t="s">
        <v>2494</v>
      </c>
      <c r="M4813" s="9">
        <v>0</v>
      </c>
      <c r="N4813" s="5">
        <v>0</v>
      </c>
      <c r="O4813" s="7">
        <v>0</v>
      </c>
    </row>
    <row r="4814" spans="1:15">
      <c r="A4814">
        <v>24</v>
      </c>
      <c r="B4814" t="s">
        <v>1</v>
      </c>
      <c r="C4814" t="s">
        <v>17205</v>
      </c>
      <c r="D4814" t="s">
        <v>17206</v>
      </c>
      <c r="E4814" t="s">
        <v>2683</v>
      </c>
      <c r="F4814" t="s">
        <v>2684</v>
      </c>
      <c r="G4814" t="s">
        <v>1</v>
      </c>
      <c r="H4814" t="s">
        <v>944</v>
      </c>
      <c r="I4814" t="s">
        <v>2506</v>
      </c>
      <c r="J4814" t="s">
        <v>2507</v>
      </c>
      <c r="K4814" t="s">
        <v>17207</v>
      </c>
      <c r="L4814" s="3">
        <v>45051</v>
      </c>
      <c r="M4814" s="9">
        <v>0</v>
      </c>
      <c r="N4814" s="5">
        <v>0</v>
      </c>
      <c r="O4814" s="7">
        <v>0</v>
      </c>
    </row>
    <row r="4815" spans="1:15">
      <c r="A4815">
        <v>24</v>
      </c>
      <c r="B4815" t="s">
        <v>1</v>
      </c>
      <c r="C4815" t="s">
        <v>17208</v>
      </c>
      <c r="D4815" t="s">
        <v>17209</v>
      </c>
      <c r="E4815" t="s">
        <v>17196</v>
      </c>
      <c r="F4815" t="s">
        <v>17197</v>
      </c>
      <c r="G4815" t="s">
        <v>1</v>
      </c>
      <c r="H4815" t="s">
        <v>944</v>
      </c>
      <c r="I4815" t="s">
        <v>2506</v>
      </c>
      <c r="J4815" t="s">
        <v>2507</v>
      </c>
      <c r="K4815" t="s">
        <v>17210</v>
      </c>
      <c r="L4815" s="3">
        <v>45057</v>
      </c>
      <c r="M4815" s="9">
        <v>0</v>
      </c>
      <c r="N4815" s="5">
        <v>0</v>
      </c>
      <c r="O4815" s="7">
        <v>0</v>
      </c>
    </row>
    <row r="4816" spans="1:15">
      <c r="A4816">
        <v>24</v>
      </c>
      <c r="B4816" t="s">
        <v>1</v>
      </c>
      <c r="C4816" t="s">
        <v>17211</v>
      </c>
      <c r="D4816" t="s">
        <v>17212</v>
      </c>
      <c r="E4816" t="s">
        <v>17026</v>
      </c>
      <c r="F4816" t="s">
        <v>17027</v>
      </c>
      <c r="G4816" t="s">
        <v>1</v>
      </c>
      <c r="H4816" t="s">
        <v>944</v>
      </c>
      <c r="I4816" t="s">
        <v>2506</v>
      </c>
      <c r="J4816" t="s">
        <v>2507</v>
      </c>
      <c r="K4816" t="s">
        <v>17213</v>
      </c>
      <c r="L4816" s="3" t="s">
        <v>2494</v>
      </c>
      <c r="M4816" s="9">
        <v>0</v>
      </c>
      <c r="N4816" s="5">
        <v>0</v>
      </c>
      <c r="O4816" s="7">
        <v>0</v>
      </c>
    </row>
    <row r="4817" spans="1:15">
      <c r="A4817">
        <v>24</v>
      </c>
      <c r="B4817" t="s">
        <v>1</v>
      </c>
      <c r="C4817" t="s">
        <v>17214</v>
      </c>
      <c r="D4817" t="s">
        <v>17215</v>
      </c>
      <c r="E4817" t="s">
        <v>2695</v>
      </c>
      <c r="F4817" t="s">
        <v>2696</v>
      </c>
      <c r="G4817" t="s">
        <v>1</v>
      </c>
      <c r="H4817" t="s">
        <v>944</v>
      </c>
      <c r="I4817" t="s">
        <v>2506</v>
      </c>
      <c r="J4817" t="s">
        <v>2507</v>
      </c>
      <c r="K4817" t="s">
        <v>17216</v>
      </c>
      <c r="L4817" s="3" t="s">
        <v>2494</v>
      </c>
      <c r="M4817" s="9">
        <v>0</v>
      </c>
      <c r="N4817" s="5">
        <v>0</v>
      </c>
      <c r="O4817" s="7">
        <v>0</v>
      </c>
    </row>
    <row r="4818" spans="1:15">
      <c r="A4818">
        <v>24</v>
      </c>
      <c r="B4818" t="s">
        <v>1</v>
      </c>
      <c r="C4818" t="s">
        <v>17217</v>
      </c>
      <c r="D4818" t="s">
        <v>17218</v>
      </c>
      <c r="E4818" t="s">
        <v>2673</v>
      </c>
      <c r="F4818" t="s">
        <v>2674</v>
      </c>
      <c r="G4818" t="s">
        <v>1</v>
      </c>
      <c r="H4818" t="s">
        <v>944</v>
      </c>
      <c r="I4818" t="s">
        <v>2506</v>
      </c>
      <c r="J4818" t="s">
        <v>2507</v>
      </c>
      <c r="K4818" t="s">
        <v>17219</v>
      </c>
      <c r="L4818" s="3">
        <v>45202</v>
      </c>
      <c r="M4818" s="9">
        <v>0</v>
      </c>
      <c r="N4818" s="5">
        <v>0</v>
      </c>
      <c r="O4818" s="7">
        <v>0</v>
      </c>
    </row>
    <row r="4819" spans="1:15">
      <c r="A4819">
        <v>24</v>
      </c>
      <c r="B4819" t="s">
        <v>1</v>
      </c>
      <c r="C4819" t="s">
        <v>17220</v>
      </c>
      <c r="D4819" t="s">
        <v>17221</v>
      </c>
      <c r="E4819" t="s">
        <v>17090</v>
      </c>
      <c r="F4819" t="s">
        <v>17091</v>
      </c>
      <c r="G4819" t="s">
        <v>1</v>
      </c>
      <c r="H4819" t="s">
        <v>944</v>
      </c>
      <c r="I4819" t="s">
        <v>2506</v>
      </c>
      <c r="J4819" t="s">
        <v>2507</v>
      </c>
      <c r="K4819" t="s">
        <v>17222</v>
      </c>
      <c r="L4819" s="3" t="s">
        <v>2494</v>
      </c>
      <c r="M4819" s="9">
        <v>0</v>
      </c>
      <c r="N4819" s="5">
        <v>0</v>
      </c>
      <c r="O4819" s="7">
        <v>0</v>
      </c>
    </row>
    <row r="4820" spans="1:15">
      <c r="A4820">
        <v>24</v>
      </c>
      <c r="B4820" t="s">
        <v>1</v>
      </c>
      <c r="C4820" t="s">
        <v>17223</v>
      </c>
      <c r="D4820" t="s">
        <v>17224</v>
      </c>
      <c r="E4820" t="s">
        <v>17058</v>
      </c>
      <c r="F4820" t="s">
        <v>17059</v>
      </c>
      <c r="G4820" t="s">
        <v>1</v>
      </c>
      <c r="H4820" t="s">
        <v>944</v>
      </c>
      <c r="I4820" t="s">
        <v>2506</v>
      </c>
      <c r="J4820" t="s">
        <v>2507</v>
      </c>
      <c r="K4820" t="s">
        <v>17225</v>
      </c>
      <c r="L4820" s="3" t="s">
        <v>2494</v>
      </c>
      <c r="M4820" s="9">
        <v>0</v>
      </c>
      <c r="N4820" s="5">
        <v>0</v>
      </c>
      <c r="O4820" s="7">
        <v>0</v>
      </c>
    </row>
    <row r="4821" spans="1:15">
      <c r="A4821">
        <v>24</v>
      </c>
      <c r="B4821" t="s">
        <v>1</v>
      </c>
      <c r="C4821" t="s">
        <v>17226</v>
      </c>
      <c r="D4821" t="s">
        <v>17227</v>
      </c>
      <c r="E4821" t="s">
        <v>17097</v>
      </c>
      <c r="F4821" t="s">
        <v>17098</v>
      </c>
      <c r="G4821" t="s">
        <v>1</v>
      </c>
      <c r="H4821" t="s">
        <v>944</v>
      </c>
      <c r="I4821" t="s">
        <v>2506</v>
      </c>
      <c r="J4821" t="s">
        <v>2507</v>
      </c>
      <c r="K4821" t="s">
        <v>17228</v>
      </c>
      <c r="L4821" s="3">
        <v>45176</v>
      </c>
      <c r="M4821" s="9">
        <v>0</v>
      </c>
      <c r="N4821" s="5">
        <v>0</v>
      </c>
      <c r="O4821" s="7">
        <v>0</v>
      </c>
    </row>
    <row r="4822" spans="1:15">
      <c r="A4822">
        <v>24</v>
      </c>
      <c r="B4822" t="s">
        <v>1</v>
      </c>
      <c r="C4822" t="s">
        <v>17229</v>
      </c>
      <c r="D4822" t="s">
        <v>17230</v>
      </c>
      <c r="E4822" t="s">
        <v>17097</v>
      </c>
      <c r="F4822" t="s">
        <v>17098</v>
      </c>
      <c r="G4822" t="s">
        <v>1</v>
      </c>
      <c r="H4822" t="s">
        <v>944</v>
      </c>
      <c r="I4822" t="s">
        <v>2506</v>
      </c>
      <c r="J4822" t="s">
        <v>2507</v>
      </c>
      <c r="K4822" t="s">
        <v>17231</v>
      </c>
      <c r="L4822" s="3">
        <v>45176</v>
      </c>
      <c r="M4822" s="9">
        <v>0</v>
      </c>
      <c r="N4822" s="5">
        <v>0</v>
      </c>
      <c r="O4822" s="7">
        <v>0</v>
      </c>
    </row>
    <row r="4823" spans="1:15">
      <c r="A4823">
        <v>24</v>
      </c>
      <c r="B4823" t="s">
        <v>1</v>
      </c>
      <c r="C4823" t="s">
        <v>17232</v>
      </c>
      <c r="D4823" t="s">
        <v>17233</v>
      </c>
      <c r="E4823" t="s">
        <v>2683</v>
      </c>
      <c r="F4823" t="s">
        <v>2684</v>
      </c>
      <c r="G4823" t="s">
        <v>1</v>
      </c>
      <c r="H4823" t="s">
        <v>944</v>
      </c>
      <c r="I4823" t="s">
        <v>2506</v>
      </c>
      <c r="J4823" t="s">
        <v>2507</v>
      </c>
      <c r="K4823" t="s">
        <v>17234</v>
      </c>
      <c r="L4823" s="3">
        <v>45196</v>
      </c>
      <c r="M4823" s="9">
        <v>0</v>
      </c>
      <c r="N4823" s="5">
        <v>0</v>
      </c>
      <c r="O4823" s="7">
        <v>0</v>
      </c>
    </row>
    <row r="4824" spans="1:15">
      <c r="A4824">
        <v>24</v>
      </c>
      <c r="B4824" t="s">
        <v>1</v>
      </c>
      <c r="C4824" t="s">
        <v>17235</v>
      </c>
      <c r="D4824" t="s">
        <v>17236</v>
      </c>
      <c r="E4824" t="s">
        <v>2701</v>
      </c>
      <c r="F4824" t="s">
        <v>2702</v>
      </c>
      <c r="G4824" t="s">
        <v>1</v>
      </c>
      <c r="H4824" t="s">
        <v>944</v>
      </c>
      <c r="I4824" t="s">
        <v>2506</v>
      </c>
      <c r="J4824" t="s">
        <v>2507</v>
      </c>
      <c r="K4824" t="s">
        <v>17237</v>
      </c>
      <c r="L4824" s="3" t="s">
        <v>2494</v>
      </c>
      <c r="M4824" s="9">
        <v>0</v>
      </c>
      <c r="N4824" s="5">
        <v>0</v>
      </c>
      <c r="O4824" s="7">
        <v>0</v>
      </c>
    </row>
    <row r="4825" spans="1:15">
      <c r="A4825">
        <v>24</v>
      </c>
      <c r="B4825" t="s">
        <v>1</v>
      </c>
      <c r="C4825" t="s">
        <v>17238</v>
      </c>
      <c r="D4825" t="s">
        <v>17239</v>
      </c>
      <c r="E4825" t="s">
        <v>16998</v>
      </c>
      <c r="F4825" t="s">
        <v>16999</v>
      </c>
      <c r="G4825" t="s">
        <v>1</v>
      </c>
      <c r="H4825" t="s">
        <v>944</v>
      </c>
      <c r="I4825" t="s">
        <v>2506</v>
      </c>
      <c r="J4825" t="s">
        <v>2507</v>
      </c>
      <c r="K4825" t="s">
        <v>17240</v>
      </c>
      <c r="L4825" s="3">
        <v>45418</v>
      </c>
      <c r="M4825" s="9">
        <v>0</v>
      </c>
      <c r="N4825" s="5">
        <v>0</v>
      </c>
      <c r="O4825" s="7">
        <v>0</v>
      </c>
    </row>
    <row r="4826" spans="1:15">
      <c r="A4826">
        <v>24</v>
      </c>
      <c r="B4826" t="s">
        <v>1</v>
      </c>
      <c r="C4826" t="s">
        <v>17241</v>
      </c>
      <c r="D4826" t="s">
        <v>17242</v>
      </c>
      <c r="E4826" t="s">
        <v>17097</v>
      </c>
      <c r="F4826" t="s">
        <v>17098</v>
      </c>
      <c r="G4826" t="s">
        <v>1</v>
      </c>
      <c r="H4826" t="s">
        <v>944</v>
      </c>
      <c r="I4826" t="s">
        <v>2506</v>
      </c>
      <c r="J4826" t="s">
        <v>2507</v>
      </c>
      <c r="K4826" t="s">
        <v>17243</v>
      </c>
      <c r="L4826" s="3">
        <v>45253</v>
      </c>
      <c r="M4826" s="9">
        <v>0</v>
      </c>
      <c r="N4826" s="5">
        <v>0</v>
      </c>
      <c r="O4826" s="7">
        <v>0</v>
      </c>
    </row>
    <row r="4827" spans="1:15">
      <c r="A4827">
        <v>24</v>
      </c>
      <c r="B4827" t="s">
        <v>1</v>
      </c>
      <c r="C4827" t="s">
        <v>2744</v>
      </c>
      <c r="D4827" t="s">
        <v>582</v>
      </c>
      <c r="E4827" t="s">
        <v>2683</v>
      </c>
      <c r="F4827" t="s">
        <v>2684</v>
      </c>
      <c r="G4827" t="s">
        <v>1</v>
      </c>
      <c r="H4827" t="s">
        <v>944</v>
      </c>
      <c r="I4827" t="s">
        <v>2506</v>
      </c>
      <c r="J4827" t="s">
        <v>2507</v>
      </c>
      <c r="K4827" t="s">
        <v>2745</v>
      </c>
      <c r="L4827" s="3">
        <v>45300</v>
      </c>
      <c r="M4827" s="9">
        <v>1</v>
      </c>
      <c r="N4827" s="5">
        <v>0</v>
      </c>
      <c r="O4827" s="7">
        <v>1</v>
      </c>
    </row>
    <row r="4828" spans="1:15">
      <c r="A4828">
        <v>24</v>
      </c>
      <c r="B4828" t="s">
        <v>1</v>
      </c>
      <c r="C4828" t="s">
        <v>17244</v>
      </c>
      <c r="D4828" t="s">
        <v>17245</v>
      </c>
      <c r="E4828" t="s">
        <v>16930</v>
      </c>
      <c r="F4828" t="s">
        <v>16931</v>
      </c>
      <c r="G4828" t="s">
        <v>1</v>
      </c>
      <c r="H4828" t="s">
        <v>944</v>
      </c>
      <c r="I4828" t="s">
        <v>2506</v>
      </c>
      <c r="J4828" t="s">
        <v>2507</v>
      </c>
      <c r="K4828" t="s">
        <v>17246</v>
      </c>
      <c r="L4828" s="3">
        <v>45307</v>
      </c>
      <c r="M4828" s="9">
        <v>0</v>
      </c>
      <c r="N4828" s="5">
        <v>0</v>
      </c>
      <c r="O4828" s="7">
        <v>0</v>
      </c>
    </row>
    <row r="4829" spans="1:15">
      <c r="A4829">
        <v>24</v>
      </c>
      <c r="B4829" t="s">
        <v>1</v>
      </c>
      <c r="C4829" t="s">
        <v>17247</v>
      </c>
      <c r="D4829" t="s">
        <v>17248</v>
      </c>
      <c r="E4829" t="s">
        <v>16998</v>
      </c>
      <c r="F4829" t="s">
        <v>16999</v>
      </c>
      <c r="G4829" t="s">
        <v>1</v>
      </c>
      <c r="H4829" t="s">
        <v>944</v>
      </c>
      <c r="I4829" t="s">
        <v>2506</v>
      </c>
      <c r="J4829" t="s">
        <v>2507</v>
      </c>
      <c r="K4829" t="s">
        <v>17249</v>
      </c>
      <c r="L4829" s="3" t="s">
        <v>2494</v>
      </c>
      <c r="M4829" s="9">
        <v>0</v>
      </c>
      <c r="N4829" s="5">
        <v>0</v>
      </c>
      <c r="O4829" s="7">
        <v>0</v>
      </c>
    </row>
    <row r="4830" spans="1:15">
      <c r="A4830">
        <v>24</v>
      </c>
      <c r="B4830" t="s">
        <v>1</v>
      </c>
      <c r="C4830" t="s">
        <v>17250</v>
      </c>
      <c r="D4830" t="s">
        <v>17251</v>
      </c>
      <c r="E4830" t="s">
        <v>2673</v>
      </c>
      <c r="F4830" t="s">
        <v>2674</v>
      </c>
      <c r="G4830" t="s">
        <v>1</v>
      </c>
      <c r="H4830" t="s">
        <v>944</v>
      </c>
      <c r="I4830" t="s">
        <v>2506</v>
      </c>
      <c r="J4830" t="s">
        <v>2507</v>
      </c>
      <c r="K4830" t="s">
        <v>17252</v>
      </c>
      <c r="L4830" s="3" t="s">
        <v>2494</v>
      </c>
      <c r="M4830" s="9">
        <v>0</v>
      </c>
      <c r="N4830" s="5">
        <v>0</v>
      </c>
      <c r="O4830" s="7">
        <v>0</v>
      </c>
    </row>
    <row r="4831" spans="1:15">
      <c r="A4831">
        <v>24</v>
      </c>
      <c r="B4831" t="s">
        <v>1</v>
      </c>
      <c r="C4831" t="s">
        <v>17253</v>
      </c>
      <c r="D4831" t="s">
        <v>17254</v>
      </c>
      <c r="E4831" t="s">
        <v>2705</v>
      </c>
      <c r="F4831" t="s">
        <v>2706</v>
      </c>
      <c r="G4831" t="s">
        <v>1</v>
      </c>
      <c r="H4831" t="s">
        <v>944</v>
      </c>
      <c r="I4831" t="s">
        <v>2506</v>
      </c>
      <c r="J4831" t="s">
        <v>2507</v>
      </c>
      <c r="K4831" t="s">
        <v>17255</v>
      </c>
      <c r="L4831" s="3" t="s">
        <v>2494</v>
      </c>
      <c r="M4831" s="9">
        <v>0</v>
      </c>
      <c r="N4831" s="5">
        <v>0</v>
      </c>
      <c r="O4831" s="7">
        <v>0</v>
      </c>
    </row>
    <row r="4832" spans="1:15">
      <c r="A4832">
        <v>24</v>
      </c>
      <c r="B4832" t="s">
        <v>1</v>
      </c>
      <c r="C4832" t="s">
        <v>17256</v>
      </c>
      <c r="D4832" t="s">
        <v>17257</v>
      </c>
      <c r="E4832" t="s">
        <v>2695</v>
      </c>
      <c r="F4832" t="s">
        <v>2696</v>
      </c>
      <c r="G4832" t="s">
        <v>1</v>
      </c>
      <c r="H4832" t="s">
        <v>944</v>
      </c>
      <c r="I4832" t="s">
        <v>2506</v>
      </c>
      <c r="J4832" t="s">
        <v>2507</v>
      </c>
      <c r="K4832" t="s">
        <v>17258</v>
      </c>
      <c r="L4832" s="3" t="s">
        <v>2494</v>
      </c>
      <c r="M4832" s="9">
        <v>0</v>
      </c>
      <c r="N4832" s="5">
        <v>0</v>
      </c>
      <c r="O4832" s="7">
        <v>0</v>
      </c>
    </row>
    <row r="4833" spans="1:15">
      <c r="A4833">
        <v>24</v>
      </c>
      <c r="B4833" t="s">
        <v>1</v>
      </c>
      <c r="C4833" t="s">
        <v>17259</v>
      </c>
      <c r="D4833" t="s">
        <v>17260</v>
      </c>
      <c r="E4833" t="s">
        <v>2719</v>
      </c>
      <c r="F4833" t="s">
        <v>2720</v>
      </c>
      <c r="G4833" t="s">
        <v>1</v>
      </c>
      <c r="H4833" t="s">
        <v>944</v>
      </c>
      <c r="I4833" t="s">
        <v>2506</v>
      </c>
      <c r="J4833" t="s">
        <v>2507</v>
      </c>
      <c r="K4833" t="s">
        <v>17261</v>
      </c>
      <c r="L4833" s="3" t="s">
        <v>2494</v>
      </c>
      <c r="M4833" s="9">
        <v>0</v>
      </c>
      <c r="N4833" s="5">
        <v>0</v>
      </c>
      <c r="O4833" s="7">
        <v>0</v>
      </c>
    </row>
    <row r="4834" spans="1:15">
      <c r="A4834">
        <v>24</v>
      </c>
      <c r="B4834" t="s">
        <v>1</v>
      </c>
      <c r="C4834" t="s">
        <v>17262</v>
      </c>
      <c r="D4834" t="s">
        <v>17263</v>
      </c>
      <c r="E4834" t="s">
        <v>2701</v>
      </c>
      <c r="F4834" t="s">
        <v>2702</v>
      </c>
      <c r="G4834" t="s">
        <v>1</v>
      </c>
      <c r="H4834" t="s">
        <v>944</v>
      </c>
      <c r="I4834" t="s">
        <v>2506</v>
      </c>
      <c r="J4834" t="s">
        <v>2507</v>
      </c>
      <c r="K4834" t="s">
        <v>17264</v>
      </c>
      <c r="L4834" s="3">
        <v>45586</v>
      </c>
      <c r="M4834" s="9">
        <v>0</v>
      </c>
      <c r="N4834" s="5">
        <v>0</v>
      </c>
      <c r="O4834" s="7">
        <v>0</v>
      </c>
    </row>
    <row r="4835" spans="1:15">
      <c r="A4835">
        <v>24</v>
      </c>
      <c r="B4835" t="s">
        <v>1</v>
      </c>
      <c r="C4835" t="s">
        <v>17265</v>
      </c>
      <c r="D4835" t="s">
        <v>17266</v>
      </c>
      <c r="E4835" t="s">
        <v>2695</v>
      </c>
      <c r="F4835" t="s">
        <v>2696</v>
      </c>
      <c r="G4835" t="s">
        <v>1</v>
      </c>
      <c r="H4835" t="s">
        <v>944</v>
      </c>
      <c r="I4835" t="s">
        <v>2506</v>
      </c>
      <c r="J4835" t="s">
        <v>2507</v>
      </c>
      <c r="K4835" t="s">
        <v>17267</v>
      </c>
      <c r="L4835" s="3">
        <v>45406</v>
      </c>
      <c r="M4835" s="9">
        <v>0</v>
      </c>
      <c r="N4835" s="5">
        <v>0</v>
      </c>
      <c r="O4835" s="7">
        <v>0</v>
      </c>
    </row>
    <row r="4836" spans="1:15">
      <c r="A4836">
        <v>24</v>
      </c>
      <c r="B4836" t="s">
        <v>1</v>
      </c>
      <c r="C4836" t="s">
        <v>17268</v>
      </c>
      <c r="D4836" t="s">
        <v>17269</v>
      </c>
      <c r="E4836" t="s">
        <v>16930</v>
      </c>
      <c r="F4836" t="s">
        <v>16931</v>
      </c>
      <c r="G4836" t="s">
        <v>1</v>
      </c>
      <c r="H4836" t="s">
        <v>944</v>
      </c>
      <c r="I4836" t="s">
        <v>2506</v>
      </c>
      <c r="J4836" t="s">
        <v>2507</v>
      </c>
      <c r="K4836" t="s">
        <v>17270</v>
      </c>
      <c r="L4836" s="3" t="s">
        <v>2494</v>
      </c>
      <c r="M4836" s="9">
        <v>0</v>
      </c>
      <c r="N4836" s="5">
        <v>0</v>
      </c>
      <c r="O4836" s="7">
        <v>0</v>
      </c>
    </row>
    <row r="4837" spans="1:15">
      <c r="A4837">
        <v>24</v>
      </c>
      <c r="B4837" t="s">
        <v>1</v>
      </c>
      <c r="C4837" t="s">
        <v>17271</v>
      </c>
      <c r="D4837" t="s">
        <v>17272</v>
      </c>
      <c r="E4837" t="s">
        <v>17026</v>
      </c>
      <c r="F4837" t="s">
        <v>17027</v>
      </c>
      <c r="G4837" t="s">
        <v>1</v>
      </c>
      <c r="H4837" t="s">
        <v>944</v>
      </c>
      <c r="I4837" t="s">
        <v>2506</v>
      </c>
      <c r="J4837" t="s">
        <v>2507</v>
      </c>
      <c r="K4837" t="s">
        <v>17273</v>
      </c>
      <c r="L4837" s="3" t="s">
        <v>2494</v>
      </c>
      <c r="M4837" s="9">
        <v>0</v>
      </c>
      <c r="N4837" s="5">
        <v>0</v>
      </c>
      <c r="O4837" s="7">
        <v>0</v>
      </c>
    </row>
    <row r="4838" spans="1:15">
      <c r="A4838">
        <v>24</v>
      </c>
      <c r="B4838" t="s">
        <v>1</v>
      </c>
      <c r="C4838" t="s">
        <v>17274</v>
      </c>
      <c r="D4838" t="s">
        <v>17275</v>
      </c>
      <c r="E4838" t="s">
        <v>17196</v>
      </c>
      <c r="F4838" t="s">
        <v>17197</v>
      </c>
      <c r="G4838" t="s">
        <v>1</v>
      </c>
      <c r="H4838" t="s">
        <v>944</v>
      </c>
      <c r="I4838" t="s">
        <v>2506</v>
      </c>
      <c r="J4838" t="s">
        <v>2507</v>
      </c>
      <c r="K4838" t="s">
        <v>17276</v>
      </c>
      <c r="L4838" s="3" t="s">
        <v>2494</v>
      </c>
      <c r="M4838" s="9">
        <v>0</v>
      </c>
      <c r="N4838" s="5">
        <v>0</v>
      </c>
      <c r="O4838" s="7">
        <v>0</v>
      </c>
    </row>
    <row r="4839" spans="1:15">
      <c r="A4839">
        <v>24</v>
      </c>
      <c r="B4839" t="s">
        <v>1</v>
      </c>
      <c r="C4839" t="s">
        <v>17277</v>
      </c>
      <c r="D4839" t="s">
        <v>17278</v>
      </c>
      <c r="E4839" t="s">
        <v>17196</v>
      </c>
      <c r="F4839" t="s">
        <v>17197</v>
      </c>
      <c r="G4839" t="s">
        <v>1</v>
      </c>
      <c r="H4839" t="s">
        <v>944</v>
      </c>
      <c r="I4839" t="s">
        <v>2506</v>
      </c>
      <c r="J4839" t="s">
        <v>2507</v>
      </c>
      <c r="K4839" t="s">
        <v>17279</v>
      </c>
      <c r="L4839" s="3" t="s">
        <v>2494</v>
      </c>
      <c r="M4839" s="9">
        <v>0</v>
      </c>
      <c r="N4839" s="5">
        <v>0</v>
      </c>
      <c r="O4839" s="7">
        <v>0</v>
      </c>
    </row>
    <row r="4840" spans="1:15">
      <c r="A4840">
        <v>24</v>
      </c>
      <c r="B4840" t="s">
        <v>1</v>
      </c>
      <c r="C4840" t="s">
        <v>17280</v>
      </c>
      <c r="D4840" t="s">
        <v>17281</v>
      </c>
      <c r="E4840" t="s">
        <v>2695</v>
      </c>
      <c r="F4840" t="s">
        <v>2696</v>
      </c>
      <c r="G4840" t="s">
        <v>1</v>
      </c>
      <c r="H4840" t="s">
        <v>944</v>
      </c>
      <c r="I4840" t="s">
        <v>2506</v>
      </c>
      <c r="J4840" t="s">
        <v>2507</v>
      </c>
      <c r="K4840" t="s">
        <v>17282</v>
      </c>
      <c r="L4840" s="3" t="s">
        <v>2494</v>
      </c>
      <c r="M4840" s="9">
        <v>0</v>
      </c>
      <c r="N4840" s="5">
        <v>0</v>
      </c>
      <c r="O4840" s="7">
        <v>0</v>
      </c>
    </row>
    <row r="4841" spans="1:15">
      <c r="A4841">
        <v>24</v>
      </c>
      <c r="B4841" t="s">
        <v>1</v>
      </c>
      <c r="C4841" t="s">
        <v>17283</v>
      </c>
      <c r="D4841" t="s">
        <v>17284</v>
      </c>
      <c r="E4841" t="s">
        <v>2709</v>
      </c>
      <c r="F4841" t="s">
        <v>2710</v>
      </c>
      <c r="G4841" t="s">
        <v>1</v>
      </c>
      <c r="H4841" t="s">
        <v>944</v>
      </c>
      <c r="I4841" t="s">
        <v>2506</v>
      </c>
      <c r="J4841" t="s">
        <v>2507</v>
      </c>
      <c r="K4841" t="s">
        <v>17285</v>
      </c>
      <c r="L4841" s="3">
        <v>45495</v>
      </c>
      <c r="M4841" s="9">
        <v>0</v>
      </c>
      <c r="N4841" s="5">
        <v>0</v>
      </c>
      <c r="O4841" s="7">
        <v>0</v>
      </c>
    </row>
    <row r="4842" spans="1:15">
      <c r="A4842">
        <v>24</v>
      </c>
      <c r="B4842" t="s">
        <v>1</v>
      </c>
      <c r="C4842" t="s">
        <v>17286</v>
      </c>
      <c r="D4842" t="s">
        <v>17287</v>
      </c>
      <c r="E4842" t="s">
        <v>17026</v>
      </c>
      <c r="F4842" t="s">
        <v>17027</v>
      </c>
      <c r="G4842" t="s">
        <v>1</v>
      </c>
      <c r="H4842" t="s">
        <v>944</v>
      </c>
      <c r="I4842" t="s">
        <v>2506</v>
      </c>
      <c r="J4842" t="s">
        <v>2507</v>
      </c>
      <c r="K4842" t="s">
        <v>17288</v>
      </c>
      <c r="L4842" s="3" t="s">
        <v>2494</v>
      </c>
      <c r="M4842" s="9">
        <v>0</v>
      </c>
      <c r="N4842" s="5">
        <v>0</v>
      </c>
      <c r="O4842" s="7">
        <v>0</v>
      </c>
    </row>
    <row r="4843" spans="1:15">
      <c r="A4843">
        <v>24</v>
      </c>
      <c r="B4843" t="s">
        <v>1</v>
      </c>
      <c r="C4843" t="s">
        <v>2746</v>
      </c>
      <c r="D4843" t="s">
        <v>583</v>
      </c>
      <c r="E4843" t="s">
        <v>2695</v>
      </c>
      <c r="F4843" t="s">
        <v>2696</v>
      </c>
      <c r="G4843" t="s">
        <v>1</v>
      </c>
      <c r="H4843" t="s">
        <v>944</v>
      </c>
      <c r="I4843" t="s">
        <v>2506</v>
      </c>
      <c r="J4843" t="s">
        <v>2507</v>
      </c>
      <c r="K4843" t="s">
        <v>2747</v>
      </c>
      <c r="L4843" s="3">
        <v>45483</v>
      </c>
      <c r="M4843" s="9">
        <v>1</v>
      </c>
      <c r="N4843" s="5">
        <v>0</v>
      </c>
      <c r="O4843" s="7">
        <v>1</v>
      </c>
    </row>
    <row r="4844" spans="1:15">
      <c r="A4844">
        <v>24</v>
      </c>
      <c r="B4844" t="s">
        <v>1</v>
      </c>
      <c r="C4844" t="s">
        <v>17289</v>
      </c>
      <c r="D4844" t="s">
        <v>17290</v>
      </c>
      <c r="E4844" t="s">
        <v>2695</v>
      </c>
      <c r="F4844" t="s">
        <v>2696</v>
      </c>
      <c r="G4844" t="s">
        <v>1</v>
      </c>
      <c r="H4844" t="s">
        <v>944</v>
      </c>
      <c r="I4844" t="s">
        <v>2506</v>
      </c>
      <c r="J4844" t="s">
        <v>2507</v>
      </c>
      <c r="K4844" t="s">
        <v>17291</v>
      </c>
      <c r="L4844" s="3" t="s">
        <v>2494</v>
      </c>
      <c r="M4844" s="9">
        <v>0</v>
      </c>
      <c r="N4844" s="5">
        <v>0</v>
      </c>
      <c r="O4844" s="7">
        <v>0</v>
      </c>
    </row>
    <row r="4845" spans="1:15">
      <c r="A4845">
        <v>24</v>
      </c>
      <c r="B4845" t="s">
        <v>1</v>
      </c>
      <c r="C4845" t="s">
        <v>17292</v>
      </c>
      <c r="D4845" t="s">
        <v>8471</v>
      </c>
      <c r="E4845" t="s">
        <v>2705</v>
      </c>
      <c r="F4845" t="s">
        <v>2706</v>
      </c>
      <c r="G4845" t="s">
        <v>1</v>
      </c>
      <c r="H4845" t="s">
        <v>944</v>
      </c>
      <c r="I4845" t="s">
        <v>2506</v>
      </c>
      <c r="J4845" t="s">
        <v>2507</v>
      </c>
      <c r="K4845" t="s">
        <v>17293</v>
      </c>
      <c r="L4845" s="3" t="s">
        <v>2494</v>
      </c>
      <c r="M4845" s="9">
        <v>0</v>
      </c>
      <c r="N4845" s="5">
        <v>0</v>
      </c>
      <c r="O4845" s="7">
        <v>0</v>
      </c>
    </row>
    <row r="4846" spans="1:15">
      <c r="A4846">
        <v>24</v>
      </c>
      <c r="B4846" t="s">
        <v>1</v>
      </c>
      <c r="C4846" t="s">
        <v>17294</v>
      </c>
      <c r="D4846" t="s">
        <v>17295</v>
      </c>
      <c r="E4846" t="s">
        <v>2715</v>
      </c>
      <c r="F4846" t="s">
        <v>2716</v>
      </c>
      <c r="G4846" t="s">
        <v>1</v>
      </c>
      <c r="H4846" t="s">
        <v>944</v>
      </c>
      <c r="I4846" t="s">
        <v>2506</v>
      </c>
      <c r="J4846" t="s">
        <v>2507</v>
      </c>
      <c r="K4846" t="s">
        <v>17296</v>
      </c>
      <c r="L4846" s="3" t="s">
        <v>2494</v>
      </c>
      <c r="M4846" s="9">
        <v>0</v>
      </c>
      <c r="N4846" s="5">
        <v>0</v>
      </c>
      <c r="O4846" s="7">
        <v>0</v>
      </c>
    </row>
    <row r="4847" spans="1:15">
      <c r="A4847">
        <v>24</v>
      </c>
      <c r="B4847" t="s">
        <v>1</v>
      </c>
      <c r="C4847" t="s">
        <v>17297</v>
      </c>
      <c r="D4847" t="s">
        <v>17298</v>
      </c>
      <c r="E4847" t="s">
        <v>17090</v>
      </c>
      <c r="F4847" t="s">
        <v>17091</v>
      </c>
      <c r="G4847" t="s">
        <v>1</v>
      </c>
      <c r="H4847" t="s">
        <v>944</v>
      </c>
      <c r="I4847" t="s">
        <v>2506</v>
      </c>
      <c r="J4847" t="s">
        <v>2507</v>
      </c>
      <c r="K4847" t="s">
        <v>17299</v>
      </c>
      <c r="L4847" s="3" t="s">
        <v>2494</v>
      </c>
      <c r="M4847" s="9">
        <v>0</v>
      </c>
      <c r="N4847" s="5">
        <v>0</v>
      </c>
      <c r="O4847" s="7">
        <v>0</v>
      </c>
    </row>
    <row r="4848" spans="1:15">
      <c r="A4848">
        <v>24</v>
      </c>
      <c r="B4848" t="s">
        <v>1</v>
      </c>
      <c r="C4848" t="s">
        <v>17300</v>
      </c>
      <c r="D4848" t="s">
        <v>17301</v>
      </c>
      <c r="E4848" t="s">
        <v>17058</v>
      </c>
      <c r="F4848" t="s">
        <v>17059</v>
      </c>
      <c r="G4848" t="s">
        <v>1</v>
      </c>
      <c r="H4848" t="s">
        <v>944</v>
      </c>
      <c r="I4848" t="s">
        <v>2506</v>
      </c>
      <c r="J4848" t="s">
        <v>2507</v>
      </c>
      <c r="K4848" t="s">
        <v>17302</v>
      </c>
      <c r="L4848" s="3" t="s">
        <v>2494</v>
      </c>
      <c r="M4848" s="9">
        <v>0</v>
      </c>
      <c r="N4848" s="5">
        <v>0</v>
      </c>
      <c r="O4848" s="7">
        <v>0</v>
      </c>
    </row>
    <row r="4849" spans="1:15">
      <c r="A4849">
        <v>24</v>
      </c>
      <c r="B4849" t="s">
        <v>1</v>
      </c>
      <c r="C4849" t="s">
        <v>17303</v>
      </c>
      <c r="D4849" t="s">
        <v>17304</v>
      </c>
      <c r="E4849" t="s">
        <v>2701</v>
      </c>
      <c r="F4849" t="s">
        <v>2702</v>
      </c>
      <c r="G4849" t="s">
        <v>1</v>
      </c>
      <c r="H4849" t="s">
        <v>944</v>
      </c>
      <c r="I4849" t="s">
        <v>2506</v>
      </c>
      <c r="J4849" t="s">
        <v>2507</v>
      </c>
      <c r="K4849" t="s">
        <v>17305</v>
      </c>
      <c r="L4849" s="3" t="s">
        <v>2494</v>
      </c>
      <c r="M4849" s="9">
        <v>0</v>
      </c>
      <c r="N4849" s="5">
        <v>0</v>
      </c>
      <c r="O4849" s="7">
        <v>0</v>
      </c>
    </row>
    <row r="4850" spans="1:15">
      <c r="A4850">
        <v>24</v>
      </c>
      <c r="B4850" t="s">
        <v>1</v>
      </c>
      <c r="C4850" t="s">
        <v>17306</v>
      </c>
      <c r="D4850" t="s">
        <v>17307</v>
      </c>
      <c r="E4850" t="s">
        <v>2695</v>
      </c>
      <c r="F4850" t="s">
        <v>2696</v>
      </c>
      <c r="G4850" t="s">
        <v>1</v>
      </c>
      <c r="H4850" t="s">
        <v>2493</v>
      </c>
      <c r="I4850" t="s">
        <v>2506</v>
      </c>
      <c r="J4850" t="s">
        <v>2507</v>
      </c>
      <c r="K4850" t="s">
        <v>2494</v>
      </c>
      <c r="L4850" s="3" t="s">
        <v>2494</v>
      </c>
      <c r="M4850" s="9">
        <v>0</v>
      </c>
      <c r="N4850" s="5">
        <v>0</v>
      </c>
      <c r="O4850" s="7">
        <v>0</v>
      </c>
    </row>
    <row r="4851" spans="1:15">
      <c r="A4851">
        <v>24</v>
      </c>
      <c r="B4851" t="s">
        <v>1</v>
      </c>
      <c r="C4851" t="s">
        <v>17308</v>
      </c>
      <c r="D4851" t="s">
        <v>17309</v>
      </c>
      <c r="E4851" t="s">
        <v>2683</v>
      </c>
      <c r="F4851" t="s">
        <v>2684</v>
      </c>
      <c r="G4851" t="s">
        <v>1</v>
      </c>
      <c r="H4851" t="s">
        <v>944</v>
      </c>
      <c r="I4851" t="s">
        <v>2506</v>
      </c>
      <c r="J4851" t="s">
        <v>2507</v>
      </c>
      <c r="K4851" t="s">
        <v>17310</v>
      </c>
      <c r="L4851" s="3">
        <v>45461</v>
      </c>
      <c r="M4851" s="9">
        <v>0</v>
      </c>
      <c r="N4851" s="5">
        <v>0</v>
      </c>
      <c r="O4851" s="7">
        <v>0</v>
      </c>
    </row>
    <row r="4852" spans="1:15">
      <c r="A4852">
        <v>24</v>
      </c>
      <c r="B4852" t="s">
        <v>1</v>
      </c>
      <c r="C4852" t="s">
        <v>17311</v>
      </c>
      <c r="D4852" t="s">
        <v>17312</v>
      </c>
      <c r="E4852" t="s">
        <v>2695</v>
      </c>
      <c r="F4852" t="s">
        <v>2696</v>
      </c>
      <c r="G4852" t="s">
        <v>1</v>
      </c>
      <c r="H4852" t="s">
        <v>944</v>
      </c>
      <c r="I4852" t="s">
        <v>2506</v>
      </c>
      <c r="J4852" t="s">
        <v>2507</v>
      </c>
      <c r="K4852" t="s">
        <v>17313</v>
      </c>
      <c r="L4852" s="3" t="s">
        <v>2494</v>
      </c>
      <c r="M4852" s="9">
        <v>0</v>
      </c>
      <c r="N4852" s="5">
        <v>0</v>
      </c>
      <c r="O4852" s="7">
        <v>0</v>
      </c>
    </row>
    <row r="4853" spans="1:15">
      <c r="A4853">
        <v>24</v>
      </c>
      <c r="B4853" t="s">
        <v>1</v>
      </c>
      <c r="C4853" t="s">
        <v>17314</v>
      </c>
      <c r="D4853" t="s">
        <v>17315</v>
      </c>
      <c r="E4853" t="s">
        <v>2709</v>
      </c>
      <c r="F4853" t="s">
        <v>2710</v>
      </c>
      <c r="G4853" t="s">
        <v>1</v>
      </c>
      <c r="H4853" t="s">
        <v>944</v>
      </c>
      <c r="I4853" t="s">
        <v>2506</v>
      </c>
      <c r="J4853" t="s">
        <v>2507</v>
      </c>
      <c r="K4853" t="s">
        <v>17316</v>
      </c>
      <c r="L4853" s="3">
        <v>45520</v>
      </c>
      <c r="M4853" s="9">
        <v>0</v>
      </c>
      <c r="N4853" s="5">
        <v>0</v>
      </c>
      <c r="O4853" s="7">
        <v>0</v>
      </c>
    </row>
    <row r="4854" spans="1:15">
      <c r="A4854">
        <v>24</v>
      </c>
      <c r="B4854" t="s">
        <v>1</v>
      </c>
      <c r="C4854" t="s">
        <v>17317</v>
      </c>
      <c r="D4854" t="s">
        <v>17318</v>
      </c>
      <c r="E4854" t="s">
        <v>16930</v>
      </c>
      <c r="F4854" t="s">
        <v>16931</v>
      </c>
      <c r="G4854" t="s">
        <v>1</v>
      </c>
      <c r="H4854" t="s">
        <v>944</v>
      </c>
      <c r="I4854" t="s">
        <v>2506</v>
      </c>
      <c r="J4854" t="s">
        <v>2507</v>
      </c>
      <c r="K4854" t="s">
        <v>17319</v>
      </c>
      <c r="L4854" s="3">
        <v>45506</v>
      </c>
      <c r="M4854" s="9">
        <v>0</v>
      </c>
      <c r="N4854" s="5">
        <v>0</v>
      </c>
      <c r="O4854" s="7">
        <v>0</v>
      </c>
    </row>
    <row r="4855" spans="1:15">
      <c r="A4855">
        <v>24</v>
      </c>
      <c r="B4855" t="s">
        <v>1</v>
      </c>
      <c r="C4855" t="s">
        <v>17320</v>
      </c>
      <c r="D4855" t="s">
        <v>17321</v>
      </c>
      <c r="E4855" t="s">
        <v>16930</v>
      </c>
      <c r="F4855" t="s">
        <v>16931</v>
      </c>
      <c r="G4855" t="s">
        <v>1</v>
      </c>
      <c r="H4855" t="s">
        <v>944</v>
      </c>
      <c r="I4855" t="s">
        <v>2506</v>
      </c>
      <c r="J4855" t="s">
        <v>2507</v>
      </c>
      <c r="K4855" t="s">
        <v>17322</v>
      </c>
      <c r="L4855" s="3">
        <v>45552</v>
      </c>
      <c r="M4855" s="9">
        <v>0</v>
      </c>
      <c r="N4855" s="5">
        <v>0</v>
      </c>
      <c r="O4855" s="7">
        <v>0</v>
      </c>
    </row>
    <row r="4856" spans="1:15">
      <c r="A4856">
        <v>24</v>
      </c>
      <c r="B4856" t="s">
        <v>1</v>
      </c>
      <c r="C4856" t="s">
        <v>17323</v>
      </c>
      <c r="D4856" t="s">
        <v>17324</v>
      </c>
      <c r="E4856" t="s">
        <v>2695</v>
      </c>
      <c r="F4856" t="s">
        <v>2696</v>
      </c>
      <c r="G4856" t="s">
        <v>1</v>
      </c>
      <c r="H4856" t="s">
        <v>944</v>
      </c>
      <c r="I4856" t="s">
        <v>2506</v>
      </c>
      <c r="J4856" t="s">
        <v>2507</v>
      </c>
      <c r="K4856" t="s">
        <v>17325</v>
      </c>
      <c r="L4856" s="3" t="s">
        <v>2494</v>
      </c>
      <c r="M4856" s="9">
        <v>0</v>
      </c>
      <c r="N4856" s="5">
        <v>0</v>
      </c>
      <c r="O4856" s="7">
        <v>0</v>
      </c>
    </row>
    <row r="4857" spans="1:15">
      <c r="A4857">
        <v>24</v>
      </c>
      <c r="B4857" t="s">
        <v>1</v>
      </c>
      <c r="C4857" t="s">
        <v>2748</v>
      </c>
      <c r="D4857" t="s">
        <v>584</v>
      </c>
      <c r="E4857" t="s">
        <v>2729</v>
      </c>
      <c r="F4857" t="s">
        <v>2730</v>
      </c>
      <c r="G4857" t="s">
        <v>1</v>
      </c>
      <c r="H4857" t="s">
        <v>944</v>
      </c>
      <c r="I4857" t="s">
        <v>2506</v>
      </c>
      <c r="J4857" t="s">
        <v>2507</v>
      </c>
      <c r="K4857" t="s">
        <v>2749</v>
      </c>
      <c r="L4857" s="3">
        <v>45531</v>
      </c>
      <c r="M4857" s="9">
        <v>2</v>
      </c>
      <c r="N4857" s="5">
        <v>0</v>
      </c>
      <c r="O4857" s="7">
        <v>2</v>
      </c>
    </row>
    <row r="4858" spans="1:15">
      <c r="A4858">
        <v>24</v>
      </c>
      <c r="B4858" t="s">
        <v>1</v>
      </c>
      <c r="C4858" t="s">
        <v>17326</v>
      </c>
      <c r="D4858" t="s">
        <v>17327</v>
      </c>
      <c r="E4858" t="s">
        <v>2683</v>
      </c>
      <c r="F4858" t="s">
        <v>2684</v>
      </c>
      <c r="G4858" t="s">
        <v>1</v>
      </c>
      <c r="H4858" t="s">
        <v>944</v>
      </c>
      <c r="I4858" t="s">
        <v>2506</v>
      </c>
      <c r="J4858" t="s">
        <v>2507</v>
      </c>
      <c r="K4858" t="s">
        <v>17328</v>
      </c>
      <c r="L4858" s="3" t="s">
        <v>2494</v>
      </c>
      <c r="M4858" s="9">
        <v>0</v>
      </c>
      <c r="N4858" s="5">
        <v>0</v>
      </c>
      <c r="O4858" s="7">
        <v>0</v>
      </c>
    </row>
    <row r="4859" spans="1:15">
      <c r="A4859">
        <v>24</v>
      </c>
      <c r="B4859" t="s">
        <v>1</v>
      </c>
      <c r="C4859" t="s">
        <v>17329</v>
      </c>
      <c r="D4859" t="s">
        <v>17330</v>
      </c>
      <c r="E4859" t="s">
        <v>16930</v>
      </c>
      <c r="F4859" t="s">
        <v>16931</v>
      </c>
      <c r="G4859" t="s">
        <v>1</v>
      </c>
      <c r="H4859" t="s">
        <v>944</v>
      </c>
      <c r="I4859" t="s">
        <v>2506</v>
      </c>
      <c r="J4859" t="s">
        <v>2507</v>
      </c>
      <c r="K4859" t="s">
        <v>17331</v>
      </c>
      <c r="L4859" s="3">
        <v>45573</v>
      </c>
      <c r="M4859" s="9">
        <v>0</v>
      </c>
      <c r="N4859" s="5">
        <v>0</v>
      </c>
      <c r="O4859" s="7">
        <v>0</v>
      </c>
    </row>
    <row r="4860" spans="1:15">
      <c r="A4860">
        <v>24</v>
      </c>
      <c r="B4860" t="s">
        <v>1</v>
      </c>
      <c r="C4860" t="s">
        <v>17332</v>
      </c>
      <c r="D4860" t="s">
        <v>17333</v>
      </c>
      <c r="E4860" t="s">
        <v>17334</v>
      </c>
      <c r="F4860" t="s">
        <v>17335</v>
      </c>
      <c r="G4860" t="s">
        <v>1</v>
      </c>
      <c r="H4860" t="s">
        <v>944</v>
      </c>
      <c r="I4860" t="s">
        <v>2506</v>
      </c>
      <c r="J4860" t="s">
        <v>2507</v>
      </c>
      <c r="K4860" t="s">
        <v>17336</v>
      </c>
      <c r="L4860" s="3">
        <v>45547</v>
      </c>
      <c r="M4860" s="9">
        <v>0</v>
      </c>
      <c r="N4860" s="5">
        <v>0</v>
      </c>
      <c r="O4860" s="7">
        <v>0</v>
      </c>
    </row>
    <row r="4861" spans="1:15">
      <c r="A4861">
        <v>24</v>
      </c>
      <c r="B4861" t="s">
        <v>1</v>
      </c>
      <c r="C4861" t="s">
        <v>17337</v>
      </c>
      <c r="D4861" t="s">
        <v>17338</v>
      </c>
      <c r="E4861" t="s">
        <v>2701</v>
      </c>
      <c r="F4861" t="s">
        <v>2702</v>
      </c>
      <c r="G4861" t="s">
        <v>1</v>
      </c>
      <c r="H4861" t="s">
        <v>944</v>
      </c>
      <c r="I4861" t="s">
        <v>2506</v>
      </c>
      <c r="J4861" t="s">
        <v>2507</v>
      </c>
      <c r="K4861" t="s">
        <v>17339</v>
      </c>
      <c r="L4861" s="3" t="s">
        <v>2494</v>
      </c>
      <c r="M4861" s="9">
        <v>0</v>
      </c>
      <c r="N4861" s="5">
        <v>0</v>
      </c>
      <c r="O4861" s="7">
        <v>0</v>
      </c>
    </row>
    <row r="4862" spans="1:15">
      <c r="A4862">
        <v>24</v>
      </c>
      <c r="B4862" t="s">
        <v>1</v>
      </c>
      <c r="C4862" t="s">
        <v>17340</v>
      </c>
      <c r="D4862" t="s">
        <v>17341</v>
      </c>
      <c r="E4862" t="s">
        <v>16930</v>
      </c>
      <c r="F4862" t="s">
        <v>16931</v>
      </c>
      <c r="G4862" t="s">
        <v>1</v>
      </c>
      <c r="H4862" t="s">
        <v>944</v>
      </c>
      <c r="I4862" t="s">
        <v>2506</v>
      </c>
      <c r="J4862" t="s">
        <v>2507</v>
      </c>
      <c r="K4862" t="s">
        <v>17342</v>
      </c>
      <c r="L4862" s="3" t="s">
        <v>2494</v>
      </c>
      <c r="M4862" s="9">
        <v>0</v>
      </c>
      <c r="N4862" s="5">
        <v>0</v>
      </c>
      <c r="O4862" s="7">
        <v>0</v>
      </c>
    </row>
    <row r="4863" spans="1:15">
      <c r="A4863">
        <v>24</v>
      </c>
      <c r="B4863" t="s">
        <v>1</v>
      </c>
      <c r="C4863" t="s">
        <v>17343</v>
      </c>
      <c r="D4863" t="s">
        <v>17344</v>
      </c>
      <c r="E4863" t="s">
        <v>17090</v>
      </c>
      <c r="F4863" t="s">
        <v>17091</v>
      </c>
      <c r="G4863" t="s">
        <v>1</v>
      </c>
      <c r="H4863" t="s">
        <v>944</v>
      </c>
      <c r="I4863" t="s">
        <v>2506</v>
      </c>
      <c r="J4863" t="s">
        <v>2507</v>
      </c>
      <c r="K4863" t="s">
        <v>17345</v>
      </c>
      <c r="L4863" s="3" t="s">
        <v>2494</v>
      </c>
      <c r="M4863" s="9">
        <v>0</v>
      </c>
      <c r="N4863" s="5">
        <v>0</v>
      </c>
      <c r="O4863" s="7">
        <v>0</v>
      </c>
    </row>
    <row r="4864" spans="1:15">
      <c r="A4864">
        <v>24</v>
      </c>
      <c r="B4864" t="s">
        <v>1</v>
      </c>
      <c r="C4864" t="s">
        <v>17346</v>
      </c>
      <c r="D4864" t="s">
        <v>17347</v>
      </c>
      <c r="E4864" t="s">
        <v>2729</v>
      </c>
      <c r="F4864" t="s">
        <v>2730</v>
      </c>
      <c r="G4864" t="s">
        <v>1</v>
      </c>
      <c r="H4864" t="s">
        <v>944</v>
      </c>
      <c r="I4864" t="s">
        <v>2506</v>
      </c>
      <c r="J4864" t="s">
        <v>2507</v>
      </c>
      <c r="K4864" t="s">
        <v>17348</v>
      </c>
      <c r="L4864" s="3">
        <v>45659</v>
      </c>
      <c r="M4864" s="9">
        <v>0</v>
      </c>
      <c r="N4864" s="5">
        <v>0</v>
      </c>
      <c r="O4864" s="7">
        <v>0</v>
      </c>
    </row>
    <row r="4865" spans="1:15">
      <c r="A4865">
        <v>24</v>
      </c>
      <c r="B4865" t="s">
        <v>1</v>
      </c>
      <c r="C4865" t="s">
        <v>17349</v>
      </c>
      <c r="D4865" t="s">
        <v>17350</v>
      </c>
      <c r="E4865" t="s">
        <v>2729</v>
      </c>
      <c r="F4865" t="s">
        <v>2730</v>
      </c>
      <c r="G4865" t="s">
        <v>1</v>
      </c>
      <c r="H4865" t="s">
        <v>2493</v>
      </c>
      <c r="I4865" t="s">
        <v>2506</v>
      </c>
      <c r="J4865" t="s">
        <v>2507</v>
      </c>
      <c r="K4865" t="s">
        <v>2494</v>
      </c>
      <c r="L4865" s="3" t="s">
        <v>2494</v>
      </c>
      <c r="M4865" s="9">
        <v>0</v>
      </c>
      <c r="N4865" s="5">
        <v>0</v>
      </c>
      <c r="O4865" s="7">
        <v>0</v>
      </c>
    </row>
    <row r="4866" spans="1:15">
      <c r="A4866">
        <v>24</v>
      </c>
      <c r="B4866" t="s">
        <v>1</v>
      </c>
      <c r="C4866" t="s">
        <v>17351</v>
      </c>
      <c r="D4866" t="s">
        <v>17352</v>
      </c>
      <c r="E4866" t="s">
        <v>2673</v>
      </c>
      <c r="F4866" t="s">
        <v>2674</v>
      </c>
      <c r="G4866" t="s">
        <v>1</v>
      </c>
      <c r="H4866" t="s">
        <v>944</v>
      </c>
      <c r="I4866" t="s">
        <v>2506</v>
      </c>
      <c r="J4866" t="s">
        <v>2507</v>
      </c>
      <c r="K4866" t="s">
        <v>17353</v>
      </c>
      <c r="L4866" s="3" t="s">
        <v>2494</v>
      </c>
      <c r="M4866" s="9">
        <v>0</v>
      </c>
      <c r="N4866" s="5">
        <v>0</v>
      </c>
      <c r="O4866" s="7">
        <v>0</v>
      </c>
    </row>
    <row r="4867" spans="1:15">
      <c r="A4867">
        <v>24</v>
      </c>
      <c r="B4867" t="s">
        <v>1</v>
      </c>
      <c r="C4867" t="s">
        <v>17354</v>
      </c>
      <c r="D4867" t="s">
        <v>17355</v>
      </c>
      <c r="E4867" t="s">
        <v>17090</v>
      </c>
      <c r="F4867" t="s">
        <v>17091</v>
      </c>
      <c r="G4867" t="s">
        <v>1</v>
      </c>
      <c r="H4867" t="s">
        <v>944</v>
      </c>
      <c r="I4867" t="s">
        <v>2506</v>
      </c>
      <c r="J4867" t="s">
        <v>2507</v>
      </c>
      <c r="K4867" t="s">
        <v>17356</v>
      </c>
      <c r="L4867" s="3" t="s">
        <v>2494</v>
      </c>
      <c r="M4867" s="9">
        <v>0</v>
      </c>
      <c r="N4867" s="5">
        <v>0</v>
      </c>
      <c r="O4867" s="7">
        <v>0</v>
      </c>
    </row>
    <row r="4868" spans="1:15">
      <c r="A4868">
        <v>24</v>
      </c>
      <c r="B4868" t="s">
        <v>1</v>
      </c>
      <c r="C4868" t="s">
        <v>17357</v>
      </c>
      <c r="D4868" t="s">
        <v>17358</v>
      </c>
      <c r="E4868" t="s">
        <v>2729</v>
      </c>
      <c r="F4868" t="s">
        <v>2730</v>
      </c>
      <c r="G4868" t="s">
        <v>1</v>
      </c>
      <c r="H4868" t="s">
        <v>944</v>
      </c>
      <c r="I4868" t="s">
        <v>2506</v>
      </c>
      <c r="J4868" t="s">
        <v>2507</v>
      </c>
      <c r="K4868" t="s">
        <v>17359</v>
      </c>
      <c r="L4868" s="3" t="s">
        <v>2494</v>
      </c>
      <c r="M4868" s="9">
        <v>0</v>
      </c>
      <c r="N4868" s="5">
        <v>0</v>
      </c>
      <c r="O4868" s="7">
        <v>0</v>
      </c>
    </row>
    <row r="4869" spans="1:15">
      <c r="A4869">
        <v>24</v>
      </c>
      <c r="B4869" t="s">
        <v>1</v>
      </c>
      <c r="C4869" t="s">
        <v>17360</v>
      </c>
      <c r="D4869" t="s">
        <v>17361</v>
      </c>
      <c r="E4869" t="s">
        <v>17058</v>
      </c>
      <c r="F4869" t="s">
        <v>17059</v>
      </c>
      <c r="G4869" t="s">
        <v>1</v>
      </c>
      <c r="H4869" t="s">
        <v>944</v>
      </c>
      <c r="I4869" t="s">
        <v>2506</v>
      </c>
      <c r="J4869" t="s">
        <v>2507</v>
      </c>
      <c r="K4869" t="s">
        <v>17362</v>
      </c>
      <c r="L4869" s="3" t="s">
        <v>2494</v>
      </c>
      <c r="M4869" s="9">
        <v>0</v>
      </c>
      <c r="N4869" s="5">
        <v>0</v>
      </c>
      <c r="O4869" s="7">
        <v>0</v>
      </c>
    </row>
    <row r="4870" spans="1:15">
      <c r="A4870">
        <v>24</v>
      </c>
      <c r="B4870" t="s">
        <v>1</v>
      </c>
      <c r="C4870" t="s">
        <v>17363</v>
      </c>
      <c r="D4870" t="s">
        <v>17364</v>
      </c>
      <c r="E4870" t="s">
        <v>2705</v>
      </c>
      <c r="F4870" t="s">
        <v>2706</v>
      </c>
      <c r="G4870" t="s">
        <v>1</v>
      </c>
      <c r="H4870" t="s">
        <v>944</v>
      </c>
      <c r="I4870" t="s">
        <v>2506</v>
      </c>
      <c r="J4870" t="s">
        <v>2507</v>
      </c>
      <c r="K4870" t="s">
        <v>17365</v>
      </c>
      <c r="L4870" s="3" t="s">
        <v>2494</v>
      </c>
      <c r="M4870" s="9">
        <v>0</v>
      </c>
      <c r="N4870" s="5">
        <v>0</v>
      </c>
      <c r="O4870" s="7">
        <v>0</v>
      </c>
    </row>
    <row r="4871" spans="1:15">
      <c r="A4871">
        <v>24</v>
      </c>
      <c r="B4871" t="s">
        <v>1</v>
      </c>
      <c r="C4871" t="s">
        <v>2750</v>
      </c>
      <c r="D4871" t="s">
        <v>585</v>
      </c>
      <c r="E4871" t="s">
        <v>2705</v>
      </c>
      <c r="F4871" t="s">
        <v>2706</v>
      </c>
      <c r="G4871" t="s">
        <v>1</v>
      </c>
      <c r="H4871" t="s">
        <v>944</v>
      </c>
      <c r="I4871" t="s">
        <v>2506</v>
      </c>
      <c r="J4871" t="s">
        <v>2507</v>
      </c>
      <c r="K4871" t="s">
        <v>2751</v>
      </c>
      <c r="L4871" s="3">
        <v>45624</v>
      </c>
      <c r="M4871" s="9">
        <v>2</v>
      </c>
      <c r="N4871" s="5">
        <v>0</v>
      </c>
      <c r="O4871" s="7">
        <v>2</v>
      </c>
    </row>
    <row r="4872" spans="1:15">
      <c r="A4872">
        <v>24</v>
      </c>
      <c r="B4872" t="s">
        <v>1</v>
      </c>
      <c r="C4872" t="s">
        <v>17366</v>
      </c>
      <c r="D4872" t="s">
        <v>17367</v>
      </c>
      <c r="E4872" t="s">
        <v>16998</v>
      </c>
      <c r="F4872" t="s">
        <v>16999</v>
      </c>
      <c r="G4872" t="s">
        <v>1</v>
      </c>
      <c r="H4872" t="s">
        <v>944</v>
      </c>
      <c r="I4872" t="s">
        <v>2506</v>
      </c>
      <c r="J4872" t="s">
        <v>2507</v>
      </c>
      <c r="K4872" t="s">
        <v>17368</v>
      </c>
      <c r="L4872" s="3" t="s">
        <v>2494</v>
      </c>
      <c r="M4872" s="9">
        <v>0</v>
      </c>
      <c r="N4872" s="5">
        <v>0</v>
      </c>
      <c r="O4872" s="7">
        <v>0</v>
      </c>
    </row>
    <row r="4873" spans="1:15">
      <c r="A4873">
        <v>24</v>
      </c>
      <c r="B4873" t="s">
        <v>1</v>
      </c>
      <c r="C4873" t="s">
        <v>17369</v>
      </c>
      <c r="D4873" t="s">
        <v>17370</v>
      </c>
      <c r="E4873" t="s">
        <v>17090</v>
      </c>
      <c r="F4873" t="s">
        <v>17091</v>
      </c>
      <c r="G4873" t="s">
        <v>1</v>
      </c>
      <c r="H4873" t="s">
        <v>944</v>
      </c>
      <c r="I4873" t="s">
        <v>2506</v>
      </c>
      <c r="J4873" t="s">
        <v>2507</v>
      </c>
      <c r="K4873" t="s">
        <v>17371</v>
      </c>
      <c r="L4873" s="3">
        <v>45659</v>
      </c>
      <c r="M4873" s="9">
        <v>0</v>
      </c>
      <c r="N4873" s="5">
        <v>0</v>
      </c>
      <c r="O4873" s="7">
        <v>0</v>
      </c>
    </row>
    <row r="4874" spans="1:15">
      <c r="A4874">
        <v>24</v>
      </c>
      <c r="B4874" t="s">
        <v>1</v>
      </c>
      <c r="C4874" t="s">
        <v>17372</v>
      </c>
      <c r="D4874" t="s">
        <v>17373</v>
      </c>
      <c r="E4874" t="s">
        <v>2701</v>
      </c>
      <c r="F4874" t="s">
        <v>2702</v>
      </c>
      <c r="G4874" t="s">
        <v>1</v>
      </c>
      <c r="H4874" t="s">
        <v>2493</v>
      </c>
      <c r="I4874" t="s">
        <v>2506</v>
      </c>
      <c r="J4874" t="s">
        <v>2507</v>
      </c>
      <c r="K4874" t="s">
        <v>2494</v>
      </c>
      <c r="L4874" s="3" t="s">
        <v>2494</v>
      </c>
      <c r="M4874" s="9">
        <v>0</v>
      </c>
      <c r="N4874" s="5">
        <v>0</v>
      </c>
      <c r="O4874" s="7">
        <v>0</v>
      </c>
    </row>
    <row r="4875" spans="1:15">
      <c r="A4875">
        <v>24</v>
      </c>
      <c r="B4875" t="s">
        <v>1</v>
      </c>
      <c r="C4875" t="s">
        <v>17374</v>
      </c>
      <c r="D4875" t="s">
        <v>17375</v>
      </c>
      <c r="E4875" t="s">
        <v>2673</v>
      </c>
      <c r="F4875" t="s">
        <v>2674</v>
      </c>
      <c r="G4875" t="s">
        <v>1</v>
      </c>
      <c r="H4875" t="s">
        <v>944</v>
      </c>
      <c r="I4875" t="s">
        <v>2506</v>
      </c>
      <c r="J4875" t="s">
        <v>2507</v>
      </c>
      <c r="K4875" t="s">
        <v>17376</v>
      </c>
      <c r="L4875" s="3" t="s">
        <v>2494</v>
      </c>
      <c r="M4875" s="9">
        <v>0</v>
      </c>
      <c r="N4875" s="5">
        <v>0</v>
      </c>
      <c r="O4875" s="7">
        <v>0</v>
      </c>
    </row>
    <row r="4876" spans="1:15">
      <c r="A4876">
        <v>24</v>
      </c>
      <c r="B4876" t="s">
        <v>1</v>
      </c>
      <c r="C4876" t="s">
        <v>17377</v>
      </c>
      <c r="D4876" t="s">
        <v>17378</v>
      </c>
      <c r="E4876" t="s">
        <v>2695</v>
      </c>
      <c r="F4876" t="s">
        <v>2696</v>
      </c>
      <c r="G4876" t="s">
        <v>1</v>
      </c>
      <c r="H4876" t="s">
        <v>944</v>
      </c>
      <c r="I4876" t="s">
        <v>2506</v>
      </c>
      <c r="J4876" t="s">
        <v>2507</v>
      </c>
      <c r="K4876" t="s">
        <v>17379</v>
      </c>
      <c r="L4876" s="3" t="s">
        <v>2494</v>
      </c>
      <c r="M4876" s="9">
        <v>0</v>
      </c>
      <c r="N4876" s="5">
        <v>0</v>
      </c>
      <c r="O4876" s="7">
        <v>0</v>
      </c>
    </row>
    <row r="4877" spans="1:15">
      <c r="A4877">
        <v>24</v>
      </c>
      <c r="B4877" t="s">
        <v>1</v>
      </c>
      <c r="C4877" t="s">
        <v>17380</v>
      </c>
      <c r="D4877" t="s">
        <v>17381</v>
      </c>
      <c r="E4877" t="s">
        <v>2673</v>
      </c>
      <c r="F4877" t="s">
        <v>2674</v>
      </c>
      <c r="G4877" t="s">
        <v>1</v>
      </c>
      <c r="H4877" t="s">
        <v>944</v>
      </c>
      <c r="I4877" t="s">
        <v>2506</v>
      </c>
      <c r="J4877" t="s">
        <v>2507</v>
      </c>
      <c r="K4877" t="s">
        <v>17382</v>
      </c>
      <c r="L4877" s="3">
        <v>45708</v>
      </c>
      <c r="M4877" s="9">
        <v>0</v>
      </c>
      <c r="N4877" s="5">
        <v>0</v>
      </c>
      <c r="O4877" s="7">
        <v>0</v>
      </c>
    </row>
    <row r="4878" spans="1:15">
      <c r="A4878">
        <v>24</v>
      </c>
      <c r="B4878" t="s">
        <v>1</v>
      </c>
      <c r="C4878" t="s">
        <v>2752</v>
      </c>
      <c r="D4878" t="s">
        <v>586</v>
      </c>
      <c r="E4878" t="s">
        <v>2753</v>
      </c>
      <c r="F4878" t="s">
        <v>2754</v>
      </c>
      <c r="G4878" t="s">
        <v>1</v>
      </c>
      <c r="H4878" t="s">
        <v>944</v>
      </c>
      <c r="I4878" t="s">
        <v>2506</v>
      </c>
      <c r="J4878" t="s">
        <v>2507</v>
      </c>
      <c r="K4878" t="s">
        <v>2755</v>
      </c>
      <c r="L4878" s="3">
        <v>45691</v>
      </c>
      <c r="M4878" s="9">
        <v>1</v>
      </c>
      <c r="N4878" s="5">
        <v>0</v>
      </c>
      <c r="O4878" s="7">
        <v>1</v>
      </c>
    </row>
    <row r="4879" spans="1:15">
      <c r="A4879">
        <v>24</v>
      </c>
      <c r="B4879" t="s">
        <v>1</v>
      </c>
      <c r="C4879" t="s">
        <v>17383</v>
      </c>
      <c r="D4879" t="s">
        <v>17384</v>
      </c>
      <c r="E4879" t="s">
        <v>2739</v>
      </c>
      <c r="F4879" t="s">
        <v>2740</v>
      </c>
      <c r="G4879" t="s">
        <v>1</v>
      </c>
      <c r="H4879" t="s">
        <v>944</v>
      </c>
      <c r="I4879" t="s">
        <v>2506</v>
      </c>
      <c r="J4879" t="s">
        <v>2507</v>
      </c>
      <c r="K4879" t="s">
        <v>17385</v>
      </c>
      <c r="L4879" s="3">
        <v>45715</v>
      </c>
      <c r="M4879" s="9">
        <v>0</v>
      </c>
      <c r="N4879" s="5">
        <v>0</v>
      </c>
      <c r="O4879" s="7">
        <v>0</v>
      </c>
    </row>
    <row r="4880" spans="1:15">
      <c r="A4880">
        <v>24</v>
      </c>
      <c r="B4880" t="s">
        <v>1</v>
      </c>
      <c r="C4880" t="s">
        <v>17386</v>
      </c>
      <c r="D4880" t="s">
        <v>17387</v>
      </c>
      <c r="E4880" t="s">
        <v>2753</v>
      </c>
      <c r="F4880" t="s">
        <v>2754</v>
      </c>
      <c r="G4880" t="s">
        <v>1</v>
      </c>
      <c r="H4880" t="s">
        <v>944</v>
      </c>
      <c r="I4880" t="s">
        <v>2506</v>
      </c>
      <c r="J4880" t="s">
        <v>2507</v>
      </c>
      <c r="K4880" t="s">
        <v>17388</v>
      </c>
      <c r="L4880" s="3" t="s">
        <v>2494</v>
      </c>
      <c r="M4880" s="9">
        <v>0</v>
      </c>
      <c r="N4880" s="5">
        <v>0</v>
      </c>
      <c r="O4880" s="7">
        <v>0</v>
      </c>
    </row>
    <row r="4881" spans="1:15">
      <c r="A4881">
        <v>24</v>
      </c>
      <c r="B4881" t="s">
        <v>1</v>
      </c>
      <c r="C4881" t="s">
        <v>17389</v>
      </c>
      <c r="D4881" t="s">
        <v>17390</v>
      </c>
      <c r="E4881" t="s">
        <v>2776</v>
      </c>
      <c r="F4881" t="s">
        <v>2777</v>
      </c>
      <c r="G4881" t="s">
        <v>2759</v>
      </c>
      <c r="H4881" t="s">
        <v>944</v>
      </c>
      <c r="I4881" t="s">
        <v>2506</v>
      </c>
      <c r="J4881" t="s">
        <v>2507</v>
      </c>
      <c r="K4881" t="s">
        <v>17391</v>
      </c>
      <c r="L4881" s="3">
        <v>41171</v>
      </c>
      <c r="M4881" s="9">
        <v>0</v>
      </c>
      <c r="N4881" s="5">
        <v>0</v>
      </c>
      <c r="O4881" s="7">
        <v>0</v>
      </c>
    </row>
    <row r="4882" spans="1:15">
      <c r="A4882">
        <v>24</v>
      </c>
      <c r="B4882" t="s">
        <v>1</v>
      </c>
      <c r="C4882" t="s">
        <v>17392</v>
      </c>
      <c r="D4882" t="s">
        <v>17393</v>
      </c>
      <c r="E4882" t="s">
        <v>2766</v>
      </c>
      <c r="F4882" t="s">
        <v>2767</v>
      </c>
      <c r="G4882" t="s">
        <v>2759</v>
      </c>
      <c r="H4882" t="s">
        <v>944</v>
      </c>
      <c r="I4882" t="s">
        <v>2506</v>
      </c>
      <c r="J4882" t="s">
        <v>2507</v>
      </c>
      <c r="K4882" t="s">
        <v>17394</v>
      </c>
      <c r="L4882" s="3">
        <v>41851</v>
      </c>
      <c r="M4882" s="9">
        <v>0</v>
      </c>
      <c r="N4882" s="5">
        <v>0</v>
      </c>
      <c r="O4882" s="7">
        <v>0</v>
      </c>
    </row>
    <row r="4883" spans="1:15">
      <c r="A4883">
        <v>24</v>
      </c>
      <c r="B4883" t="s">
        <v>1</v>
      </c>
      <c r="C4883" t="s">
        <v>17395</v>
      </c>
      <c r="D4883" t="s">
        <v>17396</v>
      </c>
      <c r="E4883" t="s">
        <v>2776</v>
      </c>
      <c r="F4883" t="s">
        <v>2777</v>
      </c>
      <c r="G4883" t="s">
        <v>2759</v>
      </c>
      <c r="H4883" t="s">
        <v>944</v>
      </c>
      <c r="I4883" t="s">
        <v>2506</v>
      </c>
      <c r="J4883" t="s">
        <v>2507</v>
      </c>
      <c r="K4883" t="s">
        <v>17397</v>
      </c>
      <c r="L4883" s="3">
        <v>41271</v>
      </c>
      <c r="M4883" s="9">
        <v>0</v>
      </c>
      <c r="N4883" s="5">
        <v>0</v>
      </c>
      <c r="O4883" s="7">
        <v>0</v>
      </c>
    </row>
    <row r="4884" spans="1:15">
      <c r="A4884">
        <v>24</v>
      </c>
      <c r="B4884" t="s">
        <v>1</v>
      </c>
      <c r="C4884" t="s">
        <v>17398</v>
      </c>
      <c r="D4884" t="s">
        <v>17399</v>
      </c>
      <c r="E4884" t="s">
        <v>17400</v>
      </c>
      <c r="F4884" t="s">
        <v>17401</v>
      </c>
      <c r="G4884" t="s">
        <v>2759</v>
      </c>
      <c r="H4884" t="s">
        <v>944</v>
      </c>
      <c r="I4884" t="s">
        <v>2506</v>
      </c>
      <c r="J4884" t="s">
        <v>2507</v>
      </c>
      <c r="K4884" t="s">
        <v>17402</v>
      </c>
      <c r="L4884" s="3">
        <v>41346</v>
      </c>
      <c r="M4884" s="9">
        <v>0</v>
      </c>
      <c r="N4884" s="5">
        <v>0</v>
      </c>
      <c r="O4884" s="7">
        <v>0</v>
      </c>
    </row>
    <row r="4885" spans="1:15">
      <c r="A4885">
        <v>24</v>
      </c>
      <c r="B4885" t="s">
        <v>1</v>
      </c>
      <c r="C4885" t="s">
        <v>17403</v>
      </c>
      <c r="D4885" t="s">
        <v>17404</v>
      </c>
      <c r="E4885" t="s">
        <v>17400</v>
      </c>
      <c r="F4885" t="s">
        <v>17401</v>
      </c>
      <c r="G4885" t="s">
        <v>2759</v>
      </c>
      <c r="H4885" t="s">
        <v>944</v>
      </c>
      <c r="I4885" t="s">
        <v>2506</v>
      </c>
      <c r="J4885" t="s">
        <v>2507</v>
      </c>
      <c r="K4885" t="s">
        <v>17405</v>
      </c>
      <c r="L4885" s="3">
        <v>41962</v>
      </c>
      <c r="M4885" s="9">
        <v>0</v>
      </c>
      <c r="N4885" s="5">
        <v>0</v>
      </c>
      <c r="O4885" s="7">
        <v>0</v>
      </c>
    </row>
    <row r="4886" spans="1:15">
      <c r="A4886">
        <v>24</v>
      </c>
      <c r="B4886" t="s">
        <v>1</v>
      </c>
      <c r="C4886" t="s">
        <v>17406</v>
      </c>
      <c r="D4886" t="s">
        <v>553</v>
      </c>
      <c r="E4886" t="s">
        <v>17400</v>
      </c>
      <c r="F4886" t="s">
        <v>17401</v>
      </c>
      <c r="G4886" t="s">
        <v>2759</v>
      </c>
      <c r="H4886" t="s">
        <v>944</v>
      </c>
      <c r="I4886" t="s">
        <v>2506</v>
      </c>
      <c r="J4886" t="s">
        <v>2507</v>
      </c>
      <c r="K4886" t="s">
        <v>17407</v>
      </c>
      <c r="L4886" s="3">
        <v>44368</v>
      </c>
      <c r="M4886" s="9">
        <v>0</v>
      </c>
      <c r="N4886" s="5">
        <v>0</v>
      </c>
      <c r="O4886" s="7">
        <v>0</v>
      </c>
    </row>
    <row r="4887" spans="1:15">
      <c r="A4887">
        <v>24</v>
      </c>
      <c r="B4887" t="s">
        <v>1</v>
      </c>
      <c r="C4887" t="s">
        <v>17408</v>
      </c>
      <c r="D4887" t="s">
        <v>17409</v>
      </c>
      <c r="E4887" t="s">
        <v>2766</v>
      </c>
      <c r="F4887" t="s">
        <v>2767</v>
      </c>
      <c r="G4887" t="s">
        <v>2759</v>
      </c>
      <c r="H4887" t="s">
        <v>944</v>
      </c>
      <c r="I4887" t="s">
        <v>2506</v>
      </c>
      <c r="J4887" t="s">
        <v>2507</v>
      </c>
      <c r="K4887" t="s">
        <v>17410</v>
      </c>
      <c r="L4887" s="3">
        <v>44879</v>
      </c>
      <c r="M4887" s="9">
        <v>0</v>
      </c>
      <c r="N4887" s="5">
        <v>0</v>
      </c>
      <c r="O4887" s="7">
        <v>0</v>
      </c>
    </row>
    <row r="4888" spans="1:15">
      <c r="A4888">
        <v>24</v>
      </c>
      <c r="B4888" t="s">
        <v>1</v>
      </c>
      <c r="C4888" t="s">
        <v>17411</v>
      </c>
      <c r="D4888" t="s">
        <v>17412</v>
      </c>
      <c r="E4888" t="s">
        <v>2772</v>
      </c>
      <c r="F4888" t="s">
        <v>2773</v>
      </c>
      <c r="G4888" t="s">
        <v>2759</v>
      </c>
      <c r="H4888" t="s">
        <v>944</v>
      </c>
      <c r="I4888" t="s">
        <v>2506</v>
      </c>
      <c r="J4888" t="s">
        <v>2507</v>
      </c>
      <c r="K4888" t="s">
        <v>17413</v>
      </c>
      <c r="L4888" s="3">
        <v>42202</v>
      </c>
      <c r="M4888" s="9">
        <v>0</v>
      </c>
      <c r="N4888" s="5">
        <v>0</v>
      </c>
      <c r="O4888" s="7">
        <v>0</v>
      </c>
    </row>
    <row r="4889" spans="1:15">
      <c r="A4889">
        <v>24</v>
      </c>
      <c r="B4889" t="s">
        <v>1</v>
      </c>
      <c r="C4889" t="s">
        <v>2756</v>
      </c>
      <c r="D4889" t="s">
        <v>587</v>
      </c>
      <c r="E4889" t="s">
        <v>2757</v>
      </c>
      <c r="F4889" t="s">
        <v>2758</v>
      </c>
      <c r="G4889" t="s">
        <v>2759</v>
      </c>
      <c r="H4889" t="s">
        <v>944</v>
      </c>
      <c r="I4889" t="s">
        <v>2506</v>
      </c>
      <c r="J4889" t="s">
        <v>2507</v>
      </c>
      <c r="K4889" t="s">
        <v>2760</v>
      </c>
      <c r="L4889" s="3">
        <v>42271</v>
      </c>
      <c r="M4889" s="9">
        <v>1</v>
      </c>
      <c r="N4889" s="5">
        <v>0</v>
      </c>
      <c r="O4889" s="7">
        <v>1</v>
      </c>
    </row>
    <row r="4890" spans="1:15">
      <c r="A4890">
        <v>24</v>
      </c>
      <c r="B4890" t="s">
        <v>1</v>
      </c>
      <c r="C4890" t="s">
        <v>2761</v>
      </c>
      <c r="D4890" t="s">
        <v>588</v>
      </c>
      <c r="E4890" t="s">
        <v>2762</v>
      </c>
      <c r="F4890" t="s">
        <v>2763</v>
      </c>
      <c r="G4890" t="s">
        <v>2759</v>
      </c>
      <c r="H4890" t="s">
        <v>944</v>
      </c>
      <c r="I4890" t="s">
        <v>2506</v>
      </c>
      <c r="J4890" t="s">
        <v>2507</v>
      </c>
      <c r="K4890" t="s">
        <v>2764</v>
      </c>
      <c r="L4890" s="3">
        <v>42453</v>
      </c>
      <c r="M4890" s="9">
        <v>1</v>
      </c>
      <c r="N4890" s="5">
        <v>0</v>
      </c>
      <c r="O4890" s="7">
        <v>1</v>
      </c>
    </row>
    <row r="4891" spans="1:15">
      <c r="A4891">
        <v>24</v>
      </c>
      <c r="B4891" t="s">
        <v>1</v>
      </c>
      <c r="C4891" t="s">
        <v>17414</v>
      </c>
      <c r="D4891" t="s">
        <v>17415</v>
      </c>
      <c r="E4891" t="s">
        <v>17400</v>
      </c>
      <c r="F4891" t="s">
        <v>17401</v>
      </c>
      <c r="G4891" t="s">
        <v>2759</v>
      </c>
      <c r="H4891" t="s">
        <v>944</v>
      </c>
      <c r="I4891" t="s">
        <v>2506</v>
      </c>
      <c r="J4891" t="s">
        <v>2507</v>
      </c>
      <c r="K4891" t="s">
        <v>17416</v>
      </c>
      <c r="L4891" s="3">
        <v>42478</v>
      </c>
      <c r="M4891" s="9">
        <v>0</v>
      </c>
      <c r="N4891" s="5">
        <v>0</v>
      </c>
      <c r="O4891" s="7">
        <v>0</v>
      </c>
    </row>
    <row r="4892" spans="1:15">
      <c r="A4892">
        <v>24</v>
      </c>
      <c r="B4892" t="s">
        <v>1</v>
      </c>
      <c r="C4892" t="s">
        <v>17417</v>
      </c>
      <c r="D4892" t="s">
        <v>17418</v>
      </c>
      <c r="E4892" t="s">
        <v>17419</v>
      </c>
      <c r="F4892" t="s">
        <v>17420</v>
      </c>
      <c r="G4892" t="s">
        <v>2759</v>
      </c>
      <c r="H4892" t="s">
        <v>944</v>
      </c>
      <c r="I4892" t="s">
        <v>2506</v>
      </c>
      <c r="J4892" t="s">
        <v>2507</v>
      </c>
      <c r="K4892" t="s">
        <v>17421</v>
      </c>
      <c r="L4892" s="3" t="s">
        <v>2494</v>
      </c>
      <c r="M4892" s="9">
        <v>0</v>
      </c>
      <c r="N4892" s="5">
        <v>0</v>
      </c>
      <c r="O4892" s="7">
        <v>0</v>
      </c>
    </row>
    <row r="4893" spans="1:15">
      <c r="A4893">
        <v>24</v>
      </c>
      <c r="B4893" t="s">
        <v>1</v>
      </c>
      <c r="C4893" t="s">
        <v>17422</v>
      </c>
      <c r="D4893" t="s">
        <v>17423</v>
      </c>
      <c r="E4893" t="s">
        <v>17400</v>
      </c>
      <c r="F4893" t="s">
        <v>17401</v>
      </c>
      <c r="G4893" t="s">
        <v>2759</v>
      </c>
      <c r="H4893" t="s">
        <v>944</v>
      </c>
      <c r="I4893" t="s">
        <v>2506</v>
      </c>
      <c r="J4893" t="s">
        <v>2507</v>
      </c>
      <c r="K4893" t="s">
        <v>17424</v>
      </c>
      <c r="L4893" s="3">
        <v>42996</v>
      </c>
      <c r="M4893" s="9">
        <v>0</v>
      </c>
      <c r="N4893" s="5">
        <v>0</v>
      </c>
      <c r="O4893" s="7">
        <v>0</v>
      </c>
    </row>
    <row r="4894" spans="1:15">
      <c r="A4894">
        <v>24</v>
      </c>
      <c r="B4894" t="s">
        <v>1</v>
      </c>
      <c r="C4894" t="s">
        <v>17425</v>
      </c>
      <c r="D4894" t="s">
        <v>17426</v>
      </c>
      <c r="E4894" t="s">
        <v>2757</v>
      </c>
      <c r="F4894" t="s">
        <v>2758</v>
      </c>
      <c r="G4894" t="s">
        <v>2759</v>
      </c>
      <c r="H4894" t="s">
        <v>944</v>
      </c>
      <c r="I4894" t="s">
        <v>2506</v>
      </c>
      <c r="J4894" t="s">
        <v>2507</v>
      </c>
      <c r="K4894" t="s">
        <v>17427</v>
      </c>
      <c r="L4894" s="3" t="s">
        <v>2494</v>
      </c>
      <c r="M4894" s="9">
        <v>0</v>
      </c>
      <c r="N4894" s="5">
        <v>0</v>
      </c>
      <c r="O4894" s="7">
        <v>0</v>
      </c>
    </row>
    <row r="4895" spans="1:15">
      <c r="A4895">
        <v>24</v>
      </c>
      <c r="B4895" t="s">
        <v>1</v>
      </c>
      <c r="C4895" t="s">
        <v>17428</v>
      </c>
      <c r="D4895" t="s">
        <v>17429</v>
      </c>
      <c r="E4895" t="s">
        <v>2762</v>
      </c>
      <c r="F4895" t="s">
        <v>2763</v>
      </c>
      <c r="G4895" t="s">
        <v>2759</v>
      </c>
      <c r="H4895" t="s">
        <v>944</v>
      </c>
      <c r="I4895" t="s">
        <v>2506</v>
      </c>
      <c r="J4895" t="s">
        <v>2507</v>
      </c>
      <c r="K4895" t="s">
        <v>17430</v>
      </c>
      <c r="L4895" s="3">
        <v>44271</v>
      </c>
      <c r="M4895" s="9">
        <v>0</v>
      </c>
      <c r="N4895" s="5">
        <v>0</v>
      </c>
      <c r="O4895" s="7">
        <v>0</v>
      </c>
    </row>
    <row r="4896" spans="1:15">
      <c r="A4896">
        <v>24</v>
      </c>
      <c r="B4896" t="s">
        <v>1</v>
      </c>
      <c r="C4896" t="s">
        <v>2765</v>
      </c>
      <c r="D4896" t="s">
        <v>589</v>
      </c>
      <c r="E4896" t="s">
        <v>2766</v>
      </c>
      <c r="F4896" t="s">
        <v>2767</v>
      </c>
      <c r="G4896" t="s">
        <v>2759</v>
      </c>
      <c r="H4896" t="s">
        <v>944</v>
      </c>
      <c r="I4896" t="s">
        <v>2506</v>
      </c>
      <c r="J4896" t="s">
        <v>2507</v>
      </c>
      <c r="K4896" t="s">
        <v>2768</v>
      </c>
      <c r="L4896" s="3">
        <v>44938</v>
      </c>
      <c r="M4896" s="9">
        <v>3</v>
      </c>
      <c r="N4896" s="5">
        <v>0</v>
      </c>
      <c r="O4896" s="7">
        <v>3</v>
      </c>
    </row>
    <row r="4897" spans="1:15">
      <c r="A4897">
        <v>24</v>
      </c>
      <c r="B4897" t="s">
        <v>1</v>
      </c>
      <c r="C4897" t="s">
        <v>17431</v>
      </c>
      <c r="D4897" t="s">
        <v>17432</v>
      </c>
      <c r="E4897" t="s">
        <v>2776</v>
      </c>
      <c r="F4897" t="s">
        <v>2777</v>
      </c>
      <c r="G4897" t="s">
        <v>2759</v>
      </c>
      <c r="H4897" t="s">
        <v>944</v>
      </c>
      <c r="I4897" t="s">
        <v>2506</v>
      </c>
      <c r="J4897" t="s">
        <v>2507</v>
      </c>
      <c r="K4897" t="s">
        <v>17433</v>
      </c>
      <c r="L4897" s="3">
        <v>44295</v>
      </c>
      <c r="M4897" s="9">
        <v>0</v>
      </c>
      <c r="N4897" s="5">
        <v>0</v>
      </c>
      <c r="O4897" s="7">
        <v>0</v>
      </c>
    </row>
    <row r="4898" spans="1:15">
      <c r="A4898">
        <v>24</v>
      </c>
      <c r="B4898" t="s">
        <v>1</v>
      </c>
      <c r="C4898" t="s">
        <v>17434</v>
      </c>
      <c r="D4898" t="s">
        <v>17435</v>
      </c>
      <c r="E4898" t="s">
        <v>17436</v>
      </c>
      <c r="F4898" t="s">
        <v>17437</v>
      </c>
      <c r="G4898" t="s">
        <v>2759</v>
      </c>
      <c r="H4898" t="s">
        <v>944</v>
      </c>
      <c r="I4898" t="s">
        <v>2506</v>
      </c>
      <c r="J4898" t="s">
        <v>2507</v>
      </c>
      <c r="K4898" t="s">
        <v>17438</v>
      </c>
      <c r="L4898" s="3">
        <v>44155</v>
      </c>
      <c r="M4898" s="9">
        <v>0</v>
      </c>
      <c r="N4898" s="5">
        <v>0</v>
      </c>
      <c r="O4898" s="7">
        <v>0</v>
      </c>
    </row>
    <row r="4899" spans="1:15">
      <c r="A4899">
        <v>24</v>
      </c>
      <c r="B4899" t="s">
        <v>1</v>
      </c>
      <c r="C4899" t="s">
        <v>17439</v>
      </c>
      <c r="D4899" t="s">
        <v>17440</v>
      </c>
      <c r="E4899" t="s">
        <v>2766</v>
      </c>
      <c r="F4899" t="s">
        <v>2767</v>
      </c>
      <c r="G4899" t="s">
        <v>2759</v>
      </c>
      <c r="H4899" t="s">
        <v>944</v>
      </c>
      <c r="I4899" t="s">
        <v>2506</v>
      </c>
      <c r="J4899" t="s">
        <v>2507</v>
      </c>
      <c r="K4899" t="s">
        <v>17441</v>
      </c>
      <c r="L4899" s="3">
        <v>45624</v>
      </c>
      <c r="M4899" s="9">
        <v>0</v>
      </c>
      <c r="N4899" s="5">
        <v>0</v>
      </c>
      <c r="O4899" s="7">
        <v>0</v>
      </c>
    </row>
    <row r="4900" spans="1:15">
      <c r="A4900">
        <v>24</v>
      </c>
      <c r="B4900" t="s">
        <v>1</v>
      </c>
      <c r="C4900" t="s">
        <v>17442</v>
      </c>
      <c r="D4900" t="s">
        <v>17443</v>
      </c>
      <c r="E4900" t="s">
        <v>2766</v>
      </c>
      <c r="F4900" t="s">
        <v>2767</v>
      </c>
      <c r="G4900" t="s">
        <v>2759</v>
      </c>
      <c r="H4900" t="s">
        <v>944</v>
      </c>
      <c r="I4900" t="s">
        <v>2506</v>
      </c>
      <c r="J4900" t="s">
        <v>2507</v>
      </c>
      <c r="K4900" t="s">
        <v>17444</v>
      </c>
      <c r="L4900" s="3">
        <v>44820</v>
      </c>
      <c r="M4900" s="9">
        <v>0</v>
      </c>
      <c r="N4900" s="5">
        <v>0</v>
      </c>
      <c r="O4900" s="7">
        <v>0</v>
      </c>
    </row>
    <row r="4901" spans="1:15">
      <c r="A4901">
        <v>24</v>
      </c>
      <c r="B4901" t="s">
        <v>1</v>
      </c>
      <c r="C4901" t="s">
        <v>17445</v>
      </c>
      <c r="D4901" t="s">
        <v>17446</v>
      </c>
      <c r="E4901" t="s">
        <v>17419</v>
      </c>
      <c r="F4901" t="s">
        <v>17420</v>
      </c>
      <c r="G4901" t="s">
        <v>2759</v>
      </c>
      <c r="H4901" t="s">
        <v>944</v>
      </c>
      <c r="I4901" t="s">
        <v>2506</v>
      </c>
      <c r="J4901" t="s">
        <v>2507</v>
      </c>
      <c r="K4901" t="s">
        <v>17447</v>
      </c>
      <c r="L4901" s="3">
        <v>44320</v>
      </c>
      <c r="M4901" s="9">
        <v>0</v>
      </c>
      <c r="N4901" s="5">
        <v>0</v>
      </c>
      <c r="O4901" s="7">
        <v>0</v>
      </c>
    </row>
    <row r="4902" spans="1:15">
      <c r="A4902">
        <v>24</v>
      </c>
      <c r="B4902" t="s">
        <v>1</v>
      </c>
      <c r="C4902" t="s">
        <v>2769</v>
      </c>
      <c r="D4902" t="s">
        <v>590</v>
      </c>
      <c r="E4902" t="s">
        <v>2762</v>
      </c>
      <c r="F4902" t="s">
        <v>2763</v>
      </c>
      <c r="G4902" t="s">
        <v>2759</v>
      </c>
      <c r="H4902" t="s">
        <v>944</v>
      </c>
      <c r="I4902" t="s">
        <v>2506</v>
      </c>
      <c r="J4902" t="s">
        <v>2507</v>
      </c>
      <c r="K4902" t="s">
        <v>2770</v>
      </c>
      <c r="L4902" s="3">
        <v>44176</v>
      </c>
      <c r="M4902" s="9">
        <v>1</v>
      </c>
      <c r="N4902" s="5">
        <v>0</v>
      </c>
      <c r="O4902" s="7">
        <v>1</v>
      </c>
    </row>
    <row r="4903" spans="1:15">
      <c r="A4903">
        <v>24</v>
      </c>
      <c r="B4903" t="s">
        <v>1</v>
      </c>
      <c r="C4903" t="s">
        <v>17448</v>
      </c>
      <c r="D4903" t="s">
        <v>17449</v>
      </c>
      <c r="E4903" t="s">
        <v>2776</v>
      </c>
      <c r="F4903" t="s">
        <v>2777</v>
      </c>
      <c r="G4903" t="s">
        <v>2759</v>
      </c>
      <c r="H4903" t="s">
        <v>944</v>
      </c>
      <c r="I4903" t="s">
        <v>2506</v>
      </c>
      <c r="J4903" t="s">
        <v>2507</v>
      </c>
      <c r="K4903" t="s">
        <v>17450</v>
      </c>
      <c r="L4903" s="3" t="s">
        <v>2494</v>
      </c>
      <c r="M4903" s="9">
        <v>0</v>
      </c>
      <c r="N4903" s="5">
        <v>0</v>
      </c>
      <c r="O4903" s="7">
        <v>0</v>
      </c>
    </row>
    <row r="4904" spans="1:15">
      <c r="A4904">
        <v>24</v>
      </c>
      <c r="B4904" t="s">
        <v>1</v>
      </c>
      <c r="C4904" t="s">
        <v>17451</v>
      </c>
      <c r="D4904" t="s">
        <v>17452</v>
      </c>
      <c r="E4904" t="s">
        <v>2757</v>
      </c>
      <c r="F4904" t="s">
        <v>2758</v>
      </c>
      <c r="G4904" t="s">
        <v>2759</v>
      </c>
      <c r="H4904" t="s">
        <v>944</v>
      </c>
      <c r="I4904" t="s">
        <v>2506</v>
      </c>
      <c r="J4904" t="s">
        <v>2507</v>
      </c>
      <c r="K4904" t="s">
        <v>17453</v>
      </c>
      <c r="L4904" s="3">
        <v>44882</v>
      </c>
      <c r="M4904" s="9">
        <v>0</v>
      </c>
      <c r="N4904" s="5">
        <v>0</v>
      </c>
      <c r="O4904" s="7">
        <v>0</v>
      </c>
    </row>
    <row r="4905" spans="1:15">
      <c r="A4905">
        <v>24</v>
      </c>
      <c r="B4905" t="s">
        <v>1</v>
      </c>
      <c r="C4905" t="s">
        <v>17454</v>
      </c>
      <c r="D4905" t="s">
        <v>17455</v>
      </c>
      <c r="E4905" t="s">
        <v>17419</v>
      </c>
      <c r="F4905" t="s">
        <v>17420</v>
      </c>
      <c r="G4905" t="s">
        <v>2759</v>
      </c>
      <c r="H4905" t="s">
        <v>944</v>
      </c>
      <c r="I4905" t="s">
        <v>2506</v>
      </c>
      <c r="J4905" t="s">
        <v>2507</v>
      </c>
      <c r="K4905" t="s">
        <v>17456</v>
      </c>
      <c r="L4905" s="3" t="s">
        <v>2494</v>
      </c>
      <c r="M4905" s="9">
        <v>0</v>
      </c>
      <c r="N4905" s="5">
        <v>0</v>
      </c>
      <c r="O4905" s="7">
        <v>0</v>
      </c>
    </row>
    <row r="4906" spans="1:15">
      <c r="A4906">
        <v>24</v>
      </c>
      <c r="B4906" t="s">
        <v>1</v>
      </c>
      <c r="C4906" t="s">
        <v>17457</v>
      </c>
      <c r="D4906" t="s">
        <v>17458</v>
      </c>
      <c r="E4906" t="s">
        <v>17436</v>
      </c>
      <c r="F4906" t="s">
        <v>17437</v>
      </c>
      <c r="G4906" t="s">
        <v>2759</v>
      </c>
      <c r="H4906" t="s">
        <v>944</v>
      </c>
      <c r="I4906" t="s">
        <v>2506</v>
      </c>
      <c r="J4906" t="s">
        <v>2507</v>
      </c>
      <c r="K4906" t="s">
        <v>17459</v>
      </c>
      <c r="L4906" s="3">
        <v>45159</v>
      </c>
      <c r="M4906" s="9">
        <v>0</v>
      </c>
      <c r="N4906" s="5">
        <v>0</v>
      </c>
      <c r="O4906" s="7">
        <v>0</v>
      </c>
    </row>
    <row r="4907" spans="1:15">
      <c r="A4907">
        <v>24</v>
      </c>
      <c r="B4907" t="s">
        <v>1</v>
      </c>
      <c r="C4907" t="s">
        <v>17460</v>
      </c>
      <c r="D4907" t="s">
        <v>17461</v>
      </c>
      <c r="E4907" t="s">
        <v>17436</v>
      </c>
      <c r="F4907" t="s">
        <v>17437</v>
      </c>
      <c r="G4907" t="s">
        <v>2759</v>
      </c>
      <c r="H4907" t="s">
        <v>944</v>
      </c>
      <c r="I4907" t="s">
        <v>2506</v>
      </c>
      <c r="J4907" t="s">
        <v>2507</v>
      </c>
      <c r="K4907" t="s">
        <v>17462</v>
      </c>
      <c r="L4907" s="3">
        <v>45041</v>
      </c>
      <c r="M4907" s="9">
        <v>0</v>
      </c>
      <c r="N4907" s="5">
        <v>0</v>
      </c>
      <c r="O4907" s="7">
        <v>0</v>
      </c>
    </row>
    <row r="4908" spans="1:15">
      <c r="A4908">
        <v>24</v>
      </c>
      <c r="B4908" t="s">
        <v>1</v>
      </c>
      <c r="C4908" t="s">
        <v>17463</v>
      </c>
      <c r="D4908" t="s">
        <v>17464</v>
      </c>
      <c r="E4908" t="s">
        <v>2772</v>
      </c>
      <c r="F4908" t="s">
        <v>2773</v>
      </c>
      <c r="G4908" t="s">
        <v>2759</v>
      </c>
      <c r="H4908" t="s">
        <v>944</v>
      </c>
      <c r="I4908" t="s">
        <v>2506</v>
      </c>
      <c r="J4908" t="s">
        <v>2507</v>
      </c>
      <c r="K4908" t="s">
        <v>17465</v>
      </c>
      <c r="L4908" s="3">
        <v>45104</v>
      </c>
      <c r="M4908" s="9">
        <v>0</v>
      </c>
      <c r="N4908" s="5">
        <v>0</v>
      </c>
      <c r="O4908" s="7">
        <v>0</v>
      </c>
    </row>
    <row r="4909" spans="1:15">
      <c r="A4909">
        <v>24</v>
      </c>
      <c r="B4909" t="s">
        <v>1</v>
      </c>
      <c r="C4909" t="s">
        <v>17466</v>
      </c>
      <c r="D4909" t="s">
        <v>17467</v>
      </c>
      <c r="E4909" t="s">
        <v>2772</v>
      </c>
      <c r="F4909" t="s">
        <v>2773</v>
      </c>
      <c r="G4909" t="s">
        <v>2759</v>
      </c>
      <c r="H4909" t="s">
        <v>944</v>
      </c>
      <c r="I4909" t="s">
        <v>2506</v>
      </c>
      <c r="J4909" t="s">
        <v>2507</v>
      </c>
      <c r="K4909" t="s">
        <v>17468</v>
      </c>
      <c r="L4909" s="3">
        <v>45097</v>
      </c>
      <c r="M4909" s="9">
        <v>0</v>
      </c>
      <c r="N4909" s="5">
        <v>0</v>
      </c>
      <c r="O4909" s="7">
        <v>0</v>
      </c>
    </row>
    <row r="4910" spans="1:15">
      <c r="A4910">
        <v>24</v>
      </c>
      <c r="B4910" t="s">
        <v>1</v>
      </c>
      <c r="C4910" t="s">
        <v>17469</v>
      </c>
      <c r="D4910" t="s">
        <v>17470</v>
      </c>
      <c r="E4910" t="s">
        <v>2776</v>
      </c>
      <c r="F4910" t="s">
        <v>2777</v>
      </c>
      <c r="G4910" t="s">
        <v>2759</v>
      </c>
      <c r="H4910" t="s">
        <v>944</v>
      </c>
      <c r="I4910" t="s">
        <v>2506</v>
      </c>
      <c r="J4910" t="s">
        <v>2507</v>
      </c>
      <c r="K4910" t="s">
        <v>17471</v>
      </c>
      <c r="L4910" s="3" t="s">
        <v>2494</v>
      </c>
      <c r="M4910" s="9">
        <v>0</v>
      </c>
      <c r="N4910" s="5">
        <v>0</v>
      </c>
      <c r="O4910" s="7">
        <v>0</v>
      </c>
    </row>
    <row r="4911" spans="1:15">
      <c r="A4911">
        <v>24</v>
      </c>
      <c r="B4911" t="s">
        <v>1</v>
      </c>
      <c r="C4911" t="s">
        <v>17472</v>
      </c>
      <c r="D4911" t="s">
        <v>742</v>
      </c>
      <c r="E4911" t="s">
        <v>17436</v>
      </c>
      <c r="F4911" t="s">
        <v>17437</v>
      </c>
      <c r="G4911" t="s">
        <v>2759</v>
      </c>
      <c r="H4911" t="s">
        <v>944</v>
      </c>
      <c r="I4911" t="s">
        <v>2506</v>
      </c>
      <c r="J4911" t="s">
        <v>2507</v>
      </c>
      <c r="K4911" t="s">
        <v>17473</v>
      </c>
      <c r="L4911" s="3" t="s">
        <v>2494</v>
      </c>
      <c r="M4911" s="9">
        <v>0</v>
      </c>
      <c r="N4911" s="5">
        <v>0</v>
      </c>
      <c r="O4911" s="7">
        <v>0</v>
      </c>
    </row>
    <row r="4912" spans="1:15">
      <c r="A4912">
        <v>24</v>
      </c>
      <c r="B4912" t="s">
        <v>1</v>
      </c>
      <c r="C4912" t="s">
        <v>17474</v>
      </c>
      <c r="D4912" t="s">
        <v>17475</v>
      </c>
      <c r="E4912" t="s">
        <v>2776</v>
      </c>
      <c r="F4912" t="s">
        <v>2777</v>
      </c>
      <c r="G4912" t="s">
        <v>2759</v>
      </c>
      <c r="H4912" t="s">
        <v>944</v>
      </c>
      <c r="I4912" t="s">
        <v>2506</v>
      </c>
      <c r="J4912" t="s">
        <v>2507</v>
      </c>
      <c r="K4912" t="s">
        <v>17476</v>
      </c>
      <c r="L4912" s="3">
        <v>45173</v>
      </c>
      <c r="M4912" s="9">
        <v>0</v>
      </c>
      <c r="N4912" s="5">
        <v>0</v>
      </c>
      <c r="O4912" s="7">
        <v>0</v>
      </c>
    </row>
    <row r="4913" spans="1:15">
      <c r="A4913">
        <v>24</v>
      </c>
      <c r="B4913" t="s">
        <v>1</v>
      </c>
      <c r="C4913" t="s">
        <v>17477</v>
      </c>
      <c r="D4913" t="s">
        <v>17478</v>
      </c>
      <c r="E4913" t="s">
        <v>2776</v>
      </c>
      <c r="F4913" t="s">
        <v>2777</v>
      </c>
      <c r="G4913" t="s">
        <v>2759</v>
      </c>
      <c r="H4913" t="s">
        <v>944</v>
      </c>
      <c r="I4913" t="s">
        <v>2506</v>
      </c>
      <c r="J4913" t="s">
        <v>2507</v>
      </c>
      <c r="K4913" t="s">
        <v>17479</v>
      </c>
      <c r="L4913" s="3">
        <v>45293</v>
      </c>
      <c r="M4913" s="9">
        <v>0</v>
      </c>
      <c r="N4913" s="5">
        <v>0</v>
      </c>
      <c r="O4913" s="7">
        <v>0</v>
      </c>
    </row>
    <row r="4914" spans="1:15">
      <c r="A4914">
        <v>24</v>
      </c>
      <c r="B4914" t="s">
        <v>1</v>
      </c>
      <c r="C4914" t="s">
        <v>2771</v>
      </c>
      <c r="D4914" t="s">
        <v>591</v>
      </c>
      <c r="E4914" t="s">
        <v>2772</v>
      </c>
      <c r="F4914" t="s">
        <v>2773</v>
      </c>
      <c r="G4914" t="s">
        <v>2759</v>
      </c>
      <c r="H4914" t="s">
        <v>944</v>
      </c>
      <c r="I4914" t="s">
        <v>2506</v>
      </c>
      <c r="J4914" t="s">
        <v>2507</v>
      </c>
      <c r="K4914" t="s">
        <v>2774</v>
      </c>
      <c r="L4914" s="3">
        <v>45202</v>
      </c>
      <c r="M4914" s="9">
        <v>2</v>
      </c>
      <c r="N4914" s="5">
        <v>0</v>
      </c>
      <c r="O4914" s="7">
        <v>2</v>
      </c>
    </row>
    <row r="4915" spans="1:15">
      <c r="A4915">
        <v>24</v>
      </c>
      <c r="B4915" t="s">
        <v>1</v>
      </c>
      <c r="C4915" t="s">
        <v>17480</v>
      </c>
      <c r="D4915" t="s">
        <v>17481</v>
      </c>
      <c r="E4915" t="s">
        <v>2757</v>
      </c>
      <c r="F4915" t="s">
        <v>2758</v>
      </c>
      <c r="G4915" t="s">
        <v>2759</v>
      </c>
      <c r="H4915" t="s">
        <v>944</v>
      </c>
      <c r="I4915" t="s">
        <v>2506</v>
      </c>
      <c r="J4915" t="s">
        <v>2507</v>
      </c>
      <c r="K4915" t="s">
        <v>17482</v>
      </c>
      <c r="L4915" s="3" t="s">
        <v>2494</v>
      </c>
      <c r="M4915" s="9">
        <v>0</v>
      </c>
      <c r="N4915" s="5">
        <v>0</v>
      </c>
      <c r="O4915" s="7">
        <v>0</v>
      </c>
    </row>
    <row r="4916" spans="1:15">
      <c r="A4916">
        <v>24</v>
      </c>
      <c r="B4916" t="s">
        <v>1</v>
      </c>
      <c r="C4916" t="s">
        <v>17483</v>
      </c>
      <c r="D4916" t="s">
        <v>17484</v>
      </c>
      <c r="E4916" t="s">
        <v>17400</v>
      </c>
      <c r="F4916" t="s">
        <v>17401</v>
      </c>
      <c r="G4916" t="s">
        <v>2759</v>
      </c>
      <c r="H4916" t="s">
        <v>944</v>
      </c>
      <c r="I4916" t="s">
        <v>2506</v>
      </c>
      <c r="J4916" t="s">
        <v>2507</v>
      </c>
      <c r="K4916" t="s">
        <v>17485</v>
      </c>
      <c r="L4916" s="3">
        <v>45268</v>
      </c>
      <c r="M4916" s="9">
        <v>0</v>
      </c>
      <c r="N4916" s="5">
        <v>0</v>
      </c>
      <c r="O4916" s="7">
        <v>0</v>
      </c>
    </row>
    <row r="4917" spans="1:15">
      <c r="A4917">
        <v>24</v>
      </c>
      <c r="B4917" t="s">
        <v>1</v>
      </c>
      <c r="C4917" t="s">
        <v>17486</v>
      </c>
      <c r="D4917" t="s">
        <v>17487</v>
      </c>
      <c r="E4917" t="s">
        <v>2766</v>
      </c>
      <c r="F4917" t="s">
        <v>2767</v>
      </c>
      <c r="G4917" t="s">
        <v>2759</v>
      </c>
      <c r="H4917" t="s">
        <v>944</v>
      </c>
      <c r="I4917" t="s">
        <v>2506</v>
      </c>
      <c r="J4917" t="s">
        <v>2507</v>
      </c>
      <c r="K4917" t="s">
        <v>17488</v>
      </c>
      <c r="L4917" s="3" t="s">
        <v>2494</v>
      </c>
      <c r="M4917" s="9">
        <v>0</v>
      </c>
      <c r="N4917" s="5">
        <v>0</v>
      </c>
      <c r="O4917" s="7">
        <v>0</v>
      </c>
    </row>
    <row r="4918" spans="1:15">
      <c r="A4918">
        <v>24</v>
      </c>
      <c r="B4918" t="s">
        <v>1</v>
      </c>
      <c r="C4918" t="s">
        <v>17489</v>
      </c>
      <c r="D4918" t="s">
        <v>17490</v>
      </c>
      <c r="E4918" t="s">
        <v>2766</v>
      </c>
      <c r="F4918" t="s">
        <v>2767</v>
      </c>
      <c r="G4918" t="s">
        <v>2759</v>
      </c>
      <c r="H4918" t="s">
        <v>944</v>
      </c>
      <c r="I4918" t="s">
        <v>2506</v>
      </c>
      <c r="J4918" t="s">
        <v>2507</v>
      </c>
      <c r="K4918" t="s">
        <v>17491</v>
      </c>
      <c r="L4918" s="3" t="s">
        <v>2494</v>
      </c>
      <c r="M4918" s="9">
        <v>0</v>
      </c>
      <c r="N4918" s="5">
        <v>0</v>
      </c>
      <c r="O4918" s="7">
        <v>0</v>
      </c>
    </row>
    <row r="4919" spans="1:15">
      <c r="A4919">
        <v>24</v>
      </c>
      <c r="B4919" t="s">
        <v>1</v>
      </c>
      <c r="C4919" t="s">
        <v>17492</v>
      </c>
      <c r="D4919" t="s">
        <v>17493</v>
      </c>
      <c r="E4919" t="s">
        <v>17400</v>
      </c>
      <c r="F4919" t="s">
        <v>17401</v>
      </c>
      <c r="G4919" t="s">
        <v>2759</v>
      </c>
      <c r="H4919" t="s">
        <v>944</v>
      </c>
      <c r="I4919" t="s">
        <v>2506</v>
      </c>
      <c r="J4919" t="s">
        <v>2507</v>
      </c>
      <c r="K4919" t="s">
        <v>17494</v>
      </c>
      <c r="L4919" s="3" t="s">
        <v>2494</v>
      </c>
      <c r="M4919" s="9">
        <v>0</v>
      </c>
      <c r="N4919" s="5">
        <v>0</v>
      </c>
      <c r="O4919" s="7">
        <v>0</v>
      </c>
    </row>
    <row r="4920" spans="1:15">
      <c r="A4920">
        <v>24</v>
      </c>
      <c r="B4920" t="s">
        <v>1</v>
      </c>
      <c r="C4920" t="s">
        <v>17495</v>
      </c>
      <c r="D4920" t="s">
        <v>17496</v>
      </c>
      <c r="E4920" t="s">
        <v>2766</v>
      </c>
      <c r="F4920" t="s">
        <v>2767</v>
      </c>
      <c r="G4920" t="s">
        <v>2759</v>
      </c>
      <c r="H4920" t="s">
        <v>2493</v>
      </c>
      <c r="I4920" t="s">
        <v>2506</v>
      </c>
      <c r="J4920" t="s">
        <v>2507</v>
      </c>
      <c r="K4920" t="s">
        <v>2494</v>
      </c>
      <c r="L4920" s="3" t="s">
        <v>2494</v>
      </c>
      <c r="M4920" s="9">
        <v>0</v>
      </c>
      <c r="N4920" s="5">
        <v>0</v>
      </c>
      <c r="O4920" s="7">
        <v>0</v>
      </c>
    </row>
    <row r="4921" spans="1:15">
      <c r="A4921">
        <v>24</v>
      </c>
      <c r="B4921" t="s">
        <v>1</v>
      </c>
      <c r="C4921" t="s">
        <v>17497</v>
      </c>
      <c r="D4921" t="s">
        <v>17498</v>
      </c>
      <c r="E4921" t="s">
        <v>17400</v>
      </c>
      <c r="F4921" t="s">
        <v>17401</v>
      </c>
      <c r="G4921" t="s">
        <v>2759</v>
      </c>
      <c r="H4921" t="s">
        <v>944</v>
      </c>
      <c r="I4921" t="s">
        <v>2506</v>
      </c>
      <c r="J4921" t="s">
        <v>2507</v>
      </c>
      <c r="K4921" t="s">
        <v>17499</v>
      </c>
      <c r="L4921" s="3" t="s">
        <v>2494</v>
      </c>
      <c r="M4921" s="9">
        <v>0</v>
      </c>
      <c r="N4921" s="5">
        <v>0</v>
      </c>
      <c r="O4921" s="7">
        <v>0</v>
      </c>
    </row>
    <row r="4922" spans="1:15">
      <c r="A4922">
        <v>24</v>
      </c>
      <c r="B4922" t="s">
        <v>1</v>
      </c>
      <c r="C4922" t="s">
        <v>17500</v>
      </c>
      <c r="D4922" t="s">
        <v>17501</v>
      </c>
      <c r="E4922" t="s">
        <v>2766</v>
      </c>
      <c r="F4922" t="s">
        <v>2767</v>
      </c>
      <c r="G4922" t="s">
        <v>2759</v>
      </c>
      <c r="H4922" t="s">
        <v>944</v>
      </c>
      <c r="I4922" t="s">
        <v>2506</v>
      </c>
      <c r="J4922" t="s">
        <v>2507</v>
      </c>
      <c r="K4922" t="s">
        <v>17502</v>
      </c>
      <c r="L4922" s="3" t="s">
        <v>2494</v>
      </c>
      <c r="M4922" s="9">
        <v>0</v>
      </c>
      <c r="N4922" s="5">
        <v>0</v>
      </c>
      <c r="O4922" s="7">
        <v>0</v>
      </c>
    </row>
    <row r="4923" spans="1:15">
      <c r="A4923">
        <v>24</v>
      </c>
      <c r="B4923" t="s">
        <v>1</v>
      </c>
      <c r="C4923" t="s">
        <v>17503</v>
      </c>
      <c r="D4923" t="s">
        <v>17504</v>
      </c>
      <c r="E4923" t="s">
        <v>17419</v>
      </c>
      <c r="F4923" t="s">
        <v>17420</v>
      </c>
      <c r="G4923" t="s">
        <v>2759</v>
      </c>
      <c r="H4923" t="s">
        <v>944</v>
      </c>
      <c r="I4923" t="s">
        <v>2506</v>
      </c>
      <c r="J4923" t="s">
        <v>2507</v>
      </c>
      <c r="K4923" t="s">
        <v>17505</v>
      </c>
      <c r="L4923" s="3" t="s">
        <v>2494</v>
      </c>
      <c r="M4923" s="9">
        <v>0</v>
      </c>
      <c r="N4923" s="5">
        <v>0</v>
      </c>
      <c r="O4923" s="7">
        <v>0</v>
      </c>
    </row>
    <row r="4924" spans="1:15">
      <c r="A4924">
        <v>24</v>
      </c>
      <c r="B4924" t="s">
        <v>1</v>
      </c>
      <c r="C4924" t="s">
        <v>17506</v>
      </c>
      <c r="D4924" t="s">
        <v>17507</v>
      </c>
      <c r="E4924" t="s">
        <v>2766</v>
      </c>
      <c r="F4924" t="s">
        <v>2767</v>
      </c>
      <c r="G4924" t="s">
        <v>2759</v>
      </c>
      <c r="H4924" t="s">
        <v>944</v>
      </c>
      <c r="I4924" t="s">
        <v>2506</v>
      </c>
      <c r="J4924" t="s">
        <v>2507</v>
      </c>
      <c r="K4924" t="s">
        <v>17508</v>
      </c>
      <c r="L4924" s="3" t="s">
        <v>2494</v>
      </c>
      <c r="M4924" s="9">
        <v>0</v>
      </c>
      <c r="N4924" s="5">
        <v>0</v>
      </c>
      <c r="O4924" s="7">
        <v>0</v>
      </c>
    </row>
    <row r="4925" spans="1:15">
      <c r="A4925">
        <v>24</v>
      </c>
      <c r="B4925" t="s">
        <v>1</v>
      </c>
      <c r="C4925" t="s">
        <v>17509</v>
      </c>
      <c r="D4925" t="s">
        <v>17510</v>
      </c>
      <c r="E4925" t="s">
        <v>2766</v>
      </c>
      <c r="F4925" t="s">
        <v>2767</v>
      </c>
      <c r="G4925" t="s">
        <v>2759</v>
      </c>
      <c r="H4925" t="s">
        <v>944</v>
      </c>
      <c r="I4925" t="s">
        <v>2506</v>
      </c>
      <c r="J4925" t="s">
        <v>2507</v>
      </c>
      <c r="K4925" t="s">
        <v>17511</v>
      </c>
      <c r="L4925" s="3" t="s">
        <v>2494</v>
      </c>
      <c r="M4925" s="9">
        <v>0</v>
      </c>
      <c r="N4925" s="5">
        <v>0</v>
      </c>
      <c r="O4925" s="7">
        <v>0</v>
      </c>
    </row>
    <row r="4926" spans="1:15">
      <c r="A4926">
        <v>24</v>
      </c>
      <c r="B4926" t="s">
        <v>1</v>
      </c>
      <c r="C4926" t="s">
        <v>2775</v>
      </c>
      <c r="D4926" t="s">
        <v>592</v>
      </c>
      <c r="E4926" t="s">
        <v>2776</v>
      </c>
      <c r="F4926" t="s">
        <v>2777</v>
      </c>
      <c r="G4926" t="s">
        <v>2759</v>
      </c>
      <c r="H4926" t="s">
        <v>2493</v>
      </c>
      <c r="I4926" t="s">
        <v>2506</v>
      </c>
      <c r="J4926" t="s">
        <v>2507</v>
      </c>
      <c r="K4926" t="s">
        <v>2494</v>
      </c>
      <c r="L4926" s="3" t="s">
        <v>2494</v>
      </c>
      <c r="M4926" s="9">
        <v>1</v>
      </c>
      <c r="N4926" s="5">
        <v>0</v>
      </c>
      <c r="O4926" s="7">
        <v>1</v>
      </c>
    </row>
    <row r="4927" spans="1:15">
      <c r="A4927">
        <v>24</v>
      </c>
      <c r="B4927" t="s">
        <v>1</v>
      </c>
      <c r="C4927" t="s">
        <v>17512</v>
      </c>
      <c r="D4927" t="s">
        <v>17513</v>
      </c>
      <c r="E4927" t="s">
        <v>17419</v>
      </c>
      <c r="F4927" t="s">
        <v>17420</v>
      </c>
      <c r="G4927" t="s">
        <v>2759</v>
      </c>
      <c r="H4927" t="s">
        <v>944</v>
      </c>
      <c r="I4927" t="s">
        <v>2506</v>
      </c>
      <c r="J4927" t="s">
        <v>2507</v>
      </c>
      <c r="K4927" t="s">
        <v>17514</v>
      </c>
      <c r="L4927" s="3" t="s">
        <v>2494</v>
      </c>
      <c r="M4927" s="9">
        <v>0</v>
      </c>
      <c r="N4927" s="5">
        <v>0</v>
      </c>
      <c r="O4927" s="7">
        <v>0</v>
      </c>
    </row>
    <row r="4928" spans="1:15">
      <c r="A4928">
        <v>24</v>
      </c>
      <c r="B4928" t="s">
        <v>1</v>
      </c>
      <c r="C4928" t="s">
        <v>17515</v>
      </c>
      <c r="D4928" t="s">
        <v>17516</v>
      </c>
      <c r="E4928" t="s">
        <v>17400</v>
      </c>
      <c r="F4928" t="s">
        <v>17401</v>
      </c>
      <c r="G4928" t="s">
        <v>2759</v>
      </c>
      <c r="H4928" t="s">
        <v>944</v>
      </c>
      <c r="I4928" t="s">
        <v>2506</v>
      </c>
      <c r="J4928" t="s">
        <v>2507</v>
      </c>
      <c r="K4928" t="s">
        <v>17517</v>
      </c>
      <c r="L4928" s="3" t="s">
        <v>2494</v>
      </c>
      <c r="M4928" s="9">
        <v>0</v>
      </c>
      <c r="N4928" s="5">
        <v>0</v>
      </c>
      <c r="O4928" s="7">
        <v>0</v>
      </c>
    </row>
    <row r="4929" spans="1:15">
      <c r="A4929">
        <v>24</v>
      </c>
      <c r="B4929" t="s">
        <v>1</v>
      </c>
      <c r="C4929" t="s">
        <v>17518</v>
      </c>
      <c r="D4929" t="s">
        <v>17519</v>
      </c>
      <c r="E4929" t="s">
        <v>2766</v>
      </c>
      <c r="F4929" t="s">
        <v>2767</v>
      </c>
      <c r="G4929" t="s">
        <v>2759</v>
      </c>
      <c r="H4929" t="s">
        <v>944</v>
      </c>
      <c r="I4929" t="s">
        <v>2506</v>
      </c>
      <c r="J4929" t="s">
        <v>2507</v>
      </c>
      <c r="K4929" t="s">
        <v>17520</v>
      </c>
      <c r="L4929" s="3" t="s">
        <v>2494</v>
      </c>
      <c r="M4929" s="9">
        <v>0</v>
      </c>
      <c r="N4929" s="5">
        <v>0</v>
      </c>
      <c r="O4929" s="7">
        <v>0</v>
      </c>
    </row>
    <row r="4930" spans="1:15">
      <c r="A4930">
        <v>24</v>
      </c>
      <c r="B4930" t="s">
        <v>1</v>
      </c>
      <c r="C4930" t="s">
        <v>17521</v>
      </c>
      <c r="D4930" t="s">
        <v>17522</v>
      </c>
      <c r="E4930" t="s">
        <v>2772</v>
      </c>
      <c r="F4930" t="s">
        <v>2773</v>
      </c>
      <c r="G4930" t="s">
        <v>2759</v>
      </c>
      <c r="H4930" t="s">
        <v>944</v>
      </c>
      <c r="I4930" t="s">
        <v>2506</v>
      </c>
      <c r="J4930" t="s">
        <v>2507</v>
      </c>
      <c r="K4930" t="s">
        <v>17523</v>
      </c>
      <c r="L4930" s="3" t="s">
        <v>2494</v>
      </c>
      <c r="M4930" s="9">
        <v>0</v>
      </c>
      <c r="N4930" s="5">
        <v>0</v>
      </c>
      <c r="O4930" s="7">
        <v>0</v>
      </c>
    </row>
    <row r="4931" spans="1:15">
      <c r="A4931">
        <v>24</v>
      </c>
      <c r="B4931" t="s">
        <v>1</v>
      </c>
      <c r="C4931" t="s">
        <v>17524</v>
      </c>
      <c r="D4931" t="s">
        <v>17525</v>
      </c>
      <c r="E4931" t="s">
        <v>17436</v>
      </c>
      <c r="F4931" t="s">
        <v>17437</v>
      </c>
      <c r="G4931" t="s">
        <v>2759</v>
      </c>
      <c r="H4931" t="s">
        <v>944</v>
      </c>
      <c r="I4931" t="s">
        <v>2506</v>
      </c>
      <c r="J4931" t="s">
        <v>2507</v>
      </c>
      <c r="K4931" t="s">
        <v>17526</v>
      </c>
      <c r="L4931" s="3" t="s">
        <v>2494</v>
      </c>
      <c r="M4931" s="9">
        <v>0</v>
      </c>
      <c r="N4931" s="5">
        <v>0</v>
      </c>
      <c r="O4931" s="7">
        <v>0</v>
      </c>
    </row>
    <row r="4932" spans="1:15">
      <c r="A4932">
        <v>24</v>
      </c>
      <c r="B4932" t="s">
        <v>1</v>
      </c>
      <c r="C4932" t="s">
        <v>17527</v>
      </c>
      <c r="D4932" t="s">
        <v>16011</v>
      </c>
      <c r="E4932" t="s">
        <v>17436</v>
      </c>
      <c r="F4932" t="s">
        <v>17437</v>
      </c>
      <c r="G4932" t="s">
        <v>2759</v>
      </c>
      <c r="H4932" t="s">
        <v>944</v>
      </c>
      <c r="I4932" t="s">
        <v>2506</v>
      </c>
      <c r="J4932" t="s">
        <v>2507</v>
      </c>
      <c r="K4932" t="s">
        <v>17528</v>
      </c>
      <c r="L4932" s="3" t="s">
        <v>2494</v>
      </c>
      <c r="M4932" s="9">
        <v>0</v>
      </c>
      <c r="N4932" s="5">
        <v>0</v>
      </c>
      <c r="O4932" s="7">
        <v>0</v>
      </c>
    </row>
    <row r="4933" spans="1:15">
      <c r="A4933">
        <v>24</v>
      </c>
      <c r="B4933" t="s">
        <v>1</v>
      </c>
      <c r="C4933" t="s">
        <v>17529</v>
      </c>
      <c r="D4933" t="s">
        <v>17530</v>
      </c>
      <c r="E4933" t="s">
        <v>17400</v>
      </c>
      <c r="F4933" t="s">
        <v>17401</v>
      </c>
      <c r="G4933" t="s">
        <v>2759</v>
      </c>
      <c r="H4933" t="s">
        <v>944</v>
      </c>
      <c r="I4933" t="s">
        <v>2506</v>
      </c>
      <c r="J4933" t="s">
        <v>2507</v>
      </c>
      <c r="K4933" t="s">
        <v>17531</v>
      </c>
      <c r="L4933" s="3" t="s">
        <v>2494</v>
      </c>
      <c r="M4933" s="9">
        <v>0</v>
      </c>
      <c r="N4933" s="5">
        <v>0</v>
      </c>
      <c r="O4933" s="7">
        <v>0</v>
      </c>
    </row>
    <row r="4934" spans="1:15">
      <c r="A4934">
        <v>24</v>
      </c>
      <c r="B4934" t="s">
        <v>1</v>
      </c>
      <c r="C4934" t="s">
        <v>17532</v>
      </c>
      <c r="D4934" t="s">
        <v>17533</v>
      </c>
      <c r="E4934" t="s">
        <v>17534</v>
      </c>
      <c r="F4934" t="s">
        <v>17535</v>
      </c>
      <c r="G4934" t="s">
        <v>2781</v>
      </c>
      <c r="H4934" t="s">
        <v>944</v>
      </c>
      <c r="I4934" t="s">
        <v>2506</v>
      </c>
      <c r="J4934" t="s">
        <v>2507</v>
      </c>
      <c r="K4934" t="s">
        <v>17536</v>
      </c>
      <c r="L4934" s="3">
        <v>40820</v>
      </c>
      <c r="M4934" s="9">
        <v>0</v>
      </c>
      <c r="N4934" s="5">
        <v>0</v>
      </c>
      <c r="O4934" s="7">
        <v>0</v>
      </c>
    </row>
    <row r="4935" spans="1:15">
      <c r="A4935">
        <v>24</v>
      </c>
      <c r="B4935" t="s">
        <v>1</v>
      </c>
      <c r="C4935" t="s">
        <v>17537</v>
      </c>
      <c r="D4935" t="s">
        <v>17538</v>
      </c>
      <c r="E4935" t="s">
        <v>2794</v>
      </c>
      <c r="F4935" t="s">
        <v>2795</v>
      </c>
      <c r="G4935" t="s">
        <v>2781</v>
      </c>
      <c r="H4935" t="s">
        <v>944</v>
      </c>
      <c r="I4935" t="s">
        <v>2506</v>
      </c>
      <c r="J4935" t="s">
        <v>2507</v>
      </c>
      <c r="K4935" t="s">
        <v>17539</v>
      </c>
      <c r="L4935" s="3">
        <v>41099</v>
      </c>
      <c r="M4935" s="9">
        <v>0</v>
      </c>
      <c r="N4935" s="5">
        <v>0</v>
      </c>
      <c r="O4935" s="7">
        <v>0</v>
      </c>
    </row>
    <row r="4936" spans="1:15">
      <c r="A4936">
        <v>24</v>
      </c>
      <c r="B4936" t="s">
        <v>1</v>
      </c>
      <c r="C4936" t="s">
        <v>2778</v>
      </c>
      <c r="D4936" t="s">
        <v>593</v>
      </c>
      <c r="E4936" t="s">
        <v>2779</v>
      </c>
      <c r="F4936" t="s">
        <v>2780</v>
      </c>
      <c r="G4936" t="s">
        <v>2781</v>
      </c>
      <c r="H4936" t="s">
        <v>944</v>
      </c>
      <c r="I4936" t="s">
        <v>2506</v>
      </c>
      <c r="J4936" t="s">
        <v>2507</v>
      </c>
      <c r="K4936" t="s">
        <v>2782</v>
      </c>
      <c r="L4936" s="3">
        <v>41163</v>
      </c>
      <c r="M4936" s="9">
        <v>2</v>
      </c>
      <c r="N4936" s="5">
        <v>0</v>
      </c>
      <c r="O4936" s="7">
        <v>2</v>
      </c>
    </row>
    <row r="4937" spans="1:15">
      <c r="A4937">
        <v>24</v>
      </c>
      <c r="B4937" t="s">
        <v>1</v>
      </c>
      <c r="C4937" t="s">
        <v>17540</v>
      </c>
      <c r="D4937" t="s">
        <v>17541</v>
      </c>
      <c r="E4937" t="s">
        <v>17534</v>
      </c>
      <c r="F4937" t="s">
        <v>17535</v>
      </c>
      <c r="G4937" t="s">
        <v>2781</v>
      </c>
      <c r="H4937" t="s">
        <v>944</v>
      </c>
      <c r="I4937" t="s">
        <v>2506</v>
      </c>
      <c r="J4937" t="s">
        <v>2507</v>
      </c>
      <c r="K4937" t="s">
        <v>17542</v>
      </c>
      <c r="L4937" s="3">
        <v>41738</v>
      </c>
      <c r="M4937" s="9">
        <v>0</v>
      </c>
      <c r="N4937" s="5">
        <v>0</v>
      </c>
      <c r="O4937" s="7">
        <v>0</v>
      </c>
    </row>
    <row r="4938" spans="1:15">
      <c r="A4938">
        <v>24</v>
      </c>
      <c r="B4938" t="s">
        <v>1</v>
      </c>
      <c r="C4938" t="s">
        <v>2783</v>
      </c>
      <c r="D4938" t="s">
        <v>594</v>
      </c>
      <c r="E4938" t="s">
        <v>2779</v>
      </c>
      <c r="F4938" t="s">
        <v>2780</v>
      </c>
      <c r="G4938" t="s">
        <v>2781</v>
      </c>
      <c r="H4938" t="s">
        <v>944</v>
      </c>
      <c r="I4938" t="s">
        <v>2506</v>
      </c>
      <c r="J4938" t="s">
        <v>2507</v>
      </c>
      <c r="K4938" t="s">
        <v>2784</v>
      </c>
      <c r="L4938" s="3">
        <v>41654</v>
      </c>
      <c r="M4938" s="9">
        <v>2</v>
      </c>
      <c r="N4938" s="5">
        <v>0</v>
      </c>
      <c r="O4938" s="7">
        <v>2</v>
      </c>
    </row>
    <row r="4939" spans="1:15">
      <c r="A4939">
        <v>24</v>
      </c>
      <c r="B4939" t="s">
        <v>1</v>
      </c>
      <c r="C4939" t="s">
        <v>17543</v>
      </c>
      <c r="D4939" t="s">
        <v>17544</v>
      </c>
      <c r="E4939" t="s">
        <v>17545</v>
      </c>
      <c r="F4939" t="s">
        <v>17546</v>
      </c>
      <c r="G4939" t="s">
        <v>2781</v>
      </c>
      <c r="H4939" t="s">
        <v>944</v>
      </c>
      <c r="I4939" t="s">
        <v>2506</v>
      </c>
      <c r="J4939" t="s">
        <v>2507</v>
      </c>
      <c r="K4939" t="s">
        <v>17547</v>
      </c>
      <c r="L4939" s="3" t="s">
        <v>2494</v>
      </c>
      <c r="M4939" s="9">
        <v>0</v>
      </c>
      <c r="N4939" s="5">
        <v>0</v>
      </c>
      <c r="O4939" s="7">
        <v>0</v>
      </c>
    </row>
    <row r="4940" spans="1:15">
      <c r="A4940">
        <v>24</v>
      </c>
      <c r="B4940" t="s">
        <v>1</v>
      </c>
      <c r="C4940" t="s">
        <v>17548</v>
      </c>
      <c r="D4940" t="s">
        <v>17549</v>
      </c>
      <c r="E4940" t="s">
        <v>17545</v>
      </c>
      <c r="F4940" t="s">
        <v>17546</v>
      </c>
      <c r="G4940" t="s">
        <v>2781</v>
      </c>
      <c r="H4940" t="s">
        <v>944</v>
      </c>
      <c r="I4940" t="s">
        <v>2506</v>
      </c>
      <c r="J4940" t="s">
        <v>2507</v>
      </c>
      <c r="K4940" t="s">
        <v>17550</v>
      </c>
      <c r="L4940" s="3" t="s">
        <v>2494</v>
      </c>
      <c r="M4940" s="9">
        <v>0</v>
      </c>
      <c r="N4940" s="5">
        <v>0</v>
      </c>
      <c r="O4940" s="7">
        <v>0</v>
      </c>
    </row>
    <row r="4941" spans="1:15">
      <c r="A4941">
        <v>24</v>
      </c>
      <c r="B4941" t="s">
        <v>1</v>
      </c>
      <c r="C4941" t="s">
        <v>17551</v>
      </c>
      <c r="D4941" t="s">
        <v>17552</v>
      </c>
      <c r="E4941" t="s">
        <v>17534</v>
      </c>
      <c r="F4941" t="s">
        <v>17535</v>
      </c>
      <c r="G4941" t="s">
        <v>2781</v>
      </c>
      <c r="H4941" t="s">
        <v>944</v>
      </c>
      <c r="I4941" t="s">
        <v>2506</v>
      </c>
      <c r="J4941" t="s">
        <v>2507</v>
      </c>
      <c r="K4941" t="s">
        <v>17553</v>
      </c>
      <c r="L4941" s="3" t="s">
        <v>2494</v>
      </c>
      <c r="M4941" s="9">
        <v>0</v>
      </c>
      <c r="N4941" s="5">
        <v>0</v>
      </c>
      <c r="O4941" s="7">
        <v>0</v>
      </c>
    </row>
    <row r="4942" spans="1:15">
      <c r="A4942">
        <v>24</v>
      </c>
      <c r="B4942" t="s">
        <v>1</v>
      </c>
      <c r="C4942" t="s">
        <v>17554</v>
      </c>
      <c r="D4942" t="s">
        <v>17555</v>
      </c>
      <c r="E4942" t="s">
        <v>17534</v>
      </c>
      <c r="F4942" t="s">
        <v>17535</v>
      </c>
      <c r="G4942" t="s">
        <v>2781</v>
      </c>
      <c r="H4942" t="s">
        <v>944</v>
      </c>
      <c r="I4942" t="s">
        <v>2506</v>
      </c>
      <c r="J4942" t="s">
        <v>2507</v>
      </c>
      <c r="K4942" t="s">
        <v>17556</v>
      </c>
      <c r="L4942" s="3" t="s">
        <v>2494</v>
      </c>
      <c r="M4942" s="9">
        <v>0</v>
      </c>
      <c r="N4942" s="5">
        <v>0</v>
      </c>
      <c r="O4942" s="7">
        <v>0</v>
      </c>
    </row>
    <row r="4943" spans="1:15">
      <c r="A4943">
        <v>24</v>
      </c>
      <c r="B4943" t="s">
        <v>1</v>
      </c>
      <c r="C4943" t="s">
        <v>17557</v>
      </c>
      <c r="D4943" t="s">
        <v>4761</v>
      </c>
      <c r="E4943" t="s">
        <v>17545</v>
      </c>
      <c r="F4943" t="s">
        <v>17546</v>
      </c>
      <c r="G4943" t="s">
        <v>2781</v>
      </c>
      <c r="H4943" t="s">
        <v>944</v>
      </c>
      <c r="I4943" t="s">
        <v>2506</v>
      </c>
      <c r="J4943" t="s">
        <v>2507</v>
      </c>
      <c r="K4943" t="s">
        <v>17558</v>
      </c>
      <c r="L4943" s="3">
        <v>42478</v>
      </c>
      <c r="M4943" s="9">
        <v>0</v>
      </c>
      <c r="N4943" s="5">
        <v>0</v>
      </c>
      <c r="O4943" s="7">
        <v>0</v>
      </c>
    </row>
    <row r="4944" spans="1:15">
      <c r="A4944">
        <v>24</v>
      </c>
      <c r="B4944" t="s">
        <v>1</v>
      </c>
      <c r="C4944" t="s">
        <v>17559</v>
      </c>
      <c r="D4944" t="s">
        <v>17560</v>
      </c>
      <c r="E4944" t="s">
        <v>2786</v>
      </c>
      <c r="F4944" t="s">
        <v>2787</v>
      </c>
      <c r="G4944" t="s">
        <v>2781</v>
      </c>
      <c r="H4944" t="s">
        <v>944</v>
      </c>
      <c r="I4944" t="s">
        <v>2506</v>
      </c>
      <c r="J4944" t="s">
        <v>2507</v>
      </c>
      <c r="K4944" t="s">
        <v>17561</v>
      </c>
      <c r="L4944" s="3">
        <v>42642</v>
      </c>
      <c r="M4944" s="9">
        <v>0</v>
      </c>
      <c r="N4944" s="5">
        <v>0</v>
      </c>
      <c r="O4944" s="7">
        <v>0</v>
      </c>
    </row>
    <row r="4945" spans="1:15">
      <c r="A4945">
        <v>24</v>
      </c>
      <c r="B4945" t="s">
        <v>1</v>
      </c>
      <c r="C4945" t="s">
        <v>17562</v>
      </c>
      <c r="D4945" t="s">
        <v>17563</v>
      </c>
      <c r="E4945" t="s">
        <v>2804</v>
      </c>
      <c r="F4945" t="s">
        <v>2805</v>
      </c>
      <c r="G4945" t="s">
        <v>2781</v>
      </c>
      <c r="H4945" t="s">
        <v>944</v>
      </c>
      <c r="I4945" t="s">
        <v>2506</v>
      </c>
      <c r="J4945" t="s">
        <v>2507</v>
      </c>
      <c r="K4945" t="s">
        <v>17564</v>
      </c>
      <c r="L4945" s="3">
        <v>42881</v>
      </c>
      <c r="M4945" s="9">
        <v>0</v>
      </c>
      <c r="N4945" s="5">
        <v>0</v>
      </c>
      <c r="O4945" s="7">
        <v>0</v>
      </c>
    </row>
    <row r="4946" spans="1:15">
      <c r="A4946">
        <v>24</v>
      </c>
      <c r="B4946" t="s">
        <v>1</v>
      </c>
      <c r="C4946" t="s">
        <v>17565</v>
      </c>
      <c r="D4946" t="s">
        <v>17566</v>
      </c>
      <c r="E4946" t="s">
        <v>17545</v>
      </c>
      <c r="F4946" t="s">
        <v>17546</v>
      </c>
      <c r="G4946" t="s">
        <v>2781</v>
      </c>
      <c r="H4946" t="s">
        <v>944</v>
      </c>
      <c r="I4946" t="s">
        <v>2506</v>
      </c>
      <c r="J4946" t="s">
        <v>2507</v>
      </c>
      <c r="K4946" t="s">
        <v>17567</v>
      </c>
      <c r="L4946" s="3">
        <v>42725</v>
      </c>
      <c r="M4946" s="9">
        <v>0</v>
      </c>
      <c r="N4946" s="5">
        <v>0</v>
      </c>
      <c r="O4946" s="7">
        <v>0</v>
      </c>
    </row>
    <row r="4947" spans="1:15">
      <c r="A4947">
        <v>24</v>
      </c>
      <c r="B4947" t="s">
        <v>1</v>
      </c>
      <c r="C4947" t="s">
        <v>17568</v>
      </c>
      <c r="D4947" t="s">
        <v>17569</v>
      </c>
      <c r="E4947" t="s">
        <v>2794</v>
      </c>
      <c r="F4947" t="s">
        <v>2795</v>
      </c>
      <c r="G4947" t="s">
        <v>2781</v>
      </c>
      <c r="H4947" t="s">
        <v>944</v>
      </c>
      <c r="I4947" t="s">
        <v>2506</v>
      </c>
      <c r="J4947" t="s">
        <v>2507</v>
      </c>
      <c r="K4947" t="s">
        <v>17570</v>
      </c>
      <c r="L4947" s="3">
        <v>43440</v>
      </c>
      <c r="M4947" s="9">
        <v>0</v>
      </c>
      <c r="N4947" s="5">
        <v>0</v>
      </c>
      <c r="O4947" s="7">
        <v>0</v>
      </c>
    </row>
    <row r="4948" spans="1:15">
      <c r="A4948">
        <v>24</v>
      </c>
      <c r="B4948" t="s">
        <v>1</v>
      </c>
      <c r="C4948" t="s">
        <v>17571</v>
      </c>
      <c r="D4948" t="s">
        <v>17572</v>
      </c>
      <c r="E4948" t="s">
        <v>17545</v>
      </c>
      <c r="F4948" t="s">
        <v>17546</v>
      </c>
      <c r="G4948" t="s">
        <v>2781</v>
      </c>
      <c r="H4948" t="s">
        <v>944</v>
      </c>
      <c r="I4948" t="s">
        <v>2506</v>
      </c>
      <c r="J4948" t="s">
        <v>2507</v>
      </c>
      <c r="K4948" t="s">
        <v>17573</v>
      </c>
      <c r="L4948" s="3">
        <v>44161</v>
      </c>
      <c r="M4948" s="9">
        <v>0</v>
      </c>
      <c r="N4948" s="5">
        <v>0</v>
      </c>
      <c r="O4948" s="7">
        <v>0</v>
      </c>
    </row>
    <row r="4949" spans="1:15">
      <c r="A4949">
        <v>24</v>
      </c>
      <c r="B4949" t="s">
        <v>1</v>
      </c>
      <c r="C4949" t="s">
        <v>2785</v>
      </c>
      <c r="D4949" t="s">
        <v>595</v>
      </c>
      <c r="E4949" t="s">
        <v>2786</v>
      </c>
      <c r="F4949" t="s">
        <v>2787</v>
      </c>
      <c r="G4949" t="s">
        <v>2781</v>
      </c>
      <c r="H4949" t="s">
        <v>944</v>
      </c>
      <c r="I4949" t="s">
        <v>2506</v>
      </c>
      <c r="J4949" t="s">
        <v>2507</v>
      </c>
      <c r="K4949" t="s">
        <v>2788</v>
      </c>
      <c r="L4949" s="3">
        <v>43769</v>
      </c>
      <c r="M4949" s="9">
        <v>3</v>
      </c>
      <c r="N4949" s="5">
        <v>0</v>
      </c>
      <c r="O4949" s="7">
        <v>3</v>
      </c>
    </row>
    <row r="4950" spans="1:15">
      <c r="A4950">
        <v>24</v>
      </c>
      <c r="B4950" t="s">
        <v>1</v>
      </c>
      <c r="C4950" t="s">
        <v>2789</v>
      </c>
      <c r="D4950" t="s">
        <v>596</v>
      </c>
      <c r="E4950" t="s">
        <v>2790</v>
      </c>
      <c r="F4950" t="s">
        <v>2791</v>
      </c>
      <c r="G4950" t="s">
        <v>2781</v>
      </c>
      <c r="H4950" t="s">
        <v>944</v>
      </c>
      <c r="I4950" t="s">
        <v>2506</v>
      </c>
      <c r="J4950" t="s">
        <v>2507</v>
      </c>
      <c r="K4950" t="s">
        <v>2792</v>
      </c>
      <c r="L4950" s="3">
        <v>43769</v>
      </c>
      <c r="M4950" s="9">
        <v>11</v>
      </c>
      <c r="N4950" s="5">
        <v>0</v>
      </c>
      <c r="O4950" s="7">
        <v>11</v>
      </c>
    </row>
    <row r="4951" spans="1:15">
      <c r="A4951">
        <v>24</v>
      </c>
      <c r="B4951" t="s">
        <v>1</v>
      </c>
      <c r="C4951" t="s">
        <v>17574</v>
      </c>
      <c r="D4951" t="s">
        <v>17575</v>
      </c>
      <c r="E4951" t="s">
        <v>2794</v>
      </c>
      <c r="F4951" t="s">
        <v>2795</v>
      </c>
      <c r="G4951" t="s">
        <v>2781</v>
      </c>
      <c r="H4951" t="s">
        <v>944</v>
      </c>
      <c r="I4951" t="s">
        <v>2506</v>
      </c>
      <c r="J4951" t="s">
        <v>2507</v>
      </c>
      <c r="K4951" t="s">
        <v>17576</v>
      </c>
      <c r="L4951" s="3">
        <v>44176</v>
      </c>
      <c r="M4951" s="9">
        <v>0</v>
      </c>
      <c r="N4951" s="5">
        <v>0</v>
      </c>
      <c r="O4951" s="7">
        <v>0</v>
      </c>
    </row>
    <row r="4952" spans="1:15">
      <c r="A4952">
        <v>24</v>
      </c>
      <c r="B4952" t="s">
        <v>1</v>
      </c>
      <c r="C4952" t="s">
        <v>2793</v>
      </c>
      <c r="D4952" t="s">
        <v>597</v>
      </c>
      <c r="E4952" t="s">
        <v>2794</v>
      </c>
      <c r="F4952" t="s">
        <v>2795</v>
      </c>
      <c r="G4952" t="s">
        <v>2781</v>
      </c>
      <c r="H4952" t="s">
        <v>944</v>
      </c>
      <c r="I4952" t="s">
        <v>2506</v>
      </c>
      <c r="J4952" t="s">
        <v>2507</v>
      </c>
      <c r="K4952" t="s">
        <v>2796</v>
      </c>
      <c r="L4952" s="3">
        <v>44012</v>
      </c>
      <c r="M4952" s="9">
        <v>1</v>
      </c>
      <c r="N4952" s="5">
        <v>0</v>
      </c>
      <c r="O4952" s="7">
        <v>1</v>
      </c>
    </row>
    <row r="4953" spans="1:15">
      <c r="A4953">
        <v>24</v>
      </c>
      <c r="B4953" t="s">
        <v>1</v>
      </c>
      <c r="C4953" t="s">
        <v>17577</v>
      </c>
      <c r="D4953" t="s">
        <v>17578</v>
      </c>
      <c r="E4953" t="s">
        <v>2779</v>
      </c>
      <c r="F4953" t="s">
        <v>2780</v>
      </c>
      <c r="G4953" t="s">
        <v>2781</v>
      </c>
      <c r="H4953" t="s">
        <v>944</v>
      </c>
      <c r="I4953" t="s">
        <v>2506</v>
      </c>
      <c r="J4953" t="s">
        <v>2507</v>
      </c>
      <c r="K4953" t="s">
        <v>17579</v>
      </c>
      <c r="L4953" s="3">
        <v>44966</v>
      </c>
      <c r="M4953" s="9">
        <v>0</v>
      </c>
      <c r="N4953" s="5">
        <v>0</v>
      </c>
      <c r="O4953" s="7">
        <v>0</v>
      </c>
    </row>
    <row r="4954" spans="1:15">
      <c r="A4954">
        <v>24</v>
      </c>
      <c r="B4954" t="s">
        <v>1</v>
      </c>
      <c r="C4954" t="s">
        <v>17580</v>
      </c>
      <c r="D4954" t="s">
        <v>17581</v>
      </c>
      <c r="E4954" t="s">
        <v>2804</v>
      </c>
      <c r="F4954" t="s">
        <v>2805</v>
      </c>
      <c r="G4954" t="s">
        <v>2781</v>
      </c>
      <c r="H4954" t="s">
        <v>944</v>
      </c>
      <c r="I4954" t="s">
        <v>2506</v>
      </c>
      <c r="J4954" t="s">
        <v>2507</v>
      </c>
      <c r="K4954" t="s">
        <v>17582</v>
      </c>
      <c r="L4954" s="3">
        <v>44141</v>
      </c>
      <c r="M4954" s="9">
        <v>0</v>
      </c>
      <c r="N4954" s="5">
        <v>0</v>
      </c>
      <c r="O4954" s="7">
        <v>0</v>
      </c>
    </row>
    <row r="4955" spans="1:15">
      <c r="A4955">
        <v>24</v>
      </c>
      <c r="B4955" t="s">
        <v>1</v>
      </c>
      <c r="C4955" t="s">
        <v>17583</v>
      </c>
      <c r="D4955" t="s">
        <v>17584</v>
      </c>
      <c r="E4955" t="s">
        <v>2786</v>
      </c>
      <c r="F4955" t="s">
        <v>2787</v>
      </c>
      <c r="G4955" t="s">
        <v>2781</v>
      </c>
      <c r="H4955" t="s">
        <v>944</v>
      </c>
      <c r="I4955" t="s">
        <v>2506</v>
      </c>
      <c r="J4955" t="s">
        <v>2507</v>
      </c>
      <c r="K4955" t="s">
        <v>17585</v>
      </c>
      <c r="L4955" s="3">
        <v>44200</v>
      </c>
      <c r="M4955" s="9">
        <v>0</v>
      </c>
      <c r="N4955" s="5">
        <v>0</v>
      </c>
      <c r="O4955" s="7">
        <v>0</v>
      </c>
    </row>
    <row r="4956" spans="1:15">
      <c r="A4956">
        <v>24</v>
      </c>
      <c r="B4956" t="s">
        <v>1</v>
      </c>
      <c r="C4956" t="s">
        <v>17586</v>
      </c>
      <c r="D4956" t="s">
        <v>17587</v>
      </c>
      <c r="E4956" t="s">
        <v>2790</v>
      </c>
      <c r="F4956" t="s">
        <v>2791</v>
      </c>
      <c r="G4956" t="s">
        <v>2781</v>
      </c>
      <c r="H4956" t="s">
        <v>944</v>
      </c>
      <c r="I4956" t="s">
        <v>2506</v>
      </c>
      <c r="J4956" t="s">
        <v>2507</v>
      </c>
      <c r="K4956" t="s">
        <v>17588</v>
      </c>
      <c r="L4956" s="3" t="s">
        <v>2494</v>
      </c>
      <c r="M4956" s="9">
        <v>0</v>
      </c>
      <c r="N4956" s="5">
        <v>0</v>
      </c>
      <c r="O4956" s="7">
        <v>0</v>
      </c>
    </row>
    <row r="4957" spans="1:15">
      <c r="A4957">
        <v>24</v>
      </c>
      <c r="B4957" t="s">
        <v>1</v>
      </c>
      <c r="C4957" t="s">
        <v>2797</v>
      </c>
      <c r="D4957" t="s">
        <v>598</v>
      </c>
      <c r="E4957" t="s">
        <v>2779</v>
      </c>
      <c r="F4957" t="s">
        <v>2780</v>
      </c>
      <c r="G4957" t="s">
        <v>2781</v>
      </c>
      <c r="H4957" t="s">
        <v>944</v>
      </c>
      <c r="I4957" t="s">
        <v>2506</v>
      </c>
      <c r="J4957" t="s">
        <v>2507</v>
      </c>
      <c r="K4957" t="s">
        <v>2798</v>
      </c>
      <c r="L4957" s="3">
        <v>44349</v>
      </c>
      <c r="M4957" s="9">
        <v>1</v>
      </c>
      <c r="N4957" s="5">
        <v>0</v>
      </c>
      <c r="O4957" s="7">
        <v>1</v>
      </c>
    </row>
    <row r="4958" spans="1:15">
      <c r="A4958">
        <v>24</v>
      </c>
      <c r="B4958" t="s">
        <v>1</v>
      </c>
      <c r="C4958" t="s">
        <v>17589</v>
      </c>
      <c r="D4958" t="s">
        <v>17590</v>
      </c>
      <c r="E4958" t="s">
        <v>17591</v>
      </c>
      <c r="F4958" t="s">
        <v>17592</v>
      </c>
      <c r="G4958" t="s">
        <v>2781</v>
      </c>
      <c r="H4958" t="s">
        <v>944</v>
      </c>
      <c r="I4958" t="s">
        <v>2506</v>
      </c>
      <c r="J4958" t="s">
        <v>2507</v>
      </c>
      <c r="K4958" t="s">
        <v>17593</v>
      </c>
      <c r="L4958" s="3">
        <v>44515</v>
      </c>
      <c r="M4958" s="9">
        <v>0</v>
      </c>
      <c r="N4958" s="5">
        <v>0</v>
      </c>
      <c r="O4958" s="7">
        <v>0</v>
      </c>
    </row>
    <row r="4959" spans="1:15">
      <c r="A4959">
        <v>24</v>
      </c>
      <c r="B4959" t="s">
        <v>1</v>
      </c>
      <c r="C4959" t="s">
        <v>2799</v>
      </c>
      <c r="D4959" t="s">
        <v>599</v>
      </c>
      <c r="E4959" t="s">
        <v>2779</v>
      </c>
      <c r="F4959" t="s">
        <v>2780</v>
      </c>
      <c r="G4959" t="s">
        <v>2781</v>
      </c>
      <c r="H4959" t="s">
        <v>944</v>
      </c>
      <c r="I4959" t="s">
        <v>2506</v>
      </c>
      <c r="J4959" t="s">
        <v>2507</v>
      </c>
      <c r="K4959" t="s">
        <v>2800</v>
      </c>
      <c r="L4959" s="3">
        <v>44582</v>
      </c>
      <c r="M4959" s="9">
        <v>3</v>
      </c>
      <c r="N4959" s="5">
        <v>0</v>
      </c>
      <c r="O4959" s="7">
        <v>3</v>
      </c>
    </row>
    <row r="4960" spans="1:15">
      <c r="A4960">
        <v>24</v>
      </c>
      <c r="B4960" t="s">
        <v>1</v>
      </c>
      <c r="C4960" t="s">
        <v>17594</v>
      </c>
      <c r="D4960" t="s">
        <v>12079</v>
      </c>
      <c r="E4960" t="s">
        <v>2804</v>
      </c>
      <c r="F4960" t="s">
        <v>2805</v>
      </c>
      <c r="G4960" t="s">
        <v>2781</v>
      </c>
      <c r="H4960" t="s">
        <v>944</v>
      </c>
      <c r="I4960" t="s">
        <v>2506</v>
      </c>
      <c r="J4960" t="s">
        <v>2507</v>
      </c>
      <c r="K4960" t="s">
        <v>17595</v>
      </c>
      <c r="L4960" s="3">
        <v>44679</v>
      </c>
      <c r="M4960" s="9">
        <v>0</v>
      </c>
      <c r="N4960" s="5">
        <v>0</v>
      </c>
      <c r="O4960" s="7">
        <v>0</v>
      </c>
    </row>
    <row r="4961" spans="1:15">
      <c r="A4961">
        <v>24</v>
      </c>
      <c r="B4961" t="s">
        <v>1</v>
      </c>
      <c r="C4961" t="s">
        <v>2801</v>
      </c>
      <c r="D4961" t="s">
        <v>600</v>
      </c>
      <c r="E4961" t="s">
        <v>2790</v>
      </c>
      <c r="F4961" t="s">
        <v>2791</v>
      </c>
      <c r="G4961" t="s">
        <v>2781</v>
      </c>
      <c r="H4961" t="s">
        <v>944</v>
      </c>
      <c r="I4961" t="s">
        <v>2506</v>
      </c>
      <c r="J4961" t="s">
        <v>2507</v>
      </c>
      <c r="K4961" t="s">
        <v>2802</v>
      </c>
      <c r="L4961" s="3">
        <v>44776</v>
      </c>
      <c r="M4961" s="9">
        <v>3</v>
      </c>
      <c r="N4961" s="5">
        <v>0</v>
      </c>
      <c r="O4961" s="7">
        <v>3</v>
      </c>
    </row>
    <row r="4962" spans="1:15">
      <c r="A4962">
        <v>24</v>
      </c>
      <c r="B4962" t="s">
        <v>1</v>
      </c>
      <c r="C4962" t="s">
        <v>2803</v>
      </c>
      <c r="D4962" t="s">
        <v>601</v>
      </c>
      <c r="E4962" t="s">
        <v>2804</v>
      </c>
      <c r="F4962" t="s">
        <v>2805</v>
      </c>
      <c r="G4962" t="s">
        <v>2781</v>
      </c>
      <c r="H4962" t="s">
        <v>944</v>
      </c>
      <c r="I4962" t="s">
        <v>2506</v>
      </c>
      <c r="J4962" t="s">
        <v>2507</v>
      </c>
      <c r="K4962" t="s">
        <v>2806</v>
      </c>
      <c r="L4962" s="3">
        <v>44764</v>
      </c>
      <c r="M4962" s="9">
        <v>3</v>
      </c>
      <c r="N4962" s="5">
        <v>0</v>
      </c>
      <c r="O4962" s="7">
        <v>3</v>
      </c>
    </row>
    <row r="4963" spans="1:15">
      <c r="A4963">
        <v>24</v>
      </c>
      <c r="B4963" t="s">
        <v>1</v>
      </c>
      <c r="C4963" t="s">
        <v>2807</v>
      </c>
      <c r="D4963" t="s">
        <v>602</v>
      </c>
      <c r="E4963" t="s">
        <v>2808</v>
      </c>
      <c r="F4963" t="s">
        <v>2809</v>
      </c>
      <c r="G4963" t="s">
        <v>2781</v>
      </c>
      <c r="H4963" t="s">
        <v>944</v>
      </c>
      <c r="I4963" t="s">
        <v>2506</v>
      </c>
      <c r="J4963" t="s">
        <v>2507</v>
      </c>
      <c r="K4963" t="s">
        <v>2810</v>
      </c>
      <c r="L4963" s="3">
        <v>44769</v>
      </c>
      <c r="M4963" s="9">
        <v>2</v>
      </c>
      <c r="N4963" s="5">
        <v>0</v>
      </c>
      <c r="O4963" s="7">
        <v>2</v>
      </c>
    </row>
    <row r="4964" spans="1:15">
      <c r="A4964">
        <v>24</v>
      </c>
      <c r="B4964" t="s">
        <v>1</v>
      </c>
      <c r="C4964" t="s">
        <v>2811</v>
      </c>
      <c r="D4964" t="s">
        <v>603</v>
      </c>
      <c r="E4964" t="s">
        <v>2779</v>
      </c>
      <c r="F4964" t="s">
        <v>2780</v>
      </c>
      <c r="G4964" t="s">
        <v>2781</v>
      </c>
      <c r="H4964" t="s">
        <v>944</v>
      </c>
      <c r="I4964" t="s">
        <v>2506</v>
      </c>
      <c r="J4964" t="s">
        <v>2507</v>
      </c>
      <c r="K4964" t="s">
        <v>2812</v>
      </c>
      <c r="L4964" s="3">
        <v>44861</v>
      </c>
      <c r="M4964" s="9">
        <v>3</v>
      </c>
      <c r="N4964" s="5">
        <v>0</v>
      </c>
      <c r="O4964" s="7">
        <v>3</v>
      </c>
    </row>
    <row r="4965" spans="1:15">
      <c r="A4965">
        <v>24</v>
      </c>
      <c r="B4965" t="s">
        <v>1</v>
      </c>
      <c r="C4965" t="s">
        <v>17596</v>
      </c>
      <c r="D4965" t="s">
        <v>17597</v>
      </c>
      <c r="E4965" t="s">
        <v>17534</v>
      </c>
      <c r="F4965" t="s">
        <v>17535</v>
      </c>
      <c r="G4965" t="s">
        <v>2781</v>
      </c>
      <c r="H4965" t="s">
        <v>944</v>
      </c>
      <c r="I4965" t="s">
        <v>2506</v>
      </c>
      <c r="J4965" t="s">
        <v>2507</v>
      </c>
      <c r="K4965" t="s">
        <v>17598</v>
      </c>
      <c r="L4965" s="3">
        <v>45741</v>
      </c>
      <c r="M4965" s="9">
        <v>0</v>
      </c>
      <c r="N4965" s="5">
        <v>0</v>
      </c>
      <c r="O4965" s="7">
        <v>0</v>
      </c>
    </row>
    <row r="4966" spans="1:15">
      <c r="A4966">
        <v>24</v>
      </c>
      <c r="B4966" t="s">
        <v>1</v>
      </c>
      <c r="C4966" t="s">
        <v>2813</v>
      </c>
      <c r="D4966" t="s">
        <v>604</v>
      </c>
      <c r="E4966" t="s">
        <v>2790</v>
      </c>
      <c r="F4966" t="s">
        <v>2791</v>
      </c>
      <c r="G4966" t="s">
        <v>2781</v>
      </c>
      <c r="H4966" t="s">
        <v>944</v>
      </c>
      <c r="I4966" t="s">
        <v>2506</v>
      </c>
      <c r="J4966" t="s">
        <v>2507</v>
      </c>
      <c r="K4966" t="s">
        <v>2814</v>
      </c>
      <c r="L4966" s="3">
        <v>45049</v>
      </c>
      <c r="M4966" s="9">
        <v>2</v>
      </c>
      <c r="N4966" s="5">
        <v>0</v>
      </c>
      <c r="O4966" s="7">
        <v>2</v>
      </c>
    </row>
    <row r="4967" spans="1:15">
      <c r="A4967">
        <v>24</v>
      </c>
      <c r="B4967" t="s">
        <v>1</v>
      </c>
      <c r="C4967" t="s">
        <v>17599</v>
      </c>
      <c r="D4967" t="s">
        <v>17600</v>
      </c>
      <c r="E4967" t="s">
        <v>17545</v>
      </c>
      <c r="F4967" t="s">
        <v>17546</v>
      </c>
      <c r="G4967" t="s">
        <v>2781</v>
      </c>
      <c r="H4967" t="s">
        <v>944</v>
      </c>
      <c r="I4967" t="s">
        <v>2506</v>
      </c>
      <c r="J4967" t="s">
        <v>2507</v>
      </c>
      <c r="K4967" t="s">
        <v>17601</v>
      </c>
      <c r="L4967" s="3" t="s">
        <v>2494</v>
      </c>
      <c r="M4967" s="9">
        <v>0</v>
      </c>
      <c r="N4967" s="5">
        <v>0</v>
      </c>
      <c r="O4967" s="7">
        <v>0</v>
      </c>
    </row>
    <row r="4968" spans="1:15">
      <c r="A4968">
        <v>24</v>
      </c>
      <c r="B4968" t="s">
        <v>1</v>
      </c>
      <c r="C4968" t="s">
        <v>17602</v>
      </c>
      <c r="D4968" t="s">
        <v>17603</v>
      </c>
      <c r="E4968" t="s">
        <v>2779</v>
      </c>
      <c r="F4968" t="s">
        <v>2780</v>
      </c>
      <c r="G4968" t="s">
        <v>2781</v>
      </c>
      <c r="H4968" t="s">
        <v>944</v>
      </c>
      <c r="I4968" t="s">
        <v>2506</v>
      </c>
      <c r="J4968" t="s">
        <v>2507</v>
      </c>
      <c r="K4968" t="s">
        <v>17604</v>
      </c>
      <c r="L4968" s="3">
        <v>44929</v>
      </c>
      <c r="M4968" s="9">
        <v>0</v>
      </c>
      <c r="N4968" s="5">
        <v>0</v>
      </c>
      <c r="O4968" s="7">
        <v>0</v>
      </c>
    </row>
    <row r="4969" spans="1:15">
      <c r="A4969">
        <v>24</v>
      </c>
      <c r="B4969" t="s">
        <v>1</v>
      </c>
      <c r="C4969" t="s">
        <v>17605</v>
      </c>
      <c r="D4969" t="s">
        <v>17606</v>
      </c>
      <c r="E4969" t="s">
        <v>17534</v>
      </c>
      <c r="F4969" t="s">
        <v>17535</v>
      </c>
      <c r="G4969" t="s">
        <v>2781</v>
      </c>
      <c r="H4969" t="s">
        <v>944</v>
      </c>
      <c r="I4969" t="s">
        <v>2506</v>
      </c>
      <c r="J4969" t="s">
        <v>2507</v>
      </c>
      <c r="K4969" t="s">
        <v>17607</v>
      </c>
      <c r="L4969" s="3" t="s">
        <v>2494</v>
      </c>
      <c r="M4969" s="9">
        <v>0</v>
      </c>
      <c r="N4969" s="5">
        <v>0</v>
      </c>
      <c r="O4969" s="7">
        <v>0</v>
      </c>
    </row>
    <row r="4970" spans="1:15">
      <c r="A4970">
        <v>24</v>
      </c>
      <c r="B4970" t="s">
        <v>1</v>
      </c>
      <c r="C4970" t="s">
        <v>17608</v>
      </c>
      <c r="D4970" t="s">
        <v>17609</v>
      </c>
      <c r="E4970" t="s">
        <v>2779</v>
      </c>
      <c r="F4970" t="s">
        <v>2780</v>
      </c>
      <c r="G4970" t="s">
        <v>2781</v>
      </c>
      <c r="H4970" t="s">
        <v>944</v>
      </c>
      <c r="I4970" t="s">
        <v>2506</v>
      </c>
      <c r="J4970" t="s">
        <v>2507</v>
      </c>
      <c r="K4970" t="s">
        <v>17610</v>
      </c>
      <c r="L4970" s="3">
        <v>44974</v>
      </c>
      <c r="M4970" s="9">
        <v>0</v>
      </c>
      <c r="N4970" s="5">
        <v>0</v>
      </c>
      <c r="O4970" s="7">
        <v>0</v>
      </c>
    </row>
    <row r="4971" spans="1:15">
      <c r="A4971">
        <v>24</v>
      </c>
      <c r="B4971" t="s">
        <v>1</v>
      </c>
      <c r="C4971" t="s">
        <v>17611</v>
      </c>
      <c r="D4971" t="s">
        <v>17612</v>
      </c>
      <c r="E4971" t="s">
        <v>17591</v>
      </c>
      <c r="F4971" t="s">
        <v>17592</v>
      </c>
      <c r="G4971" t="s">
        <v>2781</v>
      </c>
      <c r="H4971" t="s">
        <v>944</v>
      </c>
      <c r="I4971" t="s">
        <v>2506</v>
      </c>
      <c r="J4971" t="s">
        <v>2507</v>
      </c>
      <c r="K4971" t="s">
        <v>17613</v>
      </c>
      <c r="L4971" s="3">
        <v>44974</v>
      </c>
      <c r="M4971" s="9">
        <v>16</v>
      </c>
      <c r="N4971" s="5">
        <v>0</v>
      </c>
      <c r="O4971" s="7">
        <v>16</v>
      </c>
    </row>
    <row r="4972" spans="1:15">
      <c r="A4972">
        <v>24</v>
      </c>
      <c r="B4972" t="s">
        <v>1</v>
      </c>
      <c r="C4972" t="s">
        <v>2815</v>
      </c>
      <c r="D4972" t="s">
        <v>605</v>
      </c>
      <c r="E4972" t="s">
        <v>2804</v>
      </c>
      <c r="F4972" t="s">
        <v>2805</v>
      </c>
      <c r="G4972" t="s">
        <v>2781</v>
      </c>
      <c r="H4972" t="s">
        <v>944</v>
      </c>
      <c r="I4972" t="s">
        <v>2506</v>
      </c>
      <c r="J4972" t="s">
        <v>2507</v>
      </c>
      <c r="K4972" t="s">
        <v>2816</v>
      </c>
      <c r="L4972" s="3">
        <v>44980</v>
      </c>
      <c r="M4972" s="9">
        <v>1</v>
      </c>
      <c r="N4972" s="5">
        <v>0</v>
      </c>
      <c r="O4972" s="7">
        <v>1</v>
      </c>
    </row>
    <row r="4973" spans="1:15">
      <c r="A4973">
        <v>24</v>
      </c>
      <c r="B4973" t="s">
        <v>1</v>
      </c>
      <c r="C4973" t="s">
        <v>2817</v>
      </c>
      <c r="D4973" t="s">
        <v>606</v>
      </c>
      <c r="E4973" t="s">
        <v>2790</v>
      </c>
      <c r="F4973" t="s">
        <v>2791</v>
      </c>
      <c r="G4973" t="s">
        <v>2781</v>
      </c>
      <c r="H4973" t="s">
        <v>944</v>
      </c>
      <c r="I4973" t="s">
        <v>2506</v>
      </c>
      <c r="J4973" t="s">
        <v>2507</v>
      </c>
      <c r="K4973" t="s">
        <v>2818</v>
      </c>
      <c r="L4973" s="3">
        <v>45238</v>
      </c>
      <c r="M4973" s="9">
        <v>4</v>
      </c>
      <c r="N4973" s="5">
        <v>0</v>
      </c>
      <c r="O4973" s="7">
        <v>4</v>
      </c>
    </row>
    <row r="4974" spans="1:15">
      <c r="A4974">
        <v>24</v>
      </c>
      <c r="B4974" t="s">
        <v>1</v>
      </c>
      <c r="C4974" t="s">
        <v>17614</v>
      </c>
      <c r="D4974" t="s">
        <v>17615</v>
      </c>
      <c r="E4974" t="s">
        <v>2808</v>
      </c>
      <c r="F4974" t="s">
        <v>2809</v>
      </c>
      <c r="G4974" t="s">
        <v>2781</v>
      </c>
      <c r="H4974" t="s">
        <v>944</v>
      </c>
      <c r="I4974" t="s">
        <v>2506</v>
      </c>
      <c r="J4974" t="s">
        <v>2507</v>
      </c>
      <c r="K4974" t="s">
        <v>17616</v>
      </c>
      <c r="L4974" s="3">
        <v>45196</v>
      </c>
      <c r="M4974" s="9">
        <v>0</v>
      </c>
      <c r="N4974" s="5">
        <v>0</v>
      </c>
      <c r="O4974" s="7">
        <v>0</v>
      </c>
    </row>
    <row r="4975" spans="1:15">
      <c r="A4975">
        <v>24</v>
      </c>
      <c r="B4975" t="s">
        <v>1</v>
      </c>
      <c r="C4975" t="s">
        <v>17617</v>
      </c>
      <c r="D4975" t="s">
        <v>17618</v>
      </c>
      <c r="E4975" t="s">
        <v>2808</v>
      </c>
      <c r="F4975" t="s">
        <v>2809</v>
      </c>
      <c r="G4975" t="s">
        <v>2781</v>
      </c>
      <c r="H4975" t="s">
        <v>944</v>
      </c>
      <c r="I4975" t="s">
        <v>2506</v>
      </c>
      <c r="J4975" t="s">
        <v>2507</v>
      </c>
      <c r="K4975" t="s">
        <v>17619</v>
      </c>
      <c r="L4975" s="3" t="s">
        <v>2494</v>
      </c>
      <c r="M4975" s="9">
        <v>0</v>
      </c>
      <c r="N4975" s="5">
        <v>0</v>
      </c>
      <c r="O4975" s="7">
        <v>0</v>
      </c>
    </row>
    <row r="4976" spans="1:15">
      <c r="A4976">
        <v>24</v>
      </c>
      <c r="B4976" t="s">
        <v>1</v>
      </c>
      <c r="C4976" t="s">
        <v>17620</v>
      </c>
      <c r="D4976" t="s">
        <v>17621</v>
      </c>
      <c r="E4976" t="s">
        <v>2808</v>
      </c>
      <c r="F4976" t="s">
        <v>2809</v>
      </c>
      <c r="G4976" t="s">
        <v>2781</v>
      </c>
      <c r="H4976" t="s">
        <v>944</v>
      </c>
      <c r="I4976" t="s">
        <v>2506</v>
      </c>
      <c r="J4976" t="s">
        <v>2507</v>
      </c>
      <c r="K4976" t="s">
        <v>17622</v>
      </c>
      <c r="L4976" s="3" t="s">
        <v>2494</v>
      </c>
      <c r="M4976" s="9">
        <v>0</v>
      </c>
      <c r="N4976" s="5">
        <v>0</v>
      </c>
      <c r="O4976" s="7">
        <v>0</v>
      </c>
    </row>
    <row r="4977" spans="1:15">
      <c r="A4977">
        <v>24</v>
      </c>
      <c r="B4977" t="s">
        <v>1</v>
      </c>
      <c r="C4977" t="s">
        <v>17623</v>
      </c>
      <c r="D4977" t="s">
        <v>7076</v>
      </c>
      <c r="E4977" t="s">
        <v>17545</v>
      </c>
      <c r="F4977" t="s">
        <v>17546</v>
      </c>
      <c r="G4977" t="s">
        <v>2781</v>
      </c>
      <c r="H4977" t="s">
        <v>944</v>
      </c>
      <c r="I4977" t="s">
        <v>2506</v>
      </c>
      <c r="J4977" t="s">
        <v>2507</v>
      </c>
      <c r="K4977" t="s">
        <v>17624</v>
      </c>
      <c r="L4977" s="3" t="s">
        <v>2494</v>
      </c>
      <c r="M4977" s="9">
        <v>0</v>
      </c>
      <c r="N4977" s="5">
        <v>0</v>
      </c>
      <c r="O4977" s="7">
        <v>0</v>
      </c>
    </row>
    <row r="4978" spans="1:15">
      <c r="A4978">
        <v>24</v>
      </c>
      <c r="B4978" t="s">
        <v>1</v>
      </c>
      <c r="C4978" t="s">
        <v>17625</v>
      </c>
      <c r="D4978" t="s">
        <v>17626</v>
      </c>
      <c r="E4978" t="s">
        <v>17591</v>
      </c>
      <c r="F4978" t="s">
        <v>17592</v>
      </c>
      <c r="G4978" t="s">
        <v>2781</v>
      </c>
      <c r="H4978" t="s">
        <v>944</v>
      </c>
      <c r="I4978" t="s">
        <v>2506</v>
      </c>
      <c r="J4978" t="s">
        <v>2507</v>
      </c>
      <c r="K4978" t="s">
        <v>17627</v>
      </c>
      <c r="L4978" s="3" t="s">
        <v>2494</v>
      </c>
      <c r="M4978" s="9">
        <v>0</v>
      </c>
      <c r="N4978" s="5">
        <v>0</v>
      </c>
      <c r="O4978" s="7">
        <v>0</v>
      </c>
    </row>
    <row r="4979" spans="1:15">
      <c r="A4979">
        <v>24</v>
      </c>
      <c r="B4979" t="s">
        <v>1</v>
      </c>
      <c r="C4979" t="s">
        <v>17628</v>
      </c>
      <c r="D4979" t="s">
        <v>17629</v>
      </c>
      <c r="E4979" t="s">
        <v>17591</v>
      </c>
      <c r="F4979" t="s">
        <v>17592</v>
      </c>
      <c r="G4979" t="s">
        <v>2781</v>
      </c>
      <c r="H4979" t="s">
        <v>944</v>
      </c>
      <c r="I4979" t="s">
        <v>2506</v>
      </c>
      <c r="J4979" t="s">
        <v>2507</v>
      </c>
      <c r="K4979" t="s">
        <v>17630</v>
      </c>
      <c r="L4979" s="3">
        <v>45624</v>
      </c>
      <c r="M4979" s="9">
        <v>0</v>
      </c>
      <c r="N4979" s="5">
        <v>0</v>
      </c>
      <c r="O4979" s="7">
        <v>0</v>
      </c>
    </row>
    <row r="4980" spans="1:15">
      <c r="A4980">
        <v>24</v>
      </c>
      <c r="B4980" t="s">
        <v>1</v>
      </c>
      <c r="C4980" t="s">
        <v>17631</v>
      </c>
      <c r="D4980" t="s">
        <v>17632</v>
      </c>
      <c r="E4980" t="s">
        <v>2779</v>
      </c>
      <c r="F4980" t="s">
        <v>2780</v>
      </c>
      <c r="G4980" t="s">
        <v>2781</v>
      </c>
      <c r="H4980" t="s">
        <v>944</v>
      </c>
      <c r="I4980" t="s">
        <v>2506</v>
      </c>
      <c r="J4980" t="s">
        <v>2507</v>
      </c>
      <c r="K4980" t="s">
        <v>17633</v>
      </c>
      <c r="L4980" s="3">
        <v>45406</v>
      </c>
      <c r="M4980" s="9">
        <v>0</v>
      </c>
      <c r="N4980" s="5">
        <v>0</v>
      </c>
      <c r="O4980" s="7">
        <v>0</v>
      </c>
    </row>
    <row r="4981" spans="1:15">
      <c r="A4981">
        <v>24</v>
      </c>
      <c r="B4981" t="s">
        <v>1</v>
      </c>
      <c r="C4981" t="s">
        <v>17634</v>
      </c>
      <c r="D4981" t="s">
        <v>17635</v>
      </c>
      <c r="E4981" t="s">
        <v>2779</v>
      </c>
      <c r="F4981" t="s">
        <v>2780</v>
      </c>
      <c r="G4981" t="s">
        <v>2781</v>
      </c>
      <c r="H4981" t="s">
        <v>944</v>
      </c>
      <c r="I4981" t="s">
        <v>2506</v>
      </c>
      <c r="J4981" t="s">
        <v>2507</v>
      </c>
      <c r="K4981" t="s">
        <v>17636</v>
      </c>
      <c r="L4981" s="3" t="s">
        <v>2494</v>
      </c>
      <c r="M4981" s="9">
        <v>0</v>
      </c>
      <c r="N4981" s="5">
        <v>0</v>
      </c>
      <c r="O4981" s="7">
        <v>0</v>
      </c>
    </row>
    <row r="4982" spans="1:15">
      <c r="A4982">
        <v>24</v>
      </c>
      <c r="B4982" t="s">
        <v>1</v>
      </c>
      <c r="C4982" t="s">
        <v>17637</v>
      </c>
      <c r="D4982" t="s">
        <v>17638</v>
      </c>
      <c r="E4982" t="s">
        <v>2794</v>
      </c>
      <c r="F4982" t="s">
        <v>2795</v>
      </c>
      <c r="G4982" t="s">
        <v>2781</v>
      </c>
      <c r="H4982" t="s">
        <v>944</v>
      </c>
      <c r="I4982" t="s">
        <v>2506</v>
      </c>
      <c r="J4982" t="s">
        <v>2507</v>
      </c>
      <c r="K4982" t="s">
        <v>17639</v>
      </c>
      <c r="L4982" s="3">
        <v>45547</v>
      </c>
      <c r="M4982" s="9">
        <v>0</v>
      </c>
      <c r="N4982" s="5">
        <v>0</v>
      </c>
      <c r="O4982" s="7">
        <v>0</v>
      </c>
    </row>
    <row r="4983" spans="1:15">
      <c r="A4983">
        <v>24</v>
      </c>
      <c r="B4983" t="s">
        <v>1</v>
      </c>
      <c r="C4983" t="s">
        <v>2819</v>
      </c>
      <c r="D4983" t="s">
        <v>607</v>
      </c>
      <c r="E4983" t="s">
        <v>2808</v>
      </c>
      <c r="F4983" t="s">
        <v>2809</v>
      </c>
      <c r="G4983" t="s">
        <v>2781</v>
      </c>
      <c r="H4983" t="s">
        <v>944</v>
      </c>
      <c r="I4983" t="s">
        <v>2506</v>
      </c>
      <c r="J4983" t="s">
        <v>2507</v>
      </c>
      <c r="K4983" t="s">
        <v>2820</v>
      </c>
      <c r="L4983" s="3">
        <v>45659</v>
      </c>
      <c r="M4983" s="9">
        <v>4</v>
      </c>
      <c r="N4983" s="5">
        <v>0</v>
      </c>
      <c r="O4983" s="7">
        <v>4</v>
      </c>
    </row>
    <row r="4984" spans="1:15">
      <c r="A4984">
        <v>24</v>
      </c>
      <c r="B4984" t="s">
        <v>1</v>
      </c>
      <c r="C4984" t="s">
        <v>17640</v>
      </c>
      <c r="D4984" t="s">
        <v>349</v>
      </c>
      <c r="E4984" t="s">
        <v>17534</v>
      </c>
      <c r="F4984" t="s">
        <v>17535</v>
      </c>
      <c r="G4984" t="s">
        <v>2781</v>
      </c>
      <c r="H4984" t="s">
        <v>944</v>
      </c>
      <c r="I4984" t="s">
        <v>2506</v>
      </c>
      <c r="J4984" t="s">
        <v>2507</v>
      </c>
      <c r="K4984" t="s">
        <v>17641</v>
      </c>
      <c r="L4984" s="3" t="s">
        <v>2494</v>
      </c>
      <c r="M4984" s="9">
        <v>0</v>
      </c>
      <c r="N4984" s="5">
        <v>0</v>
      </c>
      <c r="O4984" s="7">
        <v>0</v>
      </c>
    </row>
    <row r="4985" spans="1:15">
      <c r="A4985">
        <v>24</v>
      </c>
      <c r="B4985" t="s">
        <v>1</v>
      </c>
      <c r="C4985" t="s">
        <v>17642</v>
      </c>
      <c r="D4985" t="s">
        <v>17643</v>
      </c>
      <c r="E4985" t="s">
        <v>2779</v>
      </c>
      <c r="F4985" t="s">
        <v>2780</v>
      </c>
      <c r="G4985" t="s">
        <v>2781</v>
      </c>
      <c r="H4985" t="s">
        <v>944</v>
      </c>
      <c r="I4985" t="s">
        <v>2506</v>
      </c>
      <c r="J4985" t="s">
        <v>2507</v>
      </c>
      <c r="K4985" t="s">
        <v>17644</v>
      </c>
      <c r="L4985" s="3">
        <v>45632</v>
      </c>
      <c r="M4985" s="9">
        <v>16</v>
      </c>
      <c r="N4985" s="5">
        <v>0</v>
      </c>
      <c r="O4985" s="7">
        <v>16</v>
      </c>
    </row>
    <row r="4986" spans="1:15">
      <c r="A4986">
        <v>24</v>
      </c>
      <c r="B4986" t="s">
        <v>1</v>
      </c>
      <c r="C4986" t="s">
        <v>17645</v>
      </c>
      <c r="D4986" t="s">
        <v>17646</v>
      </c>
      <c r="E4986" t="s">
        <v>17545</v>
      </c>
      <c r="F4986" t="s">
        <v>17546</v>
      </c>
      <c r="G4986" t="s">
        <v>2781</v>
      </c>
      <c r="H4986" t="s">
        <v>944</v>
      </c>
      <c r="I4986" t="s">
        <v>2506</v>
      </c>
      <c r="J4986" t="s">
        <v>2507</v>
      </c>
      <c r="K4986" t="s">
        <v>17647</v>
      </c>
      <c r="L4986" s="3" t="s">
        <v>2494</v>
      </c>
      <c r="M4986" s="9">
        <v>0</v>
      </c>
      <c r="N4986" s="5">
        <v>0</v>
      </c>
      <c r="O4986" s="7">
        <v>0</v>
      </c>
    </row>
    <row r="4987" spans="1:15">
      <c r="A4987">
        <v>24</v>
      </c>
      <c r="B4987" t="s">
        <v>1</v>
      </c>
      <c r="C4987" t="s">
        <v>17648</v>
      </c>
      <c r="D4987" t="s">
        <v>17649</v>
      </c>
      <c r="E4987" t="s">
        <v>2794</v>
      </c>
      <c r="F4987" t="s">
        <v>2795</v>
      </c>
      <c r="G4987" t="s">
        <v>2781</v>
      </c>
      <c r="H4987" t="s">
        <v>944</v>
      </c>
      <c r="I4987" t="s">
        <v>2506</v>
      </c>
      <c r="J4987" t="s">
        <v>2507</v>
      </c>
      <c r="K4987" t="s">
        <v>17650</v>
      </c>
      <c r="L4987" s="3" t="s">
        <v>2494</v>
      </c>
      <c r="M4987" s="9">
        <v>0</v>
      </c>
      <c r="N4987" s="5">
        <v>0</v>
      </c>
      <c r="O4987" s="7">
        <v>0</v>
      </c>
    </row>
    <row r="4988" spans="1:15">
      <c r="A4988">
        <v>24</v>
      </c>
      <c r="B4988" t="s">
        <v>1</v>
      </c>
      <c r="C4988" t="s">
        <v>17651</v>
      </c>
      <c r="D4988" t="s">
        <v>17652</v>
      </c>
      <c r="E4988" t="s">
        <v>17591</v>
      </c>
      <c r="F4988" t="s">
        <v>17592</v>
      </c>
      <c r="G4988" t="s">
        <v>2781</v>
      </c>
      <c r="H4988" t="s">
        <v>944</v>
      </c>
      <c r="I4988" t="s">
        <v>2506</v>
      </c>
      <c r="J4988" t="s">
        <v>2507</v>
      </c>
      <c r="K4988" t="s">
        <v>17653</v>
      </c>
      <c r="L4988" s="3" t="s">
        <v>2494</v>
      </c>
      <c r="M4988" s="9">
        <v>0</v>
      </c>
      <c r="N4988" s="5">
        <v>0</v>
      </c>
      <c r="O4988" s="7">
        <v>0</v>
      </c>
    </row>
    <row r="4989" spans="1:15">
      <c r="A4989">
        <v>24</v>
      </c>
      <c r="B4989" t="s">
        <v>1</v>
      </c>
      <c r="C4989" t="s">
        <v>17654</v>
      </c>
      <c r="D4989" t="s">
        <v>17655</v>
      </c>
      <c r="E4989" t="s">
        <v>17591</v>
      </c>
      <c r="F4989" t="s">
        <v>17592</v>
      </c>
      <c r="G4989" t="s">
        <v>2781</v>
      </c>
      <c r="H4989" t="s">
        <v>944</v>
      </c>
      <c r="I4989" t="s">
        <v>2506</v>
      </c>
      <c r="J4989" t="s">
        <v>2507</v>
      </c>
      <c r="K4989" t="s">
        <v>17656</v>
      </c>
      <c r="L4989" s="3" t="s">
        <v>2494</v>
      </c>
      <c r="M4989" s="9">
        <v>0</v>
      </c>
      <c r="N4989" s="5">
        <v>0</v>
      </c>
      <c r="O4989" s="7">
        <v>0</v>
      </c>
    </row>
    <row r="4990" spans="1:15">
      <c r="A4990">
        <v>24</v>
      </c>
      <c r="B4990" t="s">
        <v>1</v>
      </c>
      <c r="C4990" t="s">
        <v>17657</v>
      </c>
      <c r="D4990" t="s">
        <v>17658</v>
      </c>
      <c r="E4990" t="s">
        <v>2779</v>
      </c>
      <c r="F4990" t="s">
        <v>2780</v>
      </c>
      <c r="G4990" t="s">
        <v>2781</v>
      </c>
      <c r="H4990" t="s">
        <v>944</v>
      </c>
      <c r="I4990" t="s">
        <v>2506</v>
      </c>
      <c r="J4990" t="s">
        <v>2507</v>
      </c>
      <c r="K4990" t="s">
        <v>17659</v>
      </c>
      <c r="L4990" s="3" t="s">
        <v>2494</v>
      </c>
      <c r="M4990" s="9">
        <v>0</v>
      </c>
      <c r="N4990" s="5">
        <v>0</v>
      </c>
      <c r="O4990" s="7">
        <v>0</v>
      </c>
    </row>
    <row r="4991" spans="1:15">
      <c r="A4991">
        <v>24</v>
      </c>
      <c r="B4991" t="s">
        <v>1</v>
      </c>
      <c r="C4991" t="s">
        <v>17660</v>
      </c>
      <c r="D4991" t="s">
        <v>17661</v>
      </c>
      <c r="E4991" t="s">
        <v>2786</v>
      </c>
      <c r="F4991" t="s">
        <v>2787</v>
      </c>
      <c r="G4991" t="s">
        <v>2781</v>
      </c>
      <c r="H4991" t="s">
        <v>944</v>
      </c>
      <c r="I4991" t="s">
        <v>2506</v>
      </c>
      <c r="J4991" t="s">
        <v>2507</v>
      </c>
      <c r="K4991" t="s">
        <v>17662</v>
      </c>
      <c r="L4991" s="3" t="s">
        <v>2494</v>
      </c>
      <c r="M4991" s="9">
        <v>0</v>
      </c>
      <c r="N4991" s="5">
        <v>0</v>
      </c>
      <c r="O4991" s="7">
        <v>0</v>
      </c>
    </row>
    <row r="4992" spans="1:15">
      <c r="A4992">
        <v>24</v>
      </c>
      <c r="B4992" t="s">
        <v>1</v>
      </c>
      <c r="C4992" t="s">
        <v>17663</v>
      </c>
      <c r="D4992" t="s">
        <v>17664</v>
      </c>
      <c r="E4992" t="s">
        <v>17545</v>
      </c>
      <c r="F4992" t="s">
        <v>17546</v>
      </c>
      <c r="G4992" t="s">
        <v>2781</v>
      </c>
      <c r="H4992" t="s">
        <v>944</v>
      </c>
      <c r="I4992" t="s">
        <v>2506</v>
      </c>
      <c r="J4992" t="s">
        <v>2507</v>
      </c>
      <c r="K4992" t="s">
        <v>17665</v>
      </c>
      <c r="L4992" s="3">
        <v>45741</v>
      </c>
      <c r="M4992" s="9">
        <v>0</v>
      </c>
      <c r="N4992" s="5">
        <v>0</v>
      </c>
      <c r="O4992" s="7">
        <v>0</v>
      </c>
    </row>
    <row r="4993" spans="1:15">
      <c r="A4993">
        <v>24</v>
      </c>
      <c r="B4993" t="s">
        <v>1</v>
      </c>
      <c r="C4993" t="s">
        <v>17666</v>
      </c>
      <c r="D4993" t="s">
        <v>17667</v>
      </c>
      <c r="E4993" t="s">
        <v>17545</v>
      </c>
      <c r="F4993" t="s">
        <v>17546</v>
      </c>
      <c r="G4993" t="s">
        <v>2781</v>
      </c>
      <c r="H4993" t="s">
        <v>944</v>
      </c>
      <c r="I4993" t="s">
        <v>2506</v>
      </c>
      <c r="J4993" t="s">
        <v>2507</v>
      </c>
      <c r="K4993" t="s">
        <v>17668</v>
      </c>
      <c r="L4993" s="3">
        <v>45735</v>
      </c>
      <c r="M4993" s="9">
        <v>0</v>
      </c>
      <c r="N4993" s="5">
        <v>0</v>
      </c>
      <c r="O4993" s="7">
        <v>0</v>
      </c>
    </row>
    <row r="4994" spans="1:15">
      <c r="A4994">
        <v>24</v>
      </c>
      <c r="B4994" t="s">
        <v>1</v>
      </c>
      <c r="C4994" t="s">
        <v>17669</v>
      </c>
      <c r="D4994" t="s">
        <v>17670</v>
      </c>
      <c r="E4994" t="s">
        <v>2833</v>
      </c>
      <c r="F4994" t="s">
        <v>2834</v>
      </c>
      <c r="G4994" t="s">
        <v>2824</v>
      </c>
      <c r="H4994" t="s">
        <v>944</v>
      </c>
      <c r="I4994" t="s">
        <v>2506</v>
      </c>
      <c r="J4994" t="s">
        <v>2507</v>
      </c>
      <c r="K4994" t="s">
        <v>17671</v>
      </c>
      <c r="L4994" s="3">
        <v>42559</v>
      </c>
      <c r="M4994" s="9">
        <v>0</v>
      </c>
      <c r="N4994" s="5">
        <v>0</v>
      </c>
      <c r="O4994" s="7">
        <v>0</v>
      </c>
    </row>
    <row r="4995" spans="1:15">
      <c r="A4995">
        <v>24</v>
      </c>
      <c r="B4995" t="s">
        <v>1</v>
      </c>
      <c r="C4995" t="s">
        <v>17672</v>
      </c>
      <c r="D4995" t="s">
        <v>17673</v>
      </c>
      <c r="E4995" t="s">
        <v>2822</v>
      </c>
      <c r="F4995" t="s">
        <v>2823</v>
      </c>
      <c r="G4995" t="s">
        <v>2824</v>
      </c>
      <c r="H4995" t="s">
        <v>944</v>
      </c>
      <c r="I4995" t="s">
        <v>2506</v>
      </c>
      <c r="J4995" t="s">
        <v>2507</v>
      </c>
      <c r="K4995" t="s">
        <v>17674</v>
      </c>
      <c r="L4995" s="3">
        <v>44854</v>
      </c>
      <c r="M4995" s="9">
        <v>0</v>
      </c>
      <c r="N4995" s="5">
        <v>0</v>
      </c>
      <c r="O4995" s="7">
        <v>0</v>
      </c>
    </row>
    <row r="4996" spans="1:15">
      <c r="A4996">
        <v>24</v>
      </c>
      <c r="B4996" t="s">
        <v>1</v>
      </c>
      <c r="C4996" t="s">
        <v>2821</v>
      </c>
      <c r="D4996" t="s">
        <v>608</v>
      </c>
      <c r="E4996" t="s">
        <v>2822</v>
      </c>
      <c r="F4996" t="s">
        <v>2823</v>
      </c>
      <c r="G4996" t="s">
        <v>2824</v>
      </c>
      <c r="H4996" t="s">
        <v>944</v>
      </c>
      <c r="I4996" t="s">
        <v>2506</v>
      </c>
      <c r="J4996" t="s">
        <v>2507</v>
      </c>
      <c r="K4996" t="s">
        <v>2825</v>
      </c>
      <c r="L4996" s="3">
        <v>42559</v>
      </c>
      <c r="M4996" s="9">
        <v>11</v>
      </c>
      <c r="N4996" s="5">
        <v>0</v>
      </c>
      <c r="O4996" s="7">
        <v>11</v>
      </c>
    </row>
    <row r="4997" spans="1:15">
      <c r="A4997">
        <v>24</v>
      </c>
      <c r="B4997" t="s">
        <v>1</v>
      </c>
      <c r="C4997" t="s">
        <v>17675</v>
      </c>
      <c r="D4997" t="s">
        <v>17676</v>
      </c>
      <c r="E4997" t="s">
        <v>17677</v>
      </c>
      <c r="F4997" t="s">
        <v>17678</v>
      </c>
      <c r="G4997" t="s">
        <v>2824</v>
      </c>
      <c r="H4997" t="s">
        <v>944</v>
      </c>
      <c r="I4997" t="s">
        <v>2506</v>
      </c>
      <c r="J4997" t="s">
        <v>2507</v>
      </c>
      <c r="K4997" t="s">
        <v>17679</v>
      </c>
      <c r="L4997" s="3" t="s">
        <v>2494</v>
      </c>
      <c r="M4997" s="9">
        <v>0</v>
      </c>
      <c r="N4997" s="5">
        <v>0</v>
      </c>
      <c r="O4997" s="7">
        <v>0</v>
      </c>
    </row>
    <row r="4998" spans="1:15">
      <c r="A4998">
        <v>24</v>
      </c>
      <c r="B4998" t="s">
        <v>1</v>
      </c>
      <c r="C4998" t="s">
        <v>17680</v>
      </c>
      <c r="D4998" t="s">
        <v>17681</v>
      </c>
      <c r="E4998" t="s">
        <v>2822</v>
      </c>
      <c r="F4998" t="s">
        <v>2823</v>
      </c>
      <c r="G4998" t="s">
        <v>2824</v>
      </c>
      <c r="H4998" t="s">
        <v>944</v>
      </c>
      <c r="I4998" t="s">
        <v>2506</v>
      </c>
      <c r="J4998" t="s">
        <v>2507</v>
      </c>
      <c r="K4998" t="s">
        <v>17682</v>
      </c>
      <c r="L4998" s="3" t="s">
        <v>2494</v>
      </c>
      <c r="M4998" s="9">
        <v>0</v>
      </c>
      <c r="N4998" s="5">
        <v>0</v>
      </c>
      <c r="O4998" s="7">
        <v>0</v>
      </c>
    </row>
    <row r="4999" spans="1:15">
      <c r="A4999">
        <v>24</v>
      </c>
      <c r="B4999" t="s">
        <v>1</v>
      </c>
      <c r="C4999" t="s">
        <v>17683</v>
      </c>
      <c r="D4999" t="s">
        <v>17684</v>
      </c>
      <c r="E4999" t="s">
        <v>2833</v>
      </c>
      <c r="F4999" t="s">
        <v>2834</v>
      </c>
      <c r="G4999" t="s">
        <v>2824</v>
      </c>
      <c r="H4999" t="s">
        <v>944</v>
      </c>
      <c r="I4999" t="s">
        <v>2506</v>
      </c>
      <c r="J4999" t="s">
        <v>2507</v>
      </c>
      <c r="K4999" t="s">
        <v>17685</v>
      </c>
      <c r="L4999" s="3">
        <v>42852</v>
      </c>
      <c r="M4999" s="9">
        <v>0</v>
      </c>
      <c r="N4999" s="5">
        <v>0</v>
      </c>
      <c r="O4999" s="7">
        <v>0</v>
      </c>
    </row>
    <row r="5000" spans="1:15">
      <c r="A5000">
        <v>24</v>
      </c>
      <c r="B5000" t="s">
        <v>1</v>
      </c>
      <c r="C5000" t="s">
        <v>17686</v>
      </c>
      <c r="D5000" t="s">
        <v>17687</v>
      </c>
      <c r="E5000" t="s">
        <v>2822</v>
      </c>
      <c r="F5000" t="s">
        <v>2823</v>
      </c>
      <c r="G5000" t="s">
        <v>2824</v>
      </c>
      <c r="H5000" t="s">
        <v>944</v>
      </c>
      <c r="I5000" t="s">
        <v>2506</v>
      </c>
      <c r="J5000" t="s">
        <v>2507</v>
      </c>
      <c r="K5000" t="s">
        <v>17688</v>
      </c>
      <c r="L5000" s="3">
        <v>43290</v>
      </c>
      <c r="M5000" s="9">
        <v>0</v>
      </c>
      <c r="N5000" s="5">
        <v>0</v>
      </c>
      <c r="O5000" s="7">
        <v>0</v>
      </c>
    </row>
    <row r="5001" spans="1:15">
      <c r="A5001">
        <v>24</v>
      </c>
      <c r="B5001" t="s">
        <v>1</v>
      </c>
      <c r="C5001" t="s">
        <v>2826</v>
      </c>
      <c r="D5001" t="s">
        <v>609</v>
      </c>
      <c r="E5001" t="s">
        <v>2827</v>
      </c>
      <c r="F5001" t="s">
        <v>2828</v>
      </c>
      <c r="G5001" t="s">
        <v>2824</v>
      </c>
      <c r="H5001" t="s">
        <v>944</v>
      </c>
      <c r="I5001" t="s">
        <v>2506</v>
      </c>
      <c r="J5001" t="s">
        <v>2507</v>
      </c>
      <c r="K5001" t="s">
        <v>2829</v>
      </c>
      <c r="L5001" s="3">
        <v>42999</v>
      </c>
      <c r="M5001" s="9">
        <v>1</v>
      </c>
      <c r="N5001" s="5">
        <v>0</v>
      </c>
      <c r="O5001" s="7">
        <v>1</v>
      </c>
    </row>
    <row r="5002" spans="1:15">
      <c r="A5002">
        <v>24</v>
      </c>
      <c r="B5002" t="s">
        <v>1</v>
      </c>
      <c r="C5002" t="s">
        <v>17689</v>
      </c>
      <c r="D5002" t="s">
        <v>17690</v>
      </c>
      <c r="E5002" t="s">
        <v>2833</v>
      </c>
      <c r="F5002" t="s">
        <v>2834</v>
      </c>
      <c r="G5002" t="s">
        <v>2824</v>
      </c>
      <c r="H5002" t="s">
        <v>944</v>
      </c>
      <c r="I5002" t="s">
        <v>2506</v>
      </c>
      <c r="J5002" t="s">
        <v>2507</v>
      </c>
      <c r="K5002" t="s">
        <v>17691</v>
      </c>
      <c r="L5002" s="3">
        <v>43249</v>
      </c>
      <c r="M5002" s="9">
        <v>0</v>
      </c>
      <c r="N5002" s="5">
        <v>0</v>
      </c>
      <c r="O5002" s="7">
        <v>0</v>
      </c>
    </row>
    <row r="5003" spans="1:15">
      <c r="A5003">
        <v>24</v>
      </c>
      <c r="B5003" t="s">
        <v>1</v>
      </c>
      <c r="C5003" t="s">
        <v>17692</v>
      </c>
      <c r="D5003" t="s">
        <v>17693</v>
      </c>
      <c r="E5003" t="s">
        <v>2837</v>
      </c>
      <c r="F5003" t="s">
        <v>2838</v>
      </c>
      <c r="G5003" t="s">
        <v>2824</v>
      </c>
      <c r="H5003" t="s">
        <v>944</v>
      </c>
      <c r="I5003" t="s">
        <v>2506</v>
      </c>
      <c r="J5003" t="s">
        <v>2507</v>
      </c>
      <c r="K5003" t="s">
        <v>17694</v>
      </c>
      <c r="L5003" s="3">
        <v>43354</v>
      </c>
      <c r="M5003" s="9">
        <v>0</v>
      </c>
      <c r="N5003" s="5">
        <v>0</v>
      </c>
      <c r="O5003" s="7">
        <v>0</v>
      </c>
    </row>
    <row r="5004" spans="1:15">
      <c r="A5004">
        <v>24</v>
      </c>
      <c r="B5004" t="s">
        <v>1</v>
      </c>
      <c r="C5004" t="s">
        <v>17695</v>
      </c>
      <c r="D5004" t="s">
        <v>17696</v>
      </c>
      <c r="E5004" t="s">
        <v>2837</v>
      </c>
      <c r="F5004" t="s">
        <v>2838</v>
      </c>
      <c r="G5004" t="s">
        <v>2824</v>
      </c>
      <c r="H5004" t="s">
        <v>944</v>
      </c>
      <c r="I5004" t="s">
        <v>2506</v>
      </c>
      <c r="J5004" t="s">
        <v>2507</v>
      </c>
      <c r="K5004" t="s">
        <v>17697</v>
      </c>
      <c r="L5004" s="3">
        <v>43628</v>
      </c>
      <c r="M5004" s="9">
        <v>0</v>
      </c>
      <c r="N5004" s="5">
        <v>0</v>
      </c>
      <c r="O5004" s="7">
        <v>0</v>
      </c>
    </row>
    <row r="5005" spans="1:15">
      <c r="A5005">
        <v>24</v>
      </c>
      <c r="B5005" t="s">
        <v>1</v>
      </c>
      <c r="C5005" t="s">
        <v>17698</v>
      </c>
      <c r="D5005" t="s">
        <v>17699</v>
      </c>
      <c r="E5005" t="s">
        <v>2833</v>
      </c>
      <c r="F5005" t="s">
        <v>2834</v>
      </c>
      <c r="G5005" t="s">
        <v>2824</v>
      </c>
      <c r="H5005" t="s">
        <v>944</v>
      </c>
      <c r="I5005" t="s">
        <v>2506</v>
      </c>
      <c r="J5005" t="s">
        <v>2507</v>
      </c>
      <c r="K5005" t="s">
        <v>17700</v>
      </c>
      <c r="L5005" s="3">
        <v>43998</v>
      </c>
      <c r="M5005" s="9">
        <v>0</v>
      </c>
      <c r="N5005" s="5">
        <v>0</v>
      </c>
      <c r="O5005" s="7">
        <v>0</v>
      </c>
    </row>
    <row r="5006" spans="1:15">
      <c r="A5006">
        <v>24</v>
      </c>
      <c r="B5006" t="s">
        <v>1</v>
      </c>
      <c r="C5006" t="s">
        <v>2830</v>
      </c>
      <c r="D5006" t="s">
        <v>610</v>
      </c>
      <c r="E5006" t="s">
        <v>2827</v>
      </c>
      <c r="F5006" t="s">
        <v>2828</v>
      </c>
      <c r="G5006" t="s">
        <v>2824</v>
      </c>
      <c r="H5006" t="s">
        <v>944</v>
      </c>
      <c r="I5006" t="s">
        <v>2506</v>
      </c>
      <c r="J5006" t="s">
        <v>2507</v>
      </c>
      <c r="K5006" t="s">
        <v>2831</v>
      </c>
      <c r="L5006" s="3">
        <v>44140</v>
      </c>
      <c r="M5006" s="9">
        <v>1</v>
      </c>
      <c r="N5006" s="5">
        <v>0</v>
      </c>
      <c r="O5006" s="7">
        <v>1</v>
      </c>
    </row>
    <row r="5007" spans="1:15">
      <c r="A5007">
        <v>24</v>
      </c>
      <c r="B5007" t="s">
        <v>1</v>
      </c>
      <c r="C5007" t="s">
        <v>2832</v>
      </c>
      <c r="D5007" t="s">
        <v>611</v>
      </c>
      <c r="E5007" t="s">
        <v>2833</v>
      </c>
      <c r="F5007" t="s">
        <v>2834</v>
      </c>
      <c r="G5007" t="s">
        <v>2824</v>
      </c>
      <c r="H5007" t="s">
        <v>944</v>
      </c>
      <c r="I5007" t="s">
        <v>2506</v>
      </c>
      <c r="J5007" t="s">
        <v>2507</v>
      </c>
      <c r="K5007" t="s">
        <v>2835</v>
      </c>
      <c r="L5007" s="3">
        <v>44285</v>
      </c>
      <c r="M5007" s="9">
        <v>2</v>
      </c>
      <c r="N5007" s="5">
        <v>0</v>
      </c>
      <c r="O5007" s="7">
        <v>2</v>
      </c>
    </row>
    <row r="5008" spans="1:15">
      <c r="A5008">
        <v>24</v>
      </c>
      <c r="B5008" t="s">
        <v>1</v>
      </c>
      <c r="C5008" t="s">
        <v>17701</v>
      </c>
      <c r="D5008" t="s">
        <v>17702</v>
      </c>
      <c r="E5008" t="s">
        <v>2847</v>
      </c>
      <c r="F5008" t="s">
        <v>2848</v>
      </c>
      <c r="G5008" t="s">
        <v>2824</v>
      </c>
      <c r="H5008" t="s">
        <v>944</v>
      </c>
      <c r="I5008" t="s">
        <v>2506</v>
      </c>
      <c r="J5008" t="s">
        <v>2507</v>
      </c>
      <c r="K5008" t="s">
        <v>17703</v>
      </c>
      <c r="L5008" s="3">
        <v>44161</v>
      </c>
      <c r="M5008" s="9">
        <v>0</v>
      </c>
      <c r="N5008" s="5">
        <v>0</v>
      </c>
      <c r="O5008" s="7">
        <v>0</v>
      </c>
    </row>
    <row r="5009" spans="1:15">
      <c r="A5009">
        <v>24</v>
      </c>
      <c r="B5009" t="s">
        <v>1</v>
      </c>
      <c r="C5009" t="s">
        <v>2836</v>
      </c>
      <c r="D5009" t="s">
        <v>612</v>
      </c>
      <c r="E5009" t="s">
        <v>2837</v>
      </c>
      <c r="F5009" t="s">
        <v>2838</v>
      </c>
      <c r="G5009" t="s">
        <v>2824</v>
      </c>
      <c r="H5009" t="s">
        <v>944</v>
      </c>
      <c r="I5009" t="s">
        <v>2506</v>
      </c>
      <c r="J5009" t="s">
        <v>2507</v>
      </c>
      <c r="K5009" t="s">
        <v>2839</v>
      </c>
      <c r="L5009" s="3">
        <v>44295</v>
      </c>
      <c r="M5009" s="9">
        <v>2</v>
      </c>
      <c r="N5009" s="5">
        <v>0</v>
      </c>
      <c r="O5009" s="7">
        <v>2</v>
      </c>
    </row>
    <row r="5010" spans="1:15">
      <c r="A5010">
        <v>24</v>
      </c>
      <c r="B5010" t="s">
        <v>1</v>
      </c>
      <c r="C5010" t="s">
        <v>17704</v>
      </c>
      <c r="D5010" t="s">
        <v>17705</v>
      </c>
      <c r="E5010" t="s">
        <v>2822</v>
      </c>
      <c r="F5010" t="s">
        <v>2823</v>
      </c>
      <c r="G5010" t="s">
        <v>2824</v>
      </c>
      <c r="H5010" t="s">
        <v>944</v>
      </c>
      <c r="I5010" t="s">
        <v>2506</v>
      </c>
      <c r="J5010" t="s">
        <v>2507</v>
      </c>
      <c r="K5010" t="s">
        <v>17706</v>
      </c>
      <c r="L5010" s="3">
        <v>44868</v>
      </c>
      <c r="M5010" s="9">
        <v>0</v>
      </c>
      <c r="N5010" s="5">
        <v>0</v>
      </c>
      <c r="O5010" s="7">
        <v>0</v>
      </c>
    </row>
    <row r="5011" spans="1:15">
      <c r="A5011">
        <v>24</v>
      </c>
      <c r="B5011" t="s">
        <v>1</v>
      </c>
      <c r="C5011" t="s">
        <v>17707</v>
      </c>
      <c r="D5011" t="s">
        <v>17708</v>
      </c>
      <c r="E5011" t="s">
        <v>2833</v>
      </c>
      <c r="F5011" t="s">
        <v>2834</v>
      </c>
      <c r="G5011" t="s">
        <v>2824</v>
      </c>
      <c r="H5011" t="s">
        <v>944</v>
      </c>
      <c r="I5011" t="s">
        <v>2506</v>
      </c>
      <c r="J5011" t="s">
        <v>2507</v>
      </c>
      <c r="K5011" t="s">
        <v>17709</v>
      </c>
      <c r="L5011" s="3">
        <v>44532</v>
      </c>
      <c r="M5011" s="9">
        <v>0</v>
      </c>
      <c r="N5011" s="5">
        <v>0</v>
      </c>
      <c r="O5011" s="7">
        <v>0</v>
      </c>
    </row>
    <row r="5012" spans="1:15">
      <c r="A5012">
        <v>24</v>
      </c>
      <c r="B5012" t="s">
        <v>1</v>
      </c>
      <c r="C5012" t="s">
        <v>2840</v>
      </c>
      <c r="D5012" t="s">
        <v>613</v>
      </c>
      <c r="E5012" t="s">
        <v>2833</v>
      </c>
      <c r="F5012" t="s">
        <v>2834</v>
      </c>
      <c r="G5012" t="s">
        <v>2824</v>
      </c>
      <c r="H5012" t="s">
        <v>944</v>
      </c>
      <c r="I5012" t="s">
        <v>2506</v>
      </c>
      <c r="J5012" t="s">
        <v>2507</v>
      </c>
      <c r="K5012" t="s">
        <v>2841</v>
      </c>
      <c r="L5012" s="3">
        <v>44503</v>
      </c>
      <c r="M5012" s="9">
        <v>11</v>
      </c>
      <c r="N5012" s="5">
        <v>0</v>
      </c>
      <c r="O5012" s="7">
        <v>11</v>
      </c>
    </row>
    <row r="5013" spans="1:15">
      <c r="A5013">
        <v>24</v>
      </c>
      <c r="B5013" t="s">
        <v>1</v>
      </c>
      <c r="C5013" t="s">
        <v>2842</v>
      </c>
      <c r="D5013" t="s">
        <v>614</v>
      </c>
      <c r="E5013" t="s">
        <v>2833</v>
      </c>
      <c r="F5013" t="s">
        <v>2834</v>
      </c>
      <c r="G5013" t="s">
        <v>2824</v>
      </c>
      <c r="H5013" t="s">
        <v>944</v>
      </c>
      <c r="I5013" t="s">
        <v>2506</v>
      </c>
      <c r="J5013" t="s">
        <v>2507</v>
      </c>
      <c r="K5013" t="s">
        <v>2843</v>
      </c>
      <c r="L5013" s="3">
        <v>44564</v>
      </c>
      <c r="M5013" s="9">
        <v>3</v>
      </c>
      <c r="N5013" s="5">
        <v>0</v>
      </c>
      <c r="O5013" s="7">
        <v>3</v>
      </c>
    </row>
    <row r="5014" spans="1:15">
      <c r="A5014">
        <v>24</v>
      </c>
      <c r="B5014" t="s">
        <v>1</v>
      </c>
      <c r="C5014" t="s">
        <v>17710</v>
      </c>
      <c r="D5014" t="s">
        <v>17711</v>
      </c>
      <c r="E5014" t="s">
        <v>2837</v>
      </c>
      <c r="F5014" t="s">
        <v>2838</v>
      </c>
      <c r="G5014" t="s">
        <v>2824</v>
      </c>
      <c r="H5014" t="s">
        <v>944</v>
      </c>
      <c r="I5014" t="s">
        <v>2506</v>
      </c>
      <c r="J5014" t="s">
        <v>2507</v>
      </c>
      <c r="K5014" t="s">
        <v>17712</v>
      </c>
      <c r="L5014" s="3">
        <v>44592</v>
      </c>
      <c r="M5014" s="9">
        <v>0</v>
      </c>
      <c r="N5014" s="5">
        <v>0</v>
      </c>
      <c r="O5014" s="7">
        <v>0</v>
      </c>
    </row>
    <row r="5015" spans="1:15">
      <c r="A5015">
        <v>24</v>
      </c>
      <c r="B5015" t="s">
        <v>1</v>
      </c>
      <c r="C5015" t="s">
        <v>17713</v>
      </c>
      <c r="D5015" t="s">
        <v>17714</v>
      </c>
      <c r="E5015" t="s">
        <v>2847</v>
      </c>
      <c r="F5015" t="s">
        <v>2848</v>
      </c>
      <c r="G5015" t="s">
        <v>2824</v>
      </c>
      <c r="H5015" t="s">
        <v>944</v>
      </c>
      <c r="I5015" t="s">
        <v>2506</v>
      </c>
      <c r="J5015" t="s">
        <v>2507</v>
      </c>
      <c r="K5015" t="s">
        <v>17715</v>
      </c>
      <c r="L5015" s="3">
        <v>44494</v>
      </c>
      <c r="M5015" s="9">
        <v>0</v>
      </c>
      <c r="N5015" s="5">
        <v>0</v>
      </c>
      <c r="O5015" s="7">
        <v>0</v>
      </c>
    </row>
    <row r="5016" spans="1:15">
      <c r="A5016">
        <v>24</v>
      </c>
      <c r="B5016" t="s">
        <v>1</v>
      </c>
      <c r="C5016" t="s">
        <v>17716</v>
      </c>
      <c r="D5016" t="s">
        <v>17717</v>
      </c>
      <c r="E5016" t="s">
        <v>2833</v>
      </c>
      <c r="F5016" t="s">
        <v>2834</v>
      </c>
      <c r="G5016" t="s">
        <v>2824</v>
      </c>
      <c r="H5016" t="s">
        <v>944</v>
      </c>
      <c r="I5016" t="s">
        <v>2506</v>
      </c>
      <c r="J5016" t="s">
        <v>2507</v>
      </c>
      <c r="K5016" t="s">
        <v>17718</v>
      </c>
      <c r="L5016" s="3">
        <v>44523</v>
      </c>
      <c r="M5016" s="9">
        <v>0</v>
      </c>
      <c r="N5016" s="5">
        <v>0</v>
      </c>
      <c r="O5016" s="7">
        <v>0</v>
      </c>
    </row>
    <row r="5017" spans="1:15">
      <c r="A5017">
        <v>24</v>
      </c>
      <c r="B5017" t="s">
        <v>1</v>
      </c>
      <c r="C5017" t="s">
        <v>17719</v>
      </c>
      <c r="D5017" t="s">
        <v>17720</v>
      </c>
      <c r="E5017" t="s">
        <v>2827</v>
      </c>
      <c r="F5017" t="s">
        <v>2828</v>
      </c>
      <c r="G5017" t="s">
        <v>2824</v>
      </c>
      <c r="H5017" t="s">
        <v>944</v>
      </c>
      <c r="I5017" t="s">
        <v>2506</v>
      </c>
      <c r="J5017" t="s">
        <v>2507</v>
      </c>
      <c r="K5017" t="s">
        <v>17721</v>
      </c>
      <c r="L5017" s="3">
        <v>44764</v>
      </c>
      <c r="M5017" s="9">
        <v>0</v>
      </c>
      <c r="N5017" s="5">
        <v>0</v>
      </c>
      <c r="O5017" s="7">
        <v>0</v>
      </c>
    </row>
    <row r="5018" spans="1:15">
      <c r="A5018">
        <v>24</v>
      </c>
      <c r="B5018" t="s">
        <v>1</v>
      </c>
      <c r="C5018" t="s">
        <v>2844</v>
      </c>
      <c r="D5018" t="s">
        <v>615</v>
      </c>
      <c r="E5018" t="s">
        <v>2822</v>
      </c>
      <c r="F5018" t="s">
        <v>2823</v>
      </c>
      <c r="G5018" t="s">
        <v>2824</v>
      </c>
      <c r="H5018" t="s">
        <v>944</v>
      </c>
      <c r="I5018" t="s">
        <v>2506</v>
      </c>
      <c r="J5018" t="s">
        <v>2507</v>
      </c>
      <c r="K5018" t="s">
        <v>2845</v>
      </c>
      <c r="L5018" s="3">
        <v>44769</v>
      </c>
      <c r="M5018" s="9">
        <v>3</v>
      </c>
      <c r="N5018" s="5">
        <v>0</v>
      </c>
      <c r="O5018" s="7">
        <v>3</v>
      </c>
    </row>
    <row r="5019" spans="1:15">
      <c r="A5019">
        <v>24</v>
      </c>
      <c r="B5019" t="s">
        <v>1</v>
      </c>
      <c r="C5019" t="s">
        <v>17722</v>
      </c>
      <c r="D5019" t="s">
        <v>17723</v>
      </c>
      <c r="E5019" t="s">
        <v>17724</v>
      </c>
      <c r="F5019" t="s">
        <v>17725</v>
      </c>
      <c r="G5019" t="s">
        <v>2824</v>
      </c>
      <c r="H5019" t="s">
        <v>944</v>
      </c>
      <c r="I5019" t="s">
        <v>2506</v>
      </c>
      <c r="J5019" t="s">
        <v>2507</v>
      </c>
      <c r="K5019" t="s">
        <v>17726</v>
      </c>
      <c r="L5019" s="3">
        <v>44979</v>
      </c>
      <c r="M5019" s="9">
        <v>27</v>
      </c>
      <c r="N5019" s="5">
        <v>0</v>
      </c>
      <c r="O5019" s="7">
        <v>27</v>
      </c>
    </row>
    <row r="5020" spans="1:15">
      <c r="A5020">
        <v>24</v>
      </c>
      <c r="B5020" t="s">
        <v>1</v>
      </c>
      <c r="C5020" t="s">
        <v>17727</v>
      </c>
      <c r="D5020" t="s">
        <v>17728</v>
      </c>
      <c r="E5020" t="s">
        <v>17724</v>
      </c>
      <c r="F5020" t="s">
        <v>17725</v>
      </c>
      <c r="G5020" t="s">
        <v>2824</v>
      </c>
      <c r="H5020" t="s">
        <v>944</v>
      </c>
      <c r="I5020" t="s">
        <v>2506</v>
      </c>
      <c r="J5020" t="s">
        <v>2507</v>
      </c>
      <c r="K5020" t="s">
        <v>17729</v>
      </c>
      <c r="L5020" s="3" t="s">
        <v>2494</v>
      </c>
      <c r="M5020" s="9">
        <v>0</v>
      </c>
      <c r="N5020" s="5">
        <v>0</v>
      </c>
      <c r="O5020" s="7">
        <v>0</v>
      </c>
    </row>
    <row r="5021" spans="1:15">
      <c r="A5021">
        <v>24</v>
      </c>
      <c r="B5021" t="s">
        <v>1</v>
      </c>
      <c r="C5021" t="s">
        <v>17730</v>
      </c>
      <c r="D5021" t="s">
        <v>17731</v>
      </c>
      <c r="E5021" t="s">
        <v>2847</v>
      </c>
      <c r="F5021" t="s">
        <v>2848</v>
      </c>
      <c r="G5021" t="s">
        <v>2824</v>
      </c>
      <c r="H5021" t="s">
        <v>944</v>
      </c>
      <c r="I5021" t="s">
        <v>2506</v>
      </c>
      <c r="J5021" t="s">
        <v>2507</v>
      </c>
      <c r="K5021" t="s">
        <v>17732</v>
      </c>
      <c r="L5021" s="3" t="s">
        <v>2494</v>
      </c>
      <c r="M5021" s="9">
        <v>0</v>
      </c>
      <c r="N5021" s="5">
        <v>0</v>
      </c>
      <c r="O5021" s="7">
        <v>0</v>
      </c>
    </row>
    <row r="5022" spans="1:15">
      <c r="A5022">
        <v>24</v>
      </c>
      <c r="B5022" t="s">
        <v>1</v>
      </c>
      <c r="C5022" t="s">
        <v>17733</v>
      </c>
      <c r="D5022" t="s">
        <v>17734</v>
      </c>
      <c r="E5022" t="s">
        <v>2847</v>
      </c>
      <c r="F5022" t="s">
        <v>2848</v>
      </c>
      <c r="G5022" t="s">
        <v>2824</v>
      </c>
      <c r="H5022" t="s">
        <v>944</v>
      </c>
      <c r="I5022" t="s">
        <v>2506</v>
      </c>
      <c r="J5022" t="s">
        <v>2507</v>
      </c>
      <c r="K5022" t="s">
        <v>17735</v>
      </c>
      <c r="L5022" s="3" t="s">
        <v>2494</v>
      </c>
      <c r="M5022" s="9">
        <v>0</v>
      </c>
      <c r="N5022" s="5">
        <v>0</v>
      </c>
      <c r="O5022" s="7">
        <v>0</v>
      </c>
    </row>
    <row r="5023" spans="1:15">
      <c r="A5023">
        <v>24</v>
      </c>
      <c r="B5023" t="s">
        <v>1</v>
      </c>
      <c r="C5023" t="s">
        <v>17736</v>
      </c>
      <c r="D5023" t="s">
        <v>17737</v>
      </c>
      <c r="E5023" t="s">
        <v>2833</v>
      </c>
      <c r="F5023" t="s">
        <v>2834</v>
      </c>
      <c r="G5023" t="s">
        <v>2824</v>
      </c>
      <c r="H5023" t="s">
        <v>944</v>
      </c>
      <c r="I5023" t="s">
        <v>2506</v>
      </c>
      <c r="J5023" t="s">
        <v>2507</v>
      </c>
      <c r="K5023" t="s">
        <v>17738</v>
      </c>
      <c r="L5023" s="3" t="s">
        <v>2494</v>
      </c>
      <c r="M5023" s="9">
        <v>0</v>
      </c>
      <c r="N5023" s="5">
        <v>0</v>
      </c>
      <c r="O5023" s="7">
        <v>0</v>
      </c>
    </row>
    <row r="5024" spans="1:15">
      <c r="A5024">
        <v>24</v>
      </c>
      <c r="B5024" t="s">
        <v>1</v>
      </c>
      <c r="C5024" t="s">
        <v>17739</v>
      </c>
      <c r="D5024" t="s">
        <v>17740</v>
      </c>
      <c r="E5024" t="s">
        <v>2833</v>
      </c>
      <c r="F5024" t="s">
        <v>2834</v>
      </c>
      <c r="G5024" t="s">
        <v>2824</v>
      </c>
      <c r="H5024" t="s">
        <v>944</v>
      </c>
      <c r="I5024" t="s">
        <v>2506</v>
      </c>
      <c r="J5024" t="s">
        <v>2507</v>
      </c>
      <c r="K5024" t="s">
        <v>17741</v>
      </c>
      <c r="L5024" s="3" t="s">
        <v>2494</v>
      </c>
      <c r="M5024" s="9">
        <v>0</v>
      </c>
      <c r="N5024" s="5">
        <v>0</v>
      </c>
      <c r="O5024" s="7">
        <v>0</v>
      </c>
    </row>
    <row r="5025" spans="1:15">
      <c r="A5025">
        <v>24</v>
      </c>
      <c r="B5025" t="s">
        <v>1</v>
      </c>
      <c r="C5025" t="s">
        <v>17742</v>
      </c>
      <c r="D5025" t="s">
        <v>17743</v>
      </c>
      <c r="E5025" t="s">
        <v>2833</v>
      </c>
      <c r="F5025" t="s">
        <v>2834</v>
      </c>
      <c r="G5025" t="s">
        <v>2824</v>
      </c>
      <c r="H5025" t="s">
        <v>944</v>
      </c>
      <c r="I5025" t="s">
        <v>2506</v>
      </c>
      <c r="J5025" t="s">
        <v>2507</v>
      </c>
      <c r="K5025" t="s">
        <v>17744</v>
      </c>
      <c r="L5025" s="3" t="s">
        <v>2494</v>
      </c>
      <c r="M5025" s="9">
        <v>0</v>
      </c>
      <c r="N5025" s="5">
        <v>0</v>
      </c>
      <c r="O5025" s="7">
        <v>0</v>
      </c>
    </row>
    <row r="5026" spans="1:15">
      <c r="A5026">
        <v>24</v>
      </c>
      <c r="B5026" t="s">
        <v>1</v>
      </c>
      <c r="C5026" t="s">
        <v>2846</v>
      </c>
      <c r="D5026" t="s">
        <v>616</v>
      </c>
      <c r="E5026" t="s">
        <v>2847</v>
      </c>
      <c r="F5026" t="s">
        <v>2848</v>
      </c>
      <c r="G5026" t="s">
        <v>2824</v>
      </c>
      <c r="H5026" t="s">
        <v>944</v>
      </c>
      <c r="I5026" t="s">
        <v>2506</v>
      </c>
      <c r="J5026" t="s">
        <v>2507</v>
      </c>
      <c r="K5026" t="s">
        <v>2849</v>
      </c>
      <c r="L5026" s="3">
        <v>45224</v>
      </c>
      <c r="M5026" s="9">
        <v>9</v>
      </c>
      <c r="N5026" s="5">
        <v>0</v>
      </c>
      <c r="O5026" s="7">
        <v>9</v>
      </c>
    </row>
    <row r="5027" spans="1:15">
      <c r="A5027">
        <v>24</v>
      </c>
      <c r="B5027" t="s">
        <v>1</v>
      </c>
      <c r="C5027" t="s">
        <v>17745</v>
      </c>
      <c r="D5027" t="s">
        <v>17746</v>
      </c>
      <c r="E5027" t="s">
        <v>2827</v>
      </c>
      <c r="F5027" t="s">
        <v>2828</v>
      </c>
      <c r="G5027" t="s">
        <v>2824</v>
      </c>
      <c r="H5027" t="s">
        <v>944</v>
      </c>
      <c r="I5027" t="s">
        <v>2506</v>
      </c>
      <c r="J5027" t="s">
        <v>2507</v>
      </c>
      <c r="K5027" t="s">
        <v>17747</v>
      </c>
      <c r="L5027" s="3" t="s">
        <v>2494</v>
      </c>
      <c r="M5027" s="9">
        <v>0</v>
      </c>
      <c r="N5027" s="5">
        <v>0</v>
      </c>
      <c r="O5027" s="7">
        <v>0</v>
      </c>
    </row>
    <row r="5028" spans="1:15">
      <c r="A5028">
        <v>24</v>
      </c>
      <c r="B5028" t="s">
        <v>1</v>
      </c>
      <c r="C5028" t="s">
        <v>17748</v>
      </c>
      <c r="D5028" t="s">
        <v>17749</v>
      </c>
      <c r="E5028" t="s">
        <v>17677</v>
      </c>
      <c r="F5028" t="s">
        <v>17678</v>
      </c>
      <c r="G5028" t="s">
        <v>2824</v>
      </c>
      <c r="H5028" t="s">
        <v>944</v>
      </c>
      <c r="I5028" t="s">
        <v>2506</v>
      </c>
      <c r="J5028" t="s">
        <v>2507</v>
      </c>
      <c r="K5028" t="s">
        <v>17750</v>
      </c>
      <c r="L5028" s="3">
        <v>45624</v>
      </c>
      <c r="M5028" s="9">
        <v>0</v>
      </c>
      <c r="N5028" s="5">
        <v>0</v>
      </c>
      <c r="O5028" s="7">
        <v>0</v>
      </c>
    </row>
    <row r="5029" spans="1:15">
      <c r="A5029">
        <v>24</v>
      </c>
      <c r="B5029" t="s">
        <v>1</v>
      </c>
      <c r="C5029" t="s">
        <v>17751</v>
      </c>
      <c r="D5029" t="s">
        <v>17752</v>
      </c>
      <c r="E5029" t="s">
        <v>2847</v>
      </c>
      <c r="F5029" t="s">
        <v>2848</v>
      </c>
      <c r="G5029" t="s">
        <v>2824</v>
      </c>
      <c r="H5029" t="s">
        <v>944</v>
      </c>
      <c r="I5029" t="s">
        <v>2506</v>
      </c>
      <c r="J5029" t="s">
        <v>2507</v>
      </c>
      <c r="K5029" t="s">
        <v>17753</v>
      </c>
      <c r="L5029" s="3" t="s">
        <v>2494</v>
      </c>
      <c r="M5029" s="9">
        <v>0</v>
      </c>
      <c r="N5029" s="5">
        <v>0</v>
      </c>
      <c r="O5029" s="7">
        <v>0</v>
      </c>
    </row>
    <row r="5030" spans="1:15">
      <c r="A5030">
        <v>24</v>
      </c>
      <c r="B5030" t="s">
        <v>1</v>
      </c>
      <c r="C5030" t="s">
        <v>17754</v>
      </c>
      <c r="D5030" t="s">
        <v>17755</v>
      </c>
      <c r="E5030" t="s">
        <v>2833</v>
      </c>
      <c r="F5030" t="s">
        <v>2834</v>
      </c>
      <c r="G5030" t="s">
        <v>2824</v>
      </c>
      <c r="H5030" t="s">
        <v>944</v>
      </c>
      <c r="I5030" t="s">
        <v>2506</v>
      </c>
      <c r="J5030" t="s">
        <v>2507</v>
      </c>
      <c r="K5030" t="s">
        <v>17756</v>
      </c>
      <c r="L5030" s="3" t="s">
        <v>2494</v>
      </c>
      <c r="M5030" s="9">
        <v>0</v>
      </c>
      <c r="N5030" s="5">
        <v>0</v>
      </c>
      <c r="O5030" s="7">
        <v>0</v>
      </c>
    </row>
    <row r="5031" spans="1:15">
      <c r="A5031">
        <v>24</v>
      </c>
      <c r="B5031" t="s">
        <v>1</v>
      </c>
      <c r="C5031" t="s">
        <v>17757</v>
      </c>
      <c r="D5031" t="s">
        <v>17758</v>
      </c>
      <c r="E5031" t="s">
        <v>2847</v>
      </c>
      <c r="F5031" t="s">
        <v>2848</v>
      </c>
      <c r="G5031" t="s">
        <v>2824</v>
      </c>
      <c r="H5031" t="s">
        <v>944</v>
      </c>
      <c r="I5031" t="s">
        <v>2506</v>
      </c>
      <c r="J5031" t="s">
        <v>2507</v>
      </c>
      <c r="K5031" t="s">
        <v>17759</v>
      </c>
      <c r="L5031" s="3" t="s">
        <v>2494</v>
      </c>
      <c r="M5031" s="9">
        <v>0</v>
      </c>
      <c r="N5031" s="5">
        <v>0</v>
      </c>
      <c r="O5031" s="7">
        <v>0</v>
      </c>
    </row>
    <row r="5032" spans="1:15">
      <c r="A5032">
        <v>24</v>
      </c>
      <c r="B5032" t="s">
        <v>1</v>
      </c>
      <c r="C5032" t="s">
        <v>17760</v>
      </c>
      <c r="D5032" t="s">
        <v>17761</v>
      </c>
      <c r="E5032" t="s">
        <v>2833</v>
      </c>
      <c r="F5032" t="s">
        <v>2834</v>
      </c>
      <c r="G5032" t="s">
        <v>2824</v>
      </c>
      <c r="H5032" t="s">
        <v>944</v>
      </c>
      <c r="I5032" t="s">
        <v>2506</v>
      </c>
      <c r="J5032" t="s">
        <v>2507</v>
      </c>
      <c r="K5032" t="s">
        <v>17762</v>
      </c>
      <c r="L5032" s="3" t="s">
        <v>2494</v>
      </c>
      <c r="M5032" s="9">
        <v>0</v>
      </c>
      <c r="N5032" s="5">
        <v>0</v>
      </c>
      <c r="O5032" s="7">
        <v>0</v>
      </c>
    </row>
    <row r="5033" spans="1:15">
      <c r="A5033">
        <v>24</v>
      </c>
      <c r="B5033" t="s">
        <v>1</v>
      </c>
      <c r="C5033" t="s">
        <v>17763</v>
      </c>
      <c r="D5033" t="s">
        <v>17764</v>
      </c>
      <c r="E5033" t="s">
        <v>2833</v>
      </c>
      <c r="F5033" t="s">
        <v>2834</v>
      </c>
      <c r="G5033" t="s">
        <v>2824</v>
      </c>
      <c r="H5033" t="s">
        <v>944</v>
      </c>
      <c r="I5033" t="s">
        <v>2506</v>
      </c>
      <c r="J5033" t="s">
        <v>2507</v>
      </c>
      <c r="K5033" t="s">
        <v>17765</v>
      </c>
      <c r="L5033" s="3" t="s">
        <v>2494</v>
      </c>
      <c r="M5033" s="9">
        <v>0</v>
      </c>
      <c r="N5033" s="5">
        <v>0</v>
      </c>
      <c r="O5033" s="7">
        <v>0</v>
      </c>
    </row>
    <row r="5034" spans="1:15">
      <c r="A5034">
        <v>24</v>
      </c>
      <c r="B5034" t="s">
        <v>1</v>
      </c>
      <c r="C5034" t="s">
        <v>17766</v>
      </c>
      <c r="D5034" t="s">
        <v>8155</v>
      </c>
      <c r="E5034" t="s">
        <v>2833</v>
      </c>
      <c r="F5034" t="s">
        <v>2834</v>
      </c>
      <c r="G5034" t="s">
        <v>2824</v>
      </c>
      <c r="H5034" t="s">
        <v>944</v>
      </c>
      <c r="I5034" t="s">
        <v>2506</v>
      </c>
      <c r="J5034" t="s">
        <v>2507</v>
      </c>
      <c r="K5034" t="s">
        <v>17767</v>
      </c>
      <c r="L5034" s="3" t="s">
        <v>2494</v>
      </c>
      <c r="M5034" s="9">
        <v>0</v>
      </c>
      <c r="N5034" s="5">
        <v>0</v>
      </c>
      <c r="O5034" s="7">
        <v>0</v>
      </c>
    </row>
    <row r="5035" spans="1:15">
      <c r="A5035">
        <v>24</v>
      </c>
      <c r="B5035" t="s">
        <v>1</v>
      </c>
      <c r="C5035" t="s">
        <v>17768</v>
      </c>
      <c r="D5035" t="s">
        <v>17769</v>
      </c>
      <c r="E5035" t="s">
        <v>2833</v>
      </c>
      <c r="F5035" t="s">
        <v>2834</v>
      </c>
      <c r="G5035" t="s">
        <v>2824</v>
      </c>
      <c r="H5035" t="s">
        <v>944</v>
      </c>
      <c r="I5035" t="s">
        <v>2506</v>
      </c>
      <c r="J5035" t="s">
        <v>2507</v>
      </c>
      <c r="K5035" t="s">
        <v>17770</v>
      </c>
      <c r="L5035" s="3" t="s">
        <v>2494</v>
      </c>
      <c r="M5035" s="9">
        <v>0</v>
      </c>
      <c r="N5035" s="5">
        <v>0</v>
      </c>
      <c r="O5035" s="7">
        <v>0</v>
      </c>
    </row>
    <row r="5036" spans="1:15">
      <c r="A5036">
        <v>24</v>
      </c>
      <c r="B5036" t="s">
        <v>1</v>
      </c>
      <c r="C5036" t="s">
        <v>17771</v>
      </c>
      <c r="D5036" t="s">
        <v>17772</v>
      </c>
      <c r="E5036" t="s">
        <v>2833</v>
      </c>
      <c r="F5036" t="s">
        <v>2834</v>
      </c>
      <c r="G5036" t="s">
        <v>2824</v>
      </c>
      <c r="H5036" t="s">
        <v>944</v>
      </c>
      <c r="I5036" t="s">
        <v>2506</v>
      </c>
      <c r="J5036" t="s">
        <v>2507</v>
      </c>
      <c r="K5036" t="s">
        <v>17773</v>
      </c>
      <c r="L5036" s="3" t="s">
        <v>2494</v>
      </c>
      <c r="M5036" s="9">
        <v>0</v>
      </c>
      <c r="N5036" s="5">
        <v>0</v>
      </c>
      <c r="O5036" s="7">
        <v>0</v>
      </c>
    </row>
    <row r="5037" spans="1:15">
      <c r="A5037">
        <v>24</v>
      </c>
      <c r="B5037" t="s">
        <v>1</v>
      </c>
      <c r="C5037" t="s">
        <v>17774</v>
      </c>
      <c r="D5037" t="s">
        <v>17775</v>
      </c>
      <c r="E5037" t="s">
        <v>2833</v>
      </c>
      <c r="F5037" t="s">
        <v>2834</v>
      </c>
      <c r="G5037" t="s">
        <v>2824</v>
      </c>
      <c r="H5037" t="s">
        <v>944</v>
      </c>
      <c r="I5037" t="s">
        <v>2506</v>
      </c>
      <c r="J5037" t="s">
        <v>2507</v>
      </c>
      <c r="K5037" t="s">
        <v>17776</v>
      </c>
      <c r="L5037" s="3" t="s">
        <v>2494</v>
      </c>
      <c r="M5037" s="9">
        <v>0</v>
      </c>
      <c r="N5037" s="5">
        <v>0</v>
      </c>
      <c r="O5037" s="7">
        <v>0</v>
      </c>
    </row>
    <row r="5038" spans="1:15">
      <c r="A5038">
        <v>24</v>
      </c>
      <c r="B5038" t="s">
        <v>1</v>
      </c>
      <c r="C5038" t="s">
        <v>17777</v>
      </c>
      <c r="D5038" t="s">
        <v>17778</v>
      </c>
      <c r="E5038" t="s">
        <v>2847</v>
      </c>
      <c r="F5038" t="s">
        <v>2848</v>
      </c>
      <c r="G5038" t="s">
        <v>2824</v>
      </c>
      <c r="H5038" t="s">
        <v>944</v>
      </c>
      <c r="I5038" t="s">
        <v>2506</v>
      </c>
      <c r="J5038" t="s">
        <v>2507</v>
      </c>
      <c r="K5038" t="s">
        <v>17779</v>
      </c>
      <c r="L5038" s="3" t="s">
        <v>2494</v>
      </c>
      <c r="M5038" s="9">
        <v>0</v>
      </c>
      <c r="N5038" s="5">
        <v>0</v>
      </c>
      <c r="O5038" s="7">
        <v>0</v>
      </c>
    </row>
    <row r="5039" spans="1:15">
      <c r="A5039">
        <v>24</v>
      </c>
      <c r="B5039" t="s">
        <v>1</v>
      </c>
      <c r="C5039" t="s">
        <v>17780</v>
      </c>
      <c r="D5039" t="s">
        <v>17781</v>
      </c>
      <c r="E5039" t="s">
        <v>2833</v>
      </c>
      <c r="F5039" t="s">
        <v>2834</v>
      </c>
      <c r="G5039" t="s">
        <v>2824</v>
      </c>
      <c r="H5039" t="s">
        <v>944</v>
      </c>
      <c r="I5039" t="s">
        <v>2506</v>
      </c>
      <c r="J5039" t="s">
        <v>2507</v>
      </c>
      <c r="K5039" t="s">
        <v>17782</v>
      </c>
      <c r="L5039" s="3" t="s">
        <v>2494</v>
      </c>
      <c r="M5039" s="9">
        <v>0</v>
      </c>
      <c r="N5039" s="5">
        <v>0</v>
      </c>
      <c r="O5039" s="7">
        <v>0</v>
      </c>
    </row>
    <row r="5040" spans="1:15">
      <c r="A5040">
        <v>24</v>
      </c>
      <c r="B5040" t="s">
        <v>1</v>
      </c>
      <c r="C5040" t="s">
        <v>17783</v>
      </c>
      <c r="D5040" t="s">
        <v>17784</v>
      </c>
      <c r="E5040" t="s">
        <v>2847</v>
      </c>
      <c r="F5040" t="s">
        <v>2848</v>
      </c>
      <c r="G5040" t="s">
        <v>2824</v>
      </c>
      <c r="H5040" t="s">
        <v>944</v>
      </c>
      <c r="I5040" t="s">
        <v>2506</v>
      </c>
      <c r="J5040" t="s">
        <v>2507</v>
      </c>
      <c r="K5040" t="s">
        <v>17785</v>
      </c>
      <c r="L5040" s="3" t="s">
        <v>2494</v>
      </c>
      <c r="M5040" s="9">
        <v>0</v>
      </c>
      <c r="N5040" s="5">
        <v>0</v>
      </c>
      <c r="O5040" s="7">
        <v>0</v>
      </c>
    </row>
    <row r="5041" spans="1:15">
      <c r="A5041">
        <v>24</v>
      </c>
      <c r="B5041" t="s">
        <v>1</v>
      </c>
      <c r="C5041" t="s">
        <v>17786</v>
      </c>
      <c r="D5041" t="s">
        <v>17787</v>
      </c>
      <c r="E5041" t="s">
        <v>2847</v>
      </c>
      <c r="F5041" t="s">
        <v>2848</v>
      </c>
      <c r="G5041" t="s">
        <v>2824</v>
      </c>
      <c r="H5041" t="s">
        <v>944</v>
      </c>
      <c r="I5041" t="s">
        <v>2506</v>
      </c>
      <c r="J5041" t="s">
        <v>2507</v>
      </c>
      <c r="K5041" t="s">
        <v>17788</v>
      </c>
      <c r="L5041" s="3">
        <v>45635</v>
      </c>
      <c r="M5041" s="9">
        <v>0</v>
      </c>
      <c r="N5041" s="5">
        <v>0</v>
      </c>
      <c r="O5041" s="7">
        <v>0</v>
      </c>
    </row>
    <row r="5042" spans="1:15">
      <c r="A5042">
        <v>24</v>
      </c>
      <c r="B5042" t="s">
        <v>1</v>
      </c>
      <c r="C5042" t="s">
        <v>17789</v>
      </c>
      <c r="D5042" t="s">
        <v>17790</v>
      </c>
      <c r="E5042" t="s">
        <v>2833</v>
      </c>
      <c r="F5042" t="s">
        <v>2834</v>
      </c>
      <c r="G5042" t="s">
        <v>2824</v>
      </c>
      <c r="H5042" t="s">
        <v>944</v>
      </c>
      <c r="I5042" t="s">
        <v>2506</v>
      </c>
      <c r="J5042" t="s">
        <v>2507</v>
      </c>
      <c r="K5042" t="s">
        <v>17791</v>
      </c>
      <c r="L5042" s="3" t="s">
        <v>2494</v>
      </c>
      <c r="M5042" s="9">
        <v>0</v>
      </c>
      <c r="N5042" s="5">
        <v>0</v>
      </c>
      <c r="O5042" s="7">
        <v>0</v>
      </c>
    </row>
    <row r="5043" spans="1:15">
      <c r="A5043">
        <v>24</v>
      </c>
      <c r="B5043" t="s">
        <v>1</v>
      </c>
      <c r="C5043" t="s">
        <v>17792</v>
      </c>
      <c r="D5043" t="s">
        <v>17793</v>
      </c>
      <c r="E5043" t="s">
        <v>2847</v>
      </c>
      <c r="F5043" t="s">
        <v>2848</v>
      </c>
      <c r="G5043" t="s">
        <v>2824</v>
      </c>
      <c r="H5043" t="s">
        <v>944</v>
      </c>
      <c r="I5043" t="s">
        <v>2506</v>
      </c>
      <c r="J5043" t="s">
        <v>2507</v>
      </c>
      <c r="K5043" t="s">
        <v>17794</v>
      </c>
      <c r="L5043" s="3" t="s">
        <v>2494</v>
      </c>
      <c r="M5043" s="9">
        <v>0</v>
      </c>
      <c r="N5043" s="5">
        <v>0</v>
      </c>
      <c r="O5043" s="7">
        <v>0</v>
      </c>
    </row>
    <row r="5044" spans="1:15">
      <c r="A5044">
        <v>24</v>
      </c>
      <c r="B5044" t="s">
        <v>1</v>
      </c>
      <c r="C5044" t="s">
        <v>17795</v>
      </c>
      <c r="D5044" t="s">
        <v>8483</v>
      </c>
      <c r="E5044" t="s">
        <v>2847</v>
      </c>
      <c r="F5044" t="s">
        <v>2848</v>
      </c>
      <c r="G5044" t="s">
        <v>2824</v>
      </c>
      <c r="H5044" t="s">
        <v>944</v>
      </c>
      <c r="I5044" t="s">
        <v>2506</v>
      </c>
      <c r="J5044" t="s">
        <v>2507</v>
      </c>
      <c r="K5044" t="s">
        <v>17796</v>
      </c>
      <c r="L5044" s="3" t="s">
        <v>2494</v>
      </c>
      <c r="M5044" s="9">
        <v>0</v>
      </c>
      <c r="N5044" s="5">
        <v>0</v>
      </c>
      <c r="O5044" s="7">
        <v>0</v>
      </c>
    </row>
    <row r="5045" spans="1:15">
      <c r="A5045">
        <v>24</v>
      </c>
      <c r="B5045" t="s">
        <v>1</v>
      </c>
      <c r="C5045" t="s">
        <v>17797</v>
      </c>
      <c r="D5045" t="s">
        <v>17798</v>
      </c>
      <c r="E5045" t="s">
        <v>2847</v>
      </c>
      <c r="F5045" t="s">
        <v>2848</v>
      </c>
      <c r="G5045" t="s">
        <v>2824</v>
      </c>
      <c r="H5045" t="s">
        <v>944</v>
      </c>
      <c r="I5045" t="s">
        <v>2506</v>
      </c>
      <c r="J5045" t="s">
        <v>2507</v>
      </c>
      <c r="K5045" t="s">
        <v>17799</v>
      </c>
      <c r="L5045" s="3" t="s">
        <v>2494</v>
      </c>
      <c r="M5045" s="9">
        <v>0</v>
      </c>
      <c r="N5045" s="5">
        <v>0</v>
      </c>
      <c r="O5045" s="7">
        <v>0</v>
      </c>
    </row>
    <row r="5046" spans="1:15">
      <c r="A5046">
        <v>24</v>
      </c>
      <c r="B5046" t="s">
        <v>1</v>
      </c>
      <c r="C5046" t="s">
        <v>17800</v>
      </c>
      <c r="D5046" t="s">
        <v>17801</v>
      </c>
      <c r="E5046" t="s">
        <v>2833</v>
      </c>
      <c r="F5046" t="s">
        <v>2834</v>
      </c>
      <c r="G5046" t="s">
        <v>2824</v>
      </c>
      <c r="H5046" t="s">
        <v>944</v>
      </c>
      <c r="I5046" t="s">
        <v>2506</v>
      </c>
      <c r="J5046" t="s">
        <v>2507</v>
      </c>
      <c r="K5046" t="s">
        <v>17802</v>
      </c>
      <c r="L5046" s="3" t="s">
        <v>2494</v>
      </c>
      <c r="M5046" s="9">
        <v>0</v>
      </c>
      <c r="N5046" s="5">
        <v>0</v>
      </c>
      <c r="O5046" s="7">
        <v>0</v>
      </c>
    </row>
    <row r="5047" spans="1:15">
      <c r="A5047">
        <v>24</v>
      </c>
      <c r="B5047" t="s">
        <v>1</v>
      </c>
      <c r="C5047" t="s">
        <v>17803</v>
      </c>
      <c r="D5047" t="s">
        <v>17804</v>
      </c>
      <c r="E5047" t="s">
        <v>2847</v>
      </c>
      <c r="F5047" t="s">
        <v>2848</v>
      </c>
      <c r="G5047" t="s">
        <v>2824</v>
      </c>
      <c r="H5047" t="s">
        <v>944</v>
      </c>
      <c r="I5047" t="s">
        <v>2506</v>
      </c>
      <c r="J5047" t="s">
        <v>2507</v>
      </c>
      <c r="K5047" t="s">
        <v>17805</v>
      </c>
      <c r="L5047" s="3" t="s">
        <v>2494</v>
      </c>
      <c r="M5047" s="9">
        <v>0</v>
      </c>
      <c r="N5047" s="5">
        <v>0</v>
      </c>
      <c r="O5047" s="7">
        <v>0</v>
      </c>
    </row>
    <row r="5048" spans="1:15">
      <c r="A5048">
        <v>24</v>
      </c>
      <c r="B5048" t="s">
        <v>1</v>
      </c>
      <c r="C5048" t="s">
        <v>17806</v>
      </c>
      <c r="D5048" t="s">
        <v>17807</v>
      </c>
      <c r="E5048" t="s">
        <v>2847</v>
      </c>
      <c r="F5048" t="s">
        <v>2848</v>
      </c>
      <c r="G5048" t="s">
        <v>2824</v>
      </c>
      <c r="H5048" t="s">
        <v>944</v>
      </c>
      <c r="I5048" t="s">
        <v>2506</v>
      </c>
      <c r="J5048" t="s">
        <v>2507</v>
      </c>
      <c r="K5048" t="s">
        <v>17808</v>
      </c>
      <c r="L5048" s="3" t="s">
        <v>2494</v>
      </c>
      <c r="M5048" s="9">
        <v>0</v>
      </c>
      <c r="N5048" s="5">
        <v>0</v>
      </c>
      <c r="O5048" s="7">
        <v>0</v>
      </c>
    </row>
    <row r="5049" spans="1:15">
      <c r="A5049">
        <v>24</v>
      </c>
      <c r="B5049" t="s">
        <v>1</v>
      </c>
      <c r="C5049" t="s">
        <v>17809</v>
      </c>
      <c r="D5049" t="s">
        <v>17810</v>
      </c>
      <c r="E5049" t="s">
        <v>2833</v>
      </c>
      <c r="F5049" t="s">
        <v>2834</v>
      </c>
      <c r="G5049" t="s">
        <v>2824</v>
      </c>
      <c r="H5049" t="s">
        <v>944</v>
      </c>
      <c r="I5049" t="s">
        <v>2506</v>
      </c>
      <c r="J5049" t="s">
        <v>2507</v>
      </c>
      <c r="K5049" t="s">
        <v>17811</v>
      </c>
      <c r="L5049" s="3">
        <v>45715</v>
      </c>
      <c r="M5049" s="9">
        <v>0</v>
      </c>
      <c r="N5049" s="5">
        <v>0</v>
      </c>
      <c r="O5049" s="7">
        <v>0</v>
      </c>
    </row>
    <row r="5050" spans="1:15">
      <c r="A5050">
        <v>24</v>
      </c>
      <c r="B5050" t="s">
        <v>1</v>
      </c>
      <c r="C5050" t="s">
        <v>17812</v>
      </c>
      <c r="D5050" t="s">
        <v>17813</v>
      </c>
      <c r="E5050" t="s">
        <v>17724</v>
      </c>
      <c r="F5050" t="s">
        <v>17725</v>
      </c>
      <c r="G5050" t="s">
        <v>2824</v>
      </c>
      <c r="H5050" t="s">
        <v>944</v>
      </c>
      <c r="I5050" t="s">
        <v>2506</v>
      </c>
      <c r="J5050" t="s">
        <v>2507</v>
      </c>
      <c r="K5050" t="s">
        <v>17814</v>
      </c>
      <c r="L5050" s="3">
        <v>45643</v>
      </c>
      <c r="M5050" s="9">
        <v>0</v>
      </c>
      <c r="N5050" s="5">
        <v>0</v>
      </c>
      <c r="O5050" s="7">
        <v>0</v>
      </c>
    </row>
    <row r="5051" spans="1:15">
      <c r="A5051">
        <v>24</v>
      </c>
      <c r="B5051" t="s">
        <v>1</v>
      </c>
      <c r="C5051" t="s">
        <v>17815</v>
      </c>
      <c r="D5051" t="s">
        <v>17816</v>
      </c>
      <c r="E5051" t="s">
        <v>2827</v>
      </c>
      <c r="F5051" t="s">
        <v>2828</v>
      </c>
      <c r="G5051" t="s">
        <v>2824</v>
      </c>
      <c r="H5051" t="s">
        <v>944</v>
      </c>
      <c r="I5051" t="s">
        <v>2506</v>
      </c>
      <c r="J5051" t="s">
        <v>2507</v>
      </c>
      <c r="K5051" t="s">
        <v>17817</v>
      </c>
      <c r="L5051" s="3" t="s">
        <v>2494</v>
      </c>
      <c r="M5051" s="9">
        <v>0</v>
      </c>
      <c r="N5051" s="5">
        <v>0</v>
      </c>
      <c r="O5051" s="7">
        <v>0</v>
      </c>
    </row>
    <row r="5052" spans="1:15">
      <c r="A5052">
        <v>24</v>
      </c>
      <c r="B5052" t="s">
        <v>1</v>
      </c>
      <c r="C5052" t="s">
        <v>17818</v>
      </c>
      <c r="D5052" t="s">
        <v>17819</v>
      </c>
      <c r="E5052" t="s">
        <v>2847</v>
      </c>
      <c r="F5052" t="s">
        <v>2848</v>
      </c>
      <c r="G5052" t="s">
        <v>2824</v>
      </c>
      <c r="H5052" t="s">
        <v>944</v>
      </c>
      <c r="I5052" t="s">
        <v>2506</v>
      </c>
      <c r="J5052" t="s">
        <v>2507</v>
      </c>
      <c r="K5052" t="s">
        <v>17820</v>
      </c>
      <c r="L5052" s="3" t="s">
        <v>2494</v>
      </c>
      <c r="M5052" s="9">
        <v>0</v>
      </c>
      <c r="N5052" s="5">
        <v>0</v>
      </c>
      <c r="O5052" s="7">
        <v>0</v>
      </c>
    </row>
    <row r="5053" spans="1:15">
      <c r="A5053">
        <v>24</v>
      </c>
      <c r="B5053" t="s">
        <v>1</v>
      </c>
      <c r="C5053" t="s">
        <v>17821</v>
      </c>
      <c r="D5053" t="s">
        <v>17822</v>
      </c>
      <c r="E5053" t="s">
        <v>2837</v>
      </c>
      <c r="F5053" t="s">
        <v>2838</v>
      </c>
      <c r="G5053" t="s">
        <v>2824</v>
      </c>
      <c r="H5053" t="s">
        <v>944</v>
      </c>
      <c r="I5053" t="s">
        <v>2506</v>
      </c>
      <c r="J5053" t="s">
        <v>2507</v>
      </c>
      <c r="K5053" t="s">
        <v>17823</v>
      </c>
      <c r="L5053" s="3" t="s">
        <v>2494</v>
      </c>
      <c r="M5053" s="9">
        <v>0</v>
      </c>
      <c r="N5053" s="5">
        <v>0</v>
      </c>
      <c r="O5053" s="7">
        <v>0</v>
      </c>
    </row>
    <row r="5054" spans="1:15">
      <c r="A5054">
        <v>24</v>
      </c>
      <c r="B5054" t="s">
        <v>1</v>
      </c>
      <c r="C5054" t="s">
        <v>17824</v>
      </c>
      <c r="D5054" t="s">
        <v>17825</v>
      </c>
      <c r="E5054" t="s">
        <v>2833</v>
      </c>
      <c r="F5054" t="s">
        <v>2834</v>
      </c>
      <c r="G5054" t="s">
        <v>2824</v>
      </c>
      <c r="H5054" t="s">
        <v>944</v>
      </c>
      <c r="I5054" t="s">
        <v>2506</v>
      </c>
      <c r="J5054" t="s">
        <v>2507</v>
      </c>
      <c r="K5054" t="s">
        <v>17826</v>
      </c>
      <c r="L5054" s="3" t="s">
        <v>2494</v>
      </c>
      <c r="M5054" s="9">
        <v>0</v>
      </c>
      <c r="N5054" s="5">
        <v>0</v>
      </c>
      <c r="O5054" s="7">
        <v>0</v>
      </c>
    </row>
    <row r="5055" spans="1:15">
      <c r="A5055">
        <v>24</v>
      </c>
      <c r="B5055" t="s">
        <v>1</v>
      </c>
      <c r="C5055" t="s">
        <v>17827</v>
      </c>
      <c r="D5055" t="s">
        <v>17828</v>
      </c>
      <c r="E5055" t="s">
        <v>2833</v>
      </c>
      <c r="F5055" t="s">
        <v>2834</v>
      </c>
      <c r="G5055" t="s">
        <v>2824</v>
      </c>
      <c r="H5055" t="s">
        <v>944</v>
      </c>
      <c r="I5055" t="s">
        <v>2506</v>
      </c>
      <c r="J5055" t="s">
        <v>2507</v>
      </c>
      <c r="K5055" t="s">
        <v>17829</v>
      </c>
      <c r="L5055" s="3" t="s">
        <v>2494</v>
      </c>
      <c r="M5055" s="9">
        <v>0</v>
      </c>
      <c r="N5055" s="5">
        <v>0</v>
      </c>
      <c r="O5055" s="7">
        <v>0</v>
      </c>
    </row>
    <row r="5056" spans="1:15">
      <c r="A5056">
        <v>24</v>
      </c>
      <c r="B5056" t="s">
        <v>1</v>
      </c>
      <c r="C5056" t="s">
        <v>17830</v>
      </c>
      <c r="D5056" t="s">
        <v>17831</v>
      </c>
      <c r="E5056" t="s">
        <v>17724</v>
      </c>
      <c r="F5056" t="s">
        <v>17725</v>
      </c>
      <c r="G5056" t="s">
        <v>2824</v>
      </c>
      <c r="H5056" t="s">
        <v>944</v>
      </c>
      <c r="I5056" t="s">
        <v>2506</v>
      </c>
      <c r="J5056" t="s">
        <v>2507</v>
      </c>
      <c r="K5056" t="s">
        <v>17832</v>
      </c>
      <c r="L5056" s="3" t="s">
        <v>2494</v>
      </c>
      <c r="M5056" s="9">
        <v>0</v>
      </c>
      <c r="N5056" s="5">
        <v>0</v>
      </c>
      <c r="O5056" s="7">
        <v>0</v>
      </c>
    </row>
    <row r="5057" spans="1:15">
      <c r="A5057">
        <v>24</v>
      </c>
      <c r="B5057" t="s">
        <v>1</v>
      </c>
      <c r="C5057" t="s">
        <v>17833</v>
      </c>
      <c r="D5057" t="s">
        <v>17834</v>
      </c>
      <c r="E5057" t="s">
        <v>2827</v>
      </c>
      <c r="F5057" t="s">
        <v>2828</v>
      </c>
      <c r="G5057" t="s">
        <v>2824</v>
      </c>
      <c r="H5057" t="s">
        <v>944</v>
      </c>
      <c r="I5057" t="s">
        <v>2506</v>
      </c>
      <c r="J5057" t="s">
        <v>2507</v>
      </c>
      <c r="K5057" t="s">
        <v>17835</v>
      </c>
      <c r="L5057" s="3" t="s">
        <v>2494</v>
      </c>
      <c r="M5057" s="9">
        <v>0</v>
      </c>
      <c r="N5057" s="5">
        <v>0</v>
      </c>
      <c r="O5057" s="7">
        <v>0</v>
      </c>
    </row>
    <row r="5058" spans="1:15">
      <c r="A5058">
        <v>24</v>
      </c>
      <c r="B5058" t="s">
        <v>1</v>
      </c>
      <c r="C5058" t="s">
        <v>17836</v>
      </c>
      <c r="D5058" t="s">
        <v>17837</v>
      </c>
      <c r="E5058" t="s">
        <v>2847</v>
      </c>
      <c r="F5058" t="s">
        <v>2848</v>
      </c>
      <c r="G5058" t="s">
        <v>2824</v>
      </c>
      <c r="H5058" t="s">
        <v>944</v>
      </c>
      <c r="I5058" t="s">
        <v>2506</v>
      </c>
      <c r="J5058" t="s">
        <v>2507</v>
      </c>
      <c r="K5058" t="s">
        <v>17838</v>
      </c>
      <c r="L5058" s="3" t="s">
        <v>2494</v>
      </c>
      <c r="M5058" s="9">
        <v>0</v>
      </c>
      <c r="N5058" s="5">
        <v>0</v>
      </c>
      <c r="O5058" s="7">
        <v>0</v>
      </c>
    </row>
    <row r="5059" spans="1:15">
      <c r="A5059">
        <v>24</v>
      </c>
      <c r="B5059" t="s">
        <v>1</v>
      </c>
      <c r="C5059" t="s">
        <v>17839</v>
      </c>
      <c r="D5059" t="s">
        <v>15931</v>
      </c>
      <c r="E5059" t="s">
        <v>2837</v>
      </c>
      <c r="F5059" t="s">
        <v>2838</v>
      </c>
      <c r="G5059" t="s">
        <v>2824</v>
      </c>
      <c r="H5059" t="s">
        <v>944</v>
      </c>
      <c r="I5059" t="s">
        <v>2506</v>
      </c>
      <c r="J5059" t="s">
        <v>2507</v>
      </c>
      <c r="K5059" t="s">
        <v>17840</v>
      </c>
      <c r="L5059" s="3" t="s">
        <v>2494</v>
      </c>
      <c r="M5059" s="9">
        <v>0</v>
      </c>
      <c r="N5059" s="5">
        <v>0</v>
      </c>
      <c r="O5059" s="7">
        <v>0</v>
      </c>
    </row>
    <row r="5060" spans="1:15">
      <c r="A5060">
        <v>24</v>
      </c>
      <c r="B5060" t="s">
        <v>1</v>
      </c>
      <c r="C5060" t="s">
        <v>17841</v>
      </c>
      <c r="D5060" t="s">
        <v>17842</v>
      </c>
      <c r="E5060" t="s">
        <v>2870</v>
      </c>
      <c r="F5060" t="s">
        <v>2871</v>
      </c>
      <c r="G5060" t="s">
        <v>2853</v>
      </c>
      <c r="H5060" t="s">
        <v>944</v>
      </c>
      <c r="I5060" t="s">
        <v>2506</v>
      </c>
      <c r="J5060" t="s">
        <v>2507</v>
      </c>
      <c r="K5060" t="s">
        <v>17843</v>
      </c>
      <c r="L5060" s="3">
        <v>40232</v>
      </c>
      <c r="M5060" s="9">
        <v>0</v>
      </c>
      <c r="N5060" s="5">
        <v>0</v>
      </c>
      <c r="O5060" s="7">
        <v>0</v>
      </c>
    </row>
    <row r="5061" spans="1:15">
      <c r="A5061">
        <v>24</v>
      </c>
      <c r="B5061" t="s">
        <v>1</v>
      </c>
      <c r="C5061" t="s">
        <v>17844</v>
      </c>
      <c r="D5061" t="s">
        <v>17845</v>
      </c>
      <c r="E5061" t="s">
        <v>2870</v>
      </c>
      <c r="F5061" t="s">
        <v>2871</v>
      </c>
      <c r="G5061" t="s">
        <v>2853</v>
      </c>
      <c r="H5061" t="s">
        <v>944</v>
      </c>
      <c r="I5061" t="s">
        <v>2506</v>
      </c>
      <c r="J5061" t="s">
        <v>2507</v>
      </c>
      <c r="K5061" t="s">
        <v>17846</v>
      </c>
      <c r="L5061" s="3">
        <v>41431</v>
      </c>
      <c r="M5061" s="9">
        <v>0</v>
      </c>
      <c r="N5061" s="5">
        <v>0</v>
      </c>
      <c r="O5061" s="7">
        <v>0</v>
      </c>
    </row>
    <row r="5062" spans="1:15">
      <c r="A5062">
        <v>24</v>
      </c>
      <c r="B5062" t="s">
        <v>1</v>
      </c>
      <c r="C5062" t="s">
        <v>2850</v>
      </c>
      <c r="D5062" t="s">
        <v>617</v>
      </c>
      <c r="E5062" t="s">
        <v>2851</v>
      </c>
      <c r="F5062" t="s">
        <v>2852</v>
      </c>
      <c r="G5062" t="s">
        <v>2853</v>
      </c>
      <c r="H5062" t="s">
        <v>944</v>
      </c>
      <c r="I5062" t="s">
        <v>2506</v>
      </c>
      <c r="J5062" t="s">
        <v>2507</v>
      </c>
      <c r="K5062" t="s">
        <v>2854</v>
      </c>
      <c r="L5062" s="3">
        <v>41717</v>
      </c>
      <c r="M5062" s="9">
        <v>2</v>
      </c>
      <c r="N5062" s="5">
        <v>0</v>
      </c>
      <c r="O5062" s="7">
        <v>2</v>
      </c>
    </row>
    <row r="5063" spans="1:15">
      <c r="A5063">
        <v>24</v>
      </c>
      <c r="B5063" t="s">
        <v>1</v>
      </c>
      <c r="C5063" t="s">
        <v>2855</v>
      </c>
      <c r="D5063" t="s">
        <v>618</v>
      </c>
      <c r="E5063" t="s">
        <v>2856</v>
      </c>
      <c r="F5063" t="s">
        <v>2857</v>
      </c>
      <c r="G5063" t="s">
        <v>2853</v>
      </c>
      <c r="H5063" t="s">
        <v>944</v>
      </c>
      <c r="I5063" t="s">
        <v>2506</v>
      </c>
      <c r="J5063" t="s">
        <v>2507</v>
      </c>
      <c r="K5063" t="s">
        <v>2858</v>
      </c>
      <c r="L5063" s="3">
        <v>42131</v>
      </c>
      <c r="M5063" s="9">
        <v>1</v>
      </c>
      <c r="N5063" s="5">
        <v>0</v>
      </c>
      <c r="O5063" s="7">
        <v>1</v>
      </c>
    </row>
    <row r="5064" spans="1:15">
      <c r="A5064">
        <v>24</v>
      </c>
      <c r="B5064" t="s">
        <v>1</v>
      </c>
      <c r="C5064" t="s">
        <v>17847</v>
      </c>
      <c r="D5064" t="s">
        <v>17848</v>
      </c>
      <c r="E5064" t="s">
        <v>2851</v>
      </c>
      <c r="F5064" t="s">
        <v>2852</v>
      </c>
      <c r="G5064" t="s">
        <v>2853</v>
      </c>
      <c r="H5064" t="s">
        <v>944</v>
      </c>
      <c r="I5064" t="s">
        <v>2506</v>
      </c>
      <c r="J5064" t="s">
        <v>2507</v>
      </c>
      <c r="K5064" t="s">
        <v>17849</v>
      </c>
      <c r="L5064" s="3">
        <v>42103</v>
      </c>
      <c r="M5064" s="9">
        <v>0</v>
      </c>
      <c r="N5064" s="5">
        <v>0</v>
      </c>
      <c r="O5064" s="7">
        <v>0</v>
      </c>
    </row>
    <row r="5065" spans="1:15">
      <c r="A5065">
        <v>24</v>
      </c>
      <c r="B5065" t="s">
        <v>1</v>
      </c>
      <c r="C5065" t="s">
        <v>2859</v>
      </c>
      <c r="D5065" t="s">
        <v>619</v>
      </c>
      <c r="E5065" t="s">
        <v>2860</v>
      </c>
      <c r="F5065" t="s">
        <v>2861</v>
      </c>
      <c r="G5065" t="s">
        <v>2853</v>
      </c>
      <c r="H5065" t="s">
        <v>944</v>
      </c>
      <c r="I5065" t="s">
        <v>2506</v>
      </c>
      <c r="J5065" t="s">
        <v>2507</v>
      </c>
      <c r="K5065" t="s">
        <v>2862</v>
      </c>
      <c r="L5065" s="3">
        <v>42300</v>
      </c>
      <c r="M5065" s="9">
        <v>1</v>
      </c>
      <c r="N5065" s="5">
        <v>0</v>
      </c>
      <c r="O5065" s="7">
        <v>1</v>
      </c>
    </row>
    <row r="5066" spans="1:15">
      <c r="A5066">
        <v>24</v>
      </c>
      <c r="B5066" t="s">
        <v>1</v>
      </c>
      <c r="C5066" t="s">
        <v>17850</v>
      </c>
      <c r="D5066" t="s">
        <v>17851</v>
      </c>
      <c r="E5066" t="s">
        <v>2870</v>
      </c>
      <c r="F5066" t="s">
        <v>2871</v>
      </c>
      <c r="G5066" t="s">
        <v>2853</v>
      </c>
      <c r="H5066" t="s">
        <v>944</v>
      </c>
      <c r="I5066" t="s">
        <v>2506</v>
      </c>
      <c r="J5066" t="s">
        <v>2507</v>
      </c>
      <c r="K5066" t="s">
        <v>17852</v>
      </c>
      <c r="L5066" s="3">
        <v>42314</v>
      </c>
      <c r="M5066" s="9">
        <v>0</v>
      </c>
      <c r="N5066" s="5">
        <v>0</v>
      </c>
      <c r="O5066" s="7">
        <v>0</v>
      </c>
    </row>
    <row r="5067" spans="1:15">
      <c r="A5067">
        <v>24</v>
      </c>
      <c r="B5067" t="s">
        <v>1</v>
      </c>
      <c r="C5067" t="s">
        <v>17853</v>
      </c>
      <c r="D5067" t="s">
        <v>17854</v>
      </c>
      <c r="E5067" t="s">
        <v>2874</v>
      </c>
      <c r="F5067" t="s">
        <v>2875</v>
      </c>
      <c r="G5067" t="s">
        <v>2853</v>
      </c>
      <c r="H5067" t="s">
        <v>944</v>
      </c>
      <c r="I5067" t="s">
        <v>2506</v>
      </c>
      <c r="J5067" t="s">
        <v>2507</v>
      </c>
      <c r="K5067" t="s">
        <v>17855</v>
      </c>
      <c r="L5067" s="3">
        <v>42383</v>
      </c>
      <c r="M5067" s="9">
        <v>0</v>
      </c>
      <c r="N5067" s="5">
        <v>0</v>
      </c>
      <c r="O5067" s="7">
        <v>0</v>
      </c>
    </row>
    <row r="5068" spans="1:15">
      <c r="A5068">
        <v>24</v>
      </c>
      <c r="B5068" t="s">
        <v>1</v>
      </c>
      <c r="C5068" t="s">
        <v>17856</v>
      </c>
      <c r="D5068" t="s">
        <v>10570</v>
      </c>
      <c r="E5068" t="s">
        <v>2856</v>
      </c>
      <c r="F5068" t="s">
        <v>2857</v>
      </c>
      <c r="G5068" t="s">
        <v>2853</v>
      </c>
      <c r="H5068" t="s">
        <v>944</v>
      </c>
      <c r="I5068" t="s">
        <v>2506</v>
      </c>
      <c r="J5068" t="s">
        <v>2507</v>
      </c>
      <c r="K5068" t="s">
        <v>17857</v>
      </c>
      <c r="L5068" s="3">
        <v>42453</v>
      </c>
      <c r="M5068" s="9">
        <v>8.5</v>
      </c>
      <c r="N5068" s="5">
        <v>0</v>
      </c>
      <c r="O5068" s="7">
        <v>8.5</v>
      </c>
    </row>
    <row r="5069" spans="1:15">
      <c r="A5069">
        <v>24</v>
      </c>
      <c r="B5069" t="s">
        <v>1</v>
      </c>
      <c r="C5069" t="s">
        <v>2863</v>
      </c>
      <c r="D5069" t="s">
        <v>620</v>
      </c>
      <c r="E5069" t="s">
        <v>2864</v>
      </c>
      <c r="F5069" t="s">
        <v>2865</v>
      </c>
      <c r="G5069" t="s">
        <v>2853</v>
      </c>
      <c r="H5069" t="s">
        <v>944</v>
      </c>
      <c r="I5069" t="s">
        <v>2506</v>
      </c>
      <c r="J5069" t="s">
        <v>2507</v>
      </c>
      <c r="K5069" t="s">
        <v>2866</v>
      </c>
      <c r="L5069" s="3">
        <v>42425</v>
      </c>
      <c r="M5069" s="9">
        <v>2</v>
      </c>
      <c r="N5069" s="5">
        <v>0</v>
      </c>
      <c r="O5069" s="7">
        <v>2</v>
      </c>
    </row>
    <row r="5070" spans="1:15">
      <c r="A5070">
        <v>24</v>
      </c>
      <c r="B5070" t="s">
        <v>1</v>
      </c>
      <c r="C5070" t="s">
        <v>2867</v>
      </c>
      <c r="D5070" t="s">
        <v>621</v>
      </c>
      <c r="E5070" t="s">
        <v>2851</v>
      </c>
      <c r="F5070" t="s">
        <v>2852</v>
      </c>
      <c r="G5070" t="s">
        <v>2853</v>
      </c>
      <c r="H5070" t="s">
        <v>944</v>
      </c>
      <c r="I5070" t="s">
        <v>2506</v>
      </c>
      <c r="J5070" t="s">
        <v>2507</v>
      </c>
      <c r="K5070" t="s">
        <v>2868</v>
      </c>
      <c r="L5070" s="3">
        <v>44929</v>
      </c>
      <c r="M5070" s="9">
        <v>3</v>
      </c>
      <c r="N5070" s="5">
        <v>0</v>
      </c>
      <c r="O5070" s="7">
        <v>3</v>
      </c>
    </row>
    <row r="5071" spans="1:15">
      <c r="A5071">
        <v>24</v>
      </c>
      <c r="B5071" t="s">
        <v>1</v>
      </c>
      <c r="C5071" t="s">
        <v>17858</v>
      </c>
      <c r="D5071" t="s">
        <v>17859</v>
      </c>
      <c r="E5071" t="s">
        <v>2870</v>
      </c>
      <c r="F5071" t="s">
        <v>2871</v>
      </c>
      <c r="G5071" t="s">
        <v>2853</v>
      </c>
      <c r="H5071" t="s">
        <v>944</v>
      </c>
      <c r="I5071" t="s">
        <v>2506</v>
      </c>
      <c r="J5071" t="s">
        <v>2507</v>
      </c>
      <c r="K5071" t="s">
        <v>17860</v>
      </c>
      <c r="L5071" s="3">
        <v>43087</v>
      </c>
      <c r="M5071" s="9">
        <v>0</v>
      </c>
      <c r="N5071" s="5">
        <v>0</v>
      </c>
      <c r="O5071" s="7">
        <v>0</v>
      </c>
    </row>
    <row r="5072" spans="1:15">
      <c r="A5072">
        <v>24</v>
      </c>
      <c r="B5072" t="s">
        <v>1</v>
      </c>
      <c r="C5072" t="s">
        <v>2869</v>
      </c>
      <c r="D5072" t="s">
        <v>622</v>
      </c>
      <c r="E5072" t="s">
        <v>2870</v>
      </c>
      <c r="F5072" t="s">
        <v>2871</v>
      </c>
      <c r="G5072" t="s">
        <v>2853</v>
      </c>
      <c r="H5072" t="s">
        <v>944</v>
      </c>
      <c r="I5072" t="s">
        <v>2506</v>
      </c>
      <c r="J5072" t="s">
        <v>2507</v>
      </c>
      <c r="K5072" t="s">
        <v>2872</v>
      </c>
      <c r="L5072" s="3">
        <v>42863</v>
      </c>
      <c r="M5072" s="9">
        <v>1</v>
      </c>
      <c r="N5072" s="5">
        <v>0</v>
      </c>
      <c r="O5072" s="7">
        <v>1</v>
      </c>
    </row>
    <row r="5073" spans="1:15">
      <c r="A5073">
        <v>24</v>
      </c>
      <c r="B5073" t="s">
        <v>1</v>
      </c>
      <c r="C5073" t="s">
        <v>2873</v>
      </c>
      <c r="D5073" t="s">
        <v>623</v>
      </c>
      <c r="E5073" t="s">
        <v>2874</v>
      </c>
      <c r="F5073" t="s">
        <v>2875</v>
      </c>
      <c r="G5073" t="s">
        <v>2853</v>
      </c>
      <c r="H5073" t="s">
        <v>944</v>
      </c>
      <c r="I5073" t="s">
        <v>2506</v>
      </c>
      <c r="J5073" t="s">
        <v>2507</v>
      </c>
      <c r="K5073" t="s">
        <v>2876</v>
      </c>
      <c r="L5073" s="3">
        <v>43055</v>
      </c>
      <c r="M5073" s="9">
        <v>1</v>
      </c>
      <c r="N5073" s="5">
        <v>0</v>
      </c>
      <c r="O5073" s="7">
        <v>1</v>
      </c>
    </row>
    <row r="5074" spans="1:15">
      <c r="A5074">
        <v>24</v>
      </c>
      <c r="B5074" t="s">
        <v>1</v>
      </c>
      <c r="C5074" t="s">
        <v>2877</v>
      </c>
      <c r="D5074" t="s">
        <v>624</v>
      </c>
      <c r="E5074" t="s">
        <v>2870</v>
      </c>
      <c r="F5074" t="s">
        <v>2871</v>
      </c>
      <c r="G5074" t="s">
        <v>2853</v>
      </c>
      <c r="H5074" t="s">
        <v>944</v>
      </c>
      <c r="I5074" t="s">
        <v>2506</v>
      </c>
      <c r="J5074" t="s">
        <v>2507</v>
      </c>
      <c r="K5074" t="s">
        <v>2878</v>
      </c>
      <c r="L5074" s="3">
        <v>43003</v>
      </c>
      <c r="M5074" s="9">
        <v>2</v>
      </c>
      <c r="N5074" s="5">
        <v>0</v>
      </c>
      <c r="O5074" s="7">
        <v>2</v>
      </c>
    </row>
    <row r="5075" spans="1:15">
      <c r="A5075">
        <v>24</v>
      </c>
      <c r="B5075" t="s">
        <v>1</v>
      </c>
      <c r="C5075" t="s">
        <v>17861</v>
      </c>
      <c r="D5075" t="s">
        <v>17862</v>
      </c>
      <c r="E5075" t="s">
        <v>2870</v>
      </c>
      <c r="F5075" t="s">
        <v>2871</v>
      </c>
      <c r="G5075" t="s">
        <v>2853</v>
      </c>
      <c r="H5075" t="s">
        <v>944</v>
      </c>
      <c r="I5075" t="s">
        <v>2506</v>
      </c>
      <c r="J5075" t="s">
        <v>2507</v>
      </c>
      <c r="K5075" t="s">
        <v>17863</v>
      </c>
      <c r="L5075" s="3">
        <v>43111</v>
      </c>
      <c r="M5075" s="9">
        <v>0</v>
      </c>
      <c r="N5075" s="5">
        <v>0</v>
      </c>
      <c r="O5075" s="7">
        <v>0</v>
      </c>
    </row>
    <row r="5076" spans="1:15">
      <c r="A5076">
        <v>24</v>
      </c>
      <c r="B5076" t="s">
        <v>1</v>
      </c>
      <c r="C5076" t="s">
        <v>17864</v>
      </c>
      <c r="D5076" t="s">
        <v>17865</v>
      </c>
      <c r="E5076" t="s">
        <v>2902</v>
      </c>
      <c r="F5076" t="s">
        <v>2903</v>
      </c>
      <c r="G5076" t="s">
        <v>2853</v>
      </c>
      <c r="H5076" t="s">
        <v>944</v>
      </c>
      <c r="I5076" t="s">
        <v>2506</v>
      </c>
      <c r="J5076" t="s">
        <v>2507</v>
      </c>
      <c r="K5076" t="s">
        <v>17866</v>
      </c>
      <c r="L5076" s="3">
        <v>43563</v>
      </c>
      <c r="M5076" s="9">
        <v>0</v>
      </c>
      <c r="N5076" s="5">
        <v>0</v>
      </c>
      <c r="O5076" s="7">
        <v>0</v>
      </c>
    </row>
    <row r="5077" spans="1:15">
      <c r="A5077">
        <v>24</v>
      </c>
      <c r="B5077" t="s">
        <v>1</v>
      </c>
      <c r="C5077" t="s">
        <v>17867</v>
      </c>
      <c r="D5077" t="s">
        <v>17868</v>
      </c>
      <c r="E5077" t="s">
        <v>17869</v>
      </c>
      <c r="F5077" t="s">
        <v>17870</v>
      </c>
      <c r="G5077" t="s">
        <v>2853</v>
      </c>
      <c r="H5077" t="s">
        <v>944</v>
      </c>
      <c r="I5077" t="s">
        <v>2506</v>
      </c>
      <c r="J5077" t="s">
        <v>2507</v>
      </c>
      <c r="K5077" t="s">
        <v>17871</v>
      </c>
      <c r="L5077" s="3">
        <v>44537</v>
      </c>
      <c r="M5077" s="9">
        <v>0</v>
      </c>
      <c r="N5077" s="5">
        <v>0</v>
      </c>
      <c r="O5077" s="7">
        <v>0</v>
      </c>
    </row>
    <row r="5078" spans="1:15">
      <c r="A5078">
        <v>24</v>
      </c>
      <c r="B5078" t="s">
        <v>1</v>
      </c>
      <c r="C5078" t="s">
        <v>17872</v>
      </c>
      <c r="D5078" t="s">
        <v>17873</v>
      </c>
      <c r="E5078" t="s">
        <v>2856</v>
      </c>
      <c r="F5078" t="s">
        <v>2857</v>
      </c>
      <c r="G5078" t="s">
        <v>2853</v>
      </c>
      <c r="H5078" t="s">
        <v>944</v>
      </c>
      <c r="I5078" t="s">
        <v>2506</v>
      </c>
      <c r="J5078" t="s">
        <v>2507</v>
      </c>
      <c r="K5078" t="s">
        <v>17874</v>
      </c>
      <c r="L5078" s="3" t="s">
        <v>2494</v>
      </c>
      <c r="M5078" s="9">
        <v>0</v>
      </c>
      <c r="N5078" s="5">
        <v>0</v>
      </c>
      <c r="O5078" s="7">
        <v>0</v>
      </c>
    </row>
    <row r="5079" spans="1:15">
      <c r="A5079">
        <v>24</v>
      </c>
      <c r="B5079" t="s">
        <v>1</v>
      </c>
      <c r="C5079" t="s">
        <v>17875</v>
      </c>
      <c r="D5079" t="s">
        <v>17876</v>
      </c>
      <c r="E5079" t="s">
        <v>2890</v>
      </c>
      <c r="F5079" t="s">
        <v>2891</v>
      </c>
      <c r="G5079" t="s">
        <v>2853</v>
      </c>
      <c r="H5079" t="s">
        <v>944</v>
      </c>
      <c r="I5079" t="s">
        <v>2506</v>
      </c>
      <c r="J5079" t="s">
        <v>2507</v>
      </c>
      <c r="K5079" t="s">
        <v>17877</v>
      </c>
      <c r="L5079" s="3">
        <v>43595</v>
      </c>
      <c r="M5079" s="9">
        <v>0</v>
      </c>
      <c r="N5079" s="5">
        <v>0</v>
      </c>
      <c r="O5079" s="7">
        <v>0</v>
      </c>
    </row>
    <row r="5080" spans="1:15">
      <c r="A5080">
        <v>24</v>
      </c>
      <c r="B5080" t="s">
        <v>1</v>
      </c>
      <c r="C5080" t="s">
        <v>17878</v>
      </c>
      <c r="D5080" t="s">
        <v>17879</v>
      </c>
      <c r="E5080" t="s">
        <v>2864</v>
      </c>
      <c r="F5080" t="s">
        <v>2865</v>
      </c>
      <c r="G5080" t="s">
        <v>2853</v>
      </c>
      <c r="H5080" t="s">
        <v>944</v>
      </c>
      <c r="I5080" t="s">
        <v>2506</v>
      </c>
      <c r="J5080" t="s">
        <v>2507</v>
      </c>
      <c r="K5080" t="s">
        <v>17880</v>
      </c>
      <c r="L5080" s="3">
        <v>43672</v>
      </c>
      <c r="M5080" s="9">
        <v>0</v>
      </c>
      <c r="N5080" s="5">
        <v>0</v>
      </c>
      <c r="O5080" s="7">
        <v>0</v>
      </c>
    </row>
    <row r="5081" spans="1:15">
      <c r="A5081">
        <v>24</v>
      </c>
      <c r="B5081" t="s">
        <v>1</v>
      </c>
      <c r="C5081" t="s">
        <v>2879</v>
      </c>
      <c r="D5081" t="s">
        <v>625</v>
      </c>
      <c r="E5081" t="s">
        <v>2880</v>
      </c>
      <c r="F5081" t="s">
        <v>2881</v>
      </c>
      <c r="G5081" t="s">
        <v>2853</v>
      </c>
      <c r="H5081" t="s">
        <v>944</v>
      </c>
      <c r="I5081" t="s">
        <v>2506</v>
      </c>
      <c r="J5081" t="s">
        <v>2507</v>
      </c>
      <c r="K5081" t="s">
        <v>2882</v>
      </c>
      <c r="L5081" s="3">
        <v>44707</v>
      </c>
      <c r="M5081" s="9">
        <v>1</v>
      </c>
      <c r="N5081" s="5">
        <v>0</v>
      </c>
      <c r="O5081" s="7">
        <v>1</v>
      </c>
    </row>
    <row r="5082" spans="1:15">
      <c r="A5082">
        <v>24</v>
      </c>
      <c r="B5082" t="s">
        <v>1</v>
      </c>
      <c r="C5082" t="s">
        <v>17881</v>
      </c>
      <c r="D5082" t="s">
        <v>17882</v>
      </c>
      <c r="E5082" t="s">
        <v>2898</v>
      </c>
      <c r="F5082" t="s">
        <v>2899</v>
      </c>
      <c r="G5082" t="s">
        <v>2853</v>
      </c>
      <c r="H5082" t="s">
        <v>944</v>
      </c>
      <c r="I5082" t="s">
        <v>2506</v>
      </c>
      <c r="J5082" t="s">
        <v>2507</v>
      </c>
      <c r="K5082" t="s">
        <v>17883</v>
      </c>
      <c r="L5082" s="3">
        <v>43899</v>
      </c>
      <c r="M5082" s="9">
        <v>0</v>
      </c>
      <c r="N5082" s="5">
        <v>0</v>
      </c>
      <c r="O5082" s="7">
        <v>0</v>
      </c>
    </row>
    <row r="5083" spans="1:15">
      <c r="A5083">
        <v>24</v>
      </c>
      <c r="B5083" t="s">
        <v>1</v>
      </c>
      <c r="C5083" t="s">
        <v>17884</v>
      </c>
      <c r="D5083" t="s">
        <v>17885</v>
      </c>
      <c r="E5083" t="s">
        <v>2860</v>
      </c>
      <c r="F5083" t="s">
        <v>2861</v>
      </c>
      <c r="G5083" t="s">
        <v>2853</v>
      </c>
      <c r="H5083" t="s">
        <v>944</v>
      </c>
      <c r="I5083" t="s">
        <v>2506</v>
      </c>
      <c r="J5083" t="s">
        <v>2507</v>
      </c>
      <c r="K5083" t="s">
        <v>17886</v>
      </c>
      <c r="L5083" s="3">
        <v>45016</v>
      </c>
      <c r="M5083" s="9">
        <v>0.5</v>
      </c>
      <c r="N5083" s="5">
        <v>0</v>
      </c>
      <c r="O5083" s="7">
        <v>0.5</v>
      </c>
    </row>
    <row r="5084" spans="1:15">
      <c r="A5084">
        <v>24</v>
      </c>
      <c r="B5084" t="s">
        <v>1</v>
      </c>
      <c r="C5084" t="s">
        <v>17887</v>
      </c>
      <c r="D5084" t="s">
        <v>17888</v>
      </c>
      <c r="E5084" t="s">
        <v>2874</v>
      </c>
      <c r="F5084" t="s">
        <v>2875</v>
      </c>
      <c r="G5084" t="s">
        <v>2853</v>
      </c>
      <c r="H5084" t="s">
        <v>944</v>
      </c>
      <c r="I5084" t="s">
        <v>2506</v>
      </c>
      <c r="J5084" t="s">
        <v>2507</v>
      </c>
      <c r="K5084" t="s">
        <v>17889</v>
      </c>
      <c r="L5084" s="3">
        <v>45600</v>
      </c>
      <c r="M5084" s="9">
        <v>0</v>
      </c>
      <c r="N5084" s="5">
        <v>0</v>
      </c>
      <c r="O5084" s="7">
        <v>0</v>
      </c>
    </row>
    <row r="5085" spans="1:15">
      <c r="A5085">
        <v>24</v>
      </c>
      <c r="B5085" t="s">
        <v>1</v>
      </c>
      <c r="C5085" t="s">
        <v>2883</v>
      </c>
      <c r="D5085" t="s">
        <v>626</v>
      </c>
      <c r="E5085" t="s">
        <v>2870</v>
      </c>
      <c r="F5085" t="s">
        <v>2871</v>
      </c>
      <c r="G5085" t="s">
        <v>2853</v>
      </c>
      <c r="H5085" t="s">
        <v>944</v>
      </c>
      <c r="I5085" t="s">
        <v>2506</v>
      </c>
      <c r="J5085" t="s">
        <v>2507</v>
      </c>
      <c r="K5085" t="s">
        <v>2884</v>
      </c>
      <c r="L5085" s="3">
        <v>44169</v>
      </c>
      <c r="M5085" s="9">
        <v>4</v>
      </c>
      <c r="N5085" s="5">
        <v>0</v>
      </c>
      <c r="O5085" s="7">
        <v>4</v>
      </c>
    </row>
    <row r="5086" spans="1:15">
      <c r="A5086">
        <v>24</v>
      </c>
      <c r="B5086" t="s">
        <v>1</v>
      </c>
      <c r="C5086" t="s">
        <v>17890</v>
      </c>
      <c r="D5086" t="s">
        <v>17891</v>
      </c>
      <c r="E5086" t="s">
        <v>2898</v>
      </c>
      <c r="F5086" t="s">
        <v>2899</v>
      </c>
      <c r="G5086" t="s">
        <v>2853</v>
      </c>
      <c r="H5086" t="s">
        <v>944</v>
      </c>
      <c r="I5086" t="s">
        <v>2506</v>
      </c>
      <c r="J5086" t="s">
        <v>2507</v>
      </c>
      <c r="K5086" t="s">
        <v>17892</v>
      </c>
      <c r="L5086" s="3">
        <v>44769</v>
      </c>
      <c r="M5086" s="9">
        <v>0</v>
      </c>
      <c r="N5086" s="5">
        <v>0</v>
      </c>
      <c r="O5086" s="7">
        <v>0</v>
      </c>
    </row>
    <row r="5087" spans="1:15">
      <c r="A5087">
        <v>24</v>
      </c>
      <c r="B5087" t="s">
        <v>1</v>
      </c>
      <c r="C5087" t="s">
        <v>2885</v>
      </c>
      <c r="D5087" t="s">
        <v>627</v>
      </c>
      <c r="E5087" t="s">
        <v>2860</v>
      </c>
      <c r="F5087" t="s">
        <v>2861</v>
      </c>
      <c r="G5087" t="s">
        <v>2853</v>
      </c>
      <c r="H5087" t="s">
        <v>944</v>
      </c>
      <c r="I5087" t="s">
        <v>2506</v>
      </c>
      <c r="J5087" t="s">
        <v>2507</v>
      </c>
      <c r="K5087" t="s">
        <v>2886</v>
      </c>
      <c r="L5087" s="3">
        <v>44797</v>
      </c>
      <c r="M5087" s="9">
        <v>6</v>
      </c>
      <c r="N5087" s="5">
        <v>0</v>
      </c>
      <c r="O5087" s="7">
        <v>6</v>
      </c>
    </row>
    <row r="5088" spans="1:15">
      <c r="A5088">
        <v>24</v>
      </c>
      <c r="B5088" t="s">
        <v>1</v>
      </c>
      <c r="C5088" t="s">
        <v>2887</v>
      </c>
      <c r="D5088" t="s">
        <v>628</v>
      </c>
      <c r="E5088" t="s">
        <v>2860</v>
      </c>
      <c r="F5088" t="s">
        <v>2861</v>
      </c>
      <c r="G5088" t="s">
        <v>2853</v>
      </c>
      <c r="H5088" t="s">
        <v>944</v>
      </c>
      <c r="I5088" t="s">
        <v>2506</v>
      </c>
      <c r="J5088" t="s">
        <v>2507</v>
      </c>
      <c r="K5088" t="s">
        <v>2888</v>
      </c>
      <c r="L5088" s="3">
        <v>44790</v>
      </c>
      <c r="M5088" s="9">
        <v>1</v>
      </c>
      <c r="N5088" s="5">
        <v>0</v>
      </c>
      <c r="O5088" s="7">
        <v>1</v>
      </c>
    </row>
    <row r="5089" spans="1:15">
      <c r="A5089">
        <v>24</v>
      </c>
      <c r="B5089" t="s">
        <v>1</v>
      </c>
      <c r="C5089" t="s">
        <v>17893</v>
      </c>
      <c r="D5089" t="s">
        <v>17894</v>
      </c>
      <c r="E5089" t="s">
        <v>17869</v>
      </c>
      <c r="F5089" t="s">
        <v>17870</v>
      </c>
      <c r="G5089" t="s">
        <v>2853</v>
      </c>
      <c r="H5089" t="s">
        <v>944</v>
      </c>
      <c r="I5089" t="s">
        <v>2506</v>
      </c>
      <c r="J5089" t="s">
        <v>2507</v>
      </c>
      <c r="K5089" t="s">
        <v>17895</v>
      </c>
      <c r="L5089" s="3">
        <v>44804</v>
      </c>
      <c r="M5089" s="9">
        <v>0</v>
      </c>
      <c r="N5089" s="5">
        <v>0</v>
      </c>
      <c r="O5089" s="7">
        <v>0</v>
      </c>
    </row>
    <row r="5090" spans="1:15">
      <c r="A5090">
        <v>24</v>
      </c>
      <c r="B5090" t="s">
        <v>1</v>
      </c>
      <c r="C5090" t="s">
        <v>17896</v>
      </c>
      <c r="D5090" t="s">
        <v>17897</v>
      </c>
      <c r="E5090" t="s">
        <v>2898</v>
      </c>
      <c r="F5090" t="s">
        <v>2899</v>
      </c>
      <c r="G5090" t="s">
        <v>2853</v>
      </c>
      <c r="H5090" t="s">
        <v>944</v>
      </c>
      <c r="I5090" t="s">
        <v>2506</v>
      </c>
      <c r="J5090" t="s">
        <v>2507</v>
      </c>
      <c r="K5090" t="s">
        <v>17898</v>
      </c>
      <c r="L5090" s="3">
        <v>44820</v>
      </c>
      <c r="M5090" s="9">
        <v>0</v>
      </c>
      <c r="N5090" s="5">
        <v>0</v>
      </c>
      <c r="O5090" s="7">
        <v>0</v>
      </c>
    </row>
    <row r="5091" spans="1:15">
      <c r="A5091">
        <v>24</v>
      </c>
      <c r="B5091" t="s">
        <v>1</v>
      </c>
      <c r="C5091" t="s">
        <v>17899</v>
      </c>
      <c r="D5091" t="s">
        <v>17900</v>
      </c>
      <c r="E5091" t="s">
        <v>2880</v>
      </c>
      <c r="F5091" t="s">
        <v>2881</v>
      </c>
      <c r="G5091" t="s">
        <v>2853</v>
      </c>
      <c r="H5091" t="s">
        <v>944</v>
      </c>
      <c r="I5091" t="s">
        <v>2506</v>
      </c>
      <c r="J5091" t="s">
        <v>2507</v>
      </c>
      <c r="K5091" t="s">
        <v>17901</v>
      </c>
      <c r="L5091" s="3">
        <v>44790</v>
      </c>
      <c r="M5091" s="9">
        <v>0</v>
      </c>
      <c r="N5091" s="5">
        <v>0</v>
      </c>
      <c r="O5091" s="7">
        <v>0</v>
      </c>
    </row>
    <row r="5092" spans="1:15">
      <c r="A5092">
        <v>24</v>
      </c>
      <c r="B5092" t="s">
        <v>1</v>
      </c>
      <c r="C5092" t="s">
        <v>17902</v>
      </c>
      <c r="D5092" t="s">
        <v>17903</v>
      </c>
      <c r="E5092" t="s">
        <v>17904</v>
      </c>
      <c r="F5092" t="s">
        <v>17905</v>
      </c>
      <c r="G5092" t="s">
        <v>2853</v>
      </c>
      <c r="H5092" t="s">
        <v>944</v>
      </c>
      <c r="I5092" t="s">
        <v>2506</v>
      </c>
      <c r="J5092" t="s">
        <v>2507</v>
      </c>
      <c r="K5092" t="s">
        <v>17906</v>
      </c>
      <c r="L5092" s="3">
        <v>44804</v>
      </c>
      <c r="M5092" s="9">
        <v>0</v>
      </c>
      <c r="N5092" s="5">
        <v>0</v>
      </c>
      <c r="O5092" s="7">
        <v>0</v>
      </c>
    </row>
    <row r="5093" spans="1:15">
      <c r="A5093">
        <v>24</v>
      </c>
      <c r="B5093" t="s">
        <v>1</v>
      </c>
      <c r="C5093" t="s">
        <v>17907</v>
      </c>
      <c r="D5093" t="s">
        <v>17908</v>
      </c>
      <c r="E5093" t="s">
        <v>2880</v>
      </c>
      <c r="F5093" t="s">
        <v>2881</v>
      </c>
      <c r="G5093" t="s">
        <v>2853</v>
      </c>
      <c r="H5093" t="s">
        <v>944</v>
      </c>
      <c r="I5093" t="s">
        <v>2506</v>
      </c>
      <c r="J5093" t="s">
        <v>2507</v>
      </c>
      <c r="K5093" t="s">
        <v>17909</v>
      </c>
      <c r="L5093" s="3">
        <v>44848</v>
      </c>
      <c r="M5093" s="9">
        <v>0</v>
      </c>
      <c r="N5093" s="5">
        <v>0</v>
      </c>
      <c r="O5093" s="7">
        <v>0</v>
      </c>
    </row>
    <row r="5094" spans="1:15">
      <c r="A5094">
        <v>24</v>
      </c>
      <c r="B5094" t="s">
        <v>1</v>
      </c>
      <c r="C5094" t="s">
        <v>17910</v>
      </c>
      <c r="D5094" t="s">
        <v>17911</v>
      </c>
      <c r="E5094" t="s">
        <v>2880</v>
      </c>
      <c r="F5094" t="s">
        <v>2881</v>
      </c>
      <c r="G5094" t="s">
        <v>2853</v>
      </c>
      <c r="H5094" t="s">
        <v>944</v>
      </c>
      <c r="I5094" t="s">
        <v>2506</v>
      </c>
      <c r="J5094" t="s">
        <v>2507</v>
      </c>
      <c r="K5094" t="s">
        <v>17912</v>
      </c>
      <c r="L5094" s="3" t="s">
        <v>2494</v>
      </c>
      <c r="M5094" s="9">
        <v>0</v>
      </c>
      <c r="N5094" s="5">
        <v>0</v>
      </c>
      <c r="O5094" s="7">
        <v>0</v>
      </c>
    </row>
    <row r="5095" spans="1:15">
      <c r="A5095">
        <v>24</v>
      </c>
      <c r="B5095" t="s">
        <v>1</v>
      </c>
      <c r="C5095" t="s">
        <v>17913</v>
      </c>
      <c r="D5095" t="s">
        <v>17914</v>
      </c>
      <c r="E5095" t="s">
        <v>2864</v>
      </c>
      <c r="F5095" t="s">
        <v>2865</v>
      </c>
      <c r="G5095" t="s">
        <v>2853</v>
      </c>
      <c r="H5095" t="s">
        <v>944</v>
      </c>
      <c r="I5095" t="s">
        <v>2506</v>
      </c>
      <c r="J5095" t="s">
        <v>2507</v>
      </c>
      <c r="K5095" t="s">
        <v>2494</v>
      </c>
      <c r="L5095" s="3">
        <v>44882</v>
      </c>
      <c r="M5095" s="9">
        <v>0</v>
      </c>
      <c r="N5095" s="5">
        <v>0</v>
      </c>
      <c r="O5095" s="7">
        <v>0</v>
      </c>
    </row>
    <row r="5096" spans="1:15">
      <c r="A5096">
        <v>24</v>
      </c>
      <c r="B5096" t="s">
        <v>1</v>
      </c>
      <c r="C5096" t="s">
        <v>17915</v>
      </c>
      <c r="D5096" t="s">
        <v>17916</v>
      </c>
      <c r="E5096" t="s">
        <v>17869</v>
      </c>
      <c r="F5096" t="s">
        <v>17870</v>
      </c>
      <c r="G5096" t="s">
        <v>2853</v>
      </c>
      <c r="H5096" t="s">
        <v>944</v>
      </c>
      <c r="I5096" t="s">
        <v>2506</v>
      </c>
      <c r="J5096" t="s">
        <v>2507</v>
      </c>
      <c r="K5096" t="s">
        <v>17917</v>
      </c>
      <c r="L5096" s="3">
        <v>45224</v>
      </c>
      <c r="M5096" s="9">
        <v>0</v>
      </c>
      <c r="N5096" s="5">
        <v>0</v>
      </c>
      <c r="O5096" s="7">
        <v>0</v>
      </c>
    </row>
    <row r="5097" spans="1:15">
      <c r="A5097">
        <v>24</v>
      </c>
      <c r="B5097" t="s">
        <v>1</v>
      </c>
      <c r="C5097" t="s">
        <v>17918</v>
      </c>
      <c r="D5097" t="s">
        <v>17919</v>
      </c>
      <c r="E5097" t="s">
        <v>2864</v>
      </c>
      <c r="F5097" t="s">
        <v>2865</v>
      </c>
      <c r="G5097" t="s">
        <v>2853</v>
      </c>
      <c r="H5097" t="s">
        <v>944</v>
      </c>
      <c r="I5097" t="s">
        <v>2506</v>
      </c>
      <c r="J5097" t="s">
        <v>2507</v>
      </c>
      <c r="K5097" t="s">
        <v>17920</v>
      </c>
      <c r="L5097" s="3">
        <v>45049</v>
      </c>
      <c r="M5097" s="9">
        <v>0</v>
      </c>
      <c r="N5097" s="5">
        <v>0</v>
      </c>
      <c r="O5097" s="7">
        <v>0</v>
      </c>
    </row>
    <row r="5098" spans="1:15">
      <c r="A5098">
        <v>24</v>
      </c>
      <c r="B5098" t="s">
        <v>1</v>
      </c>
      <c r="C5098" t="s">
        <v>2889</v>
      </c>
      <c r="D5098" t="s">
        <v>629</v>
      </c>
      <c r="E5098" t="s">
        <v>2890</v>
      </c>
      <c r="F5098" t="s">
        <v>2891</v>
      </c>
      <c r="G5098" t="s">
        <v>2853</v>
      </c>
      <c r="H5098" t="s">
        <v>944</v>
      </c>
      <c r="I5098" t="s">
        <v>2506</v>
      </c>
      <c r="J5098" t="s">
        <v>2507</v>
      </c>
      <c r="K5098" t="s">
        <v>2892</v>
      </c>
      <c r="L5098" s="3">
        <v>45001</v>
      </c>
      <c r="M5098" s="9">
        <v>1</v>
      </c>
      <c r="N5098" s="5">
        <v>0</v>
      </c>
      <c r="O5098" s="7">
        <v>1</v>
      </c>
    </row>
    <row r="5099" spans="1:15">
      <c r="A5099">
        <v>24</v>
      </c>
      <c r="B5099" t="s">
        <v>1</v>
      </c>
      <c r="C5099" t="s">
        <v>17921</v>
      </c>
      <c r="D5099" t="s">
        <v>17922</v>
      </c>
      <c r="E5099" t="s">
        <v>2851</v>
      </c>
      <c r="F5099" t="s">
        <v>2852</v>
      </c>
      <c r="G5099" t="s">
        <v>2853</v>
      </c>
      <c r="H5099" t="s">
        <v>944</v>
      </c>
      <c r="I5099" t="s">
        <v>2506</v>
      </c>
      <c r="J5099" t="s">
        <v>2507</v>
      </c>
      <c r="K5099" t="s">
        <v>17923</v>
      </c>
      <c r="L5099" s="3">
        <v>45077</v>
      </c>
      <c r="M5099" s="9">
        <v>5.5</v>
      </c>
      <c r="N5099" s="5">
        <v>0</v>
      </c>
      <c r="O5099" s="7">
        <v>5.5</v>
      </c>
    </row>
    <row r="5100" spans="1:15">
      <c r="A5100">
        <v>24</v>
      </c>
      <c r="B5100" t="s">
        <v>1</v>
      </c>
      <c r="C5100" t="s">
        <v>17924</v>
      </c>
      <c r="D5100" t="s">
        <v>17925</v>
      </c>
      <c r="E5100" t="s">
        <v>2860</v>
      </c>
      <c r="F5100" t="s">
        <v>2861</v>
      </c>
      <c r="G5100" t="s">
        <v>2853</v>
      </c>
      <c r="H5100" t="s">
        <v>2493</v>
      </c>
      <c r="I5100" t="s">
        <v>2506</v>
      </c>
      <c r="J5100" t="s">
        <v>2507</v>
      </c>
      <c r="K5100" t="s">
        <v>2494</v>
      </c>
      <c r="L5100" s="3" t="s">
        <v>2494</v>
      </c>
      <c r="M5100" s="9">
        <v>0</v>
      </c>
      <c r="N5100" s="5">
        <v>0</v>
      </c>
      <c r="O5100" s="7">
        <v>0</v>
      </c>
    </row>
    <row r="5101" spans="1:15">
      <c r="A5101">
        <v>24</v>
      </c>
      <c r="B5101" t="s">
        <v>1</v>
      </c>
      <c r="C5101" t="s">
        <v>2893</v>
      </c>
      <c r="D5101" t="s">
        <v>630</v>
      </c>
      <c r="E5101" t="s">
        <v>2864</v>
      </c>
      <c r="F5101" t="s">
        <v>2865</v>
      </c>
      <c r="G5101" t="s">
        <v>2853</v>
      </c>
      <c r="H5101" t="s">
        <v>944</v>
      </c>
      <c r="I5101" t="s">
        <v>2506</v>
      </c>
      <c r="J5101" t="s">
        <v>2507</v>
      </c>
      <c r="K5101" t="s">
        <v>2894</v>
      </c>
      <c r="L5101" s="3">
        <v>45338</v>
      </c>
      <c r="M5101" s="9">
        <v>3</v>
      </c>
      <c r="N5101" s="5">
        <v>0</v>
      </c>
      <c r="O5101" s="7">
        <v>3</v>
      </c>
    </row>
    <row r="5102" spans="1:15">
      <c r="A5102">
        <v>24</v>
      </c>
      <c r="B5102" t="s">
        <v>1</v>
      </c>
      <c r="C5102" t="s">
        <v>17926</v>
      </c>
      <c r="D5102" t="s">
        <v>17927</v>
      </c>
      <c r="E5102" t="s">
        <v>2870</v>
      </c>
      <c r="F5102" t="s">
        <v>2871</v>
      </c>
      <c r="G5102" t="s">
        <v>2853</v>
      </c>
      <c r="H5102" t="s">
        <v>944</v>
      </c>
      <c r="I5102" t="s">
        <v>2506</v>
      </c>
      <c r="J5102" t="s">
        <v>2507</v>
      </c>
      <c r="K5102" t="s">
        <v>17928</v>
      </c>
      <c r="L5102" s="3">
        <v>45385</v>
      </c>
      <c r="M5102" s="9">
        <v>2.5</v>
      </c>
      <c r="N5102" s="5">
        <v>0</v>
      </c>
      <c r="O5102" s="7">
        <v>2.5</v>
      </c>
    </row>
    <row r="5103" spans="1:15">
      <c r="A5103">
        <v>24</v>
      </c>
      <c r="B5103" t="s">
        <v>1</v>
      </c>
      <c r="C5103" t="s">
        <v>17929</v>
      </c>
      <c r="D5103" t="s">
        <v>17930</v>
      </c>
      <c r="E5103" t="s">
        <v>2890</v>
      </c>
      <c r="F5103" t="s">
        <v>2891</v>
      </c>
      <c r="G5103" t="s">
        <v>2853</v>
      </c>
      <c r="H5103" t="s">
        <v>944</v>
      </c>
      <c r="I5103" t="s">
        <v>2506</v>
      </c>
      <c r="J5103" t="s">
        <v>2507</v>
      </c>
      <c r="K5103" t="s">
        <v>17931</v>
      </c>
      <c r="L5103" s="3">
        <v>45726</v>
      </c>
      <c r="M5103" s="9">
        <v>0</v>
      </c>
      <c r="N5103" s="5">
        <v>0</v>
      </c>
      <c r="O5103" s="7">
        <v>0</v>
      </c>
    </row>
    <row r="5104" spans="1:15">
      <c r="A5104">
        <v>24</v>
      </c>
      <c r="B5104" t="s">
        <v>1</v>
      </c>
      <c r="C5104" t="s">
        <v>2895</v>
      </c>
      <c r="D5104" t="s">
        <v>631</v>
      </c>
      <c r="E5104" t="s">
        <v>2870</v>
      </c>
      <c r="F5104" t="s">
        <v>2871</v>
      </c>
      <c r="G5104" t="s">
        <v>2853</v>
      </c>
      <c r="H5104" t="s">
        <v>944</v>
      </c>
      <c r="I5104" t="s">
        <v>2506</v>
      </c>
      <c r="J5104" t="s">
        <v>2507</v>
      </c>
      <c r="K5104" t="s">
        <v>2896</v>
      </c>
      <c r="L5104" s="3">
        <v>45258</v>
      </c>
      <c r="M5104" s="9">
        <v>1</v>
      </c>
      <c r="N5104" s="5">
        <v>0</v>
      </c>
      <c r="O5104" s="7">
        <v>1</v>
      </c>
    </row>
    <row r="5105" spans="1:15">
      <c r="A5105">
        <v>24</v>
      </c>
      <c r="B5105" t="s">
        <v>1</v>
      </c>
      <c r="C5105" t="s">
        <v>17932</v>
      </c>
      <c r="D5105" t="s">
        <v>17933</v>
      </c>
      <c r="E5105" t="s">
        <v>17904</v>
      </c>
      <c r="F5105" t="s">
        <v>17905</v>
      </c>
      <c r="G5105" t="s">
        <v>2853</v>
      </c>
      <c r="H5105" t="s">
        <v>944</v>
      </c>
      <c r="I5105" t="s">
        <v>2506</v>
      </c>
      <c r="J5105" t="s">
        <v>2507</v>
      </c>
      <c r="K5105" t="s">
        <v>17934</v>
      </c>
      <c r="L5105" s="3">
        <v>45366</v>
      </c>
      <c r="M5105" s="9">
        <v>0</v>
      </c>
      <c r="N5105" s="5">
        <v>0</v>
      </c>
      <c r="O5105" s="7">
        <v>0</v>
      </c>
    </row>
    <row r="5106" spans="1:15">
      <c r="A5106">
        <v>24</v>
      </c>
      <c r="B5106" t="s">
        <v>1</v>
      </c>
      <c r="C5106" t="s">
        <v>17935</v>
      </c>
      <c r="D5106" t="s">
        <v>17936</v>
      </c>
      <c r="E5106" t="s">
        <v>2898</v>
      </c>
      <c r="F5106" t="s">
        <v>2899</v>
      </c>
      <c r="G5106" t="s">
        <v>2853</v>
      </c>
      <c r="H5106" t="s">
        <v>944</v>
      </c>
      <c r="I5106" t="s">
        <v>2506</v>
      </c>
      <c r="J5106" t="s">
        <v>2507</v>
      </c>
      <c r="K5106" t="s">
        <v>2494</v>
      </c>
      <c r="L5106" s="3">
        <v>45307</v>
      </c>
      <c r="M5106" s="9">
        <v>0</v>
      </c>
      <c r="N5106" s="5">
        <v>0</v>
      </c>
      <c r="O5106" s="7">
        <v>0</v>
      </c>
    </row>
    <row r="5107" spans="1:15">
      <c r="A5107">
        <v>24</v>
      </c>
      <c r="B5107" t="s">
        <v>1</v>
      </c>
      <c r="C5107" t="s">
        <v>17937</v>
      </c>
      <c r="D5107" t="s">
        <v>17938</v>
      </c>
      <c r="E5107" t="s">
        <v>17869</v>
      </c>
      <c r="F5107" t="s">
        <v>17870</v>
      </c>
      <c r="G5107" t="s">
        <v>2853</v>
      </c>
      <c r="H5107" t="s">
        <v>944</v>
      </c>
      <c r="I5107" t="s">
        <v>2506</v>
      </c>
      <c r="J5107" t="s">
        <v>2507</v>
      </c>
      <c r="K5107" t="s">
        <v>17939</v>
      </c>
      <c r="L5107" s="3" t="s">
        <v>2494</v>
      </c>
      <c r="M5107" s="9">
        <v>0</v>
      </c>
      <c r="N5107" s="5">
        <v>0</v>
      </c>
      <c r="O5107" s="7">
        <v>0</v>
      </c>
    </row>
    <row r="5108" spans="1:15">
      <c r="A5108">
        <v>24</v>
      </c>
      <c r="B5108" t="s">
        <v>1</v>
      </c>
      <c r="C5108" t="s">
        <v>17940</v>
      </c>
      <c r="D5108" t="s">
        <v>17941</v>
      </c>
      <c r="E5108" t="s">
        <v>2898</v>
      </c>
      <c r="F5108" t="s">
        <v>2899</v>
      </c>
      <c r="G5108" t="s">
        <v>2853</v>
      </c>
      <c r="H5108" t="s">
        <v>2493</v>
      </c>
      <c r="I5108" t="s">
        <v>2506</v>
      </c>
      <c r="J5108" t="s">
        <v>2507</v>
      </c>
      <c r="K5108" t="s">
        <v>2494</v>
      </c>
      <c r="L5108" s="3" t="s">
        <v>2494</v>
      </c>
      <c r="M5108" s="9">
        <v>0</v>
      </c>
      <c r="N5108" s="5">
        <v>0</v>
      </c>
      <c r="O5108" s="7">
        <v>0</v>
      </c>
    </row>
    <row r="5109" spans="1:15">
      <c r="A5109">
        <v>24</v>
      </c>
      <c r="B5109" t="s">
        <v>1</v>
      </c>
      <c r="C5109" t="s">
        <v>17942</v>
      </c>
      <c r="D5109" t="s">
        <v>17943</v>
      </c>
      <c r="E5109" t="s">
        <v>17904</v>
      </c>
      <c r="F5109" t="s">
        <v>17905</v>
      </c>
      <c r="G5109" t="s">
        <v>2853</v>
      </c>
      <c r="H5109" t="s">
        <v>944</v>
      </c>
      <c r="I5109" t="s">
        <v>2506</v>
      </c>
      <c r="J5109" t="s">
        <v>2507</v>
      </c>
      <c r="K5109" t="s">
        <v>17944</v>
      </c>
      <c r="L5109" s="3" t="s">
        <v>2494</v>
      </c>
      <c r="M5109" s="9">
        <v>0</v>
      </c>
      <c r="N5109" s="5">
        <v>0</v>
      </c>
      <c r="O5109" s="7">
        <v>0</v>
      </c>
    </row>
    <row r="5110" spans="1:15">
      <c r="A5110">
        <v>24</v>
      </c>
      <c r="B5110" t="s">
        <v>1</v>
      </c>
      <c r="C5110" t="s">
        <v>17945</v>
      </c>
      <c r="D5110" t="s">
        <v>17946</v>
      </c>
      <c r="E5110" t="s">
        <v>17869</v>
      </c>
      <c r="F5110" t="s">
        <v>17870</v>
      </c>
      <c r="G5110" t="s">
        <v>2853</v>
      </c>
      <c r="H5110" t="s">
        <v>944</v>
      </c>
      <c r="I5110" t="s">
        <v>2506</v>
      </c>
      <c r="J5110" t="s">
        <v>2507</v>
      </c>
      <c r="K5110" t="s">
        <v>17947</v>
      </c>
      <c r="L5110" s="3">
        <v>45446</v>
      </c>
      <c r="M5110" s="9">
        <v>0</v>
      </c>
      <c r="N5110" s="5">
        <v>0</v>
      </c>
      <c r="O5110" s="7">
        <v>0</v>
      </c>
    </row>
    <row r="5111" spans="1:15">
      <c r="A5111">
        <v>24</v>
      </c>
      <c r="B5111" t="s">
        <v>1</v>
      </c>
      <c r="C5111" t="s">
        <v>17948</v>
      </c>
      <c r="D5111" t="s">
        <v>17949</v>
      </c>
      <c r="E5111" t="s">
        <v>2860</v>
      </c>
      <c r="F5111" t="s">
        <v>2861</v>
      </c>
      <c r="G5111" t="s">
        <v>2853</v>
      </c>
      <c r="H5111" t="s">
        <v>944</v>
      </c>
      <c r="I5111" t="s">
        <v>2506</v>
      </c>
      <c r="J5111" t="s">
        <v>2507</v>
      </c>
      <c r="K5111" t="s">
        <v>17950</v>
      </c>
      <c r="L5111" s="3">
        <v>45394</v>
      </c>
      <c r="M5111" s="9">
        <v>0</v>
      </c>
      <c r="N5111" s="5">
        <v>0</v>
      </c>
      <c r="O5111" s="7">
        <v>0</v>
      </c>
    </row>
    <row r="5112" spans="1:15">
      <c r="A5112">
        <v>24</v>
      </c>
      <c r="B5112" t="s">
        <v>1</v>
      </c>
      <c r="C5112" t="s">
        <v>17951</v>
      </c>
      <c r="D5112" t="s">
        <v>17952</v>
      </c>
      <c r="E5112" t="s">
        <v>2880</v>
      </c>
      <c r="F5112" t="s">
        <v>2881</v>
      </c>
      <c r="G5112" t="s">
        <v>2853</v>
      </c>
      <c r="H5112" t="s">
        <v>944</v>
      </c>
      <c r="I5112" t="s">
        <v>2506</v>
      </c>
      <c r="J5112" t="s">
        <v>2507</v>
      </c>
      <c r="K5112" t="s">
        <v>17953</v>
      </c>
      <c r="L5112" s="3">
        <v>45467</v>
      </c>
      <c r="M5112" s="9">
        <v>0</v>
      </c>
      <c r="N5112" s="5">
        <v>0</v>
      </c>
      <c r="O5112" s="7">
        <v>0</v>
      </c>
    </row>
    <row r="5113" spans="1:15">
      <c r="A5113">
        <v>24</v>
      </c>
      <c r="B5113" t="s">
        <v>1</v>
      </c>
      <c r="C5113" t="s">
        <v>17954</v>
      </c>
      <c r="D5113" t="s">
        <v>17955</v>
      </c>
      <c r="E5113" t="s">
        <v>2874</v>
      </c>
      <c r="F5113" t="s">
        <v>2875</v>
      </c>
      <c r="G5113" t="s">
        <v>2853</v>
      </c>
      <c r="H5113" t="s">
        <v>944</v>
      </c>
      <c r="I5113" t="s">
        <v>2506</v>
      </c>
      <c r="J5113" t="s">
        <v>2507</v>
      </c>
      <c r="K5113" t="s">
        <v>2494</v>
      </c>
      <c r="L5113" s="3">
        <v>45394</v>
      </c>
      <c r="M5113" s="9">
        <v>0</v>
      </c>
      <c r="N5113" s="5">
        <v>0</v>
      </c>
      <c r="O5113" s="7">
        <v>0</v>
      </c>
    </row>
    <row r="5114" spans="1:15">
      <c r="A5114">
        <v>24</v>
      </c>
      <c r="B5114" t="s">
        <v>1</v>
      </c>
      <c r="C5114" t="s">
        <v>17956</v>
      </c>
      <c r="D5114" t="s">
        <v>17957</v>
      </c>
      <c r="E5114" t="s">
        <v>2860</v>
      </c>
      <c r="F5114" t="s">
        <v>2861</v>
      </c>
      <c r="G5114" t="s">
        <v>2853</v>
      </c>
      <c r="H5114" t="s">
        <v>944</v>
      </c>
      <c r="I5114" t="s">
        <v>2506</v>
      </c>
      <c r="J5114" t="s">
        <v>2507</v>
      </c>
      <c r="K5114" t="s">
        <v>17958</v>
      </c>
      <c r="L5114" s="3" t="s">
        <v>2494</v>
      </c>
      <c r="M5114" s="9">
        <v>0</v>
      </c>
      <c r="N5114" s="5">
        <v>0</v>
      </c>
      <c r="O5114" s="7">
        <v>0</v>
      </c>
    </row>
    <row r="5115" spans="1:15">
      <c r="A5115">
        <v>24</v>
      </c>
      <c r="B5115" t="s">
        <v>1</v>
      </c>
      <c r="C5115" t="s">
        <v>17959</v>
      </c>
      <c r="D5115" t="s">
        <v>17960</v>
      </c>
      <c r="E5115" t="s">
        <v>17904</v>
      </c>
      <c r="F5115" t="s">
        <v>17905</v>
      </c>
      <c r="G5115" t="s">
        <v>2853</v>
      </c>
      <c r="H5115" t="s">
        <v>944</v>
      </c>
      <c r="I5115" t="s">
        <v>2506</v>
      </c>
      <c r="J5115" t="s">
        <v>2507</v>
      </c>
      <c r="K5115" t="s">
        <v>17961</v>
      </c>
      <c r="L5115" s="3" t="s">
        <v>2494</v>
      </c>
      <c r="M5115" s="9">
        <v>0</v>
      </c>
      <c r="N5115" s="5">
        <v>0</v>
      </c>
      <c r="O5115" s="7">
        <v>0</v>
      </c>
    </row>
    <row r="5116" spans="1:15">
      <c r="A5116">
        <v>24</v>
      </c>
      <c r="B5116" t="s">
        <v>1</v>
      </c>
      <c r="C5116" t="s">
        <v>17962</v>
      </c>
      <c r="D5116" t="s">
        <v>17963</v>
      </c>
      <c r="E5116" t="s">
        <v>17869</v>
      </c>
      <c r="F5116" t="s">
        <v>17870</v>
      </c>
      <c r="G5116" t="s">
        <v>2853</v>
      </c>
      <c r="H5116" t="s">
        <v>944</v>
      </c>
      <c r="I5116" t="s">
        <v>2506</v>
      </c>
      <c r="J5116" t="s">
        <v>2507</v>
      </c>
      <c r="K5116" t="s">
        <v>17964</v>
      </c>
      <c r="L5116" s="3" t="s">
        <v>2494</v>
      </c>
      <c r="M5116" s="9">
        <v>0</v>
      </c>
      <c r="N5116" s="5">
        <v>0</v>
      </c>
      <c r="O5116" s="7">
        <v>0</v>
      </c>
    </row>
    <row r="5117" spans="1:15">
      <c r="A5117">
        <v>24</v>
      </c>
      <c r="B5117" t="s">
        <v>1</v>
      </c>
      <c r="C5117" t="s">
        <v>17965</v>
      </c>
      <c r="D5117" t="s">
        <v>17966</v>
      </c>
      <c r="E5117" t="s">
        <v>2890</v>
      </c>
      <c r="F5117" t="s">
        <v>2891</v>
      </c>
      <c r="G5117" t="s">
        <v>2853</v>
      </c>
      <c r="H5117" t="s">
        <v>944</v>
      </c>
      <c r="I5117" t="s">
        <v>2506</v>
      </c>
      <c r="J5117" t="s">
        <v>2507</v>
      </c>
      <c r="K5117" t="s">
        <v>17967</v>
      </c>
      <c r="L5117" s="3">
        <v>45741</v>
      </c>
      <c r="M5117" s="9">
        <v>0</v>
      </c>
      <c r="N5117" s="5">
        <v>0</v>
      </c>
      <c r="O5117" s="7">
        <v>0</v>
      </c>
    </row>
    <row r="5118" spans="1:15">
      <c r="A5118">
        <v>24</v>
      </c>
      <c r="B5118" t="s">
        <v>1</v>
      </c>
      <c r="C5118" t="s">
        <v>2897</v>
      </c>
      <c r="D5118" t="s">
        <v>632</v>
      </c>
      <c r="E5118" t="s">
        <v>2898</v>
      </c>
      <c r="F5118" t="s">
        <v>2899</v>
      </c>
      <c r="G5118" t="s">
        <v>2853</v>
      </c>
      <c r="H5118" t="s">
        <v>944</v>
      </c>
      <c r="I5118" t="s">
        <v>2506</v>
      </c>
      <c r="J5118" t="s">
        <v>2507</v>
      </c>
      <c r="K5118" t="s">
        <v>2900</v>
      </c>
      <c r="L5118" s="3">
        <v>45467</v>
      </c>
      <c r="M5118" s="9">
        <v>2</v>
      </c>
      <c r="N5118" s="5">
        <v>0</v>
      </c>
      <c r="O5118" s="7">
        <v>2</v>
      </c>
    </row>
    <row r="5119" spans="1:15">
      <c r="A5119">
        <v>24</v>
      </c>
      <c r="B5119" t="s">
        <v>1</v>
      </c>
      <c r="C5119" t="s">
        <v>17968</v>
      </c>
      <c r="D5119" t="s">
        <v>17969</v>
      </c>
      <c r="E5119" t="s">
        <v>2860</v>
      </c>
      <c r="F5119" t="s">
        <v>2861</v>
      </c>
      <c r="G5119" t="s">
        <v>2853</v>
      </c>
      <c r="H5119" t="s">
        <v>944</v>
      </c>
      <c r="I5119" t="s">
        <v>2506</v>
      </c>
      <c r="J5119" t="s">
        <v>2507</v>
      </c>
      <c r="K5119" t="s">
        <v>17970</v>
      </c>
      <c r="L5119" s="3">
        <v>45588</v>
      </c>
      <c r="M5119" s="9">
        <v>0</v>
      </c>
      <c r="N5119" s="5">
        <v>0</v>
      </c>
      <c r="O5119" s="7">
        <v>0</v>
      </c>
    </row>
    <row r="5120" spans="1:15">
      <c r="A5120">
        <v>24</v>
      </c>
      <c r="B5120" t="s">
        <v>1</v>
      </c>
      <c r="C5120" t="s">
        <v>17971</v>
      </c>
      <c r="D5120" t="s">
        <v>17972</v>
      </c>
      <c r="E5120" t="s">
        <v>2864</v>
      </c>
      <c r="F5120" t="s">
        <v>2865</v>
      </c>
      <c r="G5120" t="s">
        <v>2853</v>
      </c>
      <c r="H5120" t="s">
        <v>944</v>
      </c>
      <c r="I5120" t="s">
        <v>2506</v>
      </c>
      <c r="J5120" t="s">
        <v>2507</v>
      </c>
      <c r="K5120" t="s">
        <v>17973</v>
      </c>
      <c r="L5120" s="3" t="s">
        <v>2494</v>
      </c>
      <c r="M5120" s="9">
        <v>0</v>
      </c>
      <c r="N5120" s="5">
        <v>0</v>
      </c>
      <c r="O5120" s="7">
        <v>0</v>
      </c>
    </row>
    <row r="5121" spans="1:15">
      <c r="A5121">
        <v>24</v>
      </c>
      <c r="B5121" t="s">
        <v>1</v>
      </c>
      <c r="C5121" t="s">
        <v>17974</v>
      </c>
      <c r="D5121" t="s">
        <v>17975</v>
      </c>
      <c r="E5121" t="s">
        <v>2880</v>
      </c>
      <c r="F5121" t="s">
        <v>2881</v>
      </c>
      <c r="G5121" t="s">
        <v>2853</v>
      </c>
      <c r="H5121" t="s">
        <v>944</v>
      </c>
      <c r="I5121" t="s">
        <v>2506</v>
      </c>
      <c r="J5121" t="s">
        <v>2507</v>
      </c>
      <c r="K5121" t="s">
        <v>17976</v>
      </c>
      <c r="L5121" s="3" t="s">
        <v>2494</v>
      </c>
      <c r="M5121" s="9">
        <v>0</v>
      </c>
      <c r="N5121" s="5">
        <v>0</v>
      </c>
      <c r="O5121" s="7">
        <v>0</v>
      </c>
    </row>
    <row r="5122" spans="1:15">
      <c r="A5122">
        <v>24</v>
      </c>
      <c r="B5122" t="s">
        <v>1</v>
      </c>
      <c r="C5122" t="s">
        <v>17977</v>
      </c>
      <c r="D5122" t="s">
        <v>17978</v>
      </c>
      <c r="E5122" t="s">
        <v>17979</v>
      </c>
      <c r="F5122" t="s">
        <v>17980</v>
      </c>
      <c r="G5122" t="s">
        <v>2853</v>
      </c>
      <c r="H5122" t="s">
        <v>944</v>
      </c>
      <c r="I5122" t="s">
        <v>2506</v>
      </c>
      <c r="J5122" t="s">
        <v>2507</v>
      </c>
      <c r="K5122" t="s">
        <v>17981</v>
      </c>
      <c r="L5122" s="3">
        <v>45483</v>
      </c>
      <c r="M5122" s="9">
        <v>0</v>
      </c>
      <c r="N5122" s="5">
        <v>0</v>
      </c>
      <c r="O5122" s="7">
        <v>0</v>
      </c>
    </row>
    <row r="5123" spans="1:15">
      <c r="A5123">
        <v>24</v>
      </c>
      <c r="B5123" t="s">
        <v>1</v>
      </c>
      <c r="C5123" t="s">
        <v>17982</v>
      </c>
      <c r="D5123" t="s">
        <v>17983</v>
      </c>
      <c r="E5123" t="s">
        <v>17904</v>
      </c>
      <c r="F5123" t="s">
        <v>17905</v>
      </c>
      <c r="G5123" t="s">
        <v>2853</v>
      </c>
      <c r="H5123" t="s">
        <v>944</v>
      </c>
      <c r="I5123" t="s">
        <v>2506</v>
      </c>
      <c r="J5123" t="s">
        <v>2507</v>
      </c>
      <c r="K5123" t="s">
        <v>17984</v>
      </c>
      <c r="L5123" s="3" t="s">
        <v>2494</v>
      </c>
      <c r="M5123" s="9">
        <v>0</v>
      </c>
      <c r="N5123" s="5">
        <v>0</v>
      </c>
      <c r="O5123" s="7">
        <v>0</v>
      </c>
    </row>
    <row r="5124" spans="1:15">
      <c r="A5124">
        <v>24</v>
      </c>
      <c r="B5124" t="s">
        <v>1</v>
      </c>
      <c r="C5124" t="s">
        <v>2901</v>
      </c>
      <c r="D5124" t="s">
        <v>633</v>
      </c>
      <c r="E5124" t="s">
        <v>2902</v>
      </c>
      <c r="F5124" t="s">
        <v>2903</v>
      </c>
      <c r="G5124" t="s">
        <v>2853</v>
      </c>
      <c r="H5124" t="s">
        <v>944</v>
      </c>
      <c r="I5124" t="s">
        <v>2506</v>
      </c>
      <c r="J5124" t="s">
        <v>2507</v>
      </c>
      <c r="K5124" t="s">
        <v>2904</v>
      </c>
      <c r="L5124" s="3">
        <v>45586</v>
      </c>
      <c r="M5124" s="9">
        <v>1</v>
      </c>
      <c r="N5124" s="5">
        <v>0</v>
      </c>
      <c r="O5124" s="7">
        <v>1</v>
      </c>
    </row>
    <row r="5125" spans="1:15">
      <c r="A5125">
        <v>24</v>
      </c>
      <c r="B5125" t="s">
        <v>1</v>
      </c>
      <c r="C5125" t="s">
        <v>17985</v>
      </c>
      <c r="D5125" t="s">
        <v>17986</v>
      </c>
      <c r="E5125" t="s">
        <v>2898</v>
      </c>
      <c r="F5125" t="s">
        <v>2899</v>
      </c>
      <c r="G5125" t="s">
        <v>2853</v>
      </c>
      <c r="H5125" t="s">
        <v>944</v>
      </c>
      <c r="I5125" t="s">
        <v>2506</v>
      </c>
      <c r="J5125" t="s">
        <v>2507</v>
      </c>
      <c r="K5125" t="s">
        <v>17987</v>
      </c>
      <c r="L5125" s="3" t="s">
        <v>2494</v>
      </c>
      <c r="M5125" s="9">
        <v>0</v>
      </c>
      <c r="N5125" s="5">
        <v>0</v>
      </c>
      <c r="O5125" s="7">
        <v>0</v>
      </c>
    </row>
    <row r="5126" spans="1:15">
      <c r="A5126">
        <v>24</v>
      </c>
      <c r="B5126" t="s">
        <v>1</v>
      </c>
      <c r="C5126" t="s">
        <v>17988</v>
      </c>
      <c r="D5126" t="s">
        <v>17989</v>
      </c>
      <c r="E5126" t="s">
        <v>2870</v>
      </c>
      <c r="F5126" t="s">
        <v>2871</v>
      </c>
      <c r="G5126" t="s">
        <v>2853</v>
      </c>
      <c r="H5126" t="s">
        <v>944</v>
      </c>
      <c r="I5126" t="s">
        <v>2506</v>
      </c>
      <c r="J5126" t="s">
        <v>2507</v>
      </c>
      <c r="K5126" t="s">
        <v>17990</v>
      </c>
      <c r="L5126" s="3" t="s">
        <v>2494</v>
      </c>
      <c r="M5126" s="9">
        <v>0</v>
      </c>
      <c r="N5126" s="5">
        <v>0</v>
      </c>
      <c r="O5126" s="7">
        <v>0</v>
      </c>
    </row>
    <row r="5127" spans="1:15">
      <c r="A5127">
        <v>24</v>
      </c>
      <c r="B5127" t="s">
        <v>1</v>
      </c>
      <c r="C5127" t="s">
        <v>17991</v>
      </c>
      <c r="D5127" t="s">
        <v>17992</v>
      </c>
      <c r="E5127" t="s">
        <v>2870</v>
      </c>
      <c r="F5127" t="s">
        <v>2871</v>
      </c>
      <c r="G5127" t="s">
        <v>2853</v>
      </c>
      <c r="H5127" t="s">
        <v>2493</v>
      </c>
      <c r="I5127" t="s">
        <v>2506</v>
      </c>
      <c r="J5127" t="s">
        <v>2507</v>
      </c>
      <c r="K5127" t="s">
        <v>2494</v>
      </c>
      <c r="L5127" s="3" t="s">
        <v>2494</v>
      </c>
      <c r="M5127" s="9">
        <v>0</v>
      </c>
      <c r="N5127" s="5">
        <v>0</v>
      </c>
      <c r="O5127" s="7">
        <v>0</v>
      </c>
    </row>
    <row r="5128" spans="1:15">
      <c r="A5128">
        <v>24</v>
      </c>
      <c r="B5128" t="s">
        <v>1</v>
      </c>
      <c r="C5128" t="s">
        <v>2905</v>
      </c>
      <c r="D5128" t="s">
        <v>634</v>
      </c>
      <c r="E5128" t="s">
        <v>2874</v>
      </c>
      <c r="F5128" t="s">
        <v>2875</v>
      </c>
      <c r="G5128" t="s">
        <v>2853</v>
      </c>
      <c r="H5128" t="s">
        <v>944</v>
      </c>
      <c r="I5128" t="s">
        <v>2506</v>
      </c>
      <c r="J5128" t="s">
        <v>2507</v>
      </c>
      <c r="K5128" t="s">
        <v>2906</v>
      </c>
      <c r="L5128" s="3">
        <v>45538</v>
      </c>
      <c r="M5128" s="9">
        <v>3</v>
      </c>
      <c r="N5128" s="5">
        <v>0</v>
      </c>
      <c r="O5128" s="7">
        <v>3</v>
      </c>
    </row>
    <row r="5129" spans="1:15">
      <c r="A5129">
        <v>24</v>
      </c>
      <c r="B5129" t="s">
        <v>1</v>
      </c>
      <c r="C5129" t="s">
        <v>17993</v>
      </c>
      <c r="D5129" t="s">
        <v>17994</v>
      </c>
      <c r="E5129" t="s">
        <v>17979</v>
      </c>
      <c r="F5129" t="s">
        <v>17980</v>
      </c>
      <c r="G5129" t="s">
        <v>2853</v>
      </c>
      <c r="H5129" t="s">
        <v>944</v>
      </c>
      <c r="I5129" t="s">
        <v>2506</v>
      </c>
      <c r="J5129" t="s">
        <v>2507</v>
      </c>
      <c r="K5129" t="s">
        <v>17995</v>
      </c>
      <c r="L5129" s="3" t="s">
        <v>2494</v>
      </c>
      <c r="M5129" s="9">
        <v>0</v>
      </c>
      <c r="N5129" s="5">
        <v>0</v>
      </c>
      <c r="O5129" s="7">
        <v>0</v>
      </c>
    </row>
    <row r="5130" spans="1:15">
      <c r="A5130">
        <v>24</v>
      </c>
      <c r="B5130" t="s">
        <v>1</v>
      </c>
      <c r="C5130" t="s">
        <v>17996</v>
      </c>
      <c r="D5130" t="s">
        <v>17997</v>
      </c>
      <c r="E5130" t="s">
        <v>17869</v>
      </c>
      <c r="F5130" t="s">
        <v>17870</v>
      </c>
      <c r="G5130" t="s">
        <v>2853</v>
      </c>
      <c r="H5130" t="s">
        <v>944</v>
      </c>
      <c r="I5130" t="s">
        <v>2506</v>
      </c>
      <c r="J5130" t="s">
        <v>2507</v>
      </c>
      <c r="K5130" t="s">
        <v>17998</v>
      </c>
      <c r="L5130" s="3" t="s">
        <v>2494</v>
      </c>
      <c r="M5130" s="9">
        <v>0</v>
      </c>
      <c r="N5130" s="5">
        <v>0</v>
      </c>
      <c r="O5130" s="7">
        <v>0</v>
      </c>
    </row>
    <row r="5131" spans="1:15">
      <c r="A5131">
        <v>24</v>
      </c>
      <c r="B5131" t="s">
        <v>1</v>
      </c>
      <c r="C5131" t="s">
        <v>17999</v>
      </c>
      <c r="D5131" t="s">
        <v>18000</v>
      </c>
      <c r="E5131" t="s">
        <v>17979</v>
      </c>
      <c r="F5131" t="s">
        <v>17980</v>
      </c>
      <c r="G5131" t="s">
        <v>2853</v>
      </c>
      <c r="H5131" t="s">
        <v>944</v>
      </c>
      <c r="I5131" t="s">
        <v>2506</v>
      </c>
      <c r="J5131" t="s">
        <v>2507</v>
      </c>
      <c r="K5131" t="s">
        <v>18001</v>
      </c>
      <c r="L5131" s="3" t="s">
        <v>2494</v>
      </c>
      <c r="M5131" s="9">
        <v>0</v>
      </c>
      <c r="N5131" s="5">
        <v>0</v>
      </c>
      <c r="O5131" s="7">
        <v>0</v>
      </c>
    </row>
    <row r="5132" spans="1:15">
      <c r="A5132">
        <v>24</v>
      </c>
      <c r="B5132" t="s">
        <v>1</v>
      </c>
      <c r="C5132" t="s">
        <v>18002</v>
      </c>
      <c r="D5132" t="s">
        <v>18003</v>
      </c>
      <c r="E5132" t="s">
        <v>2902</v>
      </c>
      <c r="F5132" t="s">
        <v>2903</v>
      </c>
      <c r="G5132" t="s">
        <v>2853</v>
      </c>
      <c r="H5132" t="s">
        <v>944</v>
      </c>
      <c r="I5132" t="s">
        <v>2506</v>
      </c>
      <c r="J5132" t="s">
        <v>2507</v>
      </c>
      <c r="K5132" t="s">
        <v>18004</v>
      </c>
      <c r="L5132" s="3">
        <v>45680</v>
      </c>
      <c r="M5132" s="9">
        <v>0</v>
      </c>
      <c r="N5132" s="5">
        <v>0</v>
      </c>
      <c r="O5132" s="7">
        <v>0</v>
      </c>
    </row>
    <row r="5133" spans="1:15">
      <c r="A5133">
        <v>24</v>
      </c>
      <c r="B5133" t="s">
        <v>1</v>
      </c>
      <c r="C5133" t="s">
        <v>18005</v>
      </c>
      <c r="D5133" t="s">
        <v>18006</v>
      </c>
      <c r="E5133" t="s">
        <v>2851</v>
      </c>
      <c r="F5133" t="s">
        <v>2852</v>
      </c>
      <c r="G5133" t="s">
        <v>2853</v>
      </c>
      <c r="H5133" t="s">
        <v>944</v>
      </c>
      <c r="I5133" t="s">
        <v>2506</v>
      </c>
      <c r="J5133" t="s">
        <v>2507</v>
      </c>
      <c r="K5133" t="s">
        <v>18007</v>
      </c>
      <c r="L5133" s="3">
        <v>45677</v>
      </c>
      <c r="M5133" s="9">
        <v>0</v>
      </c>
      <c r="N5133" s="5">
        <v>0</v>
      </c>
      <c r="O5133" s="7">
        <v>0</v>
      </c>
    </row>
    <row r="5134" spans="1:15">
      <c r="A5134">
        <v>24</v>
      </c>
      <c r="B5134" t="s">
        <v>1</v>
      </c>
      <c r="C5134" t="s">
        <v>18008</v>
      </c>
      <c r="D5134" t="s">
        <v>18009</v>
      </c>
      <c r="E5134" t="s">
        <v>17904</v>
      </c>
      <c r="F5134" t="s">
        <v>17905</v>
      </c>
      <c r="G5134" t="s">
        <v>2853</v>
      </c>
      <c r="H5134" t="s">
        <v>944</v>
      </c>
      <c r="I5134" t="s">
        <v>2506</v>
      </c>
      <c r="J5134" t="s">
        <v>2507</v>
      </c>
      <c r="K5134" t="s">
        <v>18010</v>
      </c>
      <c r="L5134" s="3" t="s">
        <v>2494</v>
      </c>
      <c r="M5134" s="9">
        <v>0</v>
      </c>
      <c r="N5134" s="5">
        <v>0</v>
      </c>
      <c r="O5134" s="7">
        <v>0</v>
      </c>
    </row>
    <row r="5135" spans="1:15">
      <c r="A5135">
        <v>24</v>
      </c>
      <c r="B5135" t="s">
        <v>1</v>
      </c>
      <c r="C5135" t="s">
        <v>18011</v>
      </c>
      <c r="D5135" t="s">
        <v>18012</v>
      </c>
      <c r="E5135" t="s">
        <v>2890</v>
      </c>
      <c r="F5135" t="s">
        <v>2891</v>
      </c>
      <c r="G5135" t="s">
        <v>2853</v>
      </c>
      <c r="H5135" t="s">
        <v>944</v>
      </c>
      <c r="I5135" t="s">
        <v>2506</v>
      </c>
      <c r="J5135" t="s">
        <v>2507</v>
      </c>
      <c r="K5135" t="s">
        <v>18013</v>
      </c>
      <c r="L5135" s="3" t="s">
        <v>2494</v>
      </c>
      <c r="M5135" s="9">
        <v>0</v>
      </c>
      <c r="N5135" s="5">
        <v>0</v>
      </c>
      <c r="O5135" s="7">
        <v>0</v>
      </c>
    </row>
    <row r="5136" spans="1:15">
      <c r="A5136">
        <v>24</v>
      </c>
      <c r="B5136" t="s">
        <v>1</v>
      </c>
      <c r="C5136" t="s">
        <v>18014</v>
      </c>
      <c r="D5136" t="s">
        <v>7182</v>
      </c>
      <c r="E5136" t="s">
        <v>2851</v>
      </c>
      <c r="F5136" t="s">
        <v>2852</v>
      </c>
      <c r="G5136" t="s">
        <v>2853</v>
      </c>
      <c r="H5136" t="s">
        <v>944</v>
      </c>
      <c r="I5136" t="s">
        <v>2506</v>
      </c>
      <c r="J5136" t="s">
        <v>2507</v>
      </c>
      <c r="K5136" t="s">
        <v>18015</v>
      </c>
      <c r="L5136" s="3" t="s">
        <v>2494</v>
      </c>
      <c r="M5136" s="9">
        <v>0</v>
      </c>
      <c r="N5136" s="5">
        <v>0</v>
      </c>
      <c r="O5136" s="7">
        <v>0</v>
      </c>
    </row>
    <row r="5137" spans="1:15">
      <c r="A5137">
        <v>24</v>
      </c>
      <c r="B5137" t="s">
        <v>1</v>
      </c>
      <c r="C5137" t="s">
        <v>18016</v>
      </c>
      <c r="D5137" t="s">
        <v>18017</v>
      </c>
      <c r="E5137" t="s">
        <v>2870</v>
      </c>
      <c r="F5137" t="s">
        <v>2871</v>
      </c>
      <c r="G5137" t="s">
        <v>2853</v>
      </c>
      <c r="H5137" t="s">
        <v>944</v>
      </c>
      <c r="I5137" t="s">
        <v>2506</v>
      </c>
      <c r="J5137" t="s">
        <v>2507</v>
      </c>
      <c r="K5137" t="s">
        <v>18018</v>
      </c>
      <c r="L5137" s="3">
        <v>45702</v>
      </c>
      <c r="M5137" s="9">
        <v>0</v>
      </c>
      <c r="N5137" s="5">
        <v>0</v>
      </c>
      <c r="O5137" s="7">
        <v>0</v>
      </c>
    </row>
    <row r="5138" spans="1:15">
      <c r="A5138">
        <v>24</v>
      </c>
      <c r="B5138" t="s">
        <v>1</v>
      </c>
      <c r="C5138" t="s">
        <v>18019</v>
      </c>
      <c r="D5138" t="s">
        <v>18020</v>
      </c>
      <c r="E5138" t="s">
        <v>17979</v>
      </c>
      <c r="F5138" t="s">
        <v>17980</v>
      </c>
      <c r="G5138" t="s">
        <v>2853</v>
      </c>
      <c r="H5138" t="s">
        <v>944</v>
      </c>
      <c r="I5138" t="s">
        <v>2506</v>
      </c>
      <c r="J5138" t="s">
        <v>2507</v>
      </c>
      <c r="K5138" t="s">
        <v>2494</v>
      </c>
      <c r="L5138" s="3" t="s">
        <v>2494</v>
      </c>
      <c r="M5138" s="9">
        <v>0</v>
      </c>
      <c r="N5138" s="5">
        <v>0</v>
      </c>
      <c r="O5138" s="7">
        <v>0</v>
      </c>
    </row>
    <row r="5139" spans="1:15">
      <c r="A5139">
        <v>24</v>
      </c>
      <c r="B5139" t="s">
        <v>1</v>
      </c>
      <c r="C5139" t="s">
        <v>18021</v>
      </c>
      <c r="D5139" t="s">
        <v>18022</v>
      </c>
      <c r="E5139" t="s">
        <v>2874</v>
      </c>
      <c r="F5139" t="s">
        <v>2875</v>
      </c>
      <c r="G5139" t="s">
        <v>2853</v>
      </c>
      <c r="H5139" t="s">
        <v>944</v>
      </c>
      <c r="I5139" t="s">
        <v>2506</v>
      </c>
      <c r="J5139" t="s">
        <v>2507</v>
      </c>
      <c r="K5139" t="s">
        <v>18023</v>
      </c>
      <c r="L5139" s="3">
        <v>45712</v>
      </c>
      <c r="M5139" s="9">
        <v>0</v>
      </c>
      <c r="N5139" s="5">
        <v>0</v>
      </c>
      <c r="O5139" s="7">
        <v>0</v>
      </c>
    </row>
    <row r="5140" spans="1:15">
      <c r="A5140">
        <v>24</v>
      </c>
      <c r="B5140" t="s">
        <v>1</v>
      </c>
      <c r="C5140" t="s">
        <v>2907</v>
      </c>
      <c r="D5140" t="s">
        <v>635</v>
      </c>
      <c r="E5140" t="s">
        <v>2874</v>
      </c>
      <c r="F5140" t="s">
        <v>2875</v>
      </c>
      <c r="G5140" t="s">
        <v>2853</v>
      </c>
      <c r="H5140" t="s">
        <v>944</v>
      </c>
      <c r="I5140" t="s">
        <v>2506</v>
      </c>
      <c r="J5140" t="s">
        <v>2507</v>
      </c>
      <c r="K5140" t="s">
        <v>2908</v>
      </c>
      <c r="L5140" s="3">
        <v>45680</v>
      </c>
      <c r="M5140" s="9">
        <v>1</v>
      </c>
      <c r="N5140" s="5">
        <v>0</v>
      </c>
      <c r="O5140" s="7">
        <v>1</v>
      </c>
    </row>
    <row r="5141" spans="1:15">
      <c r="A5141">
        <v>24</v>
      </c>
      <c r="B5141" t="s">
        <v>1</v>
      </c>
      <c r="C5141" t="s">
        <v>18024</v>
      </c>
      <c r="D5141" t="s">
        <v>18025</v>
      </c>
      <c r="E5141" t="s">
        <v>17904</v>
      </c>
      <c r="F5141" t="s">
        <v>17905</v>
      </c>
      <c r="G5141" t="s">
        <v>2853</v>
      </c>
      <c r="H5141" t="s">
        <v>944</v>
      </c>
      <c r="I5141" t="s">
        <v>2506</v>
      </c>
      <c r="J5141" t="s">
        <v>2507</v>
      </c>
      <c r="K5141" t="s">
        <v>18026</v>
      </c>
      <c r="L5141" s="3" t="s">
        <v>2494</v>
      </c>
      <c r="M5141" s="9">
        <v>0</v>
      </c>
      <c r="N5141" s="5">
        <v>0</v>
      </c>
      <c r="O5141" s="7">
        <v>0</v>
      </c>
    </row>
    <row r="5142" spans="1:15">
      <c r="A5142">
        <v>24</v>
      </c>
      <c r="B5142" t="s">
        <v>1</v>
      </c>
      <c r="C5142" t="s">
        <v>18027</v>
      </c>
      <c r="D5142" t="s">
        <v>18028</v>
      </c>
      <c r="E5142" t="s">
        <v>2890</v>
      </c>
      <c r="F5142" t="s">
        <v>2891</v>
      </c>
      <c r="G5142" t="s">
        <v>2853</v>
      </c>
      <c r="H5142" t="s">
        <v>944</v>
      </c>
      <c r="I5142" t="s">
        <v>2506</v>
      </c>
      <c r="J5142" t="s">
        <v>2507</v>
      </c>
      <c r="K5142" t="s">
        <v>18029</v>
      </c>
      <c r="L5142" s="3" t="s">
        <v>2494</v>
      </c>
      <c r="M5142" s="9">
        <v>0</v>
      </c>
      <c r="N5142" s="5">
        <v>0</v>
      </c>
      <c r="O5142" s="7">
        <v>0</v>
      </c>
    </row>
    <row r="5143" spans="1:15">
      <c r="A5143">
        <v>24</v>
      </c>
      <c r="B5143" t="s">
        <v>1</v>
      </c>
      <c r="C5143" t="s">
        <v>18030</v>
      </c>
      <c r="D5143" t="s">
        <v>18031</v>
      </c>
      <c r="E5143" t="s">
        <v>2856</v>
      </c>
      <c r="F5143" t="s">
        <v>2857</v>
      </c>
      <c r="G5143" t="s">
        <v>2853</v>
      </c>
      <c r="H5143" t="s">
        <v>944</v>
      </c>
      <c r="I5143" t="s">
        <v>2506</v>
      </c>
      <c r="J5143" t="s">
        <v>2507</v>
      </c>
      <c r="K5143" t="s">
        <v>18032</v>
      </c>
      <c r="L5143" s="3" t="s">
        <v>2494</v>
      </c>
      <c r="M5143" s="9">
        <v>0</v>
      </c>
      <c r="N5143" s="5">
        <v>0</v>
      </c>
      <c r="O5143" s="7">
        <v>0</v>
      </c>
    </row>
    <row r="5144" spans="1:15">
      <c r="A5144">
        <v>24</v>
      </c>
      <c r="B5144" t="s">
        <v>1</v>
      </c>
      <c r="C5144" t="s">
        <v>18033</v>
      </c>
      <c r="D5144" t="s">
        <v>18034</v>
      </c>
      <c r="E5144" t="s">
        <v>2880</v>
      </c>
      <c r="F5144" t="s">
        <v>2881</v>
      </c>
      <c r="G5144" t="s">
        <v>2853</v>
      </c>
      <c r="H5144" t="s">
        <v>944</v>
      </c>
      <c r="I5144" t="s">
        <v>2506</v>
      </c>
      <c r="J5144" t="s">
        <v>2507</v>
      </c>
      <c r="K5144" t="s">
        <v>18035</v>
      </c>
      <c r="L5144" s="3" t="s">
        <v>2494</v>
      </c>
      <c r="M5144" s="9">
        <v>0</v>
      </c>
      <c r="N5144" s="5">
        <v>0</v>
      </c>
      <c r="O5144" s="7">
        <v>0</v>
      </c>
    </row>
    <row r="5145" spans="1:15">
      <c r="A5145">
        <v>24</v>
      </c>
      <c r="B5145" t="s">
        <v>1</v>
      </c>
      <c r="C5145" t="s">
        <v>18036</v>
      </c>
      <c r="D5145" t="s">
        <v>18037</v>
      </c>
      <c r="E5145" t="s">
        <v>2880</v>
      </c>
      <c r="F5145" t="s">
        <v>2881</v>
      </c>
      <c r="G5145" t="s">
        <v>2853</v>
      </c>
      <c r="H5145" t="s">
        <v>944</v>
      </c>
      <c r="I5145" t="s">
        <v>2506</v>
      </c>
      <c r="J5145" t="s">
        <v>2507</v>
      </c>
      <c r="K5145" t="s">
        <v>18038</v>
      </c>
      <c r="L5145" s="3" t="s">
        <v>2494</v>
      </c>
      <c r="M5145" s="9">
        <v>0</v>
      </c>
      <c r="N5145" s="5">
        <v>0</v>
      </c>
      <c r="O5145" s="7">
        <v>0</v>
      </c>
    </row>
    <row r="5146" spans="1:15">
      <c r="A5146">
        <v>24</v>
      </c>
      <c r="B5146" t="s">
        <v>1</v>
      </c>
      <c r="C5146" t="s">
        <v>18039</v>
      </c>
      <c r="D5146" t="s">
        <v>18040</v>
      </c>
      <c r="E5146" t="s">
        <v>2880</v>
      </c>
      <c r="F5146" t="s">
        <v>2881</v>
      </c>
      <c r="G5146" t="s">
        <v>2853</v>
      </c>
      <c r="H5146" t="s">
        <v>944</v>
      </c>
      <c r="I5146" t="s">
        <v>2506</v>
      </c>
      <c r="J5146" t="s">
        <v>2507</v>
      </c>
      <c r="K5146" t="s">
        <v>18041</v>
      </c>
      <c r="L5146" s="3" t="s">
        <v>2494</v>
      </c>
      <c r="M5146" s="9">
        <v>0</v>
      </c>
      <c r="N5146" s="5">
        <v>0</v>
      </c>
      <c r="O5146" s="7">
        <v>0</v>
      </c>
    </row>
    <row r="5147" spans="1:15">
      <c r="A5147">
        <v>24</v>
      </c>
      <c r="B5147" t="s">
        <v>1</v>
      </c>
      <c r="C5147" t="s">
        <v>2909</v>
      </c>
      <c r="D5147" t="s">
        <v>636</v>
      </c>
      <c r="E5147" t="s">
        <v>2870</v>
      </c>
      <c r="F5147" t="s">
        <v>2871</v>
      </c>
      <c r="G5147" t="s">
        <v>2853</v>
      </c>
      <c r="H5147" t="s">
        <v>944</v>
      </c>
      <c r="I5147" t="s">
        <v>2506</v>
      </c>
      <c r="J5147" t="s">
        <v>2507</v>
      </c>
      <c r="K5147" t="s">
        <v>2910</v>
      </c>
      <c r="L5147" s="3">
        <v>45680</v>
      </c>
      <c r="M5147" s="9">
        <v>1</v>
      </c>
      <c r="N5147" s="5">
        <v>0</v>
      </c>
      <c r="O5147" s="7">
        <v>1</v>
      </c>
    </row>
    <row r="5148" spans="1:15">
      <c r="A5148">
        <v>24</v>
      </c>
      <c r="B5148" t="s">
        <v>1</v>
      </c>
      <c r="C5148" t="s">
        <v>18042</v>
      </c>
      <c r="D5148" t="s">
        <v>18043</v>
      </c>
      <c r="E5148" t="s">
        <v>17979</v>
      </c>
      <c r="F5148" t="s">
        <v>17980</v>
      </c>
      <c r="G5148" t="s">
        <v>2853</v>
      </c>
      <c r="H5148" t="s">
        <v>944</v>
      </c>
      <c r="I5148" t="s">
        <v>2506</v>
      </c>
      <c r="J5148" t="s">
        <v>2507</v>
      </c>
      <c r="K5148" t="s">
        <v>18044</v>
      </c>
      <c r="L5148" s="3" t="s">
        <v>2494</v>
      </c>
      <c r="M5148" s="9">
        <v>0</v>
      </c>
      <c r="N5148" s="5">
        <v>0</v>
      </c>
      <c r="O5148" s="7">
        <v>0</v>
      </c>
    </row>
    <row r="5149" spans="1:15">
      <c r="A5149">
        <v>24</v>
      </c>
      <c r="B5149" t="s">
        <v>1</v>
      </c>
      <c r="C5149" t="s">
        <v>18045</v>
      </c>
      <c r="D5149" t="s">
        <v>18046</v>
      </c>
      <c r="E5149" t="s">
        <v>2902</v>
      </c>
      <c r="F5149" t="s">
        <v>2903</v>
      </c>
      <c r="G5149" t="s">
        <v>2853</v>
      </c>
      <c r="H5149" t="s">
        <v>944</v>
      </c>
      <c r="I5149" t="s">
        <v>2506</v>
      </c>
      <c r="J5149" t="s">
        <v>2507</v>
      </c>
      <c r="K5149" t="s">
        <v>18047</v>
      </c>
      <c r="L5149" s="3" t="s">
        <v>2494</v>
      </c>
      <c r="M5149" s="9">
        <v>0</v>
      </c>
      <c r="N5149" s="5">
        <v>0</v>
      </c>
      <c r="O5149" s="7">
        <v>0</v>
      </c>
    </row>
    <row r="5150" spans="1:15">
      <c r="A5150">
        <v>24</v>
      </c>
      <c r="B5150" t="s">
        <v>1</v>
      </c>
      <c r="C5150" t="s">
        <v>18048</v>
      </c>
      <c r="D5150" t="s">
        <v>18049</v>
      </c>
      <c r="E5150" t="s">
        <v>2890</v>
      </c>
      <c r="F5150" t="s">
        <v>2891</v>
      </c>
      <c r="G5150" t="s">
        <v>2853</v>
      </c>
      <c r="H5150" t="s">
        <v>944</v>
      </c>
      <c r="I5150" t="s">
        <v>2506</v>
      </c>
      <c r="J5150" t="s">
        <v>2507</v>
      </c>
      <c r="K5150" t="s">
        <v>18050</v>
      </c>
      <c r="L5150" s="3" t="s">
        <v>2494</v>
      </c>
      <c r="M5150" s="9">
        <v>0</v>
      </c>
      <c r="N5150" s="5">
        <v>0</v>
      </c>
      <c r="O5150" s="7">
        <v>0</v>
      </c>
    </row>
    <row r="5151" spans="1:15">
      <c r="A5151">
        <v>24</v>
      </c>
      <c r="B5151" t="s">
        <v>1</v>
      </c>
      <c r="C5151" t="s">
        <v>18051</v>
      </c>
      <c r="D5151" t="s">
        <v>18052</v>
      </c>
      <c r="E5151" t="s">
        <v>17904</v>
      </c>
      <c r="F5151" t="s">
        <v>17905</v>
      </c>
      <c r="G5151" t="s">
        <v>2853</v>
      </c>
      <c r="H5151" t="s">
        <v>944</v>
      </c>
      <c r="I5151" t="s">
        <v>2506</v>
      </c>
      <c r="J5151" t="s">
        <v>2507</v>
      </c>
      <c r="K5151" t="s">
        <v>18053</v>
      </c>
      <c r="L5151" s="3" t="s">
        <v>2494</v>
      </c>
      <c r="M5151" s="9">
        <v>0</v>
      </c>
      <c r="N5151" s="5">
        <v>0</v>
      </c>
      <c r="O5151" s="7">
        <v>0</v>
      </c>
    </row>
    <row r="5152" spans="1:15">
      <c r="A5152">
        <v>24</v>
      </c>
      <c r="B5152" t="s">
        <v>1</v>
      </c>
      <c r="C5152" t="s">
        <v>18054</v>
      </c>
      <c r="D5152" t="s">
        <v>18055</v>
      </c>
      <c r="E5152" t="s">
        <v>2860</v>
      </c>
      <c r="F5152" t="s">
        <v>2861</v>
      </c>
      <c r="G5152" t="s">
        <v>2853</v>
      </c>
      <c r="H5152" t="s">
        <v>944</v>
      </c>
      <c r="I5152" t="s">
        <v>2506</v>
      </c>
      <c r="J5152" t="s">
        <v>2507</v>
      </c>
      <c r="K5152" t="s">
        <v>18056</v>
      </c>
      <c r="L5152" s="3" t="s">
        <v>2494</v>
      </c>
      <c r="M5152" s="9">
        <v>0</v>
      </c>
      <c r="N5152" s="5">
        <v>0</v>
      </c>
      <c r="O5152" s="7">
        <v>0</v>
      </c>
    </row>
    <row r="5153" spans="1:15">
      <c r="A5153">
        <v>24</v>
      </c>
      <c r="B5153" t="s">
        <v>1</v>
      </c>
      <c r="C5153" t="s">
        <v>18057</v>
      </c>
      <c r="D5153" t="s">
        <v>18058</v>
      </c>
      <c r="E5153" t="s">
        <v>2851</v>
      </c>
      <c r="F5153" t="s">
        <v>2852</v>
      </c>
      <c r="G5153" t="s">
        <v>2853</v>
      </c>
      <c r="H5153" t="s">
        <v>944</v>
      </c>
      <c r="I5153" t="s">
        <v>2506</v>
      </c>
      <c r="J5153" t="s">
        <v>2507</v>
      </c>
      <c r="K5153" t="s">
        <v>18059</v>
      </c>
      <c r="L5153" s="3" t="s">
        <v>2494</v>
      </c>
      <c r="M5153" s="9">
        <v>0</v>
      </c>
      <c r="N5153" s="5">
        <v>0</v>
      </c>
      <c r="O5153" s="7">
        <v>0</v>
      </c>
    </row>
    <row r="5154" spans="1:15">
      <c r="A5154">
        <v>24</v>
      </c>
      <c r="B5154" t="s">
        <v>1</v>
      </c>
      <c r="C5154" t="s">
        <v>18060</v>
      </c>
      <c r="D5154" t="s">
        <v>18061</v>
      </c>
      <c r="E5154" t="s">
        <v>17979</v>
      </c>
      <c r="F5154" t="s">
        <v>17980</v>
      </c>
      <c r="G5154" t="s">
        <v>2853</v>
      </c>
      <c r="H5154" t="s">
        <v>944</v>
      </c>
      <c r="I5154" t="s">
        <v>2506</v>
      </c>
      <c r="J5154" t="s">
        <v>2507</v>
      </c>
      <c r="K5154" t="s">
        <v>18062</v>
      </c>
      <c r="L5154" s="3" t="s">
        <v>2494</v>
      </c>
      <c r="M5154" s="9">
        <v>0</v>
      </c>
      <c r="N5154" s="5">
        <v>0</v>
      </c>
      <c r="O5154" s="7">
        <v>0</v>
      </c>
    </row>
    <row r="5155" spans="1:15">
      <c r="A5155">
        <v>24</v>
      </c>
      <c r="B5155" t="s">
        <v>1</v>
      </c>
      <c r="C5155" t="s">
        <v>18063</v>
      </c>
      <c r="D5155" t="s">
        <v>18064</v>
      </c>
      <c r="E5155" t="s">
        <v>2874</v>
      </c>
      <c r="F5155" t="s">
        <v>2875</v>
      </c>
      <c r="G5155" t="s">
        <v>2853</v>
      </c>
      <c r="H5155" t="s">
        <v>944</v>
      </c>
      <c r="I5155" t="s">
        <v>2506</v>
      </c>
      <c r="J5155" t="s">
        <v>2507</v>
      </c>
      <c r="K5155" t="s">
        <v>18065</v>
      </c>
      <c r="L5155" s="3">
        <v>45733</v>
      </c>
      <c r="M5155" s="9">
        <v>0</v>
      </c>
      <c r="N5155" s="5">
        <v>0</v>
      </c>
      <c r="O5155" s="7">
        <v>0</v>
      </c>
    </row>
    <row r="5156" spans="1:15">
      <c r="A5156">
        <v>24</v>
      </c>
      <c r="B5156" t="s">
        <v>1</v>
      </c>
      <c r="C5156" t="s">
        <v>18066</v>
      </c>
      <c r="D5156" t="s">
        <v>18067</v>
      </c>
      <c r="E5156" t="s">
        <v>17904</v>
      </c>
      <c r="F5156" t="s">
        <v>17905</v>
      </c>
      <c r="G5156" t="s">
        <v>2853</v>
      </c>
      <c r="H5156" t="s">
        <v>944</v>
      </c>
      <c r="I5156" t="s">
        <v>2506</v>
      </c>
      <c r="J5156" t="s">
        <v>2507</v>
      </c>
      <c r="K5156" t="s">
        <v>18068</v>
      </c>
      <c r="L5156" s="3" t="s">
        <v>2494</v>
      </c>
      <c r="M5156" s="9">
        <v>0</v>
      </c>
      <c r="N5156" s="5">
        <v>0</v>
      </c>
      <c r="O5156" s="7">
        <v>0</v>
      </c>
    </row>
    <row r="5157" spans="1:15">
      <c r="A5157">
        <v>24</v>
      </c>
      <c r="B5157" t="s">
        <v>1</v>
      </c>
      <c r="C5157" t="s">
        <v>18069</v>
      </c>
      <c r="D5157" t="s">
        <v>18070</v>
      </c>
      <c r="E5157" t="s">
        <v>17904</v>
      </c>
      <c r="F5157" t="s">
        <v>17905</v>
      </c>
      <c r="G5157" t="s">
        <v>2853</v>
      </c>
      <c r="H5157" t="s">
        <v>944</v>
      </c>
      <c r="I5157" t="s">
        <v>2506</v>
      </c>
      <c r="J5157" t="s">
        <v>2507</v>
      </c>
      <c r="K5157" t="s">
        <v>18071</v>
      </c>
      <c r="L5157" s="3" t="s">
        <v>2494</v>
      </c>
      <c r="M5157" s="9">
        <v>0</v>
      </c>
      <c r="N5157" s="5">
        <v>0</v>
      </c>
      <c r="O5157" s="7">
        <v>0</v>
      </c>
    </row>
    <row r="5158" spans="1:15">
      <c r="A5158">
        <v>24</v>
      </c>
      <c r="B5158" t="s">
        <v>1</v>
      </c>
      <c r="C5158" t="s">
        <v>18072</v>
      </c>
      <c r="D5158" t="s">
        <v>18073</v>
      </c>
      <c r="E5158" t="s">
        <v>2874</v>
      </c>
      <c r="F5158" t="s">
        <v>2875</v>
      </c>
      <c r="G5158" t="s">
        <v>2853</v>
      </c>
      <c r="H5158" t="s">
        <v>944</v>
      </c>
      <c r="I5158" t="s">
        <v>2506</v>
      </c>
      <c r="J5158" t="s">
        <v>2507</v>
      </c>
      <c r="K5158" t="s">
        <v>18074</v>
      </c>
      <c r="L5158" s="3" t="s">
        <v>2494</v>
      </c>
      <c r="M5158" s="9">
        <v>0</v>
      </c>
      <c r="N5158" s="5">
        <v>0</v>
      </c>
      <c r="O5158" s="7">
        <v>0</v>
      </c>
    </row>
    <row r="5159" spans="1:15">
      <c r="A5159">
        <v>24</v>
      </c>
      <c r="B5159" t="s">
        <v>1</v>
      </c>
      <c r="C5159" t="s">
        <v>18075</v>
      </c>
      <c r="D5159" t="s">
        <v>18076</v>
      </c>
      <c r="E5159" t="s">
        <v>2912</v>
      </c>
      <c r="F5159" t="s">
        <v>2913</v>
      </c>
      <c r="G5159" t="s">
        <v>2914</v>
      </c>
      <c r="H5159" t="s">
        <v>944</v>
      </c>
      <c r="I5159" t="s">
        <v>2506</v>
      </c>
      <c r="J5159" t="s">
        <v>2507</v>
      </c>
      <c r="K5159" t="s">
        <v>18077</v>
      </c>
      <c r="L5159" s="3">
        <v>40206</v>
      </c>
      <c r="M5159" s="9">
        <v>0</v>
      </c>
      <c r="N5159" s="5">
        <v>0</v>
      </c>
      <c r="O5159" s="7">
        <v>0</v>
      </c>
    </row>
    <row r="5160" spans="1:15">
      <c r="A5160">
        <v>24</v>
      </c>
      <c r="B5160" t="s">
        <v>1</v>
      </c>
      <c r="C5160" t="s">
        <v>18078</v>
      </c>
      <c r="D5160" t="s">
        <v>18079</v>
      </c>
      <c r="E5160" t="s">
        <v>2912</v>
      </c>
      <c r="F5160" t="s">
        <v>2913</v>
      </c>
      <c r="G5160" t="s">
        <v>2914</v>
      </c>
      <c r="H5160" t="s">
        <v>944</v>
      </c>
      <c r="I5160" t="s">
        <v>2506</v>
      </c>
      <c r="J5160" t="s">
        <v>2507</v>
      </c>
      <c r="K5160" t="s">
        <v>18080</v>
      </c>
      <c r="L5160" s="3">
        <v>40036</v>
      </c>
      <c r="M5160" s="9">
        <v>0</v>
      </c>
      <c r="N5160" s="5">
        <v>0</v>
      </c>
      <c r="O5160" s="7">
        <v>0</v>
      </c>
    </row>
    <row r="5161" spans="1:15">
      <c r="A5161">
        <v>24</v>
      </c>
      <c r="B5161" t="s">
        <v>1</v>
      </c>
      <c r="C5161" t="s">
        <v>18081</v>
      </c>
      <c r="D5161" t="s">
        <v>18082</v>
      </c>
      <c r="E5161" t="s">
        <v>2912</v>
      </c>
      <c r="F5161" t="s">
        <v>2913</v>
      </c>
      <c r="G5161" t="s">
        <v>2914</v>
      </c>
      <c r="H5161" t="s">
        <v>944</v>
      </c>
      <c r="I5161" t="s">
        <v>2506</v>
      </c>
      <c r="J5161" t="s">
        <v>2507</v>
      </c>
      <c r="K5161" t="s">
        <v>18083</v>
      </c>
      <c r="L5161" s="3">
        <v>40849</v>
      </c>
      <c r="M5161" s="9">
        <v>0</v>
      </c>
      <c r="N5161" s="5">
        <v>0</v>
      </c>
      <c r="O5161" s="7">
        <v>0</v>
      </c>
    </row>
    <row r="5162" spans="1:15">
      <c r="A5162">
        <v>24</v>
      </c>
      <c r="B5162" t="s">
        <v>1</v>
      </c>
      <c r="C5162" t="s">
        <v>18084</v>
      </c>
      <c r="D5162" t="s">
        <v>18085</v>
      </c>
      <c r="E5162" t="s">
        <v>2912</v>
      </c>
      <c r="F5162" t="s">
        <v>2913</v>
      </c>
      <c r="G5162" t="s">
        <v>2914</v>
      </c>
      <c r="H5162" t="s">
        <v>944</v>
      </c>
      <c r="I5162" t="s">
        <v>2506</v>
      </c>
      <c r="J5162" t="s">
        <v>2507</v>
      </c>
      <c r="K5162" t="s">
        <v>18086</v>
      </c>
      <c r="L5162" s="3">
        <v>41099</v>
      </c>
      <c r="M5162" s="9">
        <v>0</v>
      </c>
      <c r="N5162" s="5">
        <v>0</v>
      </c>
      <c r="O5162" s="7">
        <v>0</v>
      </c>
    </row>
    <row r="5163" spans="1:15">
      <c r="A5163">
        <v>24</v>
      </c>
      <c r="B5163" t="s">
        <v>1</v>
      </c>
      <c r="C5163" t="s">
        <v>18087</v>
      </c>
      <c r="D5163" t="s">
        <v>18088</v>
      </c>
      <c r="E5163" t="s">
        <v>2921</v>
      </c>
      <c r="F5163" t="s">
        <v>2922</v>
      </c>
      <c r="G5163" t="s">
        <v>2914</v>
      </c>
      <c r="H5163" t="s">
        <v>944</v>
      </c>
      <c r="I5163" t="s">
        <v>2506</v>
      </c>
      <c r="J5163" t="s">
        <v>2507</v>
      </c>
      <c r="K5163" t="s">
        <v>18089</v>
      </c>
      <c r="L5163" s="3">
        <v>40841</v>
      </c>
      <c r="M5163" s="9">
        <v>0</v>
      </c>
      <c r="N5163" s="5">
        <v>0</v>
      </c>
      <c r="O5163" s="7">
        <v>0</v>
      </c>
    </row>
    <row r="5164" spans="1:15">
      <c r="A5164">
        <v>24</v>
      </c>
      <c r="B5164" t="s">
        <v>1</v>
      </c>
      <c r="C5164" t="s">
        <v>18090</v>
      </c>
      <c r="D5164" t="s">
        <v>18091</v>
      </c>
      <c r="E5164" t="s">
        <v>2921</v>
      </c>
      <c r="F5164" t="s">
        <v>2922</v>
      </c>
      <c r="G5164" t="s">
        <v>2914</v>
      </c>
      <c r="H5164" t="s">
        <v>944</v>
      </c>
      <c r="I5164" t="s">
        <v>2506</v>
      </c>
      <c r="J5164" t="s">
        <v>2507</v>
      </c>
      <c r="K5164" t="s">
        <v>18092</v>
      </c>
      <c r="L5164" s="3">
        <v>41100</v>
      </c>
      <c r="M5164" s="9">
        <v>0</v>
      </c>
      <c r="N5164" s="5">
        <v>0</v>
      </c>
      <c r="O5164" s="7">
        <v>0</v>
      </c>
    </row>
    <row r="5165" spans="1:15">
      <c r="A5165">
        <v>24</v>
      </c>
      <c r="B5165" t="s">
        <v>1</v>
      </c>
      <c r="C5165" t="s">
        <v>2911</v>
      </c>
      <c r="D5165" t="s">
        <v>637</v>
      </c>
      <c r="E5165" t="s">
        <v>2912</v>
      </c>
      <c r="F5165" t="s">
        <v>2913</v>
      </c>
      <c r="G5165" t="s">
        <v>2914</v>
      </c>
      <c r="H5165" t="s">
        <v>944</v>
      </c>
      <c r="I5165" t="s">
        <v>2506</v>
      </c>
      <c r="J5165" t="s">
        <v>2507</v>
      </c>
      <c r="K5165" t="s">
        <v>2915</v>
      </c>
      <c r="L5165" s="3">
        <v>41163</v>
      </c>
      <c r="M5165" s="9">
        <v>1</v>
      </c>
      <c r="N5165" s="5">
        <v>0</v>
      </c>
      <c r="O5165" s="7">
        <v>1</v>
      </c>
    </row>
    <row r="5166" spans="1:15">
      <c r="A5166">
        <v>24</v>
      </c>
      <c r="B5166" t="s">
        <v>1</v>
      </c>
      <c r="C5166" t="s">
        <v>2916</v>
      </c>
      <c r="D5166" t="s">
        <v>638</v>
      </c>
      <c r="E5166" t="s">
        <v>2917</v>
      </c>
      <c r="F5166" t="s">
        <v>2918</v>
      </c>
      <c r="G5166" t="s">
        <v>2914</v>
      </c>
      <c r="H5166" t="s">
        <v>944</v>
      </c>
      <c r="I5166" t="s">
        <v>2506</v>
      </c>
      <c r="J5166" t="s">
        <v>2507</v>
      </c>
      <c r="K5166" t="s">
        <v>2919</v>
      </c>
      <c r="L5166" s="3">
        <v>42047</v>
      </c>
      <c r="M5166" s="9">
        <v>1</v>
      </c>
      <c r="N5166" s="5">
        <v>0</v>
      </c>
      <c r="O5166" s="7">
        <v>1</v>
      </c>
    </row>
    <row r="5167" spans="1:15">
      <c r="A5167">
        <v>24</v>
      </c>
      <c r="B5167" t="s">
        <v>1</v>
      </c>
      <c r="C5167" t="s">
        <v>2920</v>
      </c>
      <c r="D5167" t="s">
        <v>639</v>
      </c>
      <c r="E5167" t="s">
        <v>2921</v>
      </c>
      <c r="F5167" t="s">
        <v>2922</v>
      </c>
      <c r="G5167" t="s">
        <v>2914</v>
      </c>
      <c r="H5167" t="s">
        <v>944</v>
      </c>
      <c r="I5167" t="s">
        <v>2506</v>
      </c>
      <c r="J5167" t="s">
        <v>2507</v>
      </c>
      <c r="K5167" t="s">
        <v>2923</v>
      </c>
      <c r="L5167" s="3">
        <v>41962</v>
      </c>
      <c r="M5167" s="9">
        <v>3</v>
      </c>
      <c r="N5167" s="5">
        <v>0</v>
      </c>
      <c r="O5167" s="7">
        <v>3</v>
      </c>
    </row>
    <row r="5168" spans="1:15">
      <c r="A5168">
        <v>24</v>
      </c>
      <c r="B5168" t="s">
        <v>1</v>
      </c>
      <c r="C5168" t="s">
        <v>2924</v>
      </c>
      <c r="D5168" t="s">
        <v>640</v>
      </c>
      <c r="E5168" t="s">
        <v>2912</v>
      </c>
      <c r="F5168" t="s">
        <v>2913</v>
      </c>
      <c r="G5168" t="s">
        <v>2914</v>
      </c>
      <c r="H5168" t="s">
        <v>944</v>
      </c>
      <c r="I5168" t="s">
        <v>2506</v>
      </c>
      <c r="J5168" t="s">
        <v>2507</v>
      </c>
      <c r="K5168" t="s">
        <v>2925</v>
      </c>
      <c r="L5168" s="3">
        <v>42285</v>
      </c>
      <c r="M5168" s="9">
        <v>8</v>
      </c>
      <c r="N5168" s="5">
        <v>0</v>
      </c>
      <c r="O5168" s="7">
        <v>8</v>
      </c>
    </row>
    <row r="5169" spans="1:15">
      <c r="A5169">
        <v>24</v>
      </c>
      <c r="B5169" t="s">
        <v>1</v>
      </c>
      <c r="C5169" t="s">
        <v>2926</v>
      </c>
      <c r="D5169" t="s">
        <v>641</v>
      </c>
      <c r="E5169" t="s">
        <v>2912</v>
      </c>
      <c r="F5169" t="s">
        <v>2913</v>
      </c>
      <c r="G5169" t="s">
        <v>2914</v>
      </c>
      <c r="H5169" t="s">
        <v>944</v>
      </c>
      <c r="I5169" t="s">
        <v>2506</v>
      </c>
      <c r="J5169" t="s">
        <v>2507</v>
      </c>
      <c r="K5169" t="s">
        <v>2927</v>
      </c>
      <c r="L5169" s="3">
        <v>42257</v>
      </c>
      <c r="M5169" s="9">
        <v>1</v>
      </c>
      <c r="N5169" s="5">
        <v>0</v>
      </c>
      <c r="O5169" s="7">
        <v>1</v>
      </c>
    </row>
    <row r="5170" spans="1:15">
      <c r="A5170">
        <v>24</v>
      </c>
      <c r="B5170" t="s">
        <v>1</v>
      </c>
      <c r="C5170" t="s">
        <v>18093</v>
      </c>
      <c r="D5170" t="s">
        <v>18094</v>
      </c>
      <c r="E5170" t="s">
        <v>2912</v>
      </c>
      <c r="F5170" t="s">
        <v>2913</v>
      </c>
      <c r="G5170" t="s">
        <v>2914</v>
      </c>
      <c r="H5170" t="s">
        <v>944</v>
      </c>
      <c r="I5170" t="s">
        <v>2506</v>
      </c>
      <c r="J5170" t="s">
        <v>2507</v>
      </c>
      <c r="K5170" t="s">
        <v>18095</v>
      </c>
      <c r="L5170" s="3">
        <v>42495</v>
      </c>
      <c r="M5170" s="9">
        <v>0</v>
      </c>
      <c r="N5170" s="5">
        <v>0</v>
      </c>
      <c r="O5170" s="7">
        <v>0</v>
      </c>
    </row>
    <row r="5171" spans="1:15">
      <c r="A5171">
        <v>24</v>
      </c>
      <c r="B5171" t="s">
        <v>1</v>
      </c>
      <c r="C5171" t="s">
        <v>2928</v>
      </c>
      <c r="D5171" t="s">
        <v>642</v>
      </c>
      <c r="E5171" t="s">
        <v>2929</v>
      </c>
      <c r="F5171" t="s">
        <v>2930</v>
      </c>
      <c r="G5171" t="s">
        <v>2914</v>
      </c>
      <c r="H5171" t="s">
        <v>944</v>
      </c>
      <c r="I5171" t="s">
        <v>2506</v>
      </c>
      <c r="J5171" t="s">
        <v>2507</v>
      </c>
      <c r="K5171" t="s">
        <v>2931</v>
      </c>
      <c r="L5171" s="3">
        <v>42713</v>
      </c>
      <c r="M5171" s="9">
        <v>1</v>
      </c>
      <c r="N5171" s="5">
        <v>0</v>
      </c>
      <c r="O5171" s="7">
        <v>1</v>
      </c>
    </row>
    <row r="5172" spans="1:15">
      <c r="A5172">
        <v>24</v>
      </c>
      <c r="B5172" t="s">
        <v>1</v>
      </c>
      <c r="C5172" t="s">
        <v>18096</v>
      </c>
      <c r="D5172" t="s">
        <v>18097</v>
      </c>
      <c r="E5172" t="s">
        <v>2917</v>
      </c>
      <c r="F5172" t="s">
        <v>2918</v>
      </c>
      <c r="G5172" t="s">
        <v>2914</v>
      </c>
      <c r="H5172" t="s">
        <v>944</v>
      </c>
      <c r="I5172" t="s">
        <v>2506</v>
      </c>
      <c r="J5172" t="s">
        <v>2507</v>
      </c>
      <c r="K5172" t="s">
        <v>18098</v>
      </c>
      <c r="L5172" s="3">
        <v>42719</v>
      </c>
      <c r="M5172" s="9">
        <v>0</v>
      </c>
      <c r="N5172" s="5">
        <v>0</v>
      </c>
      <c r="O5172" s="7">
        <v>0</v>
      </c>
    </row>
    <row r="5173" spans="1:15">
      <c r="A5173">
        <v>24</v>
      </c>
      <c r="B5173" t="s">
        <v>1</v>
      </c>
      <c r="C5173" t="s">
        <v>18099</v>
      </c>
      <c r="D5173" t="s">
        <v>18100</v>
      </c>
      <c r="E5173" t="s">
        <v>2912</v>
      </c>
      <c r="F5173" t="s">
        <v>2913</v>
      </c>
      <c r="G5173" t="s">
        <v>2914</v>
      </c>
      <c r="H5173" t="s">
        <v>944</v>
      </c>
      <c r="I5173" t="s">
        <v>2506</v>
      </c>
      <c r="J5173" t="s">
        <v>2507</v>
      </c>
      <c r="K5173" t="s">
        <v>18101</v>
      </c>
      <c r="L5173" s="3" t="s">
        <v>2494</v>
      </c>
      <c r="M5173" s="9">
        <v>0</v>
      </c>
      <c r="N5173" s="5">
        <v>0</v>
      </c>
      <c r="O5173" s="7">
        <v>0</v>
      </c>
    </row>
    <row r="5174" spans="1:15">
      <c r="A5174">
        <v>24</v>
      </c>
      <c r="B5174" t="s">
        <v>1</v>
      </c>
      <c r="C5174" t="s">
        <v>18102</v>
      </c>
      <c r="D5174" t="s">
        <v>18103</v>
      </c>
      <c r="E5174" t="s">
        <v>2912</v>
      </c>
      <c r="F5174" t="s">
        <v>2913</v>
      </c>
      <c r="G5174" t="s">
        <v>2914</v>
      </c>
      <c r="H5174" t="s">
        <v>944</v>
      </c>
      <c r="I5174" t="s">
        <v>2506</v>
      </c>
      <c r="J5174" t="s">
        <v>2507</v>
      </c>
      <c r="K5174" t="s">
        <v>18104</v>
      </c>
      <c r="L5174" s="3" t="s">
        <v>2494</v>
      </c>
      <c r="M5174" s="9">
        <v>0</v>
      </c>
      <c r="N5174" s="5">
        <v>0</v>
      </c>
      <c r="O5174" s="7">
        <v>0</v>
      </c>
    </row>
    <row r="5175" spans="1:15">
      <c r="A5175">
        <v>24</v>
      </c>
      <c r="B5175" t="s">
        <v>1</v>
      </c>
      <c r="C5175" t="s">
        <v>18105</v>
      </c>
      <c r="D5175" t="s">
        <v>18106</v>
      </c>
      <c r="E5175" t="s">
        <v>2929</v>
      </c>
      <c r="F5175" t="s">
        <v>2930</v>
      </c>
      <c r="G5175" t="s">
        <v>2914</v>
      </c>
      <c r="H5175" t="s">
        <v>944</v>
      </c>
      <c r="I5175" t="s">
        <v>2506</v>
      </c>
      <c r="J5175" t="s">
        <v>2507</v>
      </c>
      <c r="K5175" t="s">
        <v>18107</v>
      </c>
      <c r="L5175" s="3">
        <v>44067</v>
      </c>
      <c r="M5175" s="9">
        <v>0</v>
      </c>
      <c r="N5175" s="5">
        <v>0</v>
      </c>
      <c r="O5175" s="7">
        <v>0</v>
      </c>
    </row>
    <row r="5176" spans="1:15">
      <c r="A5176">
        <v>24</v>
      </c>
      <c r="B5176" t="s">
        <v>1</v>
      </c>
      <c r="C5176" t="s">
        <v>18108</v>
      </c>
      <c r="D5176" t="s">
        <v>18109</v>
      </c>
      <c r="E5176" t="s">
        <v>2912</v>
      </c>
      <c r="F5176" t="s">
        <v>2913</v>
      </c>
      <c r="G5176" t="s">
        <v>2914</v>
      </c>
      <c r="H5176" t="s">
        <v>944</v>
      </c>
      <c r="I5176" t="s">
        <v>2506</v>
      </c>
      <c r="J5176" t="s">
        <v>2507</v>
      </c>
      <c r="K5176" t="s">
        <v>18110</v>
      </c>
      <c r="L5176" s="3">
        <v>44592</v>
      </c>
      <c r="M5176" s="9">
        <v>0</v>
      </c>
      <c r="N5176" s="5">
        <v>0</v>
      </c>
      <c r="O5176" s="7">
        <v>0</v>
      </c>
    </row>
    <row r="5177" spans="1:15">
      <c r="A5177">
        <v>24</v>
      </c>
      <c r="B5177" t="s">
        <v>1</v>
      </c>
      <c r="C5177" t="s">
        <v>18111</v>
      </c>
      <c r="D5177" t="s">
        <v>18112</v>
      </c>
      <c r="E5177" t="s">
        <v>2912</v>
      </c>
      <c r="F5177" t="s">
        <v>2913</v>
      </c>
      <c r="G5177" t="s">
        <v>2914</v>
      </c>
      <c r="H5177" t="s">
        <v>944</v>
      </c>
      <c r="I5177" t="s">
        <v>2506</v>
      </c>
      <c r="J5177" t="s">
        <v>2507</v>
      </c>
      <c r="K5177" t="s">
        <v>18113</v>
      </c>
      <c r="L5177" s="3">
        <v>44826</v>
      </c>
      <c r="M5177" s="9">
        <v>0</v>
      </c>
      <c r="N5177" s="5">
        <v>0</v>
      </c>
      <c r="O5177" s="7">
        <v>0</v>
      </c>
    </row>
    <row r="5178" spans="1:15">
      <c r="A5178">
        <v>24</v>
      </c>
      <c r="B5178" t="s">
        <v>1</v>
      </c>
      <c r="C5178" t="s">
        <v>18114</v>
      </c>
      <c r="D5178" t="s">
        <v>18115</v>
      </c>
      <c r="E5178" t="s">
        <v>2912</v>
      </c>
      <c r="F5178" t="s">
        <v>2913</v>
      </c>
      <c r="G5178" t="s">
        <v>2914</v>
      </c>
      <c r="H5178" t="s">
        <v>944</v>
      </c>
      <c r="I5178" t="s">
        <v>2506</v>
      </c>
      <c r="J5178" t="s">
        <v>2507</v>
      </c>
      <c r="K5178" t="s">
        <v>18116</v>
      </c>
      <c r="L5178" s="3" t="s">
        <v>2494</v>
      </c>
      <c r="M5178" s="9">
        <v>0</v>
      </c>
      <c r="N5178" s="5">
        <v>0</v>
      </c>
      <c r="O5178" s="7">
        <v>0</v>
      </c>
    </row>
    <row r="5179" spans="1:15">
      <c r="A5179">
        <v>24</v>
      </c>
      <c r="B5179" t="s">
        <v>1</v>
      </c>
      <c r="C5179" t="s">
        <v>18117</v>
      </c>
      <c r="D5179" t="s">
        <v>18118</v>
      </c>
      <c r="E5179" t="s">
        <v>2921</v>
      </c>
      <c r="F5179" t="s">
        <v>2922</v>
      </c>
      <c r="G5179" t="s">
        <v>2914</v>
      </c>
      <c r="H5179" t="s">
        <v>944</v>
      </c>
      <c r="I5179" t="s">
        <v>2506</v>
      </c>
      <c r="J5179" t="s">
        <v>2507</v>
      </c>
      <c r="K5179" t="s">
        <v>18119</v>
      </c>
      <c r="L5179" s="3" t="s">
        <v>2494</v>
      </c>
      <c r="M5179" s="9">
        <v>0</v>
      </c>
      <c r="N5179" s="5">
        <v>0</v>
      </c>
      <c r="O5179" s="7">
        <v>0</v>
      </c>
    </row>
    <row r="5180" spans="1:15">
      <c r="A5180">
        <v>24</v>
      </c>
      <c r="B5180" t="s">
        <v>1</v>
      </c>
      <c r="C5180" t="s">
        <v>18120</v>
      </c>
      <c r="D5180" t="s">
        <v>18121</v>
      </c>
      <c r="E5180" t="s">
        <v>2912</v>
      </c>
      <c r="F5180" t="s">
        <v>2913</v>
      </c>
      <c r="G5180" t="s">
        <v>2914</v>
      </c>
      <c r="H5180" t="s">
        <v>944</v>
      </c>
      <c r="I5180" t="s">
        <v>2506</v>
      </c>
      <c r="J5180" t="s">
        <v>2507</v>
      </c>
      <c r="K5180" t="s">
        <v>18122</v>
      </c>
      <c r="L5180" s="3" t="s">
        <v>2494</v>
      </c>
      <c r="M5180" s="9">
        <v>0</v>
      </c>
      <c r="N5180" s="5">
        <v>0</v>
      </c>
      <c r="O5180" s="7">
        <v>0</v>
      </c>
    </row>
    <row r="5181" spans="1:15">
      <c r="A5181">
        <v>24</v>
      </c>
      <c r="B5181" t="s">
        <v>1</v>
      </c>
      <c r="C5181" t="s">
        <v>18123</v>
      </c>
      <c r="D5181" t="s">
        <v>18124</v>
      </c>
      <c r="E5181" t="s">
        <v>2917</v>
      </c>
      <c r="F5181" t="s">
        <v>2918</v>
      </c>
      <c r="G5181" t="s">
        <v>2914</v>
      </c>
      <c r="H5181" t="s">
        <v>944</v>
      </c>
      <c r="I5181" t="s">
        <v>2506</v>
      </c>
      <c r="J5181" t="s">
        <v>2507</v>
      </c>
      <c r="K5181" t="s">
        <v>18125</v>
      </c>
      <c r="L5181" s="3" t="s">
        <v>2494</v>
      </c>
      <c r="M5181" s="9">
        <v>0</v>
      </c>
      <c r="N5181" s="5">
        <v>0</v>
      </c>
      <c r="O5181" s="7">
        <v>0</v>
      </c>
    </row>
    <row r="5182" spans="1:15">
      <c r="A5182">
        <v>24</v>
      </c>
      <c r="B5182" t="s">
        <v>1</v>
      </c>
      <c r="C5182" t="s">
        <v>18126</v>
      </c>
      <c r="D5182" t="s">
        <v>18127</v>
      </c>
      <c r="E5182" t="s">
        <v>2917</v>
      </c>
      <c r="F5182" t="s">
        <v>2918</v>
      </c>
      <c r="G5182" t="s">
        <v>2914</v>
      </c>
      <c r="H5182" t="s">
        <v>944</v>
      </c>
      <c r="I5182" t="s">
        <v>2506</v>
      </c>
      <c r="J5182" t="s">
        <v>2507</v>
      </c>
      <c r="K5182" t="s">
        <v>18128</v>
      </c>
      <c r="L5182" s="3">
        <v>45670</v>
      </c>
      <c r="M5182" s="9">
        <v>0</v>
      </c>
      <c r="N5182" s="5">
        <v>0</v>
      </c>
      <c r="O5182" s="7">
        <v>0</v>
      </c>
    </row>
    <row r="5183" spans="1:15">
      <c r="A5183">
        <v>24</v>
      </c>
      <c r="B5183" t="s">
        <v>1</v>
      </c>
      <c r="C5183" t="s">
        <v>18129</v>
      </c>
      <c r="D5183" t="s">
        <v>18130</v>
      </c>
      <c r="E5183" t="s">
        <v>2917</v>
      </c>
      <c r="F5183" t="s">
        <v>2918</v>
      </c>
      <c r="G5183" t="s">
        <v>2914</v>
      </c>
      <c r="H5183" t="s">
        <v>944</v>
      </c>
      <c r="I5183" t="s">
        <v>2506</v>
      </c>
      <c r="J5183" t="s">
        <v>2507</v>
      </c>
      <c r="K5183" t="s">
        <v>18131</v>
      </c>
      <c r="L5183" s="3" t="s">
        <v>2494</v>
      </c>
      <c r="M5183" s="9">
        <v>0</v>
      </c>
      <c r="N5183" s="5">
        <v>0</v>
      </c>
      <c r="O5183" s="7">
        <v>0</v>
      </c>
    </row>
    <row r="5184" spans="1:15">
      <c r="A5184">
        <v>24</v>
      </c>
      <c r="B5184" t="s">
        <v>1</v>
      </c>
      <c r="C5184" t="s">
        <v>18132</v>
      </c>
      <c r="D5184" t="s">
        <v>18133</v>
      </c>
      <c r="E5184" t="s">
        <v>2917</v>
      </c>
      <c r="F5184" t="s">
        <v>2918</v>
      </c>
      <c r="G5184" t="s">
        <v>2914</v>
      </c>
      <c r="H5184" t="s">
        <v>944</v>
      </c>
      <c r="I5184" t="s">
        <v>2506</v>
      </c>
      <c r="J5184" t="s">
        <v>2507</v>
      </c>
      <c r="K5184" t="s">
        <v>18134</v>
      </c>
      <c r="L5184" s="3">
        <v>45680</v>
      </c>
      <c r="M5184" s="9">
        <v>0</v>
      </c>
      <c r="N5184" s="5">
        <v>0</v>
      </c>
      <c r="O5184" s="7">
        <v>0</v>
      </c>
    </row>
    <row r="5185" spans="1:15">
      <c r="A5185">
        <v>24</v>
      </c>
      <c r="B5185" t="s">
        <v>1</v>
      </c>
      <c r="C5185" t="s">
        <v>18135</v>
      </c>
      <c r="D5185" t="s">
        <v>18136</v>
      </c>
      <c r="E5185" t="s">
        <v>2929</v>
      </c>
      <c r="F5185" t="s">
        <v>2930</v>
      </c>
      <c r="G5185" t="s">
        <v>2914</v>
      </c>
      <c r="H5185" t="s">
        <v>2493</v>
      </c>
      <c r="I5185" t="s">
        <v>2506</v>
      </c>
      <c r="J5185" t="s">
        <v>2507</v>
      </c>
      <c r="K5185" t="s">
        <v>2494</v>
      </c>
      <c r="L5185" s="3" t="s">
        <v>2494</v>
      </c>
      <c r="M5185" s="9">
        <v>0</v>
      </c>
      <c r="N5185" s="5">
        <v>0</v>
      </c>
      <c r="O5185" s="7">
        <v>0</v>
      </c>
    </row>
    <row r="5186" spans="1:15">
      <c r="A5186">
        <v>24</v>
      </c>
      <c r="B5186" t="s">
        <v>1</v>
      </c>
      <c r="C5186" t="s">
        <v>18137</v>
      </c>
      <c r="D5186" t="s">
        <v>18138</v>
      </c>
      <c r="E5186" t="s">
        <v>2917</v>
      </c>
      <c r="F5186" t="s">
        <v>2918</v>
      </c>
      <c r="G5186" t="s">
        <v>2914</v>
      </c>
      <c r="H5186" t="s">
        <v>944</v>
      </c>
      <c r="I5186" t="s">
        <v>2506</v>
      </c>
      <c r="J5186" t="s">
        <v>2507</v>
      </c>
      <c r="K5186" t="s">
        <v>18139</v>
      </c>
      <c r="L5186" s="3" t="s">
        <v>2494</v>
      </c>
      <c r="M5186" s="9">
        <v>0</v>
      </c>
      <c r="N5186" s="5">
        <v>0</v>
      </c>
      <c r="O5186" s="7">
        <v>0</v>
      </c>
    </row>
    <row r="5187" spans="1:15">
      <c r="A5187">
        <v>24</v>
      </c>
      <c r="B5187" t="s">
        <v>1</v>
      </c>
      <c r="C5187" t="s">
        <v>18140</v>
      </c>
      <c r="D5187" t="s">
        <v>18141</v>
      </c>
      <c r="E5187" t="s">
        <v>2912</v>
      </c>
      <c r="F5187" t="s">
        <v>2913</v>
      </c>
      <c r="G5187" t="s">
        <v>2914</v>
      </c>
      <c r="H5187" t="s">
        <v>2493</v>
      </c>
      <c r="I5187" t="s">
        <v>2506</v>
      </c>
      <c r="J5187" t="s">
        <v>2507</v>
      </c>
      <c r="K5187" t="s">
        <v>2494</v>
      </c>
      <c r="L5187" s="3" t="s">
        <v>2494</v>
      </c>
      <c r="M5187" s="9">
        <v>0</v>
      </c>
      <c r="N5187" s="5">
        <v>0</v>
      </c>
      <c r="O5187" s="7">
        <v>0</v>
      </c>
    </row>
    <row r="5188" spans="1:15">
      <c r="A5188">
        <v>24</v>
      </c>
      <c r="B5188" t="s">
        <v>1</v>
      </c>
      <c r="C5188" t="s">
        <v>18142</v>
      </c>
      <c r="D5188" t="s">
        <v>18143</v>
      </c>
      <c r="E5188" t="s">
        <v>2933</v>
      </c>
      <c r="F5188" t="s">
        <v>2934</v>
      </c>
      <c r="G5188" t="s">
        <v>2935</v>
      </c>
      <c r="H5188" t="s">
        <v>944</v>
      </c>
      <c r="I5188" t="s">
        <v>2506</v>
      </c>
      <c r="J5188" t="s">
        <v>2507</v>
      </c>
      <c r="K5188" t="s">
        <v>18144</v>
      </c>
      <c r="L5188" s="3">
        <v>41556</v>
      </c>
      <c r="M5188" s="9">
        <v>0</v>
      </c>
      <c r="N5188" s="5">
        <v>0</v>
      </c>
      <c r="O5188" s="7">
        <v>0</v>
      </c>
    </row>
    <row r="5189" spans="1:15">
      <c r="A5189">
        <v>24</v>
      </c>
      <c r="B5189" t="s">
        <v>1</v>
      </c>
      <c r="C5189" t="s">
        <v>18145</v>
      </c>
      <c r="D5189" t="s">
        <v>18146</v>
      </c>
      <c r="E5189" t="s">
        <v>2942</v>
      </c>
      <c r="F5189" t="s">
        <v>2943</v>
      </c>
      <c r="G5189" t="s">
        <v>2935</v>
      </c>
      <c r="H5189" t="s">
        <v>944</v>
      </c>
      <c r="I5189" t="s">
        <v>2506</v>
      </c>
      <c r="J5189" t="s">
        <v>2507</v>
      </c>
      <c r="K5189" t="s">
        <v>18147</v>
      </c>
      <c r="L5189" s="3">
        <v>41836</v>
      </c>
      <c r="M5189" s="9">
        <v>0</v>
      </c>
      <c r="N5189" s="5">
        <v>0</v>
      </c>
      <c r="O5189" s="7">
        <v>0</v>
      </c>
    </row>
    <row r="5190" spans="1:15">
      <c r="A5190">
        <v>24</v>
      </c>
      <c r="B5190" t="s">
        <v>1</v>
      </c>
      <c r="C5190" t="s">
        <v>2932</v>
      </c>
      <c r="D5190" t="s">
        <v>643</v>
      </c>
      <c r="E5190" t="s">
        <v>2933</v>
      </c>
      <c r="F5190" t="s">
        <v>2934</v>
      </c>
      <c r="G5190" t="s">
        <v>2935</v>
      </c>
      <c r="H5190" t="s">
        <v>944</v>
      </c>
      <c r="I5190" t="s">
        <v>2506</v>
      </c>
      <c r="J5190" t="s">
        <v>2507</v>
      </c>
      <c r="K5190" t="s">
        <v>2936</v>
      </c>
      <c r="L5190" s="3">
        <v>42579</v>
      </c>
      <c r="M5190" s="9">
        <v>3</v>
      </c>
      <c r="N5190" s="5">
        <v>0</v>
      </c>
      <c r="O5190" s="7">
        <v>3</v>
      </c>
    </row>
    <row r="5191" spans="1:15">
      <c r="A5191">
        <v>24</v>
      </c>
      <c r="B5191" t="s">
        <v>1</v>
      </c>
      <c r="C5191" t="s">
        <v>2937</v>
      </c>
      <c r="D5191" t="s">
        <v>644</v>
      </c>
      <c r="E5191" t="s">
        <v>2938</v>
      </c>
      <c r="F5191" t="s">
        <v>2939</v>
      </c>
      <c r="G5191" t="s">
        <v>2935</v>
      </c>
      <c r="H5191" t="s">
        <v>944</v>
      </c>
      <c r="I5191" t="s">
        <v>2506</v>
      </c>
      <c r="J5191" t="s">
        <v>2507</v>
      </c>
      <c r="K5191" t="s">
        <v>2940</v>
      </c>
      <c r="L5191" s="3">
        <v>43663</v>
      </c>
      <c r="M5191" s="9">
        <v>1</v>
      </c>
      <c r="N5191" s="5">
        <v>0</v>
      </c>
      <c r="O5191" s="7">
        <v>1</v>
      </c>
    </row>
    <row r="5192" spans="1:15">
      <c r="A5192">
        <v>24</v>
      </c>
      <c r="B5192" t="s">
        <v>1</v>
      </c>
      <c r="C5192" t="s">
        <v>18148</v>
      </c>
      <c r="D5192" t="s">
        <v>18149</v>
      </c>
      <c r="E5192" t="s">
        <v>2954</v>
      </c>
      <c r="F5192" t="s">
        <v>2955</v>
      </c>
      <c r="G5192" t="s">
        <v>2935</v>
      </c>
      <c r="H5192" t="s">
        <v>944</v>
      </c>
      <c r="I5192" t="s">
        <v>2506</v>
      </c>
      <c r="J5192" t="s">
        <v>2507</v>
      </c>
      <c r="K5192" t="s">
        <v>18150</v>
      </c>
      <c r="L5192" s="3">
        <v>42478</v>
      </c>
      <c r="M5192" s="9">
        <v>0</v>
      </c>
      <c r="N5192" s="5">
        <v>0</v>
      </c>
      <c r="O5192" s="7">
        <v>0</v>
      </c>
    </row>
    <row r="5193" spans="1:15">
      <c r="A5193">
        <v>24</v>
      </c>
      <c r="B5193" t="s">
        <v>1</v>
      </c>
      <c r="C5193" t="s">
        <v>18151</v>
      </c>
      <c r="D5193" t="s">
        <v>18152</v>
      </c>
      <c r="E5193" t="s">
        <v>2938</v>
      </c>
      <c r="F5193" t="s">
        <v>2939</v>
      </c>
      <c r="G5193" t="s">
        <v>2935</v>
      </c>
      <c r="H5193" t="s">
        <v>944</v>
      </c>
      <c r="I5193" t="s">
        <v>2506</v>
      </c>
      <c r="J5193" t="s">
        <v>2507</v>
      </c>
      <c r="K5193" t="s">
        <v>18153</v>
      </c>
      <c r="L5193" s="3">
        <v>43024</v>
      </c>
      <c r="M5193" s="9">
        <v>0</v>
      </c>
      <c r="N5193" s="5">
        <v>0</v>
      </c>
      <c r="O5193" s="7">
        <v>0</v>
      </c>
    </row>
    <row r="5194" spans="1:15">
      <c r="A5194">
        <v>24</v>
      </c>
      <c r="B5194" t="s">
        <v>1</v>
      </c>
      <c r="C5194" t="s">
        <v>18154</v>
      </c>
      <c r="D5194" t="s">
        <v>18155</v>
      </c>
      <c r="E5194" t="s">
        <v>2938</v>
      </c>
      <c r="F5194" t="s">
        <v>2939</v>
      </c>
      <c r="G5194" t="s">
        <v>2935</v>
      </c>
      <c r="H5194" t="s">
        <v>944</v>
      </c>
      <c r="I5194" t="s">
        <v>2506</v>
      </c>
      <c r="J5194" t="s">
        <v>2507</v>
      </c>
      <c r="K5194" t="s">
        <v>18156</v>
      </c>
      <c r="L5194" s="3">
        <v>44005</v>
      </c>
      <c r="M5194" s="9">
        <v>0</v>
      </c>
      <c r="N5194" s="5">
        <v>0</v>
      </c>
      <c r="O5194" s="7">
        <v>0</v>
      </c>
    </row>
    <row r="5195" spans="1:15">
      <c r="A5195">
        <v>24</v>
      </c>
      <c r="B5195" t="s">
        <v>1</v>
      </c>
      <c r="C5195" t="s">
        <v>2941</v>
      </c>
      <c r="D5195" t="s">
        <v>645</v>
      </c>
      <c r="E5195" t="s">
        <v>2942</v>
      </c>
      <c r="F5195" t="s">
        <v>2943</v>
      </c>
      <c r="G5195" t="s">
        <v>2935</v>
      </c>
      <c r="H5195" t="s">
        <v>944</v>
      </c>
      <c r="I5195" t="s">
        <v>2506</v>
      </c>
      <c r="J5195" t="s">
        <v>2507</v>
      </c>
      <c r="K5195" t="s">
        <v>2944</v>
      </c>
      <c r="L5195" s="3">
        <v>45238</v>
      </c>
      <c r="M5195" s="9">
        <v>1</v>
      </c>
      <c r="N5195" s="5">
        <v>0</v>
      </c>
      <c r="O5195" s="7">
        <v>1</v>
      </c>
    </row>
    <row r="5196" spans="1:15">
      <c r="A5196">
        <v>24</v>
      </c>
      <c r="B5196" t="s">
        <v>1</v>
      </c>
      <c r="C5196" t="s">
        <v>2945</v>
      </c>
      <c r="D5196" t="s">
        <v>365</v>
      </c>
      <c r="E5196" t="s">
        <v>2942</v>
      </c>
      <c r="F5196" t="s">
        <v>2943</v>
      </c>
      <c r="G5196" t="s">
        <v>2935</v>
      </c>
      <c r="H5196" t="s">
        <v>944</v>
      </c>
      <c r="I5196" t="s">
        <v>2506</v>
      </c>
      <c r="J5196" t="s">
        <v>2507</v>
      </c>
      <c r="K5196" t="s">
        <v>2946</v>
      </c>
      <c r="L5196" s="3">
        <v>43692</v>
      </c>
      <c r="M5196" s="9">
        <v>1</v>
      </c>
      <c r="N5196" s="5">
        <v>0</v>
      </c>
      <c r="O5196" s="7">
        <v>1</v>
      </c>
    </row>
    <row r="5197" spans="1:15">
      <c r="A5197">
        <v>24</v>
      </c>
      <c r="B5197" t="s">
        <v>1</v>
      </c>
      <c r="C5197" t="s">
        <v>18157</v>
      </c>
      <c r="D5197" t="s">
        <v>18158</v>
      </c>
      <c r="E5197" t="s">
        <v>18159</v>
      </c>
      <c r="F5197" t="s">
        <v>18160</v>
      </c>
      <c r="G5197" t="s">
        <v>2935</v>
      </c>
      <c r="H5197" t="s">
        <v>944</v>
      </c>
      <c r="I5197" t="s">
        <v>2506</v>
      </c>
      <c r="J5197" t="s">
        <v>2507</v>
      </c>
      <c r="K5197" t="s">
        <v>18161</v>
      </c>
      <c r="L5197" s="3">
        <v>44253</v>
      </c>
      <c r="M5197" s="9">
        <v>0</v>
      </c>
      <c r="N5197" s="5">
        <v>0</v>
      </c>
      <c r="O5197" s="7">
        <v>0</v>
      </c>
    </row>
    <row r="5198" spans="1:15">
      <c r="A5198">
        <v>24</v>
      </c>
      <c r="B5198" t="s">
        <v>1</v>
      </c>
      <c r="C5198" t="s">
        <v>18162</v>
      </c>
      <c r="D5198" t="s">
        <v>18163</v>
      </c>
      <c r="E5198" t="s">
        <v>18159</v>
      </c>
      <c r="F5198" t="s">
        <v>18160</v>
      </c>
      <c r="G5198" t="s">
        <v>2935</v>
      </c>
      <c r="H5198" t="s">
        <v>944</v>
      </c>
      <c r="I5198" t="s">
        <v>2506</v>
      </c>
      <c r="J5198" t="s">
        <v>2507</v>
      </c>
      <c r="K5198" t="s">
        <v>18164</v>
      </c>
      <c r="L5198" s="3">
        <v>44741</v>
      </c>
      <c r="M5198" s="9">
        <v>0</v>
      </c>
      <c r="N5198" s="5">
        <v>0</v>
      </c>
      <c r="O5198" s="7">
        <v>0</v>
      </c>
    </row>
    <row r="5199" spans="1:15">
      <c r="A5199">
        <v>24</v>
      </c>
      <c r="B5199" t="s">
        <v>1</v>
      </c>
      <c r="C5199" t="s">
        <v>2947</v>
      </c>
      <c r="D5199" t="s">
        <v>646</v>
      </c>
      <c r="E5199" t="s">
        <v>2948</v>
      </c>
      <c r="F5199" t="s">
        <v>2949</v>
      </c>
      <c r="G5199" t="s">
        <v>2935</v>
      </c>
      <c r="H5199" t="s">
        <v>944</v>
      </c>
      <c r="I5199" t="s">
        <v>2506</v>
      </c>
      <c r="J5199" t="s">
        <v>2507</v>
      </c>
      <c r="K5199" t="s">
        <v>2950</v>
      </c>
      <c r="L5199" s="3">
        <v>44882</v>
      </c>
      <c r="M5199" s="9">
        <v>1</v>
      </c>
      <c r="N5199" s="5">
        <v>0</v>
      </c>
      <c r="O5199" s="7">
        <v>1</v>
      </c>
    </row>
    <row r="5200" spans="1:15">
      <c r="A5200">
        <v>24</v>
      </c>
      <c r="B5200" t="s">
        <v>1</v>
      </c>
      <c r="C5200" t="s">
        <v>2951</v>
      </c>
      <c r="D5200" t="s">
        <v>647</v>
      </c>
      <c r="E5200" t="s">
        <v>2948</v>
      </c>
      <c r="F5200" t="s">
        <v>2949</v>
      </c>
      <c r="G5200" t="s">
        <v>2935</v>
      </c>
      <c r="H5200" t="s">
        <v>944</v>
      </c>
      <c r="I5200" t="s">
        <v>2506</v>
      </c>
      <c r="J5200" t="s">
        <v>2507</v>
      </c>
      <c r="K5200" t="s">
        <v>2952</v>
      </c>
      <c r="L5200" s="3">
        <v>44026</v>
      </c>
      <c r="M5200" s="9">
        <v>2</v>
      </c>
      <c r="N5200" s="5">
        <v>0</v>
      </c>
      <c r="O5200" s="7">
        <v>2</v>
      </c>
    </row>
    <row r="5201" spans="1:15">
      <c r="A5201">
        <v>24</v>
      </c>
      <c r="B5201" t="s">
        <v>1</v>
      </c>
      <c r="C5201" t="s">
        <v>18165</v>
      </c>
      <c r="D5201" t="s">
        <v>18166</v>
      </c>
      <c r="E5201" t="s">
        <v>18159</v>
      </c>
      <c r="F5201" t="s">
        <v>18160</v>
      </c>
      <c r="G5201" t="s">
        <v>2935</v>
      </c>
      <c r="H5201" t="s">
        <v>944</v>
      </c>
      <c r="I5201" t="s">
        <v>2506</v>
      </c>
      <c r="J5201" t="s">
        <v>2507</v>
      </c>
      <c r="K5201" t="s">
        <v>18167</v>
      </c>
      <c r="L5201" s="3">
        <v>44314</v>
      </c>
      <c r="M5201" s="9">
        <v>0</v>
      </c>
      <c r="N5201" s="5">
        <v>0</v>
      </c>
      <c r="O5201" s="7">
        <v>0</v>
      </c>
    </row>
    <row r="5202" spans="1:15">
      <c r="A5202">
        <v>24</v>
      </c>
      <c r="B5202" t="s">
        <v>1</v>
      </c>
      <c r="C5202" t="s">
        <v>2953</v>
      </c>
      <c r="D5202" t="s">
        <v>648</v>
      </c>
      <c r="E5202" t="s">
        <v>2954</v>
      </c>
      <c r="F5202" t="s">
        <v>2955</v>
      </c>
      <c r="G5202" t="s">
        <v>2935</v>
      </c>
      <c r="H5202" t="s">
        <v>944</v>
      </c>
      <c r="I5202" t="s">
        <v>2506</v>
      </c>
      <c r="J5202" t="s">
        <v>2507</v>
      </c>
      <c r="K5202" t="s">
        <v>2956</v>
      </c>
      <c r="L5202" s="3">
        <v>44306</v>
      </c>
      <c r="M5202" s="9">
        <v>4</v>
      </c>
      <c r="N5202" s="5">
        <v>0</v>
      </c>
      <c r="O5202" s="7">
        <v>4</v>
      </c>
    </row>
    <row r="5203" spans="1:15">
      <c r="A5203">
        <v>24</v>
      </c>
      <c r="B5203" t="s">
        <v>1</v>
      </c>
      <c r="C5203" t="s">
        <v>18168</v>
      </c>
      <c r="D5203" t="s">
        <v>18169</v>
      </c>
      <c r="E5203" t="s">
        <v>2933</v>
      </c>
      <c r="F5203" t="s">
        <v>2934</v>
      </c>
      <c r="G5203" t="s">
        <v>2935</v>
      </c>
      <c r="H5203" t="s">
        <v>944</v>
      </c>
      <c r="I5203" t="s">
        <v>2506</v>
      </c>
      <c r="J5203" t="s">
        <v>2507</v>
      </c>
      <c r="K5203" t="s">
        <v>18170</v>
      </c>
      <c r="L5203" s="3">
        <v>44285</v>
      </c>
      <c r="M5203" s="9">
        <v>0</v>
      </c>
      <c r="N5203" s="5">
        <v>0</v>
      </c>
      <c r="O5203" s="7">
        <v>0</v>
      </c>
    </row>
    <row r="5204" spans="1:15">
      <c r="A5204">
        <v>24</v>
      </c>
      <c r="B5204" t="s">
        <v>1</v>
      </c>
      <c r="C5204" t="s">
        <v>18171</v>
      </c>
      <c r="D5204" t="s">
        <v>18172</v>
      </c>
      <c r="E5204" t="s">
        <v>2933</v>
      </c>
      <c r="F5204" t="s">
        <v>2934</v>
      </c>
      <c r="G5204" t="s">
        <v>2935</v>
      </c>
      <c r="H5204" t="s">
        <v>944</v>
      </c>
      <c r="I5204" t="s">
        <v>2506</v>
      </c>
      <c r="J5204" t="s">
        <v>2507</v>
      </c>
      <c r="K5204" t="s">
        <v>18173</v>
      </c>
      <c r="L5204" s="3">
        <v>44258</v>
      </c>
      <c r="M5204" s="9">
        <v>0</v>
      </c>
      <c r="N5204" s="5">
        <v>0</v>
      </c>
      <c r="O5204" s="7">
        <v>0</v>
      </c>
    </row>
    <row r="5205" spans="1:15">
      <c r="A5205">
        <v>24</v>
      </c>
      <c r="B5205" t="s">
        <v>1</v>
      </c>
      <c r="C5205" t="s">
        <v>18174</v>
      </c>
      <c r="D5205" t="s">
        <v>18175</v>
      </c>
      <c r="E5205" t="s">
        <v>2933</v>
      </c>
      <c r="F5205" t="s">
        <v>2934</v>
      </c>
      <c r="G5205" t="s">
        <v>2935</v>
      </c>
      <c r="H5205" t="s">
        <v>944</v>
      </c>
      <c r="I5205" t="s">
        <v>2506</v>
      </c>
      <c r="J5205" t="s">
        <v>2507</v>
      </c>
      <c r="K5205" t="s">
        <v>18176</v>
      </c>
      <c r="L5205" s="3">
        <v>44306</v>
      </c>
      <c r="M5205" s="9">
        <v>0</v>
      </c>
      <c r="N5205" s="5">
        <v>0</v>
      </c>
      <c r="O5205" s="7">
        <v>0</v>
      </c>
    </row>
    <row r="5206" spans="1:15">
      <c r="A5206">
        <v>24</v>
      </c>
      <c r="B5206" t="s">
        <v>1</v>
      </c>
      <c r="C5206" t="s">
        <v>18177</v>
      </c>
      <c r="D5206" t="s">
        <v>18178</v>
      </c>
      <c r="E5206" t="s">
        <v>2938</v>
      </c>
      <c r="F5206" t="s">
        <v>2939</v>
      </c>
      <c r="G5206" t="s">
        <v>2935</v>
      </c>
      <c r="H5206" t="s">
        <v>944</v>
      </c>
      <c r="I5206" t="s">
        <v>2506</v>
      </c>
      <c r="J5206" t="s">
        <v>2507</v>
      </c>
      <c r="K5206" t="s">
        <v>18179</v>
      </c>
      <c r="L5206" s="3">
        <v>44889</v>
      </c>
      <c r="M5206" s="9">
        <v>0</v>
      </c>
      <c r="N5206" s="5">
        <v>0</v>
      </c>
      <c r="O5206" s="7">
        <v>0</v>
      </c>
    </row>
    <row r="5207" spans="1:15">
      <c r="A5207">
        <v>24</v>
      </c>
      <c r="B5207" t="s">
        <v>1</v>
      </c>
      <c r="C5207" t="s">
        <v>18180</v>
      </c>
      <c r="D5207" t="s">
        <v>18181</v>
      </c>
      <c r="E5207" t="s">
        <v>2942</v>
      </c>
      <c r="F5207" t="s">
        <v>2943</v>
      </c>
      <c r="G5207" t="s">
        <v>2935</v>
      </c>
      <c r="H5207" t="s">
        <v>944</v>
      </c>
      <c r="I5207" t="s">
        <v>2506</v>
      </c>
      <c r="J5207" t="s">
        <v>2507</v>
      </c>
      <c r="K5207" t="s">
        <v>18182</v>
      </c>
      <c r="L5207" s="3">
        <v>45573</v>
      </c>
      <c r="M5207" s="9">
        <v>0</v>
      </c>
      <c r="N5207" s="5">
        <v>0</v>
      </c>
      <c r="O5207" s="7">
        <v>0</v>
      </c>
    </row>
    <row r="5208" spans="1:15">
      <c r="A5208">
        <v>24</v>
      </c>
      <c r="B5208" t="s">
        <v>1</v>
      </c>
      <c r="C5208" t="s">
        <v>18183</v>
      </c>
      <c r="D5208" t="s">
        <v>18184</v>
      </c>
      <c r="E5208" t="s">
        <v>2938</v>
      </c>
      <c r="F5208" t="s">
        <v>2939</v>
      </c>
      <c r="G5208" t="s">
        <v>2935</v>
      </c>
      <c r="H5208" t="s">
        <v>944</v>
      </c>
      <c r="I5208" t="s">
        <v>2506</v>
      </c>
      <c r="J5208" t="s">
        <v>2507</v>
      </c>
      <c r="K5208" t="s">
        <v>18185</v>
      </c>
      <c r="L5208" s="3">
        <v>45104</v>
      </c>
      <c r="M5208" s="9">
        <v>0</v>
      </c>
      <c r="N5208" s="5">
        <v>0</v>
      </c>
      <c r="O5208" s="7">
        <v>0</v>
      </c>
    </row>
    <row r="5209" spans="1:15">
      <c r="A5209">
        <v>24</v>
      </c>
      <c r="B5209" t="s">
        <v>1</v>
      </c>
      <c r="C5209" t="s">
        <v>2957</v>
      </c>
      <c r="D5209" t="s">
        <v>649</v>
      </c>
      <c r="E5209" t="s">
        <v>2948</v>
      </c>
      <c r="F5209" t="s">
        <v>2949</v>
      </c>
      <c r="G5209" t="s">
        <v>2935</v>
      </c>
      <c r="H5209" t="s">
        <v>944</v>
      </c>
      <c r="I5209" t="s">
        <v>2506</v>
      </c>
      <c r="J5209" t="s">
        <v>2507</v>
      </c>
      <c r="K5209" t="s">
        <v>2958</v>
      </c>
      <c r="L5209" s="3">
        <v>44532</v>
      </c>
      <c r="M5209" s="9">
        <v>1</v>
      </c>
      <c r="N5209" s="5">
        <v>0</v>
      </c>
      <c r="O5209" s="7">
        <v>1</v>
      </c>
    </row>
    <row r="5210" spans="1:15">
      <c r="A5210">
        <v>24</v>
      </c>
      <c r="B5210" t="s">
        <v>1</v>
      </c>
      <c r="C5210" t="s">
        <v>2959</v>
      </c>
      <c r="D5210" t="s">
        <v>650</v>
      </c>
      <c r="E5210" t="s">
        <v>2948</v>
      </c>
      <c r="F5210" t="s">
        <v>2949</v>
      </c>
      <c r="G5210" t="s">
        <v>2935</v>
      </c>
      <c r="H5210" t="s">
        <v>944</v>
      </c>
      <c r="I5210" t="s">
        <v>2506</v>
      </c>
      <c r="J5210" t="s">
        <v>2507</v>
      </c>
      <c r="K5210" t="s">
        <v>2960</v>
      </c>
      <c r="L5210" s="3">
        <v>44628</v>
      </c>
      <c r="M5210" s="9">
        <v>8</v>
      </c>
      <c r="N5210" s="5">
        <v>0</v>
      </c>
      <c r="O5210" s="7">
        <v>8</v>
      </c>
    </row>
    <row r="5211" spans="1:15">
      <c r="A5211">
        <v>24</v>
      </c>
      <c r="B5211" t="s">
        <v>1</v>
      </c>
      <c r="C5211" t="s">
        <v>18186</v>
      </c>
      <c r="D5211" t="s">
        <v>18187</v>
      </c>
      <c r="E5211" t="s">
        <v>2938</v>
      </c>
      <c r="F5211" t="s">
        <v>2939</v>
      </c>
      <c r="G5211" t="s">
        <v>2935</v>
      </c>
      <c r="H5211" t="s">
        <v>944</v>
      </c>
      <c r="I5211" t="s">
        <v>2506</v>
      </c>
      <c r="J5211" t="s">
        <v>2507</v>
      </c>
      <c r="K5211" t="s">
        <v>18188</v>
      </c>
      <c r="L5211" s="3">
        <v>44664</v>
      </c>
      <c r="M5211" s="9">
        <v>0</v>
      </c>
      <c r="N5211" s="5">
        <v>0</v>
      </c>
      <c r="O5211" s="7">
        <v>0</v>
      </c>
    </row>
    <row r="5212" spans="1:15">
      <c r="A5212">
        <v>24</v>
      </c>
      <c r="B5212" t="s">
        <v>1</v>
      </c>
      <c r="C5212" t="s">
        <v>18189</v>
      </c>
      <c r="D5212" t="s">
        <v>18190</v>
      </c>
      <c r="E5212" t="s">
        <v>2933</v>
      </c>
      <c r="F5212" t="s">
        <v>2934</v>
      </c>
      <c r="G5212" t="s">
        <v>2935</v>
      </c>
      <c r="H5212" t="s">
        <v>944</v>
      </c>
      <c r="I5212" t="s">
        <v>2506</v>
      </c>
      <c r="J5212" t="s">
        <v>2507</v>
      </c>
      <c r="K5212" t="s">
        <v>18191</v>
      </c>
      <c r="L5212" s="3">
        <v>44769</v>
      </c>
      <c r="M5212" s="9">
        <v>0</v>
      </c>
      <c r="N5212" s="5">
        <v>0</v>
      </c>
      <c r="O5212" s="7">
        <v>0</v>
      </c>
    </row>
    <row r="5213" spans="1:15">
      <c r="A5213">
        <v>24</v>
      </c>
      <c r="B5213" t="s">
        <v>1</v>
      </c>
      <c r="C5213" t="s">
        <v>18192</v>
      </c>
      <c r="D5213" t="s">
        <v>18193</v>
      </c>
      <c r="E5213" t="s">
        <v>2938</v>
      </c>
      <c r="F5213" t="s">
        <v>2939</v>
      </c>
      <c r="G5213" t="s">
        <v>2935</v>
      </c>
      <c r="H5213" t="s">
        <v>944</v>
      </c>
      <c r="I5213" t="s">
        <v>2506</v>
      </c>
      <c r="J5213" t="s">
        <v>2507</v>
      </c>
      <c r="K5213" t="s">
        <v>18194</v>
      </c>
      <c r="L5213" s="3" t="s">
        <v>2494</v>
      </c>
      <c r="M5213" s="9">
        <v>0</v>
      </c>
      <c r="N5213" s="5">
        <v>0</v>
      </c>
      <c r="O5213" s="7">
        <v>0</v>
      </c>
    </row>
    <row r="5214" spans="1:15">
      <c r="A5214">
        <v>24</v>
      </c>
      <c r="B5214" t="s">
        <v>1</v>
      </c>
      <c r="C5214" t="s">
        <v>18195</v>
      </c>
      <c r="D5214" t="s">
        <v>18196</v>
      </c>
      <c r="E5214" t="s">
        <v>18159</v>
      </c>
      <c r="F5214" t="s">
        <v>18160</v>
      </c>
      <c r="G5214" t="s">
        <v>2935</v>
      </c>
      <c r="H5214" t="s">
        <v>944</v>
      </c>
      <c r="I5214" t="s">
        <v>2506</v>
      </c>
      <c r="J5214" t="s">
        <v>2507</v>
      </c>
      <c r="K5214" t="s">
        <v>18197</v>
      </c>
      <c r="L5214" s="3">
        <v>44889</v>
      </c>
      <c r="M5214" s="9">
        <v>0</v>
      </c>
      <c r="N5214" s="5">
        <v>0</v>
      </c>
      <c r="O5214" s="7">
        <v>0</v>
      </c>
    </row>
    <row r="5215" spans="1:15">
      <c r="A5215">
        <v>24</v>
      </c>
      <c r="B5215" t="s">
        <v>1</v>
      </c>
      <c r="C5215" t="s">
        <v>2961</v>
      </c>
      <c r="D5215" t="s">
        <v>651</v>
      </c>
      <c r="E5215" t="s">
        <v>2933</v>
      </c>
      <c r="F5215" t="s">
        <v>2934</v>
      </c>
      <c r="G5215" t="s">
        <v>2935</v>
      </c>
      <c r="H5215" t="s">
        <v>944</v>
      </c>
      <c r="I5215" t="s">
        <v>2506</v>
      </c>
      <c r="J5215" t="s">
        <v>2507</v>
      </c>
      <c r="K5215" t="s">
        <v>2962</v>
      </c>
      <c r="L5215" s="3">
        <v>45488</v>
      </c>
      <c r="M5215" s="9">
        <v>5</v>
      </c>
      <c r="N5215" s="5">
        <v>0</v>
      </c>
      <c r="O5215" s="7">
        <v>5</v>
      </c>
    </row>
    <row r="5216" spans="1:15">
      <c r="A5216">
        <v>24</v>
      </c>
      <c r="B5216" t="s">
        <v>1</v>
      </c>
      <c r="C5216" t="s">
        <v>18198</v>
      </c>
      <c r="D5216" t="s">
        <v>18199</v>
      </c>
      <c r="E5216" t="s">
        <v>2933</v>
      </c>
      <c r="F5216" t="s">
        <v>2934</v>
      </c>
      <c r="G5216" t="s">
        <v>2935</v>
      </c>
      <c r="H5216" t="s">
        <v>944</v>
      </c>
      <c r="I5216" t="s">
        <v>2506</v>
      </c>
      <c r="J5216" t="s">
        <v>2507</v>
      </c>
      <c r="K5216" t="s">
        <v>18200</v>
      </c>
      <c r="L5216" s="3" t="s">
        <v>2494</v>
      </c>
      <c r="M5216" s="9">
        <v>0</v>
      </c>
      <c r="N5216" s="5">
        <v>0</v>
      </c>
      <c r="O5216" s="7">
        <v>0</v>
      </c>
    </row>
    <row r="5217" spans="1:15">
      <c r="A5217">
        <v>24</v>
      </c>
      <c r="B5217" t="s">
        <v>1</v>
      </c>
      <c r="C5217" t="s">
        <v>18201</v>
      </c>
      <c r="D5217" t="s">
        <v>18202</v>
      </c>
      <c r="E5217" t="s">
        <v>2933</v>
      </c>
      <c r="F5217" t="s">
        <v>2934</v>
      </c>
      <c r="G5217" t="s">
        <v>2935</v>
      </c>
      <c r="H5217" t="s">
        <v>944</v>
      </c>
      <c r="I5217" t="s">
        <v>2506</v>
      </c>
      <c r="J5217" t="s">
        <v>2507</v>
      </c>
      <c r="K5217" t="s">
        <v>18203</v>
      </c>
      <c r="L5217" s="3">
        <v>45077</v>
      </c>
      <c r="M5217" s="9">
        <v>0</v>
      </c>
      <c r="N5217" s="5">
        <v>0</v>
      </c>
      <c r="O5217" s="7">
        <v>0</v>
      </c>
    </row>
    <row r="5218" spans="1:15">
      <c r="A5218">
        <v>24</v>
      </c>
      <c r="B5218" t="s">
        <v>1</v>
      </c>
      <c r="C5218" t="s">
        <v>2963</v>
      </c>
      <c r="D5218" t="s">
        <v>652</v>
      </c>
      <c r="E5218" t="s">
        <v>2933</v>
      </c>
      <c r="F5218" t="s">
        <v>2934</v>
      </c>
      <c r="G5218" t="s">
        <v>2935</v>
      </c>
      <c r="H5218" t="s">
        <v>944</v>
      </c>
      <c r="I5218" t="s">
        <v>2506</v>
      </c>
      <c r="J5218" t="s">
        <v>2507</v>
      </c>
      <c r="K5218" t="s">
        <v>2964</v>
      </c>
      <c r="L5218" s="3">
        <v>45377</v>
      </c>
      <c r="M5218" s="9">
        <v>2</v>
      </c>
      <c r="N5218" s="5">
        <v>0</v>
      </c>
      <c r="O5218" s="7">
        <v>2</v>
      </c>
    </row>
    <row r="5219" spans="1:15">
      <c r="A5219">
        <v>24</v>
      </c>
      <c r="B5219" t="s">
        <v>1</v>
      </c>
      <c r="C5219" t="s">
        <v>18204</v>
      </c>
      <c r="D5219" t="s">
        <v>18205</v>
      </c>
      <c r="E5219" t="s">
        <v>2938</v>
      </c>
      <c r="F5219" t="s">
        <v>2939</v>
      </c>
      <c r="G5219" t="s">
        <v>2935</v>
      </c>
      <c r="H5219" t="s">
        <v>944</v>
      </c>
      <c r="I5219" t="s">
        <v>2506</v>
      </c>
      <c r="J5219" t="s">
        <v>2507</v>
      </c>
      <c r="K5219" t="s">
        <v>18206</v>
      </c>
      <c r="L5219" s="3">
        <v>45358</v>
      </c>
      <c r="M5219" s="9">
        <v>0</v>
      </c>
      <c r="N5219" s="5">
        <v>0</v>
      </c>
      <c r="O5219" s="7">
        <v>0</v>
      </c>
    </row>
    <row r="5220" spans="1:15">
      <c r="A5220">
        <v>24</v>
      </c>
      <c r="B5220" t="s">
        <v>1</v>
      </c>
      <c r="C5220" t="s">
        <v>18207</v>
      </c>
      <c r="D5220" t="s">
        <v>18208</v>
      </c>
      <c r="E5220" t="s">
        <v>2938</v>
      </c>
      <c r="F5220" t="s">
        <v>2939</v>
      </c>
      <c r="G5220" t="s">
        <v>2935</v>
      </c>
      <c r="H5220" t="s">
        <v>2493</v>
      </c>
      <c r="I5220" t="s">
        <v>2506</v>
      </c>
      <c r="J5220" t="s">
        <v>2507</v>
      </c>
      <c r="K5220" t="s">
        <v>2494</v>
      </c>
      <c r="L5220" s="3" t="s">
        <v>2494</v>
      </c>
      <c r="M5220" s="9">
        <v>0</v>
      </c>
      <c r="N5220" s="5">
        <v>0</v>
      </c>
      <c r="O5220" s="7">
        <v>0</v>
      </c>
    </row>
    <row r="5221" spans="1:15">
      <c r="A5221">
        <v>24</v>
      </c>
      <c r="B5221" t="s">
        <v>1</v>
      </c>
      <c r="C5221" t="s">
        <v>18209</v>
      </c>
      <c r="D5221" t="s">
        <v>18210</v>
      </c>
      <c r="E5221" t="s">
        <v>2933</v>
      </c>
      <c r="F5221" t="s">
        <v>2934</v>
      </c>
      <c r="G5221" t="s">
        <v>2935</v>
      </c>
      <c r="H5221" t="s">
        <v>944</v>
      </c>
      <c r="I5221" t="s">
        <v>2506</v>
      </c>
      <c r="J5221" t="s">
        <v>2507</v>
      </c>
      <c r="K5221" t="s">
        <v>18211</v>
      </c>
      <c r="L5221" s="3" t="s">
        <v>2494</v>
      </c>
      <c r="M5221" s="9">
        <v>0</v>
      </c>
      <c r="N5221" s="5">
        <v>0</v>
      </c>
      <c r="O5221" s="7">
        <v>0</v>
      </c>
    </row>
    <row r="5222" spans="1:15">
      <c r="A5222">
        <v>24</v>
      </c>
      <c r="B5222" t="s">
        <v>1</v>
      </c>
      <c r="C5222" t="s">
        <v>18212</v>
      </c>
      <c r="D5222" t="s">
        <v>18213</v>
      </c>
      <c r="E5222" t="s">
        <v>2948</v>
      </c>
      <c r="F5222" t="s">
        <v>2949</v>
      </c>
      <c r="G5222" t="s">
        <v>2935</v>
      </c>
      <c r="H5222" t="s">
        <v>944</v>
      </c>
      <c r="I5222" t="s">
        <v>2506</v>
      </c>
      <c r="J5222" t="s">
        <v>2507</v>
      </c>
      <c r="K5222" t="s">
        <v>18214</v>
      </c>
      <c r="L5222" s="3">
        <v>45202</v>
      </c>
      <c r="M5222" s="9">
        <v>0</v>
      </c>
      <c r="N5222" s="5">
        <v>0</v>
      </c>
      <c r="O5222" s="7">
        <v>0</v>
      </c>
    </row>
    <row r="5223" spans="1:15">
      <c r="A5223">
        <v>24</v>
      </c>
      <c r="B5223" t="s">
        <v>1</v>
      </c>
      <c r="C5223" t="s">
        <v>18215</v>
      </c>
      <c r="D5223" t="s">
        <v>18216</v>
      </c>
      <c r="E5223" t="s">
        <v>2938</v>
      </c>
      <c r="F5223" t="s">
        <v>2939</v>
      </c>
      <c r="G5223" t="s">
        <v>2935</v>
      </c>
      <c r="H5223" t="s">
        <v>944</v>
      </c>
      <c r="I5223" t="s">
        <v>2506</v>
      </c>
      <c r="J5223" t="s">
        <v>2507</v>
      </c>
      <c r="K5223" t="s">
        <v>18217</v>
      </c>
      <c r="L5223" s="3" t="s">
        <v>2494</v>
      </c>
      <c r="M5223" s="9">
        <v>0</v>
      </c>
      <c r="N5223" s="5">
        <v>0</v>
      </c>
      <c r="O5223" s="7">
        <v>0</v>
      </c>
    </row>
    <row r="5224" spans="1:15">
      <c r="A5224">
        <v>24</v>
      </c>
      <c r="B5224" t="s">
        <v>1</v>
      </c>
      <c r="C5224" t="s">
        <v>18218</v>
      </c>
      <c r="D5224" t="s">
        <v>18219</v>
      </c>
      <c r="E5224" t="s">
        <v>2938</v>
      </c>
      <c r="F5224" t="s">
        <v>2939</v>
      </c>
      <c r="G5224" t="s">
        <v>2935</v>
      </c>
      <c r="H5224" t="s">
        <v>944</v>
      </c>
      <c r="I5224" t="s">
        <v>2506</v>
      </c>
      <c r="J5224" t="s">
        <v>2507</v>
      </c>
      <c r="K5224" t="s">
        <v>18220</v>
      </c>
      <c r="L5224" s="3">
        <v>45552</v>
      </c>
      <c r="M5224" s="9">
        <v>0</v>
      </c>
      <c r="N5224" s="5">
        <v>0</v>
      </c>
      <c r="O5224" s="7">
        <v>0</v>
      </c>
    </row>
    <row r="5225" spans="1:15">
      <c r="A5225">
        <v>24</v>
      </c>
      <c r="B5225" t="s">
        <v>1</v>
      </c>
      <c r="C5225" t="s">
        <v>18221</v>
      </c>
      <c r="D5225" t="s">
        <v>18222</v>
      </c>
      <c r="E5225" t="s">
        <v>2954</v>
      </c>
      <c r="F5225" t="s">
        <v>2955</v>
      </c>
      <c r="G5225" t="s">
        <v>2935</v>
      </c>
      <c r="H5225" t="s">
        <v>944</v>
      </c>
      <c r="I5225" t="s">
        <v>2506</v>
      </c>
      <c r="J5225" t="s">
        <v>2507</v>
      </c>
      <c r="K5225" t="s">
        <v>18223</v>
      </c>
      <c r="L5225" s="3" t="s">
        <v>2494</v>
      </c>
      <c r="M5225" s="9">
        <v>0</v>
      </c>
      <c r="N5225" s="5">
        <v>0</v>
      </c>
      <c r="O5225" s="7">
        <v>0</v>
      </c>
    </row>
    <row r="5226" spans="1:15">
      <c r="A5226">
        <v>24</v>
      </c>
      <c r="B5226" t="s">
        <v>1</v>
      </c>
      <c r="C5226" t="s">
        <v>18224</v>
      </c>
      <c r="D5226" t="s">
        <v>18225</v>
      </c>
      <c r="E5226" t="s">
        <v>2938</v>
      </c>
      <c r="F5226" t="s">
        <v>2939</v>
      </c>
      <c r="G5226" t="s">
        <v>2935</v>
      </c>
      <c r="H5226" t="s">
        <v>944</v>
      </c>
      <c r="I5226" t="s">
        <v>2506</v>
      </c>
      <c r="J5226" t="s">
        <v>2507</v>
      </c>
      <c r="K5226" t="s">
        <v>18226</v>
      </c>
      <c r="L5226" s="3">
        <v>45520</v>
      </c>
      <c r="M5226" s="9">
        <v>0</v>
      </c>
      <c r="N5226" s="5">
        <v>0</v>
      </c>
      <c r="O5226" s="7">
        <v>0</v>
      </c>
    </row>
    <row r="5227" spans="1:15">
      <c r="A5227">
        <v>24</v>
      </c>
      <c r="B5227" t="s">
        <v>1</v>
      </c>
      <c r="C5227" t="s">
        <v>18227</v>
      </c>
      <c r="D5227" t="s">
        <v>18228</v>
      </c>
      <c r="E5227" t="s">
        <v>2948</v>
      </c>
      <c r="F5227" t="s">
        <v>2949</v>
      </c>
      <c r="G5227" t="s">
        <v>2935</v>
      </c>
      <c r="H5227" t="s">
        <v>944</v>
      </c>
      <c r="I5227" t="s">
        <v>2506</v>
      </c>
      <c r="J5227" t="s">
        <v>2507</v>
      </c>
      <c r="K5227" t="s">
        <v>18229</v>
      </c>
      <c r="L5227" s="3">
        <v>45561</v>
      </c>
      <c r="M5227" s="9">
        <v>0</v>
      </c>
      <c r="N5227" s="5">
        <v>0</v>
      </c>
      <c r="O5227" s="7">
        <v>0</v>
      </c>
    </row>
    <row r="5228" spans="1:15">
      <c r="A5228">
        <v>24</v>
      </c>
      <c r="B5228" t="s">
        <v>1</v>
      </c>
      <c r="C5228" t="s">
        <v>18230</v>
      </c>
      <c r="D5228" t="s">
        <v>18231</v>
      </c>
      <c r="E5228" t="s">
        <v>2938</v>
      </c>
      <c r="F5228" t="s">
        <v>2939</v>
      </c>
      <c r="G5228" t="s">
        <v>2935</v>
      </c>
      <c r="H5228" t="s">
        <v>944</v>
      </c>
      <c r="I5228" t="s">
        <v>2506</v>
      </c>
      <c r="J5228" t="s">
        <v>2507</v>
      </c>
      <c r="K5228" t="s">
        <v>18232</v>
      </c>
      <c r="L5228" s="3" t="s">
        <v>2494</v>
      </c>
      <c r="M5228" s="9">
        <v>0</v>
      </c>
      <c r="N5228" s="5">
        <v>0</v>
      </c>
      <c r="O5228" s="7">
        <v>0</v>
      </c>
    </row>
    <row r="5229" spans="1:15">
      <c r="A5229">
        <v>24</v>
      </c>
      <c r="B5229" t="s">
        <v>1</v>
      </c>
      <c r="C5229" t="s">
        <v>2965</v>
      </c>
      <c r="D5229" t="s">
        <v>653</v>
      </c>
      <c r="E5229" t="s">
        <v>2954</v>
      </c>
      <c r="F5229" t="s">
        <v>2955</v>
      </c>
      <c r="G5229" t="s">
        <v>2935</v>
      </c>
      <c r="H5229" t="s">
        <v>944</v>
      </c>
      <c r="I5229" t="s">
        <v>2506</v>
      </c>
      <c r="J5229" t="s">
        <v>2507</v>
      </c>
      <c r="K5229" t="s">
        <v>2966</v>
      </c>
      <c r="L5229" s="3">
        <v>45573</v>
      </c>
      <c r="M5229" s="9">
        <v>1</v>
      </c>
      <c r="N5229" s="5">
        <v>0</v>
      </c>
      <c r="O5229" s="7">
        <v>1</v>
      </c>
    </row>
    <row r="5230" spans="1:15">
      <c r="A5230">
        <v>24</v>
      </c>
      <c r="B5230" t="s">
        <v>1</v>
      </c>
      <c r="C5230" t="s">
        <v>18233</v>
      </c>
      <c r="D5230" t="s">
        <v>18234</v>
      </c>
      <c r="E5230" t="s">
        <v>2933</v>
      </c>
      <c r="F5230" t="s">
        <v>2934</v>
      </c>
      <c r="G5230" t="s">
        <v>2935</v>
      </c>
      <c r="H5230" t="s">
        <v>944</v>
      </c>
      <c r="I5230" t="s">
        <v>2506</v>
      </c>
      <c r="J5230" t="s">
        <v>2507</v>
      </c>
      <c r="K5230" t="s">
        <v>18235</v>
      </c>
      <c r="L5230" s="3">
        <v>45573</v>
      </c>
      <c r="M5230" s="9">
        <v>0</v>
      </c>
      <c r="N5230" s="5">
        <v>0</v>
      </c>
      <c r="O5230" s="7">
        <v>0</v>
      </c>
    </row>
    <row r="5231" spans="1:15">
      <c r="A5231">
        <v>24</v>
      </c>
      <c r="B5231" t="s">
        <v>1</v>
      </c>
      <c r="C5231" t="s">
        <v>18236</v>
      </c>
      <c r="D5231" t="s">
        <v>18237</v>
      </c>
      <c r="E5231" t="s">
        <v>2954</v>
      </c>
      <c r="F5231" t="s">
        <v>2955</v>
      </c>
      <c r="G5231" t="s">
        <v>2935</v>
      </c>
      <c r="H5231" t="s">
        <v>944</v>
      </c>
      <c r="I5231" t="s">
        <v>2506</v>
      </c>
      <c r="J5231" t="s">
        <v>2507</v>
      </c>
      <c r="K5231" t="s">
        <v>18238</v>
      </c>
      <c r="L5231" s="3" t="s">
        <v>2494</v>
      </c>
      <c r="M5231" s="9">
        <v>0</v>
      </c>
      <c r="N5231" s="5">
        <v>0</v>
      </c>
      <c r="O5231" s="7">
        <v>0</v>
      </c>
    </row>
    <row r="5232" spans="1:15">
      <c r="A5232">
        <v>24</v>
      </c>
      <c r="B5232" t="s">
        <v>1</v>
      </c>
      <c r="C5232" t="s">
        <v>18239</v>
      </c>
      <c r="D5232" t="s">
        <v>18240</v>
      </c>
      <c r="E5232" t="s">
        <v>2938</v>
      </c>
      <c r="F5232" t="s">
        <v>2939</v>
      </c>
      <c r="G5232" t="s">
        <v>2935</v>
      </c>
      <c r="H5232" t="s">
        <v>944</v>
      </c>
      <c r="I5232" t="s">
        <v>2506</v>
      </c>
      <c r="J5232" t="s">
        <v>2507</v>
      </c>
      <c r="K5232" t="s">
        <v>18241</v>
      </c>
      <c r="L5232" s="3" t="s">
        <v>2494</v>
      </c>
      <c r="M5232" s="9">
        <v>0</v>
      </c>
      <c r="N5232" s="5">
        <v>0</v>
      </c>
      <c r="O5232" s="7">
        <v>0</v>
      </c>
    </row>
    <row r="5233" spans="1:15">
      <c r="A5233">
        <v>24</v>
      </c>
      <c r="B5233" t="s">
        <v>1</v>
      </c>
      <c r="C5233" t="s">
        <v>18242</v>
      </c>
      <c r="D5233" t="s">
        <v>18243</v>
      </c>
      <c r="E5233" t="s">
        <v>2954</v>
      </c>
      <c r="F5233" t="s">
        <v>2955</v>
      </c>
      <c r="G5233" t="s">
        <v>2935</v>
      </c>
      <c r="H5233" t="s">
        <v>944</v>
      </c>
      <c r="I5233" t="s">
        <v>2506</v>
      </c>
      <c r="J5233" t="s">
        <v>2507</v>
      </c>
      <c r="K5233" t="s">
        <v>18244</v>
      </c>
      <c r="L5233" s="3" t="s">
        <v>2494</v>
      </c>
      <c r="M5233" s="9">
        <v>0</v>
      </c>
      <c r="N5233" s="5">
        <v>0</v>
      </c>
      <c r="O5233" s="7">
        <v>0</v>
      </c>
    </row>
    <row r="5234" spans="1:15">
      <c r="A5234">
        <v>24</v>
      </c>
      <c r="B5234" t="s">
        <v>1</v>
      </c>
      <c r="C5234" t="s">
        <v>18245</v>
      </c>
      <c r="D5234" t="s">
        <v>18246</v>
      </c>
      <c r="E5234" t="s">
        <v>2954</v>
      </c>
      <c r="F5234" t="s">
        <v>2955</v>
      </c>
      <c r="G5234" t="s">
        <v>2935</v>
      </c>
      <c r="H5234" t="s">
        <v>944</v>
      </c>
      <c r="I5234" t="s">
        <v>2506</v>
      </c>
      <c r="J5234" t="s">
        <v>2507</v>
      </c>
      <c r="K5234" t="s">
        <v>18247</v>
      </c>
      <c r="L5234" s="3">
        <v>45600</v>
      </c>
      <c r="M5234" s="9">
        <v>0</v>
      </c>
      <c r="N5234" s="5">
        <v>0</v>
      </c>
      <c r="O5234" s="7">
        <v>0</v>
      </c>
    </row>
    <row r="5235" spans="1:15">
      <c r="A5235">
        <v>24</v>
      </c>
      <c r="B5235" t="s">
        <v>1</v>
      </c>
      <c r="C5235" t="s">
        <v>18248</v>
      </c>
      <c r="D5235" t="s">
        <v>18249</v>
      </c>
      <c r="E5235" t="s">
        <v>18159</v>
      </c>
      <c r="F5235" t="s">
        <v>18160</v>
      </c>
      <c r="G5235" t="s">
        <v>2935</v>
      </c>
      <c r="H5235" t="s">
        <v>944</v>
      </c>
      <c r="I5235" t="s">
        <v>2506</v>
      </c>
      <c r="J5235" t="s">
        <v>2507</v>
      </c>
      <c r="K5235" t="s">
        <v>18250</v>
      </c>
      <c r="L5235" s="3" t="s">
        <v>2494</v>
      </c>
      <c r="M5235" s="9">
        <v>0</v>
      </c>
      <c r="N5235" s="5">
        <v>0</v>
      </c>
      <c r="O5235" s="7">
        <v>0</v>
      </c>
    </row>
    <row r="5236" spans="1:15">
      <c r="A5236">
        <v>24</v>
      </c>
      <c r="B5236" t="s">
        <v>1</v>
      </c>
      <c r="C5236" t="s">
        <v>18251</v>
      </c>
      <c r="D5236" t="s">
        <v>18252</v>
      </c>
      <c r="E5236" t="s">
        <v>2938</v>
      </c>
      <c r="F5236" t="s">
        <v>2939</v>
      </c>
      <c r="G5236" t="s">
        <v>2935</v>
      </c>
      <c r="H5236" t="s">
        <v>944</v>
      </c>
      <c r="I5236" t="s">
        <v>2506</v>
      </c>
      <c r="J5236" t="s">
        <v>2507</v>
      </c>
      <c r="K5236" t="s">
        <v>18253</v>
      </c>
      <c r="L5236" s="3">
        <v>45719</v>
      </c>
      <c r="M5236" s="9">
        <v>0</v>
      </c>
      <c r="N5236" s="5">
        <v>0</v>
      </c>
      <c r="O5236" s="7">
        <v>0</v>
      </c>
    </row>
    <row r="5237" spans="1:15">
      <c r="A5237">
        <v>24</v>
      </c>
      <c r="B5237" t="s">
        <v>1</v>
      </c>
      <c r="C5237" t="s">
        <v>18254</v>
      </c>
      <c r="D5237" t="s">
        <v>18255</v>
      </c>
      <c r="E5237" t="s">
        <v>2968</v>
      </c>
      <c r="F5237" t="s">
        <v>2969</v>
      </c>
      <c r="G5237" t="s">
        <v>2970</v>
      </c>
      <c r="H5237" t="s">
        <v>944</v>
      </c>
      <c r="I5237" t="s">
        <v>2506</v>
      </c>
      <c r="J5237" t="s">
        <v>2507</v>
      </c>
      <c r="K5237" t="s">
        <v>18256</v>
      </c>
      <c r="L5237" s="3">
        <v>40820</v>
      </c>
      <c r="M5237" s="9">
        <v>0</v>
      </c>
      <c r="N5237" s="5">
        <v>0</v>
      </c>
      <c r="O5237" s="7">
        <v>0</v>
      </c>
    </row>
    <row r="5238" spans="1:15">
      <c r="A5238">
        <v>24</v>
      </c>
      <c r="B5238" t="s">
        <v>1</v>
      </c>
      <c r="C5238" t="s">
        <v>18257</v>
      </c>
      <c r="D5238" t="s">
        <v>18258</v>
      </c>
      <c r="E5238" t="s">
        <v>2968</v>
      </c>
      <c r="F5238" t="s">
        <v>2969</v>
      </c>
      <c r="G5238" t="s">
        <v>2970</v>
      </c>
      <c r="H5238" t="s">
        <v>944</v>
      </c>
      <c r="I5238" t="s">
        <v>2506</v>
      </c>
      <c r="J5238" t="s">
        <v>2507</v>
      </c>
      <c r="K5238" t="s">
        <v>18259</v>
      </c>
      <c r="L5238" s="3">
        <v>41752</v>
      </c>
      <c r="M5238" s="9">
        <v>0</v>
      </c>
      <c r="N5238" s="5">
        <v>0</v>
      </c>
      <c r="O5238" s="7">
        <v>0</v>
      </c>
    </row>
    <row r="5239" spans="1:15">
      <c r="A5239">
        <v>24</v>
      </c>
      <c r="B5239" t="s">
        <v>1</v>
      </c>
      <c r="C5239" t="s">
        <v>18260</v>
      </c>
      <c r="D5239" t="s">
        <v>18261</v>
      </c>
      <c r="E5239" t="s">
        <v>2968</v>
      </c>
      <c r="F5239" t="s">
        <v>2969</v>
      </c>
      <c r="G5239" t="s">
        <v>2970</v>
      </c>
      <c r="H5239" t="s">
        <v>944</v>
      </c>
      <c r="I5239" t="s">
        <v>2506</v>
      </c>
      <c r="J5239" t="s">
        <v>2507</v>
      </c>
      <c r="K5239" t="s">
        <v>18262</v>
      </c>
      <c r="L5239" s="3">
        <v>42425</v>
      </c>
      <c r="M5239" s="9">
        <v>0</v>
      </c>
      <c r="N5239" s="5">
        <v>0</v>
      </c>
      <c r="O5239" s="7">
        <v>0</v>
      </c>
    </row>
    <row r="5240" spans="1:15">
      <c r="A5240">
        <v>24</v>
      </c>
      <c r="B5240" t="s">
        <v>1</v>
      </c>
      <c r="C5240" t="s">
        <v>2967</v>
      </c>
      <c r="D5240" t="s">
        <v>654</v>
      </c>
      <c r="E5240" t="s">
        <v>2968</v>
      </c>
      <c r="F5240" t="s">
        <v>2969</v>
      </c>
      <c r="G5240" t="s">
        <v>2970</v>
      </c>
      <c r="H5240" t="s">
        <v>944</v>
      </c>
      <c r="I5240" t="s">
        <v>2506</v>
      </c>
      <c r="J5240" t="s">
        <v>2507</v>
      </c>
      <c r="K5240" t="s">
        <v>2971</v>
      </c>
      <c r="L5240" s="3">
        <v>42242</v>
      </c>
      <c r="M5240" s="9">
        <v>1</v>
      </c>
      <c r="N5240" s="5">
        <v>0</v>
      </c>
      <c r="O5240" s="7">
        <v>1</v>
      </c>
    </row>
    <row r="5241" spans="1:15">
      <c r="A5241">
        <v>24</v>
      </c>
      <c r="B5241" t="s">
        <v>1</v>
      </c>
      <c r="C5241" t="s">
        <v>18263</v>
      </c>
      <c r="D5241" t="s">
        <v>18264</v>
      </c>
      <c r="E5241" t="s">
        <v>2968</v>
      </c>
      <c r="F5241" t="s">
        <v>2969</v>
      </c>
      <c r="G5241" t="s">
        <v>2970</v>
      </c>
      <c r="H5241" t="s">
        <v>944</v>
      </c>
      <c r="I5241" t="s">
        <v>2506</v>
      </c>
      <c r="J5241" t="s">
        <v>2507</v>
      </c>
      <c r="K5241" t="s">
        <v>18265</v>
      </c>
      <c r="L5241" s="3">
        <v>42257</v>
      </c>
      <c r="M5241" s="9">
        <v>0</v>
      </c>
      <c r="N5241" s="5">
        <v>0</v>
      </c>
      <c r="O5241" s="7">
        <v>0</v>
      </c>
    </row>
    <row r="5242" spans="1:15">
      <c r="A5242">
        <v>24</v>
      </c>
      <c r="B5242" t="s">
        <v>1</v>
      </c>
      <c r="C5242" t="s">
        <v>18266</v>
      </c>
      <c r="D5242" t="s">
        <v>18267</v>
      </c>
      <c r="E5242" t="s">
        <v>2968</v>
      </c>
      <c r="F5242" t="s">
        <v>2969</v>
      </c>
      <c r="G5242" t="s">
        <v>2970</v>
      </c>
      <c r="H5242" t="s">
        <v>944</v>
      </c>
      <c r="I5242" t="s">
        <v>2506</v>
      </c>
      <c r="J5242" t="s">
        <v>2507</v>
      </c>
      <c r="K5242" t="s">
        <v>18268</v>
      </c>
      <c r="L5242" s="3">
        <v>42222</v>
      </c>
      <c r="M5242" s="9">
        <v>0</v>
      </c>
      <c r="N5242" s="5">
        <v>0</v>
      </c>
      <c r="O5242" s="7">
        <v>0</v>
      </c>
    </row>
    <row r="5243" spans="1:15">
      <c r="A5243">
        <v>24</v>
      </c>
      <c r="B5243" t="s">
        <v>1</v>
      </c>
      <c r="C5243" t="s">
        <v>18269</v>
      </c>
      <c r="D5243" t="s">
        <v>18270</v>
      </c>
      <c r="E5243" t="s">
        <v>18271</v>
      </c>
      <c r="F5243" t="s">
        <v>18272</v>
      </c>
      <c r="G5243" t="s">
        <v>2970</v>
      </c>
      <c r="H5243" t="s">
        <v>944</v>
      </c>
      <c r="I5243" t="s">
        <v>2506</v>
      </c>
      <c r="J5243" t="s">
        <v>2507</v>
      </c>
      <c r="K5243" t="s">
        <v>18273</v>
      </c>
      <c r="L5243" s="3">
        <v>42481</v>
      </c>
      <c r="M5243" s="9">
        <v>0</v>
      </c>
      <c r="N5243" s="5">
        <v>0</v>
      </c>
      <c r="O5243" s="7">
        <v>0</v>
      </c>
    </row>
    <row r="5244" spans="1:15">
      <c r="A5244">
        <v>24</v>
      </c>
      <c r="B5244" t="s">
        <v>1</v>
      </c>
      <c r="C5244" t="s">
        <v>2972</v>
      </c>
      <c r="D5244" t="s">
        <v>655</v>
      </c>
      <c r="E5244" t="s">
        <v>2968</v>
      </c>
      <c r="F5244" t="s">
        <v>2969</v>
      </c>
      <c r="G5244" t="s">
        <v>2970</v>
      </c>
      <c r="H5244" t="s">
        <v>944</v>
      </c>
      <c r="I5244" t="s">
        <v>2506</v>
      </c>
      <c r="J5244" t="s">
        <v>2507</v>
      </c>
      <c r="K5244" t="s">
        <v>2973</v>
      </c>
      <c r="L5244" s="3">
        <v>42334</v>
      </c>
      <c r="M5244" s="9">
        <v>2</v>
      </c>
      <c r="N5244" s="5">
        <v>0</v>
      </c>
      <c r="O5244" s="7">
        <v>2</v>
      </c>
    </row>
    <row r="5245" spans="1:15">
      <c r="A5245">
        <v>24</v>
      </c>
      <c r="B5245" t="s">
        <v>1</v>
      </c>
      <c r="C5245" t="s">
        <v>18274</v>
      </c>
      <c r="D5245" t="s">
        <v>18275</v>
      </c>
      <c r="E5245" t="s">
        <v>18271</v>
      </c>
      <c r="F5245" t="s">
        <v>18272</v>
      </c>
      <c r="G5245" t="s">
        <v>2970</v>
      </c>
      <c r="H5245" t="s">
        <v>944</v>
      </c>
      <c r="I5245" t="s">
        <v>2506</v>
      </c>
      <c r="J5245" t="s">
        <v>2507</v>
      </c>
      <c r="K5245" t="s">
        <v>18276</v>
      </c>
      <c r="L5245" s="3">
        <v>42502</v>
      </c>
      <c r="M5245" s="9">
        <v>0</v>
      </c>
      <c r="N5245" s="5">
        <v>0</v>
      </c>
      <c r="O5245" s="7">
        <v>0</v>
      </c>
    </row>
    <row r="5246" spans="1:15">
      <c r="A5246">
        <v>24</v>
      </c>
      <c r="B5246" t="s">
        <v>1</v>
      </c>
      <c r="C5246" t="s">
        <v>18277</v>
      </c>
      <c r="D5246" t="s">
        <v>18278</v>
      </c>
      <c r="E5246" t="s">
        <v>2968</v>
      </c>
      <c r="F5246" t="s">
        <v>2969</v>
      </c>
      <c r="G5246" t="s">
        <v>2970</v>
      </c>
      <c r="H5246" t="s">
        <v>944</v>
      </c>
      <c r="I5246" t="s">
        <v>2506</v>
      </c>
      <c r="J5246" t="s">
        <v>2507</v>
      </c>
      <c r="K5246" t="s">
        <v>18279</v>
      </c>
      <c r="L5246" s="3">
        <v>42425</v>
      </c>
      <c r="M5246" s="9">
        <v>0</v>
      </c>
      <c r="N5246" s="5">
        <v>0</v>
      </c>
      <c r="O5246" s="7">
        <v>0</v>
      </c>
    </row>
    <row r="5247" spans="1:15">
      <c r="A5247">
        <v>24</v>
      </c>
      <c r="B5247" t="s">
        <v>1</v>
      </c>
      <c r="C5247" t="s">
        <v>18280</v>
      </c>
      <c r="D5247" t="s">
        <v>18281</v>
      </c>
      <c r="E5247" t="s">
        <v>18271</v>
      </c>
      <c r="F5247" t="s">
        <v>18272</v>
      </c>
      <c r="G5247" t="s">
        <v>2970</v>
      </c>
      <c r="H5247" t="s">
        <v>944</v>
      </c>
      <c r="I5247" t="s">
        <v>2506</v>
      </c>
      <c r="J5247" t="s">
        <v>2507</v>
      </c>
      <c r="K5247" t="s">
        <v>18282</v>
      </c>
      <c r="L5247" s="3">
        <v>43319</v>
      </c>
      <c r="M5247" s="9">
        <v>0</v>
      </c>
      <c r="N5247" s="5">
        <v>0</v>
      </c>
      <c r="O5247" s="7">
        <v>0</v>
      </c>
    </row>
    <row r="5248" spans="1:15">
      <c r="A5248">
        <v>24</v>
      </c>
      <c r="B5248" t="s">
        <v>1</v>
      </c>
      <c r="C5248" t="s">
        <v>18283</v>
      </c>
      <c r="D5248" t="s">
        <v>18284</v>
      </c>
      <c r="E5248" t="s">
        <v>2993</v>
      </c>
      <c r="F5248" t="s">
        <v>2994</v>
      </c>
      <c r="G5248" t="s">
        <v>2970</v>
      </c>
      <c r="H5248" t="s">
        <v>944</v>
      </c>
      <c r="I5248" t="s">
        <v>2506</v>
      </c>
      <c r="J5248" t="s">
        <v>2507</v>
      </c>
      <c r="K5248" t="s">
        <v>18285</v>
      </c>
      <c r="L5248" s="3">
        <v>43446</v>
      </c>
      <c r="M5248" s="9">
        <v>0</v>
      </c>
      <c r="N5248" s="5">
        <v>0</v>
      </c>
      <c r="O5248" s="7">
        <v>0</v>
      </c>
    </row>
    <row r="5249" spans="1:15">
      <c r="A5249">
        <v>24</v>
      </c>
      <c r="B5249" t="s">
        <v>1</v>
      </c>
      <c r="C5249" t="s">
        <v>2974</v>
      </c>
      <c r="D5249" t="s">
        <v>656</v>
      </c>
      <c r="E5249" t="s">
        <v>2975</v>
      </c>
      <c r="F5249" t="s">
        <v>2976</v>
      </c>
      <c r="G5249" t="s">
        <v>2970</v>
      </c>
      <c r="H5249" t="s">
        <v>944</v>
      </c>
      <c r="I5249" t="s">
        <v>2506</v>
      </c>
      <c r="J5249" t="s">
        <v>2507</v>
      </c>
      <c r="K5249" t="s">
        <v>2977</v>
      </c>
      <c r="L5249" s="3">
        <v>43069</v>
      </c>
      <c r="M5249" s="9">
        <v>5</v>
      </c>
      <c r="N5249" s="5">
        <v>0</v>
      </c>
      <c r="O5249" s="7">
        <v>5</v>
      </c>
    </row>
    <row r="5250" spans="1:15">
      <c r="A5250">
        <v>24</v>
      </c>
      <c r="B5250" t="s">
        <v>1</v>
      </c>
      <c r="C5250" t="s">
        <v>18286</v>
      </c>
      <c r="D5250" t="s">
        <v>18287</v>
      </c>
      <c r="E5250" t="s">
        <v>18271</v>
      </c>
      <c r="F5250" t="s">
        <v>18272</v>
      </c>
      <c r="G5250" t="s">
        <v>2970</v>
      </c>
      <c r="H5250" t="s">
        <v>944</v>
      </c>
      <c r="I5250" t="s">
        <v>2506</v>
      </c>
      <c r="J5250" t="s">
        <v>2507</v>
      </c>
      <c r="K5250" t="s">
        <v>18288</v>
      </c>
      <c r="L5250" s="3">
        <v>43601</v>
      </c>
      <c r="M5250" s="9">
        <v>7</v>
      </c>
      <c r="N5250" s="5">
        <v>0</v>
      </c>
      <c r="O5250" s="7">
        <v>7</v>
      </c>
    </row>
    <row r="5251" spans="1:15">
      <c r="A5251">
        <v>24</v>
      </c>
      <c r="B5251" t="s">
        <v>1</v>
      </c>
      <c r="C5251" t="s">
        <v>18289</v>
      </c>
      <c r="D5251" t="s">
        <v>18290</v>
      </c>
      <c r="E5251" t="s">
        <v>18271</v>
      </c>
      <c r="F5251" t="s">
        <v>18272</v>
      </c>
      <c r="G5251" t="s">
        <v>2970</v>
      </c>
      <c r="H5251" t="s">
        <v>944</v>
      </c>
      <c r="I5251" t="s">
        <v>2506</v>
      </c>
      <c r="J5251" t="s">
        <v>2507</v>
      </c>
      <c r="K5251" t="s">
        <v>18291</v>
      </c>
      <c r="L5251" s="3">
        <v>43578</v>
      </c>
      <c r="M5251" s="9">
        <v>0</v>
      </c>
      <c r="N5251" s="5">
        <v>0</v>
      </c>
      <c r="O5251" s="7">
        <v>0</v>
      </c>
    </row>
    <row r="5252" spans="1:15">
      <c r="A5252">
        <v>24</v>
      </c>
      <c r="B5252" t="s">
        <v>1</v>
      </c>
      <c r="C5252" t="s">
        <v>18292</v>
      </c>
      <c r="D5252" t="s">
        <v>8768</v>
      </c>
      <c r="E5252" t="s">
        <v>2993</v>
      </c>
      <c r="F5252" t="s">
        <v>2994</v>
      </c>
      <c r="G5252" t="s">
        <v>2970</v>
      </c>
      <c r="H5252" t="s">
        <v>944</v>
      </c>
      <c r="I5252" t="s">
        <v>2506</v>
      </c>
      <c r="J5252" t="s">
        <v>2507</v>
      </c>
      <c r="K5252" t="s">
        <v>18293</v>
      </c>
      <c r="L5252" s="3">
        <v>44417</v>
      </c>
      <c r="M5252" s="9">
        <v>0</v>
      </c>
      <c r="N5252" s="5">
        <v>0</v>
      </c>
      <c r="O5252" s="7">
        <v>0</v>
      </c>
    </row>
    <row r="5253" spans="1:15">
      <c r="A5253">
        <v>24</v>
      </c>
      <c r="B5253" t="s">
        <v>1</v>
      </c>
      <c r="C5253" t="s">
        <v>18294</v>
      </c>
      <c r="D5253" t="s">
        <v>18295</v>
      </c>
      <c r="E5253" t="s">
        <v>2968</v>
      </c>
      <c r="F5253" t="s">
        <v>2969</v>
      </c>
      <c r="G5253" t="s">
        <v>2970</v>
      </c>
      <c r="H5253" t="s">
        <v>944</v>
      </c>
      <c r="I5253" t="s">
        <v>2506</v>
      </c>
      <c r="J5253" t="s">
        <v>2507</v>
      </c>
      <c r="K5253" t="s">
        <v>18296</v>
      </c>
      <c r="L5253" s="3">
        <v>44063</v>
      </c>
      <c r="M5253" s="9">
        <v>0</v>
      </c>
      <c r="N5253" s="5">
        <v>0</v>
      </c>
      <c r="O5253" s="7">
        <v>0</v>
      </c>
    </row>
    <row r="5254" spans="1:15">
      <c r="A5254">
        <v>24</v>
      </c>
      <c r="B5254" t="s">
        <v>1</v>
      </c>
      <c r="C5254" t="s">
        <v>18297</v>
      </c>
      <c r="D5254" t="s">
        <v>18298</v>
      </c>
      <c r="E5254" t="s">
        <v>2987</v>
      </c>
      <c r="F5254" t="s">
        <v>2988</v>
      </c>
      <c r="G5254" t="s">
        <v>2970</v>
      </c>
      <c r="H5254" t="s">
        <v>944</v>
      </c>
      <c r="I5254" t="s">
        <v>2506</v>
      </c>
      <c r="J5254" t="s">
        <v>2507</v>
      </c>
      <c r="K5254" t="s">
        <v>18299</v>
      </c>
      <c r="L5254" s="3">
        <v>43398</v>
      </c>
      <c r="M5254" s="9">
        <v>0</v>
      </c>
      <c r="N5254" s="5">
        <v>0</v>
      </c>
      <c r="O5254" s="7">
        <v>0</v>
      </c>
    </row>
    <row r="5255" spans="1:15">
      <c r="A5255">
        <v>24</v>
      </c>
      <c r="B5255" t="s">
        <v>1</v>
      </c>
      <c r="C5255" t="s">
        <v>18300</v>
      </c>
      <c r="D5255" t="s">
        <v>18301</v>
      </c>
      <c r="E5255" t="s">
        <v>2993</v>
      </c>
      <c r="F5255" t="s">
        <v>2994</v>
      </c>
      <c r="G5255" t="s">
        <v>2970</v>
      </c>
      <c r="H5255" t="s">
        <v>944</v>
      </c>
      <c r="I5255" t="s">
        <v>2506</v>
      </c>
      <c r="J5255" t="s">
        <v>2507</v>
      </c>
      <c r="K5255" t="s">
        <v>18302</v>
      </c>
      <c r="L5255" s="3">
        <v>44119</v>
      </c>
      <c r="M5255" s="9">
        <v>0</v>
      </c>
      <c r="N5255" s="5">
        <v>0</v>
      </c>
      <c r="O5255" s="7">
        <v>0</v>
      </c>
    </row>
    <row r="5256" spans="1:15">
      <c r="A5256">
        <v>24</v>
      </c>
      <c r="B5256" t="s">
        <v>1</v>
      </c>
      <c r="C5256" t="s">
        <v>2978</v>
      </c>
      <c r="D5256" t="s">
        <v>657</v>
      </c>
      <c r="E5256" t="s">
        <v>2968</v>
      </c>
      <c r="F5256" t="s">
        <v>2969</v>
      </c>
      <c r="G5256" t="s">
        <v>2970</v>
      </c>
      <c r="H5256" t="s">
        <v>944</v>
      </c>
      <c r="I5256" t="s">
        <v>2506</v>
      </c>
      <c r="J5256" t="s">
        <v>2507</v>
      </c>
      <c r="K5256" t="s">
        <v>2979</v>
      </c>
      <c r="L5256" s="3">
        <v>44490</v>
      </c>
      <c r="M5256" s="9">
        <v>5</v>
      </c>
      <c r="N5256" s="5">
        <v>0</v>
      </c>
      <c r="O5256" s="7">
        <v>5</v>
      </c>
    </row>
    <row r="5257" spans="1:15">
      <c r="A5257">
        <v>24</v>
      </c>
      <c r="B5257" t="s">
        <v>1</v>
      </c>
      <c r="C5257" t="s">
        <v>18303</v>
      </c>
      <c r="D5257" t="s">
        <v>18304</v>
      </c>
      <c r="E5257" t="s">
        <v>2968</v>
      </c>
      <c r="F5257" t="s">
        <v>2969</v>
      </c>
      <c r="G5257" t="s">
        <v>2970</v>
      </c>
      <c r="H5257" t="s">
        <v>944</v>
      </c>
      <c r="I5257" t="s">
        <v>2506</v>
      </c>
      <c r="J5257" t="s">
        <v>2507</v>
      </c>
      <c r="K5257" t="s">
        <v>18305</v>
      </c>
      <c r="L5257" s="3">
        <v>44278</v>
      </c>
      <c r="M5257" s="9">
        <v>0</v>
      </c>
      <c r="N5257" s="5">
        <v>0</v>
      </c>
      <c r="O5257" s="7">
        <v>0</v>
      </c>
    </row>
    <row r="5258" spans="1:15">
      <c r="A5258">
        <v>24</v>
      </c>
      <c r="B5258" t="s">
        <v>1</v>
      </c>
      <c r="C5258" t="s">
        <v>18306</v>
      </c>
      <c r="D5258" t="s">
        <v>18307</v>
      </c>
      <c r="E5258" t="s">
        <v>18271</v>
      </c>
      <c r="F5258" t="s">
        <v>18272</v>
      </c>
      <c r="G5258" t="s">
        <v>2970</v>
      </c>
      <c r="H5258" t="s">
        <v>944</v>
      </c>
      <c r="I5258" t="s">
        <v>2506</v>
      </c>
      <c r="J5258" t="s">
        <v>2507</v>
      </c>
      <c r="K5258" t="s">
        <v>18308</v>
      </c>
      <c r="L5258" s="3">
        <v>44064</v>
      </c>
      <c r="M5258" s="9">
        <v>0</v>
      </c>
      <c r="N5258" s="5">
        <v>0</v>
      </c>
      <c r="O5258" s="7">
        <v>0</v>
      </c>
    </row>
    <row r="5259" spans="1:15">
      <c r="A5259">
        <v>24</v>
      </c>
      <c r="B5259" t="s">
        <v>1</v>
      </c>
      <c r="C5259" t="s">
        <v>18309</v>
      </c>
      <c r="D5259" t="s">
        <v>18310</v>
      </c>
      <c r="E5259" t="s">
        <v>2987</v>
      </c>
      <c r="F5259" t="s">
        <v>2988</v>
      </c>
      <c r="G5259" t="s">
        <v>2970</v>
      </c>
      <c r="H5259" t="s">
        <v>944</v>
      </c>
      <c r="I5259" t="s">
        <v>2506</v>
      </c>
      <c r="J5259" t="s">
        <v>2507</v>
      </c>
      <c r="K5259" t="s">
        <v>18311</v>
      </c>
      <c r="L5259" s="3" t="s">
        <v>2494</v>
      </c>
      <c r="M5259" s="9">
        <v>0</v>
      </c>
      <c r="N5259" s="5">
        <v>0</v>
      </c>
      <c r="O5259" s="7">
        <v>0</v>
      </c>
    </row>
    <row r="5260" spans="1:15">
      <c r="A5260">
        <v>24</v>
      </c>
      <c r="B5260" t="s">
        <v>1</v>
      </c>
      <c r="C5260" t="s">
        <v>2980</v>
      </c>
      <c r="D5260" t="s">
        <v>658</v>
      </c>
      <c r="E5260" t="s">
        <v>2975</v>
      </c>
      <c r="F5260" t="s">
        <v>2976</v>
      </c>
      <c r="G5260" t="s">
        <v>2970</v>
      </c>
      <c r="H5260" t="s">
        <v>944</v>
      </c>
      <c r="I5260" t="s">
        <v>2506</v>
      </c>
      <c r="J5260" t="s">
        <v>2507</v>
      </c>
      <c r="K5260" t="s">
        <v>2981</v>
      </c>
      <c r="L5260" s="3">
        <v>43965</v>
      </c>
      <c r="M5260" s="9">
        <v>10</v>
      </c>
      <c r="N5260" s="5">
        <v>0</v>
      </c>
      <c r="O5260" s="7">
        <v>10</v>
      </c>
    </row>
    <row r="5261" spans="1:15">
      <c r="A5261">
        <v>24</v>
      </c>
      <c r="B5261" t="s">
        <v>1</v>
      </c>
      <c r="C5261" t="s">
        <v>18312</v>
      </c>
      <c r="D5261" t="s">
        <v>18313</v>
      </c>
      <c r="E5261" t="s">
        <v>2993</v>
      </c>
      <c r="F5261" t="s">
        <v>2994</v>
      </c>
      <c r="G5261" t="s">
        <v>2970</v>
      </c>
      <c r="H5261" t="s">
        <v>944</v>
      </c>
      <c r="I5261" t="s">
        <v>2506</v>
      </c>
      <c r="J5261" t="s">
        <v>2507</v>
      </c>
      <c r="K5261" t="s">
        <v>18314</v>
      </c>
      <c r="L5261" s="3">
        <v>45300</v>
      </c>
      <c r="M5261" s="9">
        <v>0</v>
      </c>
      <c r="N5261" s="5">
        <v>0</v>
      </c>
      <c r="O5261" s="7">
        <v>0</v>
      </c>
    </row>
    <row r="5262" spans="1:15">
      <c r="A5262">
        <v>24</v>
      </c>
      <c r="B5262" t="s">
        <v>1</v>
      </c>
      <c r="C5262" t="s">
        <v>18315</v>
      </c>
      <c r="D5262" t="s">
        <v>18316</v>
      </c>
      <c r="E5262" t="s">
        <v>2968</v>
      </c>
      <c r="F5262" t="s">
        <v>2969</v>
      </c>
      <c r="G5262" t="s">
        <v>2970</v>
      </c>
      <c r="H5262" t="s">
        <v>944</v>
      </c>
      <c r="I5262" t="s">
        <v>2506</v>
      </c>
      <c r="J5262" t="s">
        <v>2507</v>
      </c>
      <c r="K5262" t="s">
        <v>18317</v>
      </c>
      <c r="L5262" s="3" t="s">
        <v>2494</v>
      </c>
      <c r="M5262" s="9">
        <v>0</v>
      </c>
      <c r="N5262" s="5">
        <v>0</v>
      </c>
      <c r="O5262" s="7">
        <v>0</v>
      </c>
    </row>
    <row r="5263" spans="1:15">
      <c r="A5263">
        <v>24</v>
      </c>
      <c r="B5263" t="s">
        <v>1</v>
      </c>
      <c r="C5263" t="s">
        <v>18318</v>
      </c>
      <c r="D5263" t="s">
        <v>18319</v>
      </c>
      <c r="E5263" t="s">
        <v>2993</v>
      </c>
      <c r="F5263" t="s">
        <v>2994</v>
      </c>
      <c r="G5263" t="s">
        <v>2970</v>
      </c>
      <c r="H5263" t="s">
        <v>2493</v>
      </c>
      <c r="I5263" t="s">
        <v>2506</v>
      </c>
      <c r="J5263" t="s">
        <v>2507</v>
      </c>
      <c r="K5263" t="s">
        <v>2494</v>
      </c>
      <c r="L5263" s="3" t="s">
        <v>2494</v>
      </c>
      <c r="M5263" s="9">
        <v>0</v>
      </c>
      <c r="N5263" s="5">
        <v>0</v>
      </c>
      <c r="O5263" s="7">
        <v>0</v>
      </c>
    </row>
    <row r="5264" spans="1:15">
      <c r="A5264">
        <v>24</v>
      </c>
      <c r="B5264" t="s">
        <v>1</v>
      </c>
      <c r="C5264" t="s">
        <v>18320</v>
      </c>
      <c r="D5264" t="s">
        <v>18321</v>
      </c>
      <c r="E5264" t="s">
        <v>2993</v>
      </c>
      <c r="F5264" t="s">
        <v>2994</v>
      </c>
      <c r="G5264" t="s">
        <v>2970</v>
      </c>
      <c r="H5264" t="s">
        <v>944</v>
      </c>
      <c r="I5264" t="s">
        <v>2506</v>
      </c>
      <c r="J5264" t="s">
        <v>2507</v>
      </c>
      <c r="K5264" t="s">
        <v>18322</v>
      </c>
      <c r="L5264" s="3" t="s">
        <v>2494</v>
      </c>
      <c r="M5264" s="9">
        <v>0</v>
      </c>
      <c r="N5264" s="5">
        <v>0</v>
      </c>
      <c r="O5264" s="7">
        <v>0</v>
      </c>
    </row>
    <row r="5265" spans="1:15">
      <c r="A5265">
        <v>24</v>
      </c>
      <c r="B5265" t="s">
        <v>1</v>
      </c>
      <c r="C5265" t="s">
        <v>2982</v>
      </c>
      <c r="D5265" t="s">
        <v>659</v>
      </c>
      <c r="E5265" t="s">
        <v>2983</v>
      </c>
      <c r="F5265" t="s">
        <v>2984</v>
      </c>
      <c r="G5265" t="s">
        <v>2970</v>
      </c>
      <c r="H5265" t="s">
        <v>944</v>
      </c>
      <c r="I5265" t="s">
        <v>2506</v>
      </c>
      <c r="J5265" t="s">
        <v>2507</v>
      </c>
      <c r="K5265" t="s">
        <v>2985</v>
      </c>
      <c r="L5265" s="3">
        <v>44139</v>
      </c>
      <c r="M5265" s="9">
        <v>3</v>
      </c>
      <c r="N5265" s="5">
        <v>0</v>
      </c>
      <c r="O5265" s="7">
        <v>3</v>
      </c>
    </row>
    <row r="5266" spans="1:15">
      <c r="A5266">
        <v>24</v>
      </c>
      <c r="B5266" t="s">
        <v>1</v>
      </c>
      <c r="C5266" t="s">
        <v>18323</v>
      </c>
      <c r="D5266" t="s">
        <v>18324</v>
      </c>
      <c r="E5266" t="s">
        <v>2968</v>
      </c>
      <c r="F5266" t="s">
        <v>2969</v>
      </c>
      <c r="G5266" t="s">
        <v>2970</v>
      </c>
      <c r="H5266" t="s">
        <v>944</v>
      </c>
      <c r="I5266" t="s">
        <v>2506</v>
      </c>
      <c r="J5266" t="s">
        <v>2507</v>
      </c>
      <c r="K5266" t="s">
        <v>18325</v>
      </c>
      <c r="L5266" s="3">
        <v>44026</v>
      </c>
      <c r="M5266" s="9">
        <v>17</v>
      </c>
      <c r="N5266" s="5">
        <v>0</v>
      </c>
      <c r="O5266" s="7">
        <v>17</v>
      </c>
    </row>
    <row r="5267" spans="1:15">
      <c r="A5267">
        <v>24</v>
      </c>
      <c r="B5267" t="s">
        <v>1</v>
      </c>
      <c r="C5267" t="s">
        <v>18326</v>
      </c>
      <c r="D5267" t="s">
        <v>18327</v>
      </c>
      <c r="E5267" t="s">
        <v>2975</v>
      </c>
      <c r="F5267" t="s">
        <v>2976</v>
      </c>
      <c r="G5267" t="s">
        <v>2970</v>
      </c>
      <c r="H5267" t="s">
        <v>944</v>
      </c>
      <c r="I5267" t="s">
        <v>2506</v>
      </c>
      <c r="J5267" t="s">
        <v>2507</v>
      </c>
      <c r="K5267" t="s">
        <v>18328</v>
      </c>
      <c r="L5267" s="3">
        <v>44207</v>
      </c>
      <c r="M5267" s="9">
        <v>0</v>
      </c>
      <c r="N5267" s="5">
        <v>0</v>
      </c>
      <c r="O5267" s="7">
        <v>0</v>
      </c>
    </row>
    <row r="5268" spans="1:15">
      <c r="A5268">
        <v>24</v>
      </c>
      <c r="B5268" t="s">
        <v>1</v>
      </c>
      <c r="C5268" t="s">
        <v>2986</v>
      </c>
      <c r="D5268" t="s">
        <v>660</v>
      </c>
      <c r="E5268" t="s">
        <v>2987</v>
      </c>
      <c r="F5268" t="s">
        <v>2988</v>
      </c>
      <c r="G5268" t="s">
        <v>2970</v>
      </c>
      <c r="H5268" t="s">
        <v>944</v>
      </c>
      <c r="I5268" t="s">
        <v>2506</v>
      </c>
      <c r="J5268" t="s">
        <v>2507</v>
      </c>
      <c r="K5268" t="s">
        <v>2989</v>
      </c>
      <c r="L5268" s="3">
        <v>44161</v>
      </c>
      <c r="M5268" s="9">
        <v>2</v>
      </c>
      <c r="N5268" s="5">
        <v>0</v>
      </c>
      <c r="O5268" s="7">
        <v>2</v>
      </c>
    </row>
    <row r="5269" spans="1:15">
      <c r="A5269">
        <v>24</v>
      </c>
      <c r="B5269" t="s">
        <v>1</v>
      </c>
      <c r="C5269" t="s">
        <v>18329</v>
      </c>
      <c r="D5269" t="s">
        <v>18330</v>
      </c>
      <c r="E5269" t="s">
        <v>2993</v>
      </c>
      <c r="F5269" t="s">
        <v>2994</v>
      </c>
      <c r="G5269" t="s">
        <v>2970</v>
      </c>
      <c r="H5269" t="s">
        <v>944</v>
      </c>
      <c r="I5269" t="s">
        <v>2506</v>
      </c>
      <c r="J5269" t="s">
        <v>2507</v>
      </c>
      <c r="K5269" t="s">
        <v>18331</v>
      </c>
      <c r="L5269" s="3">
        <v>44342</v>
      </c>
      <c r="M5269" s="9">
        <v>0</v>
      </c>
      <c r="N5269" s="5">
        <v>0</v>
      </c>
      <c r="O5269" s="7">
        <v>0</v>
      </c>
    </row>
    <row r="5270" spans="1:15">
      <c r="A5270">
        <v>24</v>
      </c>
      <c r="B5270" t="s">
        <v>1</v>
      </c>
      <c r="C5270" t="s">
        <v>18332</v>
      </c>
      <c r="D5270" t="s">
        <v>18333</v>
      </c>
      <c r="E5270" t="s">
        <v>18271</v>
      </c>
      <c r="F5270" t="s">
        <v>18272</v>
      </c>
      <c r="G5270" t="s">
        <v>2970</v>
      </c>
      <c r="H5270" t="s">
        <v>944</v>
      </c>
      <c r="I5270" t="s">
        <v>2506</v>
      </c>
      <c r="J5270" t="s">
        <v>2507</v>
      </c>
      <c r="K5270" t="s">
        <v>18334</v>
      </c>
      <c r="L5270" s="3">
        <v>44804</v>
      </c>
      <c r="M5270" s="9">
        <v>0</v>
      </c>
      <c r="N5270" s="5">
        <v>0</v>
      </c>
      <c r="O5270" s="7">
        <v>0</v>
      </c>
    </row>
    <row r="5271" spans="1:15">
      <c r="A5271">
        <v>24</v>
      </c>
      <c r="B5271" t="s">
        <v>1</v>
      </c>
      <c r="C5271" t="s">
        <v>2990</v>
      </c>
      <c r="D5271" t="s">
        <v>661</v>
      </c>
      <c r="E5271" t="s">
        <v>2975</v>
      </c>
      <c r="F5271" t="s">
        <v>2976</v>
      </c>
      <c r="G5271" t="s">
        <v>2970</v>
      </c>
      <c r="H5271" t="s">
        <v>944</v>
      </c>
      <c r="I5271" t="s">
        <v>2506</v>
      </c>
      <c r="J5271" t="s">
        <v>2507</v>
      </c>
      <c r="K5271" t="s">
        <v>2991</v>
      </c>
      <c r="L5271" s="3">
        <v>45111</v>
      </c>
      <c r="M5271" s="9">
        <v>3</v>
      </c>
      <c r="N5271" s="5">
        <v>0</v>
      </c>
      <c r="O5271" s="7">
        <v>3</v>
      </c>
    </row>
    <row r="5272" spans="1:15">
      <c r="A5272">
        <v>24</v>
      </c>
      <c r="B5272" t="s">
        <v>1</v>
      </c>
      <c r="C5272" t="s">
        <v>2992</v>
      </c>
      <c r="D5272" t="s">
        <v>662</v>
      </c>
      <c r="E5272" t="s">
        <v>2993</v>
      </c>
      <c r="F5272" t="s">
        <v>2994</v>
      </c>
      <c r="G5272" t="s">
        <v>2970</v>
      </c>
      <c r="H5272" t="s">
        <v>944</v>
      </c>
      <c r="I5272" t="s">
        <v>2506</v>
      </c>
      <c r="J5272" t="s">
        <v>2507</v>
      </c>
      <c r="K5272" t="s">
        <v>2995</v>
      </c>
      <c r="L5272" s="3">
        <v>44214</v>
      </c>
      <c r="M5272" s="9">
        <v>2</v>
      </c>
      <c r="N5272" s="5">
        <v>0</v>
      </c>
      <c r="O5272" s="7">
        <v>2</v>
      </c>
    </row>
    <row r="5273" spans="1:15">
      <c r="A5273">
        <v>24</v>
      </c>
      <c r="B5273" t="s">
        <v>1</v>
      </c>
      <c r="C5273" t="s">
        <v>2996</v>
      </c>
      <c r="D5273" t="s">
        <v>663</v>
      </c>
      <c r="E5273" t="s">
        <v>2987</v>
      </c>
      <c r="F5273" t="s">
        <v>2988</v>
      </c>
      <c r="G5273" t="s">
        <v>2970</v>
      </c>
      <c r="H5273" t="s">
        <v>944</v>
      </c>
      <c r="I5273" t="s">
        <v>2506</v>
      </c>
      <c r="J5273" t="s">
        <v>2507</v>
      </c>
      <c r="K5273" t="s">
        <v>2997</v>
      </c>
      <c r="L5273" s="3">
        <v>44621</v>
      </c>
      <c r="M5273" s="9">
        <v>1</v>
      </c>
      <c r="N5273" s="5">
        <v>0</v>
      </c>
      <c r="O5273" s="7">
        <v>1</v>
      </c>
    </row>
    <row r="5274" spans="1:15">
      <c r="A5274">
        <v>24</v>
      </c>
      <c r="B5274" t="s">
        <v>1</v>
      </c>
      <c r="C5274" t="s">
        <v>18335</v>
      </c>
      <c r="D5274" t="s">
        <v>18336</v>
      </c>
      <c r="E5274" t="s">
        <v>2993</v>
      </c>
      <c r="F5274" t="s">
        <v>2994</v>
      </c>
      <c r="G5274" t="s">
        <v>2970</v>
      </c>
      <c r="H5274" t="s">
        <v>944</v>
      </c>
      <c r="I5274" t="s">
        <v>2506</v>
      </c>
      <c r="J5274" t="s">
        <v>2507</v>
      </c>
      <c r="K5274" t="s">
        <v>18337</v>
      </c>
      <c r="L5274" s="3">
        <v>44354</v>
      </c>
      <c r="M5274" s="9">
        <v>0</v>
      </c>
      <c r="N5274" s="5">
        <v>0</v>
      </c>
      <c r="O5274" s="7">
        <v>0</v>
      </c>
    </row>
    <row r="5275" spans="1:15">
      <c r="A5275">
        <v>24</v>
      </c>
      <c r="B5275" t="s">
        <v>1</v>
      </c>
      <c r="C5275" t="s">
        <v>18338</v>
      </c>
      <c r="D5275" t="s">
        <v>18339</v>
      </c>
      <c r="E5275" t="s">
        <v>2987</v>
      </c>
      <c r="F5275" t="s">
        <v>2988</v>
      </c>
      <c r="G5275" t="s">
        <v>2970</v>
      </c>
      <c r="H5275" t="s">
        <v>944</v>
      </c>
      <c r="I5275" t="s">
        <v>2506</v>
      </c>
      <c r="J5275" t="s">
        <v>2507</v>
      </c>
      <c r="K5275" t="s">
        <v>18340</v>
      </c>
      <c r="L5275" s="3">
        <v>44334</v>
      </c>
      <c r="M5275" s="9">
        <v>0</v>
      </c>
      <c r="N5275" s="5">
        <v>0</v>
      </c>
      <c r="O5275" s="7">
        <v>0</v>
      </c>
    </row>
    <row r="5276" spans="1:15">
      <c r="A5276">
        <v>24</v>
      </c>
      <c r="B5276" t="s">
        <v>1</v>
      </c>
      <c r="C5276" t="s">
        <v>2998</v>
      </c>
      <c r="D5276" t="s">
        <v>664</v>
      </c>
      <c r="E5276" t="s">
        <v>2999</v>
      </c>
      <c r="F5276" t="s">
        <v>3000</v>
      </c>
      <c r="G5276" t="s">
        <v>2970</v>
      </c>
      <c r="H5276" t="s">
        <v>944</v>
      </c>
      <c r="I5276" t="s">
        <v>2506</v>
      </c>
      <c r="J5276" t="s">
        <v>2507</v>
      </c>
      <c r="K5276" t="s">
        <v>3001</v>
      </c>
      <c r="L5276" s="3">
        <v>44390</v>
      </c>
      <c r="M5276" s="9">
        <v>3</v>
      </c>
      <c r="N5276" s="5">
        <v>0</v>
      </c>
      <c r="O5276" s="7">
        <v>3</v>
      </c>
    </row>
    <row r="5277" spans="1:15">
      <c r="A5277">
        <v>24</v>
      </c>
      <c r="B5277" t="s">
        <v>1</v>
      </c>
      <c r="C5277" t="s">
        <v>18341</v>
      </c>
      <c r="D5277" t="s">
        <v>18342</v>
      </c>
      <c r="E5277" t="s">
        <v>2993</v>
      </c>
      <c r="F5277" t="s">
        <v>2994</v>
      </c>
      <c r="G5277" t="s">
        <v>2970</v>
      </c>
      <c r="H5277" t="s">
        <v>944</v>
      </c>
      <c r="I5277" t="s">
        <v>2506</v>
      </c>
      <c r="J5277" t="s">
        <v>2507</v>
      </c>
      <c r="K5277" t="s">
        <v>18343</v>
      </c>
      <c r="L5277" s="3" t="s">
        <v>2494</v>
      </c>
      <c r="M5277" s="9">
        <v>0</v>
      </c>
      <c r="N5277" s="5">
        <v>0</v>
      </c>
      <c r="O5277" s="7">
        <v>0</v>
      </c>
    </row>
    <row r="5278" spans="1:15">
      <c r="A5278">
        <v>24</v>
      </c>
      <c r="B5278" t="s">
        <v>1</v>
      </c>
      <c r="C5278" t="s">
        <v>18344</v>
      </c>
      <c r="D5278" t="s">
        <v>18345</v>
      </c>
      <c r="E5278" t="s">
        <v>2993</v>
      </c>
      <c r="F5278" t="s">
        <v>2994</v>
      </c>
      <c r="G5278" t="s">
        <v>2970</v>
      </c>
      <c r="H5278" t="s">
        <v>944</v>
      </c>
      <c r="I5278" t="s">
        <v>2506</v>
      </c>
      <c r="J5278" t="s">
        <v>2507</v>
      </c>
      <c r="K5278" t="s">
        <v>18346</v>
      </c>
      <c r="L5278" s="3">
        <v>44431</v>
      </c>
      <c r="M5278" s="9">
        <v>0</v>
      </c>
      <c r="N5278" s="5">
        <v>0</v>
      </c>
      <c r="O5278" s="7">
        <v>0</v>
      </c>
    </row>
    <row r="5279" spans="1:15">
      <c r="A5279">
        <v>24</v>
      </c>
      <c r="B5279" t="s">
        <v>1</v>
      </c>
      <c r="C5279" t="s">
        <v>18347</v>
      </c>
      <c r="D5279" t="s">
        <v>18348</v>
      </c>
      <c r="E5279" t="s">
        <v>2987</v>
      </c>
      <c r="F5279" t="s">
        <v>2988</v>
      </c>
      <c r="G5279" t="s">
        <v>2970</v>
      </c>
      <c r="H5279" t="s">
        <v>944</v>
      </c>
      <c r="I5279" t="s">
        <v>2506</v>
      </c>
      <c r="J5279" t="s">
        <v>2507</v>
      </c>
      <c r="K5279" t="s">
        <v>18349</v>
      </c>
      <c r="L5279" s="3" t="s">
        <v>2494</v>
      </c>
      <c r="M5279" s="9">
        <v>0</v>
      </c>
      <c r="N5279" s="5">
        <v>0</v>
      </c>
      <c r="O5279" s="7">
        <v>0</v>
      </c>
    </row>
    <row r="5280" spans="1:15">
      <c r="A5280">
        <v>24</v>
      </c>
      <c r="B5280" t="s">
        <v>1</v>
      </c>
      <c r="C5280" t="s">
        <v>3002</v>
      </c>
      <c r="D5280" t="s">
        <v>665</v>
      </c>
      <c r="E5280" t="s">
        <v>2968</v>
      </c>
      <c r="F5280" t="s">
        <v>2969</v>
      </c>
      <c r="G5280" t="s">
        <v>2970</v>
      </c>
      <c r="H5280" t="s">
        <v>944</v>
      </c>
      <c r="I5280" t="s">
        <v>2506</v>
      </c>
      <c r="J5280" t="s">
        <v>2507</v>
      </c>
      <c r="K5280" t="s">
        <v>3003</v>
      </c>
      <c r="L5280" s="3">
        <v>44453</v>
      </c>
      <c r="M5280" s="9">
        <v>2</v>
      </c>
      <c r="N5280" s="5">
        <v>0</v>
      </c>
      <c r="O5280" s="7">
        <v>2</v>
      </c>
    </row>
    <row r="5281" spans="1:15">
      <c r="A5281">
        <v>24</v>
      </c>
      <c r="B5281" t="s">
        <v>1</v>
      </c>
      <c r="C5281" t="s">
        <v>18350</v>
      </c>
      <c r="D5281" t="s">
        <v>18351</v>
      </c>
      <c r="E5281" t="s">
        <v>2993</v>
      </c>
      <c r="F5281" t="s">
        <v>2994</v>
      </c>
      <c r="G5281" t="s">
        <v>2970</v>
      </c>
      <c r="H5281" t="s">
        <v>944</v>
      </c>
      <c r="I5281" t="s">
        <v>2506</v>
      </c>
      <c r="J5281" t="s">
        <v>2507</v>
      </c>
      <c r="K5281" t="s">
        <v>18352</v>
      </c>
      <c r="L5281" s="3">
        <v>44854</v>
      </c>
      <c r="M5281" s="9">
        <v>0</v>
      </c>
      <c r="N5281" s="5">
        <v>0</v>
      </c>
      <c r="O5281" s="7">
        <v>0</v>
      </c>
    </row>
    <row r="5282" spans="1:15">
      <c r="A5282">
        <v>24</v>
      </c>
      <c r="B5282" t="s">
        <v>1</v>
      </c>
      <c r="C5282" t="s">
        <v>18353</v>
      </c>
      <c r="D5282" t="s">
        <v>18354</v>
      </c>
      <c r="E5282" t="s">
        <v>2993</v>
      </c>
      <c r="F5282" t="s">
        <v>2994</v>
      </c>
      <c r="G5282" t="s">
        <v>2970</v>
      </c>
      <c r="H5282" t="s">
        <v>944</v>
      </c>
      <c r="I5282" t="s">
        <v>2506</v>
      </c>
      <c r="J5282" t="s">
        <v>2507</v>
      </c>
      <c r="K5282" t="s">
        <v>18355</v>
      </c>
      <c r="L5282" s="3">
        <v>44721</v>
      </c>
      <c r="M5282" s="9">
        <v>0</v>
      </c>
      <c r="N5282" s="5">
        <v>0</v>
      </c>
      <c r="O5282" s="7">
        <v>0</v>
      </c>
    </row>
    <row r="5283" spans="1:15">
      <c r="A5283">
        <v>24</v>
      </c>
      <c r="B5283" t="s">
        <v>1</v>
      </c>
      <c r="C5283" t="s">
        <v>3004</v>
      </c>
      <c r="D5283" t="s">
        <v>666</v>
      </c>
      <c r="E5283" t="s">
        <v>2987</v>
      </c>
      <c r="F5283" t="s">
        <v>2988</v>
      </c>
      <c r="G5283" t="s">
        <v>2970</v>
      </c>
      <c r="H5283" t="s">
        <v>944</v>
      </c>
      <c r="I5283" t="s">
        <v>2506</v>
      </c>
      <c r="J5283" t="s">
        <v>2507</v>
      </c>
      <c r="K5283" t="s">
        <v>3005</v>
      </c>
      <c r="L5283" s="3">
        <v>45231</v>
      </c>
      <c r="M5283" s="9">
        <v>1</v>
      </c>
      <c r="N5283" s="5">
        <v>0</v>
      </c>
      <c r="O5283" s="7">
        <v>1</v>
      </c>
    </row>
    <row r="5284" spans="1:15">
      <c r="A5284">
        <v>24</v>
      </c>
      <c r="B5284" t="s">
        <v>1</v>
      </c>
      <c r="C5284" t="s">
        <v>18356</v>
      </c>
      <c r="D5284" t="s">
        <v>18357</v>
      </c>
      <c r="E5284" t="s">
        <v>2987</v>
      </c>
      <c r="F5284" t="s">
        <v>2988</v>
      </c>
      <c r="G5284" t="s">
        <v>2970</v>
      </c>
      <c r="H5284" t="s">
        <v>944</v>
      </c>
      <c r="I5284" t="s">
        <v>2506</v>
      </c>
      <c r="J5284" t="s">
        <v>2507</v>
      </c>
      <c r="K5284" t="s">
        <v>18358</v>
      </c>
      <c r="L5284" s="3">
        <v>44741</v>
      </c>
      <c r="M5284" s="9">
        <v>0</v>
      </c>
      <c r="N5284" s="5">
        <v>0</v>
      </c>
      <c r="O5284" s="7">
        <v>0</v>
      </c>
    </row>
    <row r="5285" spans="1:15">
      <c r="A5285">
        <v>24</v>
      </c>
      <c r="B5285" t="s">
        <v>1</v>
      </c>
      <c r="C5285" t="s">
        <v>3006</v>
      </c>
      <c r="D5285" t="s">
        <v>667</v>
      </c>
      <c r="E5285" t="s">
        <v>2999</v>
      </c>
      <c r="F5285" t="s">
        <v>3000</v>
      </c>
      <c r="G5285" t="s">
        <v>2970</v>
      </c>
      <c r="H5285" t="s">
        <v>944</v>
      </c>
      <c r="I5285" t="s">
        <v>2506</v>
      </c>
      <c r="J5285" t="s">
        <v>2507</v>
      </c>
      <c r="K5285" t="s">
        <v>3007</v>
      </c>
      <c r="L5285" s="3">
        <v>44776</v>
      </c>
      <c r="M5285" s="9">
        <v>4</v>
      </c>
      <c r="N5285" s="5">
        <v>0</v>
      </c>
      <c r="O5285" s="7">
        <v>4</v>
      </c>
    </row>
    <row r="5286" spans="1:15">
      <c r="A5286">
        <v>24</v>
      </c>
      <c r="B5286" t="s">
        <v>1</v>
      </c>
      <c r="C5286" t="s">
        <v>18359</v>
      </c>
      <c r="D5286" t="s">
        <v>18360</v>
      </c>
      <c r="E5286" t="s">
        <v>2983</v>
      </c>
      <c r="F5286" t="s">
        <v>2984</v>
      </c>
      <c r="G5286" t="s">
        <v>2970</v>
      </c>
      <c r="H5286" t="s">
        <v>944</v>
      </c>
      <c r="I5286" t="s">
        <v>2506</v>
      </c>
      <c r="J5286" t="s">
        <v>2507</v>
      </c>
      <c r="K5286" t="s">
        <v>18361</v>
      </c>
      <c r="L5286" s="3">
        <v>45713</v>
      </c>
      <c r="M5286" s="9">
        <v>0</v>
      </c>
      <c r="N5286" s="5">
        <v>0</v>
      </c>
      <c r="O5286" s="7">
        <v>0</v>
      </c>
    </row>
    <row r="5287" spans="1:15">
      <c r="A5287">
        <v>24</v>
      </c>
      <c r="B5287" t="s">
        <v>1</v>
      </c>
      <c r="C5287" t="s">
        <v>18362</v>
      </c>
      <c r="D5287" t="s">
        <v>18363</v>
      </c>
      <c r="E5287" t="s">
        <v>2987</v>
      </c>
      <c r="F5287" t="s">
        <v>2988</v>
      </c>
      <c r="G5287" t="s">
        <v>2970</v>
      </c>
      <c r="H5287" t="s">
        <v>944</v>
      </c>
      <c r="I5287" t="s">
        <v>2506</v>
      </c>
      <c r="J5287" t="s">
        <v>2507</v>
      </c>
      <c r="K5287" t="s">
        <v>18364</v>
      </c>
      <c r="L5287" s="3" t="s">
        <v>2494</v>
      </c>
      <c r="M5287" s="9">
        <v>0</v>
      </c>
      <c r="N5287" s="5">
        <v>0</v>
      </c>
      <c r="O5287" s="7">
        <v>0</v>
      </c>
    </row>
    <row r="5288" spans="1:15">
      <c r="A5288">
        <v>24</v>
      </c>
      <c r="B5288" t="s">
        <v>1</v>
      </c>
      <c r="C5288" t="s">
        <v>3008</v>
      </c>
      <c r="D5288" t="s">
        <v>668</v>
      </c>
      <c r="E5288" t="s">
        <v>2987</v>
      </c>
      <c r="F5288" t="s">
        <v>2988</v>
      </c>
      <c r="G5288" t="s">
        <v>2970</v>
      </c>
      <c r="H5288" t="s">
        <v>944</v>
      </c>
      <c r="I5288" t="s">
        <v>2506</v>
      </c>
      <c r="J5288" t="s">
        <v>2507</v>
      </c>
      <c r="K5288" t="s">
        <v>3009</v>
      </c>
      <c r="L5288" s="3">
        <v>44790</v>
      </c>
      <c r="M5288" s="9">
        <v>5</v>
      </c>
      <c r="N5288" s="5">
        <v>0</v>
      </c>
      <c r="O5288" s="7">
        <v>5</v>
      </c>
    </row>
    <row r="5289" spans="1:15">
      <c r="A5289">
        <v>24</v>
      </c>
      <c r="B5289" t="s">
        <v>1</v>
      </c>
      <c r="C5289" t="s">
        <v>18365</v>
      </c>
      <c r="D5289" t="s">
        <v>18366</v>
      </c>
      <c r="E5289" t="s">
        <v>2999</v>
      </c>
      <c r="F5289" t="s">
        <v>3000</v>
      </c>
      <c r="G5289" t="s">
        <v>2970</v>
      </c>
      <c r="H5289" t="s">
        <v>944</v>
      </c>
      <c r="I5289" t="s">
        <v>2506</v>
      </c>
      <c r="J5289" t="s">
        <v>2507</v>
      </c>
      <c r="K5289" t="s">
        <v>18367</v>
      </c>
      <c r="L5289" s="3">
        <v>44861</v>
      </c>
      <c r="M5289" s="9">
        <v>0</v>
      </c>
      <c r="N5289" s="5">
        <v>0</v>
      </c>
      <c r="O5289" s="7">
        <v>0</v>
      </c>
    </row>
    <row r="5290" spans="1:15">
      <c r="A5290">
        <v>24</v>
      </c>
      <c r="B5290" t="s">
        <v>1</v>
      </c>
      <c r="C5290" t="s">
        <v>18368</v>
      </c>
      <c r="D5290" t="s">
        <v>18369</v>
      </c>
      <c r="E5290" t="s">
        <v>2987</v>
      </c>
      <c r="F5290" t="s">
        <v>2988</v>
      </c>
      <c r="G5290" t="s">
        <v>2970</v>
      </c>
      <c r="H5290" t="s">
        <v>944</v>
      </c>
      <c r="I5290" t="s">
        <v>2506</v>
      </c>
      <c r="J5290" t="s">
        <v>2507</v>
      </c>
      <c r="K5290" t="s">
        <v>18370</v>
      </c>
      <c r="L5290" s="3" t="s">
        <v>2494</v>
      </c>
      <c r="M5290" s="9">
        <v>0</v>
      </c>
      <c r="N5290" s="5">
        <v>0</v>
      </c>
      <c r="O5290" s="7">
        <v>0</v>
      </c>
    </row>
    <row r="5291" spans="1:15">
      <c r="A5291">
        <v>24</v>
      </c>
      <c r="B5291" t="s">
        <v>1</v>
      </c>
      <c r="C5291" t="s">
        <v>18371</v>
      </c>
      <c r="D5291" t="s">
        <v>145</v>
      </c>
      <c r="E5291" t="s">
        <v>2993</v>
      </c>
      <c r="F5291" t="s">
        <v>2994</v>
      </c>
      <c r="G5291" t="s">
        <v>2970</v>
      </c>
      <c r="H5291" t="s">
        <v>944</v>
      </c>
      <c r="I5291" t="s">
        <v>2506</v>
      </c>
      <c r="J5291" t="s">
        <v>2507</v>
      </c>
      <c r="K5291" t="s">
        <v>18372</v>
      </c>
      <c r="L5291" s="3" t="s">
        <v>2494</v>
      </c>
      <c r="M5291" s="9">
        <v>0</v>
      </c>
      <c r="N5291" s="5">
        <v>0</v>
      </c>
      <c r="O5291" s="7">
        <v>0</v>
      </c>
    </row>
    <row r="5292" spans="1:15">
      <c r="A5292">
        <v>24</v>
      </c>
      <c r="B5292" t="s">
        <v>1</v>
      </c>
      <c r="C5292" t="s">
        <v>18373</v>
      </c>
      <c r="D5292" t="s">
        <v>18374</v>
      </c>
      <c r="E5292" t="s">
        <v>18271</v>
      </c>
      <c r="F5292" t="s">
        <v>18272</v>
      </c>
      <c r="G5292" t="s">
        <v>2970</v>
      </c>
      <c r="H5292" t="s">
        <v>944</v>
      </c>
      <c r="I5292" t="s">
        <v>2506</v>
      </c>
      <c r="J5292" t="s">
        <v>2507</v>
      </c>
      <c r="K5292" t="s">
        <v>18375</v>
      </c>
      <c r="L5292" s="3" t="s">
        <v>2494</v>
      </c>
      <c r="M5292" s="9">
        <v>0</v>
      </c>
      <c r="N5292" s="5">
        <v>0</v>
      </c>
      <c r="O5292" s="7">
        <v>0</v>
      </c>
    </row>
    <row r="5293" spans="1:15">
      <c r="A5293">
        <v>24</v>
      </c>
      <c r="B5293" t="s">
        <v>1</v>
      </c>
      <c r="C5293" t="s">
        <v>18376</v>
      </c>
      <c r="D5293" t="s">
        <v>18377</v>
      </c>
      <c r="E5293" t="s">
        <v>2987</v>
      </c>
      <c r="F5293" t="s">
        <v>2988</v>
      </c>
      <c r="G5293" t="s">
        <v>2970</v>
      </c>
      <c r="H5293" t="s">
        <v>944</v>
      </c>
      <c r="I5293" t="s">
        <v>2506</v>
      </c>
      <c r="J5293" t="s">
        <v>2507</v>
      </c>
      <c r="K5293" t="s">
        <v>18378</v>
      </c>
      <c r="L5293" s="3" t="s">
        <v>2494</v>
      </c>
      <c r="M5293" s="9">
        <v>0</v>
      </c>
      <c r="N5293" s="5">
        <v>0</v>
      </c>
      <c r="O5293" s="7">
        <v>0</v>
      </c>
    </row>
    <row r="5294" spans="1:15">
      <c r="A5294">
        <v>24</v>
      </c>
      <c r="B5294" t="s">
        <v>1</v>
      </c>
      <c r="C5294" t="s">
        <v>18379</v>
      </c>
      <c r="D5294" t="s">
        <v>18380</v>
      </c>
      <c r="E5294" t="s">
        <v>2987</v>
      </c>
      <c r="F5294" t="s">
        <v>2988</v>
      </c>
      <c r="G5294" t="s">
        <v>2970</v>
      </c>
      <c r="H5294" t="s">
        <v>944</v>
      </c>
      <c r="I5294" t="s">
        <v>2506</v>
      </c>
      <c r="J5294" t="s">
        <v>2507</v>
      </c>
      <c r="K5294" t="s">
        <v>18381</v>
      </c>
      <c r="L5294" s="3" t="s">
        <v>2494</v>
      </c>
      <c r="M5294" s="9">
        <v>0</v>
      </c>
      <c r="N5294" s="5">
        <v>0</v>
      </c>
      <c r="O5294" s="7">
        <v>0</v>
      </c>
    </row>
    <row r="5295" spans="1:15">
      <c r="A5295">
        <v>24</v>
      </c>
      <c r="B5295" t="s">
        <v>1</v>
      </c>
      <c r="C5295" t="s">
        <v>18382</v>
      </c>
      <c r="D5295" t="s">
        <v>18383</v>
      </c>
      <c r="E5295" t="s">
        <v>2993</v>
      </c>
      <c r="F5295" t="s">
        <v>2994</v>
      </c>
      <c r="G5295" t="s">
        <v>2970</v>
      </c>
      <c r="H5295" t="s">
        <v>944</v>
      </c>
      <c r="I5295" t="s">
        <v>2506</v>
      </c>
      <c r="J5295" t="s">
        <v>2507</v>
      </c>
      <c r="K5295" t="s">
        <v>18384</v>
      </c>
      <c r="L5295" s="3">
        <v>45600</v>
      </c>
      <c r="M5295" s="9">
        <v>0</v>
      </c>
      <c r="N5295" s="5">
        <v>0</v>
      </c>
      <c r="O5295" s="7">
        <v>0</v>
      </c>
    </row>
    <row r="5296" spans="1:15">
      <c r="A5296">
        <v>24</v>
      </c>
      <c r="B5296" t="s">
        <v>1</v>
      </c>
      <c r="C5296" t="s">
        <v>18385</v>
      </c>
      <c r="D5296" t="s">
        <v>18386</v>
      </c>
      <c r="E5296" t="s">
        <v>2987</v>
      </c>
      <c r="F5296" t="s">
        <v>2988</v>
      </c>
      <c r="G5296" t="s">
        <v>2970</v>
      </c>
      <c r="H5296" t="s">
        <v>2493</v>
      </c>
      <c r="I5296" t="s">
        <v>2506</v>
      </c>
      <c r="J5296" t="s">
        <v>2507</v>
      </c>
      <c r="K5296" t="s">
        <v>2494</v>
      </c>
      <c r="L5296" s="3" t="s">
        <v>2494</v>
      </c>
      <c r="M5296" s="9">
        <v>0</v>
      </c>
      <c r="N5296" s="5">
        <v>0</v>
      </c>
      <c r="O5296" s="7">
        <v>0</v>
      </c>
    </row>
    <row r="5297" spans="1:15">
      <c r="A5297">
        <v>24</v>
      </c>
      <c r="B5297" t="s">
        <v>1</v>
      </c>
      <c r="C5297" t="s">
        <v>3010</v>
      </c>
      <c r="D5297" t="s">
        <v>669</v>
      </c>
      <c r="E5297" t="s">
        <v>2993</v>
      </c>
      <c r="F5297" t="s">
        <v>2994</v>
      </c>
      <c r="G5297" t="s">
        <v>2970</v>
      </c>
      <c r="H5297" t="s">
        <v>944</v>
      </c>
      <c r="I5297" t="s">
        <v>2506</v>
      </c>
      <c r="J5297" t="s">
        <v>2507</v>
      </c>
      <c r="K5297" t="s">
        <v>3011</v>
      </c>
      <c r="L5297" s="3">
        <v>45056</v>
      </c>
      <c r="M5297" s="9">
        <v>1</v>
      </c>
      <c r="N5297" s="5">
        <v>0</v>
      </c>
      <c r="O5297" s="7">
        <v>1</v>
      </c>
    </row>
    <row r="5298" spans="1:15">
      <c r="A5298">
        <v>24</v>
      </c>
      <c r="B5298" t="s">
        <v>1</v>
      </c>
      <c r="C5298" t="s">
        <v>18387</v>
      </c>
      <c r="D5298" t="s">
        <v>18388</v>
      </c>
      <c r="E5298" t="s">
        <v>2999</v>
      </c>
      <c r="F5298" t="s">
        <v>3000</v>
      </c>
      <c r="G5298" t="s">
        <v>2970</v>
      </c>
      <c r="H5298" t="s">
        <v>944</v>
      </c>
      <c r="I5298" t="s">
        <v>2506</v>
      </c>
      <c r="J5298" t="s">
        <v>2507</v>
      </c>
      <c r="K5298" t="s">
        <v>18389</v>
      </c>
      <c r="L5298" s="3">
        <v>45138</v>
      </c>
      <c r="M5298" s="9">
        <v>0</v>
      </c>
      <c r="N5298" s="5">
        <v>0</v>
      </c>
      <c r="O5298" s="7">
        <v>0</v>
      </c>
    </row>
    <row r="5299" spans="1:15">
      <c r="A5299">
        <v>24</v>
      </c>
      <c r="B5299" t="s">
        <v>1</v>
      </c>
      <c r="C5299" t="s">
        <v>3012</v>
      </c>
      <c r="D5299" t="s">
        <v>670</v>
      </c>
      <c r="E5299" t="s">
        <v>2968</v>
      </c>
      <c r="F5299" t="s">
        <v>2969</v>
      </c>
      <c r="G5299" t="s">
        <v>2970</v>
      </c>
      <c r="H5299" t="s">
        <v>944</v>
      </c>
      <c r="I5299" t="s">
        <v>2506</v>
      </c>
      <c r="J5299" t="s">
        <v>2507</v>
      </c>
      <c r="K5299" t="s">
        <v>3013</v>
      </c>
      <c r="L5299" s="3">
        <v>45030</v>
      </c>
      <c r="M5299" s="9">
        <v>1</v>
      </c>
      <c r="N5299" s="5">
        <v>0</v>
      </c>
      <c r="O5299" s="7">
        <v>1</v>
      </c>
    </row>
    <row r="5300" spans="1:15">
      <c r="A5300">
        <v>24</v>
      </c>
      <c r="B5300" t="s">
        <v>1</v>
      </c>
      <c r="C5300" t="s">
        <v>3014</v>
      </c>
      <c r="D5300" t="s">
        <v>671</v>
      </c>
      <c r="E5300" t="s">
        <v>2999</v>
      </c>
      <c r="F5300" t="s">
        <v>3000</v>
      </c>
      <c r="G5300" t="s">
        <v>2970</v>
      </c>
      <c r="H5300" t="s">
        <v>944</v>
      </c>
      <c r="I5300" t="s">
        <v>2506</v>
      </c>
      <c r="J5300" t="s">
        <v>2507</v>
      </c>
      <c r="K5300" t="s">
        <v>3015</v>
      </c>
      <c r="L5300" s="3">
        <v>45138</v>
      </c>
      <c r="M5300" s="9">
        <v>1</v>
      </c>
      <c r="N5300" s="5">
        <v>0</v>
      </c>
      <c r="O5300" s="7">
        <v>1</v>
      </c>
    </row>
    <row r="5301" spans="1:15">
      <c r="A5301">
        <v>24</v>
      </c>
      <c r="B5301" t="s">
        <v>1</v>
      </c>
      <c r="C5301" t="s">
        <v>18390</v>
      </c>
      <c r="D5301" t="s">
        <v>18391</v>
      </c>
      <c r="E5301" t="s">
        <v>2987</v>
      </c>
      <c r="F5301" t="s">
        <v>2988</v>
      </c>
      <c r="G5301" t="s">
        <v>2970</v>
      </c>
      <c r="H5301" t="s">
        <v>944</v>
      </c>
      <c r="I5301" t="s">
        <v>2506</v>
      </c>
      <c r="J5301" t="s">
        <v>2507</v>
      </c>
      <c r="K5301" t="s">
        <v>18392</v>
      </c>
      <c r="L5301" s="3" t="s">
        <v>2494</v>
      </c>
      <c r="M5301" s="9">
        <v>0</v>
      </c>
      <c r="N5301" s="5">
        <v>0</v>
      </c>
      <c r="O5301" s="7">
        <v>0</v>
      </c>
    </row>
    <row r="5302" spans="1:15">
      <c r="A5302">
        <v>24</v>
      </c>
      <c r="B5302" t="s">
        <v>1</v>
      </c>
      <c r="C5302" t="s">
        <v>18393</v>
      </c>
      <c r="D5302" t="s">
        <v>18394</v>
      </c>
      <c r="E5302" t="s">
        <v>2993</v>
      </c>
      <c r="F5302" t="s">
        <v>2994</v>
      </c>
      <c r="G5302" t="s">
        <v>2970</v>
      </c>
      <c r="H5302" t="s">
        <v>944</v>
      </c>
      <c r="I5302" t="s">
        <v>2506</v>
      </c>
      <c r="J5302" t="s">
        <v>2507</v>
      </c>
      <c r="K5302" t="s">
        <v>18395</v>
      </c>
      <c r="L5302" s="3" t="s">
        <v>2494</v>
      </c>
      <c r="M5302" s="9">
        <v>0</v>
      </c>
      <c r="N5302" s="5">
        <v>0</v>
      </c>
      <c r="O5302" s="7">
        <v>0</v>
      </c>
    </row>
    <row r="5303" spans="1:15">
      <c r="A5303">
        <v>24</v>
      </c>
      <c r="B5303" t="s">
        <v>1</v>
      </c>
      <c r="C5303" t="s">
        <v>18396</v>
      </c>
      <c r="D5303" t="s">
        <v>18397</v>
      </c>
      <c r="E5303" t="s">
        <v>2987</v>
      </c>
      <c r="F5303" t="s">
        <v>2988</v>
      </c>
      <c r="G5303" t="s">
        <v>2970</v>
      </c>
      <c r="H5303" t="s">
        <v>944</v>
      </c>
      <c r="I5303" t="s">
        <v>2506</v>
      </c>
      <c r="J5303" t="s">
        <v>2507</v>
      </c>
      <c r="K5303" t="s">
        <v>18398</v>
      </c>
      <c r="L5303" s="3" t="s">
        <v>2494</v>
      </c>
      <c r="M5303" s="9">
        <v>0</v>
      </c>
      <c r="N5303" s="5">
        <v>0</v>
      </c>
      <c r="O5303" s="7">
        <v>0</v>
      </c>
    </row>
    <row r="5304" spans="1:15">
      <c r="A5304">
        <v>24</v>
      </c>
      <c r="B5304" t="s">
        <v>1</v>
      </c>
      <c r="C5304" t="s">
        <v>18399</v>
      </c>
      <c r="D5304" t="s">
        <v>18400</v>
      </c>
      <c r="E5304" t="s">
        <v>2975</v>
      </c>
      <c r="F5304" t="s">
        <v>2976</v>
      </c>
      <c r="G5304" t="s">
        <v>2970</v>
      </c>
      <c r="H5304" t="s">
        <v>944</v>
      </c>
      <c r="I5304" t="s">
        <v>2506</v>
      </c>
      <c r="J5304" t="s">
        <v>2507</v>
      </c>
      <c r="K5304" t="s">
        <v>18401</v>
      </c>
      <c r="L5304" s="3" t="s">
        <v>2494</v>
      </c>
      <c r="M5304" s="9">
        <v>0</v>
      </c>
      <c r="N5304" s="5">
        <v>0</v>
      </c>
      <c r="O5304" s="7">
        <v>0</v>
      </c>
    </row>
    <row r="5305" spans="1:15">
      <c r="A5305">
        <v>24</v>
      </c>
      <c r="B5305" t="s">
        <v>1</v>
      </c>
      <c r="C5305" t="s">
        <v>3016</v>
      </c>
      <c r="D5305" t="s">
        <v>672</v>
      </c>
      <c r="E5305" t="s">
        <v>2968</v>
      </c>
      <c r="F5305" t="s">
        <v>2969</v>
      </c>
      <c r="G5305" t="s">
        <v>2970</v>
      </c>
      <c r="H5305" t="s">
        <v>944</v>
      </c>
      <c r="I5305" t="s">
        <v>2506</v>
      </c>
      <c r="J5305" t="s">
        <v>2507</v>
      </c>
      <c r="K5305" t="s">
        <v>3017</v>
      </c>
      <c r="L5305" s="3">
        <v>45406</v>
      </c>
      <c r="M5305" s="9">
        <v>1</v>
      </c>
      <c r="N5305" s="5">
        <v>0</v>
      </c>
      <c r="O5305" s="7">
        <v>1</v>
      </c>
    </row>
    <row r="5306" spans="1:15">
      <c r="A5306">
        <v>24</v>
      </c>
      <c r="B5306" t="s">
        <v>1</v>
      </c>
      <c r="C5306" t="s">
        <v>18402</v>
      </c>
      <c r="D5306" t="s">
        <v>18403</v>
      </c>
      <c r="E5306" t="s">
        <v>2993</v>
      </c>
      <c r="F5306" t="s">
        <v>2994</v>
      </c>
      <c r="G5306" t="s">
        <v>2970</v>
      </c>
      <c r="H5306" t="s">
        <v>944</v>
      </c>
      <c r="I5306" t="s">
        <v>2506</v>
      </c>
      <c r="J5306" t="s">
        <v>2507</v>
      </c>
      <c r="K5306" t="s">
        <v>18404</v>
      </c>
      <c r="L5306" s="3" t="s">
        <v>2494</v>
      </c>
      <c r="M5306" s="9">
        <v>0</v>
      </c>
      <c r="N5306" s="5">
        <v>0</v>
      </c>
      <c r="O5306" s="7">
        <v>0</v>
      </c>
    </row>
    <row r="5307" spans="1:15">
      <c r="A5307">
        <v>24</v>
      </c>
      <c r="B5307" t="s">
        <v>1</v>
      </c>
      <c r="C5307" t="s">
        <v>18405</v>
      </c>
      <c r="D5307" t="s">
        <v>18406</v>
      </c>
      <c r="E5307" t="s">
        <v>2968</v>
      </c>
      <c r="F5307" t="s">
        <v>2969</v>
      </c>
      <c r="G5307" t="s">
        <v>2970</v>
      </c>
      <c r="H5307" t="s">
        <v>944</v>
      </c>
      <c r="I5307" t="s">
        <v>2506</v>
      </c>
      <c r="J5307" t="s">
        <v>2507</v>
      </c>
      <c r="K5307" t="s">
        <v>18407</v>
      </c>
      <c r="L5307" s="3">
        <v>45600</v>
      </c>
      <c r="M5307" s="9">
        <v>0</v>
      </c>
      <c r="N5307" s="5">
        <v>0</v>
      </c>
      <c r="O5307" s="7">
        <v>0</v>
      </c>
    </row>
    <row r="5308" spans="1:15">
      <c r="A5308">
        <v>24</v>
      </c>
      <c r="B5308" t="s">
        <v>1</v>
      </c>
      <c r="C5308" t="s">
        <v>18408</v>
      </c>
      <c r="D5308" t="s">
        <v>18409</v>
      </c>
      <c r="E5308" t="s">
        <v>2983</v>
      </c>
      <c r="F5308" t="s">
        <v>2984</v>
      </c>
      <c r="G5308" t="s">
        <v>2970</v>
      </c>
      <c r="H5308" t="s">
        <v>944</v>
      </c>
      <c r="I5308" t="s">
        <v>2506</v>
      </c>
      <c r="J5308" t="s">
        <v>2507</v>
      </c>
      <c r="K5308" t="s">
        <v>18410</v>
      </c>
      <c r="L5308" s="3" t="s">
        <v>2494</v>
      </c>
      <c r="M5308" s="9">
        <v>0</v>
      </c>
      <c r="N5308" s="5">
        <v>0</v>
      </c>
      <c r="O5308" s="7">
        <v>0</v>
      </c>
    </row>
    <row r="5309" spans="1:15">
      <c r="A5309">
        <v>24</v>
      </c>
      <c r="B5309" t="s">
        <v>1</v>
      </c>
      <c r="C5309" t="s">
        <v>18411</v>
      </c>
      <c r="D5309" t="s">
        <v>18412</v>
      </c>
      <c r="E5309" t="s">
        <v>2983</v>
      </c>
      <c r="F5309" t="s">
        <v>2984</v>
      </c>
      <c r="G5309" t="s">
        <v>2970</v>
      </c>
      <c r="H5309" t="s">
        <v>944</v>
      </c>
      <c r="I5309" t="s">
        <v>2506</v>
      </c>
      <c r="J5309" t="s">
        <v>2507</v>
      </c>
      <c r="K5309" t="s">
        <v>18413</v>
      </c>
      <c r="L5309" s="3">
        <v>45418</v>
      </c>
      <c r="M5309" s="9">
        <v>0</v>
      </c>
      <c r="N5309" s="5">
        <v>0</v>
      </c>
      <c r="O5309" s="7">
        <v>0</v>
      </c>
    </row>
    <row r="5310" spans="1:15">
      <c r="A5310">
        <v>24</v>
      </c>
      <c r="B5310" t="s">
        <v>1</v>
      </c>
      <c r="C5310" t="s">
        <v>18414</v>
      </c>
      <c r="D5310" t="s">
        <v>18415</v>
      </c>
      <c r="E5310" t="s">
        <v>2968</v>
      </c>
      <c r="F5310" t="s">
        <v>2969</v>
      </c>
      <c r="G5310" t="s">
        <v>2970</v>
      </c>
      <c r="H5310" t="s">
        <v>944</v>
      </c>
      <c r="I5310" t="s">
        <v>2506</v>
      </c>
      <c r="J5310" t="s">
        <v>2507</v>
      </c>
      <c r="K5310" t="s">
        <v>18416</v>
      </c>
      <c r="L5310" s="3">
        <v>45322</v>
      </c>
      <c r="M5310" s="9">
        <v>0</v>
      </c>
      <c r="N5310" s="5">
        <v>0</v>
      </c>
      <c r="O5310" s="7">
        <v>0</v>
      </c>
    </row>
    <row r="5311" spans="1:15">
      <c r="A5311">
        <v>24</v>
      </c>
      <c r="B5311" t="s">
        <v>1</v>
      </c>
      <c r="C5311" t="s">
        <v>18417</v>
      </c>
      <c r="D5311" t="s">
        <v>18418</v>
      </c>
      <c r="E5311" t="s">
        <v>2993</v>
      </c>
      <c r="F5311" t="s">
        <v>2994</v>
      </c>
      <c r="G5311" t="s">
        <v>2970</v>
      </c>
      <c r="H5311" t="s">
        <v>944</v>
      </c>
      <c r="I5311" t="s">
        <v>2506</v>
      </c>
      <c r="J5311" t="s">
        <v>2507</v>
      </c>
      <c r="K5311" t="s">
        <v>18419</v>
      </c>
      <c r="L5311" s="3">
        <v>45373</v>
      </c>
      <c r="M5311" s="9">
        <v>0</v>
      </c>
      <c r="N5311" s="5">
        <v>0</v>
      </c>
      <c r="O5311" s="7">
        <v>0</v>
      </c>
    </row>
    <row r="5312" spans="1:15">
      <c r="A5312">
        <v>24</v>
      </c>
      <c r="B5312" t="s">
        <v>1</v>
      </c>
      <c r="C5312" t="s">
        <v>18420</v>
      </c>
      <c r="D5312" t="s">
        <v>18421</v>
      </c>
      <c r="E5312" t="s">
        <v>2993</v>
      </c>
      <c r="F5312" t="s">
        <v>2994</v>
      </c>
      <c r="G5312" t="s">
        <v>2970</v>
      </c>
      <c r="H5312" t="s">
        <v>944</v>
      </c>
      <c r="I5312" t="s">
        <v>2506</v>
      </c>
      <c r="J5312" t="s">
        <v>2507</v>
      </c>
      <c r="K5312" t="s">
        <v>18422</v>
      </c>
      <c r="L5312" s="3" t="s">
        <v>2494</v>
      </c>
      <c r="M5312" s="9">
        <v>0</v>
      </c>
      <c r="N5312" s="5">
        <v>0</v>
      </c>
      <c r="O5312" s="7">
        <v>0</v>
      </c>
    </row>
    <row r="5313" spans="1:15">
      <c r="A5313">
        <v>24</v>
      </c>
      <c r="B5313" t="s">
        <v>1</v>
      </c>
      <c r="C5313" t="s">
        <v>18423</v>
      </c>
      <c r="D5313" t="s">
        <v>18424</v>
      </c>
      <c r="E5313" t="s">
        <v>2983</v>
      </c>
      <c r="F5313" t="s">
        <v>2984</v>
      </c>
      <c r="G5313" t="s">
        <v>2970</v>
      </c>
      <c r="H5313" t="s">
        <v>944</v>
      </c>
      <c r="I5313" t="s">
        <v>2506</v>
      </c>
      <c r="J5313" t="s">
        <v>2507</v>
      </c>
      <c r="K5313" t="s">
        <v>18425</v>
      </c>
      <c r="L5313" s="3" t="s">
        <v>2494</v>
      </c>
      <c r="M5313" s="9">
        <v>0</v>
      </c>
      <c r="N5313" s="5">
        <v>0</v>
      </c>
      <c r="O5313" s="7">
        <v>0</v>
      </c>
    </row>
    <row r="5314" spans="1:15">
      <c r="A5314">
        <v>24</v>
      </c>
      <c r="B5314" t="s">
        <v>1</v>
      </c>
      <c r="C5314" t="s">
        <v>18426</v>
      </c>
      <c r="D5314" t="s">
        <v>18427</v>
      </c>
      <c r="E5314" t="s">
        <v>2987</v>
      </c>
      <c r="F5314" t="s">
        <v>2988</v>
      </c>
      <c r="G5314" t="s">
        <v>2970</v>
      </c>
      <c r="H5314" t="s">
        <v>944</v>
      </c>
      <c r="I5314" t="s">
        <v>2506</v>
      </c>
      <c r="J5314" t="s">
        <v>2507</v>
      </c>
      <c r="K5314" t="s">
        <v>18428</v>
      </c>
      <c r="L5314" s="3" t="s">
        <v>2494</v>
      </c>
      <c r="M5314" s="9">
        <v>0</v>
      </c>
      <c r="N5314" s="5">
        <v>0</v>
      </c>
      <c r="O5314" s="7">
        <v>0</v>
      </c>
    </row>
    <row r="5315" spans="1:15">
      <c r="A5315">
        <v>24</v>
      </c>
      <c r="B5315" t="s">
        <v>1</v>
      </c>
      <c r="C5315" t="s">
        <v>18429</v>
      </c>
      <c r="D5315" t="s">
        <v>18430</v>
      </c>
      <c r="E5315" t="s">
        <v>2999</v>
      </c>
      <c r="F5315" t="s">
        <v>3000</v>
      </c>
      <c r="G5315" t="s">
        <v>2970</v>
      </c>
      <c r="H5315" t="s">
        <v>944</v>
      </c>
      <c r="I5315" t="s">
        <v>2506</v>
      </c>
      <c r="J5315" t="s">
        <v>2507</v>
      </c>
      <c r="K5315" t="s">
        <v>18431</v>
      </c>
      <c r="L5315" s="3" t="s">
        <v>2494</v>
      </c>
      <c r="M5315" s="9">
        <v>0</v>
      </c>
      <c r="N5315" s="5">
        <v>0</v>
      </c>
      <c r="O5315" s="7">
        <v>0</v>
      </c>
    </row>
    <row r="5316" spans="1:15">
      <c r="A5316">
        <v>24</v>
      </c>
      <c r="B5316" t="s">
        <v>1</v>
      </c>
      <c r="C5316" t="s">
        <v>18432</v>
      </c>
      <c r="D5316" t="s">
        <v>18433</v>
      </c>
      <c r="E5316" t="s">
        <v>2987</v>
      </c>
      <c r="F5316" t="s">
        <v>2988</v>
      </c>
      <c r="G5316" t="s">
        <v>2970</v>
      </c>
      <c r="H5316" t="s">
        <v>944</v>
      </c>
      <c r="I5316" t="s">
        <v>2506</v>
      </c>
      <c r="J5316" t="s">
        <v>2507</v>
      </c>
      <c r="K5316" t="s">
        <v>18434</v>
      </c>
      <c r="L5316" s="3" t="s">
        <v>2494</v>
      </c>
      <c r="M5316" s="9">
        <v>0</v>
      </c>
      <c r="N5316" s="5">
        <v>0</v>
      </c>
      <c r="O5316" s="7">
        <v>0</v>
      </c>
    </row>
    <row r="5317" spans="1:15">
      <c r="A5317">
        <v>24</v>
      </c>
      <c r="B5317" t="s">
        <v>1</v>
      </c>
      <c r="C5317" t="s">
        <v>18435</v>
      </c>
      <c r="D5317" t="s">
        <v>18377</v>
      </c>
      <c r="E5317" t="s">
        <v>2993</v>
      </c>
      <c r="F5317" t="s">
        <v>2994</v>
      </c>
      <c r="G5317" t="s">
        <v>2970</v>
      </c>
      <c r="H5317" t="s">
        <v>944</v>
      </c>
      <c r="I5317" t="s">
        <v>2506</v>
      </c>
      <c r="J5317" t="s">
        <v>2507</v>
      </c>
      <c r="K5317" t="s">
        <v>18436</v>
      </c>
      <c r="L5317" s="3" t="s">
        <v>2494</v>
      </c>
      <c r="M5317" s="9">
        <v>0</v>
      </c>
      <c r="N5317" s="5">
        <v>0</v>
      </c>
      <c r="O5317" s="7">
        <v>0</v>
      </c>
    </row>
    <row r="5318" spans="1:15">
      <c r="A5318">
        <v>24</v>
      </c>
      <c r="B5318" t="s">
        <v>1</v>
      </c>
      <c r="C5318" t="s">
        <v>18437</v>
      </c>
      <c r="D5318" t="s">
        <v>18438</v>
      </c>
      <c r="E5318" t="s">
        <v>2987</v>
      </c>
      <c r="F5318" t="s">
        <v>2988</v>
      </c>
      <c r="G5318" t="s">
        <v>2970</v>
      </c>
      <c r="H5318" t="s">
        <v>944</v>
      </c>
      <c r="I5318" t="s">
        <v>2506</v>
      </c>
      <c r="J5318" t="s">
        <v>2507</v>
      </c>
      <c r="K5318" t="s">
        <v>18439</v>
      </c>
      <c r="L5318" s="3" t="s">
        <v>2494</v>
      </c>
      <c r="M5318" s="9">
        <v>0</v>
      </c>
      <c r="N5318" s="5">
        <v>0</v>
      </c>
      <c r="O5318" s="7">
        <v>0</v>
      </c>
    </row>
    <row r="5319" spans="1:15">
      <c r="A5319">
        <v>24</v>
      </c>
      <c r="B5319" t="s">
        <v>1</v>
      </c>
      <c r="C5319" t="s">
        <v>18440</v>
      </c>
      <c r="D5319" t="s">
        <v>18441</v>
      </c>
      <c r="E5319" t="s">
        <v>2983</v>
      </c>
      <c r="F5319" t="s">
        <v>2984</v>
      </c>
      <c r="G5319" t="s">
        <v>2970</v>
      </c>
      <c r="H5319" t="s">
        <v>944</v>
      </c>
      <c r="I5319" t="s">
        <v>2506</v>
      </c>
      <c r="J5319" t="s">
        <v>2507</v>
      </c>
      <c r="K5319" t="s">
        <v>18442</v>
      </c>
      <c r="L5319" s="3" t="s">
        <v>2494</v>
      </c>
      <c r="M5319" s="9">
        <v>0</v>
      </c>
      <c r="N5319" s="5">
        <v>0</v>
      </c>
      <c r="O5319" s="7">
        <v>0</v>
      </c>
    </row>
    <row r="5320" spans="1:15">
      <c r="A5320">
        <v>24</v>
      </c>
      <c r="B5320" t="s">
        <v>1</v>
      </c>
      <c r="C5320" t="s">
        <v>18443</v>
      </c>
      <c r="D5320" t="s">
        <v>18444</v>
      </c>
      <c r="E5320" t="s">
        <v>2983</v>
      </c>
      <c r="F5320" t="s">
        <v>2984</v>
      </c>
      <c r="G5320" t="s">
        <v>2970</v>
      </c>
      <c r="H5320" t="s">
        <v>944</v>
      </c>
      <c r="I5320" t="s">
        <v>2506</v>
      </c>
      <c r="J5320" t="s">
        <v>2507</v>
      </c>
      <c r="K5320" t="s">
        <v>18445</v>
      </c>
      <c r="L5320" s="3" t="s">
        <v>2494</v>
      </c>
      <c r="M5320" s="9">
        <v>0</v>
      </c>
      <c r="N5320" s="5">
        <v>0</v>
      </c>
      <c r="O5320" s="7">
        <v>0</v>
      </c>
    </row>
    <row r="5321" spans="1:15">
      <c r="A5321">
        <v>24</v>
      </c>
      <c r="B5321" t="s">
        <v>1</v>
      </c>
      <c r="C5321" t="s">
        <v>18446</v>
      </c>
      <c r="D5321" t="s">
        <v>18447</v>
      </c>
      <c r="E5321" t="s">
        <v>18271</v>
      </c>
      <c r="F5321" t="s">
        <v>18272</v>
      </c>
      <c r="G5321" t="s">
        <v>2970</v>
      </c>
      <c r="H5321" t="s">
        <v>944</v>
      </c>
      <c r="I5321" t="s">
        <v>2506</v>
      </c>
      <c r="J5321" t="s">
        <v>2507</v>
      </c>
      <c r="K5321" t="s">
        <v>18448</v>
      </c>
      <c r="L5321" s="3" t="s">
        <v>2494</v>
      </c>
      <c r="M5321" s="9">
        <v>0</v>
      </c>
      <c r="N5321" s="5">
        <v>0</v>
      </c>
      <c r="O5321" s="7">
        <v>0</v>
      </c>
    </row>
    <row r="5322" spans="1:15">
      <c r="A5322">
        <v>24</v>
      </c>
      <c r="B5322" t="s">
        <v>1</v>
      </c>
      <c r="C5322" t="s">
        <v>18449</v>
      </c>
      <c r="D5322" t="s">
        <v>15423</v>
      </c>
      <c r="E5322" t="s">
        <v>18271</v>
      </c>
      <c r="F5322" t="s">
        <v>18272</v>
      </c>
      <c r="G5322" t="s">
        <v>2970</v>
      </c>
      <c r="H5322" t="s">
        <v>944</v>
      </c>
      <c r="I5322" t="s">
        <v>2506</v>
      </c>
      <c r="J5322" t="s">
        <v>2507</v>
      </c>
      <c r="K5322" t="s">
        <v>18450</v>
      </c>
      <c r="L5322" s="3" t="s">
        <v>2494</v>
      </c>
      <c r="M5322" s="9">
        <v>0</v>
      </c>
      <c r="N5322" s="5">
        <v>0</v>
      </c>
      <c r="O5322" s="7">
        <v>0</v>
      </c>
    </row>
    <row r="5323" spans="1:15">
      <c r="A5323">
        <v>24</v>
      </c>
      <c r="B5323" t="s">
        <v>1</v>
      </c>
      <c r="C5323" t="s">
        <v>18451</v>
      </c>
      <c r="D5323" t="s">
        <v>18452</v>
      </c>
      <c r="E5323" t="s">
        <v>2983</v>
      </c>
      <c r="F5323" t="s">
        <v>2984</v>
      </c>
      <c r="G5323" t="s">
        <v>2970</v>
      </c>
      <c r="H5323" t="s">
        <v>944</v>
      </c>
      <c r="I5323" t="s">
        <v>2506</v>
      </c>
      <c r="J5323" t="s">
        <v>2507</v>
      </c>
      <c r="K5323" t="s">
        <v>18453</v>
      </c>
      <c r="L5323" s="3" t="s">
        <v>2494</v>
      </c>
      <c r="M5323" s="9">
        <v>0</v>
      </c>
      <c r="N5323" s="5">
        <v>0</v>
      </c>
      <c r="O5323" s="7">
        <v>0</v>
      </c>
    </row>
    <row r="5324" spans="1:15">
      <c r="A5324">
        <v>24</v>
      </c>
      <c r="B5324" t="s">
        <v>1</v>
      </c>
      <c r="C5324" t="s">
        <v>18454</v>
      </c>
      <c r="D5324" t="s">
        <v>18455</v>
      </c>
      <c r="E5324" t="s">
        <v>2987</v>
      </c>
      <c r="F5324" t="s">
        <v>2988</v>
      </c>
      <c r="G5324" t="s">
        <v>2970</v>
      </c>
      <c r="H5324" t="s">
        <v>944</v>
      </c>
      <c r="I5324" t="s">
        <v>2506</v>
      </c>
      <c r="J5324" t="s">
        <v>2507</v>
      </c>
      <c r="K5324" t="s">
        <v>18456</v>
      </c>
      <c r="L5324" s="3" t="s">
        <v>2494</v>
      </c>
      <c r="M5324" s="9">
        <v>0</v>
      </c>
      <c r="N5324" s="5">
        <v>0</v>
      </c>
      <c r="O5324" s="7">
        <v>0</v>
      </c>
    </row>
    <row r="5325" spans="1:15">
      <c r="A5325">
        <v>24</v>
      </c>
      <c r="B5325" t="s">
        <v>1</v>
      </c>
      <c r="C5325" t="s">
        <v>18457</v>
      </c>
      <c r="D5325" t="s">
        <v>18458</v>
      </c>
      <c r="E5325" t="s">
        <v>2987</v>
      </c>
      <c r="F5325" t="s">
        <v>2988</v>
      </c>
      <c r="G5325" t="s">
        <v>2970</v>
      </c>
      <c r="H5325" t="s">
        <v>944</v>
      </c>
      <c r="I5325" t="s">
        <v>2506</v>
      </c>
      <c r="J5325" t="s">
        <v>2507</v>
      </c>
      <c r="K5325" t="s">
        <v>18459</v>
      </c>
      <c r="L5325" s="3" t="s">
        <v>2494</v>
      </c>
      <c r="M5325" s="9">
        <v>0</v>
      </c>
      <c r="N5325" s="5">
        <v>0</v>
      </c>
      <c r="O5325" s="7">
        <v>0</v>
      </c>
    </row>
    <row r="5326" spans="1:15">
      <c r="A5326">
        <v>24</v>
      </c>
      <c r="B5326" t="s">
        <v>1</v>
      </c>
      <c r="C5326" t="s">
        <v>18460</v>
      </c>
      <c r="D5326" t="s">
        <v>18461</v>
      </c>
      <c r="E5326" t="s">
        <v>2987</v>
      </c>
      <c r="F5326" t="s">
        <v>2988</v>
      </c>
      <c r="G5326" t="s">
        <v>2970</v>
      </c>
      <c r="H5326" t="s">
        <v>944</v>
      </c>
      <c r="I5326" t="s">
        <v>2506</v>
      </c>
      <c r="J5326" t="s">
        <v>2507</v>
      </c>
      <c r="K5326" t="s">
        <v>18462</v>
      </c>
      <c r="L5326" s="3" t="s">
        <v>2494</v>
      </c>
      <c r="M5326" s="9">
        <v>0</v>
      </c>
      <c r="N5326" s="5">
        <v>0</v>
      </c>
      <c r="O5326" s="7">
        <v>0</v>
      </c>
    </row>
    <row r="5327" spans="1:15">
      <c r="A5327">
        <v>24</v>
      </c>
      <c r="B5327" t="s">
        <v>1</v>
      </c>
      <c r="C5327" t="s">
        <v>18463</v>
      </c>
      <c r="D5327" t="s">
        <v>18464</v>
      </c>
      <c r="E5327" t="s">
        <v>2999</v>
      </c>
      <c r="F5327" t="s">
        <v>3000</v>
      </c>
      <c r="G5327" t="s">
        <v>2970</v>
      </c>
      <c r="H5327" t="s">
        <v>944</v>
      </c>
      <c r="I5327" t="s">
        <v>2506</v>
      </c>
      <c r="J5327" t="s">
        <v>2507</v>
      </c>
      <c r="K5327" t="s">
        <v>18465</v>
      </c>
      <c r="L5327" s="3" t="s">
        <v>2494</v>
      </c>
      <c r="M5327" s="9">
        <v>0</v>
      </c>
      <c r="N5327" s="5">
        <v>0</v>
      </c>
      <c r="O5327" s="7">
        <v>0</v>
      </c>
    </row>
    <row r="5328" spans="1:15">
      <c r="A5328">
        <v>24</v>
      </c>
      <c r="B5328" t="s">
        <v>1</v>
      </c>
      <c r="C5328" t="s">
        <v>18466</v>
      </c>
      <c r="D5328" t="s">
        <v>18467</v>
      </c>
      <c r="E5328" t="s">
        <v>2999</v>
      </c>
      <c r="F5328" t="s">
        <v>3000</v>
      </c>
      <c r="G5328" t="s">
        <v>2970</v>
      </c>
      <c r="H5328" t="s">
        <v>944</v>
      </c>
      <c r="I5328" t="s">
        <v>2506</v>
      </c>
      <c r="J5328" t="s">
        <v>2507</v>
      </c>
      <c r="K5328" t="s">
        <v>18468</v>
      </c>
      <c r="L5328" s="3" t="s">
        <v>2494</v>
      </c>
      <c r="M5328" s="9">
        <v>0</v>
      </c>
      <c r="N5328" s="5">
        <v>0</v>
      </c>
      <c r="O5328" s="7">
        <v>0</v>
      </c>
    </row>
    <row r="5329" spans="1:15">
      <c r="A5329">
        <v>24</v>
      </c>
      <c r="B5329" t="s">
        <v>1</v>
      </c>
      <c r="C5329" t="s">
        <v>18469</v>
      </c>
      <c r="D5329" t="s">
        <v>18470</v>
      </c>
      <c r="E5329" t="s">
        <v>2993</v>
      </c>
      <c r="F5329" t="s">
        <v>2994</v>
      </c>
      <c r="G5329" t="s">
        <v>2970</v>
      </c>
      <c r="H5329" t="s">
        <v>944</v>
      </c>
      <c r="I5329" t="s">
        <v>2506</v>
      </c>
      <c r="J5329" t="s">
        <v>2507</v>
      </c>
      <c r="K5329" t="s">
        <v>18471</v>
      </c>
      <c r="L5329" s="3" t="s">
        <v>2494</v>
      </c>
      <c r="M5329" s="9">
        <v>0</v>
      </c>
      <c r="N5329" s="5">
        <v>0</v>
      </c>
      <c r="O5329" s="7">
        <v>0</v>
      </c>
    </row>
    <row r="5330" spans="1:15">
      <c r="A5330">
        <v>24</v>
      </c>
      <c r="B5330" t="s">
        <v>1</v>
      </c>
      <c r="C5330" t="s">
        <v>18472</v>
      </c>
      <c r="D5330" t="s">
        <v>18473</v>
      </c>
      <c r="E5330" t="s">
        <v>2987</v>
      </c>
      <c r="F5330" t="s">
        <v>2988</v>
      </c>
      <c r="G5330" t="s">
        <v>2970</v>
      </c>
      <c r="H5330" t="s">
        <v>944</v>
      </c>
      <c r="I5330" t="s">
        <v>2506</v>
      </c>
      <c r="J5330" t="s">
        <v>2507</v>
      </c>
      <c r="K5330" t="s">
        <v>18474</v>
      </c>
      <c r="L5330" s="3" t="s">
        <v>2494</v>
      </c>
      <c r="M5330" s="9">
        <v>0</v>
      </c>
      <c r="N5330" s="5">
        <v>0</v>
      </c>
      <c r="O5330" s="7">
        <v>0</v>
      </c>
    </row>
    <row r="5331" spans="1:15">
      <c r="A5331">
        <v>24</v>
      </c>
      <c r="B5331" t="s">
        <v>1</v>
      </c>
      <c r="C5331" t="s">
        <v>18475</v>
      </c>
      <c r="D5331" t="s">
        <v>18476</v>
      </c>
      <c r="E5331" t="s">
        <v>2987</v>
      </c>
      <c r="F5331" t="s">
        <v>2988</v>
      </c>
      <c r="G5331" t="s">
        <v>2970</v>
      </c>
      <c r="H5331" t="s">
        <v>944</v>
      </c>
      <c r="I5331" t="s">
        <v>2506</v>
      </c>
      <c r="J5331" t="s">
        <v>2507</v>
      </c>
      <c r="K5331" t="s">
        <v>18477</v>
      </c>
      <c r="L5331" s="3" t="s">
        <v>2494</v>
      </c>
      <c r="M5331" s="9">
        <v>0</v>
      </c>
      <c r="N5331" s="5">
        <v>0</v>
      </c>
      <c r="O5331" s="7">
        <v>0</v>
      </c>
    </row>
    <row r="5332" spans="1:15">
      <c r="A5332">
        <v>24</v>
      </c>
      <c r="B5332" t="s">
        <v>1</v>
      </c>
      <c r="C5332" t="s">
        <v>18478</v>
      </c>
      <c r="D5332" t="s">
        <v>18479</v>
      </c>
      <c r="E5332" t="s">
        <v>2987</v>
      </c>
      <c r="F5332" t="s">
        <v>2988</v>
      </c>
      <c r="G5332" t="s">
        <v>2970</v>
      </c>
      <c r="H5332" t="s">
        <v>944</v>
      </c>
      <c r="I5332" t="s">
        <v>2506</v>
      </c>
      <c r="J5332" t="s">
        <v>2507</v>
      </c>
      <c r="K5332" t="s">
        <v>18480</v>
      </c>
      <c r="L5332" s="3" t="s">
        <v>2494</v>
      </c>
      <c r="M5332" s="9">
        <v>0</v>
      </c>
      <c r="N5332" s="5">
        <v>0</v>
      </c>
      <c r="O5332" s="7">
        <v>0</v>
      </c>
    </row>
    <row r="5333" spans="1:15">
      <c r="A5333">
        <v>24</v>
      </c>
      <c r="B5333" t="s">
        <v>1</v>
      </c>
      <c r="C5333" t="s">
        <v>18481</v>
      </c>
      <c r="D5333" t="s">
        <v>18482</v>
      </c>
      <c r="E5333" t="s">
        <v>2987</v>
      </c>
      <c r="F5333" t="s">
        <v>2988</v>
      </c>
      <c r="G5333" t="s">
        <v>2970</v>
      </c>
      <c r="H5333" t="s">
        <v>944</v>
      </c>
      <c r="I5333" t="s">
        <v>2506</v>
      </c>
      <c r="J5333" t="s">
        <v>2507</v>
      </c>
      <c r="K5333" t="s">
        <v>18483</v>
      </c>
      <c r="L5333" s="3" t="s">
        <v>2494</v>
      </c>
      <c r="M5333" s="9">
        <v>0</v>
      </c>
      <c r="N5333" s="5">
        <v>0</v>
      </c>
      <c r="O5333" s="7">
        <v>0</v>
      </c>
    </row>
    <row r="5334" spans="1:15">
      <c r="A5334">
        <v>24</v>
      </c>
      <c r="B5334" t="s">
        <v>1</v>
      </c>
      <c r="C5334" t="s">
        <v>18484</v>
      </c>
      <c r="D5334" t="s">
        <v>18485</v>
      </c>
      <c r="E5334" t="s">
        <v>2975</v>
      </c>
      <c r="F5334" t="s">
        <v>2976</v>
      </c>
      <c r="G5334" t="s">
        <v>2970</v>
      </c>
      <c r="H5334" t="s">
        <v>944</v>
      </c>
      <c r="I5334" t="s">
        <v>2506</v>
      </c>
      <c r="J5334" t="s">
        <v>2507</v>
      </c>
      <c r="K5334" t="s">
        <v>18486</v>
      </c>
      <c r="L5334" s="3" t="s">
        <v>2494</v>
      </c>
      <c r="M5334" s="9">
        <v>0</v>
      </c>
      <c r="N5334" s="5">
        <v>0</v>
      </c>
      <c r="O5334" s="7">
        <v>0</v>
      </c>
    </row>
    <row r="5335" spans="1:15">
      <c r="A5335">
        <v>24</v>
      </c>
      <c r="B5335" t="s">
        <v>1</v>
      </c>
      <c r="C5335" t="s">
        <v>18487</v>
      </c>
      <c r="D5335" t="s">
        <v>18488</v>
      </c>
      <c r="E5335" t="s">
        <v>18271</v>
      </c>
      <c r="F5335" t="s">
        <v>18272</v>
      </c>
      <c r="G5335" t="s">
        <v>2970</v>
      </c>
      <c r="H5335" t="s">
        <v>2493</v>
      </c>
      <c r="I5335" t="s">
        <v>2506</v>
      </c>
      <c r="J5335" t="s">
        <v>2507</v>
      </c>
      <c r="K5335" t="s">
        <v>2494</v>
      </c>
      <c r="L5335" s="3" t="s">
        <v>2494</v>
      </c>
      <c r="M5335" s="9">
        <v>0</v>
      </c>
      <c r="N5335" s="5">
        <v>0</v>
      </c>
      <c r="O5335" s="7">
        <v>0</v>
      </c>
    </row>
    <row r="5336" spans="1:15">
      <c r="A5336">
        <v>24</v>
      </c>
      <c r="B5336" t="s">
        <v>1</v>
      </c>
      <c r="C5336" t="s">
        <v>18489</v>
      </c>
      <c r="D5336" t="s">
        <v>18490</v>
      </c>
      <c r="E5336" t="s">
        <v>2987</v>
      </c>
      <c r="F5336" t="s">
        <v>2988</v>
      </c>
      <c r="G5336" t="s">
        <v>2970</v>
      </c>
      <c r="H5336" t="s">
        <v>944</v>
      </c>
      <c r="I5336" t="s">
        <v>2506</v>
      </c>
      <c r="J5336" t="s">
        <v>2507</v>
      </c>
      <c r="K5336" t="s">
        <v>18491</v>
      </c>
      <c r="L5336" s="3" t="s">
        <v>2494</v>
      </c>
      <c r="M5336" s="9">
        <v>0</v>
      </c>
      <c r="N5336" s="5">
        <v>0</v>
      </c>
      <c r="O5336" s="7">
        <v>0</v>
      </c>
    </row>
    <row r="5337" spans="1:15">
      <c r="A5337">
        <v>24</v>
      </c>
      <c r="B5337" t="s">
        <v>1</v>
      </c>
      <c r="C5337" t="s">
        <v>18492</v>
      </c>
      <c r="D5337" t="s">
        <v>18493</v>
      </c>
      <c r="E5337" t="s">
        <v>2968</v>
      </c>
      <c r="F5337" t="s">
        <v>2969</v>
      </c>
      <c r="G5337" t="s">
        <v>2970</v>
      </c>
      <c r="H5337" t="s">
        <v>944</v>
      </c>
      <c r="I5337" t="s">
        <v>2506</v>
      </c>
      <c r="J5337" t="s">
        <v>2507</v>
      </c>
      <c r="K5337" t="s">
        <v>18494</v>
      </c>
      <c r="L5337" s="3" t="s">
        <v>2494</v>
      </c>
      <c r="M5337" s="9">
        <v>0</v>
      </c>
      <c r="N5337" s="5">
        <v>0</v>
      </c>
      <c r="O5337" s="7">
        <v>0</v>
      </c>
    </row>
    <row r="5338" spans="1:15">
      <c r="A5338">
        <v>24</v>
      </c>
      <c r="B5338" t="s">
        <v>1</v>
      </c>
      <c r="C5338" t="s">
        <v>18495</v>
      </c>
      <c r="D5338" t="s">
        <v>18496</v>
      </c>
      <c r="E5338" t="s">
        <v>2983</v>
      </c>
      <c r="F5338" t="s">
        <v>2984</v>
      </c>
      <c r="G5338" t="s">
        <v>2970</v>
      </c>
      <c r="H5338" t="s">
        <v>944</v>
      </c>
      <c r="I5338" t="s">
        <v>2506</v>
      </c>
      <c r="J5338" t="s">
        <v>2507</v>
      </c>
      <c r="K5338" t="s">
        <v>18497</v>
      </c>
      <c r="L5338" s="3" t="s">
        <v>2494</v>
      </c>
      <c r="M5338" s="9">
        <v>0</v>
      </c>
      <c r="N5338" s="5">
        <v>0</v>
      </c>
      <c r="O5338" s="7">
        <v>0</v>
      </c>
    </row>
    <row r="5339" spans="1:15">
      <c r="A5339">
        <v>24</v>
      </c>
      <c r="B5339" t="s">
        <v>1</v>
      </c>
      <c r="C5339" t="s">
        <v>18498</v>
      </c>
      <c r="D5339" t="s">
        <v>18499</v>
      </c>
      <c r="E5339" t="s">
        <v>3019</v>
      </c>
      <c r="F5339" t="s">
        <v>3020</v>
      </c>
      <c r="G5339" t="s">
        <v>3021</v>
      </c>
      <c r="H5339" t="s">
        <v>944</v>
      </c>
      <c r="I5339" t="s">
        <v>2506</v>
      </c>
      <c r="J5339" t="s">
        <v>2507</v>
      </c>
      <c r="K5339" t="s">
        <v>18500</v>
      </c>
      <c r="L5339" s="3">
        <v>41058</v>
      </c>
      <c r="M5339" s="9">
        <v>0</v>
      </c>
      <c r="N5339" s="5">
        <v>0</v>
      </c>
      <c r="O5339" s="7">
        <v>0</v>
      </c>
    </row>
    <row r="5340" spans="1:15">
      <c r="A5340">
        <v>24</v>
      </c>
      <c r="B5340" t="s">
        <v>1</v>
      </c>
      <c r="C5340" t="s">
        <v>3018</v>
      </c>
      <c r="D5340" t="s">
        <v>673</v>
      </c>
      <c r="E5340" t="s">
        <v>3019</v>
      </c>
      <c r="F5340" t="s">
        <v>3020</v>
      </c>
      <c r="G5340" t="s">
        <v>3021</v>
      </c>
      <c r="H5340" t="s">
        <v>944</v>
      </c>
      <c r="I5340" t="s">
        <v>2506</v>
      </c>
      <c r="J5340" t="s">
        <v>2507</v>
      </c>
      <c r="K5340" t="s">
        <v>3022</v>
      </c>
      <c r="L5340" s="3">
        <v>42863</v>
      </c>
      <c r="M5340" s="9">
        <v>2</v>
      </c>
      <c r="N5340" s="5">
        <v>0</v>
      </c>
      <c r="O5340" s="7">
        <v>2</v>
      </c>
    </row>
    <row r="5341" spans="1:15">
      <c r="A5341">
        <v>24</v>
      </c>
      <c r="B5341" t="s">
        <v>1</v>
      </c>
      <c r="C5341" t="s">
        <v>3023</v>
      </c>
      <c r="D5341" t="s">
        <v>674</v>
      </c>
      <c r="E5341" t="s">
        <v>3024</v>
      </c>
      <c r="F5341" t="s">
        <v>3025</v>
      </c>
      <c r="G5341" t="s">
        <v>3021</v>
      </c>
      <c r="H5341" t="s">
        <v>944</v>
      </c>
      <c r="I5341" t="s">
        <v>2506</v>
      </c>
      <c r="J5341" t="s">
        <v>2507</v>
      </c>
      <c r="K5341" t="s">
        <v>3026</v>
      </c>
      <c r="L5341" s="3">
        <v>42167</v>
      </c>
      <c r="M5341" s="9">
        <v>1</v>
      </c>
      <c r="N5341" s="5">
        <v>0</v>
      </c>
      <c r="O5341" s="7">
        <v>1</v>
      </c>
    </row>
    <row r="5342" spans="1:15">
      <c r="A5342">
        <v>24</v>
      </c>
      <c r="B5342" t="s">
        <v>1</v>
      </c>
      <c r="C5342" t="s">
        <v>18501</v>
      </c>
      <c r="D5342" t="s">
        <v>18502</v>
      </c>
      <c r="E5342" t="s">
        <v>3024</v>
      </c>
      <c r="F5342" t="s">
        <v>3025</v>
      </c>
      <c r="G5342" t="s">
        <v>3021</v>
      </c>
      <c r="H5342" t="s">
        <v>944</v>
      </c>
      <c r="I5342" t="s">
        <v>2506</v>
      </c>
      <c r="J5342" t="s">
        <v>2507</v>
      </c>
      <c r="K5342" t="s">
        <v>18503</v>
      </c>
      <c r="L5342" s="3">
        <v>43448</v>
      </c>
      <c r="M5342" s="9">
        <v>0</v>
      </c>
      <c r="N5342" s="5">
        <v>0</v>
      </c>
      <c r="O5342" s="7">
        <v>0</v>
      </c>
    </row>
    <row r="5343" spans="1:15">
      <c r="A5343">
        <v>24</v>
      </c>
      <c r="B5343" t="s">
        <v>1</v>
      </c>
      <c r="C5343" t="s">
        <v>18504</v>
      </c>
      <c r="D5343" t="s">
        <v>18505</v>
      </c>
      <c r="E5343" t="s">
        <v>3028</v>
      </c>
      <c r="F5343" t="s">
        <v>3029</v>
      </c>
      <c r="G5343" t="s">
        <v>3021</v>
      </c>
      <c r="H5343" t="s">
        <v>944</v>
      </c>
      <c r="I5343" t="s">
        <v>2506</v>
      </c>
      <c r="J5343" t="s">
        <v>2507</v>
      </c>
      <c r="K5343" t="s">
        <v>18506</v>
      </c>
      <c r="L5343" s="3">
        <v>43965</v>
      </c>
      <c r="M5343" s="9">
        <v>0</v>
      </c>
      <c r="N5343" s="5">
        <v>0</v>
      </c>
      <c r="O5343" s="7">
        <v>0</v>
      </c>
    </row>
    <row r="5344" spans="1:15">
      <c r="A5344">
        <v>24</v>
      </c>
      <c r="B5344" t="s">
        <v>1</v>
      </c>
      <c r="C5344" t="s">
        <v>3027</v>
      </c>
      <c r="D5344" t="s">
        <v>675</v>
      </c>
      <c r="E5344" t="s">
        <v>3028</v>
      </c>
      <c r="F5344" t="s">
        <v>3029</v>
      </c>
      <c r="G5344" t="s">
        <v>3021</v>
      </c>
      <c r="H5344" t="s">
        <v>944</v>
      </c>
      <c r="I5344" t="s">
        <v>2506</v>
      </c>
      <c r="J5344" t="s">
        <v>2507</v>
      </c>
      <c r="K5344" t="s">
        <v>3030</v>
      </c>
      <c r="L5344" s="3">
        <v>43976</v>
      </c>
      <c r="M5344" s="9">
        <v>3</v>
      </c>
      <c r="N5344" s="5">
        <v>0</v>
      </c>
      <c r="O5344" s="7">
        <v>3</v>
      </c>
    </row>
    <row r="5345" spans="1:15">
      <c r="A5345">
        <v>24</v>
      </c>
      <c r="B5345" t="s">
        <v>1</v>
      </c>
      <c r="C5345" t="s">
        <v>18507</v>
      </c>
      <c r="D5345" t="s">
        <v>18508</v>
      </c>
      <c r="E5345" t="s">
        <v>3028</v>
      </c>
      <c r="F5345" t="s">
        <v>3029</v>
      </c>
      <c r="G5345" t="s">
        <v>3021</v>
      </c>
      <c r="H5345" t="s">
        <v>944</v>
      </c>
      <c r="I5345" t="s">
        <v>2506</v>
      </c>
      <c r="J5345" t="s">
        <v>2507</v>
      </c>
      <c r="K5345" t="s">
        <v>18509</v>
      </c>
      <c r="L5345" s="3">
        <v>43965</v>
      </c>
      <c r="M5345" s="9">
        <v>0</v>
      </c>
      <c r="N5345" s="5">
        <v>0</v>
      </c>
      <c r="O5345" s="7">
        <v>0</v>
      </c>
    </row>
    <row r="5346" spans="1:15">
      <c r="A5346">
        <v>24</v>
      </c>
      <c r="B5346" t="s">
        <v>1</v>
      </c>
      <c r="C5346" t="s">
        <v>18510</v>
      </c>
      <c r="D5346" t="s">
        <v>18511</v>
      </c>
      <c r="E5346" t="s">
        <v>18512</v>
      </c>
      <c r="F5346" t="s">
        <v>18513</v>
      </c>
      <c r="G5346" t="s">
        <v>3021</v>
      </c>
      <c r="H5346" t="s">
        <v>944</v>
      </c>
      <c r="I5346" t="s">
        <v>2506</v>
      </c>
      <c r="J5346" t="s">
        <v>2507</v>
      </c>
      <c r="K5346" t="s">
        <v>18514</v>
      </c>
      <c r="L5346" s="3">
        <v>44012</v>
      </c>
      <c r="M5346" s="9">
        <v>0</v>
      </c>
      <c r="N5346" s="5">
        <v>0</v>
      </c>
      <c r="O5346" s="7">
        <v>0</v>
      </c>
    </row>
    <row r="5347" spans="1:15">
      <c r="A5347">
        <v>24</v>
      </c>
      <c r="B5347" t="s">
        <v>1</v>
      </c>
      <c r="C5347" t="s">
        <v>18515</v>
      </c>
      <c r="D5347" t="s">
        <v>18516</v>
      </c>
      <c r="E5347" t="s">
        <v>18512</v>
      </c>
      <c r="F5347" t="s">
        <v>18513</v>
      </c>
      <c r="G5347" t="s">
        <v>3021</v>
      </c>
      <c r="H5347" t="s">
        <v>944</v>
      </c>
      <c r="I5347" t="s">
        <v>2506</v>
      </c>
      <c r="J5347" t="s">
        <v>2507</v>
      </c>
      <c r="K5347" t="s">
        <v>18517</v>
      </c>
      <c r="L5347" s="3">
        <v>44615</v>
      </c>
      <c r="M5347" s="9">
        <v>0</v>
      </c>
      <c r="N5347" s="5">
        <v>0</v>
      </c>
      <c r="O5347" s="7">
        <v>0</v>
      </c>
    </row>
    <row r="5348" spans="1:15">
      <c r="A5348">
        <v>24</v>
      </c>
      <c r="B5348" t="s">
        <v>1</v>
      </c>
      <c r="C5348" t="s">
        <v>18518</v>
      </c>
      <c r="D5348" t="s">
        <v>18519</v>
      </c>
      <c r="E5348" t="s">
        <v>3036</v>
      </c>
      <c r="F5348" t="s">
        <v>3037</v>
      </c>
      <c r="G5348" t="s">
        <v>3021</v>
      </c>
      <c r="H5348" t="s">
        <v>944</v>
      </c>
      <c r="I5348" t="s">
        <v>2506</v>
      </c>
      <c r="J5348" t="s">
        <v>2507</v>
      </c>
      <c r="K5348" t="s">
        <v>18520</v>
      </c>
      <c r="L5348" s="3">
        <v>44089</v>
      </c>
      <c r="M5348" s="9">
        <v>0</v>
      </c>
      <c r="N5348" s="5">
        <v>0</v>
      </c>
      <c r="O5348" s="7">
        <v>0</v>
      </c>
    </row>
    <row r="5349" spans="1:15">
      <c r="A5349">
        <v>24</v>
      </c>
      <c r="B5349" t="s">
        <v>1</v>
      </c>
      <c r="C5349" t="s">
        <v>18521</v>
      </c>
      <c r="D5349" t="s">
        <v>18522</v>
      </c>
      <c r="E5349" t="s">
        <v>3024</v>
      </c>
      <c r="F5349" t="s">
        <v>3025</v>
      </c>
      <c r="G5349" t="s">
        <v>3021</v>
      </c>
      <c r="H5349" t="s">
        <v>944</v>
      </c>
      <c r="I5349" t="s">
        <v>2506</v>
      </c>
      <c r="J5349" t="s">
        <v>2507</v>
      </c>
      <c r="K5349" t="s">
        <v>18523</v>
      </c>
      <c r="L5349" s="3">
        <v>44146</v>
      </c>
      <c r="M5349" s="9">
        <v>0</v>
      </c>
      <c r="N5349" s="5">
        <v>0</v>
      </c>
      <c r="O5349" s="7">
        <v>0</v>
      </c>
    </row>
    <row r="5350" spans="1:15">
      <c r="A5350">
        <v>24</v>
      </c>
      <c r="B5350" t="s">
        <v>1</v>
      </c>
      <c r="C5350" t="s">
        <v>3031</v>
      </c>
      <c r="D5350" t="s">
        <v>676</v>
      </c>
      <c r="E5350" t="s">
        <v>3028</v>
      </c>
      <c r="F5350" t="s">
        <v>3029</v>
      </c>
      <c r="G5350" t="s">
        <v>3021</v>
      </c>
      <c r="H5350" t="s">
        <v>944</v>
      </c>
      <c r="I5350" t="s">
        <v>2506</v>
      </c>
      <c r="J5350" t="s">
        <v>2507</v>
      </c>
      <c r="K5350" t="s">
        <v>3032</v>
      </c>
      <c r="L5350" s="3">
        <v>45406</v>
      </c>
      <c r="M5350" s="9">
        <v>14</v>
      </c>
      <c r="N5350" s="5">
        <v>0</v>
      </c>
      <c r="O5350" s="7">
        <v>14</v>
      </c>
    </row>
    <row r="5351" spans="1:15">
      <c r="A5351">
        <v>24</v>
      </c>
      <c r="B5351" t="s">
        <v>1</v>
      </c>
      <c r="C5351" t="s">
        <v>3033</v>
      </c>
      <c r="D5351" t="s">
        <v>677</v>
      </c>
      <c r="E5351" t="s">
        <v>3024</v>
      </c>
      <c r="F5351" t="s">
        <v>3025</v>
      </c>
      <c r="G5351" t="s">
        <v>3021</v>
      </c>
      <c r="H5351" t="s">
        <v>944</v>
      </c>
      <c r="I5351" t="s">
        <v>2506</v>
      </c>
      <c r="J5351" t="s">
        <v>2507</v>
      </c>
      <c r="K5351" t="s">
        <v>3034</v>
      </c>
      <c r="L5351" s="3">
        <v>44146</v>
      </c>
      <c r="M5351" s="9">
        <v>1</v>
      </c>
      <c r="N5351" s="5">
        <v>0</v>
      </c>
      <c r="O5351" s="7">
        <v>1</v>
      </c>
    </row>
    <row r="5352" spans="1:15">
      <c r="A5352">
        <v>24</v>
      </c>
      <c r="B5352" t="s">
        <v>1</v>
      </c>
      <c r="C5352" t="s">
        <v>18524</v>
      </c>
      <c r="D5352" t="s">
        <v>18525</v>
      </c>
      <c r="E5352" t="s">
        <v>3019</v>
      </c>
      <c r="F5352" t="s">
        <v>3020</v>
      </c>
      <c r="G5352" t="s">
        <v>3021</v>
      </c>
      <c r="H5352" t="s">
        <v>944</v>
      </c>
      <c r="I5352" t="s">
        <v>2506</v>
      </c>
      <c r="J5352" t="s">
        <v>2507</v>
      </c>
      <c r="K5352" t="s">
        <v>18526</v>
      </c>
      <c r="L5352" s="3">
        <v>44701</v>
      </c>
      <c r="M5352" s="9">
        <v>0</v>
      </c>
      <c r="N5352" s="5">
        <v>0</v>
      </c>
      <c r="O5352" s="7">
        <v>0</v>
      </c>
    </row>
    <row r="5353" spans="1:15">
      <c r="A5353">
        <v>24</v>
      </c>
      <c r="B5353" t="s">
        <v>1</v>
      </c>
      <c r="C5353" t="s">
        <v>18527</v>
      </c>
      <c r="D5353" t="s">
        <v>18528</v>
      </c>
      <c r="E5353" t="s">
        <v>18512</v>
      </c>
      <c r="F5353" t="s">
        <v>18513</v>
      </c>
      <c r="G5353" t="s">
        <v>3021</v>
      </c>
      <c r="H5353" t="s">
        <v>944</v>
      </c>
      <c r="I5353" t="s">
        <v>2506</v>
      </c>
      <c r="J5353" t="s">
        <v>2507</v>
      </c>
      <c r="K5353" t="s">
        <v>18529</v>
      </c>
      <c r="L5353" s="3">
        <v>44169</v>
      </c>
      <c r="M5353" s="9">
        <v>0</v>
      </c>
      <c r="N5353" s="5">
        <v>0</v>
      </c>
      <c r="O5353" s="7">
        <v>0</v>
      </c>
    </row>
    <row r="5354" spans="1:15">
      <c r="A5354">
        <v>24</v>
      </c>
      <c r="B5354" t="s">
        <v>1</v>
      </c>
      <c r="C5354" t="s">
        <v>3035</v>
      </c>
      <c r="D5354" t="s">
        <v>678</v>
      </c>
      <c r="E5354" t="s">
        <v>3036</v>
      </c>
      <c r="F5354" t="s">
        <v>3037</v>
      </c>
      <c r="G5354" t="s">
        <v>3021</v>
      </c>
      <c r="H5354" t="s">
        <v>944</v>
      </c>
      <c r="I5354" t="s">
        <v>2506</v>
      </c>
      <c r="J5354" t="s">
        <v>2507</v>
      </c>
      <c r="K5354" t="s">
        <v>3038</v>
      </c>
      <c r="L5354" s="3">
        <v>44438</v>
      </c>
      <c r="M5354" s="9">
        <v>1</v>
      </c>
      <c r="N5354" s="5">
        <v>0</v>
      </c>
      <c r="O5354" s="7">
        <v>1</v>
      </c>
    </row>
    <row r="5355" spans="1:15">
      <c r="A5355">
        <v>24</v>
      </c>
      <c r="B5355" t="s">
        <v>1</v>
      </c>
      <c r="C5355" t="s">
        <v>3039</v>
      </c>
      <c r="D5355" t="s">
        <v>679</v>
      </c>
      <c r="E5355" t="s">
        <v>3024</v>
      </c>
      <c r="F5355" t="s">
        <v>3025</v>
      </c>
      <c r="G5355" t="s">
        <v>3021</v>
      </c>
      <c r="H5355" t="s">
        <v>944</v>
      </c>
      <c r="I5355" t="s">
        <v>2506</v>
      </c>
      <c r="J5355" t="s">
        <v>2507</v>
      </c>
      <c r="K5355" t="s">
        <v>3040</v>
      </c>
      <c r="L5355" s="3">
        <v>44693</v>
      </c>
      <c r="M5355" s="9">
        <v>2</v>
      </c>
      <c r="N5355" s="5">
        <v>0</v>
      </c>
      <c r="O5355" s="7">
        <v>2</v>
      </c>
    </row>
    <row r="5356" spans="1:15">
      <c r="A5356">
        <v>24</v>
      </c>
      <c r="B5356" t="s">
        <v>1</v>
      </c>
      <c r="C5356" t="s">
        <v>18530</v>
      </c>
      <c r="D5356" t="s">
        <v>18531</v>
      </c>
      <c r="E5356" t="s">
        <v>3024</v>
      </c>
      <c r="F5356" t="s">
        <v>3025</v>
      </c>
      <c r="G5356" t="s">
        <v>3021</v>
      </c>
      <c r="H5356" t="s">
        <v>944</v>
      </c>
      <c r="I5356" t="s">
        <v>2506</v>
      </c>
      <c r="J5356" t="s">
        <v>2507</v>
      </c>
      <c r="K5356" t="s">
        <v>18532</v>
      </c>
      <c r="L5356" s="3">
        <v>45624</v>
      </c>
      <c r="M5356" s="9">
        <v>0</v>
      </c>
      <c r="N5356" s="5">
        <v>0</v>
      </c>
      <c r="O5356" s="7">
        <v>0</v>
      </c>
    </row>
    <row r="5357" spans="1:15">
      <c r="A5357">
        <v>24</v>
      </c>
      <c r="B5357" t="s">
        <v>1</v>
      </c>
      <c r="C5357" t="s">
        <v>3041</v>
      </c>
      <c r="D5357" t="s">
        <v>680</v>
      </c>
      <c r="E5357" t="s">
        <v>3019</v>
      </c>
      <c r="F5357" t="s">
        <v>3020</v>
      </c>
      <c r="G5357" t="s">
        <v>3021</v>
      </c>
      <c r="H5357" t="s">
        <v>944</v>
      </c>
      <c r="I5357" t="s">
        <v>2506</v>
      </c>
      <c r="J5357" t="s">
        <v>2507</v>
      </c>
      <c r="K5357" t="s">
        <v>3042</v>
      </c>
      <c r="L5357" s="3">
        <v>44929</v>
      </c>
      <c r="M5357" s="9">
        <v>1</v>
      </c>
      <c r="N5357" s="5">
        <v>0</v>
      </c>
      <c r="O5357" s="7">
        <v>1</v>
      </c>
    </row>
    <row r="5358" spans="1:15">
      <c r="A5358">
        <v>24</v>
      </c>
      <c r="B5358" t="s">
        <v>1</v>
      </c>
      <c r="C5358" t="s">
        <v>3043</v>
      </c>
      <c r="D5358" t="s">
        <v>681</v>
      </c>
      <c r="E5358" t="s">
        <v>3019</v>
      </c>
      <c r="F5358" t="s">
        <v>3020</v>
      </c>
      <c r="G5358" t="s">
        <v>3021</v>
      </c>
      <c r="H5358" t="s">
        <v>944</v>
      </c>
      <c r="I5358" t="s">
        <v>2506</v>
      </c>
      <c r="J5358" t="s">
        <v>2507</v>
      </c>
      <c r="K5358" t="s">
        <v>3044</v>
      </c>
      <c r="L5358" s="3">
        <v>45012</v>
      </c>
      <c r="M5358" s="9">
        <v>1</v>
      </c>
      <c r="N5358" s="5">
        <v>0</v>
      </c>
      <c r="O5358" s="7">
        <v>1</v>
      </c>
    </row>
    <row r="5359" spans="1:15">
      <c r="A5359">
        <v>24</v>
      </c>
      <c r="B5359" t="s">
        <v>1</v>
      </c>
      <c r="C5359" t="s">
        <v>18533</v>
      </c>
      <c r="D5359" t="s">
        <v>13860</v>
      </c>
      <c r="E5359" t="s">
        <v>3028</v>
      </c>
      <c r="F5359" t="s">
        <v>3029</v>
      </c>
      <c r="G5359" t="s">
        <v>3021</v>
      </c>
      <c r="H5359" t="s">
        <v>944</v>
      </c>
      <c r="I5359" t="s">
        <v>2506</v>
      </c>
      <c r="J5359" t="s">
        <v>2507</v>
      </c>
      <c r="K5359" t="s">
        <v>18534</v>
      </c>
      <c r="L5359" s="3">
        <v>45373</v>
      </c>
      <c r="M5359" s="9">
        <v>0</v>
      </c>
      <c r="N5359" s="5">
        <v>0</v>
      </c>
      <c r="O5359" s="7">
        <v>0</v>
      </c>
    </row>
    <row r="5360" spans="1:15">
      <c r="A5360">
        <v>24</v>
      </c>
      <c r="B5360" t="s">
        <v>1</v>
      </c>
      <c r="C5360" t="s">
        <v>3045</v>
      </c>
      <c r="D5360" t="s">
        <v>682</v>
      </c>
      <c r="E5360" t="s">
        <v>3019</v>
      </c>
      <c r="F5360" t="s">
        <v>3020</v>
      </c>
      <c r="G5360" t="s">
        <v>3021</v>
      </c>
      <c r="H5360" t="s">
        <v>944</v>
      </c>
      <c r="I5360" t="s">
        <v>2506</v>
      </c>
      <c r="J5360" t="s">
        <v>2507</v>
      </c>
      <c r="K5360" t="s">
        <v>3046</v>
      </c>
      <c r="L5360" s="3">
        <v>45146</v>
      </c>
      <c r="M5360" s="9">
        <v>1</v>
      </c>
      <c r="N5360" s="5">
        <v>0</v>
      </c>
      <c r="O5360" s="7">
        <v>1</v>
      </c>
    </row>
    <row r="5361" spans="1:15">
      <c r="A5361">
        <v>24</v>
      </c>
      <c r="B5361" t="s">
        <v>1</v>
      </c>
      <c r="C5361" t="s">
        <v>18535</v>
      </c>
      <c r="D5361" t="s">
        <v>18536</v>
      </c>
      <c r="E5361" t="s">
        <v>18512</v>
      </c>
      <c r="F5361" t="s">
        <v>18513</v>
      </c>
      <c r="G5361" t="s">
        <v>3021</v>
      </c>
      <c r="H5361" t="s">
        <v>944</v>
      </c>
      <c r="I5361" t="s">
        <v>2506</v>
      </c>
      <c r="J5361" t="s">
        <v>2507</v>
      </c>
      <c r="K5361" t="s">
        <v>18537</v>
      </c>
      <c r="L5361" s="3">
        <v>45149</v>
      </c>
      <c r="M5361" s="9">
        <v>0</v>
      </c>
      <c r="N5361" s="5">
        <v>0</v>
      </c>
      <c r="O5361" s="7">
        <v>0</v>
      </c>
    </row>
    <row r="5362" spans="1:15">
      <c r="A5362">
        <v>24</v>
      </c>
      <c r="B5362" t="s">
        <v>1</v>
      </c>
      <c r="C5362" t="s">
        <v>18538</v>
      </c>
      <c r="D5362" t="s">
        <v>18539</v>
      </c>
      <c r="E5362" t="s">
        <v>3028</v>
      </c>
      <c r="F5362" t="s">
        <v>3029</v>
      </c>
      <c r="G5362" t="s">
        <v>3021</v>
      </c>
      <c r="H5362" t="s">
        <v>944</v>
      </c>
      <c r="I5362" t="s">
        <v>2506</v>
      </c>
      <c r="J5362" t="s">
        <v>2507</v>
      </c>
      <c r="K5362" t="s">
        <v>18540</v>
      </c>
      <c r="L5362" s="3">
        <v>45561</v>
      </c>
      <c r="M5362" s="9">
        <v>0</v>
      </c>
      <c r="N5362" s="5">
        <v>0</v>
      </c>
      <c r="O5362" s="7">
        <v>0</v>
      </c>
    </row>
    <row r="5363" spans="1:15">
      <c r="A5363">
        <v>24</v>
      </c>
      <c r="B5363" t="s">
        <v>1</v>
      </c>
      <c r="C5363" t="s">
        <v>18541</v>
      </c>
      <c r="D5363" t="s">
        <v>18542</v>
      </c>
      <c r="E5363" t="s">
        <v>3028</v>
      </c>
      <c r="F5363" t="s">
        <v>3029</v>
      </c>
      <c r="G5363" t="s">
        <v>3021</v>
      </c>
      <c r="H5363" t="s">
        <v>944</v>
      </c>
      <c r="I5363" t="s">
        <v>2506</v>
      </c>
      <c r="J5363" t="s">
        <v>2507</v>
      </c>
      <c r="K5363" t="s">
        <v>18543</v>
      </c>
      <c r="L5363" s="3" t="s">
        <v>2494</v>
      </c>
      <c r="M5363" s="9">
        <v>0</v>
      </c>
      <c r="N5363" s="5">
        <v>0</v>
      </c>
      <c r="O5363" s="7">
        <v>0</v>
      </c>
    </row>
    <row r="5364" spans="1:15">
      <c r="A5364">
        <v>24</v>
      </c>
      <c r="B5364" t="s">
        <v>1</v>
      </c>
      <c r="C5364" t="s">
        <v>18544</v>
      </c>
      <c r="D5364" t="s">
        <v>18545</v>
      </c>
      <c r="E5364" t="s">
        <v>3024</v>
      </c>
      <c r="F5364" t="s">
        <v>3025</v>
      </c>
      <c r="G5364" t="s">
        <v>3021</v>
      </c>
      <c r="H5364" t="s">
        <v>944</v>
      </c>
      <c r="I5364" t="s">
        <v>2506</v>
      </c>
      <c r="J5364" t="s">
        <v>2507</v>
      </c>
      <c r="K5364" t="s">
        <v>18546</v>
      </c>
      <c r="L5364" s="3" t="s">
        <v>2494</v>
      </c>
      <c r="M5364" s="9">
        <v>0</v>
      </c>
      <c r="N5364" s="5">
        <v>0</v>
      </c>
      <c r="O5364" s="7">
        <v>0</v>
      </c>
    </row>
    <row r="5365" spans="1:15">
      <c r="A5365">
        <v>24</v>
      </c>
      <c r="B5365" t="s">
        <v>1</v>
      </c>
      <c r="C5365" t="s">
        <v>18547</v>
      </c>
      <c r="D5365" t="s">
        <v>18548</v>
      </c>
      <c r="E5365" t="s">
        <v>18512</v>
      </c>
      <c r="F5365" t="s">
        <v>18513</v>
      </c>
      <c r="G5365" t="s">
        <v>3021</v>
      </c>
      <c r="H5365" t="s">
        <v>944</v>
      </c>
      <c r="I5365" t="s">
        <v>2506</v>
      </c>
      <c r="J5365" t="s">
        <v>2507</v>
      </c>
      <c r="K5365" t="s">
        <v>18549</v>
      </c>
      <c r="L5365" s="3" t="s">
        <v>2494</v>
      </c>
      <c r="M5365" s="9">
        <v>0</v>
      </c>
      <c r="N5365" s="5">
        <v>0</v>
      </c>
      <c r="O5365" s="7">
        <v>0</v>
      </c>
    </row>
    <row r="5366" spans="1:15">
      <c r="A5366">
        <v>24</v>
      </c>
      <c r="B5366" t="s">
        <v>1</v>
      </c>
      <c r="C5366" t="s">
        <v>18550</v>
      </c>
      <c r="D5366" t="s">
        <v>18551</v>
      </c>
      <c r="E5366" t="s">
        <v>3028</v>
      </c>
      <c r="F5366" t="s">
        <v>3029</v>
      </c>
      <c r="G5366" t="s">
        <v>3021</v>
      </c>
      <c r="H5366" t="s">
        <v>944</v>
      </c>
      <c r="I5366" t="s">
        <v>2506</v>
      </c>
      <c r="J5366" t="s">
        <v>2507</v>
      </c>
      <c r="K5366" t="s">
        <v>18552</v>
      </c>
      <c r="L5366" s="3">
        <v>45680</v>
      </c>
      <c r="M5366" s="9">
        <v>0</v>
      </c>
      <c r="N5366" s="5">
        <v>0</v>
      </c>
      <c r="O5366" s="7">
        <v>0</v>
      </c>
    </row>
    <row r="5367" spans="1:15">
      <c r="A5367">
        <v>24</v>
      </c>
      <c r="B5367" t="s">
        <v>1</v>
      </c>
      <c r="C5367" t="s">
        <v>18553</v>
      </c>
      <c r="D5367" t="s">
        <v>18554</v>
      </c>
      <c r="E5367" t="s">
        <v>3036</v>
      </c>
      <c r="F5367" t="s">
        <v>3037</v>
      </c>
      <c r="G5367" t="s">
        <v>3021</v>
      </c>
      <c r="H5367" t="s">
        <v>944</v>
      </c>
      <c r="I5367" t="s">
        <v>2506</v>
      </c>
      <c r="J5367" t="s">
        <v>2507</v>
      </c>
      <c r="K5367" t="s">
        <v>18555</v>
      </c>
      <c r="L5367" s="3" t="s">
        <v>2494</v>
      </c>
      <c r="M5367" s="9">
        <v>0</v>
      </c>
      <c r="N5367" s="5">
        <v>0</v>
      </c>
      <c r="O5367" s="7">
        <v>0</v>
      </c>
    </row>
    <row r="5368" spans="1:15">
      <c r="A5368">
        <v>24</v>
      </c>
      <c r="B5368" t="s">
        <v>1</v>
      </c>
      <c r="C5368" t="s">
        <v>18556</v>
      </c>
      <c r="D5368" t="s">
        <v>18557</v>
      </c>
      <c r="E5368" t="s">
        <v>3019</v>
      </c>
      <c r="F5368" t="s">
        <v>3020</v>
      </c>
      <c r="G5368" t="s">
        <v>3021</v>
      </c>
      <c r="H5368" t="s">
        <v>944</v>
      </c>
      <c r="I5368" t="s">
        <v>2506</v>
      </c>
      <c r="J5368" t="s">
        <v>2507</v>
      </c>
      <c r="K5368" t="s">
        <v>18558</v>
      </c>
      <c r="L5368" s="3" t="s">
        <v>2494</v>
      </c>
      <c r="M5368" s="9">
        <v>0</v>
      </c>
      <c r="N5368" s="5">
        <v>0</v>
      </c>
      <c r="O5368" s="7">
        <v>0</v>
      </c>
    </row>
    <row r="5369" spans="1:15">
      <c r="A5369">
        <v>24</v>
      </c>
      <c r="B5369" t="s">
        <v>1</v>
      </c>
      <c r="C5369" t="s">
        <v>18559</v>
      </c>
      <c r="D5369" t="s">
        <v>18560</v>
      </c>
      <c r="E5369" t="s">
        <v>3028</v>
      </c>
      <c r="F5369" t="s">
        <v>3029</v>
      </c>
      <c r="G5369" t="s">
        <v>3021</v>
      </c>
      <c r="H5369" t="s">
        <v>944</v>
      </c>
      <c r="I5369" t="s">
        <v>2506</v>
      </c>
      <c r="J5369" t="s">
        <v>2507</v>
      </c>
      <c r="K5369" t="s">
        <v>18561</v>
      </c>
      <c r="L5369" s="3" t="s">
        <v>2494</v>
      </c>
      <c r="M5369" s="9">
        <v>0</v>
      </c>
      <c r="N5369" s="5">
        <v>0</v>
      </c>
      <c r="O5369" s="7">
        <v>0</v>
      </c>
    </row>
    <row r="5370" spans="1:15">
      <c r="A5370">
        <v>24</v>
      </c>
      <c r="B5370" t="s">
        <v>1</v>
      </c>
      <c r="C5370" t="s">
        <v>3047</v>
      </c>
      <c r="D5370" t="s">
        <v>683</v>
      </c>
      <c r="E5370" t="s">
        <v>3048</v>
      </c>
      <c r="F5370" t="s">
        <v>3049</v>
      </c>
      <c r="G5370" t="s">
        <v>3050</v>
      </c>
      <c r="H5370" t="s">
        <v>944</v>
      </c>
      <c r="I5370" t="s">
        <v>2506</v>
      </c>
      <c r="J5370" t="s">
        <v>2507</v>
      </c>
      <c r="K5370" t="s">
        <v>3051</v>
      </c>
      <c r="L5370" s="3">
        <v>41962</v>
      </c>
      <c r="M5370" s="9">
        <v>2</v>
      </c>
      <c r="N5370" s="5">
        <v>0</v>
      </c>
      <c r="O5370" s="7">
        <v>2</v>
      </c>
    </row>
    <row r="5371" spans="1:15">
      <c r="A5371">
        <v>24</v>
      </c>
      <c r="B5371" t="s">
        <v>1</v>
      </c>
      <c r="C5371" t="s">
        <v>3052</v>
      </c>
      <c r="D5371" t="s">
        <v>684</v>
      </c>
      <c r="E5371" t="s">
        <v>3053</v>
      </c>
      <c r="F5371" t="s">
        <v>3054</v>
      </c>
      <c r="G5371" t="s">
        <v>3050</v>
      </c>
      <c r="H5371" t="s">
        <v>944</v>
      </c>
      <c r="I5371" t="s">
        <v>2506</v>
      </c>
      <c r="J5371" t="s">
        <v>2507</v>
      </c>
      <c r="K5371" t="s">
        <v>3055</v>
      </c>
      <c r="L5371" s="3">
        <v>42348</v>
      </c>
      <c r="M5371" s="9">
        <v>4</v>
      </c>
      <c r="N5371" s="5">
        <v>0</v>
      </c>
      <c r="O5371" s="7">
        <v>4</v>
      </c>
    </row>
    <row r="5372" spans="1:15">
      <c r="A5372">
        <v>24</v>
      </c>
      <c r="B5372" t="s">
        <v>1</v>
      </c>
      <c r="C5372" t="s">
        <v>18562</v>
      </c>
      <c r="D5372" t="s">
        <v>18563</v>
      </c>
      <c r="E5372" t="s">
        <v>3085</v>
      </c>
      <c r="F5372" t="s">
        <v>3086</v>
      </c>
      <c r="G5372" t="s">
        <v>3050</v>
      </c>
      <c r="H5372" t="s">
        <v>944</v>
      </c>
      <c r="I5372" t="s">
        <v>2506</v>
      </c>
      <c r="J5372" t="s">
        <v>2507</v>
      </c>
      <c r="K5372" t="s">
        <v>18564</v>
      </c>
      <c r="L5372" s="3" t="s">
        <v>2494</v>
      </c>
      <c r="M5372" s="9">
        <v>0</v>
      </c>
      <c r="N5372" s="5">
        <v>0</v>
      </c>
      <c r="O5372" s="7">
        <v>0</v>
      </c>
    </row>
    <row r="5373" spans="1:15">
      <c r="A5373">
        <v>24</v>
      </c>
      <c r="B5373" t="s">
        <v>1</v>
      </c>
      <c r="C5373" t="s">
        <v>18565</v>
      </c>
      <c r="D5373" t="s">
        <v>18566</v>
      </c>
      <c r="E5373" t="s">
        <v>3063</v>
      </c>
      <c r="F5373" t="s">
        <v>3064</v>
      </c>
      <c r="G5373" t="s">
        <v>3050</v>
      </c>
      <c r="H5373" t="s">
        <v>944</v>
      </c>
      <c r="I5373" t="s">
        <v>2506</v>
      </c>
      <c r="J5373" t="s">
        <v>2507</v>
      </c>
      <c r="K5373" t="s">
        <v>18567</v>
      </c>
      <c r="L5373" s="3">
        <v>43812</v>
      </c>
      <c r="M5373" s="9">
        <v>0</v>
      </c>
      <c r="N5373" s="5">
        <v>0</v>
      </c>
      <c r="O5373" s="7">
        <v>0</v>
      </c>
    </row>
    <row r="5374" spans="1:15">
      <c r="A5374">
        <v>24</v>
      </c>
      <c r="B5374" t="s">
        <v>1</v>
      </c>
      <c r="C5374" t="s">
        <v>18568</v>
      </c>
      <c r="D5374" t="s">
        <v>18569</v>
      </c>
      <c r="E5374" t="s">
        <v>3085</v>
      </c>
      <c r="F5374" t="s">
        <v>3086</v>
      </c>
      <c r="G5374" t="s">
        <v>3050</v>
      </c>
      <c r="H5374" t="s">
        <v>944</v>
      </c>
      <c r="I5374" t="s">
        <v>2506</v>
      </c>
      <c r="J5374" t="s">
        <v>2507</v>
      </c>
      <c r="K5374" t="s">
        <v>18570</v>
      </c>
      <c r="L5374" s="3">
        <v>43185</v>
      </c>
      <c r="M5374" s="9">
        <v>0</v>
      </c>
      <c r="N5374" s="5">
        <v>0</v>
      </c>
      <c r="O5374" s="7">
        <v>0</v>
      </c>
    </row>
    <row r="5375" spans="1:15">
      <c r="A5375">
        <v>24</v>
      </c>
      <c r="B5375" t="s">
        <v>1</v>
      </c>
      <c r="C5375" t="s">
        <v>18571</v>
      </c>
      <c r="D5375" t="s">
        <v>9702</v>
      </c>
      <c r="E5375" t="s">
        <v>3053</v>
      </c>
      <c r="F5375" t="s">
        <v>3054</v>
      </c>
      <c r="G5375" t="s">
        <v>3050</v>
      </c>
      <c r="H5375" t="s">
        <v>944</v>
      </c>
      <c r="I5375" t="s">
        <v>2506</v>
      </c>
      <c r="J5375" t="s">
        <v>2507</v>
      </c>
      <c r="K5375" t="s">
        <v>18572</v>
      </c>
      <c r="L5375" s="3">
        <v>43332</v>
      </c>
      <c r="M5375" s="9">
        <v>0</v>
      </c>
      <c r="N5375" s="5">
        <v>0</v>
      </c>
      <c r="O5375" s="7">
        <v>0</v>
      </c>
    </row>
    <row r="5376" spans="1:15">
      <c r="A5376">
        <v>24</v>
      </c>
      <c r="B5376" t="s">
        <v>1</v>
      </c>
      <c r="C5376" t="s">
        <v>18573</v>
      </c>
      <c r="D5376" t="s">
        <v>18574</v>
      </c>
      <c r="E5376" t="s">
        <v>3053</v>
      </c>
      <c r="F5376" t="s">
        <v>3054</v>
      </c>
      <c r="G5376" t="s">
        <v>3050</v>
      </c>
      <c r="H5376" t="s">
        <v>944</v>
      </c>
      <c r="I5376" t="s">
        <v>2506</v>
      </c>
      <c r="J5376" t="s">
        <v>2507</v>
      </c>
      <c r="K5376" t="s">
        <v>18575</v>
      </c>
      <c r="L5376" s="3">
        <v>43145</v>
      </c>
      <c r="M5376" s="9">
        <v>0</v>
      </c>
      <c r="N5376" s="5">
        <v>0</v>
      </c>
      <c r="O5376" s="7">
        <v>0</v>
      </c>
    </row>
    <row r="5377" spans="1:15">
      <c r="A5377">
        <v>24</v>
      </c>
      <c r="B5377" t="s">
        <v>1</v>
      </c>
      <c r="C5377" t="s">
        <v>18576</v>
      </c>
      <c r="D5377" t="s">
        <v>18577</v>
      </c>
      <c r="E5377" t="s">
        <v>3048</v>
      </c>
      <c r="F5377" t="s">
        <v>3049</v>
      </c>
      <c r="G5377" t="s">
        <v>3050</v>
      </c>
      <c r="H5377" t="s">
        <v>944</v>
      </c>
      <c r="I5377" t="s">
        <v>2506</v>
      </c>
      <c r="J5377" t="s">
        <v>2507</v>
      </c>
      <c r="K5377" t="s">
        <v>18578</v>
      </c>
      <c r="L5377" s="3">
        <v>43398</v>
      </c>
      <c r="M5377" s="9">
        <v>0</v>
      </c>
      <c r="N5377" s="5">
        <v>0</v>
      </c>
      <c r="O5377" s="7">
        <v>0</v>
      </c>
    </row>
    <row r="5378" spans="1:15">
      <c r="A5378">
        <v>24</v>
      </c>
      <c r="B5378" t="s">
        <v>1</v>
      </c>
      <c r="C5378" t="s">
        <v>18579</v>
      </c>
      <c r="D5378" t="s">
        <v>18580</v>
      </c>
      <c r="E5378" t="s">
        <v>3085</v>
      </c>
      <c r="F5378" t="s">
        <v>3086</v>
      </c>
      <c r="G5378" t="s">
        <v>3050</v>
      </c>
      <c r="H5378" t="s">
        <v>944</v>
      </c>
      <c r="I5378" t="s">
        <v>2506</v>
      </c>
      <c r="J5378" t="s">
        <v>2507</v>
      </c>
      <c r="K5378" t="s">
        <v>18581</v>
      </c>
      <c r="L5378" s="3">
        <v>45244</v>
      </c>
      <c r="M5378" s="9">
        <v>0</v>
      </c>
      <c r="N5378" s="5">
        <v>0</v>
      </c>
      <c r="O5378" s="7">
        <v>0</v>
      </c>
    </row>
    <row r="5379" spans="1:15">
      <c r="A5379">
        <v>24</v>
      </c>
      <c r="B5379" t="s">
        <v>1</v>
      </c>
      <c r="C5379" t="s">
        <v>18582</v>
      </c>
      <c r="D5379" t="s">
        <v>18583</v>
      </c>
      <c r="E5379" t="s">
        <v>3063</v>
      </c>
      <c r="F5379" t="s">
        <v>3064</v>
      </c>
      <c r="G5379" t="s">
        <v>3050</v>
      </c>
      <c r="H5379" t="s">
        <v>944</v>
      </c>
      <c r="I5379" t="s">
        <v>2506</v>
      </c>
      <c r="J5379" t="s">
        <v>2507</v>
      </c>
      <c r="K5379" t="s">
        <v>18584</v>
      </c>
      <c r="L5379" s="3">
        <v>45216</v>
      </c>
      <c r="M5379" s="9">
        <v>0</v>
      </c>
      <c r="N5379" s="5">
        <v>0</v>
      </c>
      <c r="O5379" s="7">
        <v>0</v>
      </c>
    </row>
    <row r="5380" spans="1:15">
      <c r="A5380">
        <v>24</v>
      </c>
      <c r="B5380" t="s">
        <v>1</v>
      </c>
      <c r="C5380" t="s">
        <v>18585</v>
      </c>
      <c r="D5380" t="s">
        <v>18586</v>
      </c>
      <c r="E5380" t="s">
        <v>3073</v>
      </c>
      <c r="F5380" t="s">
        <v>3074</v>
      </c>
      <c r="G5380" t="s">
        <v>3050</v>
      </c>
      <c r="H5380" t="s">
        <v>944</v>
      </c>
      <c r="I5380" t="s">
        <v>2506</v>
      </c>
      <c r="J5380" t="s">
        <v>2507</v>
      </c>
      <c r="K5380" t="s">
        <v>18587</v>
      </c>
      <c r="L5380" s="3">
        <v>44155</v>
      </c>
      <c r="M5380" s="9">
        <v>0</v>
      </c>
      <c r="N5380" s="5">
        <v>0</v>
      </c>
      <c r="O5380" s="7">
        <v>0</v>
      </c>
    </row>
    <row r="5381" spans="1:15">
      <c r="A5381">
        <v>24</v>
      </c>
      <c r="B5381" t="s">
        <v>1</v>
      </c>
      <c r="C5381" t="s">
        <v>3056</v>
      </c>
      <c r="D5381" t="s">
        <v>685</v>
      </c>
      <c r="E5381" t="s">
        <v>3057</v>
      </c>
      <c r="F5381" t="s">
        <v>3058</v>
      </c>
      <c r="G5381" t="s">
        <v>3050</v>
      </c>
      <c r="H5381" t="s">
        <v>944</v>
      </c>
      <c r="I5381" t="s">
        <v>2506</v>
      </c>
      <c r="J5381" t="s">
        <v>2507</v>
      </c>
      <c r="K5381" t="s">
        <v>3059</v>
      </c>
      <c r="L5381" s="3">
        <v>45104</v>
      </c>
      <c r="M5381" s="9">
        <v>1</v>
      </c>
      <c r="N5381" s="5">
        <v>0</v>
      </c>
      <c r="O5381" s="7">
        <v>1</v>
      </c>
    </row>
    <row r="5382" spans="1:15">
      <c r="A5382">
        <v>24</v>
      </c>
      <c r="B5382" t="s">
        <v>1</v>
      </c>
      <c r="C5382" t="s">
        <v>18588</v>
      </c>
      <c r="D5382" t="s">
        <v>18589</v>
      </c>
      <c r="E5382" t="s">
        <v>3073</v>
      </c>
      <c r="F5382" t="s">
        <v>3074</v>
      </c>
      <c r="G5382" t="s">
        <v>3050</v>
      </c>
      <c r="H5382" t="s">
        <v>944</v>
      </c>
      <c r="I5382" t="s">
        <v>2506</v>
      </c>
      <c r="J5382" t="s">
        <v>2507</v>
      </c>
      <c r="K5382" t="s">
        <v>18590</v>
      </c>
      <c r="L5382" s="3">
        <v>45041</v>
      </c>
      <c r="M5382" s="9">
        <v>0</v>
      </c>
      <c r="N5382" s="5">
        <v>0</v>
      </c>
      <c r="O5382" s="7">
        <v>0</v>
      </c>
    </row>
    <row r="5383" spans="1:15">
      <c r="A5383">
        <v>24</v>
      </c>
      <c r="B5383" t="s">
        <v>1</v>
      </c>
      <c r="C5383" t="s">
        <v>18591</v>
      </c>
      <c r="D5383" t="s">
        <v>18592</v>
      </c>
      <c r="E5383" t="s">
        <v>3048</v>
      </c>
      <c r="F5383" t="s">
        <v>3049</v>
      </c>
      <c r="G5383" t="s">
        <v>3050</v>
      </c>
      <c r="H5383" t="s">
        <v>944</v>
      </c>
      <c r="I5383" t="s">
        <v>2506</v>
      </c>
      <c r="J5383" t="s">
        <v>2507</v>
      </c>
      <c r="K5383" t="s">
        <v>18593</v>
      </c>
      <c r="L5383" s="3" t="s">
        <v>2494</v>
      </c>
      <c r="M5383" s="9">
        <v>0</v>
      </c>
      <c r="N5383" s="5">
        <v>0</v>
      </c>
      <c r="O5383" s="7">
        <v>0</v>
      </c>
    </row>
    <row r="5384" spans="1:15">
      <c r="A5384">
        <v>24</v>
      </c>
      <c r="B5384" t="s">
        <v>1</v>
      </c>
      <c r="C5384" t="s">
        <v>18594</v>
      </c>
      <c r="D5384" t="s">
        <v>18595</v>
      </c>
      <c r="E5384" t="s">
        <v>3048</v>
      </c>
      <c r="F5384" t="s">
        <v>3049</v>
      </c>
      <c r="G5384" t="s">
        <v>3050</v>
      </c>
      <c r="H5384" t="s">
        <v>944</v>
      </c>
      <c r="I5384" t="s">
        <v>2506</v>
      </c>
      <c r="J5384" t="s">
        <v>2507</v>
      </c>
      <c r="K5384" t="s">
        <v>18596</v>
      </c>
      <c r="L5384" s="3" t="s">
        <v>2494</v>
      </c>
      <c r="M5384" s="9">
        <v>0</v>
      </c>
      <c r="N5384" s="5">
        <v>0</v>
      </c>
      <c r="O5384" s="7">
        <v>0</v>
      </c>
    </row>
    <row r="5385" spans="1:15">
      <c r="A5385">
        <v>24</v>
      </c>
      <c r="B5385" t="s">
        <v>1</v>
      </c>
      <c r="C5385" t="s">
        <v>18597</v>
      </c>
      <c r="D5385" t="s">
        <v>18598</v>
      </c>
      <c r="E5385" t="s">
        <v>3057</v>
      </c>
      <c r="F5385" t="s">
        <v>3058</v>
      </c>
      <c r="G5385" t="s">
        <v>3050</v>
      </c>
      <c r="H5385" t="s">
        <v>944</v>
      </c>
      <c r="I5385" t="s">
        <v>2506</v>
      </c>
      <c r="J5385" t="s">
        <v>2507</v>
      </c>
      <c r="K5385" t="s">
        <v>18599</v>
      </c>
      <c r="L5385" s="3" t="s">
        <v>2494</v>
      </c>
      <c r="M5385" s="9">
        <v>0</v>
      </c>
      <c r="N5385" s="5">
        <v>0</v>
      </c>
      <c r="O5385" s="7">
        <v>0</v>
      </c>
    </row>
    <row r="5386" spans="1:15">
      <c r="A5386">
        <v>24</v>
      </c>
      <c r="B5386" t="s">
        <v>1</v>
      </c>
      <c r="C5386" t="s">
        <v>18600</v>
      </c>
      <c r="D5386" t="s">
        <v>18601</v>
      </c>
      <c r="E5386" t="s">
        <v>3048</v>
      </c>
      <c r="F5386" t="s">
        <v>3049</v>
      </c>
      <c r="G5386" t="s">
        <v>3050</v>
      </c>
      <c r="H5386" t="s">
        <v>944</v>
      </c>
      <c r="I5386" t="s">
        <v>2506</v>
      </c>
      <c r="J5386" t="s">
        <v>2507</v>
      </c>
      <c r="K5386" t="s">
        <v>18602</v>
      </c>
      <c r="L5386" s="3">
        <v>44564</v>
      </c>
      <c r="M5386" s="9">
        <v>0</v>
      </c>
      <c r="N5386" s="5">
        <v>0</v>
      </c>
      <c r="O5386" s="7">
        <v>0</v>
      </c>
    </row>
    <row r="5387" spans="1:15">
      <c r="A5387">
        <v>24</v>
      </c>
      <c r="B5387" t="s">
        <v>1</v>
      </c>
      <c r="C5387" t="s">
        <v>18603</v>
      </c>
      <c r="D5387" t="s">
        <v>18604</v>
      </c>
      <c r="E5387" t="s">
        <v>3073</v>
      </c>
      <c r="F5387" t="s">
        <v>3074</v>
      </c>
      <c r="G5387" t="s">
        <v>3050</v>
      </c>
      <c r="H5387" t="s">
        <v>2493</v>
      </c>
      <c r="I5387" t="s">
        <v>2506</v>
      </c>
      <c r="J5387" t="s">
        <v>2507</v>
      </c>
      <c r="K5387" t="s">
        <v>2494</v>
      </c>
      <c r="L5387" s="3" t="s">
        <v>2494</v>
      </c>
      <c r="M5387" s="9">
        <v>0</v>
      </c>
      <c r="N5387" s="5">
        <v>0</v>
      </c>
      <c r="O5387" s="7">
        <v>0</v>
      </c>
    </row>
    <row r="5388" spans="1:15">
      <c r="A5388">
        <v>24</v>
      </c>
      <c r="B5388" t="s">
        <v>1</v>
      </c>
      <c r="C5388" t="s">
        <v>18605</v>
      </c>
      <c r="D5388" t="s">
        <v>18606</v>
      </c>
      <c r="E5388" t="s">
        <v>3063</v>
      </c>
      <c r="F5388" t="s">
        <v>3064</v>
      </c>
      <c r="G5388" t="s">
        <v>3050</v>
      </c>
      <c r="H5388" t="s">
        <v>944</v>
      </c>
      <c r="I5388" t="s">
        <v>2506</v>
      </c>
      <c r="J5388" t="s">
        <v>2507</v>
      </c>
      <c r="K5388" t="s">
        <v>18607</v>
      </c>
      <c r="L5388" s="3" t="s">
        <v>2494</v>
      </c>
      <c r="M5388" s="9">
        <v>0</v>
      </c>
      <c r="N5388" s="5">
        <v>0</v>
      </c>
      <c r="O5388" s="7">
        <v>0</v>
      </c>
    </row>
    <row r="5389" spans="1:15">
      <c r="A5389">
        <v>24</v>
      </c>
      <c r="B5389" t="s">
        <v>1</v>
      </c>
      <c r="C5389" t="s">
        <v>18608</v>
      </c>
      <c r="D5389" t="s">
        <v>18609</v>
      </c>
      <c r="E5389" t="s">
        <v>3073</v>
      </c>
      <c r="F5389" t="s">
        <v>3074</v>
      </c>
      <c r="G5389" t="s">
        <v>3050</v>
      </c>
      <c r="H5389" t="s">
        <v>944</v>
      </c>
      <c r="I5389" t="s">
        <v>2506</v>
      </c>
      <c r="J5389" t="s">
        <v>2507</v>
      </c>
      <c r="K5389" t="s">
        <v>18610</v>
      </c>
      <c r="L5389" s="3">
        <v>44377</v>
      </c>
      <c r="M5389" s="9">
        <v>0</v>
      </c>
      <c r="N5389" s="5">
        <v>0</v>
      </c>
      <c r="O5389" s="7">
        <v>0</v>
      </c>
    </row>
    <row r="5390" spans="1:15">
      <c r="A5390">
        <v>24</v>
      </c>
      <c r="B5390" t="s">
        <v>1</v>
      </c>
      <c r="C5390" t="s">
        <v>18611</v>
      </c>
      <c r="D5390" t="s">
        <v>18612</v>
      </c>
      <c r="E5390" t="s">
        <v>3057</v>
      </c>
      <c r="F5390" t="s">
        <v>3058</v>
      </c>
      <c r="G5390" t="s">
        <v>3050</v>
      </c>
      <c r="H5390" t="s">
        <v>944</v>
      </c>
      <c r="I5390" t="s">
        <v>2506</v>
      </c>
      <c r="J5390" t="s">
        <v>2507</v>
      </c>
      <c r="K5390" t="s">
        <v>18613</v>
      </c>
      <c r="L5390" s="3" t="s">
        <v>2494</v>
      </c>
      <c r="M5390" s="9">
        <v>0</v>
      </c>
      <c r="N5390" s="5">
        <v>0</v>
      </c>
      <c r="O5390" s="7">
        <v>0</v>
      </c>
    </row>
    <row r="5391" spans="1:15">
      <c r="A5391">
        <v>24</v>
      </c>
      <c r="B5391" t="s">
        <v>1</v>
      </c>
      <c r="C5391" t="s">
        <v>3060</v>
      </c>
      <c r="D5391" t="s">
        <v>686</v>
      </c>
      <c r="E5391" t="s">
        <v>3057</v>
      </c>
      <c r="F5391" t="s">
        <v>3058</v>
      </c>
      <c r="G5391" t="s">
        <v>3050</v>
      </c>
      <c r="H5391" t="s">
        <v>944</v>
      </c>
      <c r="I5391" t="s">
        <v>2506</v>
      </c>
      <c r="J5391" t="s">
        <v>2507</v>
      </c>
      <c r="K5391" t="s">
        <v>3061</v>
      </c>
      <c r="L5391" s="3">
        <v>44417</v>
      </c>
      <c r="M5391" s="9">
        <v>1</v>
      </c>
      <c r="N5391" s="5">
        <v>0</v>
      </c>
      <c r="O5391" s="7">
        <v>1</v>
      </c>
    </row>
    <row r="5392" spans="1:15">
      <c r="A5392">
        <v>24</v>
      </c>
      <c r="B5392" t="s">
        <v>1</v>
      </c>
      <c r="C5392" t="s">
        <v>18614</v>
      </c>
      <c r="D5392" t="s">
        <v>18615</v>
      </c>
      <c r="E5392" t="s">
        <v>3057</v>
      </c>
      <c r="F5392" t="s">
        <v>3058</v>
      </c>
      <c r="G5392" t="s">
        <v>3050</v>
      </c>
      <c r="H5392" t="s">
        <v>2493</v>
      </c>
      <c r="I5392" t="s">
        <v>2506</v>
      </c>
      <c r="J5392" t="s">
        <v>2507</v>
      </c>
      <c r="K5392" t="s">
        <v>2494</v>
      </c>
      <c r="L5392" s="3" t="s">
        <v>2494</v>
      </c>
      <c r="M5392" s="9">
        <v>0</v>
      </c>
      <c r="N5392" s="5">
        <v>0</v>
      </c>
      <c r="O5392" s="7">
        <v>0</v>
      </c>
    </row>
    <row r="5393" spans="1:15">
      <c r="A5393">
        <v>24</v>
      </c>
      <c r="B5393" t="s">
        <v>1</v>
      </c>
      <c r="C5393" t="s">
        <v>3062</v>
      </c>
      <c r="D5393" t="s">
        <v>687</v>
      </c>
      <c r="E5393" t="s">
        <v>3063</v>
      </c>
      <c r="F5393" t="s">
        <v>3064</v>
      </c>
      <c r="G5393" t="s">
        <v>3050</v>
      </c>
      <c r="H5393" t="s">
        <v>944</v>
      </c>
      <c r="I5393" t="s">
        <v>2506</v>
      </c>
      <c r="J5393" t="s">
        <v>2507</v>
      </c>
      <c r="K5393" t="s">
        <v>3065</v>
      </c>
      <c r="L5393" s="3">
        <v>44467</v>
      </c>
      <c r="M5393" s="9">
        <v>1</v>
      </c>
      <c r="N5393" s="5">
        <v>0</v>
      </c>
      <c r="O5393" s="7">
        <v>1</v>
      </c>
    </row>
    <row r="5394" spans="1:15">
      <c r="A5394">
        <v>24</v>
      </c>
      <c r="B5394" t="s">
        <v>1</v>
      </c>
      <c r="C5394" t="s">
        <v>3066</v>
      </c>
      <c r="D5394" t="s">
        <v>688</v>
      </c>
      <c r="E5394" t="s">
        <v>3067</v>
      </c>
      <c r="F5394" t="s">
        <v>3068</v>
      </c>
      <c r="G5394" t="s">
        <v>3050</v>
      </c>
      <c r="H5394" t="s">
        <v>944</v>
      </c>
      <c r="I5394" t="s">
        <v>2506</v>
      </c>
      <c r="J5394" t="s">
        <v>2507</v>
      </c>
      <c r="K5394" t="s">
        <v>3069</v>
      </c>
      <c r="L5394" s="3">
        <v>44438</v>
      </c>
      <c r="M5394" s="9">
        <v>3</v>
      </c>
      <c r="N5394" s="5">
        <v>0</v>
      </c>
      <c r="O5394" s="7">
        <v>3</v>
      </c>
    </row>
    <row r="5395" spans="1:15">
      <c r="A5395">
        <v>24</v>
      </c>
      <c r="B5395" t="s">
        <v>1</v>
      </c>
      <c r="C5395" t="s">
        <v>18616</v>
      </c>
      <c r="D5395" t="s">
        <v>18617</v>
      </c>
      <c r="E5395" t="s">
        <v>3073</v>
      </c>
      <c r="F5395" t="s">
        <v>3074</v>
      </c>
      <c r="G5395" t="s">
        <v>3050</v>
      </c>
      <c r="H5395" t="s">
        <v>944</v>
      </c>
      <c r="I5395" t="s">
        <v>2506</v>
      </c>
      <c r="J5395" t="s">
        <v>2507</v>
      </c>
      <c r="K5395" t="s">
        <v>18618</v>
      </c>
      <c r="L5395" s="3" t="s">
        <v>2494</v>
      </c>
      <c r="M5395" s="9">
        <v>0</v>
      </c>
      <c r="N5395" s="5">
        <v>0</v>
      </c>
      <c r="O5395" s="7">
        <v>0</v>
      </c>
    </row>
    <row r="5396" spans="1:15">
      <c r="A5396">
        <v>24</v>
      </c>
      <c r="B5396" t="s">
        <v>1</v>
      </c>
      <c r="C5396" t="s">
        <v>18619</v>
      </c>
      <c r="D5396" t="s">
        <v>18620</v>
      </c>
      <c r="E5396" t="s">
        <v>3048</v>
      </c>
      <c r="F5396" t="s">
        <v>3049</v>
      </c>
      <c r="G5396" t="s">
        <v>3050</v>
      </c>
      <c r="H5396" t="s">
        <v>944</v>
      </c>
      <c r="I5396" t="s">
        <v>2506</v>
      </c>
      <c r="J5396" t="s">
        <v>2507</v>
      </c>
      <c r="K5396" t="s">
        <v>18621</v>
      </c>
      <c r="L5396" s="3" t="s">
        <v>2494</v>
      </c>
      <c r="M5396" s="9">
        <v>0</v>
      </c>
      <c r="N5396" s="5">
        <v>0</v>
      </c>
      <c r="O5396" s="7">
        <v>0</v>
      </c>
    </row>
    <row r="5397" spans="1:15">
      <c r="A5397">
        <v>24</v>
      </c>
      <c r="B5397" t="s">
        <v>1</v>
      </c>
      <c r="C5397" t="s">
        <v>18622</v>
      </c>
      <c r="D5397" t="s">
        <v>18623</v>
      </c>
      <c r="E5397" t="s">
        <v>3085</v>
      </c>
      <c r="F5397" t="s">
        <v>3086</v>
      </c>
      <c r="G5397" t="s">
        <v>3050</v>
      </c>
      <c r="H5397" t="s">
        <v>944</v>
      </c>
      <c r="I5397" t="s">
        <v>2506</v>
      </c>
      <c r="J5397" t="s">
        <v>2507</v>
      </c>
      <c r="K5397" t="s">
        <v>18624</v>
      </c>
      <c r="L5397" s="3" t="s">
        <v>2494</v>
      </c>
      <c r="M5397" s="9">
        <v>0</v>
      </c>
      <c r="N5397" s="5">
        <v>0</v>
      </c>
      <c r="O5397" s="7">
        <v>0</v>
      </c>
    </row>
    <row r="5398" spans="1:15">
      <c r="A5398">
        <v>24</v>
      </c>
      <c r="B5398" t="s">
        <v>1</v>
      </c>
      <c r="C5398" t="s">
        <v>18625</v>
      </c>
      <c r="D5398" t="s">
        <v>18626</v>
      </c>
      <c r="E5398" t="s">
        <v>3048</v>
      </c>
      <c r="F5398" t="s">
        <v>3049</v>
      </c>
      <c r="G5398" t="s">
        <v>3050</v>
      </c>
      <c r="H5398" t="s">
        <v>944</v>
      </c>
      <c r="I5398" t="s">
        <v>2506</v>
      </c>
      <c r="J5398" t="s">
        <v>2507</v>
      </c>
      <c r="K5398" t="s">
        <v>18627</v>
      </c>
      <c r="L5398" s="3">
        <v>44673</v>
      </c>
      <c r="M5398" s="9">
        <v>0</v>
      </c>
      <c r="N5398" s="5">
        <v>0</v>
      </c>
      <c r="O5398" s="7">
        <v>0</v>
      </c>
    </row>
    <row r="5399" spans="1:15">
      <c r="A5399">
        <v>24</v>
      </c>
      <c r="B5399" t="s">
        <v>1</v>
      </c>
      <c r="C5399" t="s">
        <v>18628</v>
      </c>
      <c r="D5399" t="s">
        <v>18629</v>
      </c>
      <c r="E5399" t="s">
        <v>3067</v>
      </c>
      <c r="F5399" t="s">
        <v>3068</v>
      </c>
      <c r="G5399" t="s">
        <v>3050</v>
      </c>
      <c r="H5399" t="s">
        <v>944</v>
      </c>
      <c r="I5399" t="s">
        <v>2506</v>
      </c>
      <c r="J5399" t="s">
        <v>2507</v>
      </c>
      <c r="K5399" t="s">
        <v>18630</v>
      </c>
      <c r="L5399" s="3" t="s">
        <v>2494</v>
      </c>
      <c r="M5399" s="9">
        <v>0</v>
      </c>
      <c r="N5399" s="5">
        <v>0</v>
      </c>
      <c r="O5399" s="7">
        <v>0</v>
      </c>
    </row>
    <row r="5400" spans="1:15">
      <c r="A5400">
        <v>24</v>
      </c>
      <c r="B5400" t="s">
        <v>1</v>
      </c>
      <c r="C5400" t="s">
        <v>18631</v>
      </c>
      <c r="D5400" t="s">
        <v>18632</v>
      </c>
      <c r="E5400" t="s">
        <v>3073</v>
      </c>
      <c r="F5400" t="s">
        <v>3074</v>
      </c>
      <c r="G5400" t="s">
        <v>3050</v>
      </c>
      <c r="H5400" t="s">
        <v>944</v>
      </c>
      <c r="I5400" t="s">
        <v>2506</v>
      </c>
      <c r="J5400" t="s">
        <v>2507</v>
      </c>
      <c r="K5400" t="s">
        <v>18633</v>
      </c>
      <c r="L5400" s="3" t="s">
        <v>2494</v>
      </c>
      <c r="M5400" s="9">
        <v>0</v>
      </c>
      <c r="N5400" s="5">
        <v>0</v>
      </c>
      <c r="O5400" s="7">
        <v>0</v>
      </c>
    </row>
    <row r="5401" spans="1:15">
      <c r="A5401">
        <v>24</v>
      </c>
      <c r="B5401" t="s">
        <v>1</v>
      </c>
      <c r="C5401" t="s">
        <v>18634</v>
      </c>
      <c r="D5401" t="s">
        <v>18635</v>
      </c>
      <c r="E5401" t="s">
        <v>3063</v>
      </c>
      <c r="F5401" t="s">
        <v>3064</v>
      </c>
      <c r="G5401" t="s">
        <v>3050</v>
      </c>
      <c r="H5401" t="s">
        <v>944</v>
      </c>
      <c r="I5401" t="s">
        <v>2506</v>
      </c>
      <c r="J5401" t="s">
        <v>2507</v>
      </c>
      <c r="K5401" t="s">
        <v>18636</v>
      </c>
      <c r="L5401" s="3" t="s">
        <v>2494</v>
      </c>
      <c r="M5401" s="9">
        <v>0</v>
      </c>
      <c r="N5401" s="5">
        <v>0</v>
      </c>
      <c r="O5401" s="7">
        <v>0</v>
      </c>
    </row>
    <row r="5402" spans="1:15">
      <c r="A5402">
        <v>24</v>
      </c>
      <c r="B5402" t="s">
        <v>1</v>
      </c>
      <c r="C5402" t="s">
        <v>18637</v>
      </c>
      <c r="D5402" t="s">
        <v>18638</v>
      </c>
      <c r="E5402" t="s">
        <v>3048</v>
      </c>
      <c r="F5402" t="s">
        <v>3049</v>
      </c>
      <c r="G5402" t="s">
        <v>3050</v>
      </c>
      <c r="H5402" t="s">
        <v>944</v>
      </c>
      <c r="I5402" t="s">
        <v>2506</v>
      </c>
      <c r="J5402" t="s">
        <v>2507</v>
      </c>
      <c r="K5402" t="s">
        <v>18639</v>
      </c>
      <c r="L5402" s="3">
        <v>44750</v>
      </c>
      <c r="M5402" s="9">
        <v>0</v>
      </c>
      <c r="N5402" s="5">
        <v>0</v>
      </c>
      <c r="O5402" s="7">
        <v>0</v>
      </c>
    </row>
    <row r="5403" spans="1:15">
      <c r="A5403">
        <v>24</v>
      </c>
      <c r="B5403" t="s">
        <v>1</v>
      </c>
      <c r="C5403" t="s">
        <v>3070</v>
      </c>
      <c r="D5403" t="s">
        <v>689</v>
      </c>
      <c r="E5403" t="s">
        <v>3048</v>
      </c>
      <c r="F5403" t="s">
        <v>3049</v>
      </c>
      <c r="G5403" t="s">
        <v>3050</v>
      </c>
      <c r="H5403" t="s">
        <v>944</v>
      </c>
      <c r="I5403" t="s">
        <v>2506</v>
      </c>
      <c r="J5403" t="s">
        <v>2507</v>
      </c>
      <c r="K5403" t="s">
        <v>3071</v>
      </c>
      <c r="L5403" s="3">
        <v>44903</v>
      </c>
      <c r="M5403" s="9">
        <v>2</v>
      </c>
      <c r="N5403" s="5">
        <v>0</v>
      </c>
      <c r="O5403" s="7">
        <v>2</v>
      </c>
    </row>
    <row r="5404" spans="1:15">
      <c r="A5404">
        <v>24</v>
      </c>
      <c r="B5404" t="s">
        <v>1</v>
      </c>
      <c r="C5404" t="s">
        <v>3072</v>
      </c>
      <c r="D5404" t="s">
        <v>690</v>
      </c>
      <c r="E5404" t="s">
        <v>3073</v>
      </c>
      <c r="F5404" t="s">
        <v>3074</v>
      </c>
      <c r="G5404" t="s">
        <v>3050</v>
      </c>
      <c r="H5404" t="s">
        <v>944</v>
      </c>
      <c r="I5404" t="s">
        <v>2506</v>
      </c>
      <c r="J5404" t="s">
        <v>2507</v>
      </c>
      <c r="K5404" t="s">
        <v>3075</v>
      </c>
      <c r="L5404" s="3">
        <v>44769</v>
      </c>
      <c r="M5404" s="9">
        <v>3</v>
      </c>
      <c r="N5404" s="5">
        <v>0</v>
      </c>
      <c r="O5404" s="7">
        <v>3</v>
      </c>
    </row>
    <row r="5405" spans="1:15">
      <c r="A5405">
        <v>24</v>
      </c>
      <c r="B5405" t="s">
        <v>1</v>
      </c>
      <c r="C5405" t="s">
        <v>18640</v>
      </c>
      <c r="D5405" t="s">
        <v>18641</v>
      </c>
      <c r="E5405" t="s">
        <v>3085</v>
      </c>
      <c r="F5405" t="s">
        <v>3086</v>
      </c>
      <c r="G5405" t="s">
        <v>3050</v>
      </c>
      <c r="H5405" t="s">
        <v>944</v>
      </c>
      <c r="I5405" t="s">
        <v>2506</v>
      </c>
      <c r="J5405" t="s">
        <v>2507</v>
      </c>
      <c r="K5405" t="s">
        <v>18642</v>
      </c>
      <c r="L5405" s="3">
        <v>44817</v>
      </c>
      <c r="M5405" s="9">
        <v>7</v>
      </c>
      <c r="N5405" s="5">
        <v>0</v>
      </c>
      <c r="O5405" s="7">
        <v>7</v>
      </c>
    </row>
    <row r="5406" spans="1:15">
      <c r="A5406">
        <v>24</v>
      </c>
      <c r="B5406" t="s">
        <v>1</v>
      </c>
      <c r="C5406" t="s">
        <v>18643</v>
      </c>
      <c r="D5406" t="s">
        <v>18644</v>
      </c>
      <c r="E5406" t="s">
        <v>3067</v>
      </c>
      <c r="F5406" t="s">
        <v>3068</v>
      </c>
      <c r="G5406" t="s">
        <v>3050</v>
      </c>
      <c r="H5406" t="s">
        <v>944</v>
      </c>
      <c r="I5406" t="s">
        <v>2506</v>
      </c>
      <c r="J5406" t="s">
        <v>2507</v>
      </c>
      <c r="K5406" t="s">
        <v>18645</v>
      </c>
      <c r="L5406" s="3">
        <v>45726</v>
      </c>
      <c r="M5406" s="9">
        <v>0</v>
      </c>
      <c r="N5406" s="5">
        <v>0</v>
      </c>
      <c r="O5406" s="7">
        <v>0</v>
      </c>
    </row>
    <row r="5407" spans="1:15">
      <c r="A5407">
        <v>24</v>
      </c>
      <c r="B5407" t="s">
        <v>1</v>
      </c>
      <c r="C5407" t="s">
        <v>18646</v>
      </c>
      <c r="D5407" t="s">
        <v>18647</v>
      </c>
      <c r="E5407" t="s">
        <v>3057</v>
      </c>
      <c r="F5407" t="s">
        <v>3058</v>
      </c>
      <c r="G5407" t="s">
        <v>3050</v>
      </c>
      <c r="H5407" t="s">
        <v>944</v>
      </c>
      <c r="I5407" t="s">
        <v>2506</v>
      </c>
      <c r="J5407" t="s">
        <v>2507</v>
      </c>
      <c r="K5407" t="s">
        <v>18648</v>
      </c>
      <c r="L5407" s="3" t="s">
        <v>2494</v>
      </c>
      <c r="M5407" s="9">
        <v>0</v>
      </c>
      <c r="N5407" s="5">
        <v>0</v>
      </c>
      <c r="O5407" s="7">
        <v>0</v>
      </c>
    </row>
    <row r="5408" spans="1:15">
      <c r="A5408">
        <v>24</v>
      </c>
      <c r="B5408" t="s">
        <v>1</v>
      </c>
      <c r="C5408" t="s">
        <v>18649</v>
      </c>
      <c r="D5408" t="s">
        <v>18650</v>
      </c>
      <c r="E5408" t="s">
        <v>3063</v>
      </c>
      <c r="F5408" t="s">
        <v>3064</v>
      </c>
      <c r="G5408" t="s">
        <v>3050</v>
      </c>
      <c r="H5408" t="s">
        <v>944</v>
      </c>
      <c r="I5408" t="s">
        <v>2506</v>
      </c>
      <c r="J5408" t="s">
        <v>2507</v>
      </c>
      <c r="K5408" t="s">
        <v>18651</v>
      </c>
      <c r="L5408" s="3">
        <v>45421</v>
      </c>
      <c r="M5408" s="9">
        <v>0</v>
      </c>
      <c r="N5408" s="5">
        <v>0</v>
      </c>
      <c r="O5408" s="7">
        <v>0</v>
      </c>
    </row>
    <row r="5409" spans="1:15">
      <c r="A5409">
        <v>24</v>
      </c>
      <c r="B5409" t="s">
        <v>1</v>
      </c>
      <c r="C5409" t="s">
        <v>18652</v>
      </c>
      <c r="D5409" t="s">
        <v>18653</v>
      </c>
      <c r="E5409" t="s">
        <v>3063</v>
      </c>
      <c r="F5409" t="s">
        <v>3064</v>
      </c>
      <c r="G5409" t="s">
        <v>3050</v>
      </c>
      <c r="H5409" t="s">
        <v>944</v>
      </c>
      <c r="I5409" t="s">
        <v>2506</v>
      </c>
      <c r="J5409" t="s">
        <v>2507</v>
      </c>
      <c r="K5409" t="s">
        <v>18654</v>
      </c>
      <c r="L5409" s="3" t="s">
        <v>2494</v>
      </c>
      <c r="M5409" s="9">
        <v>0</v>
      </c>
      <c r="N5409" s="5">
        <v>0</v>
      </c>
      <c r="O5409" s="7">
        <v>0</v>
      </c>
    </row>
    <row r="5410" spans="1:15">
      <c r="A5410">
        <v>24</v>
      </c>
      <c r="B5410" t="s">
        <v>1</v>
      </c>
      <c r="C5410" t="s">
        <v>18655</v>
      </c>
      <c r="D5410" t="s">
        <v>18656</v>
      </c>
      <c r="E5410" t="s">
        <v>3067</v>
      </c>
      <c r="F5410" t="s">
        <v>3068</v>
      </c>
      <c r="G5410" t="s">
        <v>3050</v>
      </c>
      <c r="H5410" t="s">
        <v>944</v>
      </c>
      <c r="I5410" t="s">
        <v>2506</v>
      </c>
      <c r="J5410" t="s">
        <v>2507</v>
      </c>
      <c r="K5410" t="s">
        <v>18657</v>
      </c>
      <c r="L5410" s="3" t="s">
        <v>2494</v>
      </c>
      <c r="M5410" s="9">
        <v>0</v>
      </c>
      <c r="N5410" s="5">
        <v>0</v>
      </c>
      <c r="O5410" s="7">
        <v>0</v>
      </c>
    </row>
    <row r="5411" spans="1:15">
      <c r="A5411">
        <v>24</v>
      </c>
      <c r="B5411" t="s">
        <v>1</v>
      </c>
      <c r="C5411" t="s">
        <v>18658</v>
      </c>
      <c r="D5411" t="s">
        <v>18659</v>
      </c>
      <c r="E5411" t="s">
        <v>3067</v>
      </c>
      <c r="F5411" t="s">
        <v>3068</v>
      </c>
      <c r="G5411" t="s">
        <v>3050</v>
      </c>
      <c r="H5411" t="s">
        <v>944</v>
      </c>
      <c r="I5411" t="s">
        <v>2506</v>
      </c>
      <c r="J5411" t="s">
        <v>2507</v>
      </c>
      <c r="K5411" t="s">
        <v>18660</v>
      </c>
      <c r="L5411" s="3" t="s">
        <v>2494</v>
      </c>
      <c r="M5411" s="9">
        <v>0</v>
      </c>
      <c r="N5411" s="5">
        <v>0</v>
      </c>
      <c r="O5411" s="7">
        <v>0</v>
      </c>
    </row>
    <row r="5412" spans="1:15">
      <c r="A5412">
        <v>24</v>
      </c>
      <c r="B5412" t="s">
        <v>1</v>
      </c>
      <c r="C5412" t="s">
        <v>3076</v>
      </c>
      <c r="D5412" t="s">
        <v>691</v>
      </c>
      <c r="E5412" t="s">
        <v>3073</v>
      </c>
      <c r="F5412" t="s">
        <v>3074</v>
      </c>
      <c r="G5412" t="s">
        <v>3050</v>
      </c>
      <c r="H5412" t="s">
        <v>944</v>
      </c>
      <c r="I5412" t="s">
        <v>2506</v>
      </c>
      <c r="J5412" t="s">
        <v>2507</v>
      </c>
      <c r="K5412" t="s">
        <v>3077</v>
      </c>
      <c r="L5412" s="3">
        <v>45041</v>
      </c>
      <c r="M5412" s="9">
        <v>2</v>
      </c>
      <c r="N5412" s="5">
        <v>0</v>
      </c>
      <c r="O5412" s="7">
        <v>2</v>
      </c>
    </row>
    <row r="5413" spans="1:15">
      <c r="A5413">
        <v>24</v>
      </c>
      <c r="B5413" t="s">
        <v>1</v>
      </c>
      <c r="C5413" t="s">
        <v>18661</v>
      </c>
      <c r="D5413" t="s">
        <v>18662</v>
      </c>
      <c r="E5413" t="s">
        <v>3067</v>
      </c>
      <c r="F5413" t="s">
        <v>3068</v>
      </c>
      <c r="G5413" t="s">
        <v>3050</v>
      </c>
      <c r="H5413" t="s">
        <v>944</v>
      </c>
      <c r="I5413" t="s">
        <v>2506</v>
      </c>
      <c r="J5413" t="s">
        <v>2507</v>
      </c>
      <c r="K5413" t="s">
        <v>18663</v>
      </c>
      <c r="L5413" s="3">
        <v>45016</v>
      </c>
      <c r="M5413" s="9">
        <v>0</v>
      </c>
      <c r="N5413" s="5">
        <v>0</v>
      </c>
      <c r="O5413" s="7">
        <v>0</v>
      </c>
    </row>
    <row r="5414" spans="1:15">
      <c r="A5414">
        <v>24</v>
      </c>
      <c r="B5414" t="s">
        <v>1</v>
      </c>
      <c r="C5414" t="s">
        <v>18664</v>
      </c>
      <c r="D5414" t="s">
        <v>18665</v>
      </c>
      <c r="E5414" t="s">
        <v>3067</v>
      </c>
      <c r="F5414" t="s">
        <v>3068</v>
      </c>
      <c r="G5414" t="s">
        <v>3050</v>
      </c>
      <c r="H5414" t="s">
        <v>944</v>
      </c>
      <c r="I5414" t="s">
        <v>2506</v>
      </c>
      <c r="J5414" t="s">
        <v>2507</v>
      </c>
      <c r="K5414" t="s">
        <v>18666</v>
      </c>
      <c r="L5414" s="3" t="s">
        <v>2494</v>
      </c>
      <c r="M5414" s="9">
        <v>0</v>
      </c>
      <c r="N5414" s="5">
        <v>0</v>
      </c>
      <c r="O5414" s="7">
        <v>0</v>
      </c>
    </row>
    <row r="5415" spans="1:15">
      <c r="A5415">
        <v>24</v>
      </c>
      <c r="B5415" t="s">
        <v>1</v>
      </c>
      <c r="C5415" t="s">
        <v>18667</v>
      </c>
      <c r="D5415" t="s">
        <v>18668</v>
      </c>
      <c r="E5415" t="s">
        <v>3048</v>
      </c>
      <c r="F5415" t="s">
        <v>3049</v>
      </c>
      <c r="G5415" t="s">
        <v>3050</v>
      </c>
      <c r="H5415" t="s">
        <v>944</v>
      </c>
      <c r="I5415" t="s">
        <v>2506</v>
      </c>
      <c r="J5415" t="s">
        <v>2507</v>
      </c>
      <c r="K5415" t="s">
        <v>18669</v>
      </c>
      <c r="L5415" s="3">
        <v>45461</v>
      </c>
      <c r="M5415" s="9">
        <v>0</v>
      </c>
      <c r="N5415" s="5">
        <v>0</v>
      </c>
      <c r="O5415" s="7">
        <v>0</v>
      </c>
    </row>
    <row r="5416" spans="1:15">
      <c r="A5416">
        <v>24</v>
      </c>
      <c r="B5416" t="s">
        <v>1</v>
      </c>
      <c r="C5416" t="s">
        <v>18670</v>
      </c>
      <c r="D5416" t="s">
        <v>18671</v>
      </c>
      <c r="E5416" t="s">
        <v>3067</v>
      </c>
      <c r="F5416" t="s">
        <v>3068</v>
      </c>
      <c r="G5416" t="s">
        <v>3050</v>
      </c>
      <c r="H5416" t="s">
        <v>944</v>
      </c>
      <c r="I5416" t="s">
        <v>2506</v>
      </c>
      <c r="J5416" t="s">
        <v>2507</v>
      </c>
      <c r="K5416" t="s">
        <v>18672</v>
      </c>
      <c r="L5416" s="3" t="s">
        <v>2494</v>
      </c>
      <c r="M5416" s="9">
        <v>0</v>
      </c>
      <c r="N5416" s="5">
        <v>0</v>
      </c>
      <c r="O5416" s="7">
        <v>0</v>
      </c>
    </row>
    <row r="5417" spans="1:15">
      <c r="A5417">
        <v>24</v>
      </c>
      <c r="B5417" t="s">
        <v>1</v>
      </c>
      <c r="C5417" t="s">
        <v>18673</v>
      </c>
      <c r="D5417" t="s">
        <v>11007</v>
      </c>
      <c r="E5417" t="s">
        <v>3063</v>
      </c>
      <c r="F5417" t="s">
        <v>3064</v>
      </c>
      <c r="G5417" t="s">
        <v>3050</v>
      </c>
      <c r="H5417" t="s">
        <v>944</v>
      </c>
      <c r="I5417" t="s">
        <v>2506</v>
      </c>
      <c r="J5417" t="s">
        <v>2507</v>
      </c>
      <c r="K5417" t="s">
        <v>18674</v>
      </c>
      <c r="L5417" s="3">
        <v>45159</v>
      </c>
      <c r="M5417" s="9">
        <v>0</v>
      </c>
      <c r="N5417" s="5">
        <v>0</v>
      </c>
      <c r="O5417" s="7">
        <v>0</v>
      </c>
    </row>
    <row r="5418" spans="1:15">
      <c r="A5418">
        <v>24</v>
      </c>
      <c r="B5418" t="s">
        <v>1</v>
      </c>
      <c r="C5418" t="s">
        <v>18675</v>
      </c>
      <c r="D5418" t="s">
        <v>18676</v>
      </c>
      <c r="E5418" t="s">
        <v>3057</v>
      </c>
      <c r="F5418" t="s">
        <v>3058</v>
      </c>
      <c r="G5418" t="s">
        <v>3050</v>
      </c>
      <c r="H5418" t="s">
        <v>944</v>
      </c>
      <c r="I5418" t="s">
        <v>2506</v>
      </c>
      <c r="J5418" t="s">
        <v>2507</v>
      </c>
      <c r="K5418" t="s">
        <v>18677</v>
      </c>
      <c r="L5418" s="3">
        <v>45547</v>
      </c>
      <c r="M5418" s="9">
        <v>0</v>
      </c>
      <c r="N5418" s="5">
        <v>0</v>
      </c>
      <c r="O5418" s="7">
        <v>0</v>
      </c>
    </row>
    <row r="5419" spans="1:15">
      <c r="A5419">
        <v>24</v>
      </c>
      <c r="B5419" t="s">
        <v>1</v>
      </c>
      <c r="C5419" t="s">
        <v>18678</v>
      </c>
      <c r="D5419" t="s">
        <v>18679</v>
      </c>
      <c r="E5419" t="s">
        <v>3057</v>
      </c>
      <c r="F5419" t="s">
        <v>3058</v>
      </c>
      <c r="G5419" t="s">
        <v>3050</v>
      </c>
      <c r="H5419" t="s">
        <v>944</v>
      </c>
      <c r="I5419" t="s">
        <v>2506</v>
      </c>
      <c r="J5419" t="s">
        <v>2507</v>
      </c>
      <c r="K5419" t="s">
        <v>18680</v>
      </c>
      <c r="L5419" s="3" t="s">
        <v>2494</v>
      </c>
      <c r="M5419" s="9">
        <v>0</v>
      </c>
      <c r="N5419" s="5">
        <v>0</v>
      </c>
      <c r="O5419" s="7">
        <v>0</v>
      </c>
    </row>
    <row r="5420" spans="1:15">
      <c r="A5420">
        <v>24</v>
      </c>
      <c r="B5420" t="s">
        <v>1</v>
      </c>
      <c r="C5420" t="s">
        <v>18681</v>
      </c>
      <c r="D5420" t="s">
        <v>18682</v>
      </c>
      <c r="E5420" t="s">
        <v>3067</v>
      </c>
      <c r="F5420" t="s">
        <v>3068</v>
      </c>
      <c r="G5420" t="s">
        <v>3050</v>
      </c>
      <c r="H5420" t="s">
        <v>944</v>
      </c>
      <c r="I5420" t="s">
        <v>2506</v>
      </c>
      <c r="J5420" t="s">
        <v>2507</v>
      </c>
      <c r="K5420" t="s">
        <v>18683</v>
      </c>
      <c r="L5420" s="3">
        <v>45385</v>
      </c>
      <c r="M5420" s="9">
        <v>0</v>
      </c>
      <c r="N5420" s="5">
        <v>0</v>
      </c>
      <c r="O5420" s="7">
        <v>0</v>
      </c>
    </row>
    <row r="5421" spans="1:15">
      <c r="A5421">
        <v>24</v>
      </c>
      <c r="B5421" t="s">
        <v>1</v>
      </c>
      <c r="C5421" t="s">
        <v>18684</v>
      </c>
      <c r="D5421" t="s">
        <v>14130</v>
      </c>
      <c r="E5421" t="s">
        <v>3073</v>
      </c>
      <c r="F5421" t="s">
        <v>3074</v>
      </c>
      <c r="G5421" t="s">
        <v>3050</v>
      </c>
      <c r="H5421" t="s">
        <v>944</v>
      </c>
      <c r="I5421" t="s">
        <v>2506</v>
      </c>
      <c r="J5421" t="s">
        <v>2507</v>
      </c>
      <c r="K5421" t="s">
        <v>18685</v>
      </c>
      <c r="L5421" s="3">
        <v>45385</v>
      </c>
      <c r="M5421" s="9">
        <v>0</v>
      </c>
      <c r="N5421" s="5">
        <v>0</v>
      </c>
      <c r="O5421" s="7">
        <v>0</v>
      </c>
    </row>
    <row r="5422" spans="1:15">
      <c r="A5422">
        <v>24</v>
      </c>
      <c r="B5422" t="s">
        <v>1</v>
      </c>
      <c r="C5422" t="s">
        <v>18686</v>
      </c>
      <c r="D5422" t="s">
        <v>18687</v>
      </c>
      <c r="E5422" t="s">
        <v>3085</v>
      </c>
      <c r="F5422" t="s">
        <v>3086</v>
      </c>
      <c r="G5422" t="s">
        <v>3050</v>
      </c>
      <c r="H5422" t="s">
        <v>944</v>
      </c>
      <c r="I5422" t="s">
        <v>2506</v>
      </c>
      <c r="J5422" t="s">
        <v>2507</v>
      </c>
      <c r="K5422" t="s">
        <v>18688</v>
      </c>
      <c r="L5422" s="3" t="s">
        <v>2494</v>
      </c>
      <c r="M5422" s="9">
        <v>0</v>
      </c>
      <c r="N5422" s="5">
        <v>0</v>
      </c>
      <c r="O5422" s="7">
        <v>0</v>
      </c>
    </row>
    <row r="5423" spans="1:15">
      <c r="A5423">
        <v>24</v>
      </c>
      <c r="B5423" t="s">
        <v>1</v>
      </c>
      <c r="C5423" t="s">
        <v>18689</v>
      </c>
      <c r="D5423" t="s">
        <v>18690</v>
      </c>
      <c r="E5423" t="s">
        <v>3073</v>
      </c>
      <c r="F5423" t="s">
        <v>3074</v>
      </c>
      <c r="G5423" t="s">
        <v>3050</v>
      </c>
      <c r="H5423" t="s">
        <v>944</v>
      </c>
      <c r="I5423" t="s">
        <v>2506</v>
      </c>
      <c r="J5423" t="s">
        <v>2507</v>
      </c>
      <c r="K5423" t="s">
        <v>18691</v>
      </c>
      <c r="L5423" s="3" t="s">
        <v>2494</v>
      </c>
      <c r="M5423" s="9">
        <v>0</v>
      </c>
      <c r="N5423" s="5">
        <v>0</v>
      </c>
      <c r="O5423" s="7">
        <v>0</v>
      </c>
    </row>
    <row r="5424" spans="1:15">
      <c r="A5424">
        <v>24</v>
      </c>
      <c r="B5424" t="s">
        <v>1</v>
      </c>
      <c r="C5424" t="s">
        <v>18692</v>
      </c>
      <c r="D5424" t="s">
        <v>18693</v>
      </c>
      <c r="E5424" t="s">
        <v>3063</v>
      </c>
      <c r="F5424" t="s">
        <v>3064</v>
      </c>
      <c r="G5424" t="s">
        <v>3050</v>
      </c>
      <c r="H5424" t="s">
        <v>944</v>
      </c>
      <c r="I5424" t="s">
        <v>2506</v>
      </c>
      <c r="J5424" t="s">
        <v>2507</v>
      </c>
      <c r="K5424" t="s">
        <v>18694</v>
      </c>
      <c r="L5424" s="3" t="s">
        <v>2494</v>
      </c>
      <c r="M5424" s="9">
        <v>0</v>
      </c>
      <c r="N5424" s="5">
        <v>0</v>
      </c>
      <c r="O5424" s="7">
        <v>0</v>
      </c>
    </row>
    <row r="5425" spans="1:15">
      <c r="A5425">
        <v>24</v>
      </c>
      <c r="B5425" t="s">
        <v>1</v>
      </c>
      <c r="C5425" t="s">
        <v>18695</v>
      </c>
      <c r="D5425" t="s">
        <v>18696</v>
      </c>
      <c r="E5425" t="s">
        <v>3057</v>
      </c>
      <c r="F5425" t="s">
        <v>3058</v>
      </c>
      <c r="G5425" t="s">
        <v>3050</v>
      </c>
      <c r="H5425" t="s">
        <v>944</v>
      </c>
      <c r="I5425" t="s">
        <v>2506</v>
      </c>
      <c r="J5425" t="s">
        <v>2507</v>
      </c>
      <c r="K5425" t="s">
        <v>18697</v>
      </c>
      <c r="L5425" s="3" t="s">
        <v>2494</v>
      </c>
      <c r="M5425" s="9">
        <v>0</v>
      </c>
      <c r="N5425" s="5">
        <v>0</v>
      </c>
      <c r="O5425" s="7">
        <v>0</v>
      </c>
    </row>
    <row r="5426" spans="1:15">
      <c r="A5426">
        <v>24</v>
      </c>
      <c r="B5426" t="s">
        <v>1</v>
      </c>
      <c r="C5426" t="s">
        <v>18698</v>
      </c>
      <c r="D5426" t="s">
        <v>18699</v>
      </c>
      <c r="E5426" t="s">
        <v>3057</v>
      </c>
      <c r="F5426" t="s">
        <v>3058</v>
      </c>
      <c r="G5426" t="s">
        <v>3050</v>
      </c>
      <c r="H5426" t="s">
        <v>944</v>
      </c>
      <c r="I5426" t="s">
        <v>2506</v>
      </c>
      <c r="J5426" t="s">
        <v>2507</v>
      </c>
      <c r="K5426" t="s">
        <v>18700</v>
      </c>
      <c r="L5426" s="3" t="s">
        <v>2494</v>
      </c>
      <c r="M5426" s="9">
        <v>0</v>
      </c>
      <c r="N5426" s="5">
        <v>0</v>
      </c>
      <c r="O5426" s="7">
        <v>0</v>
      </c>
    </row>
    <row r="5427" spans="1:15">
      <c r="A5427">
        <v>24</v>
      </c>
      <c r="B5427" t="s">
        <v>1</v>
      </c>
      <c r="C5427" t="s">
        <v>18701</v>
      </c>
      <c r="D5427" t="s">
        <v>18702</v>
      </c>
      <c r="E5427" t="s">
        <v>3053</v>
      </c>
      <c r="F5427" t="s">
        <v>3054</v>
      </c>
      <c r="G5427" t="s">
        <v>3050</v>
      </c>
      <c r="H5427" t="s">
        <v>944</v>
      </c>
      <c r="I5427" t="s">
        <v>2506</v>
      </c>
      <c r="J5427" t="s">
        <v>2507</v>
      </c>
      <c r="K5427" t="s">
        <v>18703</v>
      </c>
      <c r="L5427" s="3">
        <v>45341</v>
      </c>
      <c r="M5427" s="9">
        <v>0</v>
      </c>
      <c r="N5427" s="5">
        <v>0</v>
      </c>
      <c r="O5427" s="7">
        <v>0</v>
      </c>
    </row>
    <row r="5428" spans="1:15">
      <c r="A5428">
        <v>24</v>
      </c>
      <c r="B5428" t="s">
        <v>1</v>
      </c>
      <c r="C5428" t="s">
        <v>3078</v>
      </c>
      <c r="D5428" t="s">
        <v>692</v>
      </c>
      <c r="E5428" t="s">
        <v>3073</v>
      </c>
      <c r="F5428" t="s">
        <v>3074</v>
      </c>
      <c r="G5428" t="s">
        <v>3050</v>
      </c>
      <c r="H5428" t="s">
        <v>944</v>
      </c>
      <c r="I5428" t="s">
        <v>2506</v>
      </c>
      <c r="J5428" t="s">
        <v>2507</v>
      </c>
      <c r="K5428" t="s">
        <v>3079</v>
      </c>
      <c r="L5428" s="3">
        <v>45436</v>
      </c>
      <c r="M5428" s="9">
        <v>1</v>
      </c>
      <c r="N5428" s="5">
        <v>0</v>
      </c>
      <c r="O5428" s="7">
        <v>1</v>
      </c>
    </row>
    <row r="5429" spans="1:15">
      <c r="A5429">
        <v>24</v>
      </c>
      <c r="B5429" t="s">
        <v>1</v>
      </c>
      <c r="C5429" t="s">
        <v>18704</v>
      </c>
      <c r="D5429" t="s">
        <v>18705</v>
      </c>
      <c r="E5429" t="s">
        <v>3067</v>
      </c>
      <c r="F5429" t="s">
        <v>3068</v>
      </c>
      <c r="G5429" t="s">
        <v>3050</v>
      </c>
      <c r="H5429" t="s">
        <v>944</v>
      </c>
      <c r="I5429" t="s">
        <v>2506</v>
      </c>
      <c r="J5429" t="s">
        <v>2507</v>
      </c>
      <c r="K5429" t="s">
        <v>18706</v>
      </c>
      <c r="L5429" s="3">
        <v>45483</v>
      </c>
      <c r="M5429" s="9">
        <v>0</v>
      </c>
      <c r="N5429" s="5">
        <v>0</v>
      </c>
      <c r="O5429" s="7">
        <v>0</v>
      </c>
    </row>
    <row r="5430" spans="1:15">
      <c r="A5430">
        <v>24</v>
      </c>
      <c r="B5430" t="s">
        <v>1</v>
      </c>
      <c r="C5430" t="s">
        <v>3080</v>
      </c>
      <c r="D5430" t="s">
        <v>693</v>
      </c>
      <c r="E5430" t="s">
        <v>3048</v>
      </c>
      <c r="F5430" t="s">
        <v>3049</v>
      </c>
      <c r="G5430" t="s">
        <v>3050</v>
      </c>
      <c r="H5430" t="s">
        <v>944</v>
      </c>
      <c r="I5430" t="s">
        <v>2506</v>
      </c>
      <c r="J5430" t="s">
        <v>2507</v>
      </c>
      <c r="K5430" t="s">
        <v>3081</v>
      </c>
      <c r="L5430" s="3">
        <v>45488</v>
      </c>
      <c r="M5430" s="9">
        <v>1</v>
      </c>
      <c r="N5430" s="5">
        <v>0</v>
      </c>
      <c r="O5430" s="7">
        <v>1</v>
      </c>
    </row>
    <row r="5431" spans="1:15">
      <c r="A5431">
        <v>24</v>
      </c>
      <c r="B5431" t="s">
        <v>1</v>
      </c>
      <c r="C5431" t="s">
        <v>18707</v>
      </c>
      <c r="D5431" t="s">
        <v>18708</v>
      </c>
      <c r="E5431" t="s">
        <v>3063</v>
      </c>
      <c r="F5431" t="s">
        <v>3064</v>
      </c>
      <c r="G5431" t="s">
        <v>3050</v>
      </c>
      <c r="H5431" t="s">
        <v>944</v>
      </c>
      <c r="I5431" t="s">
        <v>2506</v>
      </c>
      <c r="J5431" t="s">
        <v>2507</v>
      </c>
      <c r="K5431" t="s">
        <v>18709</v>
      </c>
      <c r="L5431" s="3" t="s">
        <v>2494</v>
      </c>
      <c r="M5431" s="9">
        <v>0</v>
      </c>
      <c r="N5431" s="5">
        <v>0</v>
      </c>
      <c r="O5431" s="7">
        <v>0</v>
      </c>
    </row>
    <row r="5432" spans="1:15">
      <c r="A5432">
        <v>24</v>
      </c>
      <c r="B5432" t="s">
        <v>1</v>
      </c>
      <c r="C5432" t="s">
        <v>3082</v>
      </c>
      <c r="D5432" t="s">
        <v>694</v>
      </c>
      <c r="E5432" t="s">
        <v>3067</v>
      </c>
      <c r="F5432" t="s">
        <v>3068</v>
      </c>
      <c r="G5432" t="s">
        <v>3050</v>
      </c>
      <c r="H5432" t="s">
        <v>944</v>
      </c>
      <c r="I5432" t="s">
        <v>2506</v>
      </c>
      <c r="J5432" t="s">
        <v>2507</v>
      </c>
      <c r="K5432" t="s">
        <v>3083</v>
      </c>
      <c r="L5432" s="3">
        <v>45588</v>
      </c>
      <c r="M5432" s="9">
        <v>1</v>
      </c>
      <c r="N5432" s="5">
        <v>0</v>
      </c>
      <c r="O5432" s="7">
        <v>1</v>
      </c>
    </row>
    <row r="5433" spans="1:15">
      <c r="A5433">
        <v>24</v>
      </c>
      <c r="B5433" t="s">
        <v>1</v>
      </c>
      <c r="C5433" t="s">
        <v>18710</v>
      </c>
      <c r="D5433" t="s">
        <v>18711</v>
      </c>
      <c r="E5433" t="s">
        <v>3067</v>
      </c>
      <c r="F5433" t="s">
        <v>3068</v>
      </c>
      <c r="G5433" t="s">
        <v>3050</v>
      </c>
      <c r="H5433" t="s">
        <v>944</v>
      </c>
      <c r="I5433" t="s">
        <v>2506</v>
      </c>
      <c r="J5433" t="s">
        <v>2507</v>
      </c>
      <c r="K5433" t="s">
        <v>18712</v>
      </c>
      <c r="L5433" s="3" t="s">
        <v>2494</v>
      </c>
      <c r="M5433" s="9">
        <v>0</v>
      </c>
      <c r="N5433" s="5">
        <v>0</v>
      </c>
      <c r="O5433" s="7">
        <v>0</v>
      </c>
    </row>
    <row r="5434" spans="1:15">
      <c r="A5434">
        <v>24</v>
      </c>
      <c r="B5434" t="s">
        <v>1</v>
      </c>
      <c r="C5434" t="s">
        <v>18713</v>
      </c>
      <c r="D5434" t="s">
        <v>306</v>
      </c>
      <c r="E5434" t="s">
        <v>3067</v>
      </c>
      <c r="F5434" t="s">
        <v>3068</v>
      </c>
      <c r="G5434" t="s">
        <v>3050</v>
      </c>
      <c r="H5434" t="s">
        <v>944</v>
      </c>
      <c r="I5434" t="s">
        <v>2506</v>
      </c>
      <c r="J5434" t="s">
        <v>2507</v>
      </c>
      <c r="K5434" t="s">
        <v>18714</v>
      </c>
      <c r="L5434" s="3" t="s">
        <v>2494</v>
      </c>
      <c r="M5434" s="9">
        <v>0</v>
      </c>
      <c r="N5434" s="5">
        <v>0</v>
      </c>
      <c r="O5434" s="7">
        <v>0</v>
      </c>
    </row>
    <row r="5435" spans="1:15">
      <c r="A5435">
        <v>24</v>
      </c>
      <c r="B5435" t="s">
        <v>1</v>
      </c>
      <c r="C5435" t="s">
        <v>18715</v>
      </c>
      <c r="D5435" t="s">
        <v>18716</v>
      </c>
      <c r="E5435" t="s">
        <v>3048</v>
      </c>
      <c r="F5435" t="s">
        <v>3049</v>
      </c>
      <c r="G5435" t="s">
        <v>3050</v>
      </c>
      <c r="H5435" t="s">
        <v>944</v>
      </c>
      <c r="I5435" t="s">
        <v>2506</v>
      </c>
      <c r="J5435" t="s">
        <v>2507</v>
      </c>
      <c r="K5435" t="s">
        <v>18717</v>
      </c>
      <c r="L5435" s="3" t="s">
        <v>2494</v>
      </c>
      <c r="M5435" s="9">
        <v>0</v>
      </c>
      <c r="N5435" s="5">
        <v>0</v>
      </c>
      <c r="O5435" s="7">
        <v>0</v>
      </c>
    </row>
    <row r="5436" spans="1:15">
      <c r="A5436">
        <v>24</v>
      </c>
      <c r="B5436" t="s">
        <v>1</v>
      </c>
      <c r="C5436" t="s">
        <v>18718</v>
      </c>
      <c r="D5436" t="s">
        <v>18719</v>
      </c>
      <c r="E5436" t="s">
        <v>3057</v>
      </c>
      <c r="F5436" t="s">
        <v>3058</v>
      </c>
      <c r="G5436" t="s">
        <v>3050</v>
      </c>
      <c r="H5436" t="s">
        <v>944</v>
      </c>
      <c r="I5436" t="s">
        <v>2506</v>
      </c>
      <c r="J5436" t="s">
        <v>2507</v>
      </c>
      <c r="K5436" t="s">
        <v>18720</v>
      </c>
      <c r="L5436" s="3" t="s">
        <v>2494</v>
      </c>
      <c r="M5436" s="9">
        <v>0</v>
      </c>
      <c r="N5436" s="5">
        <v>0</v>
      </c>
      <c r="O5436" s="7">
        <v>0</v>
      </c>
    </row>
    <row r="5437" spans="1:15">
      <c r="A5437">
        <v>24</v>
      </c>
      <c r="B5437" t="s">
        <v>1</v>
      </c>
      <c r="C5437" t="s">
        <v>18721</v>
      </c>
      <c r="D5437" t="s">
        <v>18722</v>
      </c>
      <c r="E5437" t="s">
        <v>3063</v>
      </c>
      <c r="F5437" t="s">
        <v>3064</v>
      </c>
      <c r="G5437" t="s">
        <v>3050</v>
      </c>
      <c r="H5437" t="s">
        <v>944</v>
      </c>
      <c r="I5437" t="s">
        <v>2506</v>
      </c>
      <c r="J5437" t="s">
        <v>2507</v>
      </c>
      <c r="K5437" t="s">
        <v>18723</v>
      </c>
      <c r="L5437" s="3" t="s">
        <v>2494</v>
      </c>
      <c r="M5437" s="9">
        <v>0</v>
      </c>
      <c r="N5437" s="5">
        <v>0</v>
      </c>
      <c r="O5437" s="7">
        <v>0</v>
      </c>
    </row>
    <row r="5438" spans="1:15">
      <c r="A5438">
        <v>24</v>
      </c>
      <c r="B5438" t="s">
        <v>1</v>
      </c>
      <c r="C5438" t="s">
        <v>18724</v>
      </c>
      <c r="D5438" t="s">
        <v>18725</v>
      </c>
      <c r="E5438" t="s">
        <v>3085</v>
      </c>
      <c r="F5438" t="s">
        <v>3086</v>
      </c>
      <c r="G5438" t="s">
        <v>3050</v>
      </c>
      <c r="H5438" t="s">
        <v>944</v>
      </c>
      <c r="I5438" t="s">
        <v>2506</v>
      </c>
      <c r="J5438" t="s">
        <v>2507</v>
      </c>
      <c r="K5438" t="s">
        <v>18726</v>
      </c>
      <c r="L5438" s="3" t="s">
        <v>2494</v>
      </c>
      <c r="M5438" s="9">
        <v>0</v>
      </c>
      <c r="N5438" s="5">
        <v>0</v>
      </c>
      <c r="O5438" s="7">
        <v>0</v>
      </c>
    </row>
    <row r="5439" spans="1:15">
      <c r="A5439">
        <v>24</v>
      </c>
      <c r="B5439" t="s">
        <v>1</v>
      </c>
      <c r="C5439" t="s">
        <v>18727</v>
      </c>
      <c r="D5439" t="s">
        <v>18728</v>
      </c>
      <c r="E5439" t="s">
        <v>3057</v>
      </c>
      <c r="F5439" t="s">
        <v>3058</v>
      </c>
      <c r="G5439" t="s">
        <v>3050</v>
      </c>
      <c r="H5439" t="s">
        <v>944</v>
      </c>
      <c r="I5439" t="s">
        <v>2506</v>
      </c>
      <c r="J5439" t="s">
        <v>2507</v>
      </c>
      <c r="K5439" t="s">
        <v>18729</v>
      </c>
      <c r="L5439" s="3" t="s">
        <v>2494</v>
      </c>
      <c r="M5439" s="9">
        <v>0</v>
      </c>
      <c r="N5439" s="5">
        <v>0</v>
      </c>
      <c r="O5439" s="7">
        <v>0</v>
      </c>
    </row>
    <row r="5440" spans="1:15">
      <c r="A5440">
        <v>24</v>
      </c>
      <c r="B5440" t="s">
        <v>1</v>
      </c>
      <c r="C5440" t="s">
        <v>18730</v>
      </c>
      <c r="D5440" t="s">
        <v>18731</v>
      </c>
      <c r="E5440" t="s">
        <v>3057</v>
      </c>
      <c r="F5440" t="s">
        <v>3058</v>
      </c>
      <c r="G5440" t="s">
        <v>3050</v>
      </c>
      <c r="H5440" t="s">
        <v>944</v>
      </c>
      <c r="I5440" t="s">
        <v>2506</v>
      </c>
      <c r="J5440" t="s">
        <v>2507</v>
      </c>
      <c r="K5440" t="s">
        <v>18732</v>
      </c>
      <c r="L5440" s="3" t="s">
        <v>2494</v>
      </c>
      <c r="M5440" s="9">
        <v>0</v>
      </c>
      <c r="N5440" s="5">
        <v>0</v>
      </c>
      <c r="O5440" s="7">
        <v>0</v>
      </c>
    </row>
    <row r="5441" spans="1:15">
      <c r="A5441">
        <v>24</v>
      </c>
      <c r="B5441" t="s">
        <v>1</v>
      </c>
      <c r="C5441" t="s">
        <v>18733</v>
      </c>
      <c r="D5441" t="s">
        <v>18734</v>
      </c>
      <c r="E5441" t="s">
        <v>3048</v>
      </c>
      <c r="F5441" t="s">
        <v>3049</v>
      </c>
      <c r="G5441" t="s">
        <v>3050</v>
      </c>
      <c r="H5441" t="s">
        <v>944</v>
      </c>
      <c r="I5441" t="s">
        <v>2506</v>
      </c>
      <c r="J5441" t="s">
        <v>2507</v>
      </c>
      <c r="K5441" t="s">
        <v>18735</v>
      </c>
      <c r="L5441" s="3" t="s">
        <v>2494</v>
      </c>
      <c r="M5441" s="9">
        <v>0</v>
      </c>
      <c r="N5441" s="5">
        <v>0</v>
      </c>
      <c r="O5441" s="7">
        <v>0</v>
      </c>
    </row>
    <row r="5442" spans="1:15">
      <c r="A5442">
        <v>24</v>
      </c>
      <c r="B5442" t="s">
        <v>1</v>
      </c>
      <c r="C5442" t="s">
        <v>18736</v>
      </c>
      <c r="D5442" t="s">
        <v>18737</v>
      </c>
      <c r="E5442" t="s">
        <v>3048</v>
      </c>
      <c r="F5442" t="s">
        <v>3049</v>
      </c>
      <c r="G5442" t="s">
        <v>3050</v>
      </c>
      <c r="H5442" t="s">
        <v>944</v>
      </c>
      <c r="I5442" t="s">
        <v>2506</v>
      </c>
      <c r="J5442" t="s">
        <v>2507</v>
      </c>
      <c r="K5442" t="s">
        <v>18738</v>
      </c>
      <c r="L5442" s="3" t="s">
        <v>2494</v>
      </c>
      <c r="M5442" s="9">
        <v>0</v>
      </c>
      <c r="N5442" s="5">
        <v>0</v>
      </c>
      <c r="O5442" s="7">
        <v>0</v>
      </c>
    </row>
    <row r="5443" spans="1:15">
      <c r="A5443">
        <v>24</v>
      </c>
      <c r="B5443" t="s">
        <v>1</v>
      </c>
      <c r="C5443" t="s">
        <v>18739</v>
      </c>
      <c r="D5443" t="s">
        <v>18740</v>
      </c>
      <c r="E5443" t="s">
        <v>3048</v>
      </c>
      <c r="F5443" t="s">
        <v>3049</v>
      </c>
      <c r="G5443" t="s">
        <v>3050</v>
      </c>
      <c r="H5443" t="s">
        <v>944</v>
      </c>
      <c r="I5443" t="s">
        <v>2506</v>
      </c>
      <c r="J5443" t="s">
        <v>2507</v>
      </c>
      <c r="K5443" t="s">
        <v>18741</v>
      </c>
      <c r="L5443" s="3" t="s">
        <v>2494</v>
      </c>
      <c r="M5443" s="9">
        <v>0</v>
      </c>
      <c r="N5443" s="5">
        <v>0</v>
      </c>
      <c r="O5443" s="7">
        <v>0</v>
      </c>
    </row>
    <row r="5444" spans="1:15">
      <c r="A5444">
        <v>24</v>
      </c>
      <c r="B5444" t="s">
        <v>1</v>
      </c>
      <c r="C5444" t="s">
        <v>3084</v>
      </c>
      <c r="D5444" t="s">
        <v>695</v>
      </c>
      <c r="E5444" t="s">
        <v>3085</v>
      </c>
      <c r="F5444" t="s">
        <v>3086</v>
      </c>
      <c r="G5444" t="s">
        <v>3050</v>
      </c>
      <c r="H5444" t="s">
        <v>944</v>
      </c>
      <c r="I5444" t="s">
        <v>2506</v>
      </c>
      <c r="J5444" t="s">
        <v>2507</v>
      </c>
      <c r="K5444" t="s">
        <v>3087</v>
      </c>
      <c r="L5444" s="3">
        <v>45701</v>
      </c>
      <c r="M5444" s="9">
        <v>1</v>
      </c>
      <c r="N5444" s="5">
        <v>0</v>
      </c>
      <c r="O5444" s="7">
        <v>1</v>
      </c>
    </row>
    <row r="5445" spans="1:15">
      <c r="A5445">
        <v>24</v>
      </c>
      <c r="B5445" t="s">
        <v>1</v>
      </c>
      <c r="C5445" t="s">
        <v>18742</v>
      </c>
      <c r="D5445" t="s">
        <v>18743</v>
      </c>
      <c r="E5445" t="s">
        <v>3048</v>
      </c>
      <c r="F5445" t="s">
        <v>3049</v>
      </c>
      <c r="G5445" t="s">
        <v>3050</v>
      </c>
      <c r="H5445" t="s">
        <v>944</v>
      </c>
      <c r="I5445" t="s">
        <v>2506</v>
      </c>
      <c r="J5445" t="s">
        <v>2507</v>
      </c>
      <c r="K5445" t="s">
        <v>18744</v>
      </c>
      <c r="L5445" s="3" t="s">
        <v>2494</v>
      </c>
      <c r="M5445" s="9">
        <v>0</v>
      </c>
      <c r="N5445" s="5">
        <v>0</v>
      </c>
      <c r="O5445" s="7">
        <v>0</v>
      </c>
    </row>
    <row r="5446" spans="1:15">
      <c r="A5446">
        <v>24</v>
      </c>
      <c r="B5446" t="s">
        <v>1</v>
      </c>
      <c r="C5446" t="s">
        <v>18745</v>
      </c>
      <c r="D5446" t="s">
        <v>18746</v>
      </c>
      <c r="E5446" t="s">
        <v>3048</v>
      </c>
      <c r="F5446" t="s">
        <v>3049</v>
      </c>
      <c r="G5446" t="s">
        <v>3050</v>
      </c>
      <c r="H5446" t="s">
        <v>944</v>
      </c>
      <c r="I5446" t="s">
        <v>2506</v>
      </c>
      <c r="J5446" t="s">
        <v>2507</v>
      </c>
      <c r="K5446" t="s">
        <v>18747</v>
      </c>
      <c r="L5446" s="3" t="s">
        <v>2494</v>
      </c>
      <c r="M5446" s="9">
        <v>0</v>
      </c>
      <c r="N5446" s="5">
        <v>0</v>
      </c>
      <c r="O5446" s="7">
        <v>0</v>
      </c>
    </row>
    <row r="5447" spans="1:15">
      <c r="A5447">
        <v>24</v>
      </c>
      <c r="B5447" t="s">
        <v>1</v>
      </c>
      <c r="C5447" t="s">
        <v>18748</v>
      </c>
      <c r="D5447" t="s">
        <v>18749</v>
      </c>
      <c r="E5447" t="s">
        <v>3053</v>
      </c>
      <c r="F5447" t="s">
        <v>3054</v>
      </c>
      <c r="G5447" t="s">
        <v>3050</v>
      </c>
      <c r="H5447" t="s">
        <v>944</v>
      </c>
      <c r="I5447" t="s">
        <v>2506</v>
      </c>
      <c r="J5447" t="s">
        <v>2507</v>
      </c>
      <c r="K5447" t="s">
        <v>18750</v>
      </c>
      <c r="L5447" s="3" t="s">
        <v>2494</v>
      </c>
      <c r="M5447" s="9">
        <v>0</v>
      </c>
      <c r="N5447" s="5">
        <v>0</v>
      </c>
      <c r="O5447" s="7">
        <v>0</v>
      </c>
    </row>
    <row r="5448" spans="1:15">
      <c r="A5448">
        <v>24</v>
      </c>
      <c r="B5448" t="s">
        <v>1</v>
      </c>
      <c r="C5448" t="s">
        <v>18751</v>
      </c>
      <c r="D5448" t="s">
        <v>18752</v>
      </c>
      <c r="E5448" t="s">
        <v>3085</v>
      </c>
      <c r="F5448" t="s">
        <v>3086</v>
      </c>
      <c r="G5448" t="s">
        <v>3050</v>
      </c>
      <c r="H5448" t="s">
        <v>944</v>
      </c>
      <c r="I5448" t="s">
        <v>2506</v>
      </c>
      <c r="J5448" t="s">
        <v>2507</v>
      </c>
      <c r="K5448" t="s">
        <v>18753</v>
      </c>
      <c r="L5448" s="3">
        <v>45694</v>
      </c>
      <c r="M5448" s="9">
        <v>0</v>
      </c>
      <c r="N5448" s="5">
        <v>0</v>
      </c>
      <c r="O5448" s="7">
        <v>0</v>
      </c>
    </row>
    <row r="5449" spans="1:15">
      <c r="A5449">
        <v>24</v>
      </c>
      <c r="B5449" t="s">
        <v>1</v>
      </c>
      <c r="C5449" t="s">
        <v>18754</v>
      </c>
      <c r="D5449" t="s">
        <v>18755</v>
      </c>
      <c r="E5449" t="s">
        <v>3067</v>
      </c>
      <c r="F5449" t="s">
        <v>3068</v>
      </c>
      <c r="G5449" t="s">
        <v>3050</v>
      </c>
      <c r="H5449" t="s">
        <v>944</v>
      </c>
      <c r="I5449" t="s">
        <v>2506</v>
      </c>
      <c r="J5449" t="s">
        <v>2507</v>
      </c>
      <c r="K5449" t="s">
        <v>18756</v>
      </c>
      <c r="L5449" s="3" t="s">
        <v>2494</v>
      </c>
      <c r="M5449" s="9">
        <v>0</v>
      </c>
      <c r="N5449" s="5">
        <v>0</v>
      </c>
      <c r="O5449" s="7">
        <v>0</v>
      </c>
    </row>
    <row r="5450" spans="1:15">
      <c r="A5450">
        <v>24</v>
      </c>
      <c r="B5450" t="s">
        <v>1</v>
      </c>
      <c r="C5450" t="s">
        <v>18757</v>
      </c>
      <c r="D5450" t="s">
        <v>18758</v>
      </c>
      <c r="E5450" t="s">
        <v>3048</v>
      </c>
      <c r="F5450" t="s">
        <v>3049</v>
      </c>
      <c r="G5450" t="s">
        <v>3050</v>
      </c>
      <c r="H5450" t="s">
        <v>944</v>
      </c>
      <c r="I5450" t="s">
        <v>2506</v>
      </c>
      <c r="J5450" t="s">
        <v>2507</v>
      </c>
      <c r="K5450" t="s">
        <v>18759</v>
      </c>
      <c r="L5450" s="3" t="s">
        <v>2494</v>
      </c>
      <c r="M5450" s="9">
        <v>0</v>
      </c>
      <c r="N5450" s="5">
        <v>0</v>
      </c>
      <c r="O5450" s="7">
        <v>0</v>
      </c>
    </row>
    <row r="5451" spans="1:15">
      <c r="A5451">
        <v>24</v>
      </c>
      <c r="B5451" t="s">
        <v>1</v>
      </c>
      <c r="C5451" t="s">
        <v>18760</v>
      </c>
      <c r="D5451" t="s">
        <v>18761</v>
      </c>
      <c r="E5451" t="s">
        <v>3048</v>
      </c>
      <c r="F5451" t="s">
        <v>3049</v>
      </c>
      <c r="G5451" t="s">
        <v>3050</v>
      </c>
      <c r="H5451" t="s">
        <v>944</v>
      </c>
      <c r="I5451" t="s">
        <v>2506</v>
      </c>
      <c r="J5451" t="s">
        <v>2507</v>
      </c>
      <c r="K5451" t="s">
        <v>18762</v>
      </c>
      <c r="L5451" s="3" t="s">
        <v>2494</v>
      </c>
      <c r="M5451" s="9">
        <v>0</v>
      </c>
      <c r="N5451" s="5">
        <v>0</v>
      </c>
      <c r="O5451" s="7">
        <v>0</v>
      </c>
    </row>
    <row r="5452" spans="1:15">
      <c r="A5452">
        <v>25</v>
      </c>
      <c r="B5452" t="s">
        <v>3088</v>
      </c>
      <c r="C5452" t="s">
        <v>18763</v>
      </c>
      <c r="D5452" t="s">
        <v>18764</v>
      </c>
      <c r="E5452" t="s">
        <v>3126</v>
      </c>
      <c r="F5452" t="s">
        <v>3127</v>
      </c>
      <c r="G5452" t="s">
        <v>3088</v>
      </c>
      <c r="H5452" t="s">
        <v>944</v>
      </c>
      <c r="I5452" t="s">
        <v>1720</v>
      </c>
      <c r="J5452" t="s">
        <v>1721</v>
      </c>
      <c r="K5452" t="s">
        <v>18765</v>
      </c>
      <c r="L5452" s="3">
        <v>36557</v>
      </c>
      <c r="M5452" s="9">
        <v>0</v>
      </c>
      <c r="N5452" s="5">
        <v>0</v>
      </c>
      <c r="O5452" s="7">
        <v>0</v>
      </c>
    </row>
    <row r="5453" spans="1:15">
      <c r="A5453">
        <v>25</v>
      </c>
      <c r="B5453" t="s">
        <v>3088</v>
      </c>
      <c r="C5453" t="s">
        <v>18766</v>
      </c>
      <c r="D5453" t="s">
        <v>18767</v>
      </c>
      <c r="E5453" t="s">
        <v>18768</v>
      </c>
      <c r="F5453" t="s">
        <v>18769</v>
      </c>
      <c r="G5453" t="s">
        <v>3088</v>
      </c>
      <c r="H5453" t="s">
        <v>944</v>
      </c>
      <c r="I5453" t="s">
        <v>1720</v>
      </c>
      <c r="J5453" t="s">
        <v>1721</v>
      </c>
      <c r="K5453" t="s">
        <v>18770</v>
      </c>
      <c r="L5453" s="3">
        <v>36557</v>
      </c>
      <c r="M5453" s="9">
        <v>0</v>
      </c>
      <c r="N5453" s="5">
        <v>0</v>
      </c>
      <c r="O5453" s="7">
        <v>0</v>
      </c>
    </row>
    <row r="5454" spans="1:15">
      <c r="A5454">
        <v>25</v>
      </c>
      <c r="B5454" t="s">
        <v>3088</v>
      </c>
      <c r="C5454" t="s">
        <v>11362</v>
      </c>
      <c r="D5454" t="s">
        <v>18771</v>
      </c>
      <c r="E5454" t="s">
        <v>3090</v>
      </c>
      <c r="F5454" t="s">
        <v>3091</v>
      </c>
      <c r="G5454" t="s">
        <v>3088</v>
      </c>
      <c r="H5454" t="s">
        <v>944</v>
      </c>
      <c r="I5454" t="s">
        <v>1720</v>
      </c>
      <c r="J5454" t="s">
        <v>1721</v>
      </c>
      <c r="K5454" t="s">
        <v>18772</v>
      </c>
      <c r="L5454" s="3" t="s">
        <v>2494</v>
      </c>
      <c r="M5454" s="9">
        <v>0</v>
      </c>
      <c r="N5454" s="5">
        <v>0</v>
      </c>
      <c r="O5454" s="7">
        <v>0</v>
      </c>
    </row>
    <row r="5455" spans="1:15">
      <c r="A5455">
        <v>25</v>
      </c>
      <c r="B5455" t="s">
        <v>3088</v>
      </c>
      <c r="C5455" t="s">
        <v>16668</v>
      </c>
      <c r="D5455" t="s">
        <v>18773</v>
      </c>
      <c r="E5455" t="s">
        <v>3116</v>
      </c>
      <c r="F5455" t="s">
        <v>3117</v>
      </c>
      <c r="G5455" t="s">
        <v>3088</v>
      </c>
      <c r="H5455" t="s">
        <v>944</v>
      </c>
      <c r="I5455" t="s">
        <v>1720</v>
      </c>
      <c r="J5455" t="s">
        <v>1721</v>
      </c>
      <c r="K5455" t="s">
        <v>18774</v>
      </c>
      <c r="L5455" s="3">
        <v>36557</v>
      </c>
      <c r="M5455" s="9">
        <v>0</v>
      </c>
      <c r="N5455" s="5">
        <v>0</v>
      </c>
      <c r="O5455" s="7">
        <v>0</v>
      </c>
    </row>
    <row r="5456" spans="1:15">
      <c r="A5456">
        <v>25</v>
      </c>
      <c r="B5456" t="s">
        <v>3088</v>
      </c>
      <c r="C5456" t="s">
        <v>18775</v>
      </c>
      <c r="D5456" t="s">
        <v>18776</v>
      </c>
      <c r="E5456" t="s">
        <v>18777</v>
      </c>
      <c r="F5456" t="s">
        <v>18778</v>
      </c>
      <c r="G5456" t="s">
        <v>3088</v>
      </c>
      <c r="H5456" t="s">
        <v>944</v>
      </c>
      <c r="I5456" t="s">
        <v>1720</v>
      </c>
      <c r="J5456" t="s">
        <v>1721</v>
      </c>
      <c r="K5456" t="s">
        <v>18779</v>
      </c>
      <c r="L5456" s="3">
        <v>36601</v>
      </c>
      <c r="M5456" s="9">
        <v>0</v>
      </c>
      <c r="N5456" s="5">
        <v>0</v>
      </c>
      <c r="O5456" s="7">
        <v>0</v>
      </c>
    </row>
    <row r="5457" spans="1:15">
      <c r="A5457">
        <v>25</v>
      </c>
      <c r="B5457" t="s">
        <v>3088</v>
      </c>
      <c r="C5457" t="s">
        <v>18780</v>
      </c>
      <c r="D5457" t="s">
        <v>18781</v>
      </c>
      <c r="E5457" t="s">
        <v>18782</v>
      </c>
      <c r="F5457" t="s">
        <v>18783</v>
      </c>
      <c r="G5457" t="s">
        <v>3088</v>
      </c>
      <c r="H5457" t="s">
        <v>944</v>
      </c>
      <c r="I5457" t="s">
        <v>1720</v>
      </c>
      <c r="J5457" t="s">
        <v>1721</v>
      </c>
      <c r="K5457" t="s">
        <v>18784</v>
      </c>
      <c r="L5457" s="3">
        <v>36557</v>
      </c>
      <c r="M5457" s="9">
        <v>0</v>
      </c>
      <c r="N5457" s="5">
        <v>0</v>
      </c>
      <c r="O5457" s="7">
        <v>0</v>
      </c>
    </row>
    <row r="5458" spans="1:15">
      <c r="A5458">
        <v>25</v>
      </c>
      <c r="B5458" t="s">
        <v>3088</v>
      </c>
      <c r="C5458" t="s">
        <v>3089</v>
      </c>
      <c r="D5458" t="s">
        <v>696</v>
      </c>
      <c r="E5458" t="s">
        <v>3090</v>
      </c>
      <c r="F5458" t="s">
        <v>3091</v>
      </c>
      <c r="G5458" t="s">
        <v>3088</v>
      </c>
      <c r="H5458" t="s">
        <v>944</v>
      </c>
      <c r="I5458" t="s">
        <v>1720</v>
      </c>
      <c r="J5458" t="s">
        <v>1721</v>
      </c>
      <c r="K5458" t="s">
        <v>3092</v>
      </c>
      <c r="L5458" s="3">
        <v>36557</v>
      </c>
      <c r="M5458" s="9">
        <v>2</v>
      </c>
      <c r="N5458" s="5">
        <v>0</v>
      </c>
      <c r="O5458" s="7">
        <v>2</v>
      </c>
    </row>
    <row r="5459" spans="1:15">
      <c r="A5459">
        <v>25</v>
      </c>
      <c r="B5459" t="s">
        <v>3088</v>
      </c>
      <c r="C5459" t="s">
        <v>18785</v>
      </c>
      <c r="D5459" t="s">
        <v>18786</v>
      </c>
      <c r="E5459" t="s">
        <v>18787</v>
      </c>
      <c r="F5459" t="s">
        <v>18788</v>
      </c>
      <c r="G5459" t="s">
        <v>3088</v>
      </c>
      <c r="H5459" t="s">
        <v>944</v>
      </c>
      <c r="I5459" t="s">
        <v>1720</v>
      </c>
      <c r="J5459" t="s">
        <v>1721</v>
      </c>
      <c r="K5459" t="s">
        <v>18789</v>
      </c>
      <c r="L5459" s="3">
        <v>36557</v>
      </c>
      <c r="M5459" s="9">
        <v>0</v>
      </c>
      <c r="N5459" s="5">
        <v>0</v>
      </c>
      <c r="O5459" s="7">
        <v>0</v>
      </c>
    </row>
    <row r="5460" spans="1:15">
      <c r="A5460">
        <v>25</v>
      </c>
      <c r="B5460" t="s">
        <v>3088</v>
      </c>
      <c r="C5460" t="s">
        <v>18790</v>
      </c>
      <c r="D5460" t="s">
        <v>18791</v>
      </c>
      <c r="E5460" t="s">
        <v>18768</v>
      </c>
      <c r="F5460" t="s">
        <v>18769</v>
      </c>
      <c r="G5460" t="s">
        <v>3088</v>
      </c>
      <c r="H5460" t="s">
        <v>944</v>
      </c>
      <c r="I5460" t="s">
        <v>1720</v>
      </c>
      <c r="J5460" t="s">
        <v>1721</v>
      </c>
      <c r="K5460" t="s">
        <v>18792</v>
      </c>
      <c r="L5460" s="3">
        <v>36557</v>
      </c>
      <c r="M5460" s="9">
        <v>0</v>
      </c>
      <c r="N5460" s="5">
        <v>0</v>
      </c>
      <c r="O5460" s="7">
        <v>0</v>
      </c>
    </row>
    <row r="5461" spans="1:15">
      <c r="A5461">
        <v>25</v>
      </c>
      <c r="B5461" t="s">
        <v>3088</v>
      </c>
      <c r="C5461" t="s">
        <v>18793</v>
      </c>
      <c r="D5461" t="s">
        <v>18794</v>
      </c>
      <c r="E5461" t="s">
        <v>18795</v>
      </c>
      <c r="F5461" t="s">
        <v>18796</v>
      </c>
      <c r="G5461" t="s">
        <v>3088</v>
      </c>
      <c r="H5461" t="s">
        <v>944</v>
      </c>
      <c r="I5461" t="s">
        <v>1720</v>
      </c>
      <c r="J5461" t="s">
        <v>1721</v>
      </c>
      <c r="K5461" t="s">
        <v>18797</v>
      </c>
      <c r="L5461" s="3">
        <v>36557</v>
      </c>
      <c r="M5461" s="9">
        <v>0</v>
      </c>
      <c r="N5461" s="5">
        <v>0</v>
      </c>
      <c r="O5461" s="7">
        <v>0</v>
      </c>
    </row>
    <row r="5462" spans="1:15">
      <c r="A5462">
        <v>25</v>
      </c>
      <c r="B5462" t="s">
        <v>3088</v>
      </c>
      <c r="C5462" t="s">
        <v>18798</v>
      </c>
      <c r="D5462" t="s">
        <v>18799</v>
      </c>
      <c r="E5462" t="s">
        <v>18800</v>
      </c>
      <c r="F5462" t="s">
        <v>18801</v>
      </c>
      <c r="G5462" t="s">
        <v>3088</v>
      </c>
      <c r="H5462" t="s">
        <v>944</v>
      </c>
      <c r="I5462" t="s">
        <v>1720</v>
      </c>
      <c r="J5462" t="s">
        <v>1721</v>
      </c>
      <c r="K5462" t="s">
        <v>18802</v>
      </c>
      <c r="L5462" s="3">
        <v>45216</v>
      </c>
      <c r="M5462" s="9">
        <v>0</v>
      </c>
      <c r="N5462" s="5">
        <v>0</v>
      </c>
      <c r="O5462" s="7">
        <v>0</v>
      </c>
    </row>
    <row r="5463" spans="1:15">
      <c r="A5463">
        <v>25</v>
      </c>
      <c r="B5463" t="s">
        <v>3088</v>
      </c>
      <c r="C5463" t="s">
        <v>18803</v>
      </c>
      <c r="D5463" t="s">
        <v>18804</v>
      </c>
      <c r="E5463" t="s">
        <v>18805</v>
      </c>
      <c r="F5463" t="s">
        <v>18806</v>
      </c>
      <c r="G5463" t="s">
        <v>3088</v>
      </c>
      <c r="H5463" t="s">
        <v>944</v>
      </c>
      <c r="I5463" t="s">
        <v>1720</v>
      </c>
      <c r="J5463" t="s">
        <v>1721</v>
      </c>
      <c r="K5463" t="s">
        <v>18807</v>
      </c>
      <c r="L5463" s="3" t="s">
        <v>2494</v>
      </c>
      <c r="M5463" s="9">
        <v>0</v>
      </c>
      <c r="N5463" s="5">
        <v>0</v>
      </c>
      <c r="O5463" s="7">
        <v>0</v>
      </c>
    </row>
    <row r="5464" spans="1:15">
      <c r="A5464">
        <v>25</v>
      </c>
      <c r="B5464" t="s">
        <v>3088</v>
      </c>
      <c r="C5464" t="s">
        <v>18808</v>
      </c>
      <c r="D5464" t="s">
        <v>18809</v>
      </c>
      <c r="E5464" t="s">
        <v>3116</v>
      </c>
      <c r="F5464" t="s">
        <v>3117</v>
      </c>
      <c r="G5464" t="s">
        <v>3088</v>
      </c>
      <c r="H5464" t="s">
        <v>944</v>
      </c>
      <c r="I5464" t="s">
        <v>1720</v>
      </c>
      <c r="J5464" t="s">
        <v>1721</v>
      </c>
      <c r="K5464" t="s">
        <v>18810</v>
      </c>
      <c r="L5464" s="3">
        <v>36557</v>
      </c>
      <c r="M5464" s="9">
        <v>0</v>
      </c>
      <c r="N5464" s="5">
        <v>0</v>
      </c>
      <c r="O5464" s="7">
        <v>0</v>
      </c>
    </row>
    <row r="5465" spans="1:15">
      <c r="A5465">
        <v>25</v>
      </c>
      <c r="B5465" t="s">
        <v>3088</v>
      </c>
      <c r="C5465" t="s">
        <v>18811</v>
      </c>
      <c r="D5465" t="s">
        <v>18812</v>
      </c>
      <c r="E5465" t="s">
        <v>18813</v>
      </c>
      <c r="F5465" t="s">
        <v>18814</v>
      </c>
      <c r="G5465" t="s">
        <v>3088</v>
      </c>
      <c r="H5465" t="s">
        <v>944</v>
      </c>
      <c r="I5465" t="s">
        <v>1720</v>
      </c>
      <c r="J5465" t="s">
        <v>1721</v>
      </c>
      <c r="K5465" t="s">
        <v>18815</v>
      </c>
      <c r="L5465" s="3" t="s">
        <v>2494</v>
      </c>
      <c r="M5465" s="9">
        <v>0</v>
      </c>
      <c r="N5465" s="5">
        <v>0</v>
      </c>
      <c r="O5465" s="7">
        <v>0</v>
      </c>
    </row>
    <row r="5466" spans="1:15">
      <c r="A5466">
        <v>25</v>
      </c>
      <c r="B5466" t="s">
        <v>3088</v>
      </c>
      <c r="C5466" t="s">
        <v>18816</v>
      </c>
      <c r="D5466" t="s">
        <v>18817</v>
      </c>
      <c r="E5466" t="s">
        <v>18818</v>
      </c>
      <c r="F5466" t="s">
        <v>18819</v>
      </c>
      <c r="G5466" t="s">
        <v>3088</v>
      </c>
      <c r="H5466" t="s">
        <v>944</v>
      </c>
      <c r="I5466" t="s">
        <v>1720</v>
      </c>
      <c r="J5466" t="s">
        <v>1721</v>
      </c>
      <c r="K5466" t="s">
        <v>18820</v>
      </c>
      <c r="L5466" s="3">
        <v>36675</v>
      </c>
      <c r="M5466" s="9">
        <v>0</v>
      </c>
      <c r="N5466" s="5">
        <v>0</v>
      </c>
      <c r="O5466" s="7">
        <v>0</v>
      </c>
    </row>
    <row r="5467" spans="1:15">
      <c r="A5467">
        <v>25</v>
      </c>
      <c r="B5467" t="s">
        <v>3088</v>
      </c>
      <c r="C5467" t="s">
        <v>18821</v>
      </c>
      <c r="D5467" t="s">
        <v>18822</v>
      </c>
      <c r="E5467" t="s">
        <v>3090</v>
      </c>
      <c r="F5467" t="s">
        <v>3091</v>
      </c>
      <c r="G5467" t="s">
        <v>3088</v>
      </c>
      <c r="H5467" t="s">
        <v>944</v>
      </c>
      <c r="I5467" t="s">
        <v>1720</v>
      </c>
      <c r="J5467" t="s">
        <v>1721</v>
      </c>
      <c r="K5467" t="s">
        <v>18823</v>
      </c>
      <c r="L5467" s="3" t="s">
        <v>2494</v>
      </c>
      <c r="M5467" s="9">
        <v>0</v>
      </c>
      <c r="N5467" s="5">
        <v>0</v>
      </c>
      <c r="O5467" s="7">
        <v>0</v>
      </c>
    </row>
    <row r="5468" spans="1:15">
      <c r="A5468">
        <v>25</v>
      </c>
      <c r="B5468" t="s">
        <v>3088</v>
      </c>
      <c r="C5468" t="s">
        <v>18824</v>
      </c>
      <c r="D5468" t="s">
        <v>18825</v>
      </c>
      <c r="E5468" t="s">
        <v>3126</v>
      </c>
      <c r="F5468" t="s">
        <v>3127</v>
      </c>
      <c r="G5468" t="s">
        <v>3088</v>
      </c>
      <c r="H5468" t="s">
        <v>2493</v>
      </c>
      <c r="I5468" t="s">
        <v>1720</v>
      </c>
      <c r="J5468" t="s">
        <v>1721</v>
      </c>
      <c r="K5468" t="s">
        <v>2494</v>
      </c>
      <c r="L5468" s="3" t="s">
        <v>2494</v>
      </c>
      <c r="M5468" s="9">
        <v>0</v>
      </c>
      <c r="N5468" s="5">
        <v>0</v>
      </c>
      <c r="O5468" s="7">
        <v>0</v>
      </c>
    </row>
    <row r="5469" spans="1:15">
      <c r="A5469">
        <v>25</v>
      </c>
      <c r="B5469" t="s">
        <v>3088</v>
      </c>
      <c r="C5469" t="s">
        <v>18826</v>
      </c>
      <c r="D5469" t="s">
        <v>18827</v>
      </c>
      <c r="E5469" t="s">
        <v>18768</v>
      </c>
      <c r="F5469" t="s">
        <v>18769</v>
      </c>
      <c r="G5469" t="s">
        <v>3088</v>
      </c>
      <c r="H5469" t="s">
        <v>944</v>
      </c>
      <c r="I5469" t="s">
        <v>1720</v>
      </c>
      <c r="J5469" t="s">
        <v>1721</v>
      </c>
      <c r="K5469" t="s">
        <v>18828</v>
      </c>
      <c r="L5469" s="3">
        <v>36557</v>
      </c>
      <c r="M5469" s="9">
        <v>0</v>
      </c>
      <c r="N5469" s="5">
        <v>0</v>
      </c>
      <c r="O5469" s="7">
        <v>0</v>
      </c>
    </row>
    <row r="5470" spans="1:15">
      <c r="A5470">
        <v>25</v>
      </c>
      <c r="B5470" t="s">
        <v>3088</v>
      </c>
      <c r="C5470" t="s">
        <v>18829</v>
      </c>
      <c r="D5470" t="s">
        <v>18830</v>
      </c>
      <c r="E5470" t="s">
        <v>3130</v>
      </c>
      <c r="F5470" t="s">
        <v>3131</v>
      </c>
      <c r="G5470" t="s">
        <v>3088</v>
      </c>
      <c r="H5470" t="s">
        <v>944</v>
      </c>
      <c r="I5470" t="s">
        <v>1720</v>
      </c>
      <c r="J5470" t="s">
        <v>1721</v>
      </c>
      <c r="K5470" t="s">
        <v>18831</v>
      </c>
      <c r="L5470" s="3">
        <v>36557</v>
      </c>
      <c r="M5470" s="9">
        <v>0</v>
      </c>
      <c r="N5470" s="5">
        <v>0</v>
      </c>
      <c r="O5470" s="7">
        <v>0</v>
      </c>
    </row>
    <row r="5471" spans="1:15">
      <c r="A5471">
        <v>25</v>
      </c>
      <c r="B5471" t="s">
        <v>3088</v>
      </c>
      <c r="C5471" t="s">
        <v>18832</v>
      </c>
      <c r="D5471" t="s">
        <v>18833</v>
      </c>
      <c r="E5471" t="s">
        <v>18782</v>
      </c>
      <c r="F5471" t="s">
        <v>18783</v>
      </c>
      <c r="G5471" t="s">
        <v>3088</v>
      </c>
      <c r="H5471" t="s">
        <v>944</v>
      </c>
      <c r="I5471" t="s">
        <v>1720</v>
      </c>
      <c r="J5471" t="s">
        <v>1721</v>
      </c>
      <c r="K5471" t="s">
        <v>18834</v>
      </c>
      <c r="L5471" s="3">
        <v>36557</v>
      </c>
      <c r="M5471" s="9">
        <v>0</v>
      </c>
      <c r="N5471" s="5">
        <v>0</v>
      </c>
      <c r="O5471" s="7">
        <v>0</v>
      </c>
    </row>
    <row r="5472" spans="1:15">
      <c r="A5472">
        <v>25</v>
      </c>
      <c r="B5472" t="s">
        <v>3088</v>
      </c>
      <c r="C5472" t="s">
        <v>18835</v>
      </c>
      <c r="D5472" t="s">
        <v>18836</v>
      </c>
      <c r="E5472" t="s">
        <v>18795</v>
      </c>
      <c r="F5472" t="s">
        <v>18796</v>
      </c>
      <c r="G5472" t="s">
        <v>3088</v>
      </c>
      <c r="H5472" t="s">
        <v>944</v>
      </c>
      <c r="I5472" t="s">
        <v>1720</v>
      </c>
      <c r="J5472" t="s">
        <v>1721</v>
      </c>
      <c r="K5472" t="s">
        <v>18837</v>
      </c>
      <c r="L5472" s="3">
        <v>36557</v>
      </c>
      <c r="M5472" s="9">
        <v>0</v>
      </c>
      <c r="N5472" s="5">
        <v>0</v>
      </c>
      <c r="O5472" s="7">
        <v>0</v>
      </c>
    </row>
    <row r="5473" spans="1:15">
      <c r="A5473">
        <v>25</v>
      </c>
      <c r="B5473" t="s">
        <v>3088</v>
      </c>
      <c r="C5473" t="s">
        <v>18838</v>
      </c>
      <c r="D5473" t="s">
        <v>18839</v>
      </c>
      <c r="E5473" t="s">
        <v>18777</v>
      </c>
      <c r="F5473" t="s">
        <v>18778</v>
      </c>
      <c r="G5473" t="s">
        <v>3088</v>
      </c>
      <c r="H5473" t="s">
        <v>944</v>
      </c>
      <c r="I5473" t="s">
        <v>1720</v>
      </c>
      <c r="J5473" t="s">
        <v>1721</v>
      </c>
      <c r="K5473" t="s">
        <v>18840</v>
      </c>
      <c r="L5473" s="3">
        <v>36557</v>
      </c>
      <c r="M5473" s="9">
        <v>0</v>
      </c>
      <c r="N5473" s="5">
        <v>0</v>
      </c>
      <c r="O5473" s="7">
        <v>0</v>
      </c>
    </row>
    <row r="5474" spans="1:15">
      <c r="A5474">
        <v>25</v>
      </c>
      <c r="B5474" t="s">
        <v>3088</v>
      </c>
      <c r="C5474" t="s">
        <v>18841</v>
      </c>
      <c r="D5474" t="s">
        <v>18842</v>
      </c>
      <c r="E5474" t="s">
        <v>18843</v>
      </c>
      <c r="F5474" t="s">
        <v>18844</v>
      </c>
      <c r="G5474" t="s">
        <v>3088</v>
      </c>
      <c r="H5474" t="s">
        <v>944</v>
      </c>
      <c r="I5474" t="s">
        <v>1720</v>
      </c>
      <c r="J5474" t="s">
        <v>1721</v>
      </c>
      <c r="K5474" t="s">
        <v>18845</v>
      </c>
      <c r="L5474" s="3">
        <v>36557</v>
      </c>
      <c r="M5474" s="9">
        <v>0</v>
      </c>
      <c r="N5474" s="5">
        <v>0</v>
      </c>
      <c r="O5474" s="7">
        <v>0</v>
      </c>
    </row>
    <row r="5475" spans="1:15">
      <c r="A5475">
        <v>25</v>
      </c>
      <c r="B5475" t="s">
        <v>3088</v>
      </c>
      <c r="C5475" t="s">
        <v>18846</v>
      </c>
      <c r="D5475" t="s">
        <v>18847</v>
      </c>
      <c r="E5475" t="s">
        <v>18848</v>
      </c>
      <c r="F5475" t="s">
        <v>18849</v>
      </c>
      <c r="G5475" t="s">
        <v>3088</v>
      </c>
      <c r="H5475" t="s">
        <v>944</v>
      </c>
      <c r="I5475" t="s">
        <v>1720</v>
      </c>
      <c r="J5475" t="s">
        <v>1721</v>
      </c>
      <c r="K5475" t="s">
        <v>18850</v>
      </c>
      <c r="L5475" s="3">
        <v>36557</v>
      </c>
      <c r="M5475" s="9">
        <v>0</v>
      </c>
      <c r="N5475" s="5">
        <v>0</v>
      </c>
      <c r="O5475" s="7">
        <v>0</v>
      </c>
    </row>
    <row r="5476" spans="1:15">
      <c r="A5476">
        <v>25</v>
      </c>
      <c r="B5476" t="s">
        <v>3088</v>
      </c>
      <c r="C5476" t="s">
        <v>18851</v>
      </c>
      <c r="D5476" t="s">
        <v>18852</v>
      </c>
      <c r="E5476" t="s">
        <v>3126</v>
      </c>
      <c r="F5476" t="s">
        <v>3127</v>
      </c>
      <c r="G5476" t="s">
        <v>3088</v>
      </c>
      <c r="H5476" t="s">
        <v>944</v>
      </c>
      <c r="I5476" t="s">
        <v>1720</v>
      </c>
      <c r="J5476" t="s">
        <v>1721</v>
      </c>
      <c r="K5476" t="s">
        <v>18853</v>
      </c>
      <c r="L5476" s="3">
        <v>36557</v>
      </c>
      <c r="M5476" s="9">
        <v>0</v>
      </c>
      <c r="N5476" s="5">
        <v>0</v>
      </c>
      <c r="O5476" s="7">
        <v>0</v>
      </c>
    </row>
    <row r="5477" spans="1:15">
      <c r="A5477">
        <v>25</v>
      </c>
      <c r="B5477" t="s">
        <v>3088</v>
      </c>
      <c r="C5477" t="s">
        <v>18854</v>
      </c>
      <c r="D5477" t="s">
        <v>18855</v>
      </c>
      <c r="E5477" t="s">
        <v>18856</v>
      </c>
      <c r="F5477" t="s">
        <v>18857</v>
      </c>
      <c r="G5477" t="s">
        <v>3088</v>
      </c>
      <c r="H5477" t="s">
        <v>944</v>
      </c>
      <c r="I5477" t="s">
        <v>1720</v>
      </c>
      <c r="J5477" t="s">
        <v>1721</v>
      </c>
      <c r="K5477" t="s">
        <v>18858</v>
      </c>
      <c r="L5477" s="3">
        <v>36557</v>
      </c>
      <c r="M5477" s="9">
        <v>0</v>
      </c>
      <c r="N5477" s="5">
        <v>0</v>
      </c>
      <c r="O5477" s="7">
        <v>0</v>
      </c>
    </row>
    <row r="5478" spans="1:15">
      <c r="A5478">
        <v>25</v>
      </c>
      <c r="B5478" t="s">
        <v>3088</v>
      </c>
      <c r="C5478" t="s">
        <v>18859</v>
      </c>
      <c r="D5478" t="s">
        <v>18860</v>
      </c>
      <c r="E5478" t="s">
        <v>3090</v>
      </c>
      <c r="F5478" t="s">
        <v>3091</v>
      </c>
      <c r="G5478" t="s">
        <v>3088</v>
      </c>
      <c r="H5478" t="s">
        <v>944</v>
      </c>
      <c r="I5478" t="s">
        <v>1720</v>
      </c>
      <c r="J5478" t="s">
        <v>1721</v>
      </c>
      <c r="K5478" t="s">
        <v>18861</v>
      </c>
      <c r="L5478" s="3">
        <v>36557</v>
      </c>
      <c r="M5478" s="9">
        <v>0</v>
      </c>
      <c r="N5478" s="5">
        <v>0</v>
      </c>
      <c r="O5478" s="7">
        <v>0</v>
      </c>
    </row>
    <row r="5479" spans="1:15">
      <c r="A5479">
        <v>25</v>
      </c>
      <c r="B5479" t="s">
        <v>3088</v>
      </c>
      <c r="C5479" t="s">
        <v>18862</v>
      </c>
      <c r="D5479" t="s">
        <v>18863</v>
      </c>
      <c r="E5479" t="s">
        <v>18777</v>
      </c>
      <c r="F5479" t="s">
        <v>18778</v>
      </c>
      <c r="G5479" t="s">
        <v>3088</v>
      </c>
      <c r="H5479" t="s">
        <v>944</v>
      </c>
      <c r="I5479" t="s">
        <v>1720</v>
      </c>
      <c r="J5479" t="s">
        <v>1721</v>
      </c>
      <c r="K5479" t="s">
        <v>18864</v>
      </c>
      <c r="L5479" s="3" t="s">
        <v>2494</v>
      </c>
      <c r="M5479" s="9">
        <v>0</v>
      </c>
      <c r="N5479" s="5">
        <v>0</v>
      </c>
      <c r="O5479" s="7">
        <v>0</v>
      </c>
    </row>
    <row r="5480" spans="1:15">
      <c r="A5480">
        <v>25</v>
      </c>
      <c r="B5480" t="s">
        <v>3088</v>
      </c>
      <c r="C5480" t="s">
        <v>3093</v>
      </c>
      <c r="D5480" t="s">
        <v>698</v>
      </c>
      <c r="E5480" t="s">
        <v>3094</v>
      </c>
      <c r="F5480" t="s">
        <v>3095</v>
      </c>
      <c r="G5480" t="s">
        <v>3088</v>
      </c>
      <c r="H5480" t="s">
        <v>944</v>
      </c>
      <c r="I5480" t="s">
        <v>1720</v>
      </c>
      <c r="J5480" t="s">
        <v>1721</v>
      </c>
      <c r="K5480" t="s">
        <v>3096</v>
      </c>
      <c r="L5480" s="3">
        <v>36557</v>
      </c>
      <c r="M5480" s="9">
        <v>1</v>
      </c>
      <c r="N5480" s="5">
        <v>0</v>
      </c>
      <c r="O5480" s="7">
        <v>1</v>
      </c>
    </row>
    <row r="5481" spans="1:15">
      <c r="A5481">
        <v>25</v>
      </c>
      <c r="B5481" t="s">
        <v>3088</v>
      </c>
      <c r="C5481" t="s">
        <v>18865</v>
      </c>
      <c r="D5481" t="s">
        <v>18866</v>
      </c>
      <c r="E5481" t="s">
        <v>3126</v>
      </c>
      <c r="F5481" t="s">
        <v>3127</v>
      </c>
      <c r="G5481" t="s">
        <v>3088</v>
      </c>
      <c r="H5481" t="s">
        <v>944</v>
      </c>
      <c r="I5481" t="s">
        <v>1720</v>
      </c>
      <c r="J5481" t="s">
        <v>1721</v>
      </c>
      <c r="K5481" t="s">
        <v>18867</v>
      </c>
      <c r="L5481" s="3">
        <v>36557</v>
      </c>
      <c r="M5481" s="9">
        <v>0</v>
      </c>
      <c r="N5481" s="5">
        <v>0</v>
      </c>
      <c r="O5481" s="7">
        <v>0</v>
      </c>
    </row>
    <row r="5482" spans="1:15">
      <c r="A5482">
        <v>25</v>
      </c>
      <c r="B5482" t="s">
        <v>3088</v>
      </c>
      <c r="C5482" t="s">
        <v>18868</v>
      </c>
      <c r="D5482" t="s">
        <v>18869</v>
      </c>
      <c r="E5482" t="s">
        <v>18870</v>
      </c>
      <c r="F5482" t="s">
        <v>18871</v>
      </c>
      <c r="G5482" t="s">
        <v>3088</v>
      </c>
      <c r="H5482" t="s">
        <v>944</v>
      </c>
      <c r="I5482" t="s">
        <v>1720</v>
      </c>
      <c r="J5482" t="s">
        <v>1721</v>
      </c>
      <c r="K5482" t="s">
        <v>18872</v>
      </c>
      <c r="L5482" s="3">
        <v>36664</v>
      </c>
      <c r="M5482" s="9">
        <v>0</v>
      </c>
      <c r="N5482" s="5">
        <v>0</v>
      </c>
      <c r="O5482" s="7">
        <v>0</v>
      </c>
    </row>
    <row r="5483" spans="1:15">
      <c r="A5483">
        <v>25</v>
      </c>
      <c r="B5483" t="s">
        <v>3088</v>
      </c>
      <c r="C5483" t="s">
        <v>18873</v>
      </c>
      <c r="D5483" t="s">
        <v>18874</v>
      </c>
      <c r="E5483" t="s">
        <v>3122</v>
      </c>
      <c r="F5483" t="s">
        <v>3123</v>
      </c>
      <c r="G5483" t="s">
        <v>3088</v>
      </c>
      <c r="H5483" t="s">
        <v>944</v>
      </c>
      <c r="I5483" t="s">
        <v>1720</v>
      </c>
      <c r="J5483" t="s">
        <v>1721</v>
      </c>
      <c r="K5483" t="s">
        <v>18875</v>
      </c>
      <c r="L5483" s="3">
        <v>36769</v>
      </c>
      <c r="M5483" s="9">
        <v>0</v>
      </c>
      <c r="N5483" s="5">
        <v>0</v>
      </c>
      <c r="O5483" s="7">
        <v>0</v>
      </c>
    </row>
    <row r="5484" spans="1:15">
      <c r="A5484">
        <v>25</v>
      </c>
      <c r="B5484" t="s">
        <v>3088</v>
      </c>
      <c r="C5484" t="s">
        <v>18876</v>
      </c>
      <c r="D5484" t="s">
        <v>18877</v>
      </c>
      <c r="E5484" t="s">
        <v>18777</v>
      </c>
      <c r="F5484" t="s">
        <v>18778</v>
      </c>
      <c r="G5484" t="s">
        <v>3088</v>
      </c>
      <c r="H5484" t="s">
        <v>944</v>
      </c>
      <c r="I5484" t="s">
        <v>1720</v>
      </c>
      <c r="J5484" t="s">
        <v>1721</v>
      </c>
      <c r="K5484" t="s">
        <v>18878</v>
      </c>
      <c r="L5484" s="3">
        <v>36601</v>
      </c>
      <c r="M5484" s="9">
        <v>0</v>
      </c>
      <c r="N5484" s="5">
        <v>0</v>
      </c>
      <c r="O5484" s="7">
        <v>0</v>
      </c>
    </row>
    <row r="5485" spans="1:15">
      <c r="A5485">
        <v>25</v>
      </c>
      <c r="B5485" t="s">
        <v>3088</v>
      </c>
      <c r="C5485" t="s">
        <v>18879</v>
      </c>
      <c r="D5485" t="s">
        <v>18880</v>
      </c>
      <c r="E5485" t="s">
        <v>3126</v>
      </c>
      <c r="F5485" t="s">
        <v>3127</v>
      </c>
      <c r="G5485" t="s">
        <v>3088</v>
      </c>
      <c r="H5485" t="s">
        <v>944</v>
      </c>
      <c r="I5485" t="s">
        <v>1720</v>
      </c>
      <c r="J5485" t="s">
        <v>1721</v>
      </c>
      <c r="K5485" t="s">
        <v>18881</v>
      </c>
      <c r="L5485" s="3">
        <v>40456</v>
      </c>
      <c r="M5485" s="9">
        <v>0</v>
      </c>
      <c r="N5485" s="5">
        <v>0</v>
      </c>
      <c r="O5485" s="7">
        <v>0</v>
      </c>
    </row>
    <row r="5486" spans="1:15">
      <c r="A5486">
        <v>25</v>
      </c>
      <c r="B5486" t="s">
        <v>3088</v>
      </c>
      <c r="C5486" t="s">
        <v>18882</v>
      </c>
      <c r="D5486" t="s">
        <v>18883</v>
      </c>
      <c r="E5486" t="s">
        <v>3126</v>
      </c>
      <c r="F5486" t="s">
        <v>3127</v>
      </c>
      <c r="G5486" t="s">
        <v>3088</v>
      </c>
      <c r="H5486" t="s">
        <v>944</v>
      </c>
      <c r="I5486" t="s">
        <v>1720</v>
      </c>
      <c r="J5486" t="s">
        <v>1721</v>
      </c>
      <c r="K5486" t="s">
        <v>18884</v>
      </c>
      <c r="L5486" s="3" t="s">
        <v>2494</v>
      </c>
      <c r="M5486" s="9">
        <v>0</v>
      </c>
      <c r="N5486" s="5">
        <v>0</v>
      </c>
      <c r="O5486" s="7">
        <v>0</v>
      </c>
    </row>
    <row r="5487" spans="1:15">
      <c r="A5487">
        <v>25</v>
      </c>
      <c r="B5487" t="s">
        <v>3088</v>
      </c>
      <c r="C5487" t="s">
        <v>18885</v>
      </c>
      <c r="D5487" t="s">
        <v>18886</v>
      </c>
      <c r="E5487" t="s">
        <v>18782</v>
      </c>
      <c r="F5487" t="s">
        <v>18783</v>
      </c>
      <c r="G5487" t="s">
        <v>3088</v>
      </c>
      <c r="H5487" t="s">
        <v>944</v>
      </c>
      <c r="I5487" t="s">
        <v>1720</v>
      </c>
      <c r="J5487" t="s">
        <v>1721</v>
      </c>
      <c r="K5487" t="s">
        <v>18887</v>
      </c>
      <c r="L5487" s="3">
        <v>36557</v>
      </c>
      <c r="M5487" s="9">
        <v>0</v>
      </c>
      <c r="N5487" s="5">
        <v>0</v>
      </c>
      <c r="O5487" s="7">
        <v>0</v>
      </c>
    </row>
    <row r="5488" spans="1:15">
      <c r="A5488">
        <v>25</v>
      </c>
      <c r="B5488" t="s">
        <v>3088</v>
      </c>
      <c r="C5488" t="s">
        <v>18888</v>
      </c>
      <c r="D5488" t="s">
        <v>18889</v>
      </c>
      <c r="E5488" t="s">
        <v>18805</v>
      </c>
      <c r="F5488" t="s">
        <v>18806</v>
      </c>
      <c r="G5488" t="s">
        <v>3088</v>
      </c>
      <c r="H5488" t="s">
        <v>944</v>
      </c>
      <c r="I5488" t="s">
        <v>1720</v>
      </c>
      <c r="J5488" t="s">
        <v>1721</v>
      </c>
      <c r="K5488" t="s">
        <v>18890</v>
      </c>
      <c r="L5488" s="3" t="s">
        <v>2494</v>
      </c>
      <c r="M5488" s="9">
        <v>0</v>
      </c>
      <c r="N5488" s="5">
        <v>0</v>
      </c>
      <c r="O5488" s="7">
        <v>0</v>
      </c>
    </row>
    <row r="5489" spans="1:15">
      <c r="A5489">
        <v>25</v>
      </c>
      <c r="B5489" t="s">
        <v>3088</v>
      </c>
      <c r="C5489" t="s">
        <v>3097</v>
      </c>
      <c r="D5489" t="s">
        <v>699</v>
      </c>
      <c r="E5489" t="s">
        <v>3098</v>
      </c>
      <c r="F5489" t="s">
        <v>3099</v>
      </c>
      <c r="G5489" t="s">
        <v>3088</v>
      </c>
      <c r="H5489" t="s">
        <v>944</v>
      </c>
      <c r="I5489" t="s">
        <v>1720</v>
      </c>
      <c r="J5489" t="s">
        <v>1721</v>
      </c>
      <c r="K5489" t="s">
        <v>3100</v>
      </c>
      <c r="L5489" s="3">
        <v>36668</v>
      </c>
      <c r="M5489" s="9">
        <v>1</v>
      </c>
      <c r="N5489" s="5">
        <v>0</v>
      </c>
      <c r="O5489" s="7">
        <v>1</v>
      </c>
    </row>
    <row r="5490" spans="1:15">
      <c r="A5490">
        <v>25</v>
      </c>
      <c r="B5490" t="s">
        <v>3088</v>
      </c>
      <c r="C5490" t="s">
        <v>18891</v>
      </c>
      <c r="D5490" t="s">
        <v>18892</v>
      </c>
      <c r="E5490" t="s">
        <v>3104</v>
      </c>
      <c r="F5490" t="s">
        <v>3105</v>
      </c>
      <c r="G5490" t="s">
        <v>3088</v>
      </c>
      <c r="H5490" t="s">
        <v>944</v>
      </c>
      <c r="I5490" t="s">
        <v>1720</v>
      </c>
      <c r="J5490" t="s">
        <v>1721</v>
      </c>
      <c r="K5490" t="s">
        <v>18893</v>
      </c>
      <c r="L5490" s="3">
        <v>36557</v>
      </c>
      <c r="M5490" s="9">
        <v>0</v>
      </c>
      <c r="N5490" s="5">
        <v>0</v>
      </c>
      <c r="O5490" s="7">
        <v>0</v>
      </c>
    </row>
    <row r="5491" spans="1:15">
      <c r="A5491">
        <v>25</v>
      </c>
      <c r="B5491" t="s">
        <v>3088</v>
      </c>
      <c r="C5491" t="s">
        <v>18894</v>
      </c>
      <c r="D5491" t="s">
        <v>18895</v>
      </c>
      <c r="E5491" t="s">
        <v>18813</v>
      </c>
      <c r="F5491" t="s">
        <v>18814</v>
      </c>
      <c r="G5491" t="s">
        <v>3088</v>
      </c>
      <c r="H5491" t="s">
        <v>944</v>
      </c>
      <c r="I5491" t="s">
        <v>1720</v>
      </c>
      <c r="J5491" t="s">
        <v>1721</v>
      </c>
      <c r="K5491" t="s">
        <v>18896</v>
      </c>
      <c r="L5491" s="3">
        <v>36602</v>
      </c>
      <c r="M5491" s="9">
        <v>0</v>
      </c>
      <c r="N5491" s="5">
        <v>0</v>
      </c>
      <c r="O5491" s="7">
        <v>0</v>
      </c>
    </row>
    <row r="5492" spans="1:15">
      <c r="A5492">
        <v>25</v>
      </c>
      <c r="B5492" t="s">
        <v>3088</v>
      </c>
      <c r="C5492" t="s">
        <v>18897</v>
      </c>
      <c r="D5492" t="s">
        <v>18898</v>
      </c>
      <c r="E5492" t="s">
        <v>18870</v>
      </c>
      <c r="F5492" t="s">
        <v>18871</v>
      </c>
      <c r="G5492" t="s">
        <v>3088</v>
      </c>
      <c r="H5492" t="s">
        <v>944</v>
      </c>
      <c r="I5492" t="s">
        <v>1720</v>
      </c>
      <c r="J5492" t="s">
        <v>1721</v>
      </c>
      <c r="K5492" t="s">
        <v>18899</v>
      </c>
      <c r="L5492" s="3">
        <v>36557</v>
      </c>
      <c r="M5492" s="9">
        <v>0</v>
      </c>
      <c r="N5492" s="5">
        <v>0</v>
      </c>
      <c r="O5492" s="7">
        <v>0</v>
      </c>
    </row>
    <row r="5493" spans="1:15">
      <c r="A5493">
        <v>25</v>
      </c>
      <c r="B5493" t="s">
        <v>3088</v>
      </c>
      <c r="C5493" t="s">
        <v>18900</v>
      </c>
      <c r="D5493" t="s">
        <v>18901</v>
      </c>
      <c r="E5493" t="s">
        <v>3130</v>
      </c>
      <c r="F5493" t="s">
        <v>3131</v>
      </c>
      <c r="G5493" t="s">
        <v>3088</v>
      </c>
      <c r="H5493" t="s">
        <v>944</v>
      </c>
      <c r="I5493" t="s">
        <v>1720</v>
      </c>
      <c r="J5493" t="s">
        <v>1721</v>
      </c>
      <c r="K5493" t="s">
        <v>18902</v>
      </c>
      <c r="L5493" s="3">
        <v>36557</v>
      </c>
      <c r="M5493" s="9">
        <v>0</v>
      </c>
      <c r="N5493" s="5">
        <v>0</v>
      </c>
      <c r="O5493" s="7">
        <v>0</v>
      </c>
    </row>
    <row r="5494" spans="1:15">
      <c r="A5494">
        <v>25</v>
      </c>
      <c r="B5494" t="s">
        <v>3088</v>
      </c>
      <c r="C5494" t="s">
        <v>18903</v>
      </c>
      <c r="D5494" t="s">
        <v>18904</v>
      </c>
      <c r="E5494" t="s">
        <v>3126</v>
      </c>
      <c r="F5494" t="s">
        <v>3127</v>
      </c>
      <c r="G5494" t="s">
        <v>3088</v>
      </c>
      <c r="H5494" t="s">
        <v>944</v>
      </c>
      <c r="I5494" t="s">
        <v>1720</v>
      </c>
      <c r="J5494" t="s">
        <v>1721</v>
      </c>
      <c r="K5494" t="s">
        <v>18905</v>
      </c>
      <c r="L5494" s="3">
        <v>36600</v>
      </c>
      <c r="M5494" s="9">
        <v>0</v>
      </c>
      <c r="N5494" s="5">
        <v>0</v>
      </c>
      <c r="O5494" s="7">
        <v>0</v>
      </c>
    </row>
    <row r="5495" spans="1:15">
      <c r="A5495">
        <v>25</v>
      </c>
      <c r="B5495" t="s">
        <v>3088</v>
      </c>
      <c r="C5495" t="s">
        <v>18906</v>
      </c>
      <c r="D5495" t="s">
        <v>18907</v>
      </c>
      <c r="E5495" t="s">
        <v>3130</v>
      </c>
      <c r="F5495" t="s">
        <v>3131</v>
      </c>
      <c r="G5495" t="s">
        <v>3088</v>
      </c>
      <c r="H5495" t="s">
        <v>944</v>
      </c>
      <c r="I5495" t="s">
        <v>1720</v>
      </c>
      <c r="J5495" t="s">
        <v>1721</v>
      </c>
      <c r="K5495" t="s">
        <v>18908</v>
      </c>
      <c r="L5495" s="3">
        <v>36557</v>
      </c>
      <c r="M5495" s="9">
        <v>0</v>
      </c>
      <c r="N5495" s="5">
        <v>0</v>
      </c>
      <c r="O5495" s="7">
        <v>0</v>
      </c>
    </row>
    <row r="5496" spans="1:15">
      <c r="A5496">
        <v>25</v>
      </c>
      <c r="B5496" t="s">
        <v>3088</v>
      </c>
      <c r="C5496" t="s">
        <v>18909</v>
      </c>
      <c r="D5496" t="s">
        <v>18910</v>
      </c>
      <c r="E5496" t="s">
        <v>3090</v>
      </c>
      <c r="F5496" t="s">
        <v>3091</v>
      </c>
      <c r="G5496" t="s">
        <v>3088</v>
      </c>
      <c r="H5496" t="s">
        <v>944</v>
      </c>
      <c r="I5496" t="s">
        <v>1720</v>
      </c>
      <c r="J5496" t="s">
        <v>1721</v>
      </c>
      <c r="K5496" t="s">
        <v>18911</v>
      </c>
      <c r="L5496" s="3" t="s">
        <v>2494</v>
      </c>
      <c r="M5496" s="9">
        <v>0</v>
      </c>
      <c r="N5496" s="5">
        <v>0</v>
      </c>
      <c r="O5496" s="7">
        <v>0</v>
      </c>
    </row>
    <row r="5497" spans="1:15">
      <c r="A5497">
        <v>25</v>
      </c>
      <c r="B5497" t="s">
        <v>3088</v>
      </c>
      <c r="C5497" t="s">
        <v>18912</v>
      </c>
      <c r="D5497" t="s">
        <v>18913</v>
      </c>
      <c r="E5497" t="s">
        <v>18787</v>
      </c>
      <c r="F5497" t="s">
        <v>18788</v>
      </c>
      <c r="G5497" t="s">
        <v>3088</v>
      </c>
      <c r="H5497" t="s">
        <v>944</v>
      </c>
      <c r="I5497" t="s">
        <v>1720</v>
      </c>
      <c r="J5497" t="s">
        <v>1721</v>
      </c>
      <c r="K5497" t="s">
        <v>18914</v>
      </c>
      <c r="L5497" s="3" t="s">
        <v>2494</v>
      </c>
      <c r="M5497" s="9">
        <v>0</v>
      </c>
      <c r="N5497" s="5">
        <v>0</v>
      </c>
      <c r="O5497" s="7">
        <v>0</v>
      </c>
    </row>
    <row r="5498" spans="1:15">
      <c r="A5498">
        <v>25</v>
      </c>
      <c r="B5498" t="s">
        <v>3088</v>
      </c>
      <c r="C5498" t="s">
        <v>18915</v>
      </c>
      <c r="D5498" t="s">
        <v>18916</v>
      </c>
      <c r="E5498" t="s">
        <v>18795</v>
      </c>
      <c r="F5498" t="s">
        <v>18796</v>
      </c>
      <c r="G5498" t="s">
        <v>3088</v>
      </c>
      <c r="H5498" t="s">
        <v>944</v>
      </c>
      <c r="I5498" t="s">
        <v>1720</v>
      </c>
      <c r="J5498" t="s">
        <v>1721</v>
      </c>
      <c r="K5498" t="s">
        <v>18917</v>
      </c>
      <c r="L5498" s="3">
        <v>36557</v>
      </c>
      <c r="M5498" s="9">
        <v>0</v>
      </c>
      <c r="N5498" s="5">
        <v>0</v>
      </c>
      <c r="O5498" s="7">
        <v>0</v>
      </c>
    </row>
    <row r="5499" spans="1:15">
      <c r="A5499">
        <v>25</v>
      </c>
      <c r="B5499" t="s">
        <v>3088</v>
      </c>
      <c r="C5499" t="s">
        <v>18918</v>
      </c>
      <c r="D5499" t="s">
        <v>18919</v>
      </c>
      <c r="E5499" t="s">
        <v>3126</v>
      </c>
      <c r="F5499" t="s">
        <v>3127</v>
      </c>
      <c r="G5499" t="s">
        <v>3088</v>
      </c>
      <c r="H5499" t="s">
        <v>944</v>
      </c>
      <c r="I5499" t="s">
        <v>1720</v>
      </c>
      <c r="J5499" t="s">
        <v>1721</v>
      </c>
      <c r="K5499" t="s">
        <v>18920</v>
      </c>
      <c r="L5499" s="3">
        <v>36557</v>
      </c>
      <c r="M5499" s="9">
        <v>0</v>
      </c>
      <c r="N5499" s="5">
        <v>0</v>
      </c>
      <c r="O5499" s="7">
        <v>0</v>
      </c>
    </row>
    <row r="5500" spans="1:15">
      <c r="A5500">
        <v>25</v>
      </c>
      <c r="B5500" t="s">
        <v>3088</v>
      </c>
      <c r="C5500" t="s">
        <v>18921</v>
      </c>
      <c r="D5500" t="s">
        <v>18922</v>
      </c>
      <c r="E5500" t="s">
        <v>18795</v>
      </c>
      <c r="F5500" t="s">
        <v>18796</v>
      </c>
      <c r="G5500" t="s">
        <v>3088</v>
      </c>
      <c r="H5500" t="s">
        <v>944</v>
      </c>
      <c r="I5500" t="s">
        <v>1720</v>
      </c>
      <c r="J5500" t="s">
        <v>1721</v>
      </c>
      <c r="K5500" t="s">
        <v>18923</v>
      </c>
      <c r="L5500" s="3">
        <v>36557</v>
      </c>
      <c r="M5500" s="9">
        <v>0</v>
      </c>
      <c r="N5500" s="5">
        <v>0</v>
      </c>
      <c r="O5500" s="7">
        <v>0</v>
      </c>
    </row>
    <row r="5501" spans="1:15">
      <c r="A5501">
        <v>25</v>
      </c>
      <c r="B5501" t="s">
        <v>3088</v>
      </c>
      <c r="C5501" t="s">
        <v>18924</v>
      </c>
      <c r="D5501" t="s">
        <v>18925</v>
      </c>
      <c r="E5501" t="s">
        <v>18805</v>
      </c>
      <c r="F5501" t="s">
        <v>18806</v>
      </c>
      <c r="G5501" t="s">
        <v>3088</v>
      </c>
      <c r="H5501" t="s">
        <v>944</v>
      </c>
      <c r="I5501" t="s">
        <v>1720</v>
      </c>
      <c r="J5501" t="s">
        <v>1721</v>
      </c>
      <c r="K5501" t="s">
        <v>18926</v>
      </c>
      <c r="L5501" s="3">
        <v>36557</v>
      </c>
      <c r="M5501" s="9">
        <v>0</v>
      </c>
      <c r="N5501" s="5">
        <v>0</v>
      </c>
      <c r="O5501" s="7">
        <v>0</v>
      </c>
    </row>
    <row r="5502" spans="1:15">
      <c r="A5502">
        <v>25</v>
      </c>
      <c r="B5502" t="s">
        <v>3088</v>
      </c>
      <c r="C5502" t="s">
        <v>18927</v>
      </c>
      <c r="D5502" t="s">
        <v>18928</v>
      </c>
      <c r="E5502" t="s">
        <v>3126</v>
      </c>
      <c r="F5502" t="s">
        <v>3127</v>
      </c>
      <c r="G5502" t="s">
        <v>3088</v>
      </c>
      <c r="H5502" t="s">
        <v>944</v>
      </c>
      <c r="I5502" t="s">
        <v>1720</v>
      </c>
      <c r="J5502" t="s">
        <v>1721</v>
      </c>
      <c r="K5502" t="s">
        <v>18929</v>
      </c>
      <c r="L5502" s="3">
        <v>36557</v>
      </c>
      <c r="M5502" s="9">
        <v>0</v>
      </c>
      <c r="N5502" s="5">
        <v>0</v>
      </c>
      <c r="O5502" s="7">
        <v>0</v>
      </c>
    </row>
    <row r="5503" spans="1:15">
      <c r="A5503">
        <v>25</v>
      </c>
      <c r="B5503" t="s">
        <v>3088</v>
      </c>
      <c r="C5503" t="s">
        <v>18930</v>
      </c>
      <c r="D5503" t="s">
        <v>18931</v>
      </c>
      <c r="E5503" t="s">
        <v>3126</v>
      </c>
      <c r="F5503" t="s">
        <v>3127</v>
      </c>
      <c r="G5503" t="s">
        <v>3088</v>
      </c>
      <c r="H5503" t="s">
        <v>944</v>
      </c>
      <c r="I5503" t="s">
        <v>1720</v>
      </c>
      <c r="J5503" t="s">
        <v>1721</v>
      </c>
      <c r="K5503" t="s">
        <v>18932</v>
      </c>
      <c r="L5503" s="3">
        <v>36600</v>
      </c>
      <c r="M5503" s="9">
        <v>0</v>
      </c>
      <c r="N5503" s="5">
        <v>0</v>
      </c>
      <c r="O5503" s="7">
        <v>0</v>
      </c>
    </row>
    <row r="5504" spans="1:15">
      <c r="A5504">
        <v>25</v>
      </c>
      <c r="B5504" t="s">
        <v>3088</v>
      </c>
      <c r="C5504" t="s">
        <v>18933</v>
      </c>
      <c r="D5504" t="s">
        <v>18934</v>
      </c>
      <c r="E5504" t="s">
        <v>3126</v>
      </c>
      <c r="F5504" t="s">
        <v>3127</v>
      </c>
      <c r="G5504" t="s">
        <v>3088</v>
      </c>
      <c r="H5504" t="s">
        <v>944</v>
      </c>
      <c r="I5504" t="s">
        <v>1720</v>
      </c>
      <c r="J5504" t="s">
        <v>1721</v>
      </c>
      <c r="K5504" t="s">
        <v>18935</v>
      </c>
      <c r="L5504" s="3">
        <v>36557</v>
      </c>
      <c r="M5504" s="9">
        <v>0</v>
      </c>
      <c r="N5504" s="5">
        <v>0</v>
      </c>
      <c r="O5504" s="7">
        <v>0</v>
      </c>
    </row>
    <row r="5505" spans="1:15">
      <c r="A5505">
        <v>25</v>
      </c>
      <c r="B5505" t="s">
        <v>3088</v>
      </c>
      <c r="C5505" t="s">
        <v>18936</v>
      </c>
      <c r="D5505" t="s">
        <v>18937</v>
      </c>
      <c r="E5505" t="s">
        <v>3130</v>
      </c>
      <c r="F5505" t="s">
        <v>3131</v>
      </c>
      <c r="G5505" t="s">
        <v>3088</v>
      </c>
      <c r="H5505" t="s">
        <v>944</v>
      </c>
      <c r="I5505" t="s">
        <v>1720</v>
      </c>
      <c r="J5505" t="s">
        <v>1721</v>
      </c>
      <c r="K5505" t="s">
        <v>18938</v>
      </c>
      <c r="L5505" s="3">
        <v>36684</v>
      </c>
      <c r="M5505" s="9">
        <v>0</v>
      </c>
      <c r="N5505" s="5">
        <v>0</v>
      </c>
      <c r="O5505" s="7">
        <v>0</v>
      </c>
    </row>
    <row r="5506" spans="1:15">
      <c r="A5506">
        <v>25</v>
      </c>
      <c r="B5506" t="s">
        <v>3088</v>
      </c>
      <c r="C5506" t="s">
        <v>18939</v>
      </c>
      <c r="D5506" t="s">
        <v>18940</v>
      </c>
      <c r="E5506" t="s">
        <v>3126</v>
      </c>
      <c r="F5506" t="s">
        <v>3127</v>
      </c>
      <c r="G5506" t="s">
        <v>3088</v>
      </c>
      <c r="H5506" t="s">
        <v>944</v>
      </c>
      <c r="I5506" t="s">
        <v>1720</v>
      </c>
      <c r="J5506" t="s">
        <v>1721</v>
      </c>
      <c r="K5506" t="s">
        <v>18941</v>
      </c>
      <c r="L5506" s="3">
        <v>38387</v>
      </c>
      <c r="M5506" s="9">
        <v>0</v>
      </c>
      <c r="N5506" s="5">
        <v>0</v>
      </c>
      <c r="O5506" s="7">
        <v>0</v>
      </c>
    </row>
    <row r="5507" spans="1:15">
      <c r="A5507">
        <v>25</v>
      </c>
      <c r="B5507" t="s">
        <v>3088</v>
      </c>
      <c r="C5507" t="s">
        <v>18942</v>
      </c>
      <c r="D5507" t="s">
        <v>18943</v>
      </c>
      <c r="E5507" t="s">
        <v>18777</v>
      </c>
      <c r="F5507" t="s">
        <v>18778</v>
      </c>
      <c r="G5507" t="s">
        <v>3088</v>
      </c>
      <c r="H5507" t="s">
        <v>944</v>
      </c>
      <c r="I5507" t="s">
        <v>1720</v>
      </c>
      <c r="J5507" t="s">
        <v>1721</v>
      </c>
      <c r="K5507" t="s">
        <v>18944</v>
      </c>
      <c r="L5507" s="3">
        <v>36557</v>
      </c>
      <c r="M5507" s="9">
        <v>0</v>
      </c>
      <c r="N5507" s="5">
        <v>0</v>
      </c>
      <c r="O5507" s="7">
        <v>0</v>
      </c>
    </row>
    <row r="5508" spans="1:15">
      <c r="A5508">
        <v>25</v>
      </c>
      <c r="B5508" t="s">
        <v>3088</v>
      </c>
      <c r="C5508" t="s">
        <v>18945</v>
      </c>
      <c r="D5508" t="s">
        <v>18946</v>
      </c>
      <c r="E5508" t="s">
        <v>3130</v>
      </c>
      <c r="F5508" t="s">
        <v>3131</v>
      </c>
      <c r="G5508" t="s">
        <v>3088</v>
      </c>
      <c r="H5508" t="s">
        <v>944</v>
      </c>
      <c r="I5508" t="s">
        <v>1720</v>
      </c>
      <c r="J5508" t="s">
        <v>1721</v>
      </c>
      <c r="K5508" t="s">
        <v>18947</v>
      </c>
      <c r="L5508" s="3" t="s">
        <v>2494</v>
      </c>
      <c r="M5508" s="9">
        <v>0</v>
      </c>
      <c r="N5508" s="5">
        <v>0</v>
      </c>
      <c r="O5508" s="7">
        <v>0</v>
      </c>
    </row>
    <row r="5509" spans="1:15">
      <c r="A5509">
        <v>25</v>
      </c>
      <c r="B5509" t="s">
        <v>3088</v>
      </c>
      <c r="C5509" t="s">
        <v>18948</v>
      </c>
      <c r="D5509" t="s">
        <v>18949</v>
      </c>
      <c r="E5509" t="s">
        <v>18813</v>
      </c>
      <c r="F5509" t="s">
        <v>18814</v>
      </c>
      <c r="G5509" t="s">
        <v>3088</v>
      </c>
      <c r="H5509" t="s">
        <v>944</v>
      </c>
      <c r="I5509" t="s">
        <v>1720</v>
      </c>
      <c r="J5509" t="s">
        <v>1721</v>
      </c>
      <c r="K5509" t="s">
        <v>18950</v>
      </c>
      <c r="L5509" s="3">
        <v>36557</v>
      </c>
      <c r="M5509" s="9">
        <v>0</v>
      </c>
      <c r="N5509" s="5">
        <v>0</v>
      </c>
      <c r="O5509" s="7">
        <v>0</v>
      </c>
    </row>
    <row r="5510" spans="1:15">
      <c r="A5510">
        <v>25</v>
      </c>
      <c r="B5510" t="s">
        <v>3088</v>
      </c>
      <c r="C5510" t="s">
        <v>18951</v>
      </c>
      <c r="D5510" t="s">
        <v>18952</v>
      </c>
      <c r="E5510" t="s">
        <v>3122</v>
      </c>
      <c r="F5510" t="s">
        <v>3123</v>
      </c>
      <c r="G5510" t="s">
        <v>3088</v>
      </c>
      <c r="H5510" t="s">
        <v>944</v>
      </c>
      <c r="I5510" t="s">
        <v>1720</v>
      </c>
      <c r="J5510" t="s">
        <v>1721</v>
      </c>
      <c r="K5510" t="s">
        <v>18953</v>
      </c>
      <c r="L5510" s="3">
        <v>37758</v>
      </c>
      <c r="M5510" s="9">
        <v>0</v>
      </c>
      <c r="N5510" s="5">
        <v>0</v>
      </c>
      <c r="O5510" s="7">
        <v>0</v>
      </c>
    </row>
    <row r="5511" spans="1:15">
      <c r="A5511">
        <v>25</v>
      </c>
      <c r="B5511" t="s">
        <v>3088</v>
      </c>
      <c r="C5511" t="s">
        <v>18954</v>
      </c>
      <c r="D5511" t="s">
        <v>18955</v>
      </c>
      <c r="E5511" t="s">
        <v>3116</v>
      </c>
      <c r="F5511" t="s">
        <v>3117</v>
      </c>
      <c r="G5511" t="s">
        <v>3088</v>
      </c>
      <c r="H5511" t="s">
        <v>944</v>
      </c>
      <c r="I5511" t="s">
        <v>1720</v>
      </c>
      <c r="J5511" t="s">
        <v>1721</v>
      </c>
      <c r="K5511" t="s">
        <v>18956</v>
      </c>
      <c r="L5511" s="3">
        <v>36601</v>
      </c>
      <c r="M5511" s="9">
        <v>0</v>
      </c>
      <c r="N5511" s="5">
        <v>0</v>
      </c>
      <c r="O5511" s="7">
        <v>0</v>
      </c>
    </row>
    <row r="5512" spans="1:15">
      <c r="A5512">
        <v>25</v>
      </c>
      <c r="B5512" t="s">
        <v>3088</v>
      </c>
      <c r="C5512" t="s">
        <v>18957</v>
      </c>
      <c r="D5512" t="s">
        <v>18958</v>
      </c>
      <c r="E5512" t="s">
        <v>18959</v>
      </c>
      <c r="F5512" t="s">
        <v>18960</v>
      </c>
      <c r="G5512" t="s">
        <v>3088</v>
      </c>
      <c r="H5512" t="s">
        <v>944</v>
      </c>
      <c r="I5512" t="s">
        <v>1720</v>
      </c>
      <c r="J5512" t="s">
        <v>1721</v>
      </c>
      <c r="K5512" t="s">
        <v>18961</v>
      </c>
      <c r="L5512" s="3">
        <v>36600</v>
      </c>
      <c r="M5512" s="9">
        <v>0</v>
      </c>
      <c r="N5512" s="5">
        <v>0</v>
      </c>
      <c r="O5512" s="7">
        <v>0</v>
      </c>
    </row>
    <row r="5513" spans="1:15">
      <c r="A5513">
        <v>25</v>
      </c>
      <c r="B5513" t="s">
        <v>3088</v>
      </c>
      <c r="C5513" t="s">
        <v>3101</v>
      </c>
      <c r="D5513" t="s">
        <v>700</v>
      </c>
      <c r="E5513" t="s">
        <v>3094</v>
      </c>
      <c r="F5513" t="s">
        <v>3095</v>
      </c>
      <c r="G5513" t="s">
        <v>3088</v>
      </c>
      <c r="H5513" t="s">
        <v>944</v>
      </c>
      <c r="I5513" t="s">
        <v>1720</v>
      </c>
      <c r="J5513" t="s">
        <v>1721</v>
      </c>
      <c r="K5513" t="s">
        <v>3102</v>
      </c>
      <c r="L5513" s="3">
        <v>36557</v>
      </c>
      <c r="M5513" s="9">
        <v>1</v>
      </c>
      <c r="N5513" s="5">
        <v>0</v>
      </c>
      <c r="O5513" s="7">
        <v>1</v>
      </c>
    </row>
    <row r="5514" spans="1:15">
      <c r="A5514">
        <v>25</v>
      </c>
      <c r="B5514" t="s">
        <v>3088</v>
      </c>
      <c r="C5514" t="s">
        <v>18962</v>
      </c>
      <c r="D5514" t="s">
        <v>18963</v>
      </c>
      <c r="E5514" t="s">
        <v>18787</v>
      </c>
      <c r="F5514" t="s">
        <v>18788</v>
      </c>
      <c r="G5514" t="s">
        <v>3088</v>
      </c>
      <c r="H5514" t="s">
        <v>944</v>
      </c>
      <c r="I5514" t="s">
        <v>1720</v>
      </c>
      <c r="J5514" t="s">
        <v>1721</v>
      </c>
      <c r="K5514" t="s">
        <v>18964</v>
      </c>
      <c r="L5514" s="3" t="s">
        <v>2494</v>
      </c>
      <c r="M5514" s="9">
        <v>0</v>
      </c>
      <c r="N5514" s="5">
        <v>0</v>
      </c>
      <c r="O5514" s="7">
        <v>0</v>
      </c>
    </row>
    <row r="5515" spans="1:15">
      <c r="A5515">
        <v>25</v>
      </c>
      <c r="B5515" t="s">
        <v>3088</v>
      </c>
      <c r="C5515" t="s">
        <v>18965</v>
      </c>
      <c r="D5515" t="s">
        <v>18966</v>
      </c>
      <c r="E5515" t="s">
        <v>3126</v>
      </c>
      <c r="F5515" t="s">
        <v>3127</v>
      </c>
      <c r="G5515" t="s">
        <v>3088</v>
      </c>
      <c r="H5515" t="s">
        <v>944</v>
      </c>
      <c r="I5515" t="s">
        <v>1720</v>
      </c>
      <c r="J5515" t="s">
        <v>1721</v>
      </c>
      <c r="K5515" t="s">
        <v>18967</v>
      </c>
      <c r="L5515" s="3">
        <v>36557</v>
      </c>
      <c r="M5515" s="9">
        <v>0</v>
      </c>
      <c r="N5515" s="5">
        <v>0</v>
      </c>
      <c r="O5515" s="7">
        <v>0</v>
      </c>
    </row>
    <row r="5516" spans="1:15">
      <c r="A5516">
        <v>25</v>
      </c>
      <c r="B5516" t="s">
        <v>3088</v>
      </c>
      <c r="C5516" t="s">
        <v>18968</v>
      </c>
      <c r="D5516" t="s">
        <v>18969</v>
      </c>
      <c r="E5516" t="s">
        <v>18800</v>
      </c>
      <c r="F5516" t="s">
        <v>18801</v>
      </c>
      <c r="G5516" t="s">
        <v>3088</v>
      </c>
      <c r="H5516" t="s">
        <v>944</v>
      </c>
      <c r="I5516" t="s">
        <v>1720</v>
      </c>
      <c r="J5516" t="s">
        <v>1721</v>
      </c>
      <c r="K5516" t="s">
        <v>18970</v>
      </c>
      <c r="L5516" s="3">
        <v>36622</v>
      </c>
      <c r="M5516" s="9">
        <v>0</v>
      </c>
      <c r="N5516" s="5">
        <v>0</v>
      </c>
      <c r="O5516" s="7">
        <v>0</v>
      </c>
    </row>
    <row r="5517" spans="1:15">
      <c r="A5517">
        <v>25</v>
      </c>
      <c r="B5517" t="s">
        <v>3088</v>
      </c>
      <c r="C5517" t="s">
        <v>18971</v>
      </c>
      <c r="D5517" t="s">
        <v>18972</v>
      </c>
      <c r="E5517" t="s">
        <v>18870</v>
      </c>
      <c r="F5517" t="s">
        <v>18871</v>
      </c>
      <c r="G5517" t="s">
        <v>3088</v>
      </c>
      <c r="H5517" t="s">
        <v>944</v>
      </c>
      <c r="I5517" t="s">
        <v>1720</v>
      </c>
      <c r="J5517" t="s">
        <v>1721</v>
      </c>
      <c r="K5517" t="s">
        <v>18973</v>
      </c>
      <c r="L5517" s="3">
        <v>37827</v>
      </c>
      <c r="M5517" s="9">
        <v>0</v>
      </c>
      <c r="N5517" s="5">
        <v>0</v>
      </c>
      <c r="O5517" s="7">
        <v>0</v>
      </c>
    </row>
    <row r="5518" spans="1:15">
      <c r="A5518">
        <v>25</v>
      </c>
      <c r="B5518" t="s">
        <v>3088</v>
      </c>
      <c r="C5518" t="s">
        <v>18974</v>
      </c>
      <c r="D5518" t="s">
        <v>18975</v>
      </c>
      <c r="E5518" t="s">
        <v>18856</v>
      </c>
      <c r="F5518" t="s">
        <v>18857</v>
      </c>
      <c r="G5518" t="s">
        <v>3088</v>
      </c>
      <c r="H5518" t="s">
        <v>944</v>
      </c>
      <c r="I5518" t="s">
        <v>1720</v>
      </c>
      <c r="J5518" t="s">
        <v>1721</v>
      </c>
      <c r="K5518" t="s">
        <v>18976</v>
      </c>
      <c r="L5518" s="3">
        <v>36557</v>
      </c>
      <c r="M5518" s="9">
        <v>0</v>
      </c>
      <c r="N5518" s="5">
        <v>0</v>
      </c>
      <c r="O5518" s="7">
        <v>0</v>
      </c>
    </row>
    <row r="5519" spans="1:15">
      <c r="A5519">
        <v>25</v>
      </c>
      <c r="B5519" t="s">
        <v>3088</v>
      </c>
      <c r="C5519" t="s">
        <v>18977</v>
      </c>
      <c r="D5519" t="s">
        <v>18978</v>
      </c>
      <c r="E5519" t="s">
        <v>18856</v>
      </c>
      <c r="F5519" t="s">
        <v>18857</v>
      </c>
      <c r="G5519" t="s">
        <v>3088</v>
      </c>
      <c r="H5519" t="s">
        <v>944</v>
      </c>
      <c r="I5519" t="s">
        <v>1720</v>
      </c>
      <c r="J5519" t="s">
        <v>1721</v>
      </c>
      <c r="K5519" t="s">
        <v>18979</v>
      </c>
      <c r="L5519" s="3">
        <v>36557</v>
      </c>
      <c r="M5519" s="9">
        <v>0</v>
      </c>
      <c r="N5519" s="5">
        <v>0</v>
      </c>
      <c r="O5519" s="7">
        <v>0</v>
      </c>
    </row>
    <row r="5520" spans="1:15">
      <c r="A5520">
        <v>25</v>
      </c>
      <c r="B5520" t="s">
        <v>3088</v>
      </c>
      <c r="C5520" t="s">
        <v>18980</v>
      </c>
      <c r="D5520" t="s">
        <v>18981</v>
      </c>
      <c r="E5520" t="s">
        <v>18787</v>
      </c>
      <c r="F5520" t="s">
        <v>18788</v>
      </c>
      <c r="G5520" t="s">
        <v>3088</v>
      </c>
      <c r="H5520" t="s">
        <v>944</v>
      </c>
      <c r="I5520" t="s">
        <v>1720</v>
      </c>
      <c r="J5520" t="s">
        <v>1721</v>
      </c>
      <c r="K5520" t="s">
        <v>18982</v>
      </c>
      <c r="L5520" s="3">
        <v>36557</v>
      </c>
      <c r="M5520" s="9">
        <v>0</v>
      </c>
      <c r="N5520" s="5">
        <v>0</v>
      </c>
      <c r="O5520" s="7">
        <v>0</v>
      </c>
    </row>
    <row r="5521" spans="1:15">
      <c r="A5521">
        <v>25</v>
      </c>
      <c r="B5521" t="s">
        <v>3088</v>
      </c>
      <c r="C5521" t="s">
        <v>18983</v>
      </c>
      <c r="D5521" t="s">
        <v>18984</v>
      </c>
      <c r="E5521" t="s">
        <v>18848</v>
      </c>
      <c r="F5521" t="s">
        <v>18849</v>
      </c>
      <c r="G5521" t="s">
        <v>3088</v>
      </c>
      <c r="H5521" t="s">
        <v>944</v>
      </c>
      <c r="I5521" t="s">
        <v>1720</v>
      </c>
      <c r="J5521" t="s">
        <v>1721</v>
      </c>
      <c r="K5521" t="s">
        <v>18985</v>
      </c>
      <c r="L5521" s="3">
        <v>36557</v>
      </c>
      <c r="M5521" s="9">
        <v>0</v>
      </c>
      <c r="N5521" s="5">
        <v>0</v>
      </c>
      <c r="O5521" s="7">
        <v>0</v>
      </c>
    </row>
    <row r="5522" spans="1:15">
      <c r="A5522">
        <v>25</v>
      </c>
      <c r="B5522" t="s">
        <v>3088</v>
      </c>
      <c r="C5522" t="s">
        <v>18986</v>
      </c>
      <c r="D5522" t="s">
        <v>18987</v>
      </c>
      <c r="E5522" t="s">
        <v>3122</v>
      </c>
      <c r="F5522" t="s">
        <v>3123</v>
      </c>
      <c r="G5522" t="s">
        <v>3088</v>
      </c>
      <c r="H5522" t="s">
        <v>944</v>
      </c>
      <c r="I5522" t="s">
        <v>1720</v>
      </c>
      <c r="J5522" t="s">
        <v>1721</v>
      </c>
      <c r="K5522" t="s">
        <v>18988</v>
      </c>
      <c r="L5522" s="3">
        <v>37946</v>
      </c>
      <c r="M5522" s="9">
        <v>0</v>
      </c>
      <c r="N5522" s="5">
        <v>0</v>
      </c>
      <c r="O5522" s="7">
        <v>0</v>
      </c>
    </row>
    <row r="5523" spans="1:15">
      <c r="A5523">
        <v>25</v>
      </c>
      <c r="B5523" t="s">
        <v>3088</v>
      </c>
      <c r="C5523" t="s">
        <v>18989</v>
      </c>
      <c r="D5523" t="s">
        <v>18990</v>
      </c>
      <c r="E5523" t="s">
        <v>3090</v>
      </c>
      <c r="F5523" t="s">
        <v>3091</v>
      </c>
      <c r="G5523" t="s">
        <v>3088</v>
      </c>
      <c r="H5523" t="s">
        <v>944</v>
      </c>
      <c r="I5523" t="s">
        <v>1720</v>
      </c>
      <c r="J5523" t="s">
        <v>1721</v>
      </c>
      <c r="K5523" t="s">
        <v>18991</v>
      </c>
      <c r="L5523" s="3">
        <v>36557</v>
      </c>
      <c r="M5523" s="9">
        <v>0</v>
      </c>
      <c r="N5523" s="5">
        <v>0</v>
      </c>
      <c r="O5523" s="7">
        <v>0</v>
      </c>
    </row>
    <row r="5524" spans="1:15">
      <c r="A5524">
        <v>25</v>
      </c>
      <c r="B5524" t="s">
        <v>3088</v>
      </c>
      <c r="C5524" t="s">
        <v>18992</v>
      </c>
      <c r="D5524" t="s">
        <v>18993</v>
      </c>
      <c r="E5524" t="s">
        <v>18994</v>
      </c>
      <c r="F5524" t="s">
        <v>18995</v>
      </c>
      <c r="G5524" t="s">
        <v>3088</v>
      </c>
      <c r="H5524" t="s">
        <v>944</v>
      </c>
      <c r="I5524" t="s">
        <v>1720</v>
      </c>
      <c r="J5524" t="s">
        <v>1721</v>
      </c>
      <c r="K5524" t="s">
        <v>18996</v>
      </c>
      <c r="L5524" s="3">
        <v>36557</v>
      </c>
      <c r="M5524" s="9">
        <v>0</v>
      </c>
      <c r="N5524" s="5">
        <v>0</v>
      </c>
      <c r="O5524" s="7">
        <v>0</v>
      </c>
    </row>
    <row r="5525" spans="1:15">
      <c r="A5525">
        <v>25</v>
      </c>
      <c r="B5525" t="s">
        <v>3088</v>
      </c>
      <c r="C5525" t="s">
        <v>18997</v>
      </c>
      <c r="D5525" t="s">
        <v>18998</v>
      </c>
      <c r="E5525" t="s">
        <v>3126</v>
      </c>
      <c r="F5525" t="s">
        <v>3127</v>
      </c>
      <c r="G5525" t="s">
        <v>3088</v>
      </c>
      <c r="H5525" t="s">
        <v>944</v>
      </c>
      <c r="I5525" t="s">
        <v>1720</v>
      </c>
      <c r="J5525" t="s">
        <v>1721</v>
      </c>
      <c r="K5525" t="s">
        <v>18999</v>
      </c>
      <c r="L5525" s="3">
        <v>36557</v>
      </c>
      <c r="M5525" s="9">
        <v>0</v>
      </c>
      <c r="N5525" s="5">
        <v>0</v>
      </c>
      <c r="O5525" s="7">
        <v>0</v>
      </c>
    </row>
    <row r="5526" spans="1:15">
      <c r="A5526">
        <v>25</v>
      </c>
      <c r="B5526" t="s">
        <v>3088</v>
      </c>
      <c r="C5526" t="s">
        <v>19000</v>
      </c>
      <c r="D5526" t="s">
        <v>19001</v>
      </c>
      <c r="E5526" t="s">
        <v>18777</v>
      </c>
      <c r="F5526" t="s">
        <v>18778</v>
      </c>
      <c r="G5526" t="s">
        <v>3088</v>
      </c>
      <c r="H5526" t="s">
        <v>944</v>
      </c>
      <c r="I5526" t="s">
        <v>1720</v>
      </c>
      <c r="J5526" t="s">
        <v>1721</v>
      </c>
      <c r="K5526" t="s">
        <v>19002</v>
      </c>
      <c r="L5526" s="3">
        <v>36602</v>
      </c>
      <c r="M5526" s="9">
        <v>0</v>
      </c>
      <c r="N5526" s="5">
        <v>0</v>
      </c>
      <c r="O5526" s="7">
        <v>0</v>
      </c>
    </row>
    <row r="5527" spans="1:15">
      <c r="A5527">
        <v>25</v>
      </c>
      <c r="B5527" t="s">
        <v>3088</v>
      </c>
      <c r="C5527" t="s">
        <v>19003</v>
      </c>
      <c r="D5527" t="s">
        <v>19004</v>
      </c>
      <c r="E5527" t="s">
        <v>3104</v>
      </c>
      <c r="F5527" t="s">
        <v>3105</v>
      </c>
      <c r="G5527" t="s">
        <v>3088</v>
      </c>
      <c r="H5527" t="s">
        <v>944</v>
      </c>
      <c r="I5527" t="s">
        <v>1720</v>
      </c>
      <c r="J5527" t="s">
        <v>1721</v>
      </c>
      <c r="K5527" t="s">
        <v>19005</v>
      </c>
      <c r="L5527" s="3">
        <v>36557</v>
      </c>
      <c r="M5527" s="9">
        <v>0</v>
      </c>
      <c r="N5527" s="5">
        <v>0</v>
      </c>
      <c r="O5527" s="7">
        <v>0</v>
      </c>
    </row>
    <row r="5528" spans="1:15">
      <c r="A5528">
        <v>25</v>
      </c>
      <c r="B5528" t="s">
        <v>3088</v>
      </c>
      <c r="C5528" t="s">
        <v>19006</v>
      </c>
      <c r="D5528" t="s">
        <v>19007</v>
      </c>
      <c r="E5528" t="s">
        <v>3126</v>
      </c>
      <c r="F5528" t="s">
        <v>3127</v>
      </c>
      <c r="G5528" t="s">
        <v>3088</v>
      </c>
      <c r="H5528" t="s">
        <v>944</v>
      </c>
      <c r="I5528" t="s">
        <v>1720</v>
      </c>
      <c r="J5528" t="s">
        <v>1721</v>
      </c>
      <c r="K5528" t="s">
        <v>19008</v>
      </c>
      <c r="L5528" s="3">
        <v>36557</v>
      </c>
      <c r="M5528" s="9">
        <v>0</v>
      </c>
      <c r="N5528" s="5">
        <v>0</v>
      </c>
      <c r="O5528" s="7">
        <v>0</v>
      </c>
    </row>
    <row r="5529" spans="1:15">
      <c r="A5529">
        <v>25</v>
      </c>
      <c r="B5529" t="s">
        <v>3088</v>
      </c>
      <c r="C5529" t="s">
        <v>19009</v>
      </c>
      <c r="D5529" t="s">
        <v>19010</v>
      </c>
      <c r="E5529" t="s">
        <v>18782</v>
      </c>
      <c r="F5529" t="s">
        <v>18783</v>
      </c>
      <c r="G5529" t="s">
        <v>3088</v>
      </c>
      <c r="H5529" t="s">
        <v>944</v>
      </c>
      <c r="I5529" t="s">
        <v>1720</v>
      </c>
      <c r="J5529" t="s">
        <v>1721</v>
      </c>
      <c r="K5529" t="s">
        <v>19011</v>
      </c>
      <c r="L5529" s="3">
        <v>36557</v>
      </c>
      <c r="M5529" s="9">
        <v>0</v>
      </c>
      <c r="N5529" s="5">
        <v>0</v>
      </c>
      <c r="O5529" s="7">
        <v>0</v>
      </c>
    </row>
    <row r="5530" spans="1:15">
      <c r="A5530">
        <v>25</v>
      </c>
      <c r="B5530" t="s">
        <v>3088</v>
      </c>
      <c r="C5530" t="s">
        <v>19012</v>
      </c>
      <c r="D5530" t="s">
        <v>19013</v>
      </c>
      <c r="E5530" t="s">
        <v>18787</v>
      </c>
      <c r="F5530" t="s">
        <v>18788</v>
      </c>
      <c r="G5530" t="s">
        <v>3088</v>
      </c>
      <c r="H5530" t="s">
        <v>944</v>
      </c>
      <c r="I5530" t="s">
        <v>1720</v>
      </c>
      <c r="J5530" t="s">
        <v>1721</v>
      </c>
      <c r="K5530" t="s">
        <v>19014</v>
      </c>
      <c r="L5530" s="3">
        <v>36700</v>
      </c>
      <c r="M5530" s="9">
        <v>0</v>
      </c>
      <c r="N5530" s="5">
        <v>0</v>
      </c>
      <c r="O5530" s="7">
        <v>0</v>
      </c>
    </row>
    <row r="5531" spans="1:15">
      <c r="A5531">
        <v>25</v>
      </c>
      <c r="B5531" t="s">
        <v>3088</v>
      </c>
      <c r="C5531" t="s">
        <v>19015</v>
      </c>
      <c r="D5531" t="s">
        <v>19016</v>
      </c>
      <c r="E5531" t="s">
        <v>19017</v>
      </c>
      <c r="F5531" t="s">
        <v>19018</v>
      </c>
      <c r="G5531" t="s">
        <v>3088</v>
      </c>
      <c r="H5531" t="s">
        <v>944</v>
      </c>
      <c r="I5531" t="s">
        <v>1720</v>
      </c>
      <c r="J5531" t="s">
        <v>1721</v>
      </c>
      <c r="K5531" t="s">
        <v>19019</v>
      </c>
      <c r="L5531" s="3">
        <v>36557</v>
      </c>
      <c r="M5531" s="9">
        <v>0</v>
      </c>
      <c r="N5531" s="5">
        <v>0</v>
      </c>
      <c r="O5531" s="7">
        <v>0</v>
      </c>
    </row>
    <row r="5532" spans="1:15">
      <c r="A5532">
        <v>25</v>
      </c>
      <c r="B5532" t="s">
        <v>3088</v>
      </c>
      <c r="C5532" t="s">
        <v>19020</v>
      </c>
      <c r="D5532" t="s">
        <v>19021</v>
      </c>
      <c r="E5532" t="s">
        <v>18959</v>
      </c>
      <c r="F5532" t="s">
        <v>18960</v>
      </c>
      <c r="G5532" t="s">
        <v>3088</v>
      </c>
      <c r="H5532" t="s">
        <v>944</v>
      </c>
      <c r="I5532" t="s">
        <v>1720</v>
      </c>
      <c r="J5532" t="s">
        <v>1721</v>
      </c>
      <c r="K5532" t="s">
        <v>19022</v>
      </c>
      <c r="L5532" s="3" t="s">
        <v>2494</v>
      </c>
      <c r="M5532" s="9">
        <v>0</v>
      </c>
      <c r="N5532" s="5">
        <v>0</v>
      </c>
      <c r="O5532" s="7">
        <v>0</v>
      </c>
    </row>
    <row r="5533" spans="1:15">
      <c r="A5533">
        <v>25</v>
      </c>
      <c r="B5533" t="s">
        <v>3088</v>
      </c>
      <c r="C5533" t="s">
        <v>19023</v>
      </c>
      <c r="D5533" t="s">
        <v>19024</v>
      </c>
      <c r="E5533" t="s">
        <v>3104</v>
      </c>
      <c r="F5533" t="s">
        <v>3105</v>
      </c>
      <c r="G5533" t="s">
        <v>3088</v>
      </c>
      <c r="H5533" t="s">
        <v>944</v>
      </c>
      <c r="I5533" t="s">
        <v>1720</v>
      </c>
      <c r="J5533" t="s">
        <v>1721</v>
      </c>
      <c r="K5533" t="s">
        <v>19025</v>
      </c>
      <c r="L5533" s="3">
        <v>36557</v>
      </c>
      <c r="M5533" s="9">
        <v>0</v>
      </c>
      <c r="N5533" s="5">
        <v>0</v>
      </c>
      <c r="O5533" s="7">
        <v>0</v>
      </c>
    </row>
    <row r="5534" spans="1:15">
      <c r="A5534">
        <v>25</v>
      </c>
      <c r="B5534" t="s">
        <v>3088</v>
      </c>
      <c r="C5534" t="s">
        <v>19026</v>
      </c>
      <c r="D5534" t="s">
        <v>19027</v>
      </c>
      <c r="E5534" t="s">
        <v>18994</v>
      </c>
      <c r="F5534" t="s">
        <v>18995</v>
      </c>
      <c r="G5534" t="s">
        <v>3088</v>
      </c>
      <c r="H5534" t="s">
        <v>944</v>
      </c>
      <c r="I5534" t="s">
        <v>1720</v>
      </c>
      <c r="J5534" t="s">
        <v>1721</v>
      </c>
      <c r="K5534" t="s">
        <v>19028</v>
      </c>
      <c r="L5534" s="3">
        <v>36557</v>
      </c>
      <c r="M5534" s="9">
        <v>0</v>
      </c>
      <c r="N5534" s="5">
        <v>0</v>
      </c>
      <c r="O5534" s="7">
        <v>0</v>
      </c>
    </row>
    <row r="5535" spans="1:15">
      <c r="A5535">
        <v>25</v>
      </c>
      <c r="B5535" t="s">
        <v>3088</v>
      </c>
      <c r="C5535" t="s">
        <v>19029</v>
      </c>
      <c r="D5535" t="s">
        <v>19030</v>
      </c>
      <c r="E5535" t="s">
        <v>3126</v>
      </c>
      <c r="F5535" t="s">
        <v>3127</v>
      </c>
      <c r="G5535" t="s">
        <v>3088</v>
      </c>
      <c r="H5535" t="s">
        <v>944</v>
      </c>
      <c r="I5535" t="s">
        <v>1720</v>
      </c>
      <c r="J5535" t="s">
        <v>1721</v>
      </c>
      <c r="K5535" t="s">
        <v>19031</v>
      </c>
      <c r="L5535" s="3">
        <v>36600</v>
      </c>
      <c r="M5535" s="9">
        <v>0</v>
      </c>
      <c r="N5535" s="5">
        <v>0</v>
      </c>
      <c r="O5535" s="7">
        <v>0</v>
      </c>
    </row>
    <row r="5536" spans="1:15">
      <c r="A5536">
        <v>25</v>
      </c>
      <c r="B5536" t="s">
        <v>3088</v>
      </c>
      <c r="C5536" t="s">
        <v>19032</v>
      </c>
      <c r="D5536" t="s">
        <v>19033</v>
      </c>
      <c r="E5536" t="s">
        <v>3126</v>
      </c>
      <c r="F5536" t="s">
        <v>3127</v>
      </c>
      <c r="G5536" t="s">
        <v>3088</v>
      </c>
      <c r="H5536" t="s">
        <v>944</v>
      </c>
      <c r="I5536" t="s">
        <v>1720</v>
      </c>
      <c r="J5536" t="s">
        <v>1721</v>
      </c>
      <c r="K5536" t="s">
        <v>19034</v>
      </c>
      <c r="L5536" s="3">
        <v>36557</v>
      </c>
      <c r="M5536" s="9">
        <v>0</v>
      </c>
      <c r="N5536" s="5">
        <v>0</v>
      </c>
      <c r="O5536" s="7">
        <v>0</v>
      </c>
    </row>
    <row r="5537" spans="1:15">
      <c r="A5537">
        <v>25</v>
      </c>
      <c r="B5537" t="s">
        <v>3088</v>
      </c>
      <c r="C5537" t="s">
        <v>3103</v>
      </c>
      <c r="D5537" t="s">
        <v>701</v>
      </c>
      <c r="E5537" t="s">
        <v>3104</v>
      </c>
      <c r="F5537" t="s">
        <v>3105</v>
      </c>
      <c r="G5537" t="s">
        <v>3088</v>
      </c>
      <c r="H5537" t="s">
        <v>944</v>
      </c>
      <c r="I5537" t="s">
        <v>1720</v>
      </c>
      <c r="J5537" t="s">
        <v>1721</v>
      </c>
      <c r="K5537" t="s">
        <v>3106</v>
      </c>
      <c r="L5537" s="3">
        <v>36557</v>
      </c>
      <c r="M5537" s="9">
        <v>1</v>
      </c>
      <c r="N5537" s="5">
        <v>0</v>
      </c>
      <c r="O5537" s="7">
        <v>1</v>
      </c>
    </row>
    <row r="5538" spans="1:15">
      <c r="A5538">
        <v>25</v>
      </c>
      <c r="B5538" t="s">
        <v>3088</v>
      </c>
      <c r="C5538" t="s">
        <v>19035</v>
      </c>
      <c r="D5538" t="s">
        <v>19036</v>
      </c>
      <c r="E5538" t="s">
        <v>18856</v>
      </c>
      <c r="F5538" t="s">
        <v>18857</v>
      </c>
      <c r="G5538" t="s">
        <v>3088</v>
      </c>
      <c r="H5538" t="s">
        <v>944</v>
      </c>
      <c r="I5538" t="s">
        <v>1720</v>
      </c>
      <c r="J5538" t="s">
        <v>1721</v>
      </c>
      <c r="K5538" t="s">
        <v>19037</v>
      </c>
      <c r="L5538" s="3">
        <v>36642</v>
      </c>
      <c r="M5538" s="9">
        <v>0</v>
      </c>
      <c r="N5538" s="5">
        <v>0</v>
      </c>
      <c r="O5538" s="7">
        <v>0</v>
      </c>
    </row>
    <row r="5539" spans="1:15">
      <c r="A5539">
        <v>25</v>
      </c>
      <c r="B5539" t="s">
        <v>3088</v>
      </c>
      <c r="C5539" t="s">
        <v>19038</v>
      </c>
      <c r="D5539" t="s">
        <v>19039</v>
      </c>
      <c r="E5539" t="s">
        <v>3126</v>
      </c>
      <c r="F5539" t="s">
        <v>3127</v>
      </c>
      <c r="G5539" t="s">
        <v>3088</v>
      </c>
      <c r="H5539" t="s">
        <v>944</v>
      </c>
      <c r="I5539" t="s">
        <v>1720</v>
      </c>
      <c r="J5539" t="s">
        <v>1721</v>
      </c>
      <c r="K5539" t="s">
        <v>19040</v>
      </c>
      <c r="L5539" s="3">
        <v>36557</v>
      </c>
      <c r="M5539" s="9">
        <v>0</v>
      </c>
      <c r="N5539" s="5">
        <v>0</v>
      </c>
      <c r="O5539" s="7">
        <v>0</v>
      </c>
    </row>
    <row r="5540" spans="1:15">
      <c r="A5540">
        <v>25</v>
      </c>
      <c r="B5540" t="s">
        <v>3088</v>
      </c>
      <c r="C5540" t="s">
        <v>19041</v>
      </c>
      <c r="D5540" t="s">
        <v>19042</v>
      </c>
      <c r="E5540" t="s">
        <v>3108</v>
      </c>
      <c r="F5540" t="s">
        <v>3109</v>
      </c>
      <c r="G5540" t="s">
        <v>3088</v>
      </c>
      <c r="H5540" t="s">
        <v>944</v>
      </c>
      <c r="I5540" t="s">
        <v>1720</v>
      </c>
      <c r="J5540" t="s">
        <v>1721</v>
      </c>
      <c r="K5540" t="s">
        <v>19043</v>
      </c>
      <c r="L5540" s="3">
        <v>36557</v>
      </c>
      <c r="M5540" s="9">
        <v>0</v>
      </c>
      <c r="N5540" s="5">
        <v>0</v>
      </c>
      <c r="O5540" s="7">
        <v>0</v>
      </c>
    </row>
    <row r="5541" spans="1:15">
      <c r="A5541">
        <v>25</v>
      </c>
      <c r="B5541" t="s">
        <v>3088</v>
      </c>
      <c r="C5541" t="s">
        <v>19044</v>
      </c>
      <c r="D5541" t="s">
        <v>19045</v>
      </c>
      <c r="E5541" t="s">
        <v>19046</v>
      </c>
      <c r="F5541" t="s">
        <v>19047</v>
      </c>
      <c r="G5541" t="s">
        <v>3088</v>
      </c>
      <c r="H5541" t="s">
        <v>944</v>
      </c>
      <c r="I5541" t="s">
        <v>1720</v>
      </c>
      <c r="J5541" t="s">
        <v>1721</v>
      </c>
      <c r="K5541" t="s">
        <v>19048</v>
      </c>
      <c r="L5541" s="3">
        <v>36557</v>
      </c>
      <c r="M5541" s="9">
        <v>0</v>
      </c>
      <c r="N5541" s="5">
        <v>0</v>
      </c>
      <c r="O5541" s="7">
        <v>0</v>
      </c>
    </row>
    <row r="5542" spans="1:15">
      <c r="A5542">
        <v>25</v>
      </c>
      <c r="B5542" t="s">
        <v>3088</v>
      </c>
      <c r="C5542" t="s">
        <v>19049</v>
      </c>
      <c r="D5542" t="s">
        <v>19050</v>
      </c>
      <c r="E5542" t="s">
        <v>19046</v>
      </c>
      <c r="F5542" t="s">
        <v>19047</v>
      </c>
      <c r="G5542" t="s">
        <v>3088</v>
      </c>
      <c r="H5542" t="s">
        <v>944</v>
      </c>
      <c r="I5542" t="s">
        <v>1720</v>
      </c>
      <c r="J5542" t="s">
        <v>1721</v>
      </c>
      <c r="K5542" t="s">
        <v>19051</v>
      </c>
      <c r="L5542" s="3">
        <v>36557</v>
      </c>
      <c r="M5542" s="9">
        <v>0</v>
      </c>
      <c r="N5542" s="5">
        <v>0</v>
      </c>
      <c r="O5542" s="7">
        <v>0</v>
      </c>
    </row>
    <row r="5543" spans="1:15">
      <c r="A5543">
        <v>25</v>
      </c>
      <c r="B5543" t="s">
        <v>3088</v>
      </c>
      <c r="C5543" t="s">
        <v>3107</v>
      </c>
      <c r="D5543" t="s">
        <v>702</v>
      </c>
      <c r="E5543" t="s">
        <v>3108</v>
      </c>
      <c r="F5543" t="s">
        <v>3109</v>
      </c>
      <c r="G5543" t="s">
        <v>3088</v>
      </c>
      <c r="H5543" t="s">
        <v>944</v>
      </c>
      <c r="I5543" t="s">
        <v>1720</v>
      </c>
      <c r="J5543" t="s">
        <v>1721</v>
      </c>
      <c r="K5543" t="s">
        <v>3110</v>
      </c>
      <c r="L5543" s="3">
        <v>36557</v>
      </c>
      <c r="M5543" s="9">
        <v>1</v>
      </c>
      <c r="N5543" s="5">
        <v>0</v>
      </c>
      <c r="O5543" s="7">
        <v>1</v>
      </c>
    </row>
    <row r="5544" spans="1:15">
      <c r="A5544">
        <v>25</v>
      </c>
      <c r="B5544" t="s">
        <v>3088</v>
      </c>
      <c r="C5544" t="s">
        <v>19052</v>
      </c>
      <c r="D5544" t="s">
        <v>19053</v>
      </c>
      <c r="E5544" t="s">
        <v>3108</v>
      </c>
      <c r="F5544" t="s">
        <v>3109</v>
      </c>
      <c r="G5544" t="s">
        <v>3088</v>
      </c>
      <c r="H5544" t="s">
        <v>944</v>
      </c>
      <c r="I5544" t="s">
        <v>1720</v>
      </c>
      <c r="J5544" t="s">
        <v>1721</v>
      </c>
      <c r="K5544" t="s">
        <v>19054</v>
      </c>
      <c r="L5544" s="3">
        <v>36557</v>
      </c>
      <c r="M5544" s="9">
        <v>0</v>
      </c>
      <c r="N5544" s="5">
        <v>0</v>
      </c>
      <c r="O5544" s="7">
        <v>0</v>
      </c>
    </row>
    <row r="5545" spans="1:15">
      <c r="A5545">
        <v>25</v>
      </c>
      <c r="B5545" t="s">
        <v>3088</v>
      </c>
      <c r="C5545" t="s">
        <v>19055</v>
      </c>
      <c r="D5545" t="s">
        <v>19056</v>
      </c>
      <c r="E5545" t="s">
        <v>18777</v>
      </c>
      <c r="F5545" t="s">
        <v>18778</v>
      </c>
      <c r="G5545" t="s">
        <v>3088</v>
      </c>
      <c r="H5545" t="s">
        <v>944</v>
      </c>
      <c r="I5545" t="s">
        <v>1720</v>
      </c>
      <c r="J5545" t="s">
        <v>1721</v>
      </c>
      <c r="K5545" t="s">
        <v>19057</v>
      </c>
      <c r="L5545" s="3">
        <v>36557</v>
      </c>
      <c r="M5545" s="9">
        <v>0</v>
      </c>
      <c r="N5545" s="5">
        <v>0</v>
      </c>
      <c r="O5545" s="7">
        <v>0</v>
      </c>
    </row>
    <row r="5546" spans="1:15">
      <c r="A5546">
        <v>25</v>
      </c>
      <c r="B5546" t="s">
        <v>3088</v>
      </c>
      <c r="C5546" t="s">
        <v>19058</v>
      </c>
      <c r="D5546" t="s">
        <v>19059</v>
      </c>
      <c r="E5546" t="s">
        <v>3094</v>
      </c>
      <c r="F5546" t="s">
        <v>3095</v>
      </c>
      <c r="G5546" t="s">
        <v>3088</v>
      </c>
      <c r="H5546" t="s">
        <v>944</v>
      </c>
      <c r="I5546" t="s">
        <v>1720</v>
      </c>
      <c r="J5546" t="s">
        <v>1721</v>
      </c>
      <c r="K5546" t="s">
        <v>19060</v>
      </c>
      <c r="L5546" s="3">
        <v>37862</v>
      </c>
      <c r="M5546" s="9">
        <v>0</v>
      </c>
      <c r="N5546" s="5">
        <v>0</v>
      </c>
      <c r="O5546" s="7">
        <v>0</v>
      </c>
    </row>
    <row r="5547" spans="1:15">
      <c r="A5547">
        <v>25</v>
      </c>
      <c r="B5547" t="s">
        <v>3088</v>
      </c>
      <c r="C5547" t="s">
        <v>19061</v>
      </c>
      <c r="D5547" t="s">
        <v>19062</v>
      </c>
      <c r="E5547" t="s">
        <v>18800</v>
      </c>
      <c r="F5547" t="s">
        <v>18801</v>
      </c>
      <c r="G5547" t="s">
        <v>3088</v>
      </c>
      <c r="H5547" t="s">
        <v>944</v>
      </c>
      <c r="I5547" t="s">
        <v>1720</v>
      </c>
      <c r="J5547" t="s">
        <v>1721</v>
      </c>
      <c r="K5547" t="s">
        <v>19063</v>
      </c>
      <c r="L5547" s="3" t="s">
        <v>2494</v>
      </c>
      <c r="M5547" s="9">
        <v>0</v>
      </c>
      <c r="N5547" s="5">
        <v>0</v>
      </c>
      <c r="O5547" s="7">
        <v>0</v>
      </c>
    </row>
    <row r="5548" spans="1:15">
      <c r="A5548">
        <v>25</v>
      </c>
      <c r="B5548" t="s">
        <v>3088</v>
      </c>
      <c r="C5548" t="s">
        <v>19064</v>
      </c>
      <c r="D5548" t="s">
        <v>19065</v>
      </c>
      <c r="E5548" t="s">
        <v>19046</v>
      </c>
      <c r="F5548" t="s">
        <v>19047</v>
      </c>
      <c r="G5548" t="s">
        <v>3088</v>
      </c>
      <c r="H5548" t="s">
        <v>944</v>
      </c>
      <c r="I5548" t="s">
        <v>1720</v>
      </c>
      <c r="J5548" t="s">
        <v>1721</v>
      </c>
      <c r="K5548" t="s">
        <v>19066</v>
      </c>
      <c r="L5548" s="3">
        <v>36557</v>
      </c>
      <c r="M5548" s="9">
        <v>0</v>
      </c>
      <c r="N5548" s="5">
        <v>0</v>
      </c>
      <c r="O5548" s="7">
        <v>0</v>
      </c>
    </row>
    <row r="5549" spans="1:15">
      <c r="A5549">
        <v>25</v>
      </c>
      <c r="B5549" t="s">
        <v>3088</v>
      </c>
      <c r="C5549" t="s">
        <v>19067</v>
      </c>
      <c r="D5549" t="s">
        <v>19068</v>
      </c>
      <c r="E5549" t="s">
        <v>18843</v>
      </c>
      <c r="F5549" t="s">
        <v>18844</v>
      </c>
      <c r="G5549" t="s">
        <v>3088</v>
      </c>
      <c r="H5549" t="s">
        <v>944</v>
      </c>
      <c r="I5549" t="s">
        <v>1720</v>
      </c>
      <c r="J5549" t="s">
        <v>1721</v>
      </c>
      <c r="K5549" t="s">
        <v>19069</v>
      </c>
      <c r="L5549" s="3">
        <v>36557</v>
      </c>
      <c r="M5549" s="9">
        <v>0</v>
      </c>
      <c r="N5549" s="5">
        <v>0</v>
      </c>
      <c r="O5549" s="7">
        <v>0</v>
      </c>
    </row>
    <row r="5550" spans="1:15">
      <c r="A5550">
        <v>25</v>
      </c>
      <c r="B5550" t="s">
        <v>3088</v>
      </c>
      <c r="C5550" t="s">
        <v>19070</v>
      </c>
      <c r="D5550" t="s">
        <v>19071</v>
      </c>
      <c r="E5550" t="s">
        <v>3104</v>
      </c>
      <c r="F5550" t="s">
        <v>3105</v>
      </c>
      <c r="G5550" t="s">
        <v>3088</v>
      </c>
      <c r="H5550" t="s">
        <v>944</v>
      </c>
      <c r="I5550" t="s">
        <v>1720</v>
      </c>
      <c r="J5550" t="s">
        <v>1721</v>
      </c>
      <c r="K5550" t="s">
        <v>19072</v>
      </c>
      <c r="L5550" s="3">
        <v>36557</v>
      </c>
      <c r="M5550" s="9">
        <v>0</v>
      </c>
      <c r="N5550" s="5">
        <v>0</v>
      </c>
      <c r="O5550" s="7">
        <v>0</v>
      </c>
    </row>
    <row r="5551" spans="1:15">
      <c r="A5551">
        <v>25</v>
      </c>
      <c r="B5551" t="s">
        <v>3088</v>
      </c>
      <c r="C5551" t="s">
        <v>19073</v>
      </c>
      <c r="D5551" t="s">
        <v>19074</v>
      </c>
      <c r="E5551" t="s">
        <v>18805</v>
      </c>
      <c r="F5551" t="s">
        <v>18806</v>
      </c>
      <c r="G5551" t="s">
        <v>3088</v>
      </c>
      <c r="H5551" t="s">
        <v>944</v>
      </c>
      <c r="I5551" t="s">
        <v>1720</v>
      </c>
      <c r="J5551" t="s">
        <v>1721</v>
      </c>
      <c r="K5551" t="s">
        <v>19075</v>
      </c>
      <c r="L5551" s="3">
        <v>36557</v>
      </c>
      <c r="M5551" s="9">
        <v>0</v>
      </c>
      <c r="N5551" s="5">
        <v>0</v>
      </c>
      <c r="O5551" s="7">
        <v>0</v>
      </c>
    </row>
    <row r="5552" spans="1:15">
      <c r="A5552">
        <v>25</v>
      </c>
      <c r="B5552" t="s">
        <v>3088</v>
      </c>
      <c r="C5552" t="s">
        <v>19076</v>
      </c>
      <c r="D5552" t="s">
        <v>19077</v>
      </c>
      <c r="E5552" t="s">
        <v>3104</v>
      </c>
      <c r="F5552" t="s">
        <v>3105</v>
      </c>
      <c r="G5552" t="s">
        <v>3088</v>
      </c>
      <c r="H5552" t="s">
        <v>944</v>
      </c>
      <c r="I5552" t="s">
        <v>1720</v>
      </c>
      <c r="J5552" t="s">
        <v>1721</v>
      </c>
      <c r="K5552" t="s">
        <v>19078</v>
      </c>
      <c r="L5552" s="3">
        <v>36804</v>
      </c>
      <c r="M5552" s="9">
        <v>0</v>
      </c>
      <c r="N5552" s="5">
        <v>0</v>
      </c>
      <c r="O5552" s="7">
        <v>0</v>
      </c>
    </row>
    <row r="5553" spans="1:15">
      <c r="A5553">
        <v>25</v>
      </c>
      <c r="B5553" t="s">
        <v>3088</v>
      </c>
      <c r="C5553" t="s">
        <v>19079</v>
      </c>
      <c r="D5553" t="s">
        <v>19080</v>
      </c>
      <c r="E5553" t="s">
        <v>3104</v>
      </c>
      <c r="F5553" t="s">
        <v>3105</v>
      </c>
      <c r="G5553" t="s">
        <v>3088</v>
      </c>
      <c r="H5553" t="s">
        <v>944</v>
      </c>
      <c r="I5553" t="s">
        <v>1720</v>
      </c>
      <c r="J5553" t="s">
        <v>1721</v>
      </c>
      <c r="K5553" t="s">
        <v>19081</v>
      </c>
      <c r="L5553" s="3">
        <v>36557</v>
      </c>
      <c r="M5553" s="9">
        <v>0</v>
      </c>
      <c r="N5553" s="5">
        <v>0</v>
      </c>
      <c r="O5553" s="7">
        <v>0</v>
      </c>
    </row>
    <row r="5554" spans="1:15">
      <c r="A5554">
        <v>25</v>
      </c>
      <c r="B5554" t="s">
        <v>3088</v>
      </c>
      <c r="C5554" t="s">
        <v>19082</v>
      </c>
      <c r="D5554" t="s">
        <v>19083</v>
      </c>
      <c r="E5554" t="s">
        <v>3104</v>
      </c>
      <c r="F5554" t="s">
        <v>3105</v>
      </c>
      <c r="G5554" t="s">
        <v>3088</v>
      </c>
      <c r="H5554" t="s">
        <v>944</v>
      </c>
      <c r="I5554" t="s">
        <v>1720</v>
      </c>
      <c r="J5554" t="s">
        <v>1721</v>
      </c>
      <c r="K5554" t="s">
        <v>19084</v>
      </c>
      <c r="L5554" s="3">
        <v>36557</v>
      </c>
      <c r="M5554" s="9">
        <v>0</v>
      </c>
      <c r="N5554" s="5">
        <v>0</v>
      </c>
      <c r="O5554" s="7">
        <v>0</v>
      </c>
    </row>
    <row r="5555" spans="1:15">
      <c r="A5555">
        <v>25</v>
      </c>
      <c r="B5555" t="s">
        <v>3088</v>
      </c>
      <c r="C5555" t="s">
        <v>19085</v>
      </c>
      <c r="D5555" t="s">
        <v>19086</v>
      </c>
      <c r="E5555" t="s">
        <v>3108</v>
      </c>
      <c r="F5555" t="s">
        <v>3109</v>
      </c>
      <c r="G5555" t="s">
        <v>3088</v>
      </c>
      <c r="H5555" t="s">
        <v>944</v>
      </c>
      <c r="I5555" t="s">
        <v>1720</v>
      </c>
      <c r="J5555" t="s">
        <v>1721</v>
      </c>
      <c r="K5555" t="s">
        <v>19087</v>
      </c>
      <c r="L5555" s="3">
        <v>36557</v>
      </c>
      <c r="M5555" s="9">
        <v>0</v>
      </c>
      <c r="N5555" s="5">
        <v>0</v>
      </c>
      <c r="O5555" s="7">
        <v>0</v>
      </c>
    </row>
    <row r="5556" spans="1:15">
      <c r="A5556">
        <v>25</v>
      </c>
      <c r="B5556" t="s">
        <v>3088</v>
      </c>
      <c r="C5556" t="s">
        <v>19088</v>
      </c>
      <c r="D5556" t="s">
        <v>19089</v>
      </c>
      <c r="E5556" t="s">
        <v>18856</v>
      </c>
      <c r="F5556" t="s">
        <v>18857</v>
      </c>
      <c r="G5556" t="s">
        <v>3088</v>
      </c>
      <c r="H5556" t="s">
        <v>944</v>
      </c>
      <c r="I5556" t="s">
        <v>1720</v>
      </c>
      <c r="J5556" t="s">
        <v>1721</v>
      </c>
      <c r="K5556" t="s">
        <v>19090</v>
      </c>
      <c r="L5556" s="3">
        <v>36557</v>
      </c>
      <c r="M5556" s="9">
        <v>0</v>
      </c>
      <c r="N5556" s="5">
        <v>0</v>
      </c>
      <c r="O5556" s="7">
        <v>0</v>
      </c>
    </row>
    <row r="5557" spans="1:15">
      <c r="A5557">
        <v>25</v>
      </c>
      <c r="B5557" t="s">
        <v>3088</v>
      </c>
      <c r="C5557" t="s">
        <v>19091</v>
      </c>
      <c r="D5557" t="s">
        <v>19092</v>
      </c>
      <c r="E5557" t="s">
        <v>3126</v>
      </c>
      <c r="F5557" t="s">
        <v>3127</v>
      </c>
      <c r="G5557" t="s">
        <v>3088</v>
      </c>
      <c r="H5557" t="s">
        <v>944</v>
      </c>
      <c r="I5557" t="s">
        <v>1720</v>
      </c>
      <c r="J5557" t="s">
        <v>1721</v>
      </c>
      <c r="K5557" t="s">
        <v>19093</v>
      </c>
      <c r="L5557" s="3">
        <v>36600</v>
      </c>
      <c r="M5557" s="9">
        <v>0</v>
      </c>
      <c r="N5557" s="5">
        <v>0</v>
      </c>
      <c r="O5557" s="7">
        <v>0</v>
      </c>
    </row>
    <row r="5558" spans="1:15">
      <c r="A5558">
        <v>25</v>
      </c>
      <c r="B5558" t="s">
        <v>3088</v>
      </c>
      <c r="C5558" t="s">
        <v>19094</v>
      </c>
      <c r="D5558" t="s">
        <v>19095</v>
      </c>
      <c r="E5558" t="s">
        <v>3126</v>
      </c>
      <c r="F5558" t="s">
        <v>3127</v>
      </c>
      <c r="G5558" t="s">
        <v>3088</v>
      </c>
      <c r="H5558" t="s">
        <v>944</v>
      </c>
      <c r="I5558" t="s">
        <v>1720</v>
      </c>
      <c r="J5558" t="s">
        <v>1721</v>
      </c>
      <c r="K5558" t="s">
        <v>19096</v>
      </c>
      <c r="L5558" s="3">
        <v>36600</v>
      </c>
      <c r="M5558" s="9">
        <v>0</v>
      </c>
      <c r="N5558" s="5">
        <v>0</v>
      </c>
      <c r="O5558" s="7">
        <v>0</v>
      </c>
    </row>
    <row r="5559" spans="1:15">
      <c r="A5559">
        <v>25</v>
      </c>
      <c r="B5559" t="s">
        <v>3088</v>
      </c>
      <c r="C5559" t="s">
        <v>19097</v>
      </c>
      <c r="D5559" t="s">
        <v>19098</v>
      </c>
      <c r="E5559" t="s">
        <v>19046</v>
      </c>
      <c r="F5559" t="s">
        <v>19047</v>
      </c>
      <c r="G5559" t="s">
        <v>3088</v>
      </c>
      <c r="H5559" t="s">
        <v>944</v>
      </c>
      <c r="I5559" t="s">
        <v>1720</v>
      </c>
      <c r="J5559" t="s">
        <v>1721</v>
      </c>
      <c r="K5559" t="s">
        <v>19099</v>
      </c>
      <c r="L5559" s="3">
        <v>37758</v>
      </c>
      <c r="M5559" s="9">
        <v>0</v>
      </c>
      <c r="N5559" s="5">
        <v>0</v>
      </c>
      <c r="O5559" s="7">
        <v>0</v>
      </c>
    </row>
    <row r="5560" spans="1:15">
      <c r="A5560">
        <v>25</v>
      </c>
      <c r="B5560" t="s">
        <v>3088</v>
      </c>
      <c r="C5560" t="s">
        <v>19100</v>
      </c>
      <c r="D5560" t="s">
        <v>19101</v>
      </c>
      <c r="E5560" t="s">
        <v>18782</v>
      </c>
      <c r="F5560" t="s">
        <v>18783</v>
      </c>
      <c r="G5560" t="s">
        <v>3088</v>
      </c>
      <c r="H5560" t="s">
        <v>944</v>
      </c>
      <c r="I5560" t="s">
        <v>1720</v>
      </c>
      <c r="J5560" t="s">
        <v>1721</v>
      </c>
      <c r="K5560" t="s">
        <v>19102</v>
      </c>
      <c r="L5560" s="3">
        <v>36692</v>
      </c>
      <c r="M5560" s="9">
        <v>0</v>
      </c>
      <c r="N5560" s="5">
        <v>0</v>
      </c>
      <c r="O5560" s="7">
        <v>0</v>
      </c>
    </row>
    <row r="5561" spans="1:15">
      <c r="A5561">
        <v>25</v>
      </c>
      <c r="B5561" t="s">
        <v>3088</v>
      </c>
      <c r="C5561" t="s">
        <v>19103</v>
      </c>
      <c r="D5561" t="s">
        <v>19104</v>
      </c>
      <c r="E5561" t="s">
        <v>19105</v>
      </c>
      <c r="F5561" t="s">
        <v>19106</v>
      </c>
      <c r="G5561" t="s">
        <v>3088</v>
      </c>
      <c r="H5561" t="s">
        <v>944</v>
      </c>
      <c r="I5561" t="s">
        <v>1720</v>
      </c>
      <c r="J5561" t="s">
        <v>1721</v>
      </c>
      <c r="K5561" t="s">
        <v>19107</v>
      </c>
      <c r="L5561" s="3" t="s">
        <v>2494</v>
      </c>
      <c r="M5561" s="9">
        <v>0</v>
      </c>
      <c r="N5561" s="5">
        <v>0</v>
      </c>
      <c r="O5561" s="7">
        <v>0</v>
      </c>
    </row>
    <row r="5562" spans="1:15">
      <c r="A5562">
        <v>25</v>
      </c>
      <c r="B5562" t="s">
        <v>3088</v>
      </c>
      <c r="C5562" t="s">
        <v>19108</v>
      </c>
      <c r="D5562" t="s">
        <v>19109</v>
      </c>
      <c r="E5562" t="s">
        <v>19105</v>
      </c>
      <c r="F5562" t="s">
        <v>19106</v>
      </c>
      <c r="G5562" t="s">
        <v>3088</v>
      </c>
      <c r="H5562" t="s">
        <v>944</v>
      </c>
      <c r="I5562" t="s">
        <v>1720</v>
      </c>
      <c r="J5562" t="s">
        <v>1721</v>
      </c>
      <c r="K5562" t="s">
        <v>19110</v>
      </c>
      <c r="L5562" s="3">
        <v>36785</v>
      </c>
      <c r="M5562" s="9">
        <v>0</v>
      </c>
      <c r="N5562" s="5">
        <v>0</v>
      </c>
      <c r="O5562" s="7">
        <v>0</v>
      </c>
    </row>
    <row r="5563" spans="1:15">
      <c r="A5563">
        <v>25</v>
      </c>
      <c r="B5563" t="s">
        <v>3088</v>
      </c>
      <c r="C5563" t="s">
        <v>19111</v>
      </c>
      <c r="D5563" t="s">
        <v>19112</v>
      </c>
      <c r="E5563" t="s">
        <v>18813</v>
      </c>
      <c r="F5563" t="s">
        <v>18814</v>
      </c>
      <c r="G5563" t="s">
        <v>3088</v>
      </c>
      <c r="H5563" t="s">
        <v>944</v>
      </c>
      <c r="I5563" t="s">
        <v>1720</v>
      </c>
      <c r="J5563" t="s">
        <v>1721</v>
      </c>
      <c r="K5563" t="s">
        <v>19113</v>
      </c>
      <c r="L5563" s="3">
        <v>36859</v>
      </c>
      <c r="M5563" s="9">
        <v>0</v>
      </c>
      <c r="N5563" s="5">
        <v>0</v>
      </c>
      <c r="O5563" s="7">
        <v>0</v>
      </c>
    </row>
    <row r="5564" spans="1:15">
      <c r="A5564">
        <v>25</v>
      </c>
      <c r="B5564" t="s">
        <v>3088</v>
      </c>
      <c r="C5564" t="s">
        <v>19114</v>
      </c>
      <c r="D5564" t="s">
        <v>19115</v>
      </c>
      <c r="E5564" t="s">
        <v>19017</v>
      </c>
      <c r="F5564" t="s">
        <v>19018</v>
      </c>
      <c r="G5564" t="s">
        <v>3088</v>
      </c>
      <c r="H5564" t="s">
        <v>944</v>
      </c>
      <c r="I5564" t="s">
        <v>1720</v>
      </c>
      <c r="J5564" t="s">
        <v>1721</v>
      </c>
      <c r="K5564" t="s">
        <v>19116</v>
      </c>
      <c r="L5564" s="3">
        <v>36816</v>
      </c>
      <c r="M5564" s="9">
        <v>0</v>
      </c>
      <c r="N5564" s="5">
        <v>0</v>
      </c>
      <c r="O5564" s="7">
        <v>0</v>
      </c>
    </row>
    <row r="5565" spans="1:15">
      <c r="A5565">
        <v>25</v>
      </c>
      <c r="B5565" t="s">
        <v>3088</v>
      </c>
      <c r="C5565" t="s">
        <v>19117</v>
      </c>
      <c r="D5565" t="s">
        <v>19118</v>
      </c>
      <c r="E5565" t="s">
        <v>3126</v>
      </c>
      <c r="F5565" t="s">
        <v>3127</v>
      </c>
      <c r="G5565" t="s">
        <v>3088</v>
      </c>
      <c r="H5565" t="s">
        <v>944</v>
      </c>
      <c r="I5565" t="s">
        <v>1720</v>
      </c>
      <c r="J5565" t="s">
        <v>1721</v>
      </c>
      <c r="K5565" t="s">
        <v>19119</v>
      </c>
      <c r="L5565" s="3" t="s">
        <v>2494</v>
      </c>
      <c r="M5565" s="9">
        <v>0</v>
      </c>
      <c r="N5565" s="5">
        <v>0</v>
      </c>
      <c r="O5565" s="7">
        <v>0</v>
      </c>
    </row>
    <row r="5566" spans="1:15">
      <c r="A5566">
        <v>25</v>
      </c>
      <c r="B5566" t="s">
        <v>3088</v>
      </c>
      <c r="C5566" t="s">
        <v>19120</v>
      </c>
      <c r="D5566" t="s">
        <v>19121</v>
      </c>
      <c r="E5566" t="s">
        <v>3126</v>
      </c>
      <c r="F5566" t="s">
        <v>3127</v>
      </c>
      <c r="G5566" t="s">
        <v>3088</v>
      </c>
      <c r="H5566" t="s">
        <v>944</v>
      </c>
      <c r="I5566" t="s">
        <v>1720</v>
      </c>
      <c r="J5566" t="s">
        <v>1721</v>
      </c>
      <c r="K5566" t="s">
        <v>19122</v>
      </c>
      <c r="L5566" s="3">
        <v>43735</v>
      </c>
      <c r="M5566" s="9">
        <v>0</v>
      </c>
      <c r="N5566" s="5">
        <v>0</v>
      </c>
      <c r="O5566" s="7">
        <v>0</v>
      </c>
    </row>
    <row r="5567" spans="1:15">
      <c r="A5567">
        <v>25</v>
      </c>
      <c r="B5567" t="s">
        <v>3088</v>
      </c>
      <c r="C5567" t="s">
        <v>19123</v>
      </c>
      <c r="D5567" t="s">
        <v>19124</v>
      </c>
      <c r="E5567" t="s">
        <v>3130</v>
      </c>
      <c r="F5567" t="s">
        <v>3131</v>
      </c>
      <c r="G5567" t="s">
        <v>3088</v>
      </c>
      <c r="H5567" t="s">
        <v>944</v>
      </c>
      <c r="I5567" t="s">
        <v>1720</v>
      </c>
      <c r="J5567" t="s">
        <v>1721</v>
      </c>
      <c r="K5567" t="s">
        <v>19125</v>
      </c>
      <c r="L5567" s="3">
        <v>40697</v>
      </c>
      <c r="M5567" s="9">
        <v>0</v>
      </c>
      <c r="N5567" s="5">
        <v>0</v>
      </c>
      <c r="O5567" s="7">
        <v>0</v>
      </c>
    </row>
    <row r="5568" spans="1:15">
      <c r="A5568">
        <v>25</v>
      </c>
      <c r="B5568" t="s">
        <v>3088</v>
      </c>
      <c r="C5568" t="s">
        <v>19126</v>
      </c>
      <c r="D5568" t="s">
        <v>19127</v>
      </c>
      <c r="E5568" t="s">
        <v>3104</v>
      </c>
      <c r="F5568" t="s">
        <v>3105</v>
      </c>
      <c r="G5568" t="s">
        <v>3088</v>
      </c>
      <c r="H5568" t="s">
        <v>944</v>
      </c>
      <c r="I5568" t="s">
        <v>1720</v>
      </c>
      <c r="J5568" t="s">
        <v>1721</v>
      </c>
      <c r="K5568" t="s">
        <v>19128</v>
      </c>
      <c r="L5568" s="3">
        <v>38706</v>
      </c>
      <c r="M5568" s="9">
        <v>0</v>
      </c>
      <c r="N5568" s="5">
        <v>0</v>
      </c>
      <c r="O5568" s="7">
        <v>0</v>
      </c>
    </row>
    <row r="5569" spans="1:15">
      <c r="A5569">
        <v>25</v>
      </c>
      <c r="B5569" t="s">
        <v>3088</v>
      </c>
      <c r="C5569" t="s">
        <v>19129</v>
      </c>
      <c r="D5569" t="s">
        <v>19130</v>
      </c>
      <c r="E5569" t="s">
        <v>18813</v>
      </c>
      <c r="F5569" t="s">
        <v>18814</v>
      </c>
      <c r="G5569" t="s">
        <v>3088</v>
      </c>
      <c r="H5569" t="s">
        <v>944</v>
      </c>
      <c r="I5569" t="s">
        <v>1720</v>
      </c>
      <c r="J5569" t="s">
        <v>1721</v>
      </c>
      <c r="K5569" t="s">
        <v>19131</v>
      </c>
      <c r="L5569" s="3">
        <v>39378</v>
      </c>
      <c r="M5569" s="9">
        <v>0</v>
      </c>
      <c r="N5569" s="5">
        <v>0</v>
      </c>
      <c r="O5569" s="7">
        <v>0</v>
      </c>
    </row>
    <row r="5570" spans="1:15">
      <c r="A5570">
        <v>25</v>
      </c>
      <c r="B5570" t="s">
        <v>3088</v>
      </c>
      <c r="C5570" t="s">
        <v>19132</v>
      </c>
      <c r="D5570" t="s">
        <v>19133</v>
      </c>
      <c r="E5570" t="s">
        <v>19105</v>
      </c>
      <c r="F5570" t="s">
        <v>19106</v>
      </c>
      <c r="G5570" t="s">
        <v>3088</v>
      </c>
      <c r="H5570" t="s">
        <v>944</v>
      </c>
      <c r="I5570" t="s">
        <v>1720</v>
      </c>
      <c r="J5570" t="s">
        <v>1721</v>
      </c>
      <c r="K5570" t="s">
        <v>19134</v>
      </c>
      <c r="L5570" s="3">
        <v>37246</v>
      </c>
      <c r="M5570" s="9">
        <v>0</v>
      </c>
      <c r="N5570" s="5">
        <v>0</v>
      </c>
      <c r="O5570" s="7">
        <v>0</v>
      </c>
    </row>
    <row r="5571" spans="1:15">
      <c r="A5571">
        <v>25</v>
      </c>
      <c r="B5571" t="s">
        <v>3088</v>
      </c>
      <c r="C5571" t="s">
        <v>19135</v>
      </c>
      <c r="D5571" t="s">
        <v>19136</v>
      </c>
      <c r="E5571" t="s">
        <v>19137</v>
      </c>
      <c r="F5571" t="s">
        <v>19138</v>
      </c>
      <c r="G5571" t="s">
        <v>3088</v>
      </c>
      <c r="H5571" t="s">
        <v>944</v>
      </c>
      <c r="I5571" t="s">
        <v>1720</v>
      </c>
      <c r="J5571" t="s">
        <v>1721</v>
      </c>
      <c r="K5571" t="s">
        <v>19139</v>
      </c>
      <c r="L5571" s="3">
        <v>37254</v>
      </c>
      <c r="M5571" s="9">
        <v>0</v>
      </c>
      <c r="N5571" s="5">
        <v>0</v>
      </c>
      <c r="O5571" s="7">
        <v>0</v>
      </c>
    </row>
    <row r="5572" spans="1:15">
      <c r="A5572">
        <v>25</v>
      </c>
      <c r="B5572" t="s">
        <v>3088</v>
      </c>
      <c r="C5572" t="s">
        <v>19140</v>
      </c>
      <c r="D5572" t="s">
        <v>19141</v>
      </c>
      <c r="E5572" t="s">
        <v>3112</v>
      </c>
      <c r="F5572" t="s">
        <v>3113</v>
      </c>
      <c r="G5572" t="s">
        <v>3088</v>
      </c>
      <c r="H5572" t="s">
        <v>944</v>
      </c>
      <c r="I5572" t="s">
        <v>1720</v>
      </c>
      <c r="J5572" t="s">
        <v>1721</v>
      </c>
      <c r="K5572" t="s">
        <v>19142</v>
      </c>
      <c r="L5572" s="3">
        <v>37350</v>
      </c>
      <c r="M5572" s="9">
        <v>0</v>
      </c>
      <c r="N5572" s="5">
        <v>0</v>
      </c>
      <c r="O5572" s="7">
        <v>0</v>
      </c>
    </row>
    <row r="5573" spans="1:15">
      <c r="A5573">
        <v>25</v>
      </c>
      <c r="B5573" t="s">
        <v>3088</v>
      </c>
      <c r="C5573" t="s">
        <v>3111</v>
      </c>
      <c r="D5573" t="s">
        <v>703</v>
      </c>
      <c r="E5573" t="s">
        <v>3112</v>
      </c>
      <c r="F5573" t="s">
        <v>3113</v>
      </c>
      <c r="G5573" t="s">
        <v>3088</v>
      </c>
      <c r="H5573" t="s">
        <v>944</v>
      </c>
      <c r="I5573" t="s">
        <v>1720</v>
      </c>
      <c r="J5573" t="s">
        <v>1721</v>
      </c>
      <c r="K5573" t="s">
        <v>3114</v>
      </c>
      <c r="L5573" s="3">
        <v>37424</v>
      </c>
      <c r="M5573" s="9">
        <v>1</v>
      </c>
      <c r="N5573" s="5">
        <v>0</v>
      </c>
      <c r="O5573" s="7">
        <v>1</v>
      </c>
    </row>
    <row r="5574" spans="1:15">
      <c r="A5574">
        <v>25</v>
      </c>
      <c r="B5574" t="s">
        <v>3088</v>
      </c>
      <c r="C5574" t="s">
        <v>19143</v>
      </c>
      <c r="D5574" t="s">
        <v>19144</v>
      </c>
      <c r="E5574" t="s">
        <v>3112</v>
      </c>
      <c r="F5574" t="s">
        <v>3113</v>
      </c>
      <c r="G5574" t="s">
        <v>3088</v>
      </c>
      <c r="H5574" t="s">
        <v>944</v>
      </c>
      <c r="I5574" t="s">
        <v>1720</v>
      </c>
      <c r="J5574" t="s">
        <v>1721</v>
      </c>
      <c r="K5574" t="s">
        <v>19145</v>
      </c>
      <c r="L5574" s="3">
        <v>38387</v>
      </c>
      <c r="M5574" s="9">
        <v>0</v>
      </c>
      <c r="N5574" s="5">
        <v>0</v>
      </c>
      <c r="O5574" s="7">
        <v>0</v>
      </c>
    </row>
    <row r="5575" spans="1:15">
      <c r="A5575">
        <v>25</v>
      </c>
      <c r="B5575" t="s">
        <v>3088</v>
      </c>
      <c r="C5575" t="s">
        <v>19146</v>
      </c>
      <c r="D5575" t="s">
        <v>19147</v>
      </c>
      <c r="E5575" t="s">
        <v>19148</v>
      </c>
      <c r="F5575" t="s">
        <v>19149</v>
      </c>
      <c r="G5575" t="s">
        <v>3088</v>
      </c>
      <c r="H5575" t="s">
        <v>944</v>
      </c>
      <c r="I5575" t="s">
        <v>1720</v>
      </c>
      <c r="J5575" t="s">
        <v>1721</v>
      </c>
      <c r="K5575" t="s">
        <v>19150</v>
      </c>
      <c r="L5575" s="3">
        <v>37715</v>
      </c>
      <c r="M5575" s="9">
        <v>0</v>
      </c>
      <c r="N5575" s="5">
        <v>0</v>
      </c>
      <c r="O5575" s="7">
        <v>0</v>
      </c>
    </row>
    <row r="5576" spans="1:15">
      <c r="A5576">
        <v>25</v>
      </c>
      <c r="B5576" t="s">
        <v>3088</v>
      </c>
      <c r="C5576" t="s">
        <v>19151</v>
      </c>
      <c r="D5576" t="s">
        <v>19152</v>
      </c>
      <c r="E5576" t="s">
        <v>18843</v>
      </c>
      <c r="F5576" t="s">
        <v>18844</v>
      </c>
      <c r="G5576" t="s">
        <v>3088</v>
      </c>
      <c r="H5576" t="s">
        <v>944</v>
      </c>
      <c r="I5576" t="s">
        <v>1720</v>
      </c>
      <c r="J5576" t="s">
        <v>1721</v>
      </c>
      <c r="K5576" t="s">
        <v>19153</v>
      </c>
      <c r="L5576" s="3">
        <v>37737</v>
      </c>
      <c r="M5576" s="9">
        <v>0</v>
      </c>
      <c r="N5576" s="5">
        <v>0</v>
      </c>
      <c r="O5576" s="7">
        <v>0</v>
      </c>
    </row>
    <row r="5577" spans="1:15">
      <c r="A5577">
        <v>25</v>
      </c>
      <c r="B5577" t="s">
        <v>3088</v>
      </c>
      <c r="C5577" t="s">
        <v>19154</v>
      </c>
      <c r="D5577" t="s">
        <v>19155</v>
      </c>
      <c r="E5577" t="s">
        <v>3126</v>
      </c>
      <c r="F5577" t="s">
        <v>3127</v>
      </c>
      <c r="G5577" t="s">
        <v>3088</v>
      </c>
      <c r="H5577" t="s">
        <v>944</v>
      </c>
      <c r="I5577" t="s">
        <v>1720</v>
      </c>
      <c r="J5577" t="s">
        <v>1721</v>
      </c>
      <c r="K5577" t="s">
        <v>19156</v>
      </c>
      <c r="L5577" s="3">
        <v>39336</v>
      </c>
      <c r="M5577" s="9">
        <v>0</v>
      </c>
      <c r="N5577" s="5">
        <v>0</v>
      </c>
      <c r="O5577" s="7">
        <v>0</v>
      </c>
    </row>
    <row r="5578" spans="1:15">
      <c r="A5578">
        <v>25</v>
      </c>
      <c r="B5578" t="s">
        <v>3088</v>
      </c>
      <c r="C5578" t="s">
        <v>19157</v>
      </c>
      <c r="D5578" t="s">
        <v>19158</v>
      </c>
      <c r="E5578" t="s">
        <v>3116</v>
      </c>
      <c r="F5578" t="s">
        <v>3117</v>
      </c>
      <c r="G5578" t="s">
        <v>3088</v>
      </c>
      <c r="H5578" t="s">
        <v>944</v>
      </c>
      <c r="I5578" t="s">
        <v>1720</v>
      </c>
      <c r="J5578" t="s">
        <v>1721</v>
      </c>
      <c r="K5578" t="s">
        <v>19159</v>
      </c>
      <c r="L5578" s="3">
        <v>40365</v>
      </c>
      <c r="M5578" s="9">
        <v>0</v>
      </c>
      <c r="N5578" s="5">
        <v>0</v>
      </c>
      <c r="O5578" s="7">
        <v>0</v>
      </c>
    </row>
    <row r="5579" spans="1:15">
      <c r="A5579">
        <v>25</v>
      </c>
      <c r="B5579" t="s">
        <v>3088</v>
      </c>
      <c r="C5579" t="s">
        <v>3115</v>
      </c>
      <c r="D5579" t="s">
        <v>704</v>
      </c>
      <c r="E5579" t="s">
        <v>3116</v>
      </c>
      <c r="F5579" t="s">
        <v>3117</v>
      </c>
      <c r="G5579" t="s">
        <v>3088</v>
      </c>
      <c r="H5579" t="s">
        <v>944</v>
      </c>
      <c r="I5579" t="s">
        <v>1720</v>
      </c>
      <c r="J5579" t="s">
        <v>1721</v>
      </c>
      <c r="K5579" t="s">
        <v>3118</v>
      </c>
      <c r="L5579" s="3">
        <v>37800</v>
      </c>
      <c r="M5579" s="9">
        <v>1</v>
      </c>
      <c r="N5579" s="5">
        <v>0</v>
      </c>
      <c r="O5579" s="7">
        <v>1</v>
      </c>
    </row>
    <row r="5580" spans="1:15">
      <c r="A5580">
        <v>25</v>
      </c>
      <c r="B5580" t="s">
        <v>3088</v>
      </c>
      <c r="C5580" t="s">
        <v>19160</v>
      </c>
      <c r="D5580" t="s">
        <v>19161</v>
      </c>
      <c r="E5580" t="s">
        <v>3112</v>
      </c>
      <c r="F5580" t="s">
        <v>3113</v>
      </c>
      <c r="G5580" t="s">
        <v>3088</v>
      </c>
      <c r="H5580" t="s">
        <v>944</v>
      </c>
      <c r="I5580" t="s">
        <v>1720</v>
      </c>
      <c r="J5580" t="s">
        <v>1721</v>
      </c>
      <c r="K5580" t="s">
        <v>19162</v>
      </c>
      <c r="L5580" s="3">
        <v>38023</v>
      </c>
      <c r="M5580" s="9">
        <v>0</v>
      </c>
      <c r="N5580" s="5">
        <v>0</v>
      </c>
      <c r="O5580" s="7">
        <v>0</v>
      </c>
    </row>
    <row r="5581" spans="1:15">
      <c r="A5581">
        <v>25</v>
      </c>
      <c r="B5581" t="s">
        <v>3088</v>
      </c>
      <c r="C5581" t="s">
        <v>19163</v>
      </c>
      <c r="D5581" t="s">
        <v>19164</v>
      </c>
      <c r="E5581" t="s">
        <v>18959</v>
      </c>
      <c r="F5581" t="s">
        <v>18960</v>
      </c>
      <c r="G5581" t="s">
        <v>3088</v>
      </c>
      <c r="H5581" t="s">
        <v>944</v>
      </c>
      <c r="I5581" t="s">
        <v>1720</v>
      </c>
      <c r="J5581" t="s">
        <v>1721</v>
      </c>
      <c r="K5581" t="s">
        <v>19165</v>
      </c>
      <c r="L5581" s="3">
        <v>38233</v>
      </c>
      <c r="M5581" s="9">
        <v>0</v>
      </c>
      <c r="N5581" s="5">
        <v>0</v>
      </c>
      <c r="O5581" s="7">
        <v>0</v>
      </c>
    </row>
    <row r="5582" spans="1:15">
      <c r="A5582">
        <v>25</v>
      </c>
      <c r="B5582" t="s">
        <v>3088</v>
      </c>
      <c r="C5582" t="s">
        <v>19166</v>
      </c>
      <c r="D5582" t="s">
        <v>19167</v>
      </c>
      <c r="E5582" t="s">
        <v>18959</v>
      </c>
      <c r="F5582" t="s">
        <v>18960</v>
      </c>
      <c r="G5582" t="s">
        <v>3088</v>
      </c>
      <c r="H5582" t="s">
        <v>944</v>
      </c>
      <c r="I5582" t="s">
        <v>1720</v>
      </c>
      <c r="J5582" t="s">
        <v>1721</v>
      </c>
      <c r="K5582" t="s">
        <v>19168</v>
      </c>
      <c r="L5582" s="3">
        <v>38240</v>
      </c>
      <c r="M5582" s="9">
        <v>0</v>
      </c>
      <c r="N5582" s="5">
        <v>0</v>
      </c>
      <c r="O5582" s="7">
        <v>0</v>
      </c>
    </row>
    <row r="5583" spans="1:15">
      <c r="A5583">
        <v>25</v>
      </c>
      <c r="B5583" t="s">
        <v>3088</v>
      </c>
      <c r="C5583" t="s">
        <v>19169</v>
      </c>
      <c r="D5583" t="s">
        <v>19170</v>
      </c>
      <c r="E5583" t="s">
        <v>18813</v>
      </c>
      <c r="F5583" t="s">
        <v>18814</v>
      </c>
      <c r="G5583" t="s">
        <v>3088</v>
      </c>
      <c r="H5583" t="s">
        <v>944</v>
      </c>
      <c r="I5583" t="s">
        <v>1720</v>
      </c>
      <c r="J5583" t="s">
        <v>1721</v>
      </c>
      <c r="K5583" t="s">
        <v>19171</v>
      </c>
      <c r="L5583" s="3" t="s">
        <v>2494</v>
      </c>
      <c r="M5583" s="9">
        <v>0</v>
      </c>
      <c r="N5583" s="5">
        <v>0</v>
      </c>
      <c r="O5583" s="7">
        <v>0</v>
      </c>
    </row>
    <row r="5584" spans="1:15">
      <c r="A5584">
        <v>25</v>
      </c>
      <c r="B5584" t="s">
        <v>3088</v>
      </c>
      <c r="C5584" t="s">
        <v>19172</v>
      </c>
      <c r="D5584" t="s">
        <v>19173</v>
      </c>
      <c r="E5584" t="s">
        <v>19174</v>
      </c>
      <c r="F5584" t="s">
        <v>19175</v>
      </c>
      <c r="G5584" t="s">
        <v>3088</v>
      </c>
      <c r="H5584" t="s">
        <v>944</v>
      </c>
      <c r="I5584" t="s">
        <v>1720</v>
      </c>
      <c r="J5584" t="s">
        <v>1721</v>
      </c>
      <c r="K5584" t="s">
        <v>19176</v>
      </c>
      <c r="L5584" s="3" t="s">
        <v>2494</v>
      </c>
      <c r="M5584" s="9">
        <v>0</v>
      </c>
      <c r="N5584" s="5">
        <v>0</v>
      </c>
      <c r="O5584" s="7">
        <v>0</v>
      </c>
    </row>
    <row r="5585" spans="1:15">
      <c r="A5585">
        <v>25</v>
      </c>
      <c r="B5585" t="s">
        <v>3088</v>
      </c>
      <c r="C5585" t="s">
        <v>19177</v>
      </c>
      <c r="D5585" t="s">
        <v>19178</v>
      </c>
      <c r="E5585" t="s">
        <v>3090</v>
      </c>
      <c r="F5585" t="s">
        <v>3091</v>
      </c>
      <c r="G5585" t="s">
        <v>3088</v>
      </c>
      <c r="H5585" t="s">
        <v>944</v>
      </c>
      <c r="I5585" t="s">
        <v>1720</v>
      </c>
      <c r="J5585" t="s">
        <v>1721</v>
      </c>
      <c r="K5585" t="s">
        <v>19179</v>
      </c>
      <c r="L5585" s="3">
        <v>38157</v>
      </c>
      <c r="M5585" s="9">
        <v>0</v>
      </c>
      <c r="N5585" s="5">
        <v>0</v>
      </c>
      <c r="O5585" s="7">
        <v>0</v>
      </c>
    </row>
    <row r="5586" spans="1:15">
      <c r="A5586">
        <v>25</v>
      </c>
      <c r="B5586" t="s">
        <v>3088</v>
      </c>
      <c r="C5586" t="s">
        <v>19180</v>
      </c>
      <c r="D5586" t="s">
        <v>19181</v>
      </c>
      <c r="E5586" t="s">
        <v>18843</v>
      </c>
      <c r="F5586" t="s">
        <v>18844</v>
      </c>
      <c r="G5586" t="s">
        <v>3088</v>
      </c>
      <c r="H5586" t="s">
        <v>944</v>
      </c>
      <c r="I5586" t="s">
        <v>1720</v>
      </c>
      <c r="J5586" t="s">
        <v>1721</v>
      </c>
      <c r="K5586" t="s">
        <v>19182</v>
      </c>
      <c r="L5586" s="3">
        <v>38250</v>
      </c>
      <c r="M5586" s="9">
        <v>0</v>
      </c>
      <c r="N5586" s="5">
        <v>0</v>
      </c>
      <c r="O5586" s="7">
        <v>0</v>
      </c>
    </row>
    <row r="5587" spans="1:15">
      <c r="A5587">
        <v>25</v>
      </c>
      <c r="B5587" t="s">
        <v>3088</v>
      </c>
      <c r="C5587" t="s">
        <v>19183</v>
      </c>
      <c r="D5587" t="s">
        <v>19184</v>
      </c>
      <c r="E5587" t="s">
        <v>18959</v>
      </c>
      <c r="F5587" t="s">
        <v>18960</v>
      </c>
      <c r="G5587" t="s">
        <v>3088</v>
      </c>
      <c r="H5587" t="s">
        <v>944</v>
      </c>
      <c r="I5587" t="s">
        <v>1720</v>
      </c>
      <c r="J5587" t="s">
        <v>1721</v>
      </c>
      <c r="K5587" t="s">
        <v>19185</v>
      </c>
      <c r="L5587" s="3">
        <v>38595</v>
      </c>
      <c r="M5587" s="9">
        <v>0</v>
      </c>
      <c r="N5587" s="5">
        <v>0</v>
      </c>
      <c r="O5587" s="7">
        <v>0</v>
      </c>
    </row>
    <row r="5588" spans="1:15">
      <c r="A5588">
        <v>25</v>
      </c>
      <c r="B5588" t="s">
        <v>3088</v>
      </c>
      <c r="C5588" t="s">
        <v>19186</v>
      </c>
      <c r="D5588" t="s">
        <v>19187</v>
      </c>
      <c r="E5588" t="s">
        <v>3126</v>
      </c>
      <c r="F5588" t="s">
        <v>3127</v>
      </c>
      <c r="G5588" t="s">
        <v>3088</v>
      </c>
      <c r="H5588" t="s">
        <v>944</v>
      </c>
      <c r="I5588" t="s">
        <v>1720</v>
      </c>
      <c r="J5588" t="s">
        <v>1721</v>
      </c>
      <c r="K5588" t="s">
        <v>19188</v>
      </c>
      <c r="L5588" s="3">
        <v>39938</v>
      </c>
      <c r="M5588" s="9">
        <v>0</v>
      </c>
      <c r="N5588" s="5">
        <v>0</v>
      </c>
      <c r="O5588" s="7">
        <v>0</v>
      </c>
    </row>
    <row r="5589" spans="1:15">
      <c r="A5589">
        <v>25</v>
      </c>
      <c r="B5589" t="s">
        <v>3088</v>
      </c>
      <c r="C5589" t="s">
        <v>19189</v>
      </c>
      <c r="D5589" t="s">
        <v>19190</v>
      </c>
      <c r="E5589" t="s">
        <v>18787</v>
      </c>
      <c r="F5589" t="s">
        <v>18788</v>
      </c>
      <c r="G5589" t="s">
        <v>3088</v>
      </c>
      <c r="H5589" t="s">
        <v>944</v>
      </c>
      <c r="I5589" t="s">
        <v>1720</v>
      </c>
      <c r="J5589" t="s">
        <v>1721</v>
      </c>
      <c r="K5589" t="s">
        <v>19191</v>
      </c>
      <c r="L5589" s="3" t="s">
        <v>2494</v>
      </c>
      <c r="M5589" s="9">
        <v>0</v>
      </c>
      <c r="N5589" s="5">
        <v>0</v>
      </c>
      <c r="O5589" s="7">
        <v>0</v>
      </c>
    </row>
    <row r="5590" spans="1:15">
      <c r="A5590">
        <v>25</v>
      </c>
      <c r="B5590" t="s">
        <v>3088</v>
      </c>
      <c r="C5590" t="s">
        <v>19192</v>
      </c>
      <c r="D5590" t="s">
        <v>19193</v>
      </c>
      <c r="E5590" t="s">
        <v>3116</v>
      </c>
      <c r="F5590" t="s">
        <v>3117</v>
      </c>
      <c r="G5590" t="s">
        <v>3088</v>
      </c>
      <c r="H5590" t="s">
        <v>944</v>
      </c>
      <c r="I5590" t="s">
        <v>1720</v>
      </c>
      <c r="J5590" t="s">
        <v>1721</v>
      </c>
      <c r="K5590" t="s">
        <v>19194</v>
      </c>
      <c r="L5590" s="3">
        <v>42607</v>
      </c>
      <c r="M5590" s="9">
        <v>0</v>
      </c>
      <c r="N5590" s="5">
        <v>0</v>
      </c>
      <c r="O5590" s="7">
        <v>0</v>
      </c>
    </row>
    <row r="5591" spans="1:15">
      <c r="A5591">
        <v>25</v>
      </c>
      <c r="B5591" t="s">
        <v>3088</v>
      </c>
      <c r="C5591" t="s">
        <v>19195</v>
      </c>
      <c r="D5591" t="s">
        <v>19196</v>
      </c>
      <c r="E5591" t="s">
        <v>18800</v>
      </c>
      <c r="F5591" t="s">
        <v>18801</v>
      </c>
      <c r="G5591" t="s">
        <v>3088</v>
      </c>
      <c r="H5591" t="s">
        <v>944</v>
      </c>
      <c r="I5591" t="s">
        <v>1720</v>
      </c>
      <c r="J5591" t="s">
        <v>1721</v>
      </c>
      <c r="K5591" t="s">
        <v>19197</v>
      </c>
      <c r="L5591" s="3">
        <v>39014</v>
      </c>
      <c r="M5591" s="9">
        <v>0</v>
      </c>
      <c r="N5591" s="5">
        <v>0</v>
      </c>
      <c r="O5591" s="7">
        <v>0</v>
      </c>
    </row>
    <row r="5592" spans="1:15">
      <c r="A5592">
        <v>25</v>
      </c>
      <c r="B5592" t="s">
        <v>3088</v>
      </c>
      <c r="C5592" t="s">
        <v>19198</v>
      </c>
      <c r="D5592" t="s">
        <v>19199</v>
      </c>
      <c r="E5592" t="s">
        <v>3094</v>
      </c>
      <c r="F5592" t="s">
        <v>3095</v>
      </c>
      <c r="G5592" t="s">
        <v>3088</v>
      </c>
      <c r="H5592" t="s">
        <v>944</v>
      </c>
      <c r="I5592" t="s">
        <v>1720</v>
      </c>
      <c r="J5592" t="s">
        <v>1721</v>
      </c>
      <c r="K5592" t="s">
        <v>19200</v>
      </c>
      <c r="L5592" s="3">
        <v>38548</v>
      </c>
      <c r="M5592" s="9">
        <v>0</v>
      </c>
      <c r="N5592" s="5">
        <v>0</v>
      </c>
      <c r="O5592" s="7">
        <v>0</v>
      </c>
    </row>
    <row r="5593" spans="1:15">
      <c r="A5593">
        <v>25</v>
      </c>
      <c r="B5593" t="s">
        <v>3088</v>
      </c>
      <c r="C5593" t="s">
        <v>19201</v>
      </c>
      <c r="D5593" t="s">
        <v>19202</v>
      </c>
      <c r="E5593" t="s">
        <v>3090</v>
      </c>
      <c r="F5593" t="s">
        <v>3091</v>
      </c>
      <c r="G5593" t="s">
        <v>3088</v>
      </c>
      <c r="H5593" t="s">
        <v>944</v>
      </c>
      <c r="I5593" t="s">
        <v>1720</v>
      </c>
      <c r="J5593" t="s">
        <v>1721</v>
      </c>
      <c r="K5593" t="s">
        <v>19203</v>
      </c>
      <c r="L5593" s="3" t="s">
        <v>2494</v>
      </c>
      <c r="M5593" s="9">
        <v>0</v>
      </c>
      <c r="N5593" s="5">
        <v>0</v>
      </c>
      <c r="O5593" s="7">
        <v>0</v>
      </c>
    </row>
    <row r="5594" spans="1:15">
      <c r="A5594">
        <v>25</v>
      </c>
      <c r="B5594" t="s">
        <v>3088</v>
      </c>
      <c r="C5594" t="s">
        <v>19204</v>
      </c>
      <c r="D5594" t="s">
        <v>19205</v>
      </c>
      <c r="E5594" t="s">
        <v>18856</v>
      </c>
      <c r="F5594" t="s">
        <v>18857</v>
      </c>
      <c r="G5594" t="s">
        <v>3088</v>
      </c>
      <c r="H5594" t="s">
        <v>944</v>
      </c>
      <c r="I5594" t="s">
        <v>1720</v>
      </c>
      <c r="J5594" t="s">
        <v>1721</v>
      </c>
      <c r="K5594" t="s">
        <v>19206</v>
      </c>
      <c r="L5594" s="3">
        <v>39336</v>
      </c>
      <c r="M5594" s="9">
        <v>0</v>
      </c>
      <c r="N5594" s="5">
        <v>0</v>
      </c>
      <c r="O5594" s="7">
        <v>0</v>
      </c>
    </row>
    <row r="5595" spans="1:15">
      <c r="A5595">
        <v>25</v>
      </c>
      <c r="B5595" t="s">
        <v>3088</v>
      </c>
      <c r="C5595" t="s">
        <v>19207</v>
      </c>
      <c r="D5595" t="s">
        <v>19208</v>
      </c>
      <c r="E5595" t="s">
        <v>18782</v>
      </c>
      <c r="F5595" t="s">
        <v>18783</v>
      </c>
      <c r="G5595" t="s">
        <v>3088</v>
      </c>
      <c r="H5595" t="s">
        <v>944</v>
      </c>
      <c r="I5595" t="s">
        <v>1720</v>
      </c>
      <c r="J5595" t="s">
        <v>1721</v>
      </c>
      <c r="K5595" t="s">
        <v>19209</v>
      </c>
      <c r="L5595" s="3" t="s">
        <v>2494</v>
      </c>
      <c r="M5595" s="9">
        <v>0</v>
      </c>
      <c r="N5595" s="5">
        <v>0</v>
      </c>
      <c r="O5595" s="7">
        <v>0</v>
      </c>
    </row>
    <row r="5596" spans="1:15">
      <c r="A5596">
        <v>25</v>
      </c>
      <c r="B5596" t="s">
        <v>3088</v>
      </c>
      <c r="C5596" t="s">
        <v>19210</v>
      </c>
      <c r="D5596" t="s">
        <v>19211</v>
      </c>
      <c r="E5596" t="s">
        <v>3130</v>
      </c>
      <c r="F5596" t="s">
        <v>3131</v>
      </c>
      <c r="G5596" t="s">
        <v>3088</v>
      </c>
      <c r="H5596" t="s">
        <v>944</v>
      </c>
      <c r="I5596" t="s">
        <v>1720</v>
      </c>
      <c r="J5596" t="s">
        <v>1721</v>
      </c>
      <c r="K5596" t="s">
        <v>19212</v>
      </c>
      <c r="L5596" s="3" t="s">
        <v>2494</v>
      </c>
      <c r="M5596" s="9">
        <v>0</v>
      </c>
      <c r="N5596" s="5">
        <v>0</v>
      </c>
      <c r="O5596" s="7">
        <v>0</v>
      </c>
    </row>
    <row r="5597" spans="1:15">
      <c r="A5597">
        <v>25</v>
      </c>
      <c r="B5597" t="s">
        <v>3088</v>
      </c>
      <c r="C5597" t="s">
        <v>19213</v>
      </c>
      <c r="D5597" t="s">
        <v>19214</v>
      </c>
      <c r="E5597" t="s">
        <v>18800</v>
      </c>
      <c r="F5597" t="s">
        <v>18801</v>
      </c>
      <c r="G5597" t="s">
        <v>3088</v>
      </c>
      <c r="H5597" t="s">
        <v>944</v>
      </c>
      <c r="I5597" t="s">
        <v>1720</v>
      </c>
      <c r="J5597" t="s">
        <v>1721</v>
      </c>
      <c r="K5597" t="s">
        <v>19215</v>
      </c>
      <c r="L5597" s="3">
        <v>39280</v>
      </c>
      <c r="M5597" s="9">
        <v>0</v>
      </c>
      <c r="N5597" s="5">
        <v>0</v>
      </c>
      <c r="O5597" s="7">
        <v>0</v>
      </c>
    </row>
    <row r="5598" spans="1:15">
      <c r="A5598">
        <v>25</v>
      </c>
      <c r="B5598" t="s">
        <v>3088</v>
      </c>
      <c r="C5598" t="s">
        <v>19216</v>
      </c>
      <c r="D5598" t="s">
        <v>14709</v>
      </c>
      <c r="E5598" t="s">
        <v>18848</v>
      </c>
      <c r="F5598" t="s">
        <v>18849</v>
      </c>
      <c r="G5598" t="s">
        <v>3088</v>
      </c>
      <c r="H5598" t="s">
        <v>944</v>
      </c>
      <c r="I5598" t="s">
        <v>1720</v>
      </c>
      <c r="J5598" t="s">
        <v>1721</v>
      </c>
      <c r="K5598" t="s">
        <v>19217</v>
      </c>
      <c r="L5598" s="3">
        <v>39533</v>
      </c>
      <c r="M5598" s="9">
        <v>0</v>
      </c>
      <c r="N5598" s="5">
        <v>0</v>
      </c>
      <c r="O5598" s="7">
        <v>0</v>
      </c>
    </row>
    <row r="5599" spans="1:15">
      <c r="A5599">
        <v>25</v>
      </c>
      <c r="B5599" t="s">
        <v>3088</v>
      </c>
      <c r="C5599" t="s">
        <v>19218</v>
      </c>
      <c r="D5599" t="s">
        <v>19219</v>
      </c>
      <c r="E5599" t="s">
        <v>18994</v>
      </c>
      <c r="F5599" t="s">
        <v>18995</v>
      </c>
      <c r="G5599" t="s">
        <v>3088</v>
      </c>
      <c r="H5599" t="s">
        <v>944</v>
      </c>
      <c r="I5599" t="s">
        <v>1720</v>
      </c>
      <c r="J5599" t="s">
        <v>1721</v>
      </c>
      <c r="K5599" t="s">
        <v>19220</v>
      </c>
      <c r="L5599" s="3">
        <v>39490</v>
      </c>
      <c r="M5599" s="9">
        <v>0</v>
      </c>
      <c r="N5599" s="5">
        <v>0</v>
      </c>
      <c r="O5599" s="7">
        <v>0</v>
      </c>
    </row>
    <row r="5600" spans="1:15">
      <c r="A5600">
        <v>25</v>
      </c>
      <c r="B5600" t="s">
        <v>3088</v>
      </c>
      <c r="C5600" t="s">
        <v>19221</v>
      </c>
      <c r="D5600" t="s">
        <v>19222</v>
      </c>
      <c r="E5600" t="s">
        <v>3130</v>
      </c>
      <c r="F5600" t="s">
        <v>3131</v>
      </c>
      <c r="G5600" t="s">
        <v>3088</v>
      </c>
      <c r="H5600" t="s">
        <v>944</v>
      </c>
      <c r="I5600" t="s">
        <v>1720</v>
      </c>
      <c r="J5600" t="s">
        <v>1721</v>
      </c>
      <c r="K5600" t="s">
        <v>19223</v>
      </c>
      <c r="L5600" s="3" t="s">
        <v>2494</v>
      </c>
      <c r="M5600" s="9">
        <v>0</v>
      </c>
      <c r="N5600" s="5">
        <v>0</v>
      </c>
      <c r="O5600" s="7">
        <v>0</v>
      </c>
    </row>
    <row r="5601" spans="1:15">
      <c r="A5601">
        <v>25</v>
      </c>
      <c r="B5601" t="s">
        <v>3088</v>
      </c>
      <c r="C5601" t="s">
        <v>19224</v>
      </c>
      <c r="D5601" t="s">
        <v>19225</v>
      </c>
      <c r="E5601" t="s">
        <v>3094</v>
      </c>
      <c r="F5601" t="s">
        <v>3095</v>
      </c>
      <c r="G5601" t="s">
        <v>3088</v>
      </c>
      <c r="H5601" t="s">
        <v>944</v>
      </c>
      <c r="I5601" t="s">
        <v>1720</v>
      </c>
      <c r="J5601" t="s">
        <v>1721</v>
      </c>
      <c r="K5601" t="s">
        <v>19226</v>
      </c>
      <c r="L5601" s="3">
        <v>39729</v>
      </c>
      <c r="M5601" s="9">
        <v>7</v>
      </c>
      <c r="N5601" s="5">
        <v>0</v>
      </c>
      <c r="O5601" s="7">
        <v>7</v>
      </c>
    </row>
    <row r="5602" spans="1:15">
      <c r="A5602">
        <v>25</v>
      </c>
      <c r="B5602" t="s">
        <v>3088</v>
      </c>
      <c r="C5602" t="s">
        <v>19227</v>
      </c>
      <c r="D5602" t="s">
        <v>19228</v>
      </c>
      <c r="E5602" t="s">
        <v>3104</v>
      </c>
      <c r="F5602" t="s">
        <v>3105</v>
      </c>
      <c r="G5602" t="s">
        <v>3088</v>
      </c>
      <c r="H5602" t="s">
        <v>944</v>
      </c>
      <c r="I5602" t="s">
        <v>1720</v>
      </c>
      <c r="J5602" t="s">
        <v>1721</v>
      </c>
      <c r="K5602" t="s">
        <v>19229</v>
      </c>
      <c r="L5602" s="3">
        <v>39672</v>
      </c>
      <c r="M5602" s="9">
        <v>0</v>
      </c>
      <c r="N5602" s="5">
        <v>0</v>
      </c>
      <c r="O5602" s="7">
        <v>0</v>
      </c>
    </row>
    <row r="5603" spans="1:15">
      <c r="A5603">
        <v>25</v>
      </c>
      <c r="B5603" t="s">
        <v>3088</v>
      </c>
      <c r="C5603" t="s">
        <v>19230</v>
      </c>
      <c r="D5603" t="s">
        <v>19231</v>
      </c>
      <c r="E5603" t="s">
        <v>18813</v>
      </c>
      <c r="F5603" t="s">
        <v>18814</v>
      </c>
      <c r="G5603" t="s">
        <v>3088</v>
      </c>
      <c r="H5603" t="s">
        <v>944</v>
      </c>
      <c r="I5603" t="s">
        <v>1720</v>
      </c>
      <c r="J5603" t="s">
        <v>1721</v>
      </c>
      <c r="K5603" t="s">
        <v>19232</v>
      </c>
      <c r="L5603" s="3" t="s">
        <v>2494</v>
      </c>
      <c r="M5603" s="9">
        <v>0</v>
      </c>
      <c r="N5603" s="5">
        <v>0</v>
      </c>
      <c r="O5603" s="7">
        <v>0</v>
      </c>
    </row>
    <row r="5604" spans="1:15">
      <c r="A5604">
        <v>25</v>
      </c>
      <c r="B5604" t="s">
        <v>3088</v>
      </c>
      <c r="C5604" t="s">
        <v>19233</v>
      </c>
      <c r="D5604" t="s">
        <v>19234</v>
      </c>
      <c r="E5604" t="s">
        <v>18813</v>
      </c>
      <c r="F5604" t="s">
        <v>18814</v>
      </c>
      <c r="G5604" t="s">
        <v>3088</v>
      </c>
      <c r="H5604" t="s">
        <v>944</v>
      </c>
      <c r="I5604" t="s">
        <v>1720</v>
      </c>
      <c r="J5604" t="s">
        <v>1721</v>
      </c>
      <c r="K5604" t="s">
        <v>19235</v>
      </c>
      <c r="L5604" s="3">
        <v>39876</v>
      </c>
      <c r="M5604" s="9">
        <v>0</v>
      </c>
      <c r="N5604" s="5">
        <v>0</v>
      </c>
      <c r="O5604" s="7">
        <v>0</v>
      </c>
    </row>
    <row r="5605" spans="1:15">
      <c r="A5605">
        <v>25</v>
      </c>
      <c r="B5605" t="s">
        <v>3088</v>
      </c>
      <c r="C5605" t="s">
        <v>19236</v>
      </c>
      <c r="D5605" t="s">
        <v>19237</v>
      </c>
      <c r="E5605" t="s">
        <v>3116</v>
      </c>
      <c r="F5605" t="s">
        <v>3117</v>
      </c>
      <c r="G5605" t="s">
        <v>3088</v>
      </c>
      <c r="H5605" t="s">
        <v>944</v>
      </c>
      <c r="I5605" t="s">
        <v>1720</v>
      </c>
      <c r="J5605" t="s">
        <v>1721</v>
      </c>
      <c r="K5605" t="s">
        <v>19238</v>
      </c>
      <c r="L5605" s="3">
        <v>40092</v>
      </c>
      <c r="M5605" s="9">
        <v>0</v>
      </c>
      <c r="N5605" s="5">
        <v>0</v>
      </c>
      <c r="O5605" s="7">
        <v>0</v>
      </c>
    </row>
    <row r="5606" spans="1:15">
      <c r="A5606">
        <v>25</v>
      </c>
      <c r="B5606" t="s">
        <v>3088</v>
      </c>
      <c r="C5606" t="s">
        <v>19239</v>
      </c>
      <c r="D5606" t="s">
        <v>19240</v>
      </c>
      <c r="E5606" t="s">
        <v>3130</v>
      </c>
      <c r="F5606" t="s">
        <v>3131</v>
      </c>
      <c r="G5606" t="s">
        <v>3088</v>
      </c>
      <c r="H5606" t="s">
        <v>944</v>
      </c>
      <c r="I5606" t="s">
        <v>1720</v>
      </c>
      <c r="J5606" t="s">
        <v>1721</v>
      </c>
      <c r="K5606" t="s">
        <v>19241</v>
      </c>
      <c r="L5606" s="3" t="s">
        <v>2494</v>
      </c>
      <c r="M5606" s="9">
        <v>0</v>
      </c>
      <c r="N5606" s="5">
        <v>0</v>
      </c>
      <c r="O5606" s="7">
        <v>0</v>
      </c>
    </row>
    <row r="5607" spans="1:15">
      <c r="A5607">
        <v>25</v>
      </c>
      <c r="B5607" t="s">
        <v>3088</v>
      </c>
      <c r="C5607" t="s">
        <v>19242</v>
      </c>
      <c r="D5607" t="s">
        <v>19243</v>
      </c>
      <c r="E5607" t="s">
        <v>18994</v>
      </c>
      <c r="F5607" t="s">
        <v>18995</v>
      </c>
      <c r="G5607" t="s">
        <v>3088</v>
      </c>
      <c r="H5607" t="s">
        <v>944</v>
      </c>
      <c r="I5607" t="s">
        <v>1720</v>
      </c>
      <c r="J5607" t="s">
        <v>1721</v>
      </c>
      <c r="K5607" t="s">
        <v>19244</v>
      </c>
      <c r="L5607" s="3">
        <v>40393</v>
      </c>
      <c r="M5607" s="9">
        <v>0</v>
      </c>
      <c r="N5607" s="5">
        <v>0</v>
      </c>
      <c r="O5607" s="7">
        <v>0</v>
      </c>
    </row>
    <row r="5608" spans="1:15">
      <c r="A5608">
        <v>25</v>
      </c>
      <c r="B5608" t="s">
        <v>3088</v>
      </c>
      <c r="C5608" t="s">
        <v>19245</v>
      </c>
      <c r="D5608" t="s">
        <v>19246</v>
      </c>
      <c r="E5608" t="s">
        <v>18843</v>
      </c>
      <c r="F5608" t="s">
        <v>18844</v>
      </c>
      <c r="G5608" t="s">
        <v>3088</v>
      </c>
      <c r="H5608" t="s">
        <v>944</v>
      </c>
      <c r="I5608" t="s">
        <v>1720</v>
      </c>
      <c r="J5608" t="s">
        <v>1721</v>
      </c>
      <c r="K5608" t="s">
        <v>19247</v>
      </c>
      <c r="L5608" s="3">
        <v>40485</v>
      </c>
      <c r="M5608" s="9">
        <v>0</v>
      </c>
      <c r="N5608" s="5">
        <v>0</v>
      </c>
      <c r="O5608" s="7">
        <v>0</v>
      </c>
    </row>
    <row r="5609" spans="1:15">
      <c r="A5609">
        <v>25</v>
      </c>
      <c r="B5609" t="s">
        <v>3088</v>
      </c>
      <c r="C5609" t="s">
        <v>19248</v>
      </c>
      <c r="D5609" t="s">
        <v>19249</v>
      </c>
      <c r="E5609" t="s">
        <v>19174</v>
      </c>
      <c r="F5609" t="s">
        <v>19175</v>
      </c>
      <c r="G5609" t="s">
        <v>3088</v>
      </c>
      <c r="H5609" t="s">
        <v>944</v>
      </c>
      <c r="I5609" t="s">
        <v>1720</v>
      </c>
      <c r="J5609" t="s">
        <v>1721</v>
      </c>
      <c r="K5609" t="s">
        <v>19250</v>
      </c>
      <c r="L5609" s="3">
        <v>40463</v>
      </c>
      <c r="M5609" s="9">
        <v>0</v>
      </c>
      <c r="N5609" s="5">
        <v>0</v>
      </c>
      <c r="O5609" s="7">
        <v>0</v>
      </c>
    </row>
    <row r="5610" spans="1:15">
      <c r="A5610">
        <v>25</v>
      </c>
      <c r="B5610" t="s">
        <v>3088</v>
      </c>
      <c r="C5610" t="s">
        <v>19251</v>
      </c>
      <c r="D5610" t="s">
        <v>19252</v>
      </c>
      <c r="E5610" t="s">
        <v>18843</v>
      </c>
      <c r="F5610" t="s">
        <v>18844</v>
      </c>
      <c r="G5610" t="s">
        <v>3088</v>
      </c>
      <c r="H5610" t="s">
        <v>944</v>
      </c>
      <c r="I5610" t="s">
        <v>1720</v>
      </c>
      <c r="J5610" t="s">
        <v>1721</v>
      </c>
      <c r="K5610" t="s">
        <v>19253</v>
      </c>
      <c r="L5610" s="3">
        <v>40941</v>
      </c>
      <c r="M5610" s="9">
        <v>0</v>
      </c>
      <c r="N5610" s="5">
        <v>0</v>
      </c>
      <c r="O5610" s="7">
        <v>0</v>
      </c>
    </row>
    <row r="5611" spans="1:15">
      <c r="A5611">
        <v>25</v>
      </c>
      <c r="B5611" t="s">
        <v>3088</v>
      </c>
      <c r="C5611" t="s">
        <v>19254</v>
      </c>
      <c r="D5611" t="s">
        <v>19255</v>
      </c>
      <c r="E5611" t="s">
        <v>3090</v>
      </c>
      <c r="F5611" t="s">
        <v>3091</v>
      </c>
      <c r="G5611" t="s">
        <v>3088</v>
      </c>
      <c r="H5611" t="s">
        <v>944</v>
      </c>
      <c r="I5611" t="s">
        <v>1720</v>
      </c>
      <c r="J5611" t="s">
        <v>1721</v>
      </c>
      <c r="K5611" t="s">
        <v>19256</v>
      </c>
      <c r="L5611" s="3">
        <v>40792</v>
      </c>
      <c r="M5611" s="9">
        <v>0</v>
      </c>
      <c r="N5611" s="5">
        <v>0</v>
      </c>
      <c r="O5611" s="7">
        <v>0</v>
      </c>
    </row>
    <row r="5612" spans="1:15">
      <c r="A5612">
        <v>25</v>
      </c>
      <c r="B5612" t="s">
        <v>3088</v>
      </c>
      <c r="C5612" t="s">
        <v>3119</v>
      </c>
      <c r="D5612" t="s">
        <v>705</v>
      </c>
      <c r="E5612" t="s">
        <v>3090</v>
      </c>
      <c r="F5612" t="s">
        <v>3091</v>
      </c>
      <c r="G5612" t="s">
        <v>3088</v>
      </c>
      <c r="H5612" t="s">
        <v>944</v>
      </c>
      <c r="I5612" t="s">
        <v>1720</v>
      </c>
      <c r="J5612" t="s">
        <v>1721</v>
      </c>
      <c r="K5612" t="s">
        <v>3120</v>
      </c>
      <c r="L5612" s="3">
        <v>40941</v>
      </c>
      <c r="M5612" s="9">
        <v>3</v>
      </c>
      <c r="N5612" s="5">
        <v>0</v>
      </c>
      <c r="O5612" s="7">
        <v>3</v>
      </c>
    </row>
    <row r="5613" spans="1:15">
      <c r="A5613">
        <v>25</v>
      </c>
      <c r="B5613" t="s">
        <v>3088</v>
      </c>
      <c r="C5613" t="s">
        <v>19257</v>
      </c>
      <c r="D5613" t="s">
        <v>19258</v>
      </c>
      <c r="E5613" t="s">
        <v>3090</v>
      </c>
      <c r="F5613" t="s">
        <v>3091</v>
      </c>
      <c r="G5613" t="s">
        <v>3088</v>
      </c>
      <c r="H5613" t="s">
        <v>944</v>
      </c>
      <c r="I5613" t="s">
        <v>1720</v>
      </c>
      <c r="J5613" t="s">
        <v>1721</v>
      </c>
      <c r="K5613" t="s">
        <v>19259</v>
      </c>
      <c r="L5613" s="3" t="s">
        <v>2494</v>
      </c>
      <c r="M5613" s="9">
        <v>0</v>
      </c>
      <c r="N5613" s="5">
        <v>0</v>
      </c>
      <c r="O5613" s="7">
        <v>0</v>
      </c>
    </row>
    <row r="5614" spans="1:15">
      <c r="A5614">
        <v>25</v>
      </c>
      <c r="B5614" t="s">
        <v>3088</v>
      </c>
      <c r="C5614" t="s">
        <v>19260</v>
      </c>
      <c r="D5614" t="s">
        <v>19261</v>
      </c>
      <c r="E5614" t="s">
        <v>19105</v>
      </c>
      <c r="F5614" t="s">
        <v>19106</v>
      </c>
      <c r="G5614" t="s">
        <v>3088</v>
      </c>
      <c r="H5614" t="s">
        <v>944</v>
      </c>
      <c r="I5614" t="s">
        <v>1720</v>
      </c>
      <c r="J5614" t="s">
        <v>1721</v>
      </c>
      <c r="K5614" t="s">
        <v>19262</v>
      </c>
      <c r="L5614" s="3">
        <v>41045</v>
      </c>
      <c r="M5614" s="9">
        <v>0</v>
      </c>
      <c r="N5614" s="5">
        <v>0</v>
      </c>
      <c r="O5614" s="7">
        <v>0</v>
      </c>
    </row>
    <row r="5615" spans="1:15">
      <c r="A5615">
        <v>25</v>
      </c>
      <c r="B5615" t="s">
        <v>3088</v>
      </c>
      <c r="C5615" t="s">
        <v>19263</v>
      </c>
      <c r="D5615" t="s">
        <v>145</v>
      </c>
      <c r="E5615" t="s">
        <v>19148</v>
      </c>
      <c r="F5615" t="s">
        <v>19149</v>
      </c>
      <c r="G5615" t="s">
        <v>3088</v>
      </c>
      <c r="H5615" t="s">
        <v>944</v>
      </c>
      <c r="I5615" t="s">
        <v>1720</v>
      </c>
      <c r="J5615" t="s">
        <v>1721</v>
      </c>
      <c r="K5615" t="s">
        <v>19264</v>
      </c>
      <c r="L5615" s="3">
        <v>40982</v>
      </c>
      <c r="M5615" s="9">
        <v>0</v>
      </c>
      <c r="N5615" s="5">
        <v>0</v>
      </c>
      <c r="O5615" s="7">
        <v>0</v>
      </c>
    </row>
    <row r="5616" spans="1:15">
      <c r="A5616">
        <v>25</v>
      </c>
      <c r="B5616" t="s">
        <v>3088</v>
      </c>
      <c r="C5616" t="s">
        <v>19265</v>
      </c>
      <c r="D5616" t="s">
        <v>19266</v>
      </c>
      <c r="E5616" t="s">
        <v>19174</v>
      </c>
      <c r="F5616" t="s">
        <v>19175</v>
      </c>
      <c r="G5616" t="s">
        <v>3088</v>
      </c>
      <c r="H5616" t="s">
        <v>944</v>
      </c>
      <c r="I5616" t="s">
        <v>1720</v>
      </c>
      <c r="J5616" t="s">
        <v>1721</v>
      </c>
      <c r="K5616" t="s">
        <v>19267</v>
      </c>
      <c r="L5616" s="3" t="s">
        <v>2494</v>
      </c>
      <c r="M5616" s="9">
        <v>0</v>
      </c>
      <c r="N5616" s="5">
        <v>0</v>
      </c>
      <c r="O5616" s="7">
        <v>0</v>
      </c>
    </row>
    <row r="5617" spans="1:15">
      <c r="A5617">
        <v>25</v>
      </c>
      <c r="B5617" t="s">
        <v>3088</v>
      </c>
      <c r="C5617" t="s">
        <v>19268</v>
      </c>
      <c r="D5617" t="s">
        <v>19269</v>
      </c>
      <c r="E5617" t="s">
        <v>18994</v>
      </c>
      <c r="F5617" t="s">
        <v>18995</v>
      </c>
      <c r="G5617" t="s">
        <v>3088</v>
      </c>
      <c r="H5617" t="s">
        <v>944</v>
      </c>
      <c r="I5617" t="s">
        <v>1720</v>
      </c>
      <c r="J5617" t="s">
        <v>1721</v>
      </c>
      <c r="K5617" t="s">
        <v>19270</v>
      </c>
      <c r="L5617" s="3">
        <v>41759</v>
      </c>
      <c r="M5617" s="9">
        <v>0</v>
      </c>
      <c r="N5617" s="5">
        <v>0</v>
      </c>
      <c r="O5617" s="7">
        <v>0</v>
      </c>
    </row>
    <row r="5618" spans="1:15">
      <c r="A5618">
        <v>25</v>
      </c>
      <c r="B5618" t="s">
        <v>3088</v>
      </c>
      <c r="C5618" t="s">
        <v>19271</v>
      </c>
      <c r="D5618" t="s">
        <v>19272</v>
      </c>
      <c r="E5618" t="s">
        <v>18870</v>
      </c>
      <c r="F5618" t="s">
        <v>18871</v>
      </c>
      <c r="G5618" t="s">
        <v>3088</v>
      </c>
      <c r="H5618" t="s">
        <v>944</v>
      </c>
      <c r="I5618" t="s">
        <v>1720</v>
      </c>
      <c r="J5618" t="s">
        <v>1721</v>
      </c>
      <c r="K5618" t="s">
        <v>19273</v>
      </c>
      <c r="L5618" s="3">
        <v>42180</v>
      </c>
      <c r="M5618" s="9">
        <v>0</v>
      </c>
      <c r="N5618" s="5">
        <v>0</v>
      </c>
      <c r="O5618" s="7">
        <v>0</v>
      </c>
    </row>
    <row r="5619" spans="1:15">
      <c r="A5619">
        <v>25</v>
      </c>
      <c r="B5619" t="s">
        <v>3088</v>
      </c>
      <c r="C5619" t="s">
        <v>19274</v>
      </c>
      <c r="D5619" t="s">
        <v>19275</v>
      </c>
      <c r="E5619" t="s">
        <v>19148</v>
      </c>
      <c r="F5619" t="s">
        <v>19149</v>
      </c>
      <c r="G5619" t="s">
        <v>3088</v>
      </c>
      <c r="H5619" t="s">
        <v>944</v>
      </c>
      <c r="I5619" t="s">
        <v>1720</v>
      </c>
      <c r="J5619" t="s">
        <v>1721</v>
      </c>
      <c r="K5619" t="s">
        <v>19276</v>
      </c>
      <c r="L5619" s="3" t="s">
        <v>2494</v>
      </c>
      <c r="M5619" s="9">
        <v>0</v>
      </c>
      <c r="N5619" s="5">
        <v>0</v>
      </c>
      <c r="O5619" s="7">
        <v>0</v>
      </c>
    </row>
    <row r="5620" spans="1:15">
      <c r="A5620">
        <v>25</v>
      </c>
      <c r="B5620" t="s">
        <v>3088</v>
      </c>
      <c r="C5620" t="s">
        <v>19277</v>
      </c>
      <c r="D5620" t="s">
        <v>19278</v>
      </c>
      <c r="E5620" t="s">
        <v>18777</v>
      </c>
      <c r="F5620" t="s">
        <v>18778</v>
      </c>
      <c r="G5620" t="s">
        <v>3088</v>
      </c>
      <c r="H5620" t="s">
        <v>944</v>
      </c>
      <c r="I5620" t="s">
        <v>1720</v>
      </c>
      <c r="J5620" t="s">
        <v>1721</v>
      </c>
      <c r="K5620" t="s">
        <v>19279</v>
      </c>
      <c r="L5620" s="3">
        <v>41893</v>
      </c>
      <c r="M5620" s="9">
        <v>0</v>
      </c>
      <c r="N5620" s="5">
        <v>0</v>
      </c>
      <c r="O5620" s="7">
        <v>0</v>
      </c>
    </row>
    <row r="5621" spans="1:15">
      <c r="A5621">
        <v>25</v>
      </c>
      <c r="B5621" t="s">
        <v>3088</v>
      </c>
      <c r="C5621" t="s">
        <v>19280</v>
      </c>
      <c r="D5621" t="s">
        <v>19281</v>
      </c>
      <c r="E5621" t="s">
        <v>3090</v>
      </c>
      <c r="F5621" t="s">
        <v>3091</v>
      </c>
      <c r="G5621" t="s">
        <v>3088</v>
      </c>
      <c r="H5621" t="s">
        <v>944</v>
      </c>
      <c r="I5621" t="s">
        <v>1720</v>
      </c>
      <c r="J5621" t="s">
        <v>1721</v>
      </c>
      <c r="K5621" t="s">
        <v>19282</v>
      </c>
      <c r="L5621" s="3" t="s">
        <v>2494</v>
      </c>
      <c r="M5621" s="9">
        <v>0</v>
      </c>
      <c r="N5621" s="5">
        <v>0</v>
      </c>
      <c r="O5621" s="7">
        <v>0</v>
      </c>
    </row>
    <row r="5622" spans="1:15">
      <c r="A5622">
        <v>25</v>
      </c>
      <c r="B5622" t="s">
        <v>3088</v>
      </c>
      <c r="C5622" t="s">
        <v>19283</v>
      </c>
      <c r="D5622" t="s">
        <v>19284</v>
      </c>
      <c r="E5622" t="s">
        <v>3126</v>
      </c>
      <c r="F5622" t="s">
        <v>3127</v>
      </c>
      <c r="G5622" t="s">
        <v>3088</v>
      </c>
      <c r="H5622" t="s">
        <v>944</v>
      </c>
      <c r="I5622" t="s">
        <v>1720</v>
      </c>
      <c r="J5622" t="s">
        <v>1721</v>
      </c>
      <c r="K5622" t="s">
        <v>19285</v>
      </c>
      <c r="L5622" s="3">
        <v>42264</v>
      </c>
      <c r="M5622" s="9">
        <v>0</v>
      </c>
      <c r="N5622" s="5">
        <v>0</v>
      </c>
      <c r="O5622" s="7">
        <v>0</v>
      </c>
    </row>
    <row r="5623" spans="1:15">
      <c r="A5623">
        <v>25</v>
      </c>
      <c r="B5623" t="s">
        <v>3088</v>
      </c>
      <c r="C5623" t="s">
        <v>19286</v>
      </c>
      <c r="D5623" t="s">
        <v>19287</v>
      </c>
      <c r="E5623" t="s">
        <v>19288</v>
      </c>
      <c r="F5623" t="s">
        <v>19289</v>
      </c>
      <c r="G5623" t="s">
        <v>3088</v>
      </c>
      <c r="H5623" t="s">
        <v>944</v>
      </c>
      <c r="I5623" t="s">
        <v>1720</v>
      </c>
      <c r="J5623" t="s">
        <v>1721</v>
      </c>
      <c r="K5623" t="s">
        <v>19290</v>
      </c>
      <c r="L5623" s="3" t="s">
        <v>2494</v>
      </c>
      <c r="M5623" s="9">
        <v>0</v>
      </c>
      <c r="N5623" s="5">
        <v>0</v>
      </c>
      <c r="O5623" s="7">
        <v>0</v>
      </c>
    </row>
    <row r="5624" spans="1:15">
      <c r="A5624">
        <v>25</v>
      </c>
      <c r="B5624" t="s">
        <v>3088</v>
      </c>
      <c r="C5624" t="s">
        <v>19291</v>
      </c>
      <c r="D5624" t="s">
        <v>19292</v>
      </c>
      <c r="E5624" t="s">
        <v>18843</v>
      </c>
      <c r="F5624" t="s">
        <v>18844</v>
      </c>
      <c r="G5624" t="s">
        <v>3088</v>
      </c>
      <c r="H5624" t="s">
        <v>944</v>
      </c>
      <c r="I5624" t="s">
        <v>1720</v>
      </c>
      <c r="J5624" t="s">
        <v>1721</v>
      </c>
      <c r="K5624" t="s">
        <v>19293</v>
      </c>
      <c r="L5624" s="3" t="s">
        <v>2494</v>
      </c>
      <c r="M5624" s="9">
        <v>0</v>
      </c>
      <c r="N5624" s="5">
        <v>0</v>
      </c>
      <c r="O5624" s="7">
        <v>0</v>
      </c>
    </row>
    <row r="5625" spans="1:15">
      <c r="A5625">
        <v>25</v>
      </c>
      <c r="B5625" t="s">
        <v>3088</v>
      </c>
      <c r="C5625" t="s">
        <v>19294</v>
      </c>
      <c r="D5625" t="s">
        <v>19295</v>
      </c>
      <c r="E5625" t="s">
        <v>19296</v>
      </c>
      <c r="F5625" t="s">
        <v>19297</v>
      </c>
      <c r="G5625" t="s">
        <v>3088</v>
      </c>
      <c r="H5625" t="s">
        <v>944</v>
      </c>
      <c r="I5625" t="s">
        <v>1720</v>
      </c>
      <c r="J5625" t="s">
        <v>1721</v>
      </c>
      <c r="K5625" t="s">
        <v>19298</v>
      </c>
      <c r="L5625" s="3">
        <v>42999</v>
      </c>
      <c r="M5625" s="9">
        <v>0</v>
      </c>
      <c r="N5625" s="5">
        <v>0</v>
      </c>
      <c r="O5625" s="7">
        <v>0</v>
      </c>
    </row>
    <row r="5626" spans="1:15">
      <c r="A5626">
        <v>25</v>
      </c>
      <c r="B5626" t="s">
        <v>3088</v>
      </c>
      <c r="C5626" t="s">
        <v>19299</v>
      </c>
      <c r="D5626" t="s">
        <v>19300</v>
      </c>
      <c r="E5626" t="s">
        <v>19148</v>
      </c>
      <c r="F5626" t="s">
        <v>19149</v>
      </c>
      <c r="G5626" t="s">
        <v>3088</v>
      </c>
      <c r="H5626" t="s">
        <v>944</v>
      </c>
      <c r="I5626" t="s">
        <v>1720</v>
      </c>
      <c r="J5626" t="s">
        <v>1721</v>
      </c>
      <c r="K5626" t="s">
        <v>19301</v>
      </c>
      <c r="L5626" s="3" t="s">
        <v>2494</v>
      </c>
      <c r="M5626" s="9">
        <v>0</v>
      </c>
      <c r="N5626" s="5">
        <v>0</v>
      </c>
      <c r="O5626" s="7">
        <v>0</v>
      </c>
    </row>
    <row r="5627" spans="1:15">
      <c r="A5627">
        <v>25</v>
      </c>
      <c r="B5627" t="s">
        <v>3088</v>
      </c>
      <c r="C5627" t="s">
        <v>19302</v>
      </c>
      <c r="D5627" t="s">
        <v>19303</v>
      </c>
      <c r="E5627" t="s">
        <v>19148</v>
      </c>
      <c r="F5627" t="s">
        <v>19149</v>
      </c>
      <c r="G5627" t="s">
        <v>3088</v>
      </c>
      <c r="H5627" t="s">
        <v>944</v>
      </c>
      <c r="I5627" t="s">
        <v>1720</v>
      </c>
      <c r="J5627" t="s">
        <v>1721</v>
      </c>
      <c r="K5627" t="s">
        <v>19304</v>
      </c>
      <c r="L5627" s="3">
        <v>44490</v>
      </c>
      <c r="M5627" s="9">
        <v>0</v>
      </c>
      <c r="N5627" s="5">
        <v>0</v>
      </c>
      <c r="O5627" s="7">
        <v>0</v>
      </c>
    </row>
    <row r="5628" spans="1:15">
      <c r="A5628">
        <v>25</v>
      </c>
      <c r="B5628" t="s">
        <v>3088</v>
      </c>
      <c r="C5628" t="s">
        <v>19305</v>
      </c>
      <c r="D5628" t="s">
        <v>19306</v>
      </c>
      <c r="E5628" t="s">
        <v>18856</v>
      </c>
      <c r="F5628" t="s">
        <v>18857</v>
      </c>
      <c r="G5628" t="s">
        <v>3088</v>
      </c>
      <c r="H5628" t="s">
        <v>944</v>
      </c>
      <c r="I5628" t="s">
        <v>1720</v>
      </c>
      <c r="J5628" t="s">
        <v>1721</v>
      </c>
      <c r="K5628" t="s">
        <v>19307</v>
      </c>
      <c r="L5628" s="3">
        <v>42760</v>
      </c>
      <c r="M5628" s="9">
        <v>0</v>
      </c>
      <c r="N5628" s="5">
        <v>0</v>
      </c>
      <c r="O5628" s="7">
        <v>0</v>
      </c>
    </row>
    <row r="5629" spans="1:15">
      <c r="A5629">
        <v>25</v>
      </c>
      <c r="B5629" t="s">
        <v>3088</v>
      </c>
      <c r="C5629" t="s">
        <v>19308</v>
      </c>
      <c r="D5629" t="s">
        <v>19309</v>
      </c>
      <c r="E5629" t="s">
        <v>3134</v>
      </c>
      <c r="F5629" t="s">
        <v>3135</v>
      </c>
      <c r="G5629" t="s">
        <v>3088</v>
      </c>
      <c r="H5629" t="s">
        <v>944</v>
      </c>
      <c r="I5629" t="s">
        <v>1720</v>
      </c>
      <c r="J5629" t="s">
        <v>1721</v>
      </c>
      <c r="K5629" t="s">
        <v>19310</v>
      </c>
      <c r="L5629" s="3">
        <v>43602</v>
      </c>
      <c r="M5629" s="9">
        <v>0</v>
      </c>
      <c r="N5629" s="5">
        <v>0</v>
      </c>
      <c r="O5629" s="7">
        <v>0</v>
      </c>
    </row>
    <row r="5630" spans="1:15">
      <c r="A5630">
        <v>25</v>
      </c>
      <c r="B5630" t="s">
        <v>3088</v>
      </c>
      <c r="C5630" t="s">
        <v>19311</v>
      </c>
      <c r="D5630" t="s">
        <v>19312</v>
      </c>
      <c r="E5630" t="s">
        <v>19288</v>
      </c>
      <c r="F5630" t="s">
        <v>19289</v>
      </c>
      <c r="G5630" t="s">
        <v>3088</v>
      </c>
      <c r="H5630" t="s">
        <v>944</v>
      </c>
      <c r="I5630" t="s">
        <v>1720</v>
      </c>
      <c r="J5630" t="s">
        <v>1721</v>
      </c>
      <c r="K5630" t="s">
        <v>19313</v>
      </c>
      <c r="L5630" s="3">
        <v>43850</v>
      </c>
      <c r="M5630" s="9">
        <v>0</v>
      </c>
      <c r="N5630" s="5">
        <v>0</v>
      </c>
      <c r="O5630" s="7">
        <v>0</v>
      </c>
    </row>
    <row r="5631" spans="1:15">
      <c r="A5631">
        <v>25</v>
      </c>
      <c r="B5631" t="s">
        <v>3088</v>
      </c>
      <c r="C5631" t="s">
        <v>19314</v>
      </c>
      <c r="D5631" t="s">
        <v>19315</v>
      </c>
      <c r="E5631" t="s">
        <v>18787</v>
      </c>
      <c r="F5631" t="s">
        <v>18788</v>
      </c>
      <c r="G5631" t="s">
        <v>3088</v>
      </c>
      <c r="H5631" t="s">
        <v>944</v>
      </c>
      <c r="I5631" t="s">
        <v>1720</v>
      </c>
      <c r="J5631" t="s">
        <v>1721</v>
      </c>
      <c r="K5631" t="s">
        <v>19316</v>
      </c>
      <c r="L5631" s="3">
        <v>42635</v>
      </c>
      <c r="M5631" s="9">
        <v>0</v>
      </c>
      <c r="N5631" s="5">
        <v>0</v>
      </c>
      <c r="O5631" s="7">
        <v>0</v>
      </c>
    </row>
    <row r="5632" spans="1:15">
      <c r="A5632">
        <v>25</v>
      </c>
      <c r="B5632" t="s">
        <v>3088</v>
      </c>
      <c r="C5632" t="s">
        <v>19317</v>
      </c>
      <c r="D5632" t="s">
        <v>19318</v>
      </c>
      <c r="E5632" t="s">
        <v>18782</v>
      </c>
      <c r="F5632" t="s">
        <v>18783</v>
      </c>
      <c r="G5632" t="s">
        <v>3088</v>
      </c>
      <c r="H5632" t="s">
        <v>944</v>
      </c>
      <c r="I5632" t="s">
        <v>1720</v>
      </c>
      <c r="J5632" t="s">
        <v>1721</v>
      </c>
      <c r="K5632" t="s">
        <v>19319</v>
      </c>
      <c r="L5632" s="3" t="s">
        <v>2494</v>
      </c>
      <c r="M5632" s="9">
        <v>0</v>
      </c>
      <c r="N5632" s="5">
        <v>0</v>
      </c>
      <c r="O5632" s="7">
        <v>0</v>
      </c>
    </row>
    <row r="5633" spans="1:15">
      <c r="A5633">
        <v>25</v>
      </c>
      <c r="B5633" t="s">
        <v>3088</v>
      </c>
      <c r="C5633" t="s">
        <v>19320</v>
      </c>
      <c r="D5633" t="s">
        <v>19321</v>
      </c>
      <c r="E5633" t="s">
        <v>19296</v>
      </c>
      <c r="F5633" t="s">
        <v>19297</v>
      </c>
      <c r="G5633" t="s">
        <v>3088</v>
      </c>
      <c r="H5633" t="s">
        <v>944</v>
      </c>
      <c r="I5633" t="s">
        <v>1720</v>
      </c>
      <c r="J5633" t="s">
        <v>1721</v>
      </c>
      <c r="K5633" t="s">
        <v>19322</v>
      </c>
      <c r="L5633" s="3" t="s">
        <v>2494</v>
      </c>
      <c r="M5633" s="9">
        <v>0</v>
      </c>
      <c r="N5633" s="5">
        <v>0</v>
      </c>
      <c r="O5633" s="7">
        <v>0</v>
      </c>
    </row>
    <row r="5634" spans="1:15">
      <c r="A5634">
        <v>25</v>
      </c>
      <c r="B5634" t="s">
        <v>3088</v>
      </c>
      <c r="C5634" t="s">
        <v>19323</v>
      </c>
      <c r="D5634" t="s">
        <v>19324</v>
      </c>
      <c r="E5634" t="s">
        <v>3122</v>
      </c>
      <c r="F5634" t="s">
        <v>3123</v>
      </c>
      <c r="G5634" t="s">
        <v>3088</v>
      </c>
      <c r="H5634" t="s">
        <v>944</v>
      </c>
      <c r="I5634" t="s">
        <v>1720</v>
      </c>
      <c r="J5634" t="s">
        <v>1721</v>
      </c>
      <c r="K5634" t="s">
        <v>19325</v>
      </c>
      <c r="L5634" s="3">
        <v>43769</v>
      </c>
      <c r="M5634" s="9">
        <v>0</v>
      </c>
      <c r="N5634" s="5">
        <v>0</v>
      </c>
      <c r="O5634" s="7">
        <v>0</v>
      </c>
    </row>
    <row r="5635" spans="1:15">
      <c r="A5635">
        <v>25</v>
      </c>
      <c r="B5635" t="s">
        <v>3088</v>
      </c>
      <c r="C5635" t="s">
        <v>19326</v>
      </c>
      <c r="D5635" t="s">
        <v>19327</v>
      </c>
      <c r="E5635" t="s">
        <v>19148</v>
      </c>
      <c r="F5635" t="s">
        <v>19149</v>
      </c>
      <c r="G5635" t="s">
        <v>3088</v>
      </c>
      <c r="H5635" t="s">
        <v>944</v>
      </c>
      <c r="I5635" t="s">
        <v>1720</v>
      </c>
      <c r="J5635" t="s">
        <v>1721</v>
      </c>
      <c r="K5635" t="s">
        <v>19328</v>
      </c>
      <c r="L5635" s="3" t="s">
        <v>2494</v>
      </c>
      <c r="M5635" s="9">
        <v>0</v>
      </c>
      <c r="N5635" s="5">
        <v>0</v>
      </c>
      <c r="O5635" s="7">
        <v>0</v>
      </c>
    </row>
    <row r="5636" spans="1:15">
      <c r="A5636">
        <v>25</v>
      </c>
      <c r="B5636" t="s">
        <v>3088</v>
      </c>
      <c r="C5636" t="s">
        <v>19329</v>
      </c>
      <c r="D5636" t="s">
        <v>19330</v>
      </c>
      <c r="E5636" t="s">
        <v>18994</v>
      </c>
      <c r="F5636" t="s">
        <v>18995</v>
      </c>
      <c r="G5636" t="s">
        <v>3088</v>
      </c>
      <c r="H5636" t="s">
        <v>944</v>
      </c>
      <c r="I5636" t="s">
        <v>1720</v>
      </c>
      <c r="J5636" t="s">
        <v>1721</v>
      </c>
      <c r="K5636" t="s">
        <v>19331</v>
      </c>
      <c r="L5636" s="3">
        <v>42773</v>
      </c>
      <c r="M5636" s="9">
        <v>0</v>
      </c>
      <c r="N5636" s="5">
        <v>0</v>
      </c>
      <c r="O5636" s="7">
        <v>0</v>
      </c>
    </row>
    <row r="5637" spans="1:15">
      <c r="A5637">
        <v>25</v>
      </c>
      <c r="B5637" t="s">
        <v>3088</v>
      </c>
      <c r="C5637" t="s">
        <v>19332</v>
      </c>
      <c r="D5637" t="s">
        <v>19333</v>
      </c>
      <c r="E5637" t="s">
        <v>19137</v>
      </c>
      <c r="F5637" t="s">
        <v>19138</v>
      </c>
      <c r="G5637" t="s">
        <v>3088</v>
      </c>
      <c r="H5637" t="s">
        <v>944</v>
      </c>
      <c r="I5637" t="s">
        <v>1720</v>
      </c>
      <c r="J5637" t="s">
        <v>1721</v>
      </c>
      <c r="K5637" t="s">
        <v>19334</v>
      </c>
      <c r="L5637" s="3">
        <v>42898</v>
      </c>
      <c r="M5637" s="9">
        <v>0</v>
      </c>
      <c r="N5637" s="5">
        <v>0</v>
      </c>
      <c r="O5637" s="7">
        <v>0</v>
      </c>
    </row>
    <row r="5638" spans="1:15">
      <c r="A5638">
        <v>25</v>
      </c>
      <c r="B5638" t="s">
        <v>3088</v>
      </c>
      <c r="C5638" t="s">
        <v>19335</v>
      </c>
      <c r="D5638" t="s">
        <v>19336</v>
      </c>
      <c r="E5638" t="s">
        <v>3090</v>
      </c>
      <c r="F5638" t="s">
        <v>3091</v>
      </c>
      <c r="G5638" t="s">
        <v>3088</v>
      </c>
      <c r="H5638" t="s">
        <v>2493</v>
      </c>
      <c r="I5638" t="s">
        <v>1720</v>
      </c>
      <c r="J5638" t="s">
        <v>1721</v>
      </c>
      <c r="K5638" t="s">
        <v>2494</v>
      </c>
      <c r="L5638" s="3" t="s">
        <v>2494</v>
      </c>
      <c r="M5638" s="9">
        <v>0</v>
      </c>
      <c r="N5638" s="5">
        <v>0</v>
      </c>
      <c r="O5638" s="7">
        <v>0</v>
      </c>
    </row>
    <row r="5639" spans="1:15">
      <c r="A5639">
        <v>25</v>
      </c>
      <c r="B5639" t="s">
        <v>3088</v>
      </c>
      <c r="C5639" t="s">
        <v>19337</v>
      </c>
      <c r="D5639" t="s">
        <v>19338</v>
      </c>
      <c r="E5639" t="s">
        <v>19046</v>
      </c>
      <c r="F5639" t="s">
        <v>19047</v>
      </c>
      <c r="G5639" t="s">
        <v>3088</v>
      </c>
      <c r="H5639" t="s">
        <v>944</v>
      </c>
      <c r="I5639" t="s">
        <v>1720</v>
      </c>
      <c r="J5639" t="s">
        <v>1721</v>
      </c>
      <c r="K5639" t="s">
        <v>19339</v>
      </c>
      <c r="L5639" s="3">
        <v>43551</v>
      </c>
      <c r="M5639" s="9">
        <v>0</v>
      </c>
      <c r="N5639" s="5">
        <v>0</v>
      </c>
      <c r="O5639" s="7">
        <v>0</v>
      </c>
    </row>
    <row r="5640" spans="1:15">
      <c r="A5640">
        <v>25</v>
      </c>
      <c r="B5640" t="s">
        <v>3088</v>
      </c>
      <c r="C5640" t="s">
        <v>19340</v>
      </c>
      <c r="D5640" t="s">
        <v>19341</v>
      </c>
      <c r="E5640" t="s">
        <v>19288</v>
      </c>
      <c r="F5640" t="s">
        <v>19289</v>
      </c>
      <c r="G5640" t="s">
        <v>3088</v>
      </c>
      <c r="H5640" t="s">
        <v>944</v>
      </c>
      <c r="I5640" t="s">
        <v>1720</v>
      </c>
      <c r="J5640" t="s">
        <v>1721</v>
      </c>
      <c r="K5640" t="s">
        <v>19342</v>
      </c>
      <c r="L5640" s="3">
        <v>43018</v>
      </c>
      <c r="M5640" s="9">
        <v>0</v>
      </c>
      <c r="N5640" s="5">
        <v>0</v>
      </c>
      <c r="O5640" s="7">
        <v>0</v>
      </c>
    </row>
    <row r="5641" spans="1:15">
      <c r="A5641">
        <v>25</v>
      </c>
      <c r="B5641" t="s">
        <v>3088</v>
      </c>
      <c r="C5641" t="s">
        <v>19343</v>
      </c>
      <c r="D5641" t="s">
        <v>19344</v>
      </c>
      <c r="E5641" t="s">
        <v>19046</v>
      </c>
      <c r="F5641" t="s">
        <v>19047</v>
      </c>
      <c r="G5641" t="s">
        <v>3088</v>
      </c>
      <c r="H5641" t="s">
        <v>944</v>
      </c>
      <c r="I5641" t="s">
        <v>1720</v>
      </c>
      <c r="J5641" t="s">
        <v>1721</v>
      </c>
      <c r="K5641" t="s">
        <v>19345</v>
      </c>
      <c r="L5641" s="3">
        <v>43692</v>
      </c>
      <c r="M5641" s="9">
        <v>0</v>
      </c>
      <c r="N5641" s="5">
        <v>0</v>
      </c>
      <c r="O5641" s="7">
        <v>0</v>
      </c>
    </row>
    <row r="5642" spans="1:15">
      <c r="A5642">
        <v>25</v>
      </c>
      <c r="B5642" t="s">
        <v>3088</v>
      </c>
      <c r="C5642" t="s">
        <v>19346</v>
      </c>
      <c r="D5642" t="s">
        <v>19347</v>
      </c>
      <c r="E5642" t="s">
        <v>3126</v>
      </c>
      <c r="F5642" t="s">
        <v>3127</v>
      </c>
      <c r="G5642" t="s">
        <v>3088</v>
      </c>
      <c r="H5642" t="s">
        <v>944</v>
      </c>
      <c r="I5642" t="s">
        <v>1720</v>
      </c>
      <c r="J5642" t="s">
        <v>1721</v>
      </c>
      <c r="K5642" t="s">
        <v>19348</v>
      </c>
      <c r="L5642" s="3">
        <v>43111</v>
      </c>
      <c r="M5642" s="9">
        <v>0</v>
      </c>
      <c r="N5642" s="5">
        <v>0</v>
      </c>
      <c r="O5642" s="7">
        <v>0</v>
      </c>
    </row>
    <row r="5643" spans="1:15">
      <c r="A5643">
        <v>25</v>
      </c>
      <c r="B5643" t="s">
        <v>3088</v>
      </c>
      <c r="C5643" t="s">
        <v>19349</v>
      </c>
      <c r="D5643" t="s">
        <v>19350</v>
      </c>
      <c r="E5643" t="s">
        <v>19288</v>
      </c>
      <c r="F5643" t="s">
        <v>19289</v>
      </c>
      <c r="G5643" t="s">
        <v>3088</v>
      </c>
      <c r="H5643" t="s">
        <v>944</v>
      </c>
      <c r="I5643" t="s">
        <v>1720</v>
      </c>
      <c r="J5643" t="s">
        <v>1721</v>
      </c>
      <c r="K5643" t="s">
        <v>19351</v>
      </c>
      <c r="L5643" s="3">
        <v>43124</v>
      </c>
      <c r="M5643" s="9">
        <v>0</v>
      </c>
      <c r="N5643" s="5">
        <v>0</v>
      </c>
      <c r="O5643" s="7">
        <v>0</v>
      </c>
    </row>
    <row r="5644" spans="1:15">
      <c r="A5644">
        <v>25</v>
      </c>
      <c r="B5644" t="s">
        <v>3088</v>
      </c>
      <c r="C5644" t="s">
        <v>19352</v>
      </c>
      <c r="D5644" t="s">
        <v>19353</v>
      </c>
      <c r="E5644" t="s">
        <v>18818</v>
      </c>
      <c r="F5644" t="s">
        <v>18819</v>
      </c>
      <c r="G5644" t="s">
        <v>3088</v>
      </c>
      <c r="H5644" t="s">
        <v>944</v>
      </c>
      <c r="I5644" t="s">
        <v>1720</v>
      </c>
      <c r="J5644" t="s">
        <v>1721</v>
      </c>
      <c r="K5644" t="s">
        <v>19354</v>
      </c>
      <c r="L5644" s="3">
        <v>43524</v>
      </c>
      <c r="M5644" s="9">
        <v>0</v>
      </c>
      <c r="N5644" s="5">
        <v>0</v>
      </c>
      <c r="O5644" s="7">
        <v>0</v>
      </c>
    </row>
    <row r="5645" spans="1:15">
      <c r="A5645">
        <v>25</v>
      </c>
      <c r="B5645" t="s">
        <v>3088</v>
      </c>
      <c r="C5645" t="s">
        <v>19355</v>
      </c>
      <c r="D5645" t="s">
        <v>19356</v>
      </c>
      <c r="E5645" t="s">
        <v>3090</v>
      </c>
      <c r="F5645" t="s">
        <v>3091</v>
      </c>
      <c r="G5645" t="s">
        <v>3088</v>
      </c>
      <c r="H5645" t="s">
        <v>944</v>
      </c>
      <c r="I5645" t="s">
        <v>1720</v>
      </c>
      <c r="J5645" t="s">
        <v>1721</v>
      </c>
      <c r="K5645" t="s">
        <v>19357</v>
      </c>
      <c r="L5645" s="3" t="s">
        <v>2494</v>
      </c>
      <c r="M5645" s="9">
        <v>0</v>
      </c>
      <c r="N5645" s="5">
        <v>0</v>
      </c>
      <c r="O5645" s="7">
        <v>0</v>
      </c>
    </row>
    <row r="5646" spans="1:15">
      <c r="A5646">
        <v>25</v>
      </c>
      <c r="B5646" t="s">
        <v>3088</v>
      </c>
      <c r="C5646" t="s">
        <v>3121</v>
      </c>
      <c r="D5646" t="s">
        <v>706</v>
      </c>
      <c r="E5646" t="s">
        <v>3122</v>
      </c>
      <c r="F5646" t="s">
        <v>3123</v>
      </c>
      <c r="G5646" t="s">
        <v>3088</v>
      </c>
      <c r="H5646" t="s">
        <v>944</v>
      </c>
      <c r="I5646" t="s">
        <v>1720</v>
      </c>
      <c r="J5646" t="s">
        <v>1721</v>
      </c>
      <c r="K5646" t="s">
        <v>3124</v>
      </c>
      <c r="L5646" s="3">
        <v>43713</v>
      </c>
      <c r="M5646" s="9">
        <v>1</v>
      </c>
      <c r="N5646" s="5">
        <v>0</v>
      </c>
      <c r="O5646" s="7">
        <v>1</v>
      </c>
    </row>
    <row r="5647" spans="1:15">
      <c r="A5647">
        <v>25</v>
      </c>
      <c r="B5647" t="s">
        <v>3088</v>
      </c>
      <c r="C5647" t="s">
        <v>3125</v>
      </c>
      <c r="D5647" t="s">
        <v>707</v>
      </c>
      <c r="E5647" t="s">
        <v>3126</v>
      </c>
      <c r="F5647" t="s">
        <v>3127</v>
      </c>
      <c r="G5647" t="s">
        <v>3088</v>
      </c>
      <c r="H5647" t="s">
        <v>944</v>
      </c>
      <c r="I5647" t="s">
        <v>1720</v>
      </c>
      <c r="J5647" t="s">
        <v>1721</v>
      </c>
      <c r="K5647" t="s">
        <v>3128</v>
      </c>
      <c r="L5647" s="3">
        <v>44750</v>
      </c>
      <c r="M5647" s="9">
        <v>1</v>
      </c>
      <c r="N5647" s="5">
        <v>0</v>
      </c>
      <c r="O5647" s="7">
        <v>1</v>
      </c>
    </row>
    <row r="5648" spans="1:15">
      <c r="A5648">
        <v>25</v>
      </c>
      <c r="B5648" t="s">
        <v>3088</v>
      </c>
      <c r="C5648" t="s">
        <v>19358</v>
      </c>
      <c r="D5648" t="s">
        <v>19359</v>
      </c>
      <c r="E5648" t="s">
        <v>19137</v>
      </c>
      <c r="F5648" t="s">
        <v>19138</v>
      </c>
      <c r="G5648" t="s">
        <v>3088</v>
      </c>
      <c r="H5648" t="s">
        <v>944</v>
      </c>
      <c r="I5648" t="s">
        <v>1720</v>
      </c>
      <c r="J5648" t="s">
        <v>1721</v>
      </c>
      <c r="K5648" t="s">
        <v>19360</v>
      </c>
      <c r="L5648" s="3">
        <v>43531</v>
      </c>
      <c r="M5648" s="9">
        <v>0</v>
      </c>
      <c r="N5648" s="5">
        <v>0</v>
      </c>
      <c r="O5648" s="7">
        <v>0</v>
      </c>
    </row>
    <row r="5649" spans="1:15">
      <c r="A5649">
        <v>25</v>
      </c>
      <c r="B5649" t="s">
        <v>3088</v>
      </c>
      <c r="C5649" t="s">
        <v>19361</v>
      </c>
      <c r="D5649" t="s">
        <v>19362</v>
      </c>
      <c r="E5649" t="s">
        <v>18843</v>
      </c>
      <c r="F5649" t="s">
        <v>18844</v>
      </c>
      <c r="G5649" t="s">
        <v>3088</v>
      </c>
      <c r="H5649" t="s">
        <v>944</v>
      </c>
      <c r="I5649" t="s">
        <v>1720</v>
      </c>
      <c r="J5649" t="s">
        <v>1721</v>
      </c>
      <c r="K5649" t="s">
        <v>19363</v>
      </c>
      <c r="L5649" s="3">
        <v>43836</v>
      </c>
      <c r="M5649" s="9">
        <v>0</v>
      </c>
      <c r="N5649" s="5">
        <v>0</v>
      </c>
      <c r="O5649" s="7">
        <v>0</v>
      </c>
    </row>
    <row r="5650" spans="1:15">
      <c r="A5650">
        <v>25</v>
      </c>
      <c r="B5650" t="s">
        <v>3088</v>
      </c>
      <c r="C5650" t="s">
        <v>19364</v>
      </c>
      <c r="D5650" t="s">
        <v>19365</v>
      </c>
      <c r="E5650" t="s">
        <v>3134</v>
      </c>
      <c r="F5650" t="s">
        <v>3135</v>
      </c>
      <c r="G5650" t="s">
        <v>3088</v>
      </c>
      <c r="H5650" t="s">
        <v>944</v>
      </c>
      <c r="I5650" t="s">
        <v>1720</v>
      </c>
      <c r="J5650" t="s">
        <v>1721</v>
      </c>
      <c r="K5650" t="s">
        <v>19366</v>
      </c>
      <c r="L5650" s="3">
        <v>43635</v>
      </c>
      <c r="M5650" s="9">
        <v>0</v>
      </c>
      <c r="N5650" s="5">
        <v>0</v>
      </c>
      <c r="O5650" s="7">
        <v>0</v>
      </c>
    </row>
    <row r="5651" spans="1:15">
      <c r="A5651">
        <v>25</v>
      </c>
      <c r="B5651" t="s">
        <v>3088</v>
      </c>
      <c r="C5651" t="s">
        <v>19367</v>
      </c>
      <c r="D5651" t="s">
        <v>19368</v>
      </c>
      <c r="E5651" t="s">
        <v>18813</v>
      </c>
      <c r="F5651" t="s">
        <v>18814</v>
      </c>
      <c r="G5651" t="s">
        <v>3088</v>
      </c>
      <c r="H5651" t="s">
        <v>944</v>
      </c>
      <c r="I5651" t="s">
        <v>1720</v>
      </c>
      <c r="J5651" t="s">
        <v>1721</v>
      </c>
      <c r="K5651" t="s">
        <v>19369</v>
      </c>
      <c r="L5651" s="3" t="s">
        <v>2494</v>
      </c>
      <c r="M5651" s="9">
        <v>0</v>
      </c>
      <c r="N5651" s="5">
        <v>0</v>
      </c>
      <c r="O5651" s="7">
        <v>0</v>
      </c>
    </row>
    <row r="5652" spans="1:15">
      <c r="A5652">
        <v>25</v>
      </c>
      <c r="B5652" t="s">
        <v>3088</v>
      </c>
      <c r="C5652" t="s">
        <v>19370</v>
      </c>
      <c r="D5652" t="s">
        <v>19371</v>
      </c>
      <c r="E5652" t="s">
        <v>19296</v>
      </c>
      <c r="F5652" t="s">
        <v>19297</v>
      </c>
      <c r="G5652" t="s">
        <v>3088</v>
      </c>
      <c r="H5652" t="s">
        <v>944</v>
      </c>
      <c r="I5652" t="s">
        <v>1720</v>
      </c>
      <c r="J5652" t="s">
        <v>1721</v>
      </c>
      <c r="K5652" t="s">
        <v>19372</v>
      </c>
      <c r="L5652" s="3" t="s">
        <v>2494</v>
      </c>
      <c r="M5652" s="9">
        <v>0</v>
      </c>
      <c r="N5652" s="5">
        <v>0</v>
      </c>
      <c r="O5652" s="7">
        <v>0</v>
      </c>
    </row>
    <row r="5653" spans="1:15">
      <c r="A5653">
        <v>25</v>
      </c>
      <c r="B5653" t="s">
        <v>3088</v>
      </c>
      <c r="C5653" t="s">
        <v>19373</v>
      </c>
      <c r="D5653" t="s">
        <v>19374</v>
      </c>
      <c r="E5653" t="s">
        <v>18782</v>
      </c>
      <c r="F5653" t="s">
        <v>18783</v>
      </c>
      <c r="G5653" t="s">
        <v>3088</v>
      </c>
      <c r="H5653" t="s">
        <v>944</v>
      </c>
      <c r="I5653" t="s">
        <v>1720</v>
      </c>
      <c r="J5653" t="s">
        <v>1721</v>
      </c>
      <c r="K5653" t="s">
        <v>19375</v>
      </c>
      <c r="L5653" s="3" t="s">
        <v>2494</v>
      </c>
      <c r="M5653" s="9">
        <v>0</v>
      </c>
      <c r="N5653" s="5">
        <v>0</v>
      </c>
      <c r="O5653" s="7">
        <v>0</v>
      </c>
    </row>
    <row r="5654" spans="1:15">
      <c r="A5654">
        <v>25</v>
      </c>
      <c r="B5654" t="s">
        <v>3088</v>
      </c>
      <c r="C5654" t="s">
        <v>19376</v>
      </c>
      <c r="D5654" t="s">
        <v>19377</v>
      </c>
      <c r="E5654" t="s">
        <v>3134</v>
      </c>
      <c r="F5654" t="s">
        <v>3135</v>
      </c>
      <c r="G5654" t="s">
        <v>3088</v>
      </c>
      <c r="H5654" t="s">
        <v>944</v>
      </c>
      <c r="I5654" t="s">
        <v>1720</v>
      </c>
      <c r="J5654" t="s">
        <v>1721</v>
      </c>
      <c r="K5654" t="s">
        <v>19378</v>
      </c>
      <c r="L5654" s="3">
        <v>43762</v>
      </c>
      <c r="M5654" s="9">
        <v>0</v>
      </c>
      <c r="N5654" s="5">
        <v>0</v>
      </c>
      <c r="O5654" s="7">
        <v>0</v>
      </c>
    </row>
    <row r="5655" spans="1:15">
      <c r="A5655">
        <v>25</v>
      </c>
      <c r="B5655" t="s">
        <v>3088</v>
      </c>
      <c r="C5655" t="s">
        <v>19379</v>
      </c>
      <c r="D5655" t="s">
        <v>19380</v>
      </c>
      <c r="E5655" t="s">
        <v>19105</v>
      </c>
      <c r="F5655" t="s">
        <v>19106</v>
      </c>
      <c r="G5655" t="s">
        <v>3088</v>
      </c>
      <c r="H5655" t="s">
        <v>944</v>
      </c>
      <c r="I5655" t="s">
        <v>1720</v>
      </c>
      <c r="J5655" t="s">
        <v>1721</v>
      </c>
      <c r="K5655" t="s">
        <v>19381</v>
      </c>
      <c r="L5655" s="3">
        <v>44042</v>
      </c>
      <c r="M5655" s="9">
        <v>0</v>
      </c>
      <c r="N5655" s="5">
        <v>0</v>
      </c>
      <c r="O5655" s="7">
        <v>0</v>
      </c>
    </row>
    <row r="5656" spans="1:15">
      <c r="A5656">
        <v>25</v>
      </c>
      <c r="B5656" t="s">
        <v>3088</v>
      </c>
      <c r="C5656" t="s">
        <v>19382</v>
      </c>
      <c r="D5656" t="s">
        <v>19383</v>
      </c>
      <c r="E5656" t="s">
        <v>19105</v>
      </c>
      <c r="F5656" t="s">
        <v>19106</v>
      </c>
      <c r="G5656" t="s">
        <v>3088</v>
      </c>
      <c r="H5656" t="s">
        <v>944</v>
      </c>
      <c r="I5656" t="s">
        <v>1720</v>
      </c>
      <c r="J5656" t="s">
        <v>1721</v>
      </c>
      <c r="K5656" t="s">
        <v>19384</v>
      </c>
      <c r="L5656" s="3">
        <v>44253</v>
      </c>
      <c r="M5656" s="9">
        <v>0</v>
      </c>
      <c r="N5656" s="5">
        <v>0</v>
      </c>
      <c r="O5656" s="7">
        <v>0</v>
      </c>
    </row>
    <row r="5657" spans="1:15">
      <c r="A5657">
        <v>25</v>
      </c>
      <c r="B5657" t="s">
        <v>3088</v>
      </c>
      <c r="C5657" t="s">
        <v>19385</v>
      </c>
      <c r="D5657" t="s">
        <v>19386</v>
      </c>
      <c r="E5657" t="s">
        <v>18994</v>
      </c>
      <c r="F5657" t="s">
        <v>18995</v>
      </c>
      <c r="G5657" t="s">
        <v>3088</v>
      </c>
      <c r="H5657" t="s">
        <v>944</v>
      </c>
      <c r="I5657" t="s">
        <v>1720</v>
      </c>
      <c r="J5657" t="s">
        <v>1721</v>
      </c>
      <c r="K5657" t="s">
        <v>19387</v>
      </c>
      <c r="L5657" s="3">
        <v>43879</v>
      </c>
      <c r="M5657" s="9">
        <v>0</v>
      </c>
      <c r="N5657" s="5">
        <v>0</v>
      </c>
      <c r="O5657" s="7">
        <v>0</v>
      </c>
    </row>
    <row r="5658" spans="1:15">
      <c r="A5658">
        <v>25</v>
      </c>
      <c r="B5658" t="s">
        <v>3088</v>
      </c>
      <c r="C5658" t="s">
        <v>19388</v>
      </c>
      <c r="D5658" t="s">
        <v>19389</v>
      </c>
      <c r="E5658" t="s">
        <v>19148</v>
      </c>
      <c r="F5658" t="s">
        <v>19149</v>
      </c>
      <c r="G5658" t="s">
        <v>3088</v>
      </c>
      <c r="H5658" t="s">
        <v>944</v>
      </c>
      <c r="I5658" t="s">
        <v>1720</v>
      </c>
      <c r="J5658" t="s">
        <v>1721</v>
      </c>
      <c r="K5658" t="s">
        <v>19390</v>
      </c>
      <c r="L5658" s="3" t="s">
        <v>2494</v>
      </c>
      <c r="M5658" s="9">
        <v>0</v>
      </c>
      <c r="N5658" s="5">
        <v>0</v>
      </c>
      <c r="O5658" s="7">
        <v>0</v>
      </c>
    </row>
    <row r="5659" spans="1:15">
      <c r="A5659">
        <v>25</v>
      </c>
      <c r="B5659" t="s">
        <v>3088</v>
      </c>
      <c r="C5659" t="s">
        <v>19391</v>
      </c>
      <c r="D5659" t="s">
        <v>19392</v>
      </c>
      <c r="E5659" t="s">
        <v>19393</v>
      </c>
      <c r="F5659" t="s">
        <v>19394</v>
      </c>
      <c r="G5659" t="s">
        <v>3088</v>
      </c>
      <c r="H5659" t="s">
        <v>944</v>
      </c>
      <c r="I5659" t="s">
        <v>1720</v>
      </c>
      <c r="J5659" t="s">
        <v>1721</v>
      </c>
      <c r="K5659" t="s">
        <v>19395</v>
      </c>
      <c r="L5659" s="3">
        <v>45293</v>
      </c>
      <c r="M5659" s="9">
        <v>0</v>
      </c>
      <c r="N5659" s="5">
        <v>0</v>
      </c>
      <c r="O5659" s="7">
        <v>0</v>
      </c>
    </row>
    <row r="5660" spans="1:15">
      <c r="A5660">
        <v>25</v>
      </c>
      <c r="B5660" t="s">
        <v>3088</v>
      </c>
      <c r="C5660" t="s">
        <v>19396</v>
      </c>
      <c r="D5660" t="s">
        <v>19397</v>
      </c>
      <c r="E5660" t="s">
        <v>19393</v>
      </c>
      <c r="F5660" t="s">
        <v>19394</v>
      </c>
      <c r="G5660" t="s">
        <v>3088</v>
      </c>
      <c r="H5660" t="s">
        <v>944</v>
      </c>
      <c r="I5660" t="s">
        <v>1720</v>
      </c>
      <c r="J5660" t="s">
        <v>1721</v>
      </c>
      <c r="K5660" t="s">
        <v>19398</v>
      </c>
      <c r="L5660" s="3" t="s">
        <v>2494</v>
      </c>
      <c r="M5660" s="9">
        <v>0</v>
      </c>
      <c r="N5660" s="5">
        <v>0</v>
      </c>
      <c r="O5660" s="7">
        <v>0</v>
      </c>
    </row>
    <row r="5661" spans="1:15">
      <c r="A5661">
        <v>25</v>
      </c>
      <c r="B5661" t="s">
        <v>3088</v>
      </c>
      <c r="C5661" t="s">
        <v>3129</v>
      </c>
      <c r="D5661" t="s">
        <v>708</v>
      </c>
      <c r="E5661" t="s">
        <v>3130</v>
      </c>
      <c r="F5661" t="s">
        <v>3131</v>
      </c>
      <c r="G5661" t="s">
        <v>3088</v>
      </c>
      <c r="H5661" t="s">
        <v>944</v>
      </c>
      <c r="I5661" t="s">
        <v>1720</v>
      </c>
      <c r="J5661" t="s">
        <v>1721</v>
      </c>
      <c r="K5661" t="s">
        <v>3132</v>
      </c>
      <c r="L5661" s="3">
        <v>44889</v>
      </c>
      <c r="M5661" s="9">
        <v>2</v>
      </c>
      <c r="N5661" s="5">
        <v>0</v>
      </c>
      <c r="O5661" s="7">
        <v>2</v>
      </c>
    </row>
    <row r="5662" spans="1:15">
      <c r="A5662">
        <v>25</v>
      </c>
      <c r="B5662" t="s">
        <v>3088</v>
      </c>
      <c r="C5662" t="s">
        <v>19399</v>
      </c>
      <c r="D5662" t="s">
        <v>19400</v>
      </c>
      <c r="E5662" t="s">
        <v>3122</v>
      </c>
      <c r="F5662" t="s">
        <v>3123</v>
      </c>
      <c r="G5662" t="s">
        <v>3088</v>
      </c>
      <c r="H5662" t="s">
        <v>944</v>
      </c>
      <c r="I5662" t="s">
        <v>1720</v>
      </c>
      <c r="J5662" t="s">
        <v>1721</v>
      </c>
      <c r="K5662" t="s">
        <v>19401</v>
      </c>
      <c r="L5662" s="3" t="s">
        <v>2494</v>
      </c>
      <c r="M5662" s="9">
        <v>0</v>
      </c>
      <c r="N5662" s="5">
        <v>0</v>
      </c>
      <c r="O5662" s="7">
        <v>0</v>
      </c>
    </row>
    <row r="5663" spans="1:15">
      <c r="A5663">
        <v>25</v>
      </c>
      <c r="B5663" t="s">
        <v>3088</v>
      </c>
      <c r="C5663" t="s">
        <v>19402</v>
      </c>
      <c r="D5663" t="s">
        <v>19403</v>
      </c>
      <c r="E5663" t="s">
        <v>18782</v>
      </c>
      <c r="F5663" t="s">
        <v>18783</v>
      </c>
      <c r="G5663" t="s">
        <v>3088</v>
      </c>
      <c r="H5663" t="s">
        <v>944</v>
      </c>
      <c r="I5663" t="s">
        <v>1720</v>
      </c>
      <c r="J5663" t="s">
        <v>1721</v>
      </c>
      <c r="K5663" t="s">
        <v>19404</v>
      </c>
      <c r="L5663" s="3" t="s">
        <v>2494</v>
      </c>
      <c r="M5663" s="9">
        <v>0</v>
      </c>
      <c r="N5663" s="5">
        <v>0</v>
      </c>
      <c r="O5663" s="7">
        <v>0</v>
      </c>
    </row>
    <row r="5664" spans="1:15">
      <c r="A5664">
        <v>25</v>
      </c>
      <c r="B5664" t="s">
        <v>3088</v>
      </c>
      <c r="C5664" t="s">
        <v>19405</v>
      </c>
      <c r="D5664" t="s">
        <v>19406</v>
      </c>
      <c r="E5664" t="s">
        <v>18870</v>
      </c>
      <c r="F5664" t="s">
        <v>18871</v>
      </c>
      <c r="G5664" t="s">
        <v>3088</v>
      </c>
      <c r="H5664" t="s">
        <v>944</v>
      </c>
      <c r="I5664" t="s">
        <v>1720</v>
      </c>
      <c r="J5664" t="s">
        <v>1721</v>
      </c>
      <c r="K5664" t="s">
        <v>19407</v>
      </c>
      <c r="L5664" s="3">
        <v>44299</v>
      </c>
      <c r="M5664" s="9">
        <v>0</v>
      </c>
      <c r="N5664" s="5">
        <v>0</v>
      </c>
      <c r="O5664" s="7">
        <v>0</v>
      </c>
    </row>
    <row r="5665" spans="1:15">
      <c r="A5665">
        <v>25</v>
      </c>
      <c r="B5665" t="s">
        <v>3088</v>
      </c>
      <c r="C5665" t="s">
        <v>3133</v>
      </c>
      <c r="D5665" t="s">
        <v>709</v>
      </c>
      <c r="E5665" t="s">
        <v>3134</v>
      </c>
      <c r="F5665" t="s">
        <v>3135</v>
      </c>
      <c r="G5665" t="s">
        <v>3088</v>
      </c>
      <c r="H5665" t="s">
        <v>944</v>
      </c>
      <c r="I5665" t="s">
        <v>1720</v>
      </c>
      <c r="J5665" t="s">
        <v>1721</v>
      </c>
      <c r="K5665" t="s">
        <v>3136</v>
      </c>
      <c r="L5665" s="3">
        <v>44306</v>
      </c>
      <c r="M5665" s="9">
        <v>1</v>
      </c>
      <c r="N5665" s="5">
        <v>0</v>
      </c>
      <c r="O5665" s="7">
        <v>1</v>
      </c>
    </row>
    <row r="5666" spans="1:15">
      <c r="A5666">
        <v>25</v>
      </c>
      <c r="B5666" t="s">
        <v>3088</v>
      </c>
      <c r="C5666" t="s">
        <v>19408</v>
      </c>
      <c r="D5666" t="s">
        <v>19409</v>
      </c>
      <c r="E5666" t="s">
        <v>19137</v>
      </c>
      <c r="F5666" t="s">
        <v>19138</v>
      </c>
      <c r="G5666" t="s">
        <v>3088</v>
      </c>
      <c r="H5666" t="s">
        <v>944</v>
      </c>
      <c r="I5666" t="s">
        <v>1720</v>
      </c>
      <c r="J5666" t="s">
        <v>1721</v>
      </c>
      <c r="K5666" t="s">
        <v>19410</v>
      </c>
      <c r="L5666" s="3">
        <v>44592</v>
      </c>
      <c r="M5666" s="9">
        <v>0</v>
      </c>
      <c r="N5666" s="5">
        <v>0</v>
      </c>
      <c r="O5666" s="7">
        <v>0</v>
      </c>
    </row>
    <row r="5667" spans="1:15">
      <c r="A5667">
        <v>25</v>
      </c>
      <c r="B5667" t="s">
        <v>3088</v>
      </c>
      <c r="C5667" t="s">
        <v>19411</v>
      </c>
      <c r="D5667" t="s">
        <v>19412</v>
      </c>
      <c r="E5667" t="s">
        <v>19393</v>
      </c>
      <c r="F5667" t="s">
        <v>19394</v>
      </c>
      <c r="G5667" t="s">
        <v>3088</v>
      </c>
      <c r="H5667" t="s">
        <v>944</v>
      </c>
      <c r="I5667" t="s">
        <v>1720</v>
      </c>
      <c r="J5667" t="s">
        <v>1721</v>
      </c>
      <c r="K5667" t="s">
        <v>19413</v>
      </c>
      <c r="L5667" s="3" t="s">
        <v>2494</v>
      </c>
      <c r="M5667" s="9">
        <v>0</v>
      </c>
      <c r="N5667" s="5">
        <v>0</v>
      </c>
      <c r="O5667" s="7">
        <v>0</v>
      </c>
    </row>
    <row r="5668" spans="1:15">
      <c r="A5668">
        <v>25</v>
      </c>
      <c r="B5668" t="s">
        <v>3088</v>
      </c>
      <c r="C5668" t="s">
        <v>19414</v>
      </c>
      <c r="D5668" t="s">
        <v>19415</v>
      </c>
      <c r="E5668" t="s">
        <v>3098</v>
      </c>
      <c r="F5668" t="s">
        <v>3099</v>
      </c>
      <c r="G5668" t="s">
        <v>3088</v>
      </c>
      <c r="H5668" t="s">
        <v>944</v>
      </c>
      <c r="I5668" t="s">
        <v>1720</v>
      </c>
      <c r="J5668" t="s">
        <v>1721</v>
      </c>
      <c r="K5668" t="s">
        <v>19416</v>
      </c>
      <c r="L5668" s="3">
        <v>45314</v>
      </c>
      <c r="M5668" s="9">
        <v>0</v>
      </c>
      <c r="N5668" s="5">
        <v>0</v>
      </c>
      <c r="O5668" s="7">
        <v>0</v>
      </c>
    </row>
    <row r="5669" spans="1:15">
      <c r="A5669">
        <v>25</v>
      </c>
      <c r="B5669" t="s">
        <v>3088</v>
      </c>
      <c r="C5669" t="s">
        <v>19417</v>
      </c>
      <c r="D5669" t="s">
        <v>19418</v>
      </c>
      <c r="E5669" t="s">
        <v>19017</v>
      </c>
      <c r="F5669" t="s">
        <v>19018</v>
      </c>
      <c r="G5669" t="s">
        <v>3088</v>
      </c>
      <c r="H5669" t="s">
        <v>944</v>
      </c>
      <c r="I5669" t="s">
        <v>1720</v>
      </c>
      <c r="J5669" t="s">
        <v>1721</v>
      </c>
      <c r="K5669" t="s">
        <v>19419</v>
      </c>
      <c r="L5669" s="3">
        <v>45001</v>
      </c>
      <c r="M5669" s="9">
        <v>0</v>
      </c>
      <c r="N5669" s="5">
        <v>0</v>
      </c>
      <c r="O5669" s="7">
        <v>0</v>
      </c>
    </row>
    <row r="5670" spans="1:15">
      <c r="A5670">
        <v>25</v>
      </c>
      <c r="B5670" t="s">
        <v>3088</v>
      </c>
      <c r="C5670" t="s">
        <v>19420</v>
      </c>
      <c r="D5670" t="s">
        <v>19421</v>
      </c>
      <c r="E5670" t="s">
        <v>18848</v>
      </c>
      <c r="F5670" t="s">
        <v>18849</v>
      </c>
      <c r="G5670" t="s">
        <v>3088</v>
      </c>
      <c r="H5670" t="s">
        <v>944</v>
      </c>
      <c r="I5670" t="s">
        <v>1720</v>
      </c>
      <c r="J5670" t="s">
        <v>1721</v>
      </c>
      <c r="K5670" t="s">
        <v>19422</v>
      </c>
      <c r="L5670" s="3">
        <v>45244</v>
      </c>
      <c r="M5670" s="9">
        <v>0</v>
      </c>
      <c r="N5670" s="5">
        <v>0</v>
      </c>
      <c r="O5670" s="7">
        <v>0</v>
      </c>
    </row>
    <row r="5671" spans="1:15">
      <c r="A5671">
        <v>25</v>
      </c>
      <c r="B5671" t="s">
        <v>3088</v>
      </c>
      <c r="C5671" t="s">
        <v>19423</v>
      </c>
      <c r="D5671" t="s">
        <v>19424</v>
      </c>
      <c r="E5671" t="s">
        <v>3090</v>
      </c>
      <c r="F5671" t="s">
        <v>3091</v>
      </c>
      <c r="G5671" t="s">
        <v>3088</v>
      </c>
      <c r="H5671" t="s">
        <v>944</v>
      </c>
      <c r="I5671" t="s">
        <v>1720</v>
      </c>
      <c r="J5671" t="s">
        <v>1721</v>
      </c>
      <c r="K5671" t="s">
        <v>19425</v>
      </c>
      <c r="L5671" s="3">
        <v>45210</v>
      </c>
      <c r="M5671" s="9">
        <v>0</v>
      </c>
      <c r="N5671" s="5">
        <v>0</v>
      </c>
      <c r="O5671" s="7">
        <v>0</v>
      </c>
    </row>
    <row r="5672" spans="1:15">
      <c r="A5672">
        <v>25</v>
      </c>
      <c r="B5672" t="s">
        <v>3088</v>
      </c>
      <c r="C5672" t="s">
        <v>19426</v>
      </c>
      <c r="D5672" t="s">
        <v>19427</v>
      </c>
      <c r="E5672" t="s">
        <v>3090</v>
      </c>
      <c r="F5672" t="s">
        <v>3091</v>
      </c>
      <c r="G5672" t="s">
        <v>3088</v>
      </c>
      <c r="H5672" t="s">
        <v>944</v>
      </c>
      <c r="I5672" t="s">
        <v>1720</v>
      </c>
      <c r="J5672" t="s">
        <v>1721</v>
      </c>
      <c r="K5672" t="s">
        <v>19428</v>
      </c>
      <c r="L5672" s="3" t="s">
        <v>2494</v>
      </c>
      <c r="M5672" s="9">
        <v>0</v>
      </c>
      <c r="N5672" s="5">
        <v>0</v>
      </c>
      <c r="O5672" s="7">
        <v>0</v>
      </c>
    </row>
    <row r="5673" spans="1:15">
      <c r="A5673">
        <v>25</v>
      </c>
      <c r="B5673" t="s">
        <v>3088</v>
      </c>
      <c r="C5673" t="s">
        <v>19429</v>
      </c>
      <c r="D5673" t="s">
        <v>19430</v>
      </c>
      <c r="E5673" t="s">
        <v>18805</v>
      </c>
      <c r="F5673" t="s">
        <v>18806</v>
      </c>
      <c r="G5673" t="s">
        <v>3088</v>
      </c>
      <c r="H5673" t="s">
        <v>944</v>
      </c>
      <c r="I5673" t="s">
        <v>1720</v>
      </c>
      <c r="J5673" t="s">
        <v>1721</v>
      </c>
      <c r="K5673" t="s">
        <v>19431</v>
      </c>
      <c r="L5673" s="3">
        <v>45471</v>
      </c>
      <c r="M5673" s="9">
        <v>0</v>
      </c>
      <c r="N5673" s="5">
        <v>0</v>
      </c>
      <c r="O5673" s="7">
        <v>0</v>
      </c>
    </row>
    <row r="5674" spans="1:15">
      <c r="A5674">
        <v>25</v>
      </c>
      <c r="B5674" t="s">
        <v>3088</v>
      </c>
      <c r="C5674" t="s">
        <v>19432</v>
      </c>
      <c r="D5674" t="s">
        <v>19433</v>
      </c>
      <c r="E5674" t="s">
        <v>3108</v>
      </c>
      <c r="F5674" t="s">
        <v>3109</v>
      </c>
      <c r="G5674" t="s">
        <v>3088</v>
      </c>
      <c r="H5674" t="s">
        <v>944</v>
      </c>
      <c r="I5674" t="s">
        <v>1720</v>
      </c>
      <c r="J5674" t="s">
        <v>1721</v>
      </c>
      <c r="K5674" t="s">
        <v>19434</v>
      </c>
      <c r="L5674" s="3" t="s">
        <v>2494</v>
      </c>
      <c r="M5674" s="9">
        <v>0</v>
      </c>
      <c r="N5674" s="5">
        <v>0</v>
      </c>
      <c r="O5674" s="7">
        <v>0</v>
      </c>
    </row>
    <row r="5675" spans="1:15">
      <c r="A5675">
        <v>25</v>
      </c>
      <c r="B5675" t="s">
        <v>3088</v>
      </c>
      <c r="C5675" t="s">
        <v>19435</v>
      </c>
      <c r="D5675" t="s">
        <v>19436</v>
      </c>
      <c r="E5675" t="s">
        <v>18782</v>
      </c>
      <c r="F5675" t="s">
        <v>18783</v>
      </c>
      <c r="G5675" t="s">
        <v>3088</v>
      </c>
      <c r="H5675" t="s">
        <v>944</v>
      </c>
      <c r="I5675" t="s">
        <v>1720</v>
      </c>
      <c r="J5675" t="s">
        <v>1721</v>
      </c>
      <c r="K5675" t="s">
        <v>19437</v>
      </c>
      <c r="L5675" s="3" t="s">
        <v>2494</v>
      </c>
      <c r="M5675" s="9">
        <v>0</v>
      </c>
      <c r="N5675" s="5">
        <v>0</v>
      </c>
      <c r="O5675" s="7">
        <v>0</v>
      </c>
    </row>
    <row r="5676" spans="1:15">
      <c r="A5676">
        <v>25</v>
      </c>
      <c r="B5676" t="s">
        <v>3088</v>
      </c>
      <c r="C5676" t="s">
        <v>19438</v>
      </c>
      <c r="D5676" t="s">
        <v>19439</v>
      </c>
      <c r="E5676" t="s">
        <v>19046</v>
      </c>
      <c r="F5676" t="s">
        <v>19047</v>
      </c>
      <c r="G5676" t="s">
        <v>3088</v>
      </c>
      <c r="H5676" t="s">
        <v>944</v>
      </c>
      <c r="I5676" t="s">
        <v>1720</v>
      </c>
      <c r="J5676" t="s">
        <v>1721</v>
      </c>
      <c r="K5676" t="s">
        <v>19440</v>
      </c>
      <c r="L5676" s="3" t="s">
        <v>2494</v>
      </c>
      <c r="M5676" s="9">
        <v>0</v>
      </c>
      <c r="N5676" s="5">
        <v>0</v>
      </c>
      <c r="O5676" s="7">
        <v>0</v>
      </c>
    </row>
    <row r="5677" spans="1:15">
      <c r="A5677">
        <v>25</v>
      </c>
      <c r="B5677" t="s">
        <v>3088</v>
      </c>
      <c r="C5677" t="s">
        <v>19441</v>
      </c>
      <c r="D5677" t="s">
        <v>19442</v>
      </c>
      <c r="E5677" t="s">
        <v>3090</v>
      </c>
      <c r="F5677" t="s">
        <v>3091</v>
      </c>
      <c r="G5677" t="s">
        <v>3088</v>
      </c>
      <c r="H5677" t="s">
        <v>944</v>
      </c>
      <c r="I5677" t="s">
        <v>1720</v>
      </c>
      <c r="J5677" t="s">
        <v>1721</v>
      </c>
      <c r="K5677" t="s">
        <v>19443</v>
      </c>
      <c r="L5677" s="3" t="s">
        <v>2494</v>
      </c>
      <c r="M5677" s="9">
        <v>0</v>
      </c>
      <c r="N5677" s="5">
        <v>0</v>
      </c>
      <c r="O5677" s="7">
        <v>0</v>
      </c>
    </row>
    <row r="5678" spans="1:15">
      <c r="A5678">
        <v>25</v>
      </c>
      <c r="B5678" t="s">
        <v>3088</v>
      </c>
      <c r="C5678" t="s">
        <v>19444</v>
      </c>
      <c r="D5678" t="s">
        <v>19445</v>
      </c>
      <c r="E5678" t="s">
        <v>19393</v>
      </c>
      <c r="F5678" t="s">
        <v>19394</v>
      </c>
      <c r="G5678" t="s">
        <v>3088</v>
      </c>
      <c r="H5678" t="s">
        <v>944</v>
      </c>
      <c r="I5678" t="s">
        <v>1720</v>
      </c>
      <c r="J5678" t="s">
        <v>1721</v>
      </c>
      <c r="K5678" t="s">
        <v>19446</v>
      </c>
      <c r="L5678" s="3" t="s">
        <v>2494</v>
      </c>
      <c r="M5678" s="9">
        <v>0</v>
      </c>
      <c r="N5678" s="5">
        <v>0</v>
      </c>
      <c r="O5678" s="7">
        <v>0</v>
      </c>
    </row>
    <row r="5679" spans="1:15">
      <c r="A5679">
        <v>25</v>
      </c>
      <c r="B5679" t="s">
        <v>3088</v>
      </c>
      <c r="C5679" t="s">
        <v>19447</v>
      </c>
      <c r="D5679" t="s">
        <v>19448</v>
      </c>
      <c r="E5679" t="s">
        <v>18777</v>
      </c>
      <c r="F5679" t="s">
        <v>18778</v>
      </c>
      <c r="G5679" t="s">
        <v>3088</v>
      </c>
      <c r="H5679" t="s">
        <v>944</v>
      </c>
      <c r="I5679" t="s">
        <v>1720</v>
      </c>
      <c r="J5679" t="s">
        <v>1721</v>
      </c>
      <c r="K5679" t="s">
        <v>19449</v>
      </c>
      <c r="L5679" s="3">
        <v>45322</v>
      </c>
      <c r="M5679" s="9">
        <v>0</v>
      </c>
      <c r="N5679" s="5">
        <v>0</v>
      </c>
      <c r="O5679" s="7">
        <v>0</v>
      </c>
    </row>
    <row r="5680" spans="1:15">
      <c r="A5680">
        <v>25</v>
      </c>
      <c r="B5680" t="s">
        <v>3088</v>
      </c>
      <c r="C5680" t="s">
        <v>19450</v>
      </c>
      <c r="D5680" t="s">
        <v>19451</v>
      </c>
      <c r="E5680" t="s">
        <v>3126</v>
      </c>
      <c r="F5680" t="s">
        <v>3127</v>
      </c>
      <c r="G5680" t="s">
        <v>3088</v>
      </c>
      <c r="H5680" t="s">
        <v>944</v>
      </c>
      <c r="I5680" t="s">
        <v>1720</v>
      </c>
      <c r="J5680" t="s">
        <v>1721</v>
      </c>
      <c r="K5680" t="s">
        <v>19452</v>
      </c>
      <c r="L5680" s="3" t="s">
        <v>2494</v>
      </c>
      <c r="M5680" s="9">
        <v>0</v>
      </c>
      <c r="N5680" s="5">
        <v>0</v>
      </c>
      <c r="O5680" s="7">
        <v>0</v>
      </c>
    </row>
    <row r="5681" spans="1:15">
      <c r="A5681">
        <v>25</v>
      </c>
      <c r="B5681" t="s">
        <v>3088</v>
      </c>
      <c r="C5681" t="s">
        <v>19453</v>
      </c>
      <c r="D5681" t="s">
        <v>19454</v>
      </c>
      <c r="E5681" t="s">
        <v>19393</v>
      </c>
      <c r="F5681" t="s">
        <v>19394</v>
      </c>
      <c r="G5681" t="s">
        <v>3088</v>
      </c>
      <c r="H5681" t="s">
        <v>944</v>
      </c>
      <c r="I5681" t="s">
        <v>1720</v>
      </c>
      <c r="J5681" t="s">
        <v>1721</v>
      </c>
      <c r="K5681" t="s">
        <v>19455</v>
      </c>
      <c r="L5681" s="3" t="s">
        <v>2494</v>
      </c>
      <c r="M5681" s="9">
        <v>0</v>
      </c>
      <c r="N5681" s="5">
        <v>0</v>
      </c>
      <c r="O5681" s="7">
        <v>0</v>
      </c>
    </row>
    <row r="5682" spans="1:15">
      <c r="A5682">
        <v>25</v>
      </c>
      <c r="B5682" t="s">
        <v>3088</v>
      </c>
      <c r="C5682" t="s">
        <v>19456</v>
      </c>
      <c r="D5682" t="s">
        <v>19457</v>
      </c>
      <c r="E5682" t="s">
        <v>18818</v>
      </c>
      <c r="F5682" t="s">
        <v>18819</v>
      </c>
      <c r="G5682" t="s">
        <v>3088</v>
      </c>
      <c r="H5682" t="s">
        <v>944</v>
      </c>
      <c r="I5682" t="s">
        <v>1720</v>
      </c>
      <c r="J5682" t="s">
        <v>1721</v>
      </c>
      <c r="K5682" t="s">
        <v>19458</v>
      </c>
      <c r="L5682" s="3" t="s">
        <v>2494</v>
      </c>
      <c r="M5682" s="9">
        <v>0</v>
      </c>
      <c r="N5682" s="5">
        <v>0</v>
      </c>
      <c r="O5682" s="7">
        <v>0</v>
      </c>
    </row>
    <row r="5683" spans="1:15">
      <c r="A5683">
        <v>25</v>
      </c>
      <c r="B5683" t="s">
        <v>3088</v>
      </c>
      <c r="C5683" t="s">
        <v>19459</v>
      </c>
      <c r="D5683" t="s">
        <v>19460</v>
      </c>
      <c r="E5683" t="s">
        <v>18994</v>
      </c>
      <c r="F5683" t="s">
        <v>18995</v>
      </c>
      <c r="G5683" t="s">
        <v>3088</v>
      </c>
      <c r="H5683" t="s">
        <v>944</v>
      </c>
      <c r="I5683" t="s">
        <v>1720</v>
      </c>
      <c r="J5683" t="s">
        <v>1721</v>
      </c>
      <c r="K5683" t="s">
        <v>19461</v>
      </c>
      <c r="L5683" s="3">
        <v>45377</v>
      </c>
      <c r="M5683" s="9">
        <v>0</v>
      </c>
      <c r="N5683" s="5">
        <v>0</v>
      </c>
      <c r="O5683" s="7">
        <v>0</v>
      </c>
    </row>
    <row r="5684" spans="1:15">
      <c r="A5684">
        <v>25</v>
      </c>
      <c r="B5684" t="s">
        <v>3088</v>
      </c>
      <c r="C5684" t="s">
        <v>19462</v>
      </c>
      <c r="D5684" t="s">
        <v>19463</v>
      </c>
      <c r="E5684" t="s">
        <v>3098</v>
      </c>
      <c r="F5684" t="s">
        <v>3099</v>
      </c>
      <c r="G5684" t="s">
        <v>3088</v>
      </c>
      <c r="H5684" t="s">
        <v>944</v>
      </c>
      <c r="I5684" t="s">
        <v>1720</v>
      </c>
      <c r="J5684" t="s">
        <v>1721</v>
      </c>
      <c r="K5684" t="s">
        <v>19464</v>
      </c>
      <c r="L5684" s="3">
        <v>45520</v>
      </c>
      <c r="M5684" s="9">
        <v>0</v>
      </c>
      <c r="N5684" s="5">
        <v>0</v>
      </c>
      <c r="O5684" s="7">
        <v>0</v>
      </c>
    </row>
    <row r="5685" spans="1:15">
      <c r="A5685">
        <v>25</v>
      </c>
      <c r="B5685" t="s">
        <v>3088</v>
      </c>
      <c r="C5685" t="s">
        <v>19465</v>
      </c>
      <c r="D5685" t="s">
        <v>19466</v>
      </c>
      <c r="E5685" t="s">
        <v>19137</v>
      </c>
      <c r="F5685" t="s">
        <v>19138</v>
      </c>
      <c r="G5685" t="s">
        <v>3088</v>
      </c>
      <c r="H5685" t="s">
        <v>944</v>
      </c>
      <c r="I5685" t="s">
        <v>1720</v>
      </c>
      <c r="J5685" t="s">
        <v>1721</v>
      </c>
      <c r="K5685" t="s">
        <v>19467</v>
      </c>
      <c r="L5685" s="3">
        <v>45432</v>
      </c>
      <c r="M5685" s="9">
        <v>0</v>
      </c>
      <c r="N5685" s="5">
        <v>0</v>
      </c>
      <c r="O5685" s="7">
        <v>0</v>
      </c>
    </row>
    <row r="5686" spans="1:15">
      <c r="A5686">
        <v>25</v>
      </c>
      <c r="B5686" t="s">
        <v>3088</v>
      </c>
      <c r="C5686" t="s">
        <v>19468</v>
      </c>
      <c r="D5686" t="s">
        <v>19469</v>
      </c>
      <c r="E5686" t="s">
        <v>18818</v>
      </c>
      <c r="F5686" t="s">
        <v>18819</v>
      </c>
      <c r="G5686" t="s">
        <v>3088</v>
      </c>
      <c r="H5686" t="s">
        <v>944</v>
      </c>
      <c r="I5686" t="s">
        <v>1720</v>
      </c>
      <c r="J5686" t="s">
        <v>1721</v>
      </c>
      <c r="K5686" t="s">
        <v>19470</v>
      </c>
      <c r="L5686" s="3">
        <v>45483</v>
      </c>
      <c r="M5686" s="9">
        <v>0</v>
      </c>
      <c r="N5686" s="5">
        <v>0</v>
      </c>
      <c r="O5686" s="7">
        <v>0</v>
      </c>
    </row>
    <row r="5687" spans="1:15">
      <c r="A5687">
        <v>25</v>
      </c>
      <c r="B5687" t="s">
        <v>3088</v>
      </c>
      <c r="C5687" t="s">
        <v>19471</v>
      </c>
      <c r="D5687" t="s">
        <v>19472</v>
      </c>
      <c r="E5687" t="s">
        <v>3098</v>
      </c>
      <c r="F5687" t="s">
        <v>3099</v>
      </c>
      <c r="G5687" t="s">
        <v>3088</v>
      </c>
      <c r="H5687" t="s">
        <v>944</v>
      </c>
      <c r="I5687" t="s">
        <v>1720</v>
      </c>
      <c r="J5687" t="s">
        <v>1721</v>
      </c>
      <c r="K5687" t="s">
        <v>19473</v>
      </c>
      <c r="L5687" s="3">
        <v>45506</v>
      </c>
      <c r="M5687" s="9">
        <v>0</v>
      </c>
      <c r="N5687" s="5">
        <v>0</v>
      </c>
      <c r="O5687" s="7">
        <v>0</v>
      </c>
    </row>
    <row r="5688" spans="1:15">
      <c r="A5688">
        <v>25</v>
      </c>
      <c r="B5688" t="s">
        <v>3088</v>
      </c>
      <c r="C5688" t="s">
        <v>19474</v>
      </c>
      <c r="D5688" t="s">
        <v>19475</v>
      </c>
      <c r="E5688" t="s">
        <v>19137</v>
      </c>
      <c r="F5688" t="s">
        <v>19138</v>
      </c>
      <c r="G5688" t="s">
        <v>3088</v>
      </c>
      <c r="H5688" t="s">
        <v>944</v>
      </c>
      <c r="I5688" t="s">
        <v>1720</v>
      </c>
      <c r="J5688" t="s">
        <v>1721</v>
      </c>
      <c r="K5688" t="s">
        <v>19476</v>
      </c>
      <c r="L5688" s="3" t="s">
        <v>2494</v>
      </c>
      <c r="M5688" s="9">
        <v>0</v>
      </c>
      <c r="N5688" s="5">
        <v>0</v>
      </c>
      <c r="O5688" s="7">
        <v>0</v>
      </c>
    </row>
    <row r="5689" spans="1:15">
      <c r="A5689">
        <v>25</v>
      </c>
      <c r="B5689" t="s">
        <v>3088</v>
      </c>
      <c r="C5689" t="s">
        <v>19477</v>
      </c>
      <c r="D5689" t="s">
        <v>19478</v>
      </c>
      <c r="E5689" t="s">
        <v>3090</v>
      </c>
      <c r="F5689" t="s">
        <v>3091</v>
      </c>
      <c r="G5689" t="s">
        <v>3088</v>
      </c>
      <c r="H5689" t="s">
        <v>944</v>
      </c>
      <c r="I5689" t="s">
        <v>1720</v>
      </c>
      <c r="J5689" t="s">
        <v>1721</v>
      </c>
      <c r="K5689" t="s">
        <v>19479</v>
      </c>
      <c r="L5689" s="3">
        <v>45601</v>
      </c>
      <c r="M5689" s="9">
        <v>0</v>
      </c>
      <c r="N5689" s="5">
        <v>0</v>
      </c>
      <c r="O5689" s="7">
        <v>0</v>
      </c>
    </row>
    <row r="5690" spans="1:15">
      <c r="A5690">
        <v>25</v>
      </c>
      <c r="B5690" t="s">
        <v>3088</v>
      </c>
      <c r="C5690" t="s">
        <v>19480</v>
      </c>
      <c r="D5690" t="s">
        <v>19481</v>
      </c>
      <c r="E5690" t="s">
        <v>19288</v>
      </c>
      <c r="F5690" t="s">
        <v>19289</v>
      </c>
      <c r="G5690" t="s">
        <v>3088</v>
      </c>
      <c r="H5690" t="s">
        <v>944</v>
      </c>
      <c r="I5690" t="s">
        <v>1720</v>
      </c>
      <c r="J5690" t="s">
        <v>1721</v>
      </c>
      <c r="K5690" t="s">
        <v>19482</v>
      </c>
      <c r="L5690" s="3" t="s">
        <v>2494</v>
      </c>
      <c r="M5690" s="9">
        <v>0</v>
      </c>
      <c r="N5690" s="5">
        <v>0</v>
      </c>
      <c r="O5690" s="7">
        <v>0</v>
      </c>
    </row>
    <row r="5691" spans="1:15">
      <c r="A5691">
        <v>25</v>
      </c>
      <c r="B5691" t="s">
        <v>3088</v>
      </c>
      <c r="C5691" t="s">
        <v>19483</v>
      </c>
      <c r="D5691" t="s">
        <v>19484</v>
      </c>
      <c r="E5691" t="s">
        <v>18777</v>
      </c>
      <c r="F5691" t="s">
        <v>18778</v>
      </c>
      <c r="G5691" t="s">
        <v>3088</v>
      </c>
      <c r="H5691" t="s">
        <v>944</v>
      </c>
      <c r="I5691" t="s">
        <v>1720</v>
      </c>
      <c r="J5691" t="s">
        <v>1721</v>
      </c>
      <c r="K5691" t="s">
        <v>19485</v>
      </c>
      <c r="L5691" s="3">
        <v>45588</v>
      </c>
      <c r="M5691" s="9">
        <v>0</v>
      </c>
      <c r="N5691" s="5">
        <v>0</v>
      </c>
      <c r="O5691" s="7">
        <v>0</v>
      </c>
    </row>
    <row r="5692" spans="1:15">
      <c r="A5692">
        <v>25</v>
      </c>
      <c r="B5692" t="s">
        <v>3088</v>
      </c>
      <c r="C5692" t="s">
        <v>19486</v>
      </c>
      <c r="D5692" t="s">
        <v>19487</v>
      </c>
      <c r="E5692" t="s">
        <v>19137</v>
      </c>
      <c r="F5692" t="s">
        <v>19138</v>
      </c>
      <c r="G5692" t="s">
        <v>3088</v>
      </c>
      <c r="H5692" t="s">
        <v>944</v>
      </c>
      <c r="I5692" t="s">
        <v>1720</v>
      </c>
      <c r="J5692" t="s">
        <v>1721</v>
      </c>
      <c r="K5692" t="s">
        <v>19488</v>
      </c>
      <c r="L5692" s="3" t="s">
        <v>2494</v>
      </c>
      <c r="M5692" s="9">
        <v>0</v>
      </c>
      <c r="N5692" s="5">
        <v>0</v>
      </c>
      <c r="O5692" s="7">
        <v>0</v>
      </c>
    </row>
    <row r="5693" spans="1:15">
      <c r="A5693">
        <v>25</v>
      </c>
      <c r="B5693" t="s">
        <v>3088</v>
      </c>
      <c r="C5693" t="s">
        <v>19489</v>
      </c>
      <c r="D5693" t="s">
        <v>19490</v>
      </c>
      <c r="E5693" t="s">
        <v>18777</v>
      </c>
      <c r="F5693" t="s">
        <v>18778</v>
      </c>
      <c r="G5693" t="s">
        <v>3088</v>
      </c>
      <c r="H5693" t="s">
        <v>944</v>
      </c>
      <c r="I5693" t="s">
        <v>1720</v>
      </c>
      <c r="J5693" t="s">
        <v>1721</v>
      </c>
      <c r="K5693" t="s">
        <v>19491</v>
      </c>
      <c r="L5693" s="3" t="s">
        <v>2494</v>
      </c>
      <c r="M5693" s="9">
        <v>0</v>
      </c>
      <c r="N5693" s="5">
        <v>0</v>
      </c>
      <c r="O5693" s="7">
        <v>0</v>
      </c>
    </row>
    <row r="5694" spans="1:15">
      <c r="A5694">
        <v>25</v>
      </c>
      <c r="B5694" t="s">
        <v>3088</v>
      </c>
      <c r="C5694" t="s">
        <v>19492</v>
      </c>
      <c r="D5694" t="s">
        <v>19493</v>
      </c>
      <c r="E5694" t="s">
        <v>19494</v>
      </c>
      <c r="F5694" t="s">
        <v>19495</v>
      </c>
      <c r="G5694" t="s">
        <v>3088</v>
      </c>
      <c r="H5694" t="s">
        <v>944</v>
      </c>
      <c r="I5694" t="s">
        <v>1720</v>
      </c>
      <c r="J5694" t="s">
        <v>1721</v>
      </c>
      <c r="K5694" t="s">
        <v>19496</v>
      </c>
      <c r="L5694" s="3" t="s">
        <v>2494</v>
      </c>
      <c r="M5694" s="9">
        <v>0</v>
      </c>
      <c r="N5694" s="5">
        <v>0</v>
      </c>
      <c r="O5694" s="7">
        <v>0</v>
      </c>
    </row>
    <row r="5695" spans="1:15">
      <c r="A5695">
        <v>25</v>
      </c>
      <c r="B5695" t="s">
        <v>3088</v>
      </c>
      <c r="C5695" t="s">
        <v>19497</v>
      </c>
      <c r="D5695" t="s">
        <v>19498</v>
      </c>
      <c r="E5695" t="s">
        <v>19296</v>
      </c>
      <c r="F5695" t="s">
        <v>19297</v>
      </c>
      <c r="G5695" t="s">
        <v>3088</v>
      </c>
      <c r="H5695" t="s">
        <v>944</v>
      </c>
      <c r="I5695" t="s">
        <v>1720</v>
      </c>
      <c r="J5695" t="s">
        <v>1721</v>
      </c>
      <c r="K5695" t="s">
        <v>19499</v>
      </c>
      <c r="L5695" s="3" t="s">
        <v>2494</v>
      </c>
      <c r="M5695" s="9">
        <v>0</v>
      </c>
      <c r="N5695" s="5">
        <v>0</v>
      </c>
      <c r="O5695" s="7">
        <v>0</v>
      </c>
    </row>
    <row r="5696" spans="1:15">
      <c r="A5696">
        <v>25</v>
      </c>
      <c r="B5696" t="s">
        <v>3088</v>
      </c>
      <c r="C5696" t="s">
        <v>19500</v>
      </c>
      <c r="D5696" t="s">
        <v>19501</v>
      </c>
      <c r="E5696" t="s">
        <v>19046</v>
      </c>
      <c r="F5696" t="s">
        <v>19047</v>
      </c>
      <c r="G5696" t="s">
        <v>3088</v>
      </c>
      <c r="H5696" t="s">
        <v>944</v>
      </c>
      <c r="I5696" t="s">
        <v>1720</v>
      </c>
      <c r="J5696" t="s">
        <v>1721</v>
      </c>
      <c r="K5696" t="s">
        <v>19502</v>
      </c>
      <c r="L5696" s="3" t="s">
        <v>2494</v>
      </c>
      <c r="M5696" s="9">
        <v>0</v>
      </c>
      <c r="N5696" s="5">
        <v>0</v>
      </c>
      <c r="O5696" s="7">
        <v>0</v>
      </c>
    </row>
    <row r="5697" spans="1:15">
      <c r="A5697">
        <v>25</v>
      </c>
      <c r="B5697" t="s">
        <v>3088</v>
      </c>
      <c r="C5697" t="s">
        <v>19503</v>
      </c>
      <c r="D5697" t="s">
        <v>19504</v>
      </c>
      <c r="E5697" t="s">
        <v>19105</v>
      </c>
      <c r="F5697" t="s">
        <v>19106</v>
      </c>
      <c r="G5697" t="s">
        <v>3088</v>
      </c>
      <c r="H5697" t="s">
        <v>944</v>
      </c>
      <c r="I5697" t="s">
        <v>1720</v>
      </c>
      <c r="J5697" t="s">
        <v>1721</v>
      </c>
      <c r="K5697" t="s">
        <v>19505</v>
      </c>
      <c r="L5697" s="3" t="s">
        <v>2494</v>
      </c>
      <c r="M5697" s="9">
        <v>0</v>
      </c>
      <c r="N5697" s="5">
        <v>0</v>
      </c>
      <c r="O5697" s="7">
        <v>0</v>
      </c>
    </row>
    <row r="5698" spans="1:15">
      <c r="A5698">
        <v>25</v>
      </c>
      <c r="B5698" t="s">
        <v>3088</v>
      </c>
      <c r="C5698" t="s">
        <v>19506</v>
      </c>
      <c r="D5698" t="s">
        <v>19507</v>
      </c>
      <c r="E5698" t="s">
        <v>19148</v>
      </c>
      <c r="F5698" t="s">
        <v>19149</v>
      </c>
      <c r="G5698" t="s">
        <v>3088</v>
      </c>
      <c r="H5698" t="s">
        <v>944</v>
      </c>
      <c r="I5698" t="s">
        <v>1720</v>
      </c>
      <c r="J5698" t="s">
        <v>1721</v>
      </c>
      <c r="K5698" t="s">
        <v>19508</v>
      </c>
      <c r="L5698" s="3" t="s">
        <v>2494</v>
      </c>
      <c r="M5698" s="9">
        <v>0</v>
      </c>
      <c r="N5698" s="5">
        <v>0</v>
      </c>
      <c r="O5698" s="7">
        <v>0</v>
      </c>
    </row>
    <row r="5699" spans="1:15">
      <c r="A5699">
        <v>25</v>
      </c>
      <c r="B5699" t="s">
        <v>3088</v>
      </c>
      <c r="C5699" t="s">
        <v>19509</v>
      </c>
      <c r="D5699" t="s">
        <v>19510</v>
      </c>
      <c r="E5699" t="s">
        <v>3126</v>
      </c>
      <c r="F5699" t="s">
        <v>3127</v>
      </c>
      <c r="G5699" t="s">
        <v>3088</v>
      </c>
      <c r="H5699" t="s">
        <v>944</v>
      </c>
      <c r="I5699" t="s">
        <v>1720</v>
      </c>
      <c r="J5699" t="s">
        <v>1721</v>
      </c>
      <c r="K5699" t="s">
        <v>19511</v>
      </c>
      <c r="L5699" s="3">
        <v>45580</v>
      </c>
      <c r="M5699" s="9">
        <v>0</v>
      </c>
      <c r="N5699" s="5">
        <v>0</v>
      </c>
      <c r="O5699" s="7">
        <v>0</v>
      </c>
    </row>
    <row r="5700" spans="1:15">
      <c r="A5700">
        <v>25</v>
      </c>
      <c r="B5700" t="s">
        <v>3088</v>
      </c>
      <c r="C5700" t="s">
        <v>19512</v>
      </c>
      <c r="D5700" t="s">
        <v>19513</v>
      </c>
      <c r="E5700" t="s">
        <v>19148</v>
      </c>
      <c r="F5700" t="s">
        <v>19149</v>
      </c>
      <c r="G5700" t="s">
        <v>3088</v>
      </c>
      <c r="H5700" t="s">
        <v>944</v>
      </c>
      <c r="I5700" t="s">
        <v>1720</v>
      </c>
      <c r="J5700" t="s">
        <v>1721</v>
      </c>
      <c r="K5700" t="s">
        <v>19514</v>
      </c>
      <c r="L5700" s="3" t="s">
        <v>2494</v>
      </c>
      <c r="M5700" s="9">
        <v>0</v>
      </c>
      <c r="N5700" s="5">
        <v>0</v>
      </c>
      <c r="O5700" s="7">
        <v>0</v>
      </c>
    </row>
    <row r="5701" spans="1:15">
      <c r="A5701">
        <v>25</v>
      </c>
      <c r="B5701" t="s">
        <v>3088</v>
      </c>
      <c r="C5701" t="s">
        <v>19515</v>
      </c>
      <c r="D5701" t="s">
        <v>19516</v>
      </c>
      <c r="E5701" t="s">
        <v>3098</v>
      </c>
      <c r="F5701" t="s">
        <v>3099</v>
      </c>
      <c r="G5701" t="s">
        <v>3088</v>
      </c>
      <c r="H5701" t="s">
        <v>944</v>
      </c>
      <c r="I5701" t="s">
        <v>1720</v>
      </c>
      <c r="J5701" t="s">
        <v>1721</v>
      </c>
      <c r="K5701" t="s">
        <v>19517</v>
      </c>
      <c r="L5701" s="3" t="s">
        <v>2494</v>
      </c>
      <c r="M5701" s="9">
        <v>0</v>
      </c>
      <c r="N5701" s="5">
        <v>0</v>
      </c>
      <c r="O5701" s="7">
        <v>0</v>
      </c>
    </row>
    <row r="5702" spans="1:15">
      <c r="A5702">
        <v>25</v>
      </c>
      <c r="B5702" t="s">
        <v>3088</v>
      </c>
      <c r="C5702" t="s">
        <v>19518</v>
      </c>
      <c r="D5702" t="s">
        <v>19519</v>
      </c>
      <c r="E5702" t="s">
        <v>19137</v>
      </c>
      <c r="F5702" t="s">
        <v>19138</v>
      </c>
      <c r="G5702" t="s">
        <v>3088</v>
      </c>
      <c r="H5702" t="s">
        <v>944</v>
      </c>
      <c r="I5702" t="s">
        <v>1720</v>
      </c>
      <c r="J5702" t="s">
        <v>1721</v>
      </c>
      <c r="K5702" t="s">
        <v>19520</v>
      </c>
      <c r="L5702" s="3" t="s">
        <v>2494</v>
      </c>
      <c r="M5702" s="9">
        <v>0</v>
      </c>
      <c r="N5702" s="5">
        <v>0</v>
      </c>
      <c r="O5702" s="7">
        <v>0</v>
      </c>
    </row>
    <row r="5703" spans="1:15">
      <c r="A5703">
        <v>25</v>
      </c>
      <c r="B5703" t="s">
        <v>3088</v>
      </c>
      <c r="C5703" t="s">
        <v>19521</v>
      </c>
      <c r="D5703" t="s">
        <v>19522</v>
      </c>
      <c r="E5703" t="s">
        <v>19494</v>
      </c>
      <c r="F5703" t="s">
        <v>19495</v>
      </c>
      <c r="G5703" t="s">
        <v>3088</v>
      </c>
      <c r="H5703" t="s">
        <v>944</v>
      </c>
      <c r="I5703" t="s">
        <v>1720</v>
      </c>
      <c r="J5703" t="s">
        <v>1721</v>
      </c>
      <c r="K5703" t="s">
        <v>19523</v>
      </c>
      <c r="L5703" s="3">
        <v>45715</v>
      </c>
      <c r="M5703" s="9">
        <v>0</v>
      </c>
      <c r="N5703" s="5">
        <v>0</v>
      </c>
      <c r="O5703" s="7">
        <v>0</v>
      </c>
    </row>
    <row r="5704" spans="1:15">
      <c r="A5704">
        <v>25</v>
      </c>
      <c r="B5704" t="s">
        <v>3088</v>
      </c>
      <c r="C5704" t="s">
        <v>19524</v>
      </c>
      <c r="D5704" t="s">
        <v>19525</v>
      </c>
      <c r="E5704" t="s">
        <v>19137</v>
      </c>
      <c r="F5704" t="s">
        <v>19138</v>
      </c>
      <c r="G5704" t="s">
        <v>3088</v>
      </c>
      <c r="H5704" t="s">
        <v>944</v>
      </c>
      <c r="I5704" t="s">
        <v>1720</v>
      </c>
      <c r="J5704" t="s">
        <v>1721</v>
      </c>
      <c r="K5704" t="s">
        <v>19526</v>
      </c>
      <c r="L5704" s="3" t="s">
        <v>2494</v>
      </c>
      <c r="M5704" s="9">
        <v>0</v>
      </c>
      <c r="N5704" s="5">
        <v>0</v>
      </c>
      <c r="O5704" s="7">
        <v>0</v>
      </c>
    </row>
    <row r="5705" spans="1:15">
      <c r="A5705">
        <v>25</v>
      </c>
      <c r="B5705" t="s">
        <v>3088</v>
      </c>
      <c r="C5705" t="s">
        <v>19527</v>
      </c>
      <c r="D5705" t="s">
        <v>19528</v>
      </c>
      <c r="E5705" t="s">
        <v>19137</v>
      </c>
      <c r="F5705" t="s">
        <v>19138</v>
      </c>
      <c r="G5705" t="s">
        <v>3088</v>
      </c>
      <c r="H5705" t="s">
        <v>944</v>
      </c>
      <c r="I5705" t="s">
        <v>1720</v>
      </c>
      <c r="J5705" t="s">
        <v>1721</v>
      </c>
      <c r="K5705" t="s">
        <v>19529</v>
      </c>
      <c r="L5705" s="3" t="s">
        <v>2494</v>
      </c>
      <c r="M5705" s="9">
        <v>0</v>
      </c>
      <c r="N5705" s="5">
        <v>0</v>
      </c>
      <c r="O5705" s="7">
        <v>0</v>
      </c>
    </row>
    <row r="5706" spans="1:15">
      <c r="A5706">
        <v>25</v>
      </c>
      <c r="B5706" t="s">
        <v>3088</v>
      </c>
      <c r="C5706" t="s">
        <v>19530</v>
      </c>
      <c r="D5706" t="s">
        <v>19531</v>
      </c>
      <c r="E5706" t="s">
        <v>19017</v>
      </c>
      <c r="F5706" t="s">
        <v>19018</v>
      </c>
      <c r="G5706" t="s">
        <v>3088</v>
      </c>
      <c r="H5706" t="s">
        <v>944</v>
      </c>
      <c r="I5706" t="s">
        <v>1720</v>
      </c>
      <c r="J5706" t="s">
        <v>1721</v>
      </c>
      <c r="K5706" t="s">
        <v>19532</v>
      </c>
      <c r="L5706" s="3">
        <v>45664</v>
      </c>
      <c r="M5706" s="9">
        <v>0</v>
      </c>
      <c r="N5706" s="5">
        <v>0</v>
      </c>
      <c r="O5706" s="7">
        <v>0</v>
      </c>
    </row>
    <row r="5707" spans="1:15">
      <c r="A5707">
        <v>25</v>
      </c>
      <c r="B5707" t="s">
        <v>3088</v>
      </c>
      <c r="C5707" t="s">
        <v>19533</v>
      </c>
      <c r="D5707" t="s">
        <v>19534</v>
      </c>
      <c r="E5707" t="s">
        <v>3098</v>
      </c>
      <c r="F5707" t="s">
        <v>3099</v>
      </c>
      <c r="G5707" t="s">
        <v>3088</v>
      </c>
      <c r="H5707" t="s">
        <v>944</v>
      </c>
      <c r="I5707" t="s">
        <v>1720</v>
      </c>
      <c r="J5707" t="s">
        <v>1721</v>
      </c>
      <c r="K5707" t="s">
        <v>19535</v>
      </c>
      <c r="L5707" s="3" t="s">
        <v>2494</v>
      </c>
      <c r="M5707" s="9">
        <v>0</v>
      </c>
      <c r="N5707" s="5">
        <v>0</v>
      </c>
      <c r="O5707" s="7">
        <v>0</v>
      </c>
    </row>
    <row r="5708" spans="1:15">
      <c r="A5708">
        <v>25</v>
      </c>
      <c r="B5708" t="s">
        <v>3088</v>
      </c>
      <c r="C5708" t="s">
        <v>19536</v>
      </c>
      <c r="D5708" t="s">
        <v>19537</v>
      </c>
      <c r="E5708" t="s">
        <v>18813</v>
      </c>
      <c r="F5708" t="s">
        <v>18814</v>
      </c>
      <c r="G5708" t="s">
        <v>3088</v>
      </c>
      <c r="H5708" t="s">
        <v>944</v>
      </c>
      <c r="I5708" t="s">
        <v>1720</v>
      </c>
      <c r="J5708" t="s">
        <v>1721</v>
      </c>
      <c r="K5708" t="s">
        <v>19538</v>
      </c>
      <c r="L5708" s="3" t="s">
        <v>2494</v>
      </c>
      <c r="M5708" s="9">
        <v>0</v>
      </c>
      <c r="N5708" s="5">
        <v>0</v>
      </c>
      <c r="O5708" s="7">
        <v>0</v>
      </c>
    </row>
    <row r="5709" spans="1:15">
      <c r="A5709">
        <v>25</v>
      </c>
      <c r="B5709" t="s">
        <v>3088</v>
      </c>
      <c r="C5709" t="s">
        <v>19539</v>
      </c>
      <c r="D5709" t="s">
        <v>17083</v>
      </c>
      <c r="E5709" t="s">
        <v>19174</v>
      </c>
      <c r="F5709" t="s">
        <v>19175</v>
      </c>
      <c r="G5709" t="s">
        <v>3088</v>
      </c>
      <c r="H5709" t="s">
        <v>944</v>
      </c>
      <c r="I5709" t="s">
        <v>1720</v>
      </c>
      <c r="J5709" t="s">
        <v>1721</v>
      </c>
      <c r="K5709" t="s">
        <v>19540</v>
      </c>
      <c r="L5709" s="3" t="s">
        <v>2494</v>
      </c>
      <c r="M5709" s="9">
        <v>0</v>
      </c>
      <c r="N5709" s="5">
        <v>0</v>
      </c>
      <c r="O5709" s="7">
        <v>0</v>
      </c>
    </row>
    <row r="5710" spans="1:15">
      <c r="A5710">
        <v>25</v>
      </c>
      <c r="B5710" t="s">
        <v>3088</v>
      </c>
      <c r="C5710" t="s">
        <v>3137</v>
      </c>
      <c r="D5710" t="s">
        <v>710</v>
      </c>
      <c r="E5710" t="s">
        <v>3126</v>
      </c>
      <c r="F5710" t="s">
        <v>3127</v>
      </c>
      <c r="G5710" t="s">
        <v>3088</v>
      </c>
      <c r="H5710" t="s">
        <v>944</v>
      </c>
      <c r="I5710" t="s">
        <v>1720</v>
      </c>
      <c r="J5710" t="s">
        <v>1721</v>
      </c>
      <c r="K5710" t="s">
        <v>3138</v>
      </c>
      <c r="L5710" s="3">
        <v>45713</v>
      </c>
      <c r="M5710" s="9">
        <v>1</v>
      </c>
      <c r="N5710" s="5">
        <v>0</v>
      </c>
      <c r="O5710" s="7">
        <v>1</v>
      </c>
    </row>
    <row r="5711" spans="1:15">
      <c r="A5711">
        <v>25</v>
      </c>
      <c r="B5711" t="s">
        <v>3088</v>
      </c>
      <c r="C5711" t="s">
        <v>19541</v>
      </c>
      <c r="D5711" t="s">
        <v>19542</v>
      </c>
      <c r="E5711" t="s">
        <v>3094</v>
      </c>
      <c r="F5711" t="s">
        <v>3095</v>
      </c>
      <c r="G5711" t="s">
        <v>3088</v>
      </c>
      <c r="H5711" t="s">
        <v>944</v>
      </c>
      <c r="I5711" t="s">
        <v>1720</v>
      </c>
      <c r="J5711" t="s">
        <v>1721</v>
      </c>
      <c r="K5711" t="s">
        <v>19543</v>
      </c>
      <c r="L5711" s="3" t="s">
        <v>2494</v>
      </c>
      <c r="M5711" s="9">
        <v>0</v>
      </c>
      <c r="N5711" s="5">
        <v>0</v>
      </c>
      <c r="O5711" s="7">
        <v>0</v>
      </c>
    </row>
    <row r="5712" spans="1:15">
      <c r="A5712">
        <v>25</v>
      </c>
      <c r="B5712" t="s">
        <v>3088</v>
      </c>
      <c r="C5712" t="s">
        <v>19544</v>
      </c>
      <c r="D5712" t="s">
        <v>19545</v>
      </c>
      <c r="E5712" t="s">
        <v>3094</v>
      </c>
      <c r="F5712" t="s">
        <v>3095</v>
      </c>
      <c r="G5712" t="s">
        <v>3088</v>
      </c>
      <c r="H5712" t="s">
        <v>944</v>
      </c>
      <c r="I5712" t="s">
        <v>1720</v>
      </c>
      <c r="J5712" t="s">
        <v>1721</v>
      </c>
      <c r="K5712" t="s">
        <v>19546</v>
      </c>
      <c r="L5712" s="3" t="s">
        <v>2494</v>
      </c>
      <c r="M5712" s="9">
        <v>0</v>
      </c>
      <c r="N5712" s="5">
        <v>0</v>
      </c>
      <c r="O5712" s="7">
        <v>0</v>
      </c>
    </row>
    <row r="5713" spans="1:15">
      <c r="A5713">
        <v>25</v>
      </c>
      <c r="B5713" t="s">
        <v>3088</v>
      </c>
      <c r="C5713" t="s">
        <v>19547</v>
      </c>
      <c r="D5713" t="s">
        <v>19548</v>
      </c>
      <c r="E5713" t="s">
        <v>18777</v>
      </c>
      <c r="F5713" t="s">
        <v>18778</v>
      </c>
      <c r="G5713" t="s">
        <v>3088</v>
      </c>
      <c r="H5713" t="s">
        <v>944</v>
      </c>
      <c r="I5713" t="s">
        <v>1720</v>
      </c>
      <c r="J5713" t="s">
        <v>1721</v>
      </c>
      <c r="K5713" t="s">
        <v>19549</v>
      </c>
      <c r="L5713" s="3" t="s">
        <v>2494</v>
      </c>
      <c r="M5713" s="9">
        <v>0</v>
      </c>
      <c r="N5713" s="5">
        <v>0</v>
      </c>
      <c r="O5713" s="7">
        <v>0</v>
      </c>
    </row>
    <row r="5714" spans="1:15">
      <c r="A5714">
        <v>25</v>
      </c>
      <c r="B5714" t="s">
        <v>3088</v>
      </c>
      <c r="C5714" t="s">
        <v>19550</v>
      </c>
      <c r="D5714" t="s">
        <v>19551</v>
      </c>
      <c r="E5714" t="s">
        <v>3098</v>
      </c>
      <c r="F5714" t="s">
        <v>3099</v>
      </c>
      <c r="G5714" t="s">
        <v>3088</v>
      </c>
      <c r="H5714" t="s">
        <v>944</v>
      </c>
      <c r="I5714" t="s">
        <v>1720</v>
      </c>
      <c r="J5714" t="s">
        <v>1721</v>
      </c>
      <c r="K5714" t="s">
        <v>19552</v>
      </c>
      <c r="L5714" s="3" t="s">
        <v>2494</v>
      </c>
      <c r="M5714" s="9">
        <v>0</v>
      </c>
      <c r="N5714" s="5">
        <v>0</v>
      </c>
      <c r="O5714" s="7">
        <v>0</v>
      </c>
    </row>
    <row r="5715" spans="1:15">
      <c r="A5715">
        <v>25</v>
      </c>
      <c r="B5715" t="s">
        <v>3088</v>
      </c>
      <c r="C5715" t="s">
        <v>19553</v>
      </c>
      <c r="D5715" t="s">
        <v>19554</v>
      </c>
      <c r="E5715" t="s">
        <v>3126</v>
      </c>
      <c r="F5715" t="s">
        <v>3127</v>
      </c>
      <c r="G5715" t="s">
        <v>3088</v>
      </c>
      <c r="H5715" t="s">
        <v>2493</v>
      </c>
      <c r="I5715" t="s">
        <v>1720</v>
      </c>
      <c r="J5715" t="s">
        <v>1721</v>
      </c>
      <c r="K5715" t="s">
        <v>2494</v>
      </c>
      <c r="L5715" s="3" t="s">
        <v>2494</v>
      </c>
      <c r="M5715" s="9">
        <v>0</v>
      </c>
      <c r="N5715" s="5">
        <v>0</v>
      </c>
      <c r="O5715" s="7">
        <v>0</v>
      </c>
    </row>
    <row r="5716" spans="1:15">
      <c r="A5716">
        <v>25</v>
      </c>
      <c r="B5716" t="s">
        <v>3088</v>
      </c>
      <c r="C5716" t="s">
        <v>19555</v>
      </c>
      <c r="D5716" t="s">
        <v>19556</v>
      </c>
      <c r="E5716" t="s">
        <v>3126</v>
      </c>
      <c r="F5716" t="s">
        <v>3127</v>
      </c>
      <c r="G5716" t="s">
        <v>3088</v>
      </c>
      <c r="H5716" t="s">
        <v>944</v>
      </c>
      <c r="I5716" t="s">
        <v>1720</v>
      </c>
      <c r="J5716" t="s">
        <v>1721</v>
      </c>
      <c r="K5716" t="s">
        <v>19557</v>
      </c>
      <c r="L5716" s="3" t="s">
        <v>2494</v>
      </c>
      <c r="M5716" s="9">
        <v>0</v>
      </c>
      <c r="N5716" s="5">
        <v>0</v>
      </c>
      <c r="O5716" s="7">
        <v>0</v>
      </c>
    </row>
    <row r="5717" spans="1:15">
      <c r="A5717">
        <v>25</v>
      </c>
      <c r="B5717" t="s">
        <v>3088</v>
      </c>
      <c r="C5717" t="s">
        <v>19558</v>
      </c>
      <c r="D5717" t="s">
        <v>19559</v>
      </c>
      <c r="E5717" t="s">
        <v>18777</v>
      </c>
      <c r="F5717" t="s">
        <v>18778</v>
      </c>
      <c r="G5717" t="s">
        <v>3088</v>
      </c>
      <c r="H5717" t="s">
        <v>944</v>
      </c>
      <c r="I5717" t="s">
        <v>1720</v>
      </c>
      <c r="J5717" t="s">
        <v>1721</v>
      </c>
      <c r="K5717" t="s">
        <v>19560</v>
      </c>
      <c r="L5717" s="3" t="s">
        <v>2494</v>
      </c>
      <c r="M5717" s="9">
        <v>0</v>
      </c>
      <c r="N5717" s="5">
        <v>0</v>
      </c>
      <c r="O5717" s="7">
        <v>0</v>
      </c>
    </row>
    <row r="5718" spans="1:15">
      <c r="A5718">
        <v>25</v>
      </c>
      <c r="B5718" t="s">
        <v>3088</v>
      </c>
      <c r="C5718" t="s">
        <v>19561</v>
      </c>
      <c r="D5718" t="s">
        <v>19562</v>
      </c>
      <c r="E5718" t="s">
        <v>19563</v>
      </c>
      <c r="F5718" t="s">
        <v>19564</v>
      </c>
      <c r="G5718" t="s">
        <v>3142</v>
      </c>
      <c r="H5718" t="s">
        <v>944</v>
      </c>
      <c r="I5718" t="s">
        <v>1720</v>
      </c>
      <c r="J5718" t="s">
        <v>1721</v>
      </c>
      <c r="K5718" t="s">
        <v>19565</v>
      </c>
      <c r="L5718" s="3" t="s">
        <v>2494</v>
      </c>
      <c r="M5718" s="9">
        <v>0</v>
      </c>
      <c r="N5718" s="5">
        <v>0</v>
      </c>
      <c r="O5718" s="7">
        <v>0</v>
      </c>
    </row>
    <row r="5719" spans="1:15">
      <c r="A5719">
        <v>25</v>
      </c>
      <c r="B5719" t="s">
        <v>3088</v>
      </c>
      <c r="C5719" t="s">
        <v>19566</v>
      </c>
      <c r="D5719" t="s">
        <v>19567</v>
      </c>
      <c r="E5719" t="s">
        <v>19563</v>
      </c>
      <c r="F5719" t="s">
        <v>19564</v>
      </c>
      <c r="G5719" t="s">
        <v>3142</v>
      </c>
      <c r="H5719" t="s">
        <v>944</v>
      </c>
      <c r="I5719" t="s">
        <v>1720</v>
      </c>
      <c r="J5719" t="s">
        <v>1721</v>
      </c>
      <c r="K5719" t="s">
        <v>19568</v>
      </c>
      <c r="L5719" s="3" t="s">
        <v>2494</v>
      </c>
      <c r="M5719" s="9">
        <v>0</v>
      </c>
      <c r="N5719" s="5">
        <v>0</v>
      </c>
      <c r="O5719" s="7">
        <v>0</v>
      </c>
    </row>
    <row r="5720" spans="1:15">
      <c r="A5720">
        <v>25</v>
      </c>
      <c r="B5720" t="s">
        <v>3088</v>
      </c>
      <c r="C5720" t="s">
        <v>19569</v>
      </c>
      <c r="D5720" t="s">
        <v>19570</v>
      </c>
      <c r="E5720" t="s">
        <v>19563</v>
      </c>
      <c r="F5720" t="s">
        <v>19564</v>
      </c>
      <c r="G5720" t="s">
        <v>3142</v>
      </c>
      <c r="H5720" t="s">
        <v>944</v>
      </c>
      <c r="I5720" t="s">
        <v>1720</v>
      </c>
      <c r="J5720" t="s">
        <v>1721</v>
      </c>
      <c r="K5720" t="s">
        <v>19571</v>
      </c>
      <c r="L5720" s="3" t="s">
        <v>2494</v>
      </c>
      <c r="M5720" s="9">
        <v>0</v>
      </c>
      <c r="N5720" s="5">
        <v>0</v>
      </c>
      <c r="O5720" s="7">
        <v>0</v>
      </c>
    </row>
    <row r="5721" spans="1:15">
      <c r="A5721">
        <v>25</v>
      </c>
      <c r="B5721" t="s">
        <v>3088</v>
      </c>
      <c r="C5721" t="s">
        <v>19572</v>
      </c>
      <c r="D5721" t="s">
        <v>19573</v>
      </c>
      <c r="E5721" t="s">
        <v>19563</v>
      </c>
      <c r="F5721" t="s">
        <v>19564</v>
      </c>
      <c r="G5721" t="s">
        <v>3142</v>
      </c>
      <c r="H5721" t="s">
        <v>944</v>
      </c>
      <c r="I5721" t="s">
        <v>1720</v>
      </c>
      <c r="J5721" t="s">
        <v>1721</v>
      </c>
      <c r="K5721" t="s">
        <v>19574</v>
      </c>
      <c r="L5721" s="3">
        <v>45506</v>
      </c>
      <c r="M5721" s="9">
        <v>0</v>
      </c>
      <c r="N5721" s="5">
        <v>0</v>
      </c>
      <c r="O5721" s="7">
        <v>0</v>
      </c>
    </row>
    <row r="5722" spans="1:15">
      <c r="A5722">
        <v>25</v>
      </c>
      <c r="B5722" t="s">
        <v>3088</v>
      </c>
      <c r="C5722" t="s">
        <v>19575</v>
      </c>
      <c r="D5722" t="s">
        <v>19576</v>
      </c>
      <c r="E5722" t="s">
        <v>19577</v>
      </c>
      <c r="F5722" t="s">
        <v>19578</v>
      </c>
      <c r="G5722" t="s">
        <v>3142</v>
      </c>
      <c r="H5722" t="s">
        <v>944</v>
      </c>
      <c r="I5722" t="s">
        <v>1720</v>
      </c>
      <c r="J5722" t="s">
        <v>1721</v>
      </c>
      <c r="K5722" t="s">
        <v>19579</v>
      </c>
      <c r="L5722" s="3" t="s">
        <v>2494</v>
      </c>
      <c r="M5722" s="9">
        <v>0</v>
      </c>
      <c r="N5722" s="5">
        <v>0</v>
      </c>
      <c r="O5722" s="7">
        <v>0</v>
      </c>
    </row>
    <row r="5723" spans="1:15">
      <c r="A5723">
        <v>25</v>
      </c>
      <c r="B5723" t="s">
        <v>3088</v>
      </c>
      <c r="C5723" t="s">
        <v>19580</v>
      </c>
      <c r="D5723" t="s">
        <v>19581</v>
      </c>
      <c r="E5723" t="s">
        <v>19582</v>
      </c>
      <c r="F5723" t="s">
        <v>19583</v>
      </c>
      <c r="G5723" t="s">
        <v>3142</v>
      </c>
      <c r="H5723" t="s">
        <v>944</v>
      </c>
      <c r="I5723" t="s">
        <v>1720</v>
      </c>
      <c r="J5723" t="s">
        <v>1721</v>
      </c>
      <c r="K5723" t="s">
        <v>19584</v>
      </c>
      <c r="L5723" s="3" t="s">
        <v>2494</v>
      </c>
      <c r="M5723" s="9">
        <v>0</v>
      </c>
      <c r="N5723" s="5">
        <v>0</v>
      </c>
      <c r="O5723" s="7">
        <v>0</v>
      </c>
    </row>
    <row r="5724" spans="1:15">
      <c r="A5724">
        <v>25</v>
      </c>
      <c r="B5724" t="s">
        <v>3088</v>
      </c>
      <c r="C5724" t="s">
        <v>19585</v>
      </c>
      <c r="D5724" t="s">
        <v>19586</v>
      </c>
      <c r="E5724" t="s">
        <v>19582</v>
      </c>
      <c r="F5724" t="s">
        <v>19583</v>
      </c>
      <c r="G5724" t="s">
        <v>3142</v>
      </c>
      <c r="H5724" t="s">
        <v>944</v>
      </c>
      <c r="I5724" t="s">
        <v>1720</v>
      </c>
      <c r="J5724" t="s">
        <v>1721</v>
      </c>
      <c r="K5724" t="s">
        <v>19587</v>
      </c>
      <c r="L5724" s="3" t="s">
        <v>2494</v>
      </c>
      <c r="M5724" s="9">
        <v>0</v>
      </c>
      <c r="N5724" s="5">
        <v>0</v>
      </c>
      <c r="O5724" s="7">
        <v>0</v>
      </c>
    </row>
    <row r="5725" spans="1:15">
      <c r="A5725">
        <v>25</v>
      </c>
      <c r="B5725" t="s">
        <v>3088</v>
      </c>
      <c r="C5725" t="s">
        <v>19588</v>
      </c>
      <c r="D5725" t="s">
        <v>19589</v>
      </c>
      <c r="E5725" t="s">
        <v>19590</v>
      </c>
      <c r="F5725" t="s">
        <v>19591</v>
      </c>
      <c r="G5725" t="s">
        <v>3142</v>
      </c>
      <c r="H5725" t="s">
        <v>944</v>
      </c>
      <c r="I5725" t="s">
        <v>1720</v>
      </c>
      <c r="J5725" t="s">
        <v>1721</v>
      </c>
      <c r="K5725" t="s">
        <v>19592</v>
      </c>
      <c r="L5725" s="3">
        <v>44879</v>
      </c>
      <c r="M5725" s="9">
        <v>0</v>
      </c>
      <c r="N5725" s="5">
        <v>0</v>
      </c>
      <c r="O5725" s="7">
        <v>0</v>
      </c>
    </row>
    <row r="5726" spans="1:15">
      <c r="A5726">
        <v>25</v>
      </c>
      <c r="B5726" t="s">
        <v>3088</v>
      </c>
      <c r="C5726" t="s">
        <v>19593</v>
      </c>
      <c r="D5726" t="s">
        <v>19594</v>
      </c>
      <c r="E5726" t="s">
        <v>3140</v>
      </c>
      <c r="F5726" t="s">
        <v>3141</v>
      </c>
      <c r="G5726" t="s">
        <v>3142</v>
      </c>
      <c r="H5726" t="s">
        <v>944</v>
      </c>
      <c r="I5726" t="s">
        <v>1720</v>
      </c>
      <c r="J5726" t="s">
        <v>1721</v>
      </c>
      <c r="K5726" t="s">
        <v>19595</v>
      </c>
      <c r="L5726" s="3" t="s">
        <v>2494</v>
      </c>
      <c r="M5726" s="9">
        <v>0</v>
      </c>
      <c r="N5726" s="5">
        <v>0</v>
      </c>
      <c r="O5726" s="7">
        <v>0</v>
      </c>
    </row>
    <row r="5727" spans="1:15">
      <c r="A5727">
        <v>25</v>
      </c>
      <c r="B5727" t="s">
        <v>3088</v>
      </c>
      <c r="C5727" t="s">
        <v>19596</v>
      </c>
      <c r="D5727" t="s">
        <v>19597</v>
      </c>
      <c r="E5727" t="s">
        <v>19598</v>
      </c>
      <c r="F5727" t="s">
        <v>19599</v>
      </c>
      <c r="G5727" t="s">
        <v>3142</v>
      </c>
      <c r="H5727" t="s">
        <v>944</v>
      </c>
      <c r="I5727" t="s">
        <v>1720</v>
      </c>
      <c r="J5727" t="s">
        <v>1721</v>
      </c>
      <c r="K5727" t="s">
        <v>19600</v>
      </c>
      <c r="L5727" s="3">
        <v>45573</v>
      </c>
      <c r="M5727" s="9">
        <v>0</v>
      </c>
      <c r="N5727" s="5">
        <v>0</v>
      </c>
      <c r="O5727" s="7">
        <v>0</v>
      </c>
    </row>
    <row r="5728" spans="1:15">
      <c r="A5728">
        <v>25</v>
      </c>
      <c r="B5728" t="s">
        <v>3088</v>
      </c>
      <c r="C5728" t="s">
        <v>19601</v>
      </c>
      <c r="D5728" t="s">
        <v>19602</v>
      </c>
      <c r="E5728" t="s">
        <v>19598</v>
      </c>
      <c r="F5728" t="s">
        <v>19599</v>
      </c>
      <c r="G5728" t="s">
        <v>3142</v>
      </c>
      <c r="H5728" t="s">
        <v>944</v>
      </c>
      <c r="I5728" t="s">
        <v>1720</v>
      </c>
      <c r="J5728" t="s">
        <v>1721</v>
      </c>
      <c r="K5728" t="s">
        <v>19603</v>
      </c>
      <c r="L5728" s="3">
        <v>44722</v>
      </c>
      <c r="M5728" s="9">
        <v>0</v>
      </c>
      <c r="N5728" s="5">
        <v>0</v>
      </c>
      <c r="O5728" s="7">
        <v>0</v>
      </c>
    </row>
    <row r="5729" spans="1:15">
      <c r="A5729">
        <v>25</v>
      </c>
      <c r="B5729" t="s">
        <v>3088</v>
      </c>
      <c r="C5729" t="s">
        <v>19604</v>
      </c>
      <c r="D5729" t="s">
        <v>19605</v>
      </c>
      <c r="E5729" t="s">
        <v>19606</v>
      </c>
      <c r="F5729" t="s">
        <v>19607</v>
      </c>
      <c r="G5729" t="s">
        <v>3142</v>
      </c>
      <c r="H5729" t="s">
        <v>944</v>
      </c>
      <c r="I5729" t="s">
        <v>1720</v>
      </c>
      <c r="J5729" t="s">
        <v>1721</v>
      </c>
      <c r="K5729" t="s">
        <v>19608</v>
      </c>
      <c r="L5729" s="3" t="s">
        <v>2494</v>
      </c>
      <c r="M5729" s="9">
        <v>0</v>
      </c>
      <c r="N5729" s="5">
        <v>0</v>
      </c>
      <c r="O5729" s="7">
        <v>0</v>
      </c>
    </row>
    <row r="5730" spans="1:15">
      <c r="A5730">
        <v>25</v>
      </c>
      <c r="B5730" t="s">
        <v>3088</v>
      </c>
      <c r="C5730" t="s">
        <v>19609</v>
      </c>
      <c r="D5730" t="s">
        <v>19610</v>
      </c>
      <c r="E5730" t="s">
        <v>19611</v>
      </c>
      <c r="F5730" t="s">
        <v>19612</v>
      </c>
      <c r="G5730" t="s">
        <v>3142</v>
      </c>
      <c r="H5730" t="s">
        <v>944</v>
      </c>
      <c r="I5730" t="s">
        <v>1720</v>
      </c>
      <c r="J5730" t="s">
        <v>1721</v>
      </c>
      <c r="K5730" t="s">
        <v>19613</v>
      </c>
      <c r="L5730" s="3">
        <v>44755</v>
      </c>
      <c r="M5730" s="9">
        <v>0</v>
      </c>
      <c r="N5730" s="5">
        <v>0</v>
      </c>
      <c r="O5730" s="7">
        <v>0</v>
      </c>
    </row>
    <row r="5731" spans="1:15">
      <c r="A5731">
        <v>25</v>
      </c>
      <c r="B5731" t="s">
        <v>3088</v>
      </c>
      <c r="C5731" t="s">
        <v>19614</v>
      </c>
      <c r="D5731" t="s">
        <v>19615</v>
      </c>
      <c r="E5731" t="s">
        <v>19616</v>
      </c>
      <c r="F5731" t="s">
        <v>19617</v>
      </c>
      <c r="G5731" t="s">
        <v>3142</v>
      </c>
      <c r="H5731" t="s">
        <v>944</v>
      </c>
      <c r="I5731" t="s">
        <v>1720</v>
      </c>
      <c r="J5731" t="s">
        <v>1721</v>
      </c>
      <c r="K5731" t="s">
        <v>19618</v>
      </c>
      <c r="L5731" s="3">
        <v>44848</v>
      </c>
      <c r="M5731" s="9">
        <v>0</v>
      </c>
      <c r="N5731" s="5">
        <v>0</v>
      </c>
      <c r="O5731" s="7">
        <v>0</v>
      </c>
    </row>
    <row r="5732" spans="1:15">
      <c r="A5732">
        <v>25</v>
      </c>
      <c r="B5732" t="s">
        <v>3088</v>
      </c>
      <c r="C5732" t="s">
        <v>19619</v>
      </c>
      <c r="D5732" t="s">
        <v>19620</v>
      </c>
      <c r="E5732" t="s">
        <v>19621</v>
      </c>
      <c r="F5732" t="s">
        <v>19622</v>
      </c>
      <c r="G5732" t="s">
        <v>3142</v>
      </c>
      <c r="H5732" t="s">
        <v>944</v>
      </c>
      <c r="I5732" t="s">
        <v>1720</v>
      </c>
      <c r="J5732" t="s">
        <v>1721</v>
      </c>
      <c r="K5732" t="s">
        <v>19623</v>
      </c>
      <c r="L5732" s="3" t="s">
        <v>2494</v>
      </c>
      <c r="M5732" s="9">
        <v>0</v>
      </c>
      <c r="N5732" s="5">
        <v>0</v>
      </c>
      <c r="O5732" s="7">
        <v>0</v>
      </c>
    </row>
    <row r="5733" spans="1:15">
      <c r="A5733">
        <v>25</v>
      </c>
      <c r="B5733" t="s">
        <v>3088</v>
      </c>
      <c r="C5733" t="s">
        <v>19624</v>
      </c>
      <c r="D5733" t="s">
        <v>19625</v>
      </c>
      <c r="E5733" t="s">
        <v>19582</v>
      </c>
      <c r="F5733" t="s">
        <v>19583</v>
      </c>
      <c r="G5733" t="s">
        <v>3142</v>
      </c>
      <c r="H5733" t="s">
        <v>944</v>
      </c>
      <c r="I5733" t="s">
        <v>1720</v>
      </c>
      <c r="J5733" t="s">
        <v>1721</v>
      </c>
      <c r="K5733" t="s">
        <v>19626</v>
      </c>
      <c r="L5733" s="3" t="s">
        <v>2494</v>
      </c>
      <c r="M5733" s="9">
        <v>0</v>
      </c>
      <c r="N5733" s="5">
        <v>0</v>
      </c>
      <c r="O5733" s="7">
        <v>0</v>
      </c>
    </row>
    <row r="5734" spans="1:15">
      <c r="A5734">
        <v>25</v>
      </c>
      <c r="B5734" t="s">
        <v>3088</v>
      </c>
      <c r="C5734" t="s">
        <v>19627</v>
      </c>
      <c r="D5734" t="s">
        <v>19628</v>
      </c>
      <c r="E5734" t="s">
        <v>19611</v>
      </c>
      <c r="F5734" t="s">
        <v>19612</v>
      </c>
      <c r="G5734" t="s">
        <v>3142</v>
      </c>
      <c r="H5734" t="s">
        <v>944</v>
      </c>
      <c r="I5734" t="s">
        <v>1720</v>
      </c>
      <c r="J5734" t="s">
        <v>1721</v>
      </c>
      <c r="K5734" t="s">
        <v>19629</v>
      </c>
      <c r="L5734" s="3" t="s">
        <v>2494</v>
      </c>
      <c r="M5734" s="9">
        <v>0</v>
      </c>
      <c r="N5734" s="5">
        <v>0</v>
      </c>
      <c r="O5734" s="7">
        <v>0</v>
      </c>
    </row>
    <row r="5735" spans="1:15">
      <c r="A5735">
        <v>25</v>
      </c>
      <c r="B5735" t="s">
        <v>3088</v>
      </c>
      <c r="C5735" t="s">
        <v>19630</v>
      </c>
      <c r="D5735" t="s">
        <v>17555</v>
      </c>
      <c r="E5735" t="s">
        <v>19631</v>
      </c>
      <c r="F5735" t="s">
        <v>19632</v>
      </c>
      <c r="G5735" t="s">
        <v>3142</v>
      </c>
      <c r="H5735" t="s">
        <v>944</v>
      </c>
      <c r="I5735" t="s">
        <v>1720</v>
      </c>
      <c r="J5735" t="s">
        <v>1721</v>
      </c>
      <c r="K5735" t="s">
        <v>19633</v>
      </c>
      <c r="L5735" s="3">
        <v>44992</v>
      </c>
      <c r="M5735" s="9">
        <v>0</v>
      </c>
      <c r="N5735" s="5">
        <v>0</v>
      </c>
      <c r="O5735" s="7">
        <v>0</v>
      </c>
    </row>
    <row r="5736" spans="1:15">
      <c r="A5736">
        <v>25</v>
      </c>
      <c r="B5736" t="s">
        <v>3088</v>
      </c>
      <c r="C5736" t="s">
        <v>19634</v>
      </c>
      <c r="D5736" t="s">
        <v>19635</v>
      </c>
      <c r="E5736" t="s">
        <v>19636</v>
      </c>
      <c r="F5736" t="s">
        <v>19637</v>
      </c>
      <c r="G5736" t="s">
        <v>3142</v>
      </c>
      <c r="H5736" t="s">
        <v>944</v>
      </c>
      <c r="I5736" t="s">
        <v>1720</v>
      </c>
      <c r="J5736" t="s">
        <v>1721</v>
      </c>
      <c r="K5736" t="s">
        <v>19638</v>
      </c>
      <c r="L5736" s="3" t="s">
        <v>2494</v>
      </c>
      <c r="M5736" s="9">
        <v>0</v>
      </c>
      <c r="N5736" s="5">
        <v>0</v>
      </c>
      <c r="O5736" s="7">
        <v>0</v>
      </c>
    </row>
    <row r="5737" spans="1:15">
      <c r="A5737">
        <v>25</v>
      </c>
      <c r="B5737" t="s">
        <v>3088</v>
      </c>
      <c r="C5737" t="s">
        <v>19639</v>
      </c>
      <c r="D5737" t="s">
        <v>19640</v>
      </c>
      <c r="E5737" t="s">
        <v>19563</v>
      </c>
      <c r="F5737" t="s">
        <v>19564</v>
      </c>
      <c r="G5737" t="s">
        <v>3142</v>
      </c>
      <c r="H5737" t="s">
        <v>944</v>
      </c>
      <c r="I5737" t="s">
        <v>1720</v>
      </c>
      <c r="J5737" t="s">
        <v>1721</v>
      </c>
      <c r="K5737" t="s">
        <v>19641</v>
      </c>
      <c r="L5737" s="3" t="s">
        <v>2494</v>
      </c>
      <c r="M5737" s="9">
        <v>0</v>
      </c>
      <c r="N5737" s="5">
        <v>0</v>
      </c>
      <c r="O5737" s="7">
        <v>0</v>
      </c>
    </row>
    <row r="5738" spans="1:15">
      <c r="A5738">
        <v>25</v>
      </c>
      <c r="B5738" t="s">
        <v>3088</v>
      </c>
      <c r="C5738" t="s">
        <v>19642</v>
      </c>
      <c r="D5738" t="s">
        <v>6133</v>
      </c>
      <c r="E5738" t="s">
        <v>19606</v>
      </c>
      <c r="F5738" t="s">
        <v>19607</v>
      </c>
      <c r="G5738" t="s">
        <v>3142</v>
      </c>
      <c r="H5738" t="s">
        <v>944</v>
      </c>
      <c r="I5738" t="s">
        <v>1720</v>
      </c>
      <c r="J5738" t="s">
        <v>1721</v>
      </c>
      <c r="K5738" t="s">
        <v>19643</v>
      </c>
      <c r="L5738" s="3">
        <v>45418</v>
      </c>
      <c r="M5738" s="9">
        <v>0</v>
      </c>
      <c r="N5738" s="5">
        <v>0</v>
      </c>
      <c r="O5738" s="7">
        <v>0</v>
      </c>
    </row>
    <row r="5739" spans="1:15">
      <c r="A5739">
        <v>25</v>
      </c>
      <c r="B5739" t="s">
        <v>3088</v>
      </c>
      <c r="C5739" t="s">
        <v>19644</v>
      </c>
      <c r="D5739" t="s">
        <v>19645</v>
      </c>
      <c r="E5739" t="s">
        <v>3140</v>
      </c>
      <c r="F5739" t="s">
        <v>3141</v>
      </c>
      <c r="G5739" t="s">
        <v>3142</v>
      </c>
      <c r="H5739" t="s">
        <v>944</v>
      </c>
      <c r="I5739" t="s">
        <v>1720</v>
      </c>
      <c r="J5739" t="s">
        <v>1721</v>
      </c>
      <c r="K5739" t="s">
        <v>19646</v>
      </c>
      <c r="L5739" s="3" t="s">
        <v>2494</v>
      </c>
      <c r="M5739" s="9">
        <v>0</v>
      </c>
      <c r="N5739" s="5">
        <v>0</v>
      </c>
      <c r="O5739" s="7">
        <v>0</v>
      </c>
    </row>
    <row r="5740" spans="1:15">
      <c r="A5740">
        <v>25</v>
      </c>
      <c r="B5740" t="s">
        <v>3088</v>
      </c>
      <c r="C5740" t="s">
        <v>19647</v>
      </c>
      <c r="D5740" t="s">
        <v>19648</v>
      </c>
      <c r="E5740" t="s">
        <v>3140</v>
      </c>
      <c r="F5740" t="s">
        <v>3141</v>
      </c>
      <c r="G5740" t="s">
        <v>3142</v>
      </c>
      <c r="H5740" t="s">
        <v>944</v>
      </c>
      <c r="I5740" t="s">
        <v>1720</v>
      </c>
      <c r="J5740" t="s">
        <v>1721</v>
      </c>
      <c r="K5740" t="s">
        <v>19649</v>
      </c>
      <c r="L5740" s="3" t="s">
        <v>2494</v>
      </c>
      <c r="M5740" s="9">
        <v>0</v>
      </c>
      <c r="N5740" s="5">
        <v>0</v>
      </c>
      <c r="O5740" s="7">
        <v>0</v>
      </c>
    </row>
    <row r="5741" spans="1:15">
      <c r="A5741">
        <v>25</v>
      </c>
      <c r="B5741" t="s">
        <v>3088</v>
      </c>
      <c r="C5741" t="s">
        <v>19650</v>
      </c>
      <c r="D5741" t="s">
        <v>19651</v>
      </c>
      <c r="E5741" t="s">
        <v>19621</v>
      </c>
      <c r="F5741" t="s">
        <v>19622</v>
      </c>
      <c r="G5741" t="s">
        <v>3142</v>
      </c>
      <c r="H5741" t="s">
        <v>944</v>
      </c>
      <c r="I5741" t="s">
        <v>1720</v>
      </c>
      <c r="J5741" t="s">
        <v>1721</v>
      </c>
      <c r="K5741" t="s">
        <v>19652</v>
      </c>
      <c r="L5741" s="3" t="s">
        <v>2494</v>
      </c>
      <c r="M5741" s="9">
        <v>0</v>
      </c>
      <c r="N5741" s="5">
        <v>0</v>
      </c>
      <c r="O5741" s="7">
        <v>0</v>
      </c>
    </row>
    <row r="5742" spans="1:15">
      <c r="A5742">
        <v>25</v>
      </c>
      <c r="B5742" t="s">
        <v>3088</v>
      </c>
      <c r="C5742" t="s">
        <v>19653</v>
      </c>
      <c r="D5742" t="s">
        <v>19654</v>
      </c>
      <c r="E5742" t="s">
        <v>19611</v>
      </c>
      <c r="F5742" t="s">
        <v>19612</v>
      </c>
      <c r="G5742" t="s">
        <v>3142</v>
      </c>
      <c r="H5742" t="s">
        <v>944</v>
      </c>
      <c r="I5742" t="s">
        <v>1720</v>
      </c>
      <c r="J5742" t="s">
        <v>1721</v>
      </c>
      <c r="K5742" t="s">
        <v>19655</v>
      </c>
      <c r="L5742" s="3" t="s">
        <v>2494</v>
      </c>
      <c r="M5742" s="9">
        <v>0</v>
      </c>
      <c r="N5742" s="5">
        <v>0</v>
      </c>
      <c r="O5742" s="7">
        <v>0</v>
      </c>
    </row>
    <row r="5743" spans="1:15">
      <c r="A5743">
        <v>25</v>
      </c>
      <c r="B5743" t="s">
        <v>3088</v>
      </c>
      <c r="C5743" t="s">
        <v>19656</v>
      </c>
      <c r="D5743" t="s">
        <v>19657</v>
      </c>
      <c r="E5743" t="s">
        <v>19577</v>
      </c>
      <c r="F5743" t="s">
        <v>19578</v>
      </c>
      <c r="G5743" t="s">
        <v>3142</v>
      </c>
      <c r="H5743" t="s">
        <v>944</v>
      </c>
      <c r="I5743" t="s">
        <v>1720</v>
      </c>
      <c r="J5743" t="s">
        <v>1721</v>
      </c>
      <c r="K5743" t="s">
        <v>19658</v>
      </c>
      <c r="L5743" s="3" t="s">
        <v>2494</v>
      </c>
      <c r="M5743" s="9">
        <v>0</v>
      </c>
      <c r="N5743" s="5">
        <v>0</v>
      </c>
      <c r="O5743" s="7">
        <v>0</v>
      </c>
    </row>
    <row r="5744" spans="1:15">
      <c r="A5744">
        <v>25</v>
      </c>
      <c r="B5744" t="s">
        <v>3088</v>
      </c>
      <c r="C5744" t="s">
        <v>19659</v>
      </c>
      <c r="D5744" t="s">
        <v>19660</v>
      </c>
      <c r="E5744" t="s">
        <v>19611</v>
      </c>
      <c r="F5744" t="s">
        <v>19612</v>
      </c>
      <c r="G5744" t="s">
        <v>3142</v>
      </c>
      <c r="H5744" t="s">
        <v>944</v>
      </c>
      <c r="I5744" t="s">
        <v>1720</v>
      </c>
      <c r="J5744" t="s">
        <v>1721</v>
      </c>
      <c r="K5744" t="s">
        <v>19661</v>
      </c>
      <c r="L5744" s="3" t="s">
        <v>2494</v>
      </c>
      <c r="M5744" s="9">
        <v>0</v>
      </c>
      <c r="N5744" s="5">
        <v>0</v>
      </c>
      <c r="O5744" s="7">
        <v>0</v>
      </c>
    </row>
    <row r="5745" spans="1:15">
      <c r="A5745">
        <v>25</v>
      </c>
      <c r="B5745" t="s">
        <v>3088</v>
      </c>
      <c r="C5745" t="s">
        <v>19662</v>
      </c>
      <c r="D5745" t="s">
        <v>19663</v>
      </c>
      <c r="E5745" t="s">
        <v>19606</v>
      </c>
      <c r="F5745" t="s">
        <v>19607</v>
      </c>
      <c r="G5745" t="s">
        <v>3142</v>
      </c>
      <c r="H5745" t="s">
        <v>944</v>
      </c>
      <c r="I5745" t="s">
        <v>1720</v>
      </c>
      <c r="J5745" t="s">
        <v>1721</v>
      </c>
      <c r="K5745" t="s">
        <v>19664</v>
      </c>
      <c r="L5745" s="3">
        <v>45210</v>
      </c>
      <c r="M5745" s="9">
        <v>0</v>
      </c>
      <c r="N5745" s="5">
        <v>0</v>
      </c>
      <c r="O5745" s="7">
        <v>0</v>
      </c>
    </row>
    <row r="5746" spans="1:15">
      <c r="A5746">
        <v>25</v>
      </c>
      <c r="B5746" t="s">
        <v>3088</v>
      </c>
      <c r="C5746" t="s">
        <v>19665</v>
      </c>
      <c r="D5746" t="s">
        <v>19666</v>
      </c>
      <c r="E5746" t="s">
        <v>19616</v>
      </c>
      <c r="F5746" t="s">
        <v>19617</v>
      </c>
      <c r="G5746" t="s">
        <v>3142</v>
      </c>
      <c r="H5746" t="s">
        <v>944</v>
      </c>
      <c r="I5746" t="s">
        <v>1720</v>
      </c>
      <c r="J5746" t="s">
        <v>1721</v>
      </c>
      <c r="K5746" t="s">
        <v>19667</v>
      </c>
      <c r="L5746" s="3" t="s">
        <v>2494</v>
      </c>
      <c r="M5746" s="9">
        <v>0</v>
      </c>
      <c r="N5746" s="5">
        <v>0</v>
      </c>
      <c r="O5746" s="7">
        <v>0</v>
      </c>
    </row>
    <row r="5747" spans="1:15">
      <c r="A5747">
        <v>25</v>
      </c>
      <c r="B5747" t="s">
        <v>3088</v>
      </c>
      <c r="C5747" t="s">
        <v>19668</v>
      </c>
      <c r="D5747" t="s">
        <v>8483</v>
      </c>
      <c r="E5747" t="s">
        <v>19563</v>
      </c>
      <c r="F5747" t="s">
        <v>19564</v>
      </c>
      <c r="G5747" t="s">
        <v>3142</v>
      </c>
      <c r="H5747" t="s">
        <v>944</v>
      </c>
      <c r="I5747" t="s">
        <v>1720</v>
      </c>
      <c r="J5747" t="s">
        <v>1721</v>
      </c>
      <c r="K5747" t="s">
        <v>19669</v>
      </c>
      <c r="L5747" s="3" t="s">
        <v>2494</v>
      </c>
      <c r="M5747" s="9">
        <v>0</v>
      </c>
      <c r="N5747" s="5">
        <v>0</v>
      </c>
      <c r="O5747" s="7">
        <v>0</v>
      </c>
    </row>
    <row r="5748" spans="1:15">
      <c r="A5748">
        <v>25</v>
      </c>
      <c r="B5748" t="s">
        <v>3088</v>
      </c>
      <c r="C5748" t="s">
        <v>19670</v>
      </c>
      <c r="D5748" t="s">
        <v>19671</v>
      </c>
      <c r="E5748" t="s">
        <v>19611</v>
      </c>
      <c r="F5748" t="s">
        <v>19612</v>
      </c>
      <c r="G5748" t="s">
        <v>3142</v>
      </c>
      <c r="H5748" t="s">
        <v>944</v>
      </c>
      <c r="I5748" t="s">
        <v>1720</v>
      </c>
      <c r="J5748" t="s">
        <v>1721</v>
      </c>
      <c r="K5748" t="s">
        <v>19672</v>
      </c>
      <c r="L5748" s="3" t="s">
        <v>2494</v>
      </c>
      <c r="M5748" s="9">
        <v>0</v>
      </c>
      <c r="N5748" s="5">
        <v>0</v>
      </c>
      <c r="O5748" s="7">
        <v>0</v>
      </c>
    </row>
    <row r="5749" spans="1:15">
      <c r="A5749">
        <v>25</v>
      </c>
      <c r="B5749" t="s">
        <v>3088</v>
      </c>
      <c r="C5749" t="s">
        <v>19673</v>
      </c>
      <c r="D5749" t="s">
        <v>19537</v>
      </c>
      <c r="E5749" t="s">
        <v>19611</v>
      </c>
      <c r="F5749" t="s">
        <v>19612</v>
      </c>
      <c r="G5749" t="s">
        <v>3142</v>
      </c>
      <c r="H5749" t="s">
        <v>944</v>
      </c>
      <c r="I5749" t="s">
        <v>1720</v>
      </c>
      <c r="J5749" t="s">
        <v>1721</v>
      </c>
      <c r="K5749" t="s">
        <v>19674</v>
      </c>
      <c r="L5749" s="3">
        <v>45268</v>
      </c>
      <c r="M5749" s="9">
        <v>0</v>
      </c>
      <c r="N5749" s="5">
        <v>0</v>
      </c>
      <c r="O5749" s="7">
        <v>0</v>
      </c>
    </row>
    <row r="5750" spans="1:15">
      <c r="A5750">
        <v>25</v>
      </c>
      <c r="B5750" t="s">
        <v>3088</v>
      </c>
      <c r="C5750" t="s">
        <v>19675</v>
      </c>
      <c r="D5750" t="s">
        <v>19676</v>
      </c>
      <c r="E5750" t="s">
        <v>19563</v>
      </c>
      <c r="F5750" t="s">
        <v>19564</v>
      </c>
      <c r="G5750" t="s">
        <v>3142</v>
      </c>
      <c r="H5750" t="s">
        <v>944</v>
      </c>
      <c r="I5750" t="s">
        <v>1720</v>
      </c>
      <c r="J5750" t="s">
        <v>1721</v>
      </c>
      <c r="K5750" t="s">
        <v>19677</v>
      </c>
      <c r="L5750" s="3" t="s">
        <v>2494</v>
      </c>
      <c r="M5750" s="9">
        <v>0</v>
      </c>
      <c r="N5750" s="5">
        <v>0</v>
      </c>
      <c r="O5750" s="7">
        <v>0</v>
      </c>
    </row>
    <row r="5751" spans="1:15">
      <c r="A5751">
        <v>25</v>
      </c>
      <c r="B5751" t="s">
        <v>3088</v>
      </c>
      <c r="C5751" t="s">
        <v>19678</v>
      </c>
      <c r="D5751" t="s">
        <v>19679</v>
      </c>
      <c r="E5751" t="s">
        <v>19680</v>
      </c>
      <c r="F5751" t="s">
        <v>19681</v>
      </c>
      <c r="G5751" t="s">
        <v>3142</v>
      </c>
      <c r="H5751" t="s">
        <v>944</v>
      </c>
      <c r="I5751" t="s">
        <v>1720</v>
      </c>
      <c r="J5751" t="s">
        <v>1721</v>
      </c>
      <c r="K5751" t="s">
        <v>19682</v>
      </c>
      <c r="L5751" s="3" t="s">
        <v>2494</v>
      </c>
      <c r="M5751" s="9">
        <v>0</v>
      </c>
      <c r="N5751" s="5">
        <v>0</v>
      </c>
      <c r="O5751" s="7">
        <v>0</v>
      </c>
    </row>
    <row r="5752" spans="1:15">
      <c r="A5752">
        <v>25</v>
      </c>
      <c r="B5752" t="s">
        <v>3088</v>
      </c>
      <c r="C5752" t="s">
        <v>19683</v>
      </c>
      <c r="D5752" t="s">
        <v>19684</v>
      </c>
      <c r="E5752" t="s">
        <v>19598</v>
      </c>
      <c r="F5752" t="s">
        <v>19599</v>
      </c>
      <c r="G5752" t="s">
        <v>3142</v>
      </c>
      <c r="H5752" t="s">
        <v>944</v>
      </c>
      <c r="I5752" t="s">
        <v>1720</v>
      </c>
      <c r="J5752" t="s">
        <v>1721</v>
      </c>
      <c r="K5752" t="s">
        <v>19685</v>
      </c>
      <c r="L5752" s="3">
        <v>45467</v>
      </c>
      <c r="M5752" s="9">
        <v>0</v>
      </c>
      <c r="N5752" s="5">
        <v>0</v>
      </c>
      <c r="O5752" s="7">
        <v>0</v>
      </c>
    </row>
    <row r="5753" spans="1:15">
      <c r="A5753">
        <v>25</v>
      </c>
      <c r="B5753" t="s">
        <v>3088</v>
      </c>
      <c r="C5753" t="s">
        <v>19686</v>
      </c>
      <c r="D5753" t="s">
        <v>19687</v>
      </c>
      <c r="E5753" t="s">
        <v>19621</v>
      </c>
      <c r="F5753" t="s">
        <v>19622</v>
      </c>
      <c r="G5753" t="s">
        <v>3142</v>
      </c>
      <c r="H5753" t="s">
        <v>944</v>
      </c>
      <c r="I5753" t="s">
        <v>1720</v>
      </c>
      <c r="J5753" t="s">
        <v>1721</v>
      </c>
      <c r="K5753" t="s">
        <v>19688</v>
      </c>
      <c r="L5753" s="3" t="s">
        <v>2494</v>
      </c>
      <c r="M5753" s="9">
        <v>0</v>
      </c>
      <c r="N5753" s="5">
        <v>0</v>
      </c>
      <c r="O5753" s="7">
        <v>0</v>
      </c>
    </row>
    <row r="5754" spans="1:15">
      <c r="A5754">
        <v>25</v>
      </c>
      <c r="B5754" t="s">
        <v>3088</v>
      </c>
      <c r="C5754" t="s">
        <v>19689</v>
      </c>
      <c r="D5754" t="s">
        <v>19690</v>
      </c>
      <c r="E5754" t="s">
        <v>19680</v>
      </c>
      <c r="F5754" t="s">
        <v>19681</v>
      </c>
      <c r="G5754" t="s">
        <v>3142</v>
      </c>
      <c r="H5754" t="s">
        <v>944</v>
      </c>
      <c r="I5754" t="s">
        <v>1720</v>
      </c>
      <c r="J5754" t="s">
        <v>1721</v>
      </c>
      <c r="K5754" t="s">
        <v>19691</v>
      </c>
      <c r="L5754" s="3" t="s">
        <v>2494</v>
      </c>
      <c r="M5754" s="9">
        <v>0</v>
      </c>
      <c r="N5754" s="5">
        <v>0</v>
      </c>
      <c r="O5754" s="7">
        <v>0</v>
      </c>
    </row>
    <row r="5755" spans="1:15">
      <c r="A5755">
        <v>25</v>
      </c>
      <c r="B5755" t="s">
        <v>3088</v>
      </c>
      <c r="C5755" t="s">
        <v>19692</v>
      </c>
      <c r="D5755" t="s">
        <v>19693</v>
      </c>
      <c r="E5755" t="s">
        <v>19606</v>
      </c>
      <c r="F5755" t="s">
        <v>19607</v>
      </c>
      <c r="G5755" t="s">
        <v>3142</v>
      </c>
      <c r="H5755" t="s">
        <v>944</v>
      </c>
      <c r="I5755" t="s">
        <v>1720</v>
      </c>
      <c r="J5755" t="s">
        <v>1721</v>
      </c>
      <c r="K5755" t="s">
        <v>19694</v>
      </c>
      <c r="L5755" s="3">
        <v>45314</v>
      </c>
      <c r="M5755" s="9">
        <v>0</v>
      </c>
      <c r="N5755" s="5">
        <v>0</v>
      </c>
      <c r="O5755" s="7">
        <v>0</v>
      </c>
    </row>
    <row r="5756" spans="1:15">
      <c r="A5756">
        <v>25</v>
      </c>
      <c r="B5756" t="s">
        <v>3088</v>
      </c>
      <c r="C5756" t="s">
        <v>19695</v>
      </c>
      <c r="D5756" t="s">
        <v>19696</v>
      </c>
      <c r="E5756" t="s">
        <v>19631</v>
      </c>
      <c r="F5756" t="s">
        <v>19632</v>
      </c>
      <c r="G5756" t="s">
        <v>3142</v>
      </c>
      <c r="H5756" t="s">
        <v>944</v>
      </c>
      <c r="I5756" t="s">
        <v>1720</v>
      </c>
      <c r="J5756" t="s">
        <v>1721</v>
      </c>
      <c r="K5756" t="s">
        <v>19697</v>
      </c>
      <c r="L5756" s="3" t="s">
        <v>2494</v>
      </c>
      <c r="M5756" s="9">
        <v>0</v>
      </c>
      <c r="N5756" s="5">
        <v>0</v>
      </c>
      <c r="O5756" s="7">
        <v>0</v>
      </c>
    </row>
    <row r="5757" spans="1:15">
      <c r="A5757">
        <v>25</v>
      </c>
      <c r="B5757" t="s">
        <v>3088</v>
      </c>
      <c r="C5757" t="s">
        <v>19698</v>
      </c>
      <c r="D5757" t="s">
        <v>19699</v>
      </c>
      <c r="E5757" t="s">
        <v>19631</v>
      </c>
      <c r="F5757" t="s">
        <v>19632</v>
      </c>
      <c r="G5757" t="s">
        <v>3142</v>
      </c>
      <c r="H5757" t="s">
        <v>944</v>
      </c>
      <c r="I5757" t="s">
        <v>1720</v>
      </c>
      <c r="J5757" t="s">
        <v>1721</v>
      </c>
      <c r="K5757" t="s">
        <v>19700</v>
      </c>
      <c r="L5757" s="3" t="s">
        <v>2494</v>
      </c>
      <c r="M5757" s="9">
        <v>0</v>
      </c>
      <c r="N5757" s="5">
        <v>0</v>
      </c>
      <c r="O5757" s="7">
        <v>0</v>
      </c>
    </row>
    <row r="5758" spans="1:15">
      <c r="A5758">
        <v>25</v>
      </c>
      <c r="B5758" t="s">
        <v>3088</v>
      </c>
      <c r="C5758" t="s">
        <v>19701</v>
      </c>
      <c r="D5758" t="s">
        <v>19702</v>
      </c>
      <c r="E5758" t="s">
        <v>19606</v>
      </c>
      <c r="F5758" t="s">
        <v>19607</v>
      </c>
      <c r="G5758" t="s">
        <v>3142</v>
      </c>
      <c r="H5758" t="s">
        <v>944</v>
      </c>
      <c r="I5758" t="s">
        <v>1720</v>
      </c>
      <c r="J5758" t="s">
        <v>1721</v>
      </c>
      <c r="K5758" t="s">
        <v>19703</v>
      </c>
      <c r="L5758" s="3">
        <v>45512</v>
      </c>
      <c r="M5758" s="9">
        <v>0</v>
      </c>
      <c r="N5758" s="5">
        <v>0</v>
      </c>
      <c r="O5758" s="7">
        <v>0</v>
      </c>
    </row>
    <row r="5759" spans="1:15">
      <c r="A5759">
        <v>25</v>
      </c>
      <c r="B5759" t="s">
        <v>3088</v>
      </c>
      <c r="C5759" t="s">
        <v>3139</v>
      </c>
      <c r="D5759" t="s">
        <v>711</v>
      </c>
      <c r="E5759" t="s">
        <v>3140</v>
      </c>
      <c r="F5759" t="s">
        <v>3141</v>
      </c>
      <c r="G5759" t="s">
        <v>3142</v>
      </c>
      <c r="H5759" t="s">
        <v>944</v>
      </c>
      <c r="I5759" t="s">
        <v>1720</v>
      </c>
      <c r="J5759" t="s">
        <v>1721</v>
      </c>
      <c r="K5759" t="s">
        <v>3143</v>
      </c>
      <c r="L5759" s="3">
        <v>45271</v>
      </c>
      <c r="M5759" s="9">
        <v>2</v>
      </c>
      <c r="N5759" s="5">
        <v>0</v>
      </c>
      <c r="O5759" s="7">
        <v>2</v>
      </c>
    </row>
    <row r="5760" spans="1:15">
      <c r="A5760">
        <v>25</v>
      </c>
      <c r="B5760" t="s">
        <v>3088</v>
      </c>
      <c r="C5760" t="s">
        <v>19704</v>
      </c>
      <c r="D5760" t="s">
        <v>19705</v>
      </c>
      <c r="E5760" t="s">
        <v>19577</v>
      </c>
      <c r="F5760" t="s">
        <v>19578</v>
      </c>
      <c r="G5760" t="s">
        <v>3142</v>
      </c>
      <c r="H5760" t="s">
        <v>944</v>
      </c>
      <c r="I5760" t="s">
        <v>1720</v>
      </c>
      <c r="J5760" t="s">
        <v>1721</v>
      </c>
      <c r="K5760" t="s">
        <v>19706</v>
      </c>
      <c r="L5760" s="3" t="s">
        <v>2494</v>
      </c>
      <c r="M5760" s="9">
        <v>0</v>
      </c>
      <c r="N5760" s="5">
        <v>0</v>
      </c>
      <c r="O5760" s="7">
        <v>0</v>
      </c>
    </row>
    <row r="5761" spans="1:15">
      <c r="A5761">
        <v>25</v>
      </c>
      <c r="B5761" t="s">
        <v>3088</v>
      </c>
      <c r="C5761" t="s">
        <v>19707</v>
      </c>
      <c r="D5761" t="s">
        <v>19708</v>
      </c>
      <c r="E5761" t="s">
        <v>19611</v>
      </c>
      <c r="F5761" t="s">
        <v>19612</v>
      </c>
      <c r="G5761" t="s">
        <v>3142</v>
      </c>
      <c r="H5761" t="s">
        <v>944</v>
      </c>
      <c r="I5761" t="s">
        <v>1720</v>
      </c>
      <c r="J5761" t="s">
        <v>1721</v>
      </c>
      <c r="K5761" t="s">
        <v>19709</v>
      </c>
      <c r="L5761" s="3" t="s">
        <v>2494</v>
      </c>
      <c r="M5761" s="9">
        <v>0</v>
      </c>
      <c r="N5761" s="5">
        <v>0</v>
      </c>
      <c r="O5761" s="7">
        <v>0</v>
      </c>
    </row>
    <row r="5762" spans="1:15">
      <c r="A5762">
        <v>25</v>
      </c>
      <c r="B5762" t="s">
        <v>3088</v>
      </c>
      <c r="C5762" t="s">
        <v>19710</v>
      </c>
      <c r="D5762" t="s">
        <v>19711</v>
      </c>
      <c r="E5762" t="s">
        <v>19712</v>
      </c>
      <c r="F5762" t="s">
        <v>19713</v>
      </c>
      <c r="G5762" t="s">
        <v>3142</v>
      </c>
      <c r="H5762" t="s">
        <v>944</v>
      </c>
      <c r="I5762" t="s">
        <v>1720</v>
      </c>
      <c r="J5762" t="s">
        <v>1721</v>
      </c>
      <c r="K5762" t="s">
        <v>19714</v>
      </c>
      <c r="L5762" s="3" t="s">
        <v>2494</v>
      </c>
      <c r="M5762" s="9">
        <v>0</v>
      </c>
      <c r="N5762" s="5">
        <v>0</v>
      </c>
      <c r="O5762" s="7">
        <v>0</v>
      </c>
    </row>
    <row r="5763" spans="1:15">
      <c r="A5763">
        <v>25</v>
      </c>
      <c r="B5763" t="s">
        <v>3088</v>
      </c>
      <c r="C5763" t="s">
        <v>19715</v>
      </c>
      <c r="D5763" t="s">
        <v>19716</v>
      </c>
      <c r="E5763" t="s">
        <v>19598</v>
      </c>
      <c r="F5763" t="s">
        <v>19599</v>
      </c>
      <c r="G5763" t="s">
        <v>3142</v>
      </c>
      <c r="H5763" t="s">
        <v>944</v>
      </c>
      <c r="I5763" t="s">
        <v>1720</v>
      </c>
      <c r="J5763" t="s">
        <v>1721</v>
      </c>
      <c r="K5763" t="s">
        <v>19717</v>
      </c>
      <c r="L5763" s="3" t="s">
        <v>2494</v>
      </c>
      <c r="M5763" s="9">
        <v>0</v>
      </c>
      <c r="N5763" s="5">
        <v>0</v>
      </c>
      <c r="O5763" s="7">
        <v>0</v>
      </c>
    </row>
    <row r="5764" spans="1:15">
      <c r="A5764">
        <v>25</v>
      </c>
      <c r="B5764" t="s">
        <v>3088</v>
      </c>
      <c r="C5764" t="s">
        <v>19718</v>
      </c>
      <c r="D5764" t="s">
        <v>19719</v>
      </c>
      <c r="E5764" t="s">
        <v>19611</v>
      </c>
      <c r="F5764" t="s">
        <v>19612</v>
      </c>
      <c r="G5764" t="s">
        <v>3142</v>
      </c>
      <c r="H5764" t="s">
        <v>944</v>
      </c>
      <c r="I5764" t="s">
        <v>1720</v>
      </c>
      <c r="J5764" t="s">
        <v>1721</v>
      </c>
      <c r="K5764" t="s">
        <v>19720</v>
      </c>
      <c r="L5764" s="3" t="s">
        <v>2494</v>
      </c>
      <c r="M5764" s="9">
        <v>0</v>
      </c>
      <c r="N5764" s="5">
        <v>0</v>
      </c>
      <c r="O5764" s="7">
        <v>0</v>
      </c>
    </row>
    <row r="5765" spans="1:15">
      <c r="A5765">
        <v>25</v>
      </c>
      <c r="B5765" t="s">
        <v>3088</v>
      </c>
      <c r="C5765" t="s">
        <v>19721</v>
      </c>
      <c r="D5765" t="s">
        <v>4714</v>
      </c>
      <c r="E5765" t="s">
        <v>3140</v>
      </c>
      <c r="F5765" t="s">
        <v>3141</v>
      </c>
      <c r="G5765" t="s">
        <v>3142</v>
      </c>
      <c r="H5765" t="s">
        <v>944</v>
      </c>
      <c r="I5765" t="s">
        <v>1720</v>
      </c>
      <c r="J5765" t="s">
        <v>1721</v>
      </c>
      <c r="K5765" t="s">
        <v>19722</v>
      </c>
      <c r="L5765" s="3" t="s">
        <v>2494</v>
      </c>
      <c r="M5765" s="9">
        <v>0</v>
      </c>
      <c r="N5765" s="5">
        <v>0</v>
      </c>
      <c r="O5765" s="7">
        <v>0</v>
      </c>
    </row>
    <row r="5766" spans="1:15">
      <c r="A5766">
        <v>25</v>
      </c>
      <c r="B5766" t="s">
        <v>3088</v>
      </c>
      <c r="C5766" t="s">
        <v>19723</v>
      </c>
      <c r="D5766" t="s">
        <v>19724</v>
      </c>
      <c r="E5766" t="s">
        <v>19725</v>
      </c>
      <c r="F5766" t="s">
        <v>19726</v>
      </c>
      <c r="G5766" t="s">
        <v>3142</v>
      </c>
      <c r="H5766" t="s">
        <v>944</v>
      </c>
      <c r="I5766" t="s">
        <v>1720</v>
      </c>
      <c r="J5766" t="s">
        <v>1721</v>
      </c>
      <c r="K5766" t="s">
        <v>19727</v>
      </c>
      <c r="L5766" s="3" t="s">
        <v>2494</v>
      </c>
      <c r="M5766" s="9">
        <v>0</v>
      </c>
      <c r="N5766" s="5">
        <v>0</v>
      </c>
      <c r="O5766" s="7">
        <v>0</v>
      </c>
    </row>
    <row r="5767" spans="1:15">
      <c r="A5767">
        <v>25</v>
      </c>
      <c r="B5767" t="s">
        <v>3088</v>
      </c>
      <c r="C5767" t="s">
        <v>19728</v>
      </c>
      <c r="D5767" t="s">
        <v>19729</v>
      </c>
      <c r="E5767" t="s">
        <v>19725</v>
      </c>
      <c r="F5767" t="s">
        <v>19726</v>
      </c>
      <c r="G5767" t="s">
        <v>3142</v>
      </c>
      <c r="H5767" t="s">
        <v>944</v>
      </c>
      <c r="I5767" t="s">
        <v>1720</v>
      </c>
      <c r="J5767" t="s">
        <v>1721</v>
      </c>
      <c r="K5767" t="s">
        <v>19730</v>
      </c>
      <c r="L5767" s="3">
        <v>45341</v>
      </c>
      <c r="M5767" s="9">
        <v>0</v>
      </c>
      <c r="N5767" s="5">
        <v>0</v>
      </c>
      <c r="O5767" s="7">
        <v>0</v>
      </c>
    </row>
    <row r="5768" spans="1:15">
      <c r="A5768">
        <v>25</v>
      </c>
      <c r="B5768" t="s">
        <v>3088</v>
      </c>
      <c r="C5768" t="s">
        <v>19731</v>
      </c>
      <c r="D5768" t="s">
        <v>19732</v>
      </c>
      <c r="E5768" t="s">
        <v>19621</v>
      </c>
      <c r="F5768" t="s">
        <v>19622</v>
      </c>
      <c r="G5768" t="s">
        <v>3142</v>
      </c>
      <c r="H5768" t="s">
        <v>944</v>
      </c>
      <c r="I5768" t="s">
        <v>1720</v>
      </c>
      <c r="J5768" t="s">
        <v>1721</v>
      </c>
      <c r="K5768" t="s">
        <v>19733</v>
      </c>
      <c r="L5768" s="3" t="s">
        <v>2494</v>
      </c>
      <c r="M5768" s="9">
        <v>0</v>
      </c>
      <c r="N5768" s="5">
        <v>0</v>
      </c>
      <c r="O5768" s="7">
        <v>0</v>
      </c>
    </row>
    <row r="5769" spans="1:15">
      <c r="A5769">
        <v>25</v>
      </c>
      <c r="B5769" t="s">
        <v>3088</v>
      </c>
      <c r="C5769" t="s">
        <v>19734</v>
      </c>
      <c r="D5769" t="s">
        <v>19735</v>
      </c>
      <c r="E5769" t="s">
        <v>19606</v>
      </c>
      <c r="F5769" t="s">
        <v>19607</v>
      </c>
      <c r="G5769" t="s">
        <v>3142</v>
      </c>
      <c r="H5769" t="s">
        <v>944</v>
      </c>
      <c r="I5769" t="s">
        <v>1720</v>
      </c>
      <c r="J5769" t="s">
        <v>1721</v>
      </c>
      <c r="K5769" t="s">
        <v>19736</v>
      </c>
      <c r="L5769" s="3">
        <v>45506</v>
      </c>
      <c r="M5769" s="9">
        <v>0</v>
      </c>
      <c r="N5769" s="5">
        <v>0</v>
      </c>
      <c r="O5769" s="7">
        <v>0</v>
      </c>
    </row>
    <row r="5770" spans="1:15">
      <c r="A5770">
        <v>25</v>
      </c>
      <c r="B5770" t="s">
        <v>3088</v>
      </c>
      <c r="C5770" t="s">
        <v>19737</v>
      </c>
      <c r="D5770" t="s">
        <v>19738</v>
      </c>
      <c r="E5770" t="s">
        <v>19606</v>
      </c>
      <c r="F5770" t="s">
        <v>19607</v>
      </c>
      <c r="G5770" t="s">
        <v>3142</v>
      </c>
      <c r="H5770" t="s">
        <v>944</v>
      </c>
      <c r="I5770" t="s">
        <v>1720</v>
      </c>
      <c r="J5770" t="s">
        <v>1721</v>
      </c>
      <c r="K5770" t="s">
        <v>19739</v>
      </c>
      <c r="L5770" s="3" t="s">
        <v>2494</v>
      </c>
      <c r="M5770" s="9">
        <v>0</v>
      </c>
      <c r="N5770" s="5">
        <v>0</v>
      </c>
      <c r="O5770" s="7">
        <v>0</v>
      </c>
    </row>
    <row r="5771" spans="1:15">
      <c r="A5771">
        <v>25</v>
      </c>
      <c r="B5771" t="s">
        <v>3088</v>
      </c>
      <c r="C5771" t="s">
        <v>19740</v>
      </c>
      <c r="D5771" t="s">
        <v>19741</v>
      </c>
      <c r="E5771" t="s">
        <v>19606</v>
      </c>
      <c r="F5771" t="s">
        <v>19607</v>
      </c>
      <c r="G5771" t="s">
        <v>3142</v>
      </c>
      <c r="H5771" t="s">
        <v>944</v>
      </c>
      <c r="I5771" t="s">
        <v>1720</v>
      </c>
      <c r="J5771" t="s">
        <v>1721</v>
      </c>
      <c r="K5771" t="s">
        <v>19742</v>
      </c>
      <c r="L5771" s="3" t="s">
        <v>2494</v>
      </c>
      <c r="M5771" s="9">
        <v>0</v>
      </c>
      <c r="N5771" s="5">
        <v>0</v>
      </c>
      <c r="O5771" s="7">
        <v>0</v>
      </c>
    </row>
    <row r="5772" spans="1:15">
      <c r="A5772">
        <v>25</v>
      </c>
      <c r="B5772" t="s">
        <v>3088</v>
      </c>
      <c r="C5772" t="s">
        <v>19743</v>
      </c>
      <c r="D5772" t="s">
        <v>19744</v>
      </c>
      <c r="E5772" t="s">
        <v>19725</v>
      </c>
      <c r="F5772" t="s">
        <v>19726</v>
      </c>
      <c r="G5772" t="s">
        <v>3142</v>
      </c>
      <c r="H5772" t="s">
        <v>944</v>
      </c>
      <c r="I5772" t="s">
        <v>1720</v>
      </c>
      <c r="J5772" t="s">
        <v>1721</v>
      </c>
      <c r="K5772" t="s">
        <v>19745</v>
      </c>
      <c r="L5772" s="3" t="s">
        <v>2494</v>
      </c>
      <c r="M5772" s="9">
        <v>0</v>
      </c>
      <c r="N5772" s="5">
        <v>0</v>
      </c>
      <c r="O5772" s="7">
        <v>0</v>
      </c>
    </row>
    <row r="5773" spans="1:15">
      <c r="A5773">
        <v>25</v>
      </c>
      <c r="B5773" t="s">
        <v>3088</v>
      </c>
      <c r="C5773" t="s">
        <v>19746</v>
      </c>
      <c r="D5773" t="s">
        <v>19747</v>
      </c>
      <c r="E5773" t="s">
        <v>19725</v>
      </c>
      <c r="F5773" t="s">
        <v>19726</v>
      </c>
      <c r="G5773" t="s">
        <v>3142</v>
      </c>
      <c r="H5773" t="s">
        <v>944</v>
      </c>
      <c r="I5773" t="s">
        <v>1720</v>
      </c>
      <c r="J5773" t="s">
        <v>1721</v>
      </c>
      <c r="K5773" t="s">
        <v>19748</v>
      </c>
      <c r="L5773" s="3" t="s">
        <v>2494</v>
      </c>
      <c r="M5773" s="9">
        <v>0</v>
      </c>
      <c r="N5773" s="5">
        <v>0</v>
      </c>
      <c r="O5773" s="7">
        <v>0</v>
      </c>
    </row>
    <row r="5774" spans="1:15">
      <c r="A5774">
        <v>25</v>
      </c>
      <c r="B5774" t="s">
        <v>3088</v>
      </c>
      <c r="C5774" t="s">
        <v>19749</v>
      </c>
      <c r="D5774" t="s">
        <v>19750</v>
      </c>
      <c r="E5774" t="s">
        <v>19606</v>
      </c>
      <c r="F5774" t="s">
        <v>19607</v>
      </c>
      <c r="G5774" t="s">
        <v>3142</v>
      </c>
      <c r="H5774" t="s">
        <v>944</v>
      </c>
      <c r="I5774" t="s">
        <v>1720</v>
      </c>
      <c r="J5774" t="s">
        <v>1721</v>
      </c>
      <c r="K5774" t="s">
        <v>19751</v>
      </c>
      <c r="L5774" s="3">
        <v>45629</v>
      </c>
      <c r="M5774" s="9">
        <v>0</v>
      </c>
      <c r="N5774" s="5">
        <v>0</v>
      </c>
      <c r="O5774" s="7">
        <v>0</v>
      </c>
    </row>
    <row r="5775" spans="1:15">
      <c r="A5775">
        <v>25</v>
      </c>
      <c r="B5775" t="s">
        <v>3088</v>
      </c>
      <c r="C5775" t="s">
        <v>19752</v>
      </c>
      <c r="D5775" t="s">
        <v>19753</v>
      </c>
      <c r="E5775" t="s">
        <v>19611</v>
      </c>
      <c r="F5775" t="s">
        <v>19612</v>
      </c>
      <c r="G5775" t="s">
        <v>3142</v>
      </c>
      <c r="H5775" t="s">
        <v>944</v>
      </c>
      <c r="I5775" t="s">
        <v>1720</v>
      </c>
      <c r="J5775" t="s">
        <v>1721</v>
      </c>
      <c r="K5775" t="s">
        <v>19754</v>
      </c>
      <c r="L5775" s="3" t="s">
        <v>2494</v>
      </c>
      <c r="M5775" s="9">
        <v>0</v>
      </c>
      <c r="N5775" s="5">
        <v>0</v>
      </c>
      <c r="O5775" s="7">
        <v>0</v>
      </c>
    </row>
    <row r="5776" spans="1:15">
      <c r="A5776">
        <v>25</v>
      </c>
      <c r="B5776" t="s">
        <v>3088</v>
      </c>
      <c r="C5776" t="s">
        <v>19755</v>
      </c>
      <c r="D5776" t="s">
        <v>19756</v>
      </c>
      <c r="E5776" t="s">
        <v>19577</v>
      </c>
      <c r="F5776" t="s">
        <v>19578</v>
      </c>
      <c r="G5776" t="s">
        <v>3142</v>
      </c>
      <c r="H5776" t="s">
        <v>944</v>
      </c>
      <c r="I5776" t="s">
        <v>1720</v>
      </c>
      <c r="J5776" t="s">
        <v>1721</v>
      </c>
      <c r="K5776" t="s">
        <v>19757</v>
      </c>
      <c r="L5776" s="3">
        <v>45610</v>
      </c>
      <c r="M5776" s="9">
        <v>0</v>
      </c>
      <c r="N5776" s="5">
        <v>0</v>
      </c>
      <c r="O5776" s="7">
        <v>0</v>
      </c>
    </row>
    <row r="5777" spans="1:15">
      <c r="A5777">
        <v>25</v>
      </c>
      <c r="B5777" t="s">
        <v>3088</v>
      </c>
      <c r="C5777" t="s">
        <v>19758</v>
      </c>
      <c r="D5777" t="s">
        <v>19759</v>
      </c>
      <c r="E5777" t="s">
        <v>19606</v>
      </c>
      <c r="F5777" t="s">
        <v>19607</v>
      </c>
      <c r="G5777" t="s">
        <v>3142</v>
      </c>
      <c r="H5777" t="s">
        <v>944</v>
      </c>
      <c r="I5777" t="s">
        <v>1720</v>
      </c>
      <c r="J5777" t="s">
        <v>1721</v>
      </c>
      <c r="K5777" t="s">
        <v>19760</v>
      </c>
      <c r="L5777" s="3" t="s">
        <v>2494</v>
      </c>
      <c r="M5777" s="9">
        <v>0</v>
      </c>
      <c r="N5777" s="5">
        <v>0</v>
      </c>
      <c r="O5777" s="7">
        <v>0</v>
      </c>
    </row>
    <row r="5778" spans="1:15">
      <c r="A5778">
        <v>25</v>
      </c>
      <c r="B5778" t="s">
        <v>3088</v>
      </c>
      <c r="C5778" t="s">
        <v>19761</v>
      </c>
      <c r="D5778" t="s">
        <v>19762</v>
      </c>
      <c r="E5778" t="s">
        <v>19598</v>
      </c>
      <c r="F5778" t="s">
        <v>19599</v>
      </c>
      <c r="G5778" t="s">
        <v>3142</v>
      </c>
      <c r="H5778" t="s">
        <v>944</v>
      </c>
      <c r="I5778" t="s">
        <v>1720</v>
      </c>
      <c r="J5778" t="s">
        <v>1721</v>
      </c>
      <c r="K5778" t="s">
        <v>19763</v>
      </c>
      <c r="L5778" s="3" t="s">
        <v>2494</v>
      </c>
      <c r="M5778" s="9">
        <v>0</v>
      </c>
      <c r="N5778" s="5">
        <v>0</v>
      </c>
      <c r="O5778" s="7">
        <v>0</v>
      </c>
    </row>
    <row r="5779" spans="1:15">
      <c r="A5779">
        <v>25</v>
      </c>
      <c r="B5779" t="s">
        <v>3088</v>
      </c>
      <c r="C5779" t="s">
        <v>19764</v>
      </c>
      <c r="D5779" t="s">
        <v>19765</v>
      </c>
      <c r="E5779" t="s">
        <v>19563</v>
      </c>
      <c r="F5779" t="s">
        <v>19564</v>
      </c>
      <c r="G5779" t="s">
        <v>3142</v>
      </c>
      <c r="H5779" t="s">
        <v>944</v>
      </c>
      <c r="I5779" t="s">
        <v>1720</v>
      </c>
      <c r="J5779" t="s">
        <v>1721</v>
      </c>
      <c r="K5779" t="s">
        <v>19766</v>
      </c>
      <c r="L5779" s="3" t="s">
        <v>2494</v>
      </c>
      <c r="M5779" s="9">
        <v>0</v>
      </c>
      <c r="N5779" s="5">
        <v>0</v>
      </c>
      <c r="O5779" s="7">
        <v>0</v>
      </c>
    </row>
    <row r="5780" spans="1:15">
      <c r="A5780">
        <v>25</v>
      </c>
      <c r="B5780" t="s">
        <v>3088</v>
      </c>
      <c r="C5780" t="s">
        <v>19767</v>
      </c>
      <c r="D5780" t="s">
        <v>19768</v>
      </c>
      <c r="E5780" t="s">
        <v>3140</v>
      </c>
      <c r="F5780" t="s">
        <v>3141</v>
      </c>
      <c r="G5780" t="s">
        <v>3142</v>
      </c>
      <c r="H5780" t="s">
        <v>944</v>
      </c>
      <c r="I5780" t="s">
        <v>1720</v>
      </c>
      <c r="J5780" t="s">
        <v>1721</v>
      </c>
      <c r="K5780" t="s">
        <v>19769</v>
      </c>
      <c r="L5780" s="3" t="s">
        <v>2494</v>
      </c>
      <c r="M5780" s="9">
        <v>0</v>
      </c>
      <c r="N5780" s="5">
        <v>0</v>
      </c>
      <c r="O5780" s="7">
        <v>0</v>
      </c>
    </row>
    <row r="5781" spans="1:15">
      <c r="A5781">
        <v>25</v>
      </c>
      <c r="B5781" t="s">
        <v>3088</v>
      </c>
      <c r="C5781" t="s">
        <v>19770</v>
      </c>
      <c r="D5781" t="s">
        <v>19771</v>
      </c>
      <c r="E5781" t="s">
        <v>19631</v>
      </c>
      <c r="F5781" t="s">
        <v>19632</v>
      </c>
      <c r="G5781" t="s">
        <v>3142</v>
      </c>
      <c r="H5781" t="s">
        <v>944</v>
      </c>
      <c r="I5781" t="s">
        <v>1720</v>
      </c>
      <c r="J5781" t="s">
        <v>1721</v>
      </c>
      <c r="K5781" t="s">
        <v>19772</v>
      </c>
      <c r="L5781" s="3" t="s">
        <v>2494</v>
      </c>
      <c r="M5781" s="9">
        <v>0</v>
      </c>
      <c r="N5781" s="5">
        <v>0</v>
      </c>
      <c r="O5781" s="7">
        <v>0</v>
      </c>
    </row>
    <row r="5782" spans="1:15">
      <c r="A5782">
        <v>25</v>
      </c>
      <c r="B5782" t="s">
        <v>3088</v>
      </c>
      <c r="C5782" t="s">
        <v>19773</v>
      </c>
      <c r="D5782" t="s">
        <v>19774</v>
      </c>
      <c r="E5782" t="s">
        <v>19563</v>
      </c>
      <c r="F5782" t="s">
        <v>19564</v>
      </c>
      <c r="G5782" t="s">
        <v>3142</v>
      </c>
      <c r="H5782" t="s">
        <v>944</v>
      </c>
      <c r="I5782" t="s">
        <v>1720</v>
      </c>
      <c r="J5782" t="s">
        <v>1721</v>
      </c>
      <c r="K5782" t="s">
        <v>19775</v>
      </c>
      <c r="L5782" s="3" t="s">
        <v>2494</v>
      </c>
      <c r="M5782" s="9">
        <v>0</v>
      </c>
      <c r="N5782" s="5">
        <v>0</v>
      </c>
      <c r="O5782" s="7">
        <v>0</v>
      </c>
    </row>
    <row r="5783" spans="1:15">
      <c r="A5783">
        <v>25</v>
      </c>
      <c r="B5783" t="s">
        <v>3088</v>
      </c>
      <c r="C5783" t="s">
        <v>19776</v>
      </c>
      <c r="D5783" t="s">
        <v>19777</v>
      </c>
      <c r="E5783" t="s">
        <v>19598</v>
      </c>
      <c r="F5783" t="s">
        <v>19599</v>
      </c>
      <c r="G5783" t="s">
        <v>3142</v>
      </c>
      <c r="H5783" t="s">
        <v>944</v>
      </c>
      <c r="I5783" t="s">
        <v>1720</v>
      </c>
      <c r="J5783" t="s">
        <v>1721</v>
      </c>
      <c r="K5783" t="s">
        <v>19778</v>
      </c>
      <c r="L5783" s="3" t="s">
        <v>2494</v>
      </c>
      <c r="M5783" s="9">
        <v>0</v>
      </c>
      <c r="N5783" s="5">
        <v>0</v>
      </c>
      <c r="O5783" s="7">
        <v>0</v>
      </c>
    </row>
    <row r="5784" spans="1:15">
      <c r="A5784">
        <v>25</v>
      </c>
      <c r="B5784" t="s">
        <v>3088</v>
      </c>
      <c r="C5784" t="s">
        <v>19779</v>
      </c>
      <c r="D5784" t="s">
        <v>19780</v>
      </c>
      <c r="E5784" t="s">
        <v>19631</v>
      </c>
      <c r="F5784" t="s">
        <v>19632</v>
      </c>
      <c r="G5784" t="s">
        <v>3142</v>
      </c>
      <c r="H5784" t="s">
        <v>944</v>
      </c>
      <c r="I5784" t="s">
        <v>1720</v>
      </c>
      <c r="J5784" t="s">
        <v>1721</v>
      </c>
      <c r="K5784" t="s">
        <v>19781</v>
      </c>
      <c r="L5784" s="3" t="s">
        <v>2494</v>
      </c>
      <c r="M5784" s="9">
        <v>0</v>
      </c>
      <c r="N5784" s="5">
        <v>0</v>
      </c>
      <c r="O5784" s="7">
        <v>0</v>
      </c>
    </row>
    <row r="5785" spans="1:15">
      <c r="A5785">
        <v>25</v>
      </c>
      <c r="B5785" t="s">
        <v>3088</v>
      </c>
      <c r="C5785" t="s">
        <v>19782</v>
      </c>
      <c r="D5785" t="s">
        <v>19783</v>
      </c>
      <c r="E5785" t="s">
        <v>3140</v>
      </c>
      <c r="F5785" t="s">
        <v>3141</v>
      </c>
      <c r="G5785" t="s">
        <v>3142</v>
      </c>
      <c r="H5785" t="s">
        <v>944</v>
      </c>
      <c r="I5785" t="s">
        <v>1720</v>
      </c>
      <c r="J5785" t="s">
        <v>1721</v>
      </c>
      <c r="K5785" t="s">
        <v>19784</v>
      </c>
      <c r="L5785" s="3" t="s">
        <v>2494</v>
      </c>
      <c r="M5785" s="9">
        <v>0</v>
      </c>
      <c r="N5785" s="5">
        <v>0</v>
      </c>
      <c r="O5785" s="7">
        <v>0</v>
      </c>
    </row>
    <row r="5786" spans="1:15">
      <c r="A5786">
        <v>25</v>
      </c>
      <c r="B5786" t="s">
        <v>3088</v>
      </c>
      <c r="C5786" t="s">
        <v>19785</v>
      </c>
      <c r="D5786" t="s">
        <v>19786</v>
      </c>
      <c r="E5786" t="s">
        <v>19563</v>
      </c>
      <c r="F5786" t="s">
        <v>19564</v>
      </c>
      <c r="G5786" t="s">
        <v>3142</v>
      </c>
      <c r="H5786" t="s">
        <v>944</v>
      </c>
      <c r="I5786" t="s">
        <v>1720</v>
      </c>
      <c r="J5786" t="s">
        <v>1721</v>
      </c>
      <c r="K5786" t="s">
        <v>19787</v>
      </c>
      <c r="L5786" s="3" t="s">
        <v>2494</v>
      </c>
      <c r="M5786" s="9">
        <v>0</v>
      </c>
      <c r="N5786" s="5">
        <v>0</v>
      </c>
      <c r="O5786" s="7">
        <v>0</v>
      </c>
    </row>
    <row r="5787" spans="1:15">
      <c r="A5787">
        <v>25</v>
      </c>
      <c r="B5787" t="s">
        <v>3088</v>
      </c>
      <c r="C5787" t="s">
        <v>19788</v>
      </c>
      <c r="D5787" t="s">
        <v>19789</v>
      </c>
      <c r="E5787" t="s">
        <v>19725</v>
      </c>
      <c r="F5787" t="s">
        <v>19726</v>
      </c>
      <c r="G5787" t="s">
        <v>3142</v>
      </c>
      <c r="H5787" t="s">
        <v>944</v>
      </c>
      <c r="I5787" t="s">
        <v>1720</v>
      </c>
      <c r="J5787" t="s">
        <v>1721</v>
      </c>
      <c r="K5787" t="s">
        <v>19790</v>
      </c>
      <c r="L5787" s="3" t="s">
        <v>2494</v>
      </c>
      <c r="M5787" s="9">
        <v>0</v>
      </c>
      <c r="N5787" s="5">
        <v>0</v>
      </c>
      <c r="O5787" s="7">
        <v>0</v>
      </c>
    </row>
    <row r="5788" spans="1:15">
      <c r="A5788">
        <v>25</v>
      </c>
      <c r="B5788" t="s">
        <v>3088</v>
      </c>
      <c r="C5788" t="s">
        <v>19791</v>
      </c>
      <c r="D5788" t="s">
        <v>7179</v>
      </c>
      <c r="E5788" t="s">
        <v>19598</v>
      </c>
      <c r="F5788" t="s">
        <v>19599</v>
      </c>
      <c r="G5788" t="s">
        <v>3142</v>
      </c>
      <c r="H5788" t="s">
        <v>944</v>
      </c>
      <c r="I5788" t="s">
        <v>1720</v>
      </c>
      <c r="J5788" t="s">
        <v>1721</v>
      </c>
      <c r="K5788" t="s">
        <v>19792</v>
      </c>
      <c r="L5788" s="3" t="s">
        <v>2494</v>
      </c>
      <c r="M5788" s="9">
        <v>0</v>
      </c>
      <c r="N5788" s="5">
        <v>0</v>
      </c>
      <c r="O5788" s="7">
        <v>0</v>
      </c>
    </row>
    <row r="5789" spans="1:15">
      <c r="A5789">
        <v>25</v>
      </c>
      <c r="B5789" t="s">
        <v>3088</v>
      </c>
      <c r="C5789" t="s">
        <v>19793</v>
      </c>
      <c r="D5789" t="s">
        <v>19794</v>
      </c>
      <c r="E5789" t="s">
        <v>19598</v>
      </c>
      <c r="F5789" t="s">
        <v>19599</v>
      </c>
      <c r="G5789" t="s">
        <v>3142</v>
      </c>
      <c r="H5789" t="s">
        <v>944</v>
      </c>
      <c r="I5789" t="s">
        <v>1720</v>
      </c>
      <c r="J5789" t="s">
        <v>1721</v>
      </c>
      <c r="K5789" t="s">
        <v>19795</v>
      </c>
      <c r="L5789" s="3" t="s">
        <v>2494</v>
      </c>
      <c r="M5789" s="9">
        <v>0</v>
      </c>
      <c r="N5789" s="5">
        <v>0</v>
      </c>
      <c r="O5789" s="7">
        <v>0</v>
      </c>
    </row>
    <row r="5790" spans="1:15">
      <c r="A5790">
        <v>25</v>
      </c>
      <c r="B5790" t="s">
        <v>3088</v>
      </c>
      <c r="C5790" t="s">
        <v>19796</v>
      </c>
      <c r="D5790" t="s">
        <v>19797</v>
      </c>
      <c r="E5790" t="s">
        <v>19636</v>
      </c>
      <c r="F5790" t="s">
        <v>19637</v>
      </c>
      <c r="G5790" t="s">
        <v>3142</v>
      </c>
      <c r="H5790" t="s">
        <v>944</v>
      </c>
      <c r="I5790" t="s">
        <v>1720</v>
      </c>
      <c r="J5790" t="s">
        <v>1721</v>
      </c>
      <c r="K5790" t="s">
        <v>19798</v>
      </c>
      <c r="L5790" s="3" t="s">
        <v>2494</v>
      </c>
      <c r="M5790" s="9">
        <v>0</v>
      </c>
      <c r="N5790" s="5">
        <v>0</v>
      </c>
      <c r="O5790" s="7">
        <v>0</v>
      </c>
    </row>
    <row r="5791" spans="1:15">
      <c r="A5791">
        <v>25</v>
      </c>
      <c r="B5791" t="s">
        <v>3088</v>
      </c>
      <c r="C5791" t="s">
        <v>19799</v>
      </c>
      <c r="D5791" t="s">
        <v>19800</v>
      </c>
      <c r="E5791" t="s">
        <v>19606</v>
      </c>
      <c r="F5791" t="s">
        <v>19607</v>
      </c>
      <c r="G5791" t="s">
        <v>3142</v>
      </c>
      <c r="H5791" t="s">
        <v>944</v>
      </c>
      <c r="I5791" t="s">
        <v>1720</v>
      </c>
      <c r="J5791" t="s">
        <v>1721</v>
      </c>
      <c r="K5791" t="s">
        <v>19801</v>
      </c>
      <c r="L5791" s="3">
        <v>45604</v>
      </c>
      <c r="M5791" s="9">
        <v>0</v>
      </c>
      <c r="N5791" s="5">
        <v>0</v>
      </c>
      <c r="O5791" s="7">
        <v>0</v>
      </c>
    </row>
    <row r="5792" spans="1:15">
      <c r="A5792">
        <v>25</v>
      </c>
      <c r="B5792" t="s">
        <v>3088</v>
      </c>
      <c r="C5792" t="s">
        <v>19802</v>
      </c>
      <c r="D5792" t="s">
        <v>19803</v>
      </c>
      <c r="E5792" t="s">
        <v>19725</v>
      </c>
      <c r="F5792" t="s">
        <v>19726</v>
      </c>
      <c r="G5792" t="s">
        <v>3142</v>
      </c>
      <c r="H5792" t="s">
        <v>944</v>
      </c>
      <c r="I5792" t="s">
        <v>1720</v>
      </c>
      <c r="J5792" t="s">
        <v>1721</v>
      </c>
      <c r="K5792" t="s">
        <v>19804</v>
      </c>
      <c r="L5792" s="3" t="s">
        <v>2494</v>
      </c>
      <c r="M5792" s="9">
        <v>0</v>
      </c>
      <c r="N5792" s="5">
        <v>0</v>
      </c>
      <c r="O5792" s="7">
        <v>0</v>
      </c>
    </row>
    <row r="5793" spans="1:15">
      <c r="A5793">
        <v>25</v>
      </c>
      <c r="B5793" t="s">
        <v>3088</v>
      </c>
      <c r="C5793" t="s">
        <v>19805</v>
      </c>
      <c r="D5793" t="s">
        <v>19806</v>
      </c>
      <c r="E5793" t="s">
        <v>19577</v>
      </c>
      <c r="F5793" t="s">
        <v>19578</v>
      </c>
      <c r="G5793" t="s">
        <v>3142</v>
      </c>
      <c r="H5793" t="s">
        <v>944</v>
      </c>
      <c r="I5793" t="s">
        <v>1720</v>
      </c>
      <c r="J5793" t="s">
        <v>1721</v>
      </c>
      <c r="K5793" t="s">
        <v>19807</v>
      </c>
      <c r="L5793" s="3" t="s">
        <v>2494</v>
      </c>
      <c r="M5793" s="9">
        <v>0</v>
      </c>
      <c r="N5793" s="5">
        <v>0</v>
      </c>
      <c r="O5793" s="7">
        <v>0</v>
      </c>
    </row>
    <row r="5794" spans="1:15">
      <c r="A5794">
        <v>25</v>
      </c>
      <c r="B5794" t="s">
        <v>3088</v>
      </c>
      <c r="C5794" t="s">
        <v>19808</v>
      </c>
      <c r="D5794" t="s">
        <v>19809</v>
      </c>
      <c r="E5794" t="s">
        <v>3140</v>
      </c>
      <c r="F5794" t="s">
        <v>3141</v>
      </c>
      <c r="G5794" t="s">
        <v>3142</v>
      </c>
      <c r="H5794" t="s">
        <v>944</v>
      </c>
      <c r="I5794" t="s">
        <v>1720</v>
      </c>
      <c r="J5794" t="s">
        <v>1721</v>
      </c>
      <c r="K5794" t="s">
        <v>19810</v>
      </c>
      <c r="L5794" s="3" t="s">
        <v>2494</v>
      </c>
      <c r="M5794" s="9">
        <v>0</v>
      </c>
      <c r="N5794" s="5">
        <v>0</v>
      </c>
      <c r="O5794" s="7">
        <v>0</v>
      </c>
    </row>
    <row r="5795" spans="1:15">
      <c r="A5795">
        <v>25</v>
      </c>
      <c r="B5795" t="s">
        <v>3088</v>
      </c>
      <c r="C5795" t="s">
        <v>19811</v>
      </c>
      <c r="D5795" t="s">
        <v>19812</v>
      </c>
      <c r="E5795" t="s">
        <v>19611</v>
      </c>
      <c r="F5795" t="s">
        <v>19612</v>
      </c>
      <c r="G5795" t="s">
        <v>3142</v>
      </c>
      <c r="H5795" t="s">
        <v>944</v>
      </c>
      <c r="I5795" t="s">
        <v>1720</v>
      </c>
      <c r="J5795" t="s">
        <v>1721</v>
      </c>
      <c r="K5795" t="s">
        <v>19813</v>
      </c>
      <c r="L5795" s="3" t="s">
        <v>2494</v>
      </c>
      <c r="M5795" s="9">
        <v>0</v>
      </c>
      <c r="N5795" s="5">
        <v>0</v>
      </c>
      <c r="O5795" s="7">
        <v>0</v>
      </c>
    </row>
    <row r="5796" spans="1:15">
      <c r="A5796">
        <v>25</v>
      </c>
      <c r="B5796" t="s">
        <v>3088</v>
      </c>
      <c r="C5796" t="s">
        <v>19814</v>
      </c>
      <c r="D5796" t="s">
        <v>19815</v>
      </c>
      <c r="E5796" t="s">
        <v>3140</v>
      </c>
      <c r="F5796" t="s">
        <v>3141</v>
      </c>
      <c r="G5796" t="s">
        <v>3142</v>
      </c>
      <c r="H5796" t="s">
        <v>944</v>
      </c>
      <c r="I5796" t="s">
        <v>1720</v>
      </c>
      <c r="J5796" t="s">
        <v>1721</v>
      </c>
      <c r="K5796" t="s">
        <v>19816</v>
      </c>
      <c r="L5796" s="3" t="s">
        <v>2494</v>
      </c>
      <c r="M5796" s="9">
        <v>0</v>
      </c>
      <c r="N5796" s="5">
        <v>0</v>
      </c>
      <c r="O5796" s="7">
        <v>0</v>
      </c>
    </row>
    <row r="5797" spans="1:15">
      <c r="A5797">
        <v>25</v>
      </c>
      <c r="B5797" t="s">
        <v>3088</v>
      </c>
      <c r="C5797" t="s">
        <v>19817</v>
      </c>
      <c r="D5797" t="s">
        <v>19818</v>
      </c>
      <c r="E5797" t="s">
        <v>19621</v>
      </c>
      <c r="F5797" t="s">
        <v>19622</v>
      </c>
      <c r="G5797" t="s">
        <v>3142</v>
      </c>
      <c r="H5797" t="s">
        <v>944</v>
      </c>
      <c r="I5797" t="s">
        <v>1720</v>
      </c>
      <c r="J5797" t="s">
        <v>1721</v>
      </c>
      <c r="K5797" t="s">
        <v>19819</v>
      </c>
      <c r="L5797" s="3" t="s">
        <v>2494</v>
      </c>
      <c r="M5797" s="9">
        <v>0</v>
      </c>
      <c r="N5797" s="5">
        <v>0</v>
      </c>
      <c r="O5797" s="7">
        <v>0</v>
      </c>
    </row>
    <row r="5798" spans="1:15">
      <c r="A5798">
        <v>25</v>
      </c>
      <c r="B5798" t="s">
        <v>3088</v>
      </c>
      <c r="C5798" t="s">
        <v>19820</v>
      </c>
      <c r="D5798" t="s">
        <v>19821</v>
      </c>
      <c r="E5798" t="s">
        <v>19577</v>
      </c>
      <c r="F5798" t="s">
        <v>19578</v>
      </c>
      <c r="G5798" t="s">
        <v>3142</v>
      </c>
      <c r="H5798" t="s">
        <v>944</v>
      </c>
      <c r="I5798" t="s">
        <v>1720</v>
      </c>
      <c r="J5798" t="s">
        <v>1721</v>
      </c>
      <c r="K5798" t="s">
        <v>19822</v>
      </c>
      <c r="L5798" s="3" t="s">
        <v>2494</v>
      </c>
      <c r="M5798" s="9">
        <v>0</v>
      </c>
      <c r="N5798" s="5">
        <v>0</v>
      </c>
      <c r="O5798" s="7">
        <v>0</v>
      </c>
    </row>
    <row r="5799" spans="1:15">
      <c r="A5799">
        <v>25</v>
      </c>
      <c r="B5799" t="s">
        <v>3088</v>
      </c>
      <c r="C5799" t="s">
        <v>19823</v>
      </c>
      <c r="D5799" t="s">
        <v>19824</v>
      </c>
      <c r="E5799" t="s">
        <v>19577</v>
      </c>
      <c r="F5799" t="s">
        <v>19578</v>
      </c>
      <c r="G5799" t="s">
        <v>3142</v>
      </c>
      <c r="H5799" t="s">
        <v>944</v>
      </c>
      <c r="I5799" t="s">
        <v>1720</v>
      </c>
      <c r="J5799" t="s">
        <v>1721</v>
      </c>
      <c r="K5799" t="s">
        <v>19825</v>
      </c>
      <c r="L5799" s="3" t="s">
        <v>2494</v>
      </c>
      <c r="M5799" s="9">
        <v>0</v>
      </c>
      <c r="N5799" s="5">
        <v>0</v>
      </c>
      <c r="O5799" s="7">
        <v>0</v>
      </c>
    </row>
    <row r="5800" spans="1:15">
      <c r="A5800">
        <v>25</v>
      </c>
      <c r="B5800" t="s">
        <v>3088</v>
      </c>
      <c r="C5800" t="s">
        <v>19826</v>
      </c>
      <c r="D5800" t="s">
        <v>19827</v>
      </c>
      <c r="E5800" t="s">
        <v>19606</v>
      </c>
      <c r="F5800" t="s">
        <v>19607</v>
      </c>
      <c r="G5800" t="s">
        <v>3142</v>
      </c>
      <c r="H5800" t="s">
        <v>944</v>
      </c>
      <c r="I5800" t="s">
        <v>1720</v>
      </c>
      <c r="J5800" t="s">
        <v>1721</v>
      </c>
      <c r="K5800" t="s">
        <v>19828</v>
      </c>
      <c r="L5800" s="3" t="s">
        <v>2494</v>
      </c>
      <c r="M5800" s="9">
        <v>0</v>
      </c>
      <c r="N5800" s="5">
        <v>0</v>
      </c>
      <c r="O5800" s="7">
        <v>0</v>
      </c>
    </row>
    <row r="5801" spans="1:15">
      <c r="A5801">
        <v>25</v>
      </c>
      <c r="B5801" t="s">
        <v>3088</v>
      </c>
      <c r="C5801" t="s">
        <v>19829</v>
      </c>
      <c r="D5801" t="s">
        <v>8261</v>
      </c>
      <c r="E5801" t="s">
        <v>19606</v>
      </c>
      <c r="F5801" t="s">
        <v>19607</v>
      </c>
      <c r="G5801" t="s">
        <v>3142</v>
      </c>
      <c r="H5801" t="s">
        <v>944</v>
      </c>
      <c r="I5801" t="s">
        <v>1720</v>
      </c>
      <c r="J5801" t="s">
        <v>1721</v>
      </c>
      <c r="K5801" t="s">
        <v>19830</v>
      </c>
      <c r="L5801" s="3" t="s">
        <v>2494</v>
      </c>
      <c r="M5801" s="9">
        <v>0</v>
      </c>
      <c r="N5801" s="5">
        <v>0</v>
      </c>
      <c r="O5801" s="7">
        <v>0</v>
      </c>
    </row>
    <row r="5802" spans="1:15">
      <c r="A5802">
        <v>25</v>
      </c>
      <c r="B5802" t="s">
        <v>3088</v>
      </c>
      <c r="C5802" t="s">
        <v>19831</v>
      </c>
      <c r="D5802" t="s">
        <v>19832</v>
      </c>
      <c r="E5802" t="s">
        <v>19631</v>
      </c>
      <c r="F5802" t="s">
        <v>19632</v>
      </c>
      <c r="G5802" t="s">
        <v>3142</v>
      </c>
      <c r="H5802" t="s">
        <v>944</v>
      </c>
      <c r="I5802" t="s">
        <v>1720</v>
      </c>
      <c r="J5802" t="s">
        <v>1721</v>
      </c>
      <c r="K5802" t="s">
        <v>19833</v>
      </c>
      <c r="L5802" s="3" t="s">
        <v>2494</v>
      </c>
      <c r="M5802" s="9">
        <v>0</v>
      </c>
      <c r="N5802" s="5">
        <v>0</v>
      </c>
      <c r="O5802" s="7">
        <v>0</v>
      </c>
    </row>
    <row r="5803" spans="1:15">
      <c r="A5803">
        <v>25</v>
      </c>
      <c r="B5803" t="s">
        <v>3088</v>
      </c>
      <c r="C5803" t="s">
        <v>19834</v>
      </c>
      <c r="D5803" t="s">
        <v>19835</v>
      </c>
      <c r="E5803" t="s">
        <v>19606</v>
      </c>
      <c r="F5803" t="s">
        <v>19607</v>
      </c>
      <c r="G5803" t="s">
        <v>3142</v>
      </c>
      <c r="H5803" t="s">
        <v>944</v>
      </c>
      <c r="I5803" t="s">
        <v>1720</v>
      </c>
      <c r="J5803" t="s">
        <v>1721</v>
      </c>
      <c r="K5803" t="s">
        <v>19836</v>
      </c>
      <c r="L5803" s="3">
        <v>45600</v>
      </c>
      <c r="M5803" s="9">
        <v>0</v>
      </c>
      <c r="N5803" s="5">
        <v>0</v>
      </c>
      <c r="O5803" s="7">
        <v>0</v>
      </c>
    </row>
    <row r="5804" spans="1:15">
      <c r="A5804">
        <v>25</v>
      </c>
      <c r="B5804" t="s">
        <v>3088</v>
      </c>
      <c r="C5804" t="s">
        <v>19837</v>
      </c>
      <c r="D5804" t="s">
        <v>19838</v>
      </c>
      <c r="E5804" t="s">
        <v>19621</v>
      </c>
      <c r="F5804" t="s">
        <v>19622</v>
      </c>
      <c r="G5804" t="s">
        <v>3142</v>
      </c>
      <c r="H5804" t="s">
        <v>944</v>
      </c>
      <c r="I5804" t="s">
        <v>1720</v>
      </c>
      <c r="J5804" t="s">
        <v>1721</v>
      </c>
      <c r="K5804" t="s">
        <v>19839</v>
      </c>
      <c r="L5804" s="3" t="s">
        <v>2494</v>
      </c>
      <c r="M5804" s="9">
        <v>0</v>
      </c>
      <c r="N5804" s="5">
        <v>0</v>
      </c>
      <c r="O5804" s="7">
        <v>0</v>
      </c>
    </row>
    <row r="5805" spans="1:15">
      <c r="A5805">
        <v>25</v>
      </c>
      <c r="B5805" t="s">
        <v>3088</v>
      </c>
      <c r="C5805" t="s">
        <v>19840</v>
      </c>
      <c r="D5805" t="s">
        <v>6179</v>
      </c>
      <c r="E5805" t="s">
        <v>19606</v>
      </c>
      <c r="F5805" t="s">
        <v>19607</v>
      </c>
      <c r="G5805" t="s">
        <v>3142</v>
      </c>
      <c r="H5805" t="s">
        <v>944</v>
      </c>
      <c r="I5805" t="s">
        <v>1720</v>
      </c>
      <c r="J5805" t="s">
        <v>1721</v>
      </c>
      <c r="K5805" t="s">
        <v>19841</v>
      </c>
      <c r="L5805" s="3" t="s">
        <v>2494</v>
      </c>
      <c r="M5805" s="9">
        <v>0</v>
      </c>
      <c r="N5805" s="5">
        <v>0</v>
      </c>
      <c r="O5805" s="7">
        <v>0</v>
      </c>
    </row>
    <row r="5806" spans="1:15">
      <c r="A5806">
        <v>25</v>
      </c>
      <c r="B5806" t="s">
        <v>3088</v>
      </c>
      <c r="C5806" t="s">
        <v>19842</v>
      </c>
      <c r="D5806" t="s">
        <v>19843</v>
      </c>
      <c r="E5806" t="s">
        <v>19563</v>
      </c>
      <c r="F5806" t="s">
        <v>19564</v>
      </c>
      <c r="G5806" t="s">
        <v>3142</v>
      </c>
      <c r="H5806" t="s">
        <v>944</v>
      </c>
      <c r="I5806" t="s">
        <v>1720</v>
      </c>
      <c r="J5806" t="s">
        <v>1721</v>
      </c>
      <c r="K5806" t="s">
        <v>19844</v>
      </c>
      <c r="L5806" s="3" t="s">
        <v>2494</v>
      </c>
      <c r="M5806" s="9">
        <v>0</v>
      </c>
      <c r="N5806" s="5">
        <v>0</v>
      </c>
      <c r="O5806" s="7">
        <v>0</v>
      </c>
    </row>
    <row r="5807" spans="1:15">
      <c r="A5807">
        <v>25</v>
      </c>
      <c r="B5807" t="s">
        <v>3088</v>
      </c>
      <c r="C5807" t="s">
        <v>19845</v>
      </c>
      <c r="D5807" t="s">
        <v>19846</v>
      </c>
      <c r="E5807" t="s">
        <v>19636</v>
      </c>
      <c r="F5807" t="s">
        <v>19637</v>
      </c>
      <c r="G5807" t="s">
        <v>3142</v>
      </c>
      <c r="H5807" t="s">
        <v>944</v>
      </c>
      <c r="I5807" t="s">
        <v>1720</v>
      </c>
      <c r="J5807" t="s">
        <v>1721</v>
      </c>
      <c r="K5807" t="s">
        <v>19847</v>
      </c>
      <c r="L5807" s="3" t="s">
        <v>2494</v>
      </c>
      <c r="M5807" s="9">
        <v>0</v>
      </c>
      <c r="N5807" s="5">
        <v>0</v>
      </c>
      <c r="O5807" s="7">
        <v>0</v>
      </c>
    </row>
    <row r="5808" spans="1:15">
      <c r="A5808">
        <v>25</v>
      </c>
      <c r="B5808" t="s">
        <v>3088</v>
      </c>
      <c r="C5808" t="s">
        <v>19848</v>
      </c>
      <c r="D5808" t="s">
        <v>19849</v>
      </c>
      <c r="E5808" t="s">
        <v>19606</v>
      </c>
      <c r="F5808" t="s">
        <v>19607</v>
      </c>
      <c r="G5808" t="s">
        <v>3142</v>
      </c>
      <c r="H5808" t="s">
        <v>944</v>
      </c>
      <c r="I5808" t="s">
        <v>1720</v>
      </c>
      <c r="J5808" t="s">
        <v>1721</v>
      </c>
      <c r="K5808" t="s">
        <v>19850</v>
      </c>
      <c r="L5808" s="3" t="s">
        <v>2494</v>
      </c>
      <c r="M5808" s="9">
        <v>0</v>
      </c>
      <c r="N5808" s="5">
        <v>0</v>
      </c>
      <c r="O5808" s="7">
        <v>0</v>
      </c>
    </row>
    <row r="5809" spans="1:15">
      <c r="A5809">
        <v>25</v>
      </c>
      <c r="B5809" t="s">
        <v>3088</v>
      </c>
      <c r="C5809" t="s">
        <v>19851</v>
      </c>
      <c r="D5809" t="s">
        <v>19852</v>
      </c>
      <c r="E5809" t="s">
        <v>19636</v>
      </c>
      <c r="F5809" t="s">
        <v>19637</v>
      </c>
      <c r="G5809" t="s">
        <v>3142</v>
      </c>
      <c r="H5809" t="s">
        <v>944</v>
      </c>
      <c r="I5809" t="s">
        <v>1720</v>
      </c>
      <c r="J5809" t="s">
        <v>1721</v>
      </c>
      <c r="K5809" t="s">
        <v>19853</v>
      </c>
      <c r="L5809" s="3" t="s">
        <v>2494</v>
      </c>
      <c r="M5809" s="9">
        <v>0</v>
      </c>
      <c r="N5809" s="5">
        <v>0</v>
      </c>
      <c r="O5809" s="7">
        <v>0</v>
      </c>
    </row>
    <row r="5810" spans="1:15">
      <c r="A5810">
        <v>25</v>
      </c>
      <c r="B5810" t="s">
        <v>3088</v>
      </c>
      <c r="C5810" t="s">
        <v>19854</v>
      </c>
      <c r="D5810" t="s">
        <v>19855</v>
      </c>
      <c r="E5810" t="s">
        <v>3140</v>
      </c>
      <c r="F5810" t="s">
        <v>3141</v>
      </c>
      <c r="G5810" t="s">
        <v>3142</v>
      </c>
      <c r="H5810" t="s">
        <v>944</v>
      </c>
      <c r="I5810" t="s">
        <v>1720</v>
      </c>
      <c r="J5810" t="s">
        <v>1721</v>
      </c>
      <c r="K5810" t="s">
        <v>19856</v>
      </c>
      <c r="L5810" s="3" t="s">
        <v>2494</v>
      </c>
      <c r="M5810" s="9">
        <v>0</v>
      </c>
      <c r="N5810" s="5">
        <v>0</v>
      </c>
      <c r="O5810" s="7">
        <v>0</v>
      </c>
    </row>
    <row r="5811" spans="1:15">
      <c r="A5811">
        <v>25</v>
      </c>
      <c r="B5811" t="s">
        <v>3088</v>
      </c>
      <c r="C5811" t="s">
        <v>19857</v>
      </c>
      <c r="D5811" t="s">
        <v>19858</v>
      </c>
      <c r="E5811" t="s">
        <v>19563</v>
      </c>
      <c r="F5811" t="s">
        <v>19564</v>
      </c>
      <c r="G5811" t="s">
        <v>3142</v>
      </c>
      <c r="H5811" t="s">
        <v>944</v>
      </c>
      <c r="I5811" t="s">
        <v>1720</v>
      </c>
      <c r="J5811" t="s">
        <v>1721</v>
      </c>
      <c r="K5811" t="s">
        <v>19859</v>
      </c>
      <c r="L5811" s="3" t="s">
        <v>2494</v>
      </c>
      <c r="M5811" s="9">
        <v>0</v>
      </c>
      <c r="N5811" s="5">
        <v>0</v>
      </c>
      <c r="O5811" s="7">
        <v>0</v>
      </c>
    </row>
    <row r="5812" spans="1:15">
      <c r="A5812">
        <v>25</v>
      </c>
      <c r="B5812" t="s">
        <v>3088</v>
      </c>
      <c r="C5812" t="s">
        <v>19860</v>
      </c>
      <c r="D5812" t="s">
        <v>19861</v>
      </c>
      <c r="E5812" t="s">
        <v>19606</v>
      </c>
      <c r="F5812" t="s">
        <v>19607</v>
      </c>
      <c r="G5812" t="s">
        <v>3142</v>
      </c>
      <c r="H5812" t="s">
        <v>944</v>
      </c>
      <c r="I5812" t="s">
        <v>1720</v>
      </c>
      <c r="J5812" t="s">
        <v>1721</v>
      </c>
      <c r="K5812" t="s">
        <v>19862</v>
      </c>
      <c r="L5812" s="3" t="s">
        <v>2494</v>
      </c>
      <c r="M5812" s="9">
        <v>0</v>
      </c>
      <c r="N5812" s="5">
        <v>0</v>
      </c>
      <c r="O5812" s="7">
        <v>0</v>
      </c>
    </row>
    <row r="5813" spans="1:15">
      <c r="A5813">
        <v>25</v>
      </c>
      <c r="B5813" t="s">
        <v>3088</v>
      </c>
      <c r="C5813" t="s">
        <v>19863</v>
      </c>
      <c r="D5813" t="s">
        <v>19864</v>
      </c>
      <c r="E5813" t="s">
        <v>19577</v>
      </c>
      <c r="F5813" t="s">
        <v>19578</v>
      </c>
      <c r="G5813" t="s">
        <v>3142</v>
      </c>
      <c r="H5813" t="s">
        <v>944</v>
      </c>
      <c r="I5813" t="s">
        <v>1720</v>
      </c>
      <c r="J5813" t="s">
        <v>1721</v>
      </c>
      <c r="K5813" t="s">
        <v>19865</v>
      </c>
      <c r="L5813" s="3" t="s">
        <v>2494</v>
      </c>
      <c r="M5813" s="9">
        <v>0</v>
      </c>
      <c r="N5813" s="5">
        <v>0</v>
      </c>
      <c r="O5813" s="7">
        <v>0</v>
      </c>
    </row>
    <row r="5814" spans="1:15">
      <c r="A5814">
        <v>25</v>
      </c>
      <c r="B5814" t="s">
        <v>3088</v>
      </c>
      <c r="C5814" t="s">
        <v>19866</v>
      </c>
      <c r="D5814" t="s">
        <v>19867</v>
      </c>
      <c r="E5814" t="s">
        <v>19598</v>
      </c>
      <c r="F5814" t="s">
        <v>19599</v>
      </c>
      <c r="G5814" t="s">
        <v>3142</v>
      </c>
      <c r="H5814" t="s">
        <v>944</v>
      </c>
      <c r="I5814" t="s">
        <v>1720</v>
      </c>
      <c r="J5814" t="s">
        <v>1721</v>
      </c>
      <c r="K5814" t="s">
        <v>19868</v>
      </c>
      <c r="L5814" s="3" t="s">
        <v>2494</v>
      </c>
      <c r="M5814" s="9">
        <v>0</v>
      </c>
      <c r="N5814" s="5">
        <v>0</v>
      </c>
      <c r="O5814" s="7">
        <v>0</v>
      </c>
    </row>
    <row r="5815" spans="1:15">
      <c r="A5815">
        <v>25</v>
      </c>
      <c r="B5815" t="s">
        <v>3088</v>
      </c>
      <c r="C5815" t="s">
        <v>19869</v>
      </c>
      <c r="D5815" t="s">
        <v>19870</v>
      </c>
      <c r="E5815" t="s">
        <v>19611</v>
      </c>
      <c r="F5815" t="s">
        <v>19612</v>
      </c>
      <c r="G5815" t="s">
        <v>3142</v>
      </c>
      <c r="H5815" t="s">
        <v>944</v>
      </c>
      <c r="I5815" t="s">
        <v>1720</v>
      </c>
      <c r="J5815" t="s">
        <v>1721</v>
      </c>
      <c r="K5815" t="s">
        <v>19871</v>
      </c>
      <c r="L5815" s="3" t="s">
        <v>2494</v>
      </c>
      <c r="M5815" s="9">
        <v>0</v>
      </c>
      <c r="N5815" s="5">
        <v>0</v>
      </c>
      <c r="O5815" s="7">
        <v>0</v>
      </c>
    </row>
    <row r="5816" spans="1:15">
      <c r="A5816">
        <v>25</v>
      </c>
      <c r="B5816" t="s">
        <v>3088</v>
      </c>
      <c r="C5816" t="s">
        <v>19872</v>
      </c>
      <c r="D5816" t="s">
        <v>19873</v>
      </c>
      <c r="E5816" t="s">
        <v>19621</v>
      </c>
      <c r="F5816" t="s">
        <v>19622</v>
      </c>
      <c r="G5816" t="s">
        <v>3142</v>
      </c>
      <c r="H5816" t="s">
        <v>944</v>
      </c>
      <c r="I5816" t="s">
        <v>1720</v>
      </c>
      <c r="J5816" t="s">
        <v>1721</v>
      </c>
      <c r="K5816" t="s">
        <v>19874</v>
      </c>
      <c r="L5816" s="3" t="s">
        <v>2494</v>
      </c>
      <c r="M5816" s="9">
        <v>0</v>
      </c>
      <c r="N5816" s="5">
        <v>0</v>
      </c>
      <c r="O5816" s="7">
        <v>0</v>
      </c>
    </row>
    <row r="5817" spans="1:15">
      <c r="A5817">
        <v>25</v>
      </c>
      <c r="B5817" t="s">
        <v>3088</v>
      </c>
      <c r="C5817" t="s">
        <v>19875</v>
      </c>
      <c r="D5817" t="s">
        <v>19876</v>
      </c>
      <c r="E5817" t="s">
        <v>19636</v>
      </c>
      <c r="F5817" t="s">
        <v>19637</v>
      </c>
      <c r="G5817" t="s">
        <v>3142</v>
      </c>
      <c r="H5817" t="s">
        <v>944</v>
      </c>
      <c r="I5817" t="s">
        <v>1720</v>
      </c>
      <c r="J5817" t="s">
        <v>1721</v>
      </c>
      <c r="K5817" t="s">
        <v>19877</v>
      </c>
      <c r="L5817" s="3" t="s">
        <v>2494</v>
      </c>
      <c r="M5817" s="9">
        <v>0</v>
      </c>
      <c r="N5817" s="5">
        <v>0</v>
      </c>
      <c r="O5817" s="7">
        <v>0</v>
      </c>
    </row>
    <row r="5818" spans="1:15">
      <c r="A5818">
        <v>25</v>
      </c>
      <c r="B5818" t="s">
        <v>3088</v>
      </c>
      <c r="C5818" t="s">
        <v>19878</v>
      </c>
      <c r="D5818" t="s">
        <v>19879</v>
      </c>
      <c r="E5818" t="s">
        <v>3140</v>
      </c>
      <c r="F5818" t="s">
        <v>3141</v>
      </c>
      <c r="G5818" t="s">
        <v>3142</v>
      </c>
      <c r="H5818" t="s">
        <v>944</v>
      </c>
      <c r="I5818" t="s">
        <v>1720</v>
      </c>
      <c r="J5818" t="s">
        <v>1721</v>
      </c>
      <c r="K5818" t="s">
        <v>19880</v>
      </c>
      <c r="L5818" s="3" t="s">
        <v>2494</v>
      </c>
      <c r="M5818" s="9">
        <v>0</v>
      </c>
      <c r="N5818" s="5">
        <v>0</v>
      </c>
      <c r="O5818" s="7">
        <v>0</v>
      </c>
    </row>
    <row r="5819" spans="1:15">
      <c r="A5819">
        <v>25</v>
      </c>
      <c r="B5819" t="s">
        <v>3088</v>
      </c>
      <c r="C5819" t="s">
        <v>19881</v>
      </c>
      <c r="D5819" t="s">
        <v>19882</v>
      </c>
      <c r="E5819" t="s">
        <v>19563</v>
      </c>
      <c r="F5819" t="s">
        <v>19564</v>
      </c>
      <c r="G5819" t="s">
        <v>3142</v>
      </c>
      <c r="H5819" t="s">
        <v>944</v>
      </c>
      <c r="I5819" t="s">
        <v>1720</v>
      </c>
      <c r="J5819" t="s">
        <v>1721</v>
      </c>
      <c r="K5819" t="s">
        <v>19883</v>
      </c>
      <c r="L5819" s="3" t="s">
        <v>2494</v>
      </c>
      <c r="M5819" s="9">
        <v>0</v>
      </c>
      <c r="N5819" s="5">
        <v>0</v>
      </c>
      <c r="O5819" s="7">
        <v>0</v>
      </c>
    </row>
    <row r="5820" spans="1:15">
      <c r="A5820">
        <v>25</v>
      </c>
      <c r="B5820" t="s">
        <v>3088</v>
      </c>
      <c r="C5820" t="s">
        <v>19884</v>
      </c>
      <c r="D5820" t="s">
        <v>19885</v>
      </c>
      <c r="E5820" t="s">
        <v>3140</v>
      </c>
      <c r="F5820" t="s">
        <v>3141</v>
      </c>
      <c r="G5820" t="s">
        <v>3142</v>
      </c>
      <c r="H5820" t="s">
        <v>944</v>
      </c>
      <c r="I5820" t="s">
        <v>1720</v>
      </c>
      <c r="J5820" t="s">
        <v>1721</v>
      </c>
      <c r="K5820" t="s">
        <v>19886</v>
      </c>
      <c r="L5820" s="3" t="s">
        <v>2494</v>
      </c>
      <c r="M5820" s="9">
        <v>0</v>
      </c>
      <c r="N5820" s="5">
        <v>0</v>
      </c>
      <c r="O5820" s="7">
        <v>0</v>
      </c>
    </row>
    <row r="5821" spans="1:15">
      <c r="A5821">
        <v>25</v>
      </c>
      <c r="B5821" t="s">
        <v>3088</v>
      </c>
      <c r="C5821" t="s">
        <v>19887</v>
      </c>
      <c r="D5821" t="s">
        <v>19888</v>
      </c>
      <c r="E5821" t="s">
        <v>19606</v>
      </c>
      <c r="F5821" t="s">
        <v>19607</v>
      </c>
      <c r="G5821" t="s">
        <v>3142</v>
      </c>
      <c r="H5821" t="s">
        <v>944</v>
      </c>
      <c r="I5821" t="s">
        <v>1720</v>
      </c>
      <c r="J5821" t="s">
        <v>1721</v>
      </c>
      <c r="K5821" t="s">
        <v>19889</v>
      </c>
      <c r="L5821" s="3" t="s">
        <v>2494</v>
      </c>
      <c r="M5821" s="9">
        <v>0</v>
      </c>
      <c r="N5821" s="5">
        <v>0</v>
      </c>
      <c r="O5821" s="7">
        <v>0</v>
      </c>
    </row>
    <row r="5822" spans="1:15">
      <c r="A5822">
        <v>25</v>
      </c>
      <c r="B5822" t="s">
        <v>3088</v>
      </c>
      <c r="C5822" t="s">
        <v>19890</v>
      </c>
      <c r="D5822" t="s">
        <v>19891</v>
      </c>
      <c r="E5822" t="s">
        <v>3140</v>
      </c>
      <c r="F5822" t="s">
        <v>3141</v>
      </c>
      <c r="G5822" t="s">
        <v>3142</v>
      </c>
      <c r="H5822" t="s">
        <v>944</v>
      </c>
      <c r="I5822" t="s">
        <v>1720</v>
      </c>
      <c r="J5822" t="s">
        <v>1721</v>
      </c>
      <c r="K5822" t="s">
        <v>19892</v>
      </c>
      <c r="L5822" s="3" t="s">
        <v>2494</v>
      </c>
      <c r="M5822" s="9">
        <v>0</v>
      </c>
      <c r="N5822" s="5">
        <v>0</v>
      </c>
      <c r="O5822" s="7">
        <v>0</v>
      </c>
    </row>
    <row r="5823" spans="1:15">
      <c r="A5823">
        <v>25</v>
      </c>
      <c r="B5823" t="s">
        <v>3088</v>
      </c>
      <c r="C5823" t="s">
        <v>19893</v>
      </c>
      <c r="D5823" t="s">
        <v>19894</v>
      </c>
      <c r="E5823" t="s">
        <v>19611</v>
      </c>
      <c r="F5823" t="s">
        <v>19612</v>
      </c>
      <c r="G5823" t="s">
        <v>3142</v>
      </c>
      <c r="H5823" t="s">
        <v>944</v>
      </c>
      <c r="I5823" t="s">
        <v>1720</v>
      </c>
      <c r="J5823" t="s">
        <v>1721</v>
      </c>
      <c r="K5823" t="s">
        <v>19895</v>
      </c>
      <c r="L5823" s="3" t="s">
        <v>2494</v>
      </c>
      <c r="M5823" s="9">
        <v>0</v>
      </c>
      <c r="N5823" s="5">
        <v>0</v>
      </c>
      <c r="O5823" s="7">
        <v>0</v>
      </c>
    </row>
    <row r="5824" spans="1:15">
      <c r="A5824">
        <v>25</v>
      </c>
      <c r="B5824" t="s">
        <v>3088</v>
      </c>
      <c r="C5824" t="s">
        <v>19896</v>
      </c>
      <c r="D5824" t="s">
        <v>19897</v>
      </c>
      <c r="E5824" t="s">
        <v>19563</v>
      </c>
      <c r="F5824" t="s">
        <v>19564</v>
      </c>
      <c r="G5824" t="s">
        <v>3142</v>
      </c>
      <c r="H5824" t="s">
        <v>944</v>
      </c>
      <c r="I5824" t="s">
        <v>1720</v>
      </c>
      <c r="J5824" t="s">
        <v>1721</v>
      </c>
      <c r="K5824" t="s">
        <v>19898</v>
      </c>
      <c r="L5824" s="3" t="s">
        <v>2494</v>
      </c>
      <c r="M5824" s="9">
        <v>0</v>
      </c>
      <c r="N5824" s="5">
        <v>0</v>
      </c>
      <c r="O5824" s="7">
        <v>0</v>
      </c>
    </row>
    <row r="5825" spans="1:15">
      <c r="A5825">
        <v>25</v>
      </c>
      <c r="B5825" t="s">
        <v>3088</v>
      </c>
      <c r="C5825" t="s">
        <v>19899</v>
      </c>
      <c r="D5825" t="s">
        <v>19900</v>
      </c>
      <c r="E5825" t="s">
        <v>19606</v>
      </c>
      <c r="F5825" t="s">
        <v>19607</v>
      </c>
      <c r="G5825" t="s">
        <v>3142</v>
      </c>
      <c r="H5825" t="s">
        <v>944</v>
      </c>
      <c r="I5825" t="s">
        <v>1720</v>
      </c>
      <c r="J5825" t="s">
        <v>1721</v>
      </c>
      <c r="K5825" t="s">
        <v>19901</v>
      </c>
      <c r="L5825" s="3" t="s">
        <v>2494</v>
      </c>
      <c r="M5825" s="9">
        <v>0</v>
      </c>
      <c r="N5825" s="5">
        <v>0</v>
      </c>
      <c r="O5825" s="7">
        <v>0</v>
      </c>
    </row>
    <row r="5826" spans="1:15">
      <c r="A5826">
        <v>25</v>
      </c>
      <c r="B5826" t="s">
        <v>3088</v>
      </c>
      <c r="C5826" t="s">
        <v>19902</v>
      </c>
      <c r="D5826" t="s">
        <v>19903</v>
      </c>
      <c r="E5826" t="s">
        <v>19725</v>
      </c>
      <c r="F5826" t="s">
        <v>19726</v>
      </c>
      <c r="G5826" t="s">
        <v>3142</v>
      </c>
      <c r="H5826" t="s">
        <v>944</v>
      </c>
      <c r="I5826" t="s">
        <v>1720</v>
      </c>
      <c r="J5826" t="s">
        <v>1721</v>
      </c>
      <c r="K5826" t="s">
        <v>19904</v>
      </c>
      <c r="L5826" s="3" t="s">
        <v>2494</v>
      </c>
      <c r="M5826" s="9">
        <v>0</v>
      </c>
      <c r="N5826" s="5">
        <v>0</v>
      </c>
      <c r="O5826" s="7">
        <v>0</v>
      </c>
    </row>
    <row r="5827" spans="1:15">
      <c r="A5827">
        <v>25</v>
      </c>
      <c r="B5827" t="s">
        <v>3088</v>
      </c>
      <c r="C5827" t="s">
        <v>19905</v>
      </c>
      <c r="D5827" t="s">
        <v>19906</v>
      </c>
      <c r="E5827" t="s">
        <v>19725</v>
      </c>
      <c r="F5827" t="s">
        <v>19726</v>
      </c>
      <c r="G5827" t="s">
        <v>3142</v>
      </c>
      <c r="H5827" t="s">
        <v>944</v>
      </c>
      <c r="I5827" t="s">
        <v>1720</v>
      </c>
      <c r="J5827" t="s">
        <v>1721</v>
      </c>
      <c r="K5827" t="s">
        <v>19907</v>
      </c>
      <c r="L5827" s="3" t="s">
        <v>2494</v>
      </c>
      <c r="M5827" s="9">
        <v>0</v>
      </c>
      <c r="N5827" s="5">
        <v>0</v>
      </c>
      <c r="O5827" s="7">
        <v>0</v>
      </c>
    </row>
    <row r="5828" spans="1:15">
      <c r="A5828">
        <v>25</v>
      </c>
      <c r="B5828" t="s">
        <v>3088</v>
      </c>
      <c r="C5828" t="s">
        <v>19908</v>
      </c>
      <c r="D5828" t="s">
        <v>19909</v>
      </c>
      <c r="E5828" t="s">
        <v>19606</v>
      </c>
      <c r="F5828" t="s">
        <v>19607</v>
      </c>
      <c r="G5828" t="s">
        <v>3142</v>
      </c>
      <c r="H5828" t="s">
        <v>944</v>
      </c>
      <c r="I5828" t="s">
        <v>1720</v>
      </c>
      <c r="J5828" t="s">
        <v>1721</v>
      </c>
      <c r="K5828" t="s">
        <v>19910</v>
      </c>
      <c r="L5828" s="3" t="s">
        <v>2494</v>
      </c>
      <c r="M5828" s="9">
        <v>0</v>
      </c>
      <c r="N5828" s="5">
        <v>0</v>
      </c>
      <c r="O5828" s="7">
        <v>0</v>
      </c>
    </row>
    <row r="5829" spans="1:15">
      <c r="A5829">
        <v>25</v>
      </c>
      <c r="B5829" t="s">
        <v>3088</v>
      </c>
      <c r="C5829" t="s">
        <v>19911</v>
      </c>
      <c r="D5829" t="s">
        <v>19912</v>
      </c>
      <c r="E5829" t="s">
        <v>19598</v>
      </c>
      <c r="F5829" t="s">
        <v>19599</v>
      </c>
      <c r="G5829" t="s">
        <v>3142</v>
      </c>
      <c r="H5829" t="s">
        <v>944</v>
      </c>
      <c r="I5829" t="s">
        <v>1720</v>
      </c>
      <c r="J5829" t="s">
        <v>1721</v>
      </c>
      <c r="K5829" t="s">
        <v>19913</v>
      </c>
      <c r="L5829" s="3" t="s">
        <v>2494</v>
      </c>
      <c r="M5829" s="9">
        <v>0</v>
      </c>
      <c r="N5829" s="5">
        <v>0</v>
      </c>
      <c r="O5829" s="7">
        <v>0</v>
      </c>
    </row>
    <row r="5830" spans="1:15">
      <c r="A5830">
        <v>25</v>
      </c>
      <c r="B5830" t="s">
        <v>3088</v>
      </c>
      <c r="C5830" t="s">
        <v>19914</v>
      </c>
      <c r="D5830" t="s">
        <v>19915</v>
      </c>
      <c r="E5830" t="s">
        <v>19577</v>
      </c>
      <c r="F5830" t="s">
        <v>19578</v>
      </c>
      <c r="G5830" t="s">
        <v>3142</v>
      </c>
      <c r="H5830" t="s">
        <v>944</v>
      </c>
      <c r="I5830" t="s">
        <v>1720</v>
      </c>
      <c r="J5830" t="s">
        <v>1721</v>
      </c>
      <c r="K5830" t="s">
        <v>19916</v>
      </c>
      <c r="L5830" s="3" t="s">
        <v>2494</v>
      </c>
      <c r="M5830" s="9">
        <v>0</v>
      </c>
      <c r="N5830" s="5">
        <v>0</v>
      </c>
      <c r="O5830" s="7">
        <v>0</v>
      </c>
    </row>
    <row r="5831" spans="1:15">
      <c r="A5831">
        <v>25</v>
      </c>
      <c r="B5831" t="s">
        <v>3088</v>
      </c>
      <c r="C5831" t="s">
        <v>19917</v>
      </c>
      <c r="D5831" t="s">
        <v>19918</v>
      </c>
      <c r="E5831" t="s">
        <v>19598</v>
      </c>
      <c r="F5831" t="s">
        <v>19599</v>
      </c>
      <c r="G5831" t="s">
        <v>3142</v>
      </c>
      <c r="H5831" t="s">
        <v>944</v>
      </c>
      <c r="I5831" t="s">
        <v>1720</v>
      </c>
      <c r="J5831" t="s">
        <v>1721</v>
      </c>
      <c r="K5831" t="s">
        <v>19919</v>
      </c>
      <c r="L5831" s="3" t="s">
        <v>2494</v>
      </c>
      <c r="M5831" s="9">
        <v>0</v>
      </c>
      <c r="N5831" s="5">
        <v>0</v>
      </c>
      <c r="O5831" s="7">
        <v>0</v>
      </c>
    </row>
    <row r="5832" spans="1:15">
      <c r="A5832">
        <v>25</v>
      </c>
      <c r="B5832" t="s">
        <v>3088</v>
      </c>
      <c r="C5832" t="s">
        <v>19920</v>
      </c>
      <c r="D5832" t="s">
        <v>19921</v>
      </c>
      <c r="E5832" t="s">
        <v>19598</v>
      </c>
      <c r="F5832" t="s">
        <v>19599</v>
      </c>
      <c r="G5832" t="s">
        <v>3142</v>
      </c>
      <c r="H5832" t="s">
        <v>944</v>
      </c>
      <c r="I5832" t="s">
        <v>1720</v>
      </c>
      <c r="J5832" t="s">
        <v>1721</v>
      </c>
      <c r="K5832" t="s">
        <v>19922</v>
      </c>
      <c r="L5832" s="3" t="s">
        <v>2494</v>
      </c>
      <c r="M5832" s="9">
        <v>0</v>
      </c>
      <c r="N5832" s="5">
        <v>0</v>
      </c>
      <c r="O5832" s="7">
        <v>0</v>
      </c>
    </row>
    <row r="5833" spans="1:15">
      <c r="A5833">
        <v>25</v>
      </c>
      <c r="B5833" t="s">
        <v>3088</v>
      </c>
      <c r="C5833" t="s">
        <v>19923</v>
      </c>
      <c r="D5833" t="s">
        <v>19924</v>
      </c>
      <c r="E5833" t="s">
        <v>3140</v>
      </c>
      <c r="F5833" t="s">
        <v>3141</v>
      </c>
      <c r="G5833" t="s">
        <v>3142</v>
      </c>
      <c r="H5833" t="s">
        <v>944</v>
      </c>
      <c r="I5833" t="s">
        <v>1720</v>
      </c>
      <c r="J5833" t="s">
        <v>1721</v>
      </c>
      <c r="K5833" t="s">
        <v>19925</v>
      </c>
      <c r="L5833" s="3" t="s">
        <v>2494</v>
      </c>
      <c r="M5833" s="9">
        <v>0</v>
      </c>
      <c r="N5833" s="5">
        <v>0</v>
      </c>
      <c r="O5833" s="7">
        <v>0</v>
      </c>
    </row>
    <row r="5834" spans="1:15">
      <c r="A5834">
        <v>25</v>
      </c>
      <c r="B5834" t="s">
        <v>3088</v>
      </c>
      <c r="C5834" t="s">
        <v>19926</v>
      </c>
      <c r="D5834" t="s">
        <v>19927</v>
      </c>
      <c r="E5834" t="s">
        <v>19606</v>
      </c>
      <c r="F5834" t="s">
        <v>19607</v>
      </c>
      <c r="G5834" t="s">
        <v>3142</v>
      </c>
      <c r="H5834" t="s">
        <v>944</v>
      </c>
      <c r="I5834" t="s">
        <v>1720</v>
      </c>
      <c r="J5834" t="s">
        <v>1721</v>
      </c>
      <c r="K5834" t="s">
        <v>19928</v>
      </c>
      <c r="L5834" s="3" t="s">
        <v>2494</v>
      </c>
      <c r="M5834" s="9">
        <v>0</v>
      </c>
      <c r="N5834" s="5">
        <v>0</v>
      </c>
      <c r="O5834" s="7">
        <v>0</v>
      </c>
    </row>
    <row r="5835" spans="1:15">
      <c r="A5835">
        <v>25</v>
      </c>
      <c r="B5835" t="s">
        <v>3088</v>
      </c>
      <c r="C5835" t="s">
        <v>19929</v>
      </c>
      <c r="D5835" t="s">
        <v>19930</v>
      </c>
      <c r="E5835" t="s">
        <v>19577</v>
      </c>
      <c r="F5835" t="s">
        <v>19578</v>
      </c>
      <c r="G5835" t="s">
        <v>3142</v>
      </c>
      <c r="H5835" t="s">
        <v>944</v>
      </c>
      <c r="I5835" t="s">
        <v>1720</v>
      </c>
      <c r="J5835" t="s">
        <v>1721</v>
      </c>
      <c r="K5835" t="s">
        <v>19931</v>
      </c>
      <c r="L5835" s="3" t="s">
        <v>2494</v>
      </c>
      <c r="M5835" s="9">
        <v>0</v>
      </c>
      <c r="N5835" s="5">
        <v>0</v>
      </c>
      <c r="O5835" s="7">
        <v>0</v>
      </c>
    </row>
    <row r="5836" spans="1:15">
      <c r="A5836">
        <v>25</v>
      </c>
      <c r="B5836" t="s">
        <v>3088</v>
      </c>
      <c r="C5836" t="s">
        <v>19932</v>
      </c>
      <c r="D5836" t="s">
        <v>19933</v>
      </c>
      <c r="E5836" t="s">
        <v>19611</v>
      </c>
      <c r="F5836" t="s">
        <v>19612</v>
      </c>
      <c r="G5836" t="s">
        <v>3142</v>
      </c>
      <c r="H5836" t="s">
        <v>944</v>
      </c>
      <c r="I5836" t="s">
        <v>1720</v>
      </c>
      <c r="J5836" t="s">
        <v>1721</v>
      </c>
      <c r="K5836" t="s">
        <v>19934</v>
      </c>
      <c r="L5836" s="3" t="s">
        <v>2494</v>
      </c>
      <c r="M5836" s="9">
        <v>0</v>
      </c>
      <c r="N5836" s="5">
        <v>0</v>
      </c>
      <c r="O5836" s="7">
        <v>0</v>
      </c>
    </row>
    <row r="5837" spans="1:15">
      <c r="A5837">
        <v>25</v>
      </c>
      <c r="B5837" t="s">
        <v>3088</v>
      </c>
      <c r="C5837" t="s">
        <v>19935</v>
      </c>
      <c r="D5837" t="s">
        <v>19936</v>
      </c>
      <c r="E5837" t="s">
        <v>19598</v>
      </c>
      <c r="F5837" t="s">
        <v>19599</v>
      </c>
      <c r="G5837" t="s">
        <v>3142</v>
      </c>
      <c r="H5837" t="s">
        <v>944</v>
      </c>
      <c r="I5837" t="s">
        <v>1720</v>
      </c>
      <c r="J5837" t="s">
        <v>1721</v>
      </c>
      <c r="K5837" t="s">
        <v>19937</v>
      </c>
      <c r="L5837" s="3" t="s">
        <v>2494</v>
      </c>
      <c r="M5837" s="9">
        <v>0</v>
      </c>
      <c r="N5837" s="5">
        <v>0</v>
      </c>
      <c r="O5837" s="7">
        <v>0</v>
      </c>
    </row>
    <row r="5838" spans="1:15">
      <c r="A5838">
        <v>25</v>
      </c>
      <c r="B5838" t="s">
        <v>3088</v>
      </c>
      <c r="C5838" t="s">
        <v>19938</v>
      </c>
      <c r="D5838" t="s">
        <v>19939</v>
      </c>
      <c r="E5838" t="s">
        <v>19606</v>
      </c>
      <c r="F5838" t="s">
        <v>19607</v>
      </c>
      <c r="G5838" t="s">
        <v>3142</v>
      </c>
      <c r="H5838" t="s">
        <v>944</v>
      </c>
      <c r="I5838" t="s">
        <v>1720</v>
      </c>
      <c r="J5838" t="s">
        <v>1721</v>
      </c>
      <c r="K5838" t="s">
        <v>19940</v>
      </c>
      <c r="L5838" s="3" t="s">
        <v>2494</v>
      </c>
      <c r="M5838" s="9">
        <v>0</v>
      </c>
      <c r="N5838" s="5">
        <v>0</v>
      </c>
      <c r="O5838" s="7">
        <v>0</v>
      </c>
    </row>
    <row r="5839" spans="1:15">
      <c r="A5839">
        <v>25</v>
      </c>
      <c r="B5839" t="s">
        <v>3088</v>
      </c>
      <c r="C5839" t="s">
        <v>19941</v>
      </c>
      <c r="D5839" t="s">
        <v>19942</v>
      </c>
      <c r="E5839" t="s">
        <v>19577</v>
      </c>
      <c r="F5839" t="s">
        <v>19578</v>
      </c>
      <c r="G5839" t="s">
        <v>3142</v>
      </c>
      <c r="H5839" t="s">
        <v>944</v>
      </c>
      <c r="I5839" t="s">
        <v>1720</v>
      </c>
      <c r="J5839" t="s">
        <v>1721</v>
      </c>
      <c r="K5839" t="s">
        <v>19943</v>
      </c>
      <c r="L5839" s="3" t="s">
        <v>2494</v>
      </c>
      <c r="M5839" s="9">
        <v>0</v>
      </c>
      <c r="N5839" s="5">
        <v>0</v>
      </c>
      <c r="O5839" s="7">
        <v>0</v>
      </c>
    </row>
    <row r="5840" spans="1:15">
      <c r="A5840">
        <v>25</v>
      </c>
      <c r="B5840" t="s">
        <v>3088</v>
      </c>
      <c r="C5840" t="s">
        <v>19944</v>
      </c>
      <c r="D5840" t="s">
        <v>19945</v>
      </c>
      <c r="E5840" t="s">
        <v>3140</v>
      </c>
      <c r="F5840" t="s">
        <v>3141</v>
      </c>
      <c r="G5840" t="s">
        <v>3142</v>
      </c>
      <c r="H5840" t="s">
        <v>944</v>
      </c>
      <c r="I5840" t="s">
        <v>1720</v>
      </c>
      <c r="J5840" t="s">
        <v>1721</v>
      </c>
      <c r="K5840" t="s">
        <v>19946</v>
      </c>
      <c r="L5840" s="3" t="s">
        <v>2494</v>
      </c>
      <c r="M5840" s="9">
        <v>0</v>
      </c>
      <c r="N5840" s="5">
        <v>0</v>
      </c>
      <c r="O5840" s="7">
        <v>0</v>
      </c>
    </row>
    <row r="5841" spans="1:15">
      <c r="A5841">
        <v>25</v>
      </c>
      <c r="B5841" t="s">
        <v>3088</v>
      </c>
      <c r="C5841" t="s">
        <v>19947</v>
      </c>
      <c r="D5841" t="s">
        <v>19948</v>
      </c>
      <c r="E5841" t="s">
        <v>19725</v>
      </c>
      <c r="F5841" t="s">
        <v>19726</v>
      </c>
      <c r="G5841" t="s">
        <v>3142</v>
      </c>
      <c r="H5841" t="s">
        <v>944</v>
      </c>
      <c r="I5841" t="s">
        <v>1720</v>
      </c>
      <c r="J5841" t="s">
        <v>1721</v>
      </c>
      <c r="K5841" t="s">
        <v>19949</v>
      </c>
      <c r="L5841" s="3" t="s">
        <v>2494</v>
      </c>
      <c r="M5841" s="9">
        <v>0</v>
      </c>
      <c r="N5841" s="5">
        <v>0</v>
      </c>
      <c r="O5841" s="7">
        <v>0</v>
      </c>
    </row>
    <row r="5842" spans="1:15">
      <c r="A5842">
        <v>25</v>
      </c>
      <c r="B5842" t="s">
        <v>3088</v>
      </c>
      <c r="C5842" t="s">
        <v>19950</v>
      </c>
      <c r="D5842" t="s">
        <v>19951</v>
      </c>
      <c r="E5842" t="s">
        <v>3140</v>
      </c>
      <c r="F5842" t="s">
        <v>3141</v>
      </c>
      <c r="G5842" t="s">
        <v>3142</v>
      </c>
      <c r="H5842" t="s">
        <v>944</v>
      </c>
      <c r="I5842" t="s">
        <v>1720</v>
      </c>
      <c r="J5842" t="s">
        <v>1721</v>
      </c>
      <c r="K5842" t="s">
        <v>19952</v>
      </c>
      <c r="L5842" s="3" t="s">
        <v>2494</v>
      </c>
      <c r="M5842" s="9">
        <v>0</v>
      </c>
      <c r="N5842" s="5">
        <v>0</v>
      </c>
      <c r="O5842" s="7">
        <v>0</v>
      </c>
    </row>
    <row r="5843" spans="1:15">
      <c r="A5843">
        <v>25</v>
      </c>
      <c r="B5843" t="s">
        <v>3088</v>
      </c>
      <c r="C5843" t="s">
        <v>19953</v>
      </c>
      <c r="D5843" t="s">
        <v>19954</v>
      </c>
      <c r="E5843" t="s">
        <v>19598</v>
      </c>
      <c r="F5843" t="s">
        <v>19599</v>
      </c>
      <c r="G5843" t="s">
        <v>3142</v>
      </c>
      <c r="H5843" t="s">
        <v>944</v>
      </c>
      <c r="I5843" t="s">
        <v>1720</v>
      </c>
      <c r="J5843" t="s">
        <v>1721</v>
      </c>
      <c r="K5843" t="s">
        <v>19955</v>
      </c>
      <c r="L5843" s="3" t="s">
        <v>2494</v>
      </c>
      <c r="M5843" s="9">
        <v>0</v>
      </c>
      <c r="N5843" s="5">
        <v>0</v>
      </c>
      <c r="O5843" s="7">
        <v>0</v>
      </c>
    </row>
    <row r="5844" spans="1:15">
      <c r="A5844">
        <v>25</v>
      </c>
      <c r="B5844" t="s">
        <v>3088</v>
      </c>
      <c r="C5844" t="s">
        <v>19956</v>
      </c>
      <c r="D5844" t="s">
        <v>19957</v>
      </c>
      <c r="E5844" t="s">
        <v>19606</v>
      </c>
      <c r="F5844" t="s">
        <v>19607</v>
      </c>
      <c r="G5844" t="s">
        <v>3142</v>
      </c>
      <c r="H5844" t="s">
        <v>944</v>
      </c>
      <c r="I5844" t="s">
        <v>1720</v>
      </c>
      <c r="J5844" t="s">
        <v>1721</v>
      </c>
      <c r="K5844" t="s">
        <v>19958</v>
      </c>
      <c r="L5844" s="3" t="s">
        <v>2494</v>
      </c>
      <c r="M5844" s="9">
        <v>0</v>
      </c>
      <c r="N5844" s="5">
        <v>0</v>
      </c>
      <c r="O5844" s="7">
        <v>0</v>
      </c>
    </row>
    <row r="5845" spans="1:15">
      <c r="A5845">
        <v>25</v>
      </c>
      <c r="B5845" t="s">
        <v>3088</v>
      </c>
      <c r="C5845" t="s">
        <v>19959</v>
      </c>
      <c r="D5845" t="s">
        <v>19960</v>
      </c>
      <c r="E5845" t="s">
        <v>19606</v>
      </c>
      <c r="F5845" t="s">
        <v>19607</v>
      </c>
      <c r="G5845" t="s">
        <v>3142</v>
      </c>
      <c r="H5845" t="s">
        <v>944</v>
      </c>
      <c r="I5845" t="s">
        <v>1720</v>
      </c>
      <c r="J5845" t="s">
        <v>1721</v>
      </c>
      <c r="K5845" t="s">
        <v>19961</v>
      </c>
      <c r="L5845" s="3" t="s">
        <v>2494</v>
      </c>
      <c r="M5845" s="9">
        <v>0</v>
      </c>
      <c r="N5845" s="5">
        <v>0</v>
      </c>
      <c r="O5845" s="7">
        <v>0</v>
      </c>
    </row>
    <row r="5846" spans="1:15">
      <c r="A5846">
        <v>25</v>
      </c>
      <c r="B5846" t="s">
        <v>3088</v>
      </c>
      <c r="C5846" t="s">
        <v>19962</v>
      </c>
      <c r="D5846" t="s">
        <v>19963</v>
      </c>
      <c r="E5846" t="s">
        <v>3150</v>
      </c>
      <c r="F5846" t="s">
        <v>3151</v>
      </c>
      <c r="G5846" t="s">
        <v>3147</v>
      </c>
      <c r="H5846" t="s">
        <v>944</v>
      </c>
      <c r="I5846" t="s">
        <v>1720</v>
      </c>
      <c r="J5846" t="s">
        <v>1721</v>
      </c>
      <c r="K5846" t="s">
        <v>19964</v>
      </c>
      <c r="L5846" s="3">
        <v>36557</v>
      </c>
      <c r="M5846" s="9">
        <v>0</v>
      </c>
      <c r="N5846" s="5">
        <v>0</v>
      </c>
      <c r="O5846" s="7">
        <v>0</v>
      </c>
    </row>
    <row r="5847" spans="1:15">
      <c r="A5847">
        <v>25</v>
      </c>
      <c r="B5847" t="s">
        <v>3088</v>
      </c>
      <c r="C5847" t="s">
        <v>19965</v>
      </c>
      <c r="D5847" t="s">
        <v>19966</v>
      </c>
      <c r="E5847" t="s">
        <v>3145</v>
      </c>
      <c r="F5847" t="s">
        <v>3146</v>
      </c>
      <c r="G5847" t="s">
        <v>3147</v>
      </c>
      <c r="H5847" t="s">
        <v>944</v>
      </c>
      <c r="I5847" t="s">
        <v>1720</v>
      </c>
      <c r="J5847" t="s">
        <v>1721</v>
      </c>
      <c r="K5847" t="s">
        <v>19967</v>
      </c>
      <c r="L5847" s="3">
        <v>36557</v>
      </c>
      <c r="M5847" s="9">
        <v>0</v>
      </c>
      <c r="N5847" s="5">
        <v>0</v>
      </c>
      <c r="O5847" s="7">
        <v>0</v>
      </c>
    </row>
    <row r="5848" spans="1:15">
      <c r="A5848">
        <v>25</v>
      </c>
      <c r="B5848" t="s">
        <v>3088</v>
      </c>
      <c r="C5848" t="s">
        <v>19968</v>
      </c>
      <c r="D5848" t="s">
        <v>19969</v>
      </c>
      <c r="E5848" t="s">
        <v>3172</v>
      </c>
      <c r="F5848" t="s">
        <v>3173</v>
      </c>
      <c r="G5848" t="s">
        <v>3147</v>
      </c>
      <c r="H5848" t="s">
        <v>944</v>
      </c>
      <c r="I5848" t="s">
        <v>1720</v>
      </c>
      <c r="J5848" t="s">
        <v>1721</v>
      </c>
      <c r="K5848" t="s">
        <v>19970</v>
      </c>
      <c r="L5848" s="3">
        <v>36557</v>
      </c>
      <c r="M5848" s="9">
        <v>0</v>
      </c>
      <c r="N5848" s="5">
        <v>0</v>
      </c>
      <c r="O5848" s="7">
        <v>0</v>
      </c>
    </row>
    <row r="5849" spans="1:15">
      <c r="A5849">
        <v>25</v>
      </c>
      <c r="B5849" t="s">
        <v>3088</v>
      </c>
      <c r="C5849" t="s">
        <v>19971</v>
      </c>
      <c r="D5849" t="s">
        <v>19972</v>
      </c>
      <c r="E5849" t="s">
        <v>3150</v>
      </c>
      <c r="F5849" t="s">
        <v>3151</v>
      </c>
      <c r="G5849" t="s">
        <v>3147</v>
      </c>
      <c r="H5849" t="s">
        <v>944</v>
      </c>
      <c r="I5849" t="s">
        <v>1720</v>
      </c>
      <c r="J5849" t="s">
        <v>1721</v>
      </c>
      <c r="K5849" t="s">
        <v>19973</v>
      </c>
      <c r="L5849" s="3">
        <v>36557</v>
      </c>
      <c r="M5849" s="9">
        <v>0</v>
      </c>
      <c r="N5849" s="5">
        <v>0</v>
      </c>
      <c r="O5849" s="7">
        <v>0</v>
      </c>
    </row>
    <row r="5850" spans="1:15">
      <c r="A5850">
        <v>25</v>
      </c>
      <c r="B5850" t="s">
        <v>3088</v>
      </c>
      <c r="C5850" t="s">
        <v>3144</v>
      </c>
      <c r="D5850" t="s">
        <v>712</v>
      </c>
      <c r="E5850" t="s">
        <v>3145</v>
      </c>
      <c r="F5850" t="s">
        <v>3146</v>
      </c>
      <c r="G5850" t="s">
        <v>3147</v>
      </c>
      <c r="H5850" t="s">
        <v>944</v>
      </c>
      <c r="I5850" t="s">
        <v>1720</v>
      </c>
      <c r="J5850" t="s">
        <v>1721</v>
      </c>
      <c r="K5850" t="s">
        <v>3148</v>
      </c>
      <c r="L5850" s="3">
        <v>36557</v>
      </c>
      <c r="M5850" s="9">
        <v>1</v>
      </c>
      <c r="N5850" s="5">
        <v>0</v>
      </c>
      <c r="O5850" s="7">
        <v>1</v>
      </c>
    </row>
    <row r="5851" spans="1:15">
      <c r="A5851">
        <v>25</v>
      </c>
      <c r="B5851" t="s">
        <v>3088</v>
      </c>
      <c r="C5851" t="s">
        <v>19974</v>
      </c>
      <c r="D5851" t="s">
        <v>19975</v>
      </c>
      <c r="E5851" t="s">
        <v>3150</v>
      </c>
      <c r="F5851" t="s">
        <v>3151</v>
      </c>
      <c r="G5851" t="s">
        <v>3147</v>
      </c>
      <c r="H5851" t="s">
        <v>944</v>
      </c>
      <c r="I5851" t="s">
        <v>1720</v>
      </c>
      <c r="J5851" t="s">
        <v>1721</v>
      </c>
      <c r="K5851" t="s">
        <v>19976</v>
      </c>
      <c r="L5851" s="3" t="s">
        <v>2494</v>
      </c>
      <c r="M5851" s="9">
        <v>0</v>
      </c>
      <c r="N5851" s="5">
        <v>0</v>
      </c>
      <c r="O5851" s="7">
        <v>0</v>
      </c>
    </row>
    <row r="5852" spans="1:15">
      <c r="A5852">
        <v>25</v>
      </c>
      <c r="B5852" t="s">
        <v>3088</v>
      </c>
      <c r="C5852" t="s">
        <v>3149</v>
      </c>
      <c r="D5852" t="s">
        <v>713</v>
      </c>
      <c r="E5852" t="s">
        <v>3150</v>
      </c>
      <c r="F5852" t="s">
        <v>3151</v>
      </c>
      <c r="G5852" t="s">
        <v>3147</v>
      </c>
      <c r="H5852" t="s">
        <v>944</v>
      </c>
      <c r="I5852" t="s">
        <v>1720</v>
      </c>
      <c r="J5852" t="s">
        <v>1721</v>
      </c>
      <c r="K5852" t="s">
        <v>3152</v>
      </c>
      <c r="L5852" s="3">
        <v>36557</v>
      </c>
      <c r="M5852" s="9">
        <v>1</v>
      </c>
      <c r="N5852" s="5">
        <v>0</v>
      </c>
      <c r="O5852" s="7">
        <v>1</v>
      </c>
    </row>
    <row r="5853" spans="1:15">
      <c r="A5853">
        <v>25</v>
      </c>
      <c r="B5853" t="s">
        <v>3088</v>
      </c>
      <c r="C5853" t="s">
        <v>3153</v>
      </c>
      <c r="D5853" t="s">
        <v>714</v>
      </c>
      <c r="E5853" t="s">
        <v>3154</v>
      </c>
      <c r="F5853" t="s">
        <v>3155</v>
      </c>
      <c r="G5853" t="s">
        <v>3147</v>
      </c>
      <c r="H5853" t="s">
        <v>944</v>
      </c>
      <c r="I5853" t="s">
        <v>1720</v>
      </c>
      <c r="J5853" t="s">
        <v>1721</v>
      </c>
      <c r="K5853" t="s">
        <v>3156</v>
      </c>
      <c r="L5853" s="3">
        <v>36600</v>
      </c>
      <c r="M5853" s="9">
        <v>2</v>
      </c>
      <c r="N5853" s="5">
        <v>0</v>
      </c>
      <c r="O5853" s="7">
        <v>2</v>
      </c>
    </row>
    <row r="5854" spans="1:15">
      <c r="A5854">
        <v>25</v>
      </c>
      <c r="B5854" t="s">
        <v>3088</v>
      </c>
      <c r="C5854" t="s">
        <v>19977</v>
      </c>
      <c r="D5854" t="s">
        <v>19978</v>
      </c>
      <c r="E5854" t="s">
        <v>3150</v>
      </c>
      <c r="F5854" t="s">
        <v>3151</v>
      </c>
      <c r="G5854" t="s">
        <v>3147</v>
      </c>
      <c r="H5854" t="s">
        <v>944</v>
      </c>
      <c r="I5854" t="s">
        <v>1720</v>
      </c>
      <c r="J5854" t="s">
        <v>1721</v>
      </c>
      <c r="K5854" t="s">
        <v>19979</v>
      </c>
      <c r="L5854" s="3" t="s">
        <v>2494</v>
      </c>
      <c r="M5854" s="9">
        <v>0</v>
      </c>
      <c r="N5854" s="5">
        <v>0</v>
      </c>
      <c r="O5854" s="7">
        <v>0</v>
      </c>
    </row>
    <row r="5855" spans="1:15">
      <c r="A5855">
        <v>25</v>
      </c>
      <c r="B5855" t="s">
        <v>3088</v>
      </c>
      <c r="C5855" t="s">
        <v>19980</v>
      </c>
      <c r="D5855" t="s">
        <v>19981</v>
      </c>
      <c r="E5855" t="s">
        <v>3150</v>
      </c>
      <c r="F5855" t="s">
        <v>3151</v>
      </c>
      <c r="G5855" t="s">
        <v>3147</v>
      </c>
      <c r="H5855" t="s">
        <v>944</v>
      </c>
      <c r="I5855" t="s">
        <v>1720</v>
      </c>
      <c r="J5855" t="s">
        <v>1721</v>
      </c>
      <c r="K5855" t="s">
        <v>19982</v>
      </c>
      <c r="L5855" s="3">
        <v>37638</v>
      </c>
      <c r="M5855" s="9">
        <v>0</v>
      </c>
      <c r="N5855" s="5">
        <v>0</v>
      </c>
      <c r="O5855" s="7">
        <v>0</v>
      </c>
    </row>
    <row r="5856" spans="1:15">
      <c r="A5856">
        <v>25</v>
      </c>
      <c r="B5856" t="s">
        <v>3088</v>
      </c>
      <c r="C5856" t="s">
        <v>19983</v>
      </c>
      <c r="D5856" t="s">
        <v>19984</v>
      </c>
      <c r="E5856" t="s">
        <v>3150</v>
      </c>
      <c r="F5856" t="s">
        <v>3151</v>
      </c>
      <c r="G5856" t="s">
        <v>3147</v>
      </c>
      <c r="H5856" t="s">
        <v>944</v>
      </c>
      <c r="I5856" t="s">
        <v>1720</v>
      </c>
      <c r="J5856" t="s">
        <v>1721</v>
      </c>
      <c r="K5856" t="s">
        <v>19985</v>
      </c>
      <c r="L5856" s="3">
        <v>38569</v>
      </c>
      <c r="M5856" s="9">
        <v>0</v>
      </c>
      <c r="N5856" s="5">
        <v>0</v>
      </c>
      <c r="O5856" s="7">
        <v>0</v>
      </c>
    </row>
    <row r="5857" spans="1:15">
      <c r="A5857">
        <v>25</v>
      </c>
      <c r="B5857" t="s">
        <v>3088</v>
      </c>
      <c r="C5857" t="s">
        <v>3157</v>
      </c>
      <c r="D5857" t="s">
        <v>715</v>
      </c>
      <c r="E5857" t="s">
        <v>3150</v>
      </c>
      <c r="F5857" t="s">
        <v>3151</v>
      </c>
      <c r="G5857" t="s">
        <v>3147</v>
      </c>
      <c r="H5857" t="s">
        <v>944</v>
      </c>
      <c r="I5857" t="s">
        <v>1720</v>
      </c>
      <c r="J5857" t="s">
        <v>1721</v>
      </c>
      <c r="K5857" t="s">
        <v>3158</v>
      </c>
      <c r="L5857" s="3">
        <v>38944</v>
      </c>
      <c r="M5857" s="9">
        <v>1</v>
      </c>
      <c r="N5857" s="5">
        <v>0</v>
      </c>
      <c r="O5857" s="7">
        <v>1</v>
      </c>
    </row>
    <row r="5858" spans="1:15">
      <c r="A5858">
        <v>25</v>
      </c>
      <c r="B5858" t="s">
        <v>3088</v>
      </c>
      <c r="C5858" t="s">
        <v>19986</v>
      </c>
      <c r="D5858" t="s">
        <v>855</v>
      </c>
      <c r="E5858" t="s">
        <v>3150</v>
      </c>
      <c r="F5858" t="s">
        <v>3151</v>
      </c>
      <c r="G5858" t="s">
        <v>3147</v>
      </c>
      <c r="H5858" t="s">
        <v>944</v>
      </c>
      <c r="I5858" t="s">
        <v>1720</v>
      </c>
      <c r="J5858" t="s">
        <v>1721</v>
      </c>
      <c r="K5858" t="s">
        <v>19987</v>
      </c>
      <c r="L5858" s="3">
        <v>39196</v>
      </c>
      <c r="M5858" s="9">
        <v>0</v>
      </c>
      <c r="N5858" s="5">
        <v>0</v>
      </c>
      <c r="O5858" s="7">
        <v>0</v>
      </c>
    </row>
    <row r="5859" spans="1:15">
      <c r="A5859">
        <v>25</v>
      </c>
      <c r="B5859" t="s">
        <v>3088</v>
      </c>
      <c r="C5859" t="s">
        <v>19988</v>
      </c>
      <c r="D5859" t="s">
        <v>19989</v>
      </c>
      <c r="E5859" t="s">
        <v>3150</v>
      </c>
      <c r="F5859" t="s">
        <v>3151</v>
      </c>
      <c r="G5859" t="s">
        <v>3147</v>
      </c>
      <c r="H5859" t="s">
        <v>944</v>
      </c>
      <c r="I5859" t="s">
        <v>1720</v>
      </c>
      <c r="J5859" t="s">
        <v>1721</v>
      </c>
      <c r="K5859" t="s">
        <v>19990</v>
      </c>
      <c r="L5859" s="3">
        <v>40036</v>
      </c>
      <c r="M5859" s="9">
        <v>0</v>
      </c>
      <c r="N5859" s="5">
        <v>0</v>
      </c>
      <c r="O5859" s="7">
        <v>0</v>
      </c>
    </row>
    <row r="5860" spans="1:15">
      <c r="A5860">
        <v>25</v>
      </c>
      <c r="B5860" t="s">
        <v>3088</v>
      </c>
      <c r="C5860" t="s">
        <v>3159</v>
      </c>
      <c r="D5860" t="s">
        <v>716</v>
      </c>
      <c r="E5860" t="s">
        <v>3160</v>
      </c>
      <c r="F5860" t="s">
        <v>3161</v>
      </c>
      <c r="G5860" t="s">
        <v>3147</v>
      </c>
      <c r="H5860" t="s">
        <v>944</v>
      </c>
      <c r="I5860" t="s">
        <v>1720</v>
      </c>
      <c r="J5860" t="s">
        <v>1721</v>
      </c>
      <c r="K5860" t="s">
        <v>3162</v>
      </c>
      <c r="L5860" s="3">
        <v>40246</v>
      </c>
      <c r="M5860" s="9">
        <v>3</v>
      </c>
      <c r="N5860" s="5">
        <v>0</v>
      </c>
      <c r="O5860" s="7">
        <v>3</v>
      </c>
    </row>
    <row r="5861" spans="1:15">
      <c r="A5861">
        <v>25</v>
      </c>
      <c r="B5861" t="s">
        <v>3088</v>
      </c>
      <c r="C5861" t="s">
        <v>19991</v>
      </c>
      <c r="D5861" t="s">
        <v>19992</v>
      </c>
      <c r="E5861" t="s">
        <v>19993</v>
      </c>
      <c r="F5861" t="s">
        <v>19994</v>
      </c>
      <c r="G5861" t="s">
        <v>3147</v>
      </c>
      <c r="H5861" t="s">
        <v>944</v>
      </c>
      <c r="I5861" t="s">
        <v>1720</v>
      </c>
      <c r="J5861" t="s">
        <v>1721</v>
      </c>
      <c r="K5861" t="s">
        <v>19995</v>
      </c>
      <c r="L5861" s="3">
        <v>41605</v>
      </c>
      <c r="M5861" s="9">
        <v>0</v>
      </c>
      <c r="N5861" s="5">
        <v>0</v>
      </c>
      <c r="O5861" s="7">
        <v>0</v>
      </c>
    </row>
    <row r="5862" spans="1:15">
      <c r="A5862">
        <v>25</v>
      </c>
      <c r="B5862" t="s">
        <v>3088</v>
      </c>
      <c r="C5862" t="s">
        <v>19996</v>
      </c>
      <c r="D5862" t="s">
        <v>19997</v>
      </c>
      <c r="E5862" t="s">
        <v>3150</v>
      </c>
      <c r="F5862" t="s">
        <v>3151</v>
      </c>
      <c r="G5862" t="s">
        <v>3147</v>
      </c>
      <c r="H5862" t="s">
        <v>944</v>
      </c>
      <c r="I5862" t="s">
        <v>1720</v>
      </c>
      <c r="J5862" t="s">
        <v>1721</v>
      </c>
      <c r="K5862" t="s">
        <v>19998</v>
      </c>
      <c r="L5862" s="3">
        <v>41808</v>
      </c>
      <c r="M5862" s="9">
        <v>0</v>
      </c>
      <c r="N5862" s="5">
        <v>0</v>
      </c>
      <c r="O5862" s="7">
        <v>0</v>
      </c>
    </row>
    <row r="5863" spans="1:15">
      <c r="A5863">
        <v>25</v>
      </c>
      <c r="B5863" t="s">
        <v>3088</v>
      </c>
      <c r="C5863" t="s">
        <v>3163</v>
      </c>
      <c r="D5863" t="s">
        <v>717</v>
      </c>
      <c r="E5863" t="s">
        <v>3164</v>
      </c>
      <c r="F5863" t="s">
        <v>3165</v>
      </c>
      <c r="G5863" t="s">
        <v>3147</v>
      </c>
      <c r="H5863" t="s">
        <v>944</v>
      </c>
      <c r="I5863" t="s">
        <v>1720</v>
      </c>
      <c r="J5863" t="s">
        <v>1721</v>
      </c>
      <c r="K5863" t="s">
        <v>3166</v>
      </c>
      <c r="L5863" s="3">
        <v>42299</v>
      </c>
      <c r="M5863" s="9">
        <v>2</v>
      </c>
      <c r="N5863" s="5">
        <v>0</v>
      </c>
      <c r="O5863" s="7">
        <v>2</v>
      </c>
    </row>
    <row r="5864" spans="1:15">
      <c r="A5864">
        <v>25</v>
      </c>
      <c r="B5864" t="s">
        <v>3088</v>
      </c>
      <c r="C5864" t="s">
        <v>19999</v>
      </c>
      <c r="D5864" t="s">
        <v>20000</v>
      </c>
      <c r="E5864" t="s">
        <v>3145</v>
      </c>
      <c r="F5864" t="s">
        <v>3146</v>
      </c>
      <c r="G5864" t="s">
        <v>3147</v>
      </c>
      <c r="H5864" t="s">
        <v>944</v>
      </c>
      <c r="I5864" t="s">
        <v>1720</v>
      </c>
      <c r="J5864" t="s">
        <v>1721</v>
      </c>
      <c r="K5864" t="s">
        <v>20001</v>
      </c>
      <c r="L5864" s="3">
        <v>44537</v>
      </c>
      <c r="M5864" s="9">
        <v>0</v>
      </c>
      <c r="N5864" s="5">
        <v>0</v>
      </c>
      <c r="O5864" s="7">
        <v>0</v>
      </c>
    </row>
    <row r="5865" spans="1:15">
      <c r="A5865">
        <v>25</v>
      </c>
      <c r="B5865" t="s">
        <v>3088</v>
      </c>
      <c r="C5865" t="s">
        <v>20002</v>
      </c>
      <c r="D5865" t="s">
        <v>20003</v>
      </c>
      <c r="E5865" t="s">
        <v>3145</v>
      </c>
      <c r="F5865" t="s">
        <v>3146</v>
      </c>
      <c r="G5865" t="s">
        <v>3147</v>
      </c>
      <c r="H5865" t="s">
        <v>944</v>
      </c>
      <c r="I5865" t="s">
        <v>1720</v>
      </c>
      <c r="J5865" t="s">
        <v>1721</v>
      </c>
      <c r="K5865" t="s">
        <v>20004</v>
      </c>
      <c r="L5865" s="3">
        <v>43055</v>
      </c>
      <c r="M5865" s="9">
        <v>0</v>
      </c>
      <c r="N5865" s="5">
        <v>0</v>
      </c>
      <c r="O5865" s="7">
        <v>0</v>
      </c>
    </row>
    <row r="5866" spans="1:15">
      <c r="A5866">
        <v>25</v>
      </c>
      <c r="B5866" t="s">
        <v>3088</v>
      </c>
      <c r="C5866" t="s">
        <v>20005</v>
      </c>
      <c r="D5866" t="s">
        <v>20006</v>
      </c>
      <c r="E5866" t="s">
        <v>3150</v>
      </c>
      <c r="F5866" t="s">
        <v>3151</v>
      </c>
      <c r="G5866" t="s">
        <v>3147</v>
      </c>
      <c r="H5866" t="s">
        <v>944</v>
      </c>
      <c r="I5866" t="s">
        <v>1720</v>
      </c>
      <c r="J5866" t="s">
        <v>1721</v>
      </c>
      <c r="K5866" t="s">
        <v>20007</v>
      </c>
      <c r="L5866" s="3">
        <v>42898</v>
      </c>
      <c r="M5866" s="9">
        <v>0</v>
      </c>
      <c r="N5866" s="5">
        <v>0</v>
      </c>
      <c r="O5866" s="7">
        <v>0</v>
      </c>
    </row>
    <row r="5867" spans="1:15">
      <c r="A5867">
        <v>25</v>
      </c>
      <c r="B5867" t="s">
        <v>3088</v>
      </c>
      <c r="C5867" t="s">
        <v>3167</v>
      </c>
      <c r="D5867" t="s">
        <v>718</v>
      </c>
      <c r="E5867" t="s">
        <v>3145</v>
      </c>
      <c r="F5867" t="s">
        <v>3146</v>
      </c>
      <c r="G5867" t="s">
        <v>3147</v>
      </c>
      <c r="H5867" t="s">
        <v>944</v>
      </c>
      <c r="I5867" t="s">
        <v>1720</v>
      </c>
      <c r="J5867" t="s">
        <v>1721</v>
      </c>
      <c r="K5867" t="s">
        <v>3168</v>
      </c>
      <c r="L5867" s="3">
        <v>44377</v>
      </c>
      <c r="M5867" s="9">
        <v>1</v>
      </c>
      <c r="N5867" s="5">
        <v>0</v>
      </c>
      <c r="O5867" s="7">
        <v>1</v>
      </c>
    </row>
    <row r="5868" spans="1:15">
      <c r="A5868">
        <v>25</v>
      </c>
      <c r="B5868" t="s">
        <v>3088</v>
      </c>
      <c r="C5868" t="s">
        <v>20008</v>
      </c>
      <c r="D5868" t="s">
        <v>20009</v>
      </c>
      <c r="E5868" t="s">
        <v>19993</v>
      </c>
      <c r="F5868" t="s">
        <v>19994</v>
      </c>
      <c r="G5868" t="s">
        <v>3147</v>
      </c>
      <c r="H5868" t="s">
        <v>944</v>
      </c>
      <c r="I5868" t="s">
        <v>1720</v>
      </c>
      <c r="J5868" t="s">
        <v>1721</v>
      </c>
      <c r="K5868" t="s">
        <v>20010</v>
      </c>
      <c r="L5868" s="3">
        <v>44012</v>
      </c>
      <c r="M5868" s="9">
        <v>0</v>
      </c>
      <c r="N5868" s="5">
        <v>0</v>
      </c>
      <c r="O5868" s="7">
        <v>0</v>
      </c>
    </row>
    <row r="5869" spans="1:15">
      <c r="A5869">
        <v>25</v>
      </c>
      <c r="B5869" t="s">
        <v>3088</v>
      </c>
      <c r="C5869" t="s">
        <v>20011</v>
      </c>
      <c r="D5869" t="s">
        <v>20012</v>
      </c>
      <c r="E5869" t="s">
        <v>19993</v>
      </c>
      <c r="F5869" t="s">
        <v>19994</v>
      </c>
      <c r="G5869" t="s">
        <v>3147</v>
      </c>
      <c r="H5869" t="s">
        <v>944</v>
      </c>
      <c r="I5869" t="s">
        <v>1720</v>
      </c>
      <c r="J5869" t="s">
        <v>1721</v>
      </c>
      <c r="K5869" t="s">
        <v>20013</v>
      </c>
      <c r="L5869" s="3">
        <v>43980</v>
      </c>
      <c r="M5869" s="9">
        <v>0</v>
      </c>
      <c r="N5869" s="5">
        <v>0</v>
      </c>
      <c r="O5869" s="7">
        <v>0</v>
      </c>
    </row>
    <row r="5870" spans="1:15">
      <c r="A5870">
        <v>25</v>
      </c>
      <c r="B5870" t="s">
        <v>3088</v>
      </c>
      <c r="C5870" t="s">
        <v>20014</v>
      </c>
      <c r="D5870" t="s">
        <v>20015</v>
      </c>
      <c r="E5870" t="s">
        <v>3164</v>
      </c>
      <c r="F5870" t="s">
        <v>3165</v>
      </c>
      <c r="G5870" t="s">
        <v>3147</v>
      </c>
      <c r="H5870" t="s">
        <v>944</v>
      </c>
      <c r="I5870" t="s">
        <v>1720</v>
      </c>
      <c r="J5870" t="s">
        <v>1721</v>
      </c>
      <c r="K5870" t="s">
        <v>20016</v>
      </c>
      <c r="L5870" s="3">
        <v>43899</v>
      </c>
      <c r="M5870" s="9">
        <v>0.5</v>
      </c>
      <c r="N5870" s="5">
        <v>0</v>
      </c>
      <c r="O5870" s="7">
        <v>0.5</v>
      </c>
    </row>
    <row r="5871" spans="1:15">
      <c r="A5871">
        <v>25</v>
      </c>
      <c r="B5871" t="s">
        <v>3088</v>
      </c>
      <c r="C5871" t="s">
        <v>20017</v>
      </c>
      <c r="D5871" t="s">
        <v>20018</v>
      </c>
      <c r="E5871" t="s">
        <v>20019</v>
      </c>
      <c r="F5871" t="s">
        <v>20020</v>
      </c>
      <c r="G5871" t="s">
        <v>3147</v>
      </c>
      <c r="H5871" t="s">
        <v>944</v>
      </c>
      <c r="I5871" t="s">
        <v>1720</v>
      </c>
      <c r="J5871" t="s">
        <v>1721</v>
      </c>
      <c r="K5871" t="s">
        <v>20021</v>
      </c>
      <c r="L5871" s="3" t="s">
        <v>2494</v>
      </c>
      <c r="M5871" s="9">
        <v>0</v>
      </c>
      <c r="N5871" s="5">
        <v>0</v>
      </c>
      <c r="O5871" s="7">
        <v>0</v>
      </c>
    </row>
    <row r="5872" spans="1:15">
      <c r="A5872">
        <v>25</v>
      </c>
      <c r="B5872" t="s">
        <v>3088</v>
      </c>
      <c r="C5872" t="s">
        <v>20022</v>
      </c>
      <c r="D5872" t="s">
        <v>20023</v>
      </c>
      <c r="E5872" t="s">
        <v>3164</v>
      </c>
      <c r="F5872" t="s">
        <v>3165</v>
      </c>
      <c r="G5872" t="s">
        <v>3147</v>
      </c>
      <c r="H5872" t="s">
        <v>944</v>
      </c>
      <c r="I5872" t="s">
        <v>1720</v>
      </c>
      <c r="J5872" t="s">
        <v>1721</v>
      </c>
      <c r="K5872" t="s">
        <v>20024</v>
      </c>
      <c r="L5872" s="3">
        <v>44125</v>
      </c>
      <c r="M5872" s="9">
        <v>0</v>
      </c>
      <c r="N5872" s="5">
        <v>0</v>
      </c>
      <c r="O5872" s="7">
        <v>0</v>
      </c>
    </row>
    <row r="5873" spans="1:15">
      <c r="A5873">
        <v>25</v>
      </c>
      <c r="B5873" t="s">
        <v>3088</v>
      </c>
      <c r="C5873" t="s">
        <v>20025</v>
      </c>
      <c r="D5873" t="s">
        <v>20026</v>
      </c>
      <c r="E5873" t="s">
        <v>19993</v>
      </c>
      <c r="F5873" t="s">
        <v>19994</v>
      </c>
      <c r="G5873" t="s">
        <v>3147</v>
      </c>
      <c r="H5873" t="s">
        <v>944</v>
      </c>
      <c r="I5873" t="s">
        <v>1720</v>
      </c>
      <c r="J5873" t="s">
        <v>1721</v>
      </c>
      <c r="K5873" t="s">
        <v>20027</v>
      </c>
      <c r="L5873" s="3" t="s">
        <v>2494</v>
      </c>
      <c r="M5873" s="9">
        <v>0</v>
      </c>
      <c r="N5873" s="5">
        <v>0</v>
      </c>
      <c r="O5873" s="7">
        <v>0</v>
      </c>
    </row>
    <row r="5874" spans="1:15">
      <c r="A5874">
        <v>25</v>
      </c>
      <c r="B5874" t="s">
        <v>3088</v>
      </c>
      <c r="C5874" t="s">
        <v>20028</v>
      </c>
      <c r="D5874" t="s">
        <v>20029</v>
      </c>
      <c r="E5874" t="s">
        <v>3164</v>
      </c>
      <c r="F5874" t="s">
        <v>3165</v>
      </c>
      <c r="G5874" t="s">
        <v>3147</v>
      </c>
      <c r="H5874" t="s">
        <v>944</v>
      </c>
      <c r="I5874" t="s">
        <v>1720</v>
      </c>
      <c r="J5874" t="s">
        <v>1721</v>
      </c>
      <c r="K5874" t="s">
        <v>20030</v>
      </c>
      <c r="L5874" s="3">
        <v>44236</v>
      </c>
      <c r="M5874" s="9">
        <v>0</v>
      </c>
      <c r="N5874" s="5">
        <v>0</v>
      </c>
      <c r="O5874" s="7">
        <v>0</v>
      </c>
    </row>
    <row r="5875" spans="1:15">
      <c r="A5875">
        <v>25</v>
      </c>
      <c r="B5875" t="s">
        <v>3088</v>
      </c>
      <c r="C5875" t="s">
        <v>3169</v>
      </c>
      <c r="D5875" t="s">
        <v>719</v>
      </c>
      <c r="E5875" t="s">
        <v>3164</v>
      </c>
      <c r="F5875" t="s">
        <v>3165</v>
      </c>
      <c r="G5875" t="s">
        <v>3147</v>
      </c>
      <c r="H5875" t="s">
        <v>944</v>
      </c>
      <c r="I5875" t="s">
        <v>1720</v>
      </c>
      <c r="J5875" t="s">
        <v>1721</v>
      </c>
      <c r="K5875" t="s">
        <v>3170</v>
      </c>
      <c r="L5875" s="3">
        <v>44459</v>
      </c>
      <c r="M5875" s="9">
        <v>5</v>
      </c>
      <c r="N5875" s="5">
        <v>0</v>
      </c>
      <c r="O5875" s="7">
        <v>5</v>
      </c>
    </row>
    <row r="5876" spans="1:15">
      <c r="A5876">
        <v>25</v>
      </c>
      <c r="B5876" t="s">
        <v>3088</v>
      </c>
      <c r="C5876" t="s">
        <v>3171</v>
      </c>
      <c r="D5876" t="s">
        <v>720</v>
      </c>
      <c r="E5876" t="s">
        <v>3172</v>
      </c>
      <c r="F5876" t="s">
        <v>3173</v>
      </c>
      <c r="G5876" t="s">
        <v>3147</v>
      </c>
      <c r="H5876" t="s">
        <v>944</v>
      </c>
      <c r="I5876" t="s">
        <v>1720</v>
      </c>
      <c r="J5876" t="s">
        <v>1721</v>
      </c>
      <c r="K5876" t="s">
        <v>3174</v>
      </c>
      <c r="L5876" s="3">
        <v>44567</v>
      </c>
      <c r="M5876" s="9">
        <v>1</v>
      </c>
      <c r="N5876" s="5">
        <v>0</v>
      </c>
      <c r="O5876" s="7">
        <v>1</v>
      </c>
    </row>
    <row r="5877" spans="1:15">
      <c r="A5877">
        <v>25</v>
      </c>
      <c r="B5877" t="s">
        <v>3088</v>
      </c>
      <c r="C5877" t="s">
        <v>20031</v>
      </c>
      <c r="D5877" t="s">
        <v>20032</v>
      </c>
      <c r="E5877" t="s">
        <v>3160</v>
      </c>
      <c r="F5877" t="s">
        <v>3161</v>
      </c>
      <c r="G5877" t="s">
        <v>3147</v>
      </c>
      <c r="H5877" t="s">
        <v>944</v>
      </c>
      <c r="I5877" t="s">
        <v>1720</v>
      </c>
      <c r="J5877" t="s">
        <v>1721</v>
      </c>
      <c r="K5877" t="s">
        <v>20033</v>
      </c>
      <c r="L5877" s="3" t="s">
        <v>2494</v>
      </c>
      <c r="M5877" s="9">
        <v>0</v>
      </c>
      <c r="N5877" s="5">
        <v>0</v>
      </c>
      <c r="O5877" s="7">
        <v>0</v>
      </c>
    </row>
    <row r="5878" spans="1:15">
      <c r="A5878">
        <v>25</v>
      </c>
      <c r="B5878" t="s">
        <v>3088</v>
      </c>
      <c r="C5878" t="s">
        <v>20034</v>
      </c>
      <c r="D5878" t="s">
        <v>20035</v>
      </c>
      <c r="E5878" t="s">
        <v>19993</v>
      </c>
      <c r="F5878" t="s">
        <v>19994</v>
      </c>
      <c r="G5878" t="s">
        <v>3147</v>
      </c>
      <c r="H5878" t="s">
        <v>944</v>
      </c>
      <c r="I5878" t="s">
        <v>1720</v>
      </c>
      <c r="J5878" t="s">
        <v>1721</v>
      </c>
      <c r="K5878" t="s">
        <v>20036</v>
      </c>
      <c r="L5878" s="3">
        <v>44790</v>
      </c>
      <c r="M5878" s="9">
        <v>0</v>
      </c>
      <c r="N5878" s="5">
        <v>0</v>
      </c>
      <c r="O5878" s="7">
        <v>0</v>
      </c>
    </row>
    <row r="5879" spans="1:15">
      <c r="A5879">
        <v>25</v>
      </c>
      <c r="B5879" t="s">
        <v>3088</v>
      </c>
      <c r="C5879" s="16" t="s">
        <v>20037</v>
      </c>
      <c r="D5879" t="s">
        <v>20038</v>
      </c>
      <c r="E5879" t="s">
        <v>3164</v>
      </c>
      <c r="F5879" t="s">
        <v>3165</v>
      </c>
      <c r="G5879" t="s">
        <v>3147</v>
      </c>
      <c r="H5879" t="s">
        <v>2493</v>
      </c>
      <c r="I5879" t="s">
        <v>1720</v>
      </c>
      <c r="J5879" t="s">
        <v>1721</v>
      </c>
      <c r="K5879" t="s">
        <v>2494</v>
      </c>
      <c r="L5879" s="3" t="s">
        <v>2494</v>
      </c>
      <c r="M5879" s="9">
        <v>0.5</v>
      </c>
      <c r="N5879" s="5">
        <v>0</v>
      </c>
      <c r="O5879" s="7">
        <v>0.5</v>
      </c>
    </row>
    <row r="5880" spans="1:15">
      <c r="A5880">
        <v>25</v>
      </c>
      <c r="B5880" t="s">
        <v>3088</v>
      </c>
      <c r="C5880" t="s">
        <v>20039</v>
      </c>
      <c r="D5880" t="s">
        <v>20040</v>
      </c>
      <c r="E5880" t="s">
        <v>20019</v>
      </c>
      <c r="F5880" t="s">
        <v>20020</v>
      </c>
      <c r="G5880" t="s">
        <v>3147</v>
      </c>
      <c r="H5880" t="s">
        <v>944</v>
      </c>
      <c r="I5880" t="s">
        <v>1720</v>
      </c>
      <c r="J5880" t="s">
        <v>1721</v>
      </c>
      <c r="K5880" t="s">
        <v>20041</v>
      </c>
      <c r="L5880" s="3">
        <v>45373</v>
      </c>
      <c r="M5880" s="9">
        <v>0</v>
      </c>
      <c r="N5880" s="5">
        <v>0</v>
      </c>
      <c r="O5880" s="7">
        <v>0</v>
      </c>
    </row>
    <row r="5881" spans="1:15">
      <c r="A5881">
        <v>25</v>
      </c>
      <c r="B5881" t="s">
        <v>3088</v>
      </c>
      <c r="C5881" t="s">
        <v>20042</v>
      </c>
      <c r="D5881" t="s">
        <v>20043</v>
      </c>
      <c r="E5881" t="s">
        <v>20019</v>
      </c>
      <c r="F5881" t="s">
        <v>20020</v>
      </c>
      <c r="G5881" t="s">
        <v>3147</v>
      </c>
      <c r="H5881" t="s">
        <v>944</v>
      </c>
      <c r="I5881" t="s">
        <v>1720</v>
      </c>
      <c r="J5881" t="s">
        <v>1721</v>
      </c>
      <c r="K5881" t="s">
        <v>20044</v>
      </c>
      <c r="L5881" s="3">
        <v>45495</v>
      </c>
      <c r="M5881" s="9">
        <v>0</v>
      </c>
      <c r="N5881" s="5">
        <v>0</v>
      </c>
      <c r="O5881" s="7">
        <v>0</v>
      </c>
    </row>
    <row r="5882" spans="1:15">
      <c r="A5882">
        <v>25</v>
      </c>
      <c r="B5882" t="s">
        <v>3088</v>
      </c>
      <c r="C5882" t="s">
        <v>20045</v>
      </c>
      <c r="D5882" t="s">
        <v>20046</v>
      </c>
      <c r="E5882" t="s">
        <v>3160</v>
      </c>
      <c r="F5882" t="s">
        <v>3161</v>
      </c>
      <c r="G5882" t="s">
        <v>3147</v>
      </c>
      <c r="H5882" t="s">
        <v>944</v>
      </c>
      <c r="I5882" t="s">
        <v>1720</v>
      </c>
      <c r="J5882" t="s">
        <v>1721</v>
      </c>
      <c r="K5882" t="s">
        <v>20047</v>
      </c>
      <c r="L5882" s="3">
        <v>45097</v>
      </c>
      <c r="M5882" s="9">
        <v>0</v>
      </c>
      <c r="N5882" s="5">
        <v>0</v>
      </c>
      <c r="O5882" s="7">
        <v>0</v>
      </c>
    </row>
    <row r="5883" spans="1:15">
      <c r="A5883">
        <v>25</v>
      </c>
      <c r="B5883" t="s">
        <v>3088</v>
      </c>
      <c r="C5883" t="s">
        <v>20048</v>
      </c>
      <c r="D5883" t="s">
        <v>20049</v>
      </c>
      <c r="E5883" t="s">
        <v>19993</v>
      </c>
      <c r="F5883" t="s">
        <v>19994</v>
      </c>
      <c r="G5883" t="s">
        <v>3147</v>
      </c>
      <c r="H5883" t="s">
        <v>944</v>
      </c>
      <c r="I5883" t="s">
        <v>1720</v>
      </c>
      <c r="J5883" t="s">
        <v>1721</v>
      </c>
      <c r="K5883" t="s">
        <v>20050</v>
      </c>
      <c r="L5883" s="3">
        <v>45153</v>
      </c>
      <c r="M5883" s="9">
        <v>0</v>
      </c>
      <c r="N5883" s="5">
        <v>0</v>
      </c>
      <c r="O5883" s="7">
        <v>0</v>
      </c>
    </row>
    <row r="5884" spans="1:15">
      <c r="A5884">
        <v>25</v>
      </c>
      <c r="B5884" t="s">
        <v>3088</v>
      </c>
      <c r="C5884" t="s">
        <v>20051</v>
      </c>
      <c r="D5884" t="s">
        <v>8483</v>
      </c>
      <c r="E5884" t="s">
        <v>20019</v>
      </c>
      <c r="F5884" t="s">
        <v>20020</v>
      </c>
      <c r="G5884" t="s">
        <v>3147</v>
      </c>
      <c r="H5884" t="s">
        <v>944</v>
      </c>
      <c r="I5884" t="s">
        <v>1720</v>
      </c>
      <c r="J5884" t="s">
        <v>1721</v>
      </c>
      <c r="K5884" t="s">
        <v>20052</v>
      </c>
      <c r="L5884" s="3" t="s">
        <v>2494</v>
      </c>
      <c r="M5884" s="9">
        <v>0</v>
      </c>
      <c r="N5884" s="5">
        <v>0</v>
      </c>
      <c r="O5884" s="7">
        <v>0</v>
      </c>
    </row>
    <row r="5885" spans="1:15">
      <c r="A5885">
        <v>25</v>
      </c>
      <c r="B5885" t="s">
        <v>3088</v>
      </c>
      <c r="C5885" t="s">
        <v>20053</v>
      </c>
      <c r="D5885" t="s">
        <v>20054</v>
      </c>
      <c r="E5885" t="s">
        <v>20019</v>
      </c>
      <c r="F5885" t="s">
        <v>20020</v>
      </c>
      <c r="G5885" t="s">
        <v>3147</v>
      </c>
      <c r="H5885" t="s">
        <v>944</v>
      </c>
      <c r="I5885" t="s">
        <v>1720</v>
      </c>
      <c r="J5885" t="s">
        <v>1721</v>
      </c>
      <c r="K5885" t="s">
        <v>20055</v>
      </c>
      <c r="L5885" s="3">
        <v>45343</v>
      </c>
      <c r="M5885" s="9">
        <v>0</v>
      </c>
      <c r="N5885" s="5">
        <v>0</v>
      </c>
      <c r="O5885" s="7">
        <v>0</v>
      </c>
    </row>
    <row r="5886" spans="1:15">
      <c r="A5886">
        <v>25</v>
      </c>
      <c r="B5886" t="s">
        <v>3088</v>
      </c>
      <c r="C5886" t="s">
        <v>20056</v>
      </c>
      <c r="D5886" t="s">
        <v>18040</v>
      </c>
      <c r="E5886" t="s">
        <v>20019</v>
      </c>
      <c r="F5886" t="s">
        <v>20020</v>
      </c>
      <c r="G5886" t="s">
        <v>3147</v>
      </c>
      <c r="H5886" t="s">
        <v>944</v>
      </c>
      <c r="I5886" t="s">
        <v>1720</v>
      </c>
      <c r="J5886" t="s">
        <v>1721</v>
      </c>
      <c r="K5886" t="s">
        <v>20057</v>
      </c>
      <c r="L5886" s="3" t="s">
        <v>2494</v>
      </c>
      <c r="M5886" s="9">
        <v>0</v>
      </c>
      <c r="N5886" s="5">
        <v>0</v>
      </c>
      <c r="O5886" s="7">
        <v>0</v>
      </c>
    </row>
    <row r="5887" spans="1:15">
      <c r="A5887">
        <v>25</v>
      </c>
      <c r="B5887" t="s">
        <v>3088</v>
      </c>
      <c r="C5887" t="s">
        <v>20058</v>
      </c>
      <c r="D5887" t="s">
        <v>20059</v>
      </c>
      <c r="E5887" t="s">
        <v>3154</v>
      </c>
      <c r="F5887" t="s">
        <v>3155</v>
      </c>
      <c r="G5887" t="s">
        <v>3147</v>
      </c>
      <c r="H5887" t="s">
        <v>944</v>
      </c>
      <c r="I5887" t="s">
        <v>1720</v>
      </c>
      <c r="J5887" t="s">
        <v>1721</v>
      </c>
      <c r="K5887" t="s">
        <v>20060</v>
      </c>
      <c r="L5887" s="3" t="s">
        <v>2494</v>
      </c>
      <c r="M5887" s="9">
        <v>0</v>
      </c>
      <c r="N5887" s="5">
        <v>0</v>
      </c>
      <c r="O5887" s="7">
        <v>0</v>
      </c>
    </row>
    <row r="5888" spans="1:15">
      <c r="A5888">
        <v>25</v>
      </c>
      <c r="B5888" t="s">
        <v>3088</v>
      </c>
      <c r="C5888" t="s">
        <v>20061</v>
      </c>
      <c r="D5888" t="s">
        <v>20062</v>
      </c>
      <c r="E5888" t="s">
        <v>3160</v>
      </c>
      <c r="F5888" t="s">
        <v>3161</v>
      </c>
      <c r="G5888" t="s">
        <v>3147</v>
      </c>
      <c r="H5888" t="s">
        <v>944</v>
      </c>
      <c r="I5888" t="s">
        <v>1720</v>
      </c>
      <c r="J5888" t="s">
        <v>1721</v>
      </c>
      <c r="K5888" t="s">
        <v>20063</v>
      </c>
      <c r="L5888" s="3" t="s">
        <v>2494</v>
      </c>
      <c r="M5888" s="9">
        <v>0</v>
      </c>
      <c r="N5888" s="5">
        <v>0</v>
      </c>
      <c r="O5888" s="7">
        <v>0</v>
      </c>
    </row>
    <row r="5889" spans="1:15">
      <c r="A5889">
        <v>25</v>
      </c>
      <c r="B5889" t="s">
        <v>3088</v>
      </c>
      <c r="C5889" t="s">
        <v>20064</v>
      </c>
      <c r="D5889" t="s">
        <v>20065</v>
      </c>
      <c r="E5889" t="s">
        <v>20019</v>
      </c>
      <c r="F5889" t="s">
        <v>20020</v>
      </c>
      <c r="G5889" t="s">
        <v>3147</v>
      </c>
      <c r="H5889" t="s">
        <v>944</v>
      </c>
      <c r="I5889" t="s">
        <v>1720</v>
      </c>
      <c r="J5889" t="s">
        <v>1721</v>
      </c>
      <c r="K5889" t="s">
        <v>20066</v>
      </c>
      <c r="L5889" s="3" t="s">
        <v>2494</v>
      </c>
      <c r="M5889" s="9">
        <v>0</v>
      </c>
      <c r="N5889" s="5">
        <v>0</v>
      </c>
      <c r="O5889" s="7">
        <v>0</v>
      </c>
    </row>
    <row r="5890" spans="1:15">
      <c r="A5890">
        <v>25</v>
      </c>
      <c r="B5890" t="s">
        <v>3088</v>
      </c>
      <c r="C5890" t="s">
        <v>20067</v>
      </c>
      <c r="D5890" t="s">
        <v>20068</v>
      </c>
      <c r="E5890" t="s">
        <v>20019</v>
      </c>
      <c r="F5890" t="s">
        <v>20020</v>
      </c>
      <c r="G5890" t="s">
        <v>3147</v>
      </c>
      <c r="H5890" t="s">
        <v>944</v>
      </c>
      <c r="I5890" t="s">
        <v>1720</v>
      </c>
      <c r="J5890" t="s">
        <v>1721</v>
      </c>
      <c r="K5890" t="s">
        <v>20069</v>
      </c>
      <c r="L5890" s="3" t="s">
        <v>2494</v>
      </c>
      <c r="M5890" s="9">
        <v>0</v>
      </c>
      <c r="N5890" s="5">
        <v>0</v>
      </c>
      <c r="O5890" s="7">
        <v>0</v>
      </c>
    </row>
    <row r="5891" spans="1:15">
      <c r="A5891">
        <v>25</v>
      </c>
      <c r="B5891" t="s">
        <v>3088</v>
      </c>
      <c r="C5891" t="s">
        <v>20070</v>
      </c>
      <c r="D5891" t="s">
        <v>20071</v>
      </c>
      <c r="E5891" t="s">
        <v>3164</v>
      </c>
      <c r="F5891" t="s">
        <v>3165</v>
      </c>
      <c r="G5891" t="s">
        <v>3147</v>
      </c>
      <c r="H5891" t="s">
        <v>944</v>
      </c>
      <c r="I5891" t="s">
        <v>1720</v>
      </c>
      <c r="J5891" t="s">
        <v>1721</v>
      </c>
      <c r="K5891" t="s">
        <v>20072</v>
      </c>
      <c r="L5891" s="3">
        <v>45418</v>
      </c>
      <c r="M5891" s="9">
        <v>0</v>
      </c>
      <c r="N5891" s="5">
        <v>0</v>
      </c>
      <c r="O5891" s="7">
        <v>0</v>
      </c>
    </row>
    <row r="5892" spans="1:15">
      <c r="A5892">
        <v>25</v>
      </c>
      <c r="B5892" t="s">
        <v>3088</v>
      </c>
      <c r="C5892" t="s">
        <v>20073</v>
      </c>
      <c r="D5892" t="s">
        <v>20074</v>
      </c>
      <c r="E5892" t="s">
        <v>20019</v>
      </c>
      <c r="F5892" t="s">
        <v>20020</v>
      </c>
      <c r="G5892" t="s">
        <v>3147</v>
      </c>
      <c r="H5892" t="s">
        <v>944</v>
      </c>
      <c r="I5892" t="s">
        <v>1720</v>
      </c>
      <c r="J5892" t="s">
        <v>1721</v>
      </c>
      <c r="K5892" t="s">
        <v>20075</v>
      </c>
      <c r="L5892" s="3">
        <v>45624</v>
      </c>
      <c r="M5892" s="9">
        <v>0</v>
      </c>
      <c r="N5892" s="5">
        <v>0</v>
      </c>
      <c r="O5892" s="7">
        <v>0</v>
      </c>
    </row>
    <row r="5893" spans="1:15">
      <c r="A5893">
        <v>25</v>
      </c>
      <c r="B5893" t="s">
        <v>3088</v>
      </c>
      <c r="C5893" t="s">
        <v>20076</v>
      </c>
      <c r="D5893" t="s">
        <v>20077</v>
      </c>
      <c r="E5893" t="s">
        <v>20019</v>
      </c>
      <c r="F5893" t="s">
        <v>20020</v>
      </c>
      <c r="G5893" t="s">
        <v>3147</v>
      </c>
      <c r="H5893" t="s">
        <v>944</v>
      </c>
      <c r="I5893" t="s">
        <v>1720</v>
      </c>
      <c r="J5893" t="s">
        <v>1721</v>
      </c>
      <c r="K5893" t="s">
        <v>20078</v>
      </c>
      <c r="L5893" s="3" t="s">
        <v>2494</v>
      </c>
      <c r="M5893" s="9">
        <v>0</v>
      </c>
      <c r="N5893" s="5">
        <v>0</v>
      </c>
      <c r="O5893" s="7">
        <v>0</v>
      </c>
    </row>
    <row r="5894" spans="1:15">
      <c r="A5894">
        <v>25</v>
      </c>
      <c r="B5894" t="s">
        <v>3088</v>
      </c>
      <c r="C5894" t="s">
        <v>20079</v>
      </c>
      <c r="D5894" t="s">
        <v>20080</v>
      </c>
      <c r="E5894" t="s">
        <v>3150</v>
      </c>
      <c r="F5894" t="s">
        <v>3151</v>
      </c>
      <c r="G5894" t="s">
        <v>3147</v>
      </c>
      <c r="H5894" t="s">
        <v>944</v>
      </c>
      <c r="I5894" t="s">
        <v>1720</v>
      </c>
      <c r="J5894" t="s">
        <v>1721</v>
      </c>
      <c r="K5894" t="s">
        <v>20081</v>
      </c>
      <c r="L5894" s="3">
        <v>45495</v>
      </c>
      <c r="M5894" s="9">
        <v>0</v>
      </c>
      <c r="N5894" s="5">
        <v>0</v>
      </c>
      <c r="O5894" s="7">
        <v>0</v>
      </c>
    </row>
    <row r="5895" spans="1:15">
      <c r="A5895">
        <v>25</v>
      </c>
      <c r="B5895" t="s">
        <v>3088</v>
      </c>
      <c r="C5895" t="s">
        <v>20082</v>
      </c>
      <c r="D5895" t="s">
        <v>20083</v>
      </c>
      <c r="E5895" t="s">
        <v>3164</v>
      </c>
      <c r="F5895" t="s">
        <v>3165</v>
      </c>
      <c r="G5895" t="s">
        <v>3147</v>
      </c>
      <c r="H5895" t="s">
        <v>944</v>
      </c>
      <c r="I5895" t="s">
        <v>1720</v>
      </c>
      <c r="J5895" t="s">
        <v>1721</v>
      </c>
      <c r="K5895" t="s">
        <v>20084</v>
      </c>
      <c r="L5895" s="3">
        <v>45455</v>
      </c>
      <c r="M5895" s="9">
        <v>0</v>
      </c>
      <c r="N5895" s="5">
        <v>0</v>
      </c>
      <c r="O5895" s="7">
        <v>0</v>
      </c>
    </row>
    <row r="5896" spans="1:15">
      <c r="A5896">
        <v>25</v>
      </c>
      <c r="B5896" t="s">
        <v>3088</v>
      </c>
      <c r="C5896" t="s">
        <v>3175</v>
      </c>
      <c r="D5896" t="s">
        <v>721</v>
      </c>
      <c r="E5896" t="s">
        <v>3172</v>
      </c>
      <c r="F5896" t="s">
        <v>3173</v>
      </c>
      <c r="G5896" t="s">
        <v>3147</v>
      </c>
      <c r="H5896" t="s">
        <v>944</v>
      </c>
      <c r="I5896" t="s">
        <v>1720</v>
      </c>
      <c r="J5896" t="s">
        <v>1721</v>
      </c>
      <c r="K5896" t="s">
        <v>3176</v>
      </c>
      <c r="L5896" s="3">
        <v>45520</v>
      </c>
      <c r="M5896" s="9">
        <v>2</v>
      </c>
      <c r="N5896" s="5">
        <v>0</v>
      </c>
      <c r="O5896" s="7">
        <v>2</v>
      </c>
    </row>
    <row r="5897" spans="1:15">
      <c r="A5897">
        <v>25</v>
      </c>
      <c r="B5897" t="s">
        <v>3088</v>
      </c>
      <c r="C5897" t="s">
        <v>20085</v>
      </c>
      <c r="D5897" t="s">
        <v>20086</v>
      </c>
      <c r="E5897" t="s">
        <v>3164</v>
      </c>
      <c r="F5897" t="s">
        <v>3165</v>
      </c>
      <c r="G5897" t="s">
        <v>3147</v>
      </c>
      <c r="H5897" t="s">
        <v>944</v>
      </c>
      <c r="I5897" t="s">
        <v>1720</v>
      </c>
      <c r="J5897" t="s">
        <v>1721</v>
      </c>
      <c r="K5897" t="s">
        <v>20087</v>
      </c>
      <c r="L5897" s="3">
        <v>45552</v>
      </c>
      <c r="M5897" s="9">
        <v>0</v>
      </c>
      <c r="N5897" s="5">
        <v>0</v>
      </c>
      <c r="O5897" s="7">
        <v>0</v>
      </c>
    </row>
    <row r="5898" spans="1:15">
      <c r="A5898">
        <v>25</v>
      </c>
      <c r="B5898" t="s">
        <v>3088</v>
      </c>
      <c r="C5898" t="s">
        <v>20088</v>
      </c>
      <c r="D5898" t="s">
        <v>20089</v>
      </c>
      <c r="E5898" t="s">
        <v>19993</v>
      </c>
      <c r="F5898" t="s">
        <v>19994</v>
      </c>
      <c r="G5898" t="s">
        <v>3147</v>
      </c>
      <c r="H5898" t="s">
        <v>944</v>
      </c>
      <c r="I5898" t="s">
        <v>1720</v>
      </c>
      <c r="J5898" t="s">
        <v>1721</v>
      </c>
      <c r="K5898" t="s">
        <v>20090</v>
      </c>
      <c r="L5898" s="3" t="s">
        <v>2494</v>
      </c>
      <c r="M5898" s="9">
        <v>0</v>
      </c>
      <c r="N5898" s="5">
        <v>0</v>
      </c>
      <c r="O5898" s="7">
        <v>0</v>
      </c>
    </row>
    <row r="5899" spans="1:15">
      <c r="A5899">
        <v>25</v>
      </c>
      <c r="B5899" t="s">
        <v>3088</v>
      </c>
      <c r="C5899" t="s">
        <v>20091</v>
      </c>
      <c r="D5899" t="s">
        <v>20092</v>
      </c>
      <c r="E5899" t="s">
        <v>20019</v>
      </c>
      <c r="F5899" t="s">
        <v>20020</v>
      </c>
      <c r="G5899" t="s">
        <v>3147</v>
      </c>
      <c r="H5899" t="s">
        <v>944</v>
      </c>
      <c r="I5899" t="s">
        <v>1720</v>
      </c>
      <c r="J5899" t="s">
        <v>1721</v>
      </c>
      <c r="K5899" t="s">
        <v>20093</v>
      </c>
      <c r="L5899" s="3" t="s">
        <v>2494</v>
      </c>
      <c r="M5899" s="9">
        <v>0</v>
      </c>
      <c r="N5899" s="5">
        <v>0</v>
      </c>
      <c r="O5899" s="7">
        <v>0</v>
      </c>
    </row>
    <row r="5900" spans="1:15">
      <c r="A5900">
        <v>25</v>
      </c>
      <c r="B5900" t="s">
        <v>3088</v>
      </c>
      <c r="C5900" t="s">
        <v>20094</v>
      </c>
      <c r="D5900" t="s">
        <v>20095</v>
      </c>
      <c r="E5900" t="s">
        <v>20019</v>
      </c>
      <c r="F5900" t="s">
        <v>20020</v>
      </c>
      <c r="G5900" t="s">
        <v>3147</v>
      </c>
      <c r="H5900" t="s">
        <v>2493</v>
      </c>
      <c r="I5900" t="s">
        <v>1720</v>
      </c>
      <c r="J5900" t="s">
        <v>1721</v>
      </c>
      <c r="K5900" t="s">
        <v>2494</v>
      </c>
      <c r="L5900" s="3" t="s">
        <v>2494</v>
      </c>
      <c r="M5900" s="9">
        <v>0</v>
      </c>
      <c r="N5900" s="5">
        <v>0</v>
      </c>
      <c r="O5900" s="7">
        <v>0</v>
      </c>
    </row>
    <row r="5901" spans="1:15">
      <c r="A5901">
        <v>25</v>
      </c>
      <c r="B5901" t="s">
        <v>3088</v>
      </c>
      <c r="C5901" t="s">
        <v>20096</v>
      </c>
      <c r="D5901" t="s">
        <v>15035</v>
      </c>
      <c r="E5901" t="s">
        <v>3150</v>
      </c>
      <c r="F5901" t="s">
        <v>3151</v>
      </c>
      <c r="G5901" t="s">
        <v>3147</v>
      </c>
      <c r="H5901" t="s">
        <v>944</v>
      </c>
      <c r="I5901" t="s">
        <v>1720</v>
      </c>
      <c r="J5901" t="s">
        <v>1721</v>
      </c>
      <c r="K5901" t="s">
        <v>20097</v>
      </c>
      <c r="L5901" s="3" t="s">
        <v>2494</v>
      </c>
      <c r="M5901" s="9">
        <v>0</v>
      </c>
      <c r="N5901" s="5">
        <v>0</v>
      </c>
      <c r="O5901" s="7">
        <v>0</v>
      </c>
    </row>
    <row r="5902" spans="1:15">
      <c r="A5902">
        <v>25</v>
      </c>
      <c r="B5902" t="s">
        <v>3088</v>
      </c>
      <c r="C5902" t="s">
        <v>20098</v>
      </c>
      <c r="D5902" t="s">
        <v>20099</v>
      </c>
      <c r="E5902" t="s">
        <v>3154</v>
      </c>
      <c r="F5902" t="s">
        <v>3155</v>
      </c>
      <c r="G5902" t="s">
        <v>3147</v>
      </c>
      <c r="H5902" t="s">
        <v>944</v>
      </c>
      <c r="I5902" t="s">
        <v>1720</v>
      </c>
      <c r="J5902" t="s">
        <v>1721</v>
      </c>
      <c r="K5902" t="s">
        <v>20100</v>
      </c>
      <c r="L5902" s="3">
        <v>45600</v>
      </c>
      <c r="M5902" s="9">
        <v>0</v>
      </c>
      <c r="N5902" s="5">
        <v>0</v>
      </c>
      <c r="O5902" s="7">
        <v>0</v>
      </c>
    </row>
    <row r="5903" spans="1:15">
      <c r="A5903">
        <v>25</v>
      </c>
      <c r="B5903" t="s">
        <v>3088</v>
      </c>
      <c r="C5903" t="s">
        <v>20101</v>
      </c>
      <c r="D5903" t="s">
        <v>338</v>
      </c>
      <c r="E5903" t="s">
        <v>3154</v>
      </c>
      <c r="F5903" t="s">
        <v>3155</v>
      </c>
      <c r="G5903" t="s">
        <v>3147</v>
      </c>
      <c r="H5903" t="s">
        <v>944</v>
      </c>
      <c r="I5903" t="s">
        <v>1720</v>
      </c>
      <c r="J5903" t="s">
        <v>1721</v>
      </c>
      <c r="K5903" t="s">
        <v>20102</v>
      </c>
      <c r="L5903" s="3">
        <v>45600</v>
      </c>
      <c r="M5903" s="9">
        <v>0</v>
      </c>
      <c r="N5903" s="5">
        <v>0</v>
      </c>
      <c r="O5903" s="7">
        <v>0</v>
      </c>
    </row>
    <row r="5904" spans="1:15">
      <c r="A5904">
        <v>25</v>
      </c>
      <c r="B5904" t="s">
        <v>3088</v>
      </c>
      <c r="C5904" t="s">
        <v>20103</v>
      </c>
      <c r="D5904" t="s">
        <v>20104</v>
      </c>
      <c r="E5904" t="s">
        <v>20019</v>
      </c>
      <c r="F5904" t="s">
        <v>20020</v>
      </c>
      <c r="G5904" t="s">
        <v>3147</v>
      </c>
      <c r="H5904" t="s">
        <v>944</v>
      </c>
      <c r="I5904" t="s">
        <v>1720</v>
      </c>
      <c r="J5904" t="s">
        <v>1721</v>
      </c>
      <c r="K5904" t="s">
        <v>20105</v>
      </c>
      <c r="L5904" s="3" t="s">
        <v>2494</v>
      </c>
      <c r="M5904" s="9">
        <v>0</v>
      </c>
      <c r="N5904" s="5">
        <v>0</v>
      </c>
      <c r="O5904" s="7">
        <v>0</v>
      </c>
    </row>
    <row r="5905" spans="1:15">
      <c r="A5905">
        <v>25</v>
      </c>
      <c r="B5905" t="s">
        <v>3088</v>
      </c>
      <c r="C5905" t="s">
        <v>20106</v>
      </c>
      <c r="D5905" t="s">
        <v>20107</v>
      </c>
      <c r="E5905" t="s">
        <v>3172</v>
      </c>
      <c r="F5905" t="s">
        <v>3173</v>
      </c>
      <c r="G5905" t="s">
        <v>3147</v>
      </c>
      <c r="H5905" t="s">
        <v>944</v>
      </c>
      <c r="I5905" t="s">
        <v>1720</v>
      </c>
      <c r="J5905" t="s">
        <v>1721</v>
      </c>
      <c r="K5905" t="s">
        <v>20108</v>
      </c>
      <c r="L5905" s="3" t="s">
        <v>2494</v>
      </c>
      <c r="M5905" s="9">
        <v>0</v>
      </c>
      <c r="N5905" s="5">
        <v>0</v>
      </c>
      <c r="O5905" s="7">
        <v>0</v>
      </c>
    </row>
    <row r="5906" spans="1:15">
      <c r="A5906">
        <v>25</v>
      </c>
      <c r="B5906" t="s">
        <v>3088</v>
      </c>
      <c r="C5906" t="s">
        <v>20109</v>
      </c>
      <c r="D5906" t="s">
        <v>20110</v>
      </c>
      <c r="E5906" t="s">
        <v>20019</v>
      </c>
      <c r="F5906" t="s">
        <v>20020</v>
      </c>
      <c r="G5906" t="s">
        <v>3147</v>
      </c>
      <c r="H5906" t="s">
        <v>944</v>
      </c>
      <c r="I5906" t="s">
        <v>1720</v>
      </c>
      <c r="J5906" t="s">
        <v>1721</v>
      </c>
      <c r="K5906" t="s">
        <v>20111</v>
      </c>
      <c r="L5906" s="3" t="s">
        <v>2494</v>
      </c>
      <c r="M5906" s="9">
        <v>0</v>
      </c>
      <c r="N5906" s="5">
        <v>0</v>
      </c>
      <c r="O5906" s="7">
        <v>0</v>
      </c>
    </row>
    <row r="5907" spans="1:15">
      <c r="A5907">
        <v>25</v>
      </c>
      <c r="B5907" t="s">
        <v>3088</v>
      </c>
      <c r="C5907" t="s">
        <v>20112</v>
      </c>
      <c r="D5907" t="s">
        <v>20113</v>
      </c>
      <c r="E5907" t="s">
        <v>3150</v>
      </c>
      <c r="F5907" t="s">
        <v>3151</v>
      </c>
      <c r="G5907" t="s">
        <v>3147</v>
      </c>
      <c r="H5907" t="s">
        <v>944</v>
      </c>
      <c r="I5907" t="s">
        <v>1720</v>
      </c>
      <c r="J5907" t="s">
        <v>1721</v>
      </c>
      <c r="K5907" t="s">
        <v>20114</v>
      </c>
      <c r="L5907" s="3" t="s">
        <v>2494</v>
      </c>
      <c r="M5907" s="9">
        <v>0</v>
      </c>
      <c r="N5907" s="5">
        <v>0</v>
      </c>
      <c r="O5907" s="7">
        <v>0</v>
      </c>
    </row>
    <row r="5908" spans="1:15">
      <c r="A5908">
        <v>25</v>
      </c>
      <c r="B5908" t="s">
        <v>3088</v>
      </c>
      <c r="C5908" t="s">
        <v>20115</v>
      </c>
      <c r="D5908" t="s">
        <v>20116</v>
      </c>
      <c r="E5908" t="s">
        <v>3172</v>
      </c>
      <c r="F5908" t="s">
        <v>3173</v>
      </c>
      <c r="G5908" t="s">
        <v>3147</v>
      </c>
      <c r="H5908" t="s">
        <v>944</v>
      </c>
      <c r="I5908" t="s">
        <v>1720</v>
      </c>
      <c r="J5908" t="s">
        <v>1721</v>
      </c>
      <c r="K5908" t="s">
        <v>20117</v>
      </c>
      <c r="L5908" s="3" t="s">
        <v>2494</v>
      </c>
      <c r="M5908" s="9">
        <v>0</v>
      </c>
      <c r="N5908" s="5">
        <v>0</v>
      </c>
      <c r="O5908" s="7">
        <v>0</v>
      </c>
    </row>
    <row r="5909" spans="1:15">
      <c r="A5909">
        <v>25</v>
      </c>
      <c r="B5909" t="s">
        <v>3088</v>
      </c>
      <c r="C5909" t="s">
        <v>20118</v>
      </c>
      <c r="D5909" t="s">
        <v>20119</v>
      </c>
      <c r="E5909" t="s">
        <v>3164</v>
      </c>
      <c r="F5909" t="s">
        <v>3165</v>
      </c>
      <c r="G5909" t="s">
        <v>3147</v>
      </c>
      <c r="H5909" t="s">
        <v>944</v>
      </c>
      <c r="I5909" t="s">
        <v>1720</v>
      </c>
      <c r="J5909" t="s">
        <v>1721</v>
      </c>
      <c r="K5909" t="s">
        <v>20120</v>
      </c>
      <c r="L5909" s="3">
        <v>45701</v>
      </c>
      <c r="M5909" s="9">
        <v>0</v>
      </c>
      <c r="N5909" s="5">
        <v>0</v>
      </c>
      <c r="O5909" s="7">
        <v>0</v>
      </c>
    </row>
    <row r="5910" spans="1:15">
      <c r="A5910">
        <v>25</v>
      </c>
      <c r="B5910" t="s">
        <v>3088</v>
      </c>
      <c r="C5910" t="s">
        <v>20121</v>
      </c>
      <c r="D5910" t="s">
        <v>20122</v>
      </c>
      <c r="E5910" t="s">
        <v>3154</v>
      </c>
      <c r="F5910" t="s">
        <v>3155</v>
      </c>
      <c r="G5910" t="s">
        <v>3147</v>
      </c>
      <c r="H5910" t="s">
        <v>944</v>
      </c>
      <c r="I5910" t="s">
        <v>1720</v>
      </c>
      <c r="J5910" t="s">
        <v>1721</v>
      </c>
      <c r="K5910" t="s">
        <v>20123</v>
      </c>
      <c r="L5910" s="3" t="s">
        <v>2494</v>
      </c>
      <c r="M5910" s="9">
        <v>0</v>
      </c>
      <c r="N5910" s="5">
        <v>0</v>
      </c>
      <c r="O5910" s="7">
        <v>0</v>
      </c>
    </row>
    <row r="5911" spans="1:15">
      <c r="A5911">
        <v>25</v>
      </c>
      <c r="B5911" t="s">
        <v>3088</v>
      </c>
      <c r="C5911" t="s">
        <v>20124</v>
      </c>
      <c r="D5911" t="s">
        <v>20125</v>
      </c>
      <c r="E5911" t="s">
        <v>19993</v>
      </c>
      <c r="F5911" t="s">
        <v>19994</v>
      </c>
      <c r="G5911" t="s">
        <v>3147</v>
      </c>
      <c r="H5911" t="s">
        <v>944</v>
      </c>
      <c r="I5911" t="s">
        <v>1720</v>
      </c>
      <c r="J5911" t="s">
        <v>1721</v>
      </c>
      <c r="K5911" t="s">
        <v>20126</v>
      </c>
      <c r="L5911" s="3" t="s">
        <v>2494</v>
      </c>
      <c r="M5911" s="9">
        <v>0</v>
      </c>
      <c r="N5911" s="5">
        <v>0</v>
      </c>
      <c r="O5911" s="7">
        <v>0</v>
      </c>
    </row>
    <row r="5912" spans="1:15">
      <c r="A5912">
        <v>25</v>
      </c>
      <c r="B5912" t="s">
        <v>3088</v>
      </c>
      <c r="C5912" t="s">
        <v>20127</v>
      </c>
      <c r="D5912" t="s">
        <v>20128</v>
      </c>
      <c r="E5912" t="s">
        <v>20019</v>
      </c>
      <c r="F5912" t="s">
        <v>20020</v>
      </c>
      <c r="G5912" t="s">
        <v>3147</v>
      </c>
      <c r="H5912" t="s">
        <v>944</v>
      </c>
      <c r="I5912" t="s">
        <v>1720</v>
      </c>
      <c r="J5912" t="s">
        <v>1721</v>
      </c>
      <c r="K5912" t="s">
        <v>20129</v>
      </c>
      <c r="L5912" s="3" t="s">
        <v>2494</v>
      </c>
      <c r="M5912" s="9">
        <v>0</v>
      </c>
      <c r="N5912" s="5">
        <v>0</v>
      </c>
      <c r="O5912" s="7">
        <v>0</v>
      </c>
    </row>
    <row r="5913" spans="1:15">
      <c r="A5913">
        <v>25</v>
      </c>
      <c r="B5913" t="s">
        <v>3088</v>
      </c>
      <c r="C5913" t="s">
        <v>20130</v>
      </c>
      <c r="D5913" t="s">
        <v>20131</v>
      </c>
      <c r="E5913" t="s">
        <v>20019</v>
      </c>
      <c r="F5913" t="s">
        <v>20020</v>
      </c>
      <c r="G5913" t="s">
        <v>3147</v>
      </c>
      <c r="H5913" t="s">
        <v>944</v>
      </c>
      <c r="I5913" t="s">
        <v>1720</v>
      </c>
      <c r="J5913" t="s">
        <v>1721</v>
      </c>
      <c r="K5913" t="s">
        <v>20132</v>
      </c>
      <c r="L5913" s="3" t="s">
        <v>2494</v>
      </c>
      <c r="M5913" s="9">
        <v>0</v>
      </c>
      <c r="N5913" s="5">
        <v>0</v>
      </c>
      <c r="O5913" s="7">
        <v>0</v>
      </c>
    </row>
    <row r="5914" spans="1:15">
      <c r="A5914">
        <v>25</v>
      </c>
      <c r="B5914" t="s">
        <v>3088</v>
      </c>
      <c r="C5914" t="s">
        <v>20133</v>
      </c>
      <c r="D5914" t="s">
        <v>20134</v>
      </c>
      <c r="E5914" t="s">
        <v>19993</v>
      </c>
      <c r="F5914" t="s">
        <v>19994</v>
      </c>
      <c r="G5914" t="s">
        <v>3147</v>
      </c>
      <c r="H5914" t="s">
        <v>944</v>
      </c>
      <c r="I5914" t="s">
        <v>1720</v>
      </c>
      <c r="J5914" t="s">
        <v>1721</v>
      </c>
      <c r="K5914" t="s">
        <v>20135</v>
      </c>
      <c r="L5914" s="3" t="s">
        <v>2494</v>
      </c>
      <c r="M5914" s="9">
        <v>0</v>
      </c>
      <c r="N5914" s="5">
        <v>0</v>
      </c>
      <c r="O5914" s="7">
        <v>0</v>
      </c>
    </row>
    <row r="5915" spans="1:15">
      <c r="A5915">
        <v>25</v>
      </c>
      <c r="B5915" t="s">
        <v>3088</v>
      </c>
      <c r="C5915" t="s">
        <v>20136</v>
      </c>
      <c r="D5915" t="s">
        <v>20137</v>
      </c>
      <c r="E5915" t="s">
        <v>19993</v>
      </c>
      <c r="F5915" t="s">
        <v>19994</v>
      </c>
      <c r="G5915" t="s">
        <v>3147</v>
      </c>
      <c r="H5915" t="s">
        <v>944</v>
      </c>
      <c r="I5915" t="s">
        <v>1720</v>
      </c>
      <c r="J5915" t="s">
        <v>1721</v>
      </c>
      <c r="K5915" t="s">
        <v>20138</v>
      </c>
      <c r="L5915" s="3" t="s">
        <v>2494</v>
      </c>
      <c r="M5915" s="9">
        <v>0</v>
      </c>
      <c r="N5915" s="5">
        <v>0</v>
      </c>
      <c r="O5915" s="7">
        <v>0</v>
      </c>
    </row>
    <row r="5916" spans="1:15">
      <c r="A5916">
        <v>25</v>
      </c>
      <c r="B5916" t="s">
        <v>3088</v>
      </c>
      <c r="C5916" t="s">
        <v>20139</v>
      </c>
      <c r="D5916" t="s">
        <v>20140</v>
      </c>
      <c r="E5916" t="s">
        <v>3150</v>
      </c>
      <c r="F5916" t="s">
        <v>3151</v>
      </c>
      <c r="G5916" t="s">
        <v>3147</v>
      </c>
      <c r="H5916" t="s">
        <v>944</v>
      </c>
      <c r="I5916" t="s">
        <v>1720</v>
      </c>
      <c r="J5916" t="s">
        <v>1721</v>
      </c>
      <c r="K5916" t="s">
        <v>20141</v>
      </c>
      <c r="L5916" s="3" t="s">
        <v>2494</v>
      </c>
      <c r="M5916" s="9">
        <v>0</v>
      </c>
      <c r="N5916" s="5">
        <v>0</v>
      </c>
      <c r="O5916" s="7">
        <v>0</v>
      </c>
    </row>
    <row r="5917" spans="1:15">
      <c r="A5917">
        <v>25</v>
      </c>
      <c r="B5917" t="s">
        <v>3088</v>
      </c>
      <c r="C5917" t="s">
        <v>20142</v>
      </c>
      <c r="D5917" t="s">
        <v>20143</v>
      </c>
      <c r="E5917" t="s">
        <v>20019</v>
      </c>
      <c r="F5917" t="s">
        <v>20020</v>
      </c>
      <c r="G5917" t="s">
        <v>3147</v>
      </c>
      <c r="H5917" t="s">
        <v>944</v>
      </c>
      <c r="I5917" t="s">
        <v>1720</v>
      </c>
      <c r="J5917" t="s">
        <v>1721</v>
      </c>
      <c r="K5917" t="s">
        <v>20144</v>
      </c>
      <c r="L5917" s="3" t="s">
        <v>2494</v>
      </c>
      <c r="M5917" s="9">
        <v>0</v>
      </c>
      <c r="N5917" s="5">
        <v>0</v>
      </c>
      <c r="O5917" s="7">
        <v>0</v>
      </c>
    </row>
    <row r="5918" spans="1:15">
      <c r="A5918">
        <v>25</v>
      </c>
      <c r="B5918" t="s">
        <v>3088</v>
      </c>
      <c r="C5918" t="s">
        <v>20145</v>
      </c>
      <c r="D5918" t="s">
        <v>20146</v>
      </c>
      <c r="E5918" t="s">
        <v>3189</v>
      </c>
      <c r="F5918" t="s">
        <v>3190</v>
      </c>
      <c r="G5918" t="s">
        <v>3180</v>
      </c>
      <c r="H5918" t="s">
        <v>944</v>
      </c>
      <c r="I5918" t="s">
        <v>1720</v>
      </c>
      <c r="J5918" t="s">
        <v>1721</v>
      </c>
      <c r="K5918" t="s">
        <v>20147</v>
      </c>
      <c r="L5918" s="3">
        <v>36557</v>
      </c>
      <c r="M5918" s="9">
        <v>0</v>
      </c>
      <c r="N5918" s="5">
        <v>0</v>
      </c>
      <c r="O5918" s="7">
        <v>0</v>
      </c>
    </row>
    <row r="5919" spans="1:15">
      <c r="A5919">
        <v>25</v>
      </c>
      <c r="B5919" t="s">
        <v>3088</v>
      </c>
      <c r="C5919" t="s">
        <v>20148</v>
      </c>
      <c r="D5919" t="s">
        <v>20149</v>
      </c>
      <c r="E5919" t="s">
        <v>3189</v>
      </c>
      <c r="F5919" t="s">
        <v>3190</v>
      </c>
      <c r="G5919" t="s">
        <v>3180</v>
      </c>
      <c r="H5919" t="s">
        <v>944</v>
      </c>
      <c r="I5919" t="s">
        <v>1720</v>
      </c>
      <c r="J5919" t="s">
        <v>1721</v>
      </c>
      <c r="K5919" t="s">
        <v>20150</v>
      </c>
      <c r="L5919" s="3">
        <v>38317</v>
      </c>
      <c r="M5919" s="9">
        <v>0</v>
      </c>
      <c r="N5919" s="5">
        <v>0</v>
      </c>
      <c r="O5919" s="7">
        <v>0</v>
      </c>
    </row>
    <row r="5920" spans="1:15">
      <c r="A5920">
        <v>25</v>
      </c>
      <c r="B5920" t="s">
        <v>3088</v>
      </c>
      <c r="C5920" t="s">
        <v>20151</v>
      </c>
      <c r="D5920" t="s">
        <v>20152</v>
      </c>
      <c r="E5920" t="s">
        <v>3189</v>
      </c>
      <c r="F5920" t="s">
        <v>3190</v>
      </c>
      <c r="G5920" t="s">
        <v>3180</v>
      </c>
      <c r="H5920" t="s">
        <v>944</v>
      </c>
      <c r="I5920" t="s">
        <v>1720</v>
      </c>
      <c r="J5920" t="s">
        <v>1721</v>
      </c>
      <c r="K5920" t="s">
        <v>20153</v>
      </c>
      <c r="L5920" s="3">
        <v>37424</v>
      </c>
      <c r="M5920" s="9">
        <v>0</v>
      </c>
      <c r="N5920" s="5">
        <v>0</v>
      </c>
      <c r="O5920" s="7">
        <v>0</v>
      </c>
    </row>
    <row r="5921" spans="1:15">
      <c r="A5921">
        <v>25</v>
      </c>
      <c r="B5921" t="s">
        <v>3088</v>
      </c>
      <c r="C5921" t="s">
        <v>3177</v>
      </c>
      <c r="D5921" t="s">
        <v>722</v>
      </c>
      <c r="E5921" t="s">
        <v>3178</v>
      </c>
      <c r="F5921" t="s">
        <v>3179</v>
      </c>
      <c r="G5921" t="s">
        <v>3180</v>
      </c>
      <c r="H5921" t="s">
        <v>944</v>
      </c>
      <c r="I5921" t="s">
        <v>1720</v>
      </c>
      <c r="J5921" t="s">
        <v>1721</v>
      </c>
      <c r="K5921" t="s">
        <v>3181</v>
      </c>
      <c r="L5921" s="3">
        <v>37194</v>
      </c>
      <c r="M5921" s="9">
        <v>3</v>
      </c>
      <c r="N5921" s="5">
        <v>0</v>
      </c>
      <c r="O5921" s="7">
        <v>3</v>
      </c>
    </row>
    <row r="5922" spans="1:15">
      <c r="A5922">
        <v>25</v>
      </c>
      <c r="B5922" t="s">
        <v>3088</v>
      </c>
      <c r="C5922" t="s">
        <v>3182</v>
      </c>
      <c r="D5922" t="s">
        <v>723</v>
      </c>
      <c r="E5922" t="s">
        <v>3183</v>
      </c>
      <c r="F5922" t="s">
        <v>3184</v>
      </c>
      <c r="G5922" t="s">
        <v>3180</v>
      </c>
      <c r="H5922" t="s">
        <v>944</v>
      </c>
      <c r="I5922" t="s">
        <v>1720</v>
      </c>
      <c r="J5922" t="s">
        <v>1721</v>
      </c>
      <c r="K5922" t="s">
        <v>3185</v>
      </c>
      <c r="L5922" s="3">
        <v>38867</v>
      </c>
      <c r="M5922" s="9">
        <v>2</v>
      </c>
      <c r="N5922" s="5">
        <v>0</v>
      </c>
      <c r="O5922" s="7">
        <v>2</v>
      </c>
    </row>
    <row r="5923" spans="1:15">
      <c r="A5923">
        <v>25</v>
      </c>
      <c r="B5923" t="s">
        <v>3088</v>
      </c>
      <c r="C5923" t="s">
        <v>20154</v>
      </c>
      <c r="D5923" t="s">
        <v>20155</v>
      </c>
      <c r="E5923" t="s">
        <v>3189</v>
      </c>
      <c r="F5923" t="s">
        <v>3190</v>
      </c>
      <c r="G5923" t="s">
        <v>3180</v>
      </c>
      <c r="H5923" t="s">
        <v>944</v>
      </c>
      <c r="I5923" t="s">
        <v>1720</v>
      </c>
      <c r="J5923" t="s">
        <v>1721</v>
      </c>
      <c r="K5923" t="s">
        <v>20156</v>
      </c>
      <c r="L5923" s="3">
        <v>39028</v>
      </c>
      <c r="M5923" s="9">
        <v>0</v>
      </c>
      <c r="N5923" s="5">
        <v>0</v>
      </c>
      <c r="O5923" s="7">
        <v>0</v>
      </c>
    </row>
    <row r="5924" spans="1:15">
      <c r="A5924">
        <v>25</v>
      </c>
      <c r="B5924" t="s">
        <v>3088</v>
      </c>
      <c r="C5924" t="s">
        <v>20157</v>
      </c>
      <c r="D5924" t="s">
        <v>20158</v>
      </c>
      <c r="E5924" t="s">
        <v>3178</v>
      </c>
      <c r="F5924" t="s">
        <v>3179</v>
      </c>
      <c r="G5924" t="s">
        <v>3180</v>
      </c>
      <c r="H5924" t="s">
        <v>944</v>
      </c>
      <c r="I5924" t="s">
        <v>1720</v>
      </c>
      <c r="J5924" t="s">
        <v>1721</v>
      </c>
      <c r="K5924" t="s">
        <v>20159</v>
      </c>
      <c r="L5924" s="3">
        <v>39336</v>
      </c>
      <c r="M5924" s="9">
        <v>0</v>
      </c>
      <c r="N5924" s="5">
        <v>0</v>
      </c>
      <c r="O5924" s="7">
        <v>0</v>
      </c>
    </row>
    <row r="5925" spans="1:15">
      <c r="A5925">
        <v>25</v>
      </c>
      <c r="B5925" t="s">
        <v>3088</v>
      </c>
      <c r="C5925" t="s">
        <v>3186</v>
      </c>
      <c r="D5925" t="s">
        <v>724</v>
      </c>
      <c r="E5925" t="s">
        <v>3178</v>
      </c>
      <c r="F5925" t="s">
        <v>3179</v>
      </c>
      <c r="G5925" t="s">
        <v>3180</v>
      </c>
      <c r="H5925" t="s">
        <v>944</v>
      </c>
      <c r="I5925" t="s">
        <v>1720</v>
      </c>
      <c r="J5925" t="s">
        <v>1721</v>
      </c>
      <c r="K5925" t="s">
        <v>3187</v>
      </c>
      <c r="L5925" s="3">
        <v>39280</v>
      </c>
      <c r="M5925" s="9">
        <v>14</v>
      </c>
      <c r="N5925" s="5">
        <v>0</v>
      </c>
      <c r="O5925" s="7">
        <v>14</v>
      </c>
    </row>
    <row r="5926" spans="1:15">
      <c r="A5926">
        <v>25</v>
      </c>
      <c r="B5926" t="s">
        <v>3088</v>
      </c>
      <c r="C5926" t="s">
        <v>20160</v>
      </c>
      <c r="D5926" t="s">
        <v>20161</v>
      </c>
      <c r="E5926" t="s">
        <v>3189</v>
      </c>
      <c r="F5926" t="s">
        <v>3190</v>
      </c>
      <c r="G5926" t="s">
        <v>3180</v>
      </c>
      <c r="H5926" t="s">
        <v>944</v>
      </c>
      <c r="I5926" t="s">
        <v>1720</v>
      </c>
      <c r="J5926" t="s">
        <v>1721</v>
      </c>
      <c r="K5926" t="s">
        <v>20162</v>
      </c>
      <c r="L5926" s="3">
        <v>44935</v>
      </c>
      <c r="M5926" s="9">
        <v>0</v>
      </c>
      <c r="N5926" s="5">
        <v>0</v>
      </c>
      <c r="O5926" s="7">
        <v>0</v>
      </c>
    </row>
    <row r="5927" spans="1:15">
      <c r="A5927">
        <v>25</v>
      </c>
      <c r="B5927" t="s">
        <v>3088</v>
      </c>
      <c r="C5927" t="s">
        <v>3188</v>
      </c>
      <c r="D5927" t="s">
        <v>725</v>
      </c>
      <c r="E5927" t="s">
        <v>3189</v>
      </c>
      <c r="F5927" t="s">
        <v>3190</v>
      </c>
      <c r="G5927" t="s">
        <v>3180</v>
      </c>
      <c r="H5927" t="s">
        <v>944</v>
      </c>
      <c r="I5927" t="s">
        <v>1720</v>
      </c>
      <c r="J5927" t="s">
        <v>1721</v>
      </c>
      <c r="K5927" t="s">
        <v>3191</v>
      </c>
      <c r="L5927" s="3">
        <v>39714</v>
      </c>
      <c r="M5927" s="9">
        <v>1</v>
      </c>
      <c r="N5927" s="5">
        <v>0</v>
      </c>
      <c r="O5927" s="7">
        <v>1</v>
      </c>
    </row>
    <row r="5928" spans="1:15">
      <c r="A5928">
        <v>25</v>
      </c>
      <c r="B5928" t="s">
        <v>3088</v>
      </c>
      <c r="C5928" t="s">
        <v>3192</v>
      </c>
      <c r="D5928" t="s">
        <v>726</v>
      </c>
      <c r="E5928" t="s">
        <v>3193</v>
      </c>
      <c r="F5928" t="s">
        <v>3194</v>
      </c>
      <c r="G5928" t="s">
        <v>3180</v>
      </c>
      <c r="H5928" t="s">
        <v>944</v>
      </c>
      <c r="I5928" t="s">
        <v>1720</v>
      </c>
      <c r="J5928" t="s">
        <v>1721</v>
      </c>
      <c r="K5928" t="s">
        <v>3195</v>
      </c>
      <c r="L5928" s="3">
        <v>39889</v>
      </c>
      <c r="M5928" s="9">
        <v>2</v>
      </c>
      <c r="N5928" s="5">
        <v>0</v>
      </c>
      <c r="O5928" s="7">
        <v>2</v>
      </c>
    </row>
    <row r="5929" spans="1:15">
      <c r="A5929">
        <v>25</v>
      </c>
      <c r="B5929" t="s">
        <v>3088</v>
      </c>
      <c r="C5929" t="s">
        <v>20163</v>
      </c>
      <c r="D5929" t="s">
        <v>20164</v>
      </c>
      <c r="E5929" t="s">
        <v>3203</v>
      </c>
      <c r="F5929" t="s">
        <v>3204</v>
      </c>
      <c r="G5929" t="s">
        <v>3180</v>
      </c>
      <c r="H5929" t="s">
        <v>944</v>
      </c>
      <c r="I5929" t="s">
        <v>1720</v>
      </c>
      <c r="J5929" t="s">
        <v>1721</v>
      </c>
      <c r="K5929" t="s">
        <v>20165</v>
      </c>
      <c r="L5929" s="3">
        <v>41374</v>
      </c>
      <c r="M5929" s="9">
        <v>30</v>
      </c>
      <c r="N5929" s="5">
        <v>0</v>
      </c>
      <c r="O5929" s="7">
        <v>30</v>
      </c>
    </row>
    <row r="5930" spans="1:15">
      <c r="A5930">
        <v>25</v>
      </c>
      <c r="B5930" t="s">
        <v>3088</v>
      </c>
      <c r="C5930" t="s">
        <v>20166</v>
      </c>
      <c r="D5930" t="s">
        <v>20167</v>
      </c>
      <c r="E5930" t="s">
        <v>20168</v>
      </c>
      <c r="F5930" t="s">
        <v>20169</v>
      </c>
      <c r="G5930" t="s">
        <v>3180</v>
      </c>
      <c r="H5930" t="s">
        <v>944</v>
      </c>
      <c r="I5930" t="s">
        <v>1720</v>
      </c>
      <c r="J5930" t="s">
        <v>1721</v>
      </c>
      <c r="K5930" t="s">
        <v>20170</v>
      </c>
      <c r="L5930" s="3">
        <v>41752</v>
      </c>
      <c r="M5930" s="9">
        <v>0</v>
      </c>
      <c r="N5930" s="5">
        <v>0</v>
      </c>
      <c r="O5930" s="7">
        <v>0</v>
      </c>
    </row>
    <row r="5931" spans="1:15">
      <c r="A5931">
        <v>25</v>
      </c>
      <c r="B5931" t="s">
        <v>3088</v>
      </c>
      <c r="C5931" t="s">
        <v>3196</v>
      </c>
      <c r="D5931" t="s">
        <v>727</v>
      </c>
      <c r="E5931" t="s">
        <v>3189</v>
      </c>
      <c r="F5931" t="s">
        <v>3190</v>
      </c>
      <c r="G5931" t="s">
        <v>3180</v>
      </c>
      <c r="H5931" t="s">
        <v>944</v>
      </c>
      <c r="I5931" t="s">
        <v>1720</v>
      </c>
      <c r="J5931" t="s">
        <v>1721</v>
      </c>
      <c r="K5931" t="s">
        <v>3197</v>
      </c>
      <c r="L5931" s="3">
        <v>41950</v>
      </c>
      <c r="M5931" s="9">
        <v>1</v>
      </c>
      <c r="N5931" s="5">
        <v>0</v>
      </c>
      <c r="O5931" s="7">
        <v>1</v>
      </c>
    </row>
    <row r="5932" spans="1:15">
      <c r="A5932">
        <v>25</v>
      </c>
      <c r="B5932" t="s">
        <v>3088</v>
      </c>
      <c r="C5932" t="s">
        <v>20171</v>
      </c>
      <c r="D5932" t="s">
        <v>20172</v>
      </c>
      <c r="E5932" t="s">
        <v>3183</v>
      </c>
      <c r="F5932" t="s">
        <v>3184</v>
      </c>
      <c r="G5932" t="s">
        <v>3180</v>
      </c>
      <c r="H5932" t="s">
        <v>944</v>
      </c>
      <c r="I5932" t="s">
        <v>1720</v>
      </c>
      <c r="J5932" t="s">
        <v>1721</v>
      </c>
      <c r="K5932" t="s">
        <v>20173</v>
      </c>
      <c r="L5932" s="3" t="s">
        <v>2494</v>
      </c>
      <c r="M5932" s="9">
        <v>0</v>
      </c>
      <c r="N5932" s="5">
        <v>0</v>
      </c>
      <c r="O5932" s="7">
        <v>0</v>
      </c>
    </row>
    <row r="5933" spans="1:15">
      <c r="A5933">
        <v>25</v>
      </c>
      <c r="B5933" t="s">
        <v>3088</v>
      </c>
      <c r="C5933" t="s">
        <v>20174</v>
      </c>
      <c r="D5933" t="s">
        <v>20175</v>
      </c>
      <c r="E5933" t="s">
        <v>3193</v>
      </c>
      <c r="F5933" t="s">
        <v>3194</v>
      </c>
      <c r="G5933" t="s">
        <v>3180</v>
      </c>
      <c r="H5933" t="s">
        <v>944</v>
      </c>
      <c r="I5933" t="s">
        <v>1720</v>
      </c>
      <c r="J5933" t="s">
        <v>1721</v>
      </c>
      <c r="K5933" t="s">
        <v>20176</v>
      </c>
      <c r="L5933" s="3" t="s">
        <v>2494</v>
      </c>
      <c r="M5933" s="9">
        <v>0</v>
      </c>
      <c r="N5933" s="5">
        <v>0</v>
      </c>
      <c r="O5933" s="7">
        <v>0</v>
      </c>
    </row>
    <row r="5934" spans="1:15">
      <c r="A5934">
        <v>25</v>
      </c>
      <c r="B5934" t="s">
        <v>3088</v>
      </c>
      <c r="C5934" t="s">
        <v>20177</v>
      </c>
      <c r="D5934" t="s">
        <v>20178</v>
      </c>
      <c r="E5934" t="s">
        <v>20168</v>
      </c>
      <c r="F5934" t="s">
        <v>20169</v>
      </c>
      <c r="G5934" t="s">
        <v>3180</v>
      </c>
      <c r="H5934" t="s">
        <v>944</v>
      </c>
      <c r="I5934" t="s">
        <v>1720</v>
      </c>
      <c r="J5934" t="s">
        <v>1721</v>
      </c>
      <c r="K5934" t="s">
        <v>20179</v>
      </c>
      <c r="L5934" s="3" t="s">
        <v>2494</v>
      </c>
      <c r="M5934" s="9">
        <v>0</v>
      </c>
      <c r="N5934" s="5">
        <v>0</v>
      </c>
      <c r="O5934" s="7">
        <v>0</v>
      </c>
    </row>
    <row r="5935" spans="1:15">
      <c r="A5935">
        <v>25</v>
      </c>
      <c r="B5935" t="s">
        <v>3088</v>
      </c>
      <c r="C5935" t="s">
        <v>20180</v>
      </c>
      <c r="D5935" t="s">
        <v>20181</v>
      </c>
      <c r="E5935" t="s">
        <v>3183</v>
      </c>
      <c r="F5935" t="s">
        <v>3184</v>
      </c>
      <c r="G5935" t="s">
        <v>3180</v>
      </c>
      <c r="H5935" t="s">
        <v>944</v>
      </c>
      <c r="I5935" t="s">
        <v>1720</v>
      </c>
      <c r="J5935" t="s">
        <v>1721</v>
      </c>
      <c r="K5935" t="s">
        <v>20182</v>
      </c>
      <c r="L5935" s="3">
        <v>42321</v>
      </c>
      <c r="M5935" s="9">
        <v>0</v>
      </c>
      <c r="N5935" s="5">
        <v>0</v>
      </c>
      <c r="O5935" s="7">
        <v>0</v>
      </c>
    </row>
    <row r="5936" spans="1:15">
      <c r="A5936">
        <v>25</v>
      </c>
      <c r="B5936" t="s">
        <v>3088</v>
      </c>
      <c r="C5936" t="s">
        <v>20183</v>
      </c>
      <c r="D5936" t="s">
        <v>20184</v>
      </c>
      <c r="E5936" t="s">
        <v>3189</v>
      </c>
      <c r="F5936" t="s">
        <v>3190</v>
      </c>
      <c r="G5936" t="s">
        <v>3180</v>
      </c>
      <c r="H5936" t="s">
        <v>944</v>
      </c>
      <c r="I5936" t="s">
        <v>1720</v>
      </c>
      <c r="J5936" t="s">
        <v>1721</v>
      </c>
      <c r="K5936" t="s">
        <v>20185</v>
      </c>
      <c r="L5936" s="3">
        <v>42691</v>
      </c>
      <c r="M5936" s="9">
        <v>0</v>
      </c>
      <c r="N5936" s="5">
        <v>0</v>
      </c>
      <c r="O5936" s="7">
        <v>0</v>
      </c>
    </row>
    <row r="5937" spans="1:15">
      <c r="A5937">
        <v>25</v>
      </c>
      <c r="B5937" t="s">
        <v>3088</v>
      </c>
      <c r="C5937" t="s">
        <v>20186</v>
      </c>
      <c r="D5937" t="s">
        <v>20187</v>
      </c>
      <c r="E5937" t="s">
        <v>3189</v>
      </c>
      <c r="F5937" t="s">
        <v>3190</v>
      </c>
      <c r="G5937" t="s">
        <v>3180</v>
      </c>
      <c r="H5937" t="s">
        <v>944</v>
      </c>
      <c r="I5937" t="s">
        <v>1720</v>
      </c>
      <c r="J5937" t="s">
        <v>1721</v>
      </c>
      <c r="K5937" t="s">
        <v>20188</v>
      </c>
      <c r="L5937" s="3">
        <v>44621</v>
      </c>
      <c r="M5937" s="9">
        <v>0</v>
      </c>
      <c r="N5937" s="5">
        <v>0</v>
      </c>
      <c r="O5937" s="7">
        <v>0</v>
      </c>
    </row>
    <row r="5938" spans="1:15">
      <c r="A5938">
        <v>25</v>
      </c>
      <c r="B5938" t="s">
        <v>3088</v>
      </c>
      <c r="C5938" t="s">
        <v>20189</v>
      </c>
      <c r="D5938" t="s">
        <v>20190</v>
      </c>
      <c r="E5938" t="s">
        <v>3178</v>
      </c>
      <c r="F5938" t="s">
        <v>3179</v>
      </c>
      <c r="G5938" t="s">
        <v>3180</v>
      </c>
      <c r="H5938" t="s">
        <v>944</v>
      </c>
      <c r="I5938" t="s">
        <v>1720</v>
      </c>
      <c r="J5938" t="s">
        <v>1721</v>
      </c>
      <c r="K5938" t="s">
        <v>20191</v>
      </c>
      <c r="L5938" s="3">
        <v>42691</v>
      </c>
      <c r="M5938" s="9">
        <v>0</v>
      </c>
      <c r="N5938" s="5">
        <v>0</v>
      </c>
      <c r="O5938" s="7">
        <v>0</v>
      </c>
    </row>
    <row r="5939" spans="1:15">
      <c r="A5939">
        <v>25</v>
      </c>
      <c r="B5939" t="s">
        <v>3088</v>
      </c>
      <c r="C5939" t="s">
        <v>20192</v>
      </c>
      <c r="D5939" t="s">
        <v>20193</v>
      </c>
      <c r="E5939" t="s">
        <v>20168</v>
      </c>
      <c r="F5939" t="s">
        <v>20169</v>
      </c>
      <c r="G5939" t="s">
        <v>3180</v>
      </c>
      <c r="H5939" t="s">
        <v>944</v>
      </c>
      <c r="I5939" t="s">
        <v>1720</v>
      </c>
      <c r="J5939" t="s">
        <v>1721</v>
      </c>
      <c r="K5939" t="s">
        <v>20194</v>
      </c>
      <c r="L5939" s="3" t="s">
        <v>2494</v>
      </c>
      <c r="M5939" s="9">
        <v>0</v>
      </c>
      <c r="N5939" s="5">
        <v>0</v>
      </c>
      <c r="O5939" s="7">
        <v>0</v>
      </c>
    </row>
    <row r="5940" spans="1:15">
      <c r="A5940">
        <v>25</v>
      </c>
      <c r="B5940" t="s">
        <v>3088</v>
      </c>
      <c r="C5940" t="s">
        <v>20195</v>
      </c>
      <c r="D5940" t="s">
        <v>20196</v>
      </c>
      <c r="E5940" t="s">
        <v>3178</v>
      </c>
      <c r="F5940" t="s">
        <v>3179</v>
      </c>
      <c r="G5940" t="s">
        <v>3180</v>
      </c>
      <c r="H5940" t="s">
        <v>944</v>
      </c>
      <c r="I5940" t="s">
        <v>1720</v>
      </c>
      <c r="J5940" t="s">
        <v>1721</v>
      </c>
      <c r="K5940" t="s">
        <v>20197</v>
      </c>
      <c r="L5940" s="3" t="s">
        <v>2494</v>
      </c>
      <c r="M5940" s="9">
        <v>0</v>
      </c>
      <c r="N5940" s="5">
        <v>0</v>
      </c>
      <c r="O5940" s="7">
        <v>0</v>
      </c>
    </row>
    <row r="5941" spans="1:15">
      <c r="A5941">
        <v>25</v>
      </c>
      <c r="B5941" t="s">
        <v>3088</v>
      </c>
      <c r="C5941" t="s">
        <v>3198</v>
      </c>
      <c r="D5941" t="s">
        <v>728</v>
      </c>
      <c r="E5941" t="s">
        <v>3189</v>
      </c>
      <c r="F5941" t="s">
        <v>3190</v>
      </c>
      <c r="G5941" t="s">
        <v>3180</v>
      </c>
      <c r="H5941" t="s">
        <v>944</v>
      </c>
      <c r="I5941" t="s">
        <v>1720</v>
      </c>
      <c r="J5941" t="s">
        <v>1721</v>
      </c>
      <c r="K5941" t="s">
        <v>3199</v>
      </c>
      <c r="L5941" s="3">
        <v>43362</v>
      </c>
      <c r="M5941" s="9">
        <v>21</v>
      </c>
      <c r="N5941" s="5">
        <v>0</v>
      </c>
      <c r="O5941" s="7">
        <v>21</v>
      </c>
    </row>
    <row r="5942" spans="1:15">
      <c r="A5942">
        <v>25</v>
      </c>
      <c r="B5942" t="s">
        <v>3088</v>
      </c>
      <c r="C5942" t="s">
        <v>20198</v>
      </c>
      <c r="D5942" t="s">
        <v>20199</v>
      </c>
      <c r="E5942" t="s">
        <v>3193</v>
      </c>
      <c r="F5942" t="s">
        <v>3194</v>
      </c>
      <c r="G5942" t="s">
        <v>3180</v>
      </c>
      <c r="H5942" t="s">
        <v>944</v>
      </c>
      <c r="I5942" t="s">
        <v>1720</v>
      </c>
      <c r="J5942" t="s">
        <v>1721</v>
      </c>
      <c r="K5942" t="s">
        <v>20200</v>
      </c>
      <c r="L5942" s="3" t="s">
        <v>2494</v>
      </c>
      <c r="M5942" s="9">
        <v>0</v>
      </c>
      <c r="N5942" s="5">
        <v>0</v>
      </c>
      <c r="O5942" s="7">
        <v>0</v>
      </c>
    </row>
    <row r="5943" spans="1:15">
      <c r="A5943">
        <v>25</v>
      </c>
      <c r="B5943" t="s">
        <v>3088</v>
      </c>
      <c r="C5943" t="s">
        <v>20201</v>
      </c>
      <c r="D5943" t="s">
        <v>20202</v>
      </c>
      <c r="E5943" t="s">
        <v>3211</v>
      </c>
      <c r="F5943" t="s">
        <v>3212</v>
      </c>
      <c r="G5943" t="s">
        <v>3180</v>
      </c>
      <c r="H5943" t="s">
        <v>944</v>
      </c>
      <c r="I5943" t="s">
        <v>1720</v>
      </c>
      <c r="J5943" t="s">
        <v>1721</v>
      </c>
      <c r="K5943" t="s">
        <v>20203</v>
      </c>
      <c r="L5943" s="3" t="s">
        <v>2494</v>
      </c>
      <c r="M5943" s="9">
        <v>0</v>
      </c>
      <c r="N5943" s="5">
        <v>0</v>
      </c>
      <c r="O5943" s="7">
        <v>0</v>
      </c>
    </row>
    <row r="5944" spans="1:15">
      <c r="A5944">
        <v>25</v>
      </c>
      <c r="B5944" t="s">
        <v>3088</v>
      </c>
      <c r="C5944" t="s">
        <v>3200</v>
      </c>
      <c r="D5944" t="s">
        <v>729</v>
      </c>
      <c r="E5944" t="s">
        <v>3189</v>
      </c>
      <c r="F5944" t="s">
        <v>3190</v>
      </c>
      <c r="G5944" t="s">
        <v>3180</v>
      </c>
      <c r="H5944" t="s">
        <v>944</v>
      </c>
      <c r="I5944" t="s">
        <v>1720</v>
      </c>
      <c r="J5944" t="s">
        <v>1721</v>
      </c>
      <c r="K5944" t="s">
        <v>3201</v>
      </c>
      <c r="L5944" s="3">
        <v>44368</v>
      </c>
      <c r="M5944" s="9">
        <v>1</v>
      </c>
      <c r="N5944" s="5">
        <v>0</v>
      </c>
      <c r="O5944" s="7">
        <v>1</v>
      </c>
    </row>
    <row r="5945" spans="1:15">
      <c r="A5945">
        <v>25</v>
      </c>
      <c r="B5945" t="s">
        <v>3088</v>
      </c>
      <c r="C5945" t="s">
        <v>20204</v>
      </c>
      <c r="D5945" t="s">
        <v>20205</v>
      </c>
      <c r="E5945" t="s">
        <v>3189</v>
      </c>
      <c r="F5945" t="s">
        <v>3190</v>
      </c>
      <c r="G5945" t="s">
        <v>3180</v>
      </c>
      <c r="H5945" t="s">
        <v>2493</v>
      </c>
      <c r="I5945" t="s">
        <v>1720</v>
      </c>
      <c r="J5945" t="s">
        <v>1721</v>
      </c>
      <c r="K5945" t="s">
        <v>2494</v>
      </c>
      <c r="L5945" s="3" t="s">
        <v>2494</v>
      </c>
      <c r="M5945" s="9">
        <v>7</v>
      </c>
      <c r="N5945" s="5">
        <v>0</v>
      </c>
      <c r="O5945" s="7">
        <v>7</v>
      </c>
    </row>
    <row r="5946" spans="1:15">
      <c r="A5946">
        <v>25</v>
      </c>
      <c r="B5946" t="s">
        <v>3088</v>
      </c>
      <c r="C5946" t="s">
        <v>20206</v>
      </c>
      <c r="D5946" t="s">
        <v>20207</v>
      </c>
      <c r="E5946" t="s">
        <v>3189</v>
      </c>
      <c r="F5946" t="s">
        <v>3190</v>
      </c>
      <c r="G5946" t="s">
        <v>3180</v>
      </c>
      <c r="H5946" t="s">
        <v>944</v>
      </c>
      <c r="I5946" t="s">
        <v>1720</v>
      </c>
      <c r="J5946" t="s">
        <v>1721</v>
      </c>
      <c r="K5946" t="s">
        <v>20208</v>
      </c>
      <c r="L5946" s="3">
        <v>44603</v>
      </c>
      <c r="M5946" s="9">
        <v>0</v>
      </c>
      <c r="N5946" s="5">
        <v>0</v>
      </c>
      <c r="O5946" s="7">
        <v>0</v>
      </c>
    </row>
    <row r="5947" spans="1:15">
      <c r="A5947">
        <v>25</v>
      </c>
      <c r="B5947" t="s">
        <v>3088</v>
      </c>
      <c r="C5947" t="s">
        <v>3202</v>
      </c>
      <c r="D5947" t="s">
        <v>730</v>
      </c>
      <c r="E5947" t="s">
        <v>3203</v>
      </c>
      <c r="F5947" t="s">
        <v>3204</v>
      </c>
      <c r="G5947" t="s">
        <v>3180</v>
      </c>
      <c r="H5947" t="s">
        <v>944</v>
      </c>
      <c r="I5947" t="s">
        <v>1720</v>
      </c>
      <c r="J5947" t="s">
        <v>1721</v>
      </c>
      <c r="K5947" t="s">
        <v>3205</v>
      </c>
      <c r="L5947" s="3">
        <v>45244</v>
      </c>
      <c r="M5947" s="9">
        <v>2</v>
      </c>
      <c r="N5947" s="5">
        <v>0</v>
      </c>
      <c r="O5947" s="7">
        <v>2</v>
      </c>
    </row>
    <row r="5948" spans="1:15">
      <c r="A5948">
        <v>25</v>
      </c>
      <c r="B5948" t="s">
        <v>3088</v>
      </c>
      <c r="C5948" t="s">
        <v>20209</v>
      </c>
      <c r="D5948" t="s">
        <v>20210</v>
      </c>
      <c r="E5948" t="s">
        <v>3189</v>
      </c>
      <c r="F5948" t="s">
        <v>3190</v>
      </c>
      <c r="G5948" t="s">
        <v>3180</v>
      </c>
      <c r="H5948" t="s">
        <v>944</v>
      </c>
      <c r="I5948" t="s">
        <v>1720</v>
      </c>
      <c r="J5948" t="s">
        <v>1721</v>
      </c>
      <c r="K5948" t="s">
        <v>20211</v>
      </c>
      <c r="L5948" s="3" t="s">
        <v>2494</v>
      </c>
      <c r="M5948" s="9">
        <v>0</v>
      </c>
      <c r="N5948" s="5">
        <v>0</v>
      </c>
      <c r="O5948" s="7">
        <v>0</v>
      </c>
    </row>
    <row r="5949" spans="1:15">
      <c r="A5949">
        <v>25</v>
      </c>
      <c r="B5949" t="s">
        <v>3088</v>
      </c>
      <c r="C5949" t="s">
        <v>20212</v>
      </c>
      <c r="D5949" t="s">
        <v>20213</v>
      </c>
      <c r="E5949" t="s">
        <v>3189</v>
      </c>
      <c r="F5949" t="s">
        <v>3190</v>
      </c>
      <c r="G5949" t="s">
        <v>3180</v>
      </c>
      <c r="H5949" t="s">
        <v>944</v>
      </c>
      <c r="I5949" t="s">
        <v>1720</v>
      </c>
      <c r="J5949" t="s">
        <v>1721</v>
      </c>
      <c r="K5949" t="s">
        <v>20214</v>
      </c>
      <c r="L5949" s="3" t="s">
        <v>2494</v>
      </c>
      <c r="M5949" s="9">
        <v>0</v>
      </c>
      <c r="N5949" s="5">
        <v>0</v>
      </c>
      <c r="O5949" s="7">
        <v>0</v>
      </c>
    </row>
    <row r="5950" spans="1:15">
      <c r="A5950">
        <v>25</v>
      </c>
      <c r="B5950" t="s">
        <v>3088</v>
      </c>
      <c r="C5950" t="s">
        <v>20215</v>
      </c>
      <c r="D5950" t="s">
        <v>20216</v>
      </c>
      <c r="E5950" t="s">
        <v>3211</v>
      </c>
      <c r="F5950" t="s">
        <v>3212</v>
      </c>
      <c r="G5950" t="s">
        <v>3180</v>
      </c>
      <c r="H5950" t="s">
        <v>944</v>
      </c>
      <c r="I5950" t="s">
        <v>1720</v>
      </c>
      <c r="J5950" t="s">
        <v>1721</v>
      </c>
      <c r="K5950" t="s">
        <v>20217</v>
      </c>
      <c r="L5950" s="3">
        <v>44861</v>
      </c>
      <c r="M5950" s="9">
        <v>0</v>
      </c>
      <c r="N5950" s="5">
        <v>0</v>
      </c>
      <c r="O5950" s="7">
        <v>0</v>
      </c>
    </row>
    <row r="5951" spans="1:15">
      <c r="A5951">
        <v>25</v>
      </c>
      <c r="B5951" t="s">
        <v>3088</v>
      </c>
      <c r="C5951" t="s">
        <v>20218</v>
      </c>
      <c r="D5951" t="s">
        <v>20219</v>
      </c>
      <c r="E5951" t="s">
        <v>3211</v>
      </c>
      <c r="F5951" t="s">
        <v>3212</v>
      </c>
      <c r="G5951" t="s">
        <v>3180</v>
      </c>
      <c r="H5951" t="s">
        <v>944</v>
      </c>
      <c r="I5951" t="s">
        <v>1720</v>
      </c>
      <c r="J5951" t="s">
        <v>1721</v>
      </c>
      <c r="K5951" t="s">
        <v>20220</v>
      </c>
      <c r="L5951" s="3">
        <v>44858</v>
      </c>
      <c r="M5951" s="9">
        <v>0</v>
      </c>
      <c r="N5951" s="5">
        <v>0</v>
      </c>
      <c r="O5951" s="7">
        <v>0</v>
      </c>
    </row>
    <row r="5952" spans="1:15">
      <c r="A5952">
        <v>25</v>
      </c>
      <c r="B5952" t="s">
        <v>3088</v>
      </c>
      <c r="C5952" t="s">
        <v>20221</v>
      </c>
      <c r="D5952" t="s">
        <v>20222</v>
      </c>
      <c r="E5952" t="s">
        <v>3211</v>
      </c>
      <c r="F5952" t="s">
        <v>3212</v>
      </c>
      <c r="G5952" t="s">
        <v>3180</v>
      </c>
      <c r="H5952" t="s">
        <v>944</v>
      </c>
      <c r="I5952" t="s">
        <v>1720</v>
      </c>
      <c r="J5952" t="s">
        <v>1721</v>
      </c>
      <c r="K5952" t="s">
        <v>20223</v>
      </c>
      <c r="L5952" s="3" t="s">
        <v>2494</v>
      </c>
      <c r="M5952" s="9">
        <v>0</v>
      </c>
      <c r="N5952" s="5">
        <v>0</v>
      </c>
      <c r="O5952" s="7">
        <v>0</v>
      </c>
    </row>
    <row r="5953" spans="1:15">
      <c r="A5953">
        <v>25</v>
      </c>
      <c r="B5953" t="s">
        <v>3088</v>
      </c>
      <c r="C5953" t="s">
        <v>20224</v>
      </c>
      <c r="D5953" t="s">
        <v>20225</v>
      </c>
      <c r="E5953" t="s">
        <v>3211</v>
      </c>
      <c r="F5953" t="s">
        <v>3212</v>
      </c>
      <c r="G5953" t="s">
        <v>3180</v>
      </c>
      <c r="H5953" t="s">
        <v>944</v>
      </c>
      <c r="I5953" t="s">
        <v>1720</v>
      </c>
      <c r="J5953" t="s">
        <v>1721</v>
      </c>
      <c r="K5953" t="s">
        <v>20226</v>
      </c>
      <c r="L5953" s="3">
        <v>45041</v>
      </c>
      <c r="M5953" s="9">
        <v>0</v>
      </c>
      <c r="N5953" s="5">
        <v>0</v>
      </c>
      <c r="O5953" s="7">
        <v>0</v>
      </c>
    </row>
    <row r="5954" spans="1:15">
      <c r="A5954">
        <v>25</v>
      </c>
      <c r="B5954" t="s">
        <v>3088</v>
      </c>
      <c r="C5954" t="s">
        <v>3206</v>
      </c>
      <c r="D5954" t="s">
        <v>731</v>
      </c>
      <c r="E5954" t="s">
        <v>3189</v>
      </c>
      <c r="F5954" t="s">
        <v>3190</v>
      </c>
      <c r="G5954" t="s">
        <v>3180</v>
      </c>
      <c r="H5954" t="s">
        <v>944</v>
      </c>
      <c r="I5954" t="s">
        <v>1720</v>
      </c>
      <c r="J5954" t="s">
        <v>1721</v>
      </c>
      <c r="K5954" t="s">
        <v>3207</v>
      </c>
      <c r="L5954" s="3">
        <v>45022</v>
      </c>
      <c r="M5954" s="9">
        <v>2</v>
      </c>
      <c r="N5954" s="5">
        <v>0</v>
      </c>
      <c r="O5954" s="7">
        <v>2</v>
      </c>
    </row>
    <row r="5955" spans="1:15">
      <c r="A5955">
        <v>25</v>
      </c>
      <c r="B5955" t="s">
        <v>3088</v>
      </c>
      <c r="C5955" t="s">
        <v>20227</v>
      </c>
      <c r="D5955" t="s">
        <v>20228</v>
      </c>
      <c r="E5955" t="s">
        <v>3211</v>
      </c>
      <c r="F5955" t="s">
        <v>3212</v>
      </c>
      <c r="G5955" t="s">
        <v>3180</v>
      </c>
      <c r="H5955" t="s">
        <v>944</v>
      </c>
      <c r="I5955" t="s">
        <v>1720</v>
      </c>
      <c r="J5955" t="s">
        <v>1721</v>
      </c>
      <c r="K5955" t="s">
        <v>20229</v>
      </c>
      <c r="L5955" s="3" t="s">
        <v>2494</v>
      </c>
      <c r="M5955" s="9">
        <v>0</v>
      </c>
      <c r="N5955" s="5">
        <v>0</v>
      </c>
      <c r="O5955" s="7">
        <v>0</v>
      </c>
    </row>
    <row r="5956" spans="1:15">
      <c r="A5956">
        <v>25</v>
      </c>
      <c r="B5956" t="s">
        <v>3088</v>
      </c>
      <c r="C5956" t="s">
        <v>20230</v>
      </c>
      <c r="D5956" t="s">
        <v>20231</v>
      </c>
      <c r="E5956" t="s">
        <v>3193</v>
      </c>
      <c r="F5956" t="s">
        <v>3194</v>
      </c>
      <c r="G5956" t="s">
        <v>3180</v>
      </c>
      <c r="H5956" t="s">
        <v>944</v>
      </c>
      <c r="I5956" t="s">
        <v>1720</v>
      </c>
      <c r="J5956" t="s">
        <v>1721</v>
      </c>
      <c r="K5956" t="s">
        <v>20232</v>
      </c>
      <c r="L5956" s="3">
        <v>45111</v>
      </c>
      <c r="M5956" s="9">
        <v>0</v>
      </c>
      <c r="N5956" s="5">
        <v>0</v>
      </c>
      <c r="O5956" s="7">
        <v>0</v>
      </c>
    </row>
    <row r="5957" spans="1:15">
      <c r="A5957">
        <v>25</v>
      </c>
      <c r="B5957" t="s">
        <v>3088</v>
      </c>
      <c r="C5957" t="s">
        <v>3208</v>
      </c>
      <c r="D5957" t="s">
        <v>732</v>
      </c>
      <c r="E5957" t="s">
        <v>3203</v>
      </c>
      <c r="F5957" t="s">
        <v>3204</v>
      </c>
      <c r="G5957" t="s">
        <v>3180</v>
      </c>
      <c r="H5957" t="s">
        <v>944</v>
      </c>
      <c r="I5957" t="s">
        <v>1720</v>
      </c>
      <c r="J5957" t="s">
        <v>1721</v>
      </c>
      <c r="K5957" t="s">
        <v>3209</v>
      </c>
      <c r="L5957" s="3">
        <v>45049</v>
      </c>
      <c r="M5957" s="9">
        <v>2</v>
      </c>
      <c r="N5957" s="5">
        <v>0</v>
      </c>
      <c r="O5957" s="7">
        <v>2</v>
      </c>
    </row>
    <row r="5958" spans="1:15">
      <c r="A5958">
        <v>25</v>
      </c>
      <c r="B5958" t="s">
        <v>3088</v>
      </c>
      <c r="C5958" t="s">
        <v>3210</v>
      </c>
      <c r="D5958" t="s">
        <v>733</v>
      </c>
      <c r="E5958" t="s">
        <v>3211</v>
      </c>
      <c r="F5958" t="s">
        <v>3212</v>
      </c>
      <c r="G5958" t="s">
        <v>3180</v>
      </c>
      <c r="H5958" t="s">
        <v>944</v>
      </c>
      <c r="I5958" t="s">
        <v>1720</v>
      </c>
      <c r="J5958" t="s">
        <v>1721</v>
      </c>
      <c r="K5958" t="s">
        <v>3213</v>
      </c>
      <c r="L5958" s="3">
        <v>45216</v>
      </c>
      <c r="M5958" s="9">
        <v>1</v>
      </c>
      <c r="N5958" s="5">
        <v>0</v>
      </c>
      <c r="O5958" s="7">
        <v>1</v>
      </c>
    </row>
    <row r="5959" spans="1:15">
      <c r="A5959">
        <v>25</v>
      </c>
      <c r="B5959" t="s">
        <v>3088</v>
      </c>
      <c r="C5959" t="s">
        <v>3214</v>
      </c>
      <c r="D5959" t="s">
        <v>734</v>
      </c>
      <c r="E5959" t="s">
        <v>3203</v>
      </c>
      <c r="F5959" t="s">
        <v>3204</v>
      </c>
      <c r="G5959" t="s">
        <v>3180</v>
      </c>
      <c r="H5959" t="s">
        <v>944</v>
      </c>
      <c r="I5959" t="s">
        <v>1720</v>
      </c>
      <c r="J5959" t="s">
        <v>1721</v>
      </c>
      <c r="K5959" t="s">
        <v>3215</v>
      </c>
      <c r="L5959" s="3">
        <v>45118</v>
      </c>
      <c r="M5959" s="9">
        <v>6</v>
      </c>
      <c r="N5959" s="5">
        <v>0</v>
      </c>
      <c r="O5959" s="7">
        <v>6</v>
      </c>
    </row>
    <row r="5960" spans="1:15">
      <c r="A5960">
        <v>25</v>
      </c>
      <c r="B5960" t="s">
        <v>3088</v>
      </c>
      <c r="C5960" t="s">
        <v>20233</v>
      </c>
      <c r="D5960" t="s">
        <v>20234</v>
      </c>
      <c r="E5960" t="s">
        <v>3183</v>
      </c>
      <c r="F5960" t="s">
        <v>3184</v>
      </c>
      <c r="G5960" t="s">
        <v>3180</v>
      </c>
      <c r="H5960" t="s">
        <v>944</v>
      </c>
      <c r="I5960" t="s">
        <v>1720</v>
      </c>
      <c r="J5960" t="s">
        <v>1721</v>
      </c>
      <c r="K5960" t="s">
        <v>20235</v>
      </c>
      <c r="L5960" s="3">
        <v>45202</v>
      </c>
      <c r="M5960" s="9">
        <v>0</v>
      </c>
      <c r="N5960" s="5">
        <v>0</v>
      </c>
      <c r="O5960" s="7">
        <v>0</v>
      </c>
    </row>
    <row r="5961" spans="1:15">
      <c r="A5961">
        <v>25</v>
      </c>
      <c r="B5961" t="s">
        <v>3088</v>
      </c>
      <c r="C5961" t="s">
        <v>20236</v>
      </c>
      <c r="D5961" t="s">
        <v>20237</v>
      </c>
      <c r="E5961" t="s">
        <v>3189</v>
      </c>
      <c r="F5961" t="s">
        <v>3190</v>
      </c>
      <c r="G5961" t="s">
        <v>3180</v>
      </c>
      <c r="H5961" t="s">
        <v>944</v>
      </c>
      <c r="I5961" t="s">
        <v>1720</v>
      </c>
      <c r="J5961" t="s">
        <v>1721</v>
      </c>
      <c r="K5961" t="s">
        <v>20238</v>
      </c>
      <c r="L5961" s="3">
        <v>45547</v>
      </c>
      <c r="M5961" s="9">
        <v>0</v>
      </c>
      <c r="N5961" s="5">
        <v>0</v>
      </c>
      <c r="O5961" s="7">
        <v>0</v>
      </c>
    </row>
    <row r="5962" spans="1:15">
      <c r="A5962">
        <v>25</v>
      </c>
      <c r="B5962" t="s">
        <v>3088</v>
      </c>
      <c r="C5962" t="s">
        <v>20239</v>
      </c>
      <c r="D5962" t="s">
        <v>19750</v>
      </c>
      <c r="E5962" t="s">
        <v>3189</v>
      </c>
      <c r="F5962" t="s">
        <v>3190</v>
      </c>
      <c r="G5962" t="s">
        <v>3180</v>
      </c>
      <c r="H5962" t="s">
        <v>944</v>
      </c>
      <c r="I5962" t="s">
        <v>1720</v>
      </c>
      <c r="J5962" t="s">
        <v>1721</v>
      </c>
      <c r="K5962" t="s">
        <v>20240</v>
      </c>
      <c r="L5962" s="3">
        <v>45343</v>
      </c>
      <c r="M5962" s="9">
        <v>0</v>
      </c>
      <c r="N5962" s="5">
        <v>0</v>
      </c>
      <c r="O5962" s="7">
        <v>0</v>
      </c>
    </row>
    <row r="5963" spans="1:15">
      <c r="A5963">
        <v>25</v>
      </c>
      <c r="B5963" t="s">
        <v>3088</v>
      </c>
      <c r="C5963" t="s">
        <v>20241</v>
      </c>
      <c r="D5963" t="s">
        <v>20242</v>
      </c>
      <c r="E5963" t="s">
        <v>3211</v>
      </c>
      <c r="F5963" t="s">
        <v>3212</v>
      </c>
      <c r="G5963" t="s">
        <v>3180</v>
      </c>
      <c r="H5963" t="s">
        <v>944</v>
      </c>
      <c r="I5963" t="s">
        <v>1720</v>
      </c>
      <c r="J5963" t="s">
        <v>1721</v>
      </c>
      <c r="K5963" t="s">
        <v>20243</v>
      </c>
      <c r="L5963" s="3" t="s">
        <v>2494</v>
      </c>
      <c r="M5963" s="9">
        <v>0</v>
      </c>
      <c r="N5963" s="5">
        <v>0</v>
      </c>
      <c r="O5963" s="7">
        <v>0</v>
      </c>
    </row>
    <row r="5964" spans="1:15">
      <c r="A5964">
        <v>25</v>
      </c>
      <c r="B5964" t="s">
        <v>3088</v>
      </c>
      <c r="C5964" t="s">
        <v>20244</v>
      </c>
      <c r="D5964" t="s">
        <v>20245</v>
      </c>
      <c r="E5964" t="s">
        <v>3183</v>
      </c>
      <c r="F5964" t="s">
        <v>3184</v>
      </c>
      <c r="G5964" t="s">
        <v>3180</v>
      </c>
      <c r="H5964" t="s">
        <v>944</v>
      </c>
      <c r="I5964" t="s">
        <v>1720</v>
      </c>
      <c r="J5964" t="s">
        <v>1721</v>
      </c>
      <c r="K5964" t="s">
        <v>20246</v>
      </c>
      <c r="L5964" s="3">
        <v>45538</v>
      </c>
      <c r="M5964" s="9">
        <v>0</v>
      </c>
      <c r="N5964" s="5">
        <v>0</v>
      </c>
      <c r="O5964" s="7">
        <v>0</v>
      </c>
    </row>
    <row r="5965" spans="1:15">
      <c r="A5965">
        <v>25</v>
      </c>
      <c r="B5965" t="s">
        <v>3088</v>
      </c>
      <c r="C5965" t="s">
        <v>20247</v>
      </c>
      <c r="D5965" t="s">
        <v>20248</v>
      </c>
      <c r="E5965" t="s">
        <v>20168</v>
      </c>
      <c r="F5965" t="s">
        <v>20169</v>
      </c>
      <c r="G5965" t="s">
        <v>3180</v>
      </c>
      <c r="H5965" t="s">
        <v>944</v>
      </c>
      <c r="I5965" t="s">
        <v>1720</v>
      </c>
      <c r="J5965" t="s">
        <v>1721</v>
      </c>
      <c r="K5965" t="s">
        <v>20249</v>
      </c>
      <c r="L5965" s="3" t="s">
        <v>2494</v>
      </c>
      <c r="M5965" s="9">
        <v>0</v>
      </c>
      <c r="N5965" s="5">
        <v>0</v>
      </c>
      <c r="O5965" s="7">
        <v>0</v>
      </c>
    </row>
    <row r="5966" spans="1:15">
      <c r="A5966">
        <v>25</v>
      </c>
      <c r="B5966" t="s">
        <v>3088</v>
      </c>
      <c r="C5966" t="s">
        <v>20250</v>
      </c>
      <c r="D5966" t="s">
        <v>20251</v>
      </c>
      <c r="E5966" t="s">
        <v>3211</v>
      </c>
      <c r="F5966" t="s">
        <v>3212</v>
      </c>
      <c r="G5966" t="s">
        <v>3180</v>
      </c>
      <c r="H5966" t="s">
        <v>944</v>
      </c>
      <c r="I5966" t="s">
        <v>1720</v>
      </c>
      <c r="J5966" t="s">
        <v>1721</v>
      </c>
      <c r="K5966" t="s">
        <v>20252</v>
      </c>
      <c r="L5966" s="3" t="s">
        <v>2494</v>
      </c>
      <c r="M5966" s="9">
        <v>0</v>
      </c>
      <c r="N5966" s="5">
        <v>0</v>
      </c>
      <c r="O5966" s="7">
        <v>0</v>
      </c>
    </row>
    <row r="5967" spans="1:15">
      <c r="A5967">
        <v>25</v>
      </c>
      <c r="B5967" t="s">
        <v>3088</v>
      </c>
      <c r="C5967" t="s">
        <v>20253</v>
      </c>
      <c r="D5967" t="s">
        <v>20254</v>
      </c>
      <c r="E5967" t="s">
        <v>3211</v>
      </c>
      <c r="F5967" t="s">
        <v>3212</v>
      </c>
      <c r="G5967" t="s">
        <v>3180</v>
      </c>
      <c r="H5967" t="s">
        <v>944</v>
      </c>
      <c r="I5967" t="s">
        <v>1720</v>
      </c>
      <c r="J5967" t="s">
        <v>1721</v>
      </c>
      <c r="K5967" t="s">
        <v>20255</v>
      </c>
      <c r="L5967" s="3" t="s">
        <v>2494</v>
      </c>
      <c r="M5967" s="9">
        <v>0</v>
      </c>
      <c r="N5967" s="5">
        <v>0</v>
      </c>
      <c r="O5967" s="7">
        <v>0</v>
      </c>
    </row>
    <row r="5968" spans="1:15">
      <c r="A5968">
        <v>25</v>
      </c>
      <c r="B5968" t="s">
        <v>3088</v>
      </c>
      <c r="C5968" t="s">
        <v>3216</v>
      </c>
      <c r="D5968" t="s">
        <v>735</v>
      </c>
      <c r="E5968" t="s">
        <v>3203</v>
      </c>
      <c r="F5968" t="s">
        <v>3204</v>
      </c>
      <c r="G5968" t="s">
        <v>3180</v>
      </c>
      <c r="H5968" t="s">
        <v>944</v>
      </c>
      <c r="I5968" t="s">
        <v>1720</v>
      </c>
      <c r="J5968" t="s">
        <v>1721</v>
      </c>
      <c r="K5968" t="s">
        <v>3217</v>
      </c>
      <c r="L5968" s="3">
        <v>45436</v>
      </c>
      <c r="M5968" s="9">
        <v>4</v>
      </c>
      <c r="N5968" s="5">
        <v>0</v>
      </c>
      <c r="O5968" s="7">
        <v>4</v>
      </c>
    </row>
    <row r="5969" spans="1:15">
      <c r="A5969">
        <v>25</v>
      </c>
      <c r="B5969" t="s">
        <v>3088</v>
      </c>
      <c r="C5969" t="s">
        <v>20256</v>
      </c>
      <c r="D5969" t="s">
        <v>20257</v>
      </c>
      <c r="E5969" t="s">
        <v>3211</v>
      </c>
      <c r="F5969" t="s">
        <v>3212</v>
      </c>
      <c r="G5969" t="s">
        <v>3180</v>
      </c>
      <c r="H5969" t="s">
        <v>944</v>
      </c>
      <c r="I5969" t="s">
        <v>1720</v>
      </c>
      <c r="J5969" t="s">
        <v>1721</v>
      </c>
      <c r="K5969" t="s">
        <v>20258</v>
      </c>
      <c r="L5969" s="3" t="s">
        <v>2494</v>
      </c>
      <c r="M5969" s="9">
        <v>0</v>
      </c>
      <c r="N5969" s="5">
        <v>0</v>
      </c>
      <c r="O5969" s="7">
        <v>0</v>
      </c>
    </row>
    <row r="5970" spans="1:15">
      <c r="A5970">
        <v>25</v>
      </c>
      <c r="B5970" t="s">
        <v>3088</v>
      </c>
      <c r="C5970" t="s">
        <v>20259</v>
      </c>
      <c r="D5970" t="s">
        <v>20260</v>
      </c>
      <c r="E5970" t="s">
        <v>3189</v>
      </c>
      <c r="F5970" t="s">
        <v>3190</v>
      </c>
      <c r="G5970" t="s">
        <v>3180</v>
      </c>
      <c r="H5970" t="s">
        <v>944</v>
      </c>
      <c r="I5970" t="s">
        <v>1720</v>
      </c>
      <c r="J5970" t="s">
        <v>1721</v>
      </c>
      <c r="K5970" t="s">
        <v>20261</v>
      </c>
      <c r="L5970" s="3" t="s">
        <v>2494</v>
      </c>
      <c r="M5970" s="9">
        <v>0</v>
      </c>
      <c r="N5970" s="5">
        <v>0</v>
      </c>
      <c r="O5970" s="7">
        <v>0</v>
      </c>
    </row>
    <row r="5971" spans="1:15">
      <c r="A5971">
        <v>25</v>
      </c>
      <c r="B5971" t="s">
        <v>3088</v>
      </c>
      <c r="C5971" t="s">
        <v>20262</v>
      </c>
      <c r="D5971" t="s">
        <v>20263</v>
      </c>
      <c r="E5971" t="s">
        <v>3183</v>
      </c>
      <c r="F5971" t="s">
        <v>3184</v>
      </c>
      <c r="G5971" t="s">
        <v>3180</v>
      </c>
      <c r="H5971" t="s">
        <v>944</v>
      </c>
      <c r="I5971" t="s">
        <v>1720</v>
      </c>
      <c r="J5971" t="s">
        <v>1721</v>
      </c>
      <c r="K5971" t="s">
        <v>20264</v>
      </c>
      <c r="L5971" s="3">
        <v>45512</v>
      </c>
      <c r="M5971" s="9">
        <v>0</v>
      </c>
      <c r="N5971" s="5">
        <v>0</v>
      </c>
      <c r="O5971" s="7">
        <v>0</v>
      </c>
    </row>
    <row r="5972" spans="1:15">
      <c r="A5972">
        <v>25</v>
      </c>
      <c r="B5972" t="s">
        <v>3088</v>
      </c>
      <c r="C5972" t="s">
        <v>20265</v>
      </c>
      <c r="D5972" t="s">
        <v>20266</v>
      </c>
      <c r="E5972" t="s">
        <v>3189</v>
      </c>
      <c r="F5972" t="s">
        <v>3190</v>
      </c>
      <c r="G5972" t="s">
        <v>3180</v>
      </c>
      <c r="H5972" t="s">
        <v>2493</v>
      </c>
      <c r="I5972" t="s">
        <v>1720</v>
      </c>
      <c r="J5972" t="s">
        <v>1721</v>
      </c>
      <c r="K5972" t="s">
        <v>2494</v>
      </c>
      <c r="L5972" s="3" t="s">
        <v>2494</v>
      </c>
      <c r="M5972" s="9">
        <v>0</v>
      </c>
      <c r="N5972" s="5">
        <v>0</v>
      </c>
      <c r="O5972" s="7">
        <v>0</v>
      </c>
    </row>
    <row r="5973" spans="1:15">
      <c r="A5973">
        <v>25</v>
      </c>
      <c r="B5973" t="s">
        <v>3088</v>
      </c>
      <c r="C5973" t="s">
        <v>20267</v>
      </c>
      <c r="D5973" t="s">
        <v>20268</v>
      </c>
      <c r="E5973" t="s">
        <v>3203</v>
      </c>
      <c r="F5973" t="s">
        <v>3204</v>
      </c>
      <c r="G5973" t="s">
        <v>3180</v>
      </c>
      <c r="H5973" t="s">
        <v>944</v>
      </c>
      <c r="I5973" t="s">
        <v>1720</v>
      </c>
      <c r="J5973" t="s">
        <v>1721</v>
      </c>
      <c r="K5973" t="s">
        <v>20269</v>
      </c>
      <c r="L5973" s="3">
        <v>45520</v>
      </c>
      <c r="M5973" s="9">
        <v>0</v>
      </c>
      <c r="N5973" s="5">
        <v>0</v>
      </c>
      <c r="O5973" s="7">
        <v>0</v>
      </c>
    </row>
    <row r="5974" spans="1:15">
      <c r="A5974">
        <v>25</v>
      </c>
      <c r="B5974" t="s">
        <v>3088</v>
      </c>
      <c r="C5974" t="s">
        <v>20270</v>
      </c>
      <c r="D5974" t="s">
        <v>20271</v>
      </c>
      <c r="E5974" t="s">
        <v>3189</v>
      </c>
      <c r="F5974" t="s">
        <v>3190</v>
      </c>
      <c r="G5974" t="s">
        <v>3180</v>
      </c>
      <c r="H5974" t="s">
        <v>944</v>
      </c>
      <c r="I5974" t="s">
        <v>1720</v>
      </c>
      <c r="J5974" t="s">
        <v>1721</v>
      </c>
      <c r="K5974" t="s">
        <v>20272</v>
      </c>
      <c r="L5974" s="3" t="s">
        <v>2494</v>
      </c>
      <c r="M5974" s="9">
        <v>0</v>
      </c>
      <c r="N5974" s="5">
        <v>0</v>
      </c>
      <c r="O5974" s="7">
        <v>0</v>
      </c>
    </row>
    <row r="5975" spans="1:15">
      <c r="A5975">
        <v>25</v>
      </c>
      <c r="B5975" t="s">
        <v>3088</v>
      </c>
      <c r="C5975" t="s">
        <v>20273</v>
      </c>
      <c r="D5975" t="s">
        <v>20274</v>
      </c>
      <c r="E5975" t="s">
        <v>3189</v>
      </c>
      <c r="F5975" t="s">
        <v>3190</v>
      </c>
      <c r="G5975" t="s">
        <v>3180</v>
      </c>
      <c r="H5975" t="s">
        <v>944</v>
      </c>
      <c r="I5975" t="s">
        <v>1720</v>
      </c>
      <c r="J5975" t="s">
        <v>1721</v>
      </c>
      <c r="K5975" t="s">
        <v>20275</v>
      </c>
      <c r="L5975" s="3" t="s">
        <v>2494</v>
      </c>
      <c r="M5975" s="9">
        <v>0</v>
      </c>
      <c r="N5975" s="5">
        <v>0</v>
      </c>
      <c r="O5975" s="7">
        <v>0</v>
      </c>
    </row>
    <row r="5976" spans="1:15">
      <c r="A5976">
        <v>25</v>
      </c>
      <c r="B5976" t="s">
        <v>3088</v>
      </c>
      <c r="C5976" t="s">
        <v>20276</v>
      </c>
      <c r="D5976" t="s">
        <v>20277</v>
      </c>
      <c r="E5976" t="s">
        <v>3193</v>
      </c>
      <c r="F5976" t="s">
        <v>3194</v>
      </c>
      <c r="G5976" t="s">
        <v>3180</v>
      </c>
      <c r="H5976" t="s">
        <v>944</v>
      </c>
      <c r="I5976" t="s">
        <v>1720</v>
      </c>
      <c r="J5976" t="s">
        <v>1721</v>
      </c>
      <c r="K5976" t="s">
        <v>20278</v>
      </c>
      <c r="L5976" s="3" t="s">
        <v>2494</v>
      </c>
      <c r="M5976" s="9">
        <v>0</v>
      </c>
      <c r="N5976" s="5">
        <v>0</v>
      </c>
      <c r="O5976" s="7">
        <v>0</v>
      </c>
    </row>
    <row r="5977" spans="1:15">
      <c r="A5977">
        <v>25</v>
      </c>
      <c r="B5977" t="s">
        <v>3088</v>
      </c>
      <c r="C5977" t="s">
        <v>20279</v>
      </c>
      <c r="D5977" t="s">
        <v>20280</v>
      </c>
      <c r="E5977" t="s">
        <v>3203</v>
      </c>
      <c r="F5977" t="s">
        <v>3204</v>
      </c>
      <c r="G5977" t="s">
        <v>3180</v>
      </c>
      <c r="H5977" t="s">
        <v>944</v>
      </c>
      <c r="I5977" t="s">
        <v>1720</v>
      </c>
      <c r="J5977" t="s">
        <v>1721</v>
      </c>
      <c r="K5977" t="s">
        <v>20281</v>
      </c>
      <c r="L5977" s="3" t="s">
        <v>2494</v>
      </c>
      <c r="M5977" s="9">
        <v>0</v>
      </c>
      <c r="N5977" s="5">
        <v>0</v>
      </c>
      <c r="O5977" s="7">
        <v>0</v>
      </c>
    </row>
    <row r="5978" spans="1:15">
      <c r="A5978">
        <v>25</v>
      </c>
      <c r="B5978" t="s">
        <v>3088</v>
      </c>
      <c r="C5978" t="s">
        <v>20282</v>
      </c>
      <c r="D5978" t="s">
        <v>20283</v>
      </c>
      <c r="E5978" t="s">
        <v>3178</v>
      </c>
      <c r="F5978" t="s">
        <v>3179</v>
      </c>
      <c r="G5978" t="s">
        <v>3180</v>
      </c>
      <c r="H5978" t="s">
        <v>944</v>
      </c>
      <c r="I5978" t="s">
        <v>1720</v>
      </c>
      <c r="J5978" t="s">
        <v>1721</v>
      </c>
      <c r="K5978" t="s">
        <v>20284</v>
      </c>
      <c r="L5978" s="3" t="s">
        <v>2494</v>
      </c>
      <c r="M5978" s="9">
        <v>0</v>
      </c>
      <c r="N5978" s="5">
        <v>0</v>
      </c>
      <c r="O5978" s="7">
        <v>0</v>
      </c>
    </row>
    <row r="5979" spans="1:15">
      <c r="A5979">
        <v>25</v>
      </c>
      <c r="B5979" t="s">
        <v>3088</v>
      </c>
      <c r="C5979" t="s">
        <v>20285</v>
      </c>
      <c r="D5979" t="s">
        <v>20286</v>
      </c>
      <c r="E5979" t="s">
        <v>3189</v>
      </c>
      <c r="F5979" t="s">
        <v>3190</v>
      </c>
      <c r="G5979" t="s">
        <v>3180</v>
      </c>
      <c r="H5979" t="s">
        <v>944</v>
      </c>
      <c r="I5979" t="s">
        <v>1720</v>
      </c>
      <c r="J5979" t="s">
        <v>1721</v>
      </c>
      <c r="K5979" t="s">
        <v>20287</v>
      </c>
      <c r="L5979" s="3" t="s">
        <v>2494</v>
      </c>
      <c r="M5979" s="9">
        <v>0</v>
      </c>
      <c r="N5979" s="5">
        <v>0</v>
      </c>
      <c r="O5979" s="7">
        <v>0</v>
      </c>
    </row>
    <row r="5980" spans="1:15">
      <c r="A5980">
        <v>25</v>
      </c>
      <c r="B5980" t="s">
        <v>3088</v>
      </c>
      <c r="C5980" t="s">
        <v>20288</v>
      </c>
      <c r="D5980" t="s">
        <v>732</v>
      </c>
      <c r="E5980" t="s">
        <v>3189</v>
      </c>
      <c r="F5980" t="s">
        <v>3190</v>
      </c>
      <c r="G5980" t="s">
        <v>3180</v>
      </c>
      <c r="H5980" t="s">
        <v>944</v>
      </c>
      <c r="I5980" t="s">
        <v>1720</v>
      </c>
      <c r="J5980" t="s">
        <v>1721</v>
      </c>
      <c r="K5980" t="s">
        <v>20289</v>
      </c>
      <c r="L5980" s="3">
        <v>45733</v>
      </c>
      <c r="M5980" s="9">
        <v>0</v>
      </c>
      <c r="N5980" s="5">
        <v>0</v>
      </c>
      <c r="O5980" s="7">
        <v>0</v>
      </c>
    </row>
    <row r="5981" spans="1:15">
      <c r="A5981">
        <v>25</v>
      </c>
      <c r="B5981" t="s">
        <v>3088</v>
      </c>
      <c r="C5981" t="s">
        <v>20290</v>
      </c>
      <c r="D5981" t="s">
        <v>20291</v>
      </c>
      <c r="E5981" t="s">
        <v>3203</v>
      </c>
      <c r="F5981" t="s">
        <v>3204</v>
      </c>
      <c r="G5981" t="s">
        <v>3180</v>
      </c>
      <c r="H5981" t="s">
        <v>944</v>
      </c>
      <c r="I5981" t="s">
        <v>1720</v>
      </c>
      <c r="J5981" t="s">
        <v>1721</v>
      </c>
      <c r="K5981" t="s">
        <v>20292</v>
      </c>
      <c r="L5981" s="3" t="s">
        <v>2494</v>
      </c>
      <c r="M5981" s="9">
        <v>0</v>
      </c>
      <c r="N5981" s="5">
        <v>0</v>
      </c>
      <c r="O5981" s="7">
        <v>0</v>
      </c>
    </row>
    <row r="5982" spans="1:15">
      <c r="A5982">
        <v>25</v>
      </c>
      <c r="B5982" t="s">
        <v>3088</v>
      </c>
      <c r="C5982" t="s">
        <v>20293</v>
      </c>
      <c r="D5982" t="s">
        <v>20294</v>
      </c>
      <c r="E5982" t="s">
        <v>20295</v>
      </c>
      <c r="F5982" t="s">
        <v>20296</v>
      </c>
      <c r="G5982" t="s">
        <v>3221</v>
      </c>
      <c r="H5982" t="s">
        <v>944</v>
      </c>
      <c r="I5982" t="s">
        <v>1720</v>
      </c>
      <c r="J5982" t="s">
        <v>1721</v>
      </c>
      <c r="K5982" t="s">
        <v>20297</v>
      </c>
      <c r="L5982" s="3">
        <v>36557</v>
      </c>
      <c r="M5982" s="9">
        <v>0</v>
      </c>
      <c r="N5982" s="5">
        <v>0</v>
      </c>
      <c r="O5982" s="7">
        <v>0</v>
      </c>
    </row>
    <row r="5983" spans="1:15">
      <c r="A5983">
        <v>25</v>
      </c>
      <c r="B5983" t="s">
        <v>3088</v>
      </c>
      <c r="C5983" t="s">
        <v>20298</v>
      </c>
      <c r="D5983" t="s">
        <v>20299</v>
      </c>
      <c r="E5983" t="s">
        <v>20295</v>
      </c>
      <c r="F5983" t="s">
        <v>20296</v>
      </c>
      <c r="G5983" t="s">
        <v>3221</v>
      </c>
      <c r="H5983" t="s">
        <v>944</v>
      </c>
      <c r="I5983" t="s">
        <v>1720</v>
      </c>
      <c r="J5983" t="s">
        <v>1721</v>
      </c>
      <c r="K5983" t="s">
        <v>20300</v>
      </c>
      <c r="L5983" s="3">
        <v>36557</v>
      </c>
      <c r="M5983" s="9">
        <v>0</v>
      </c>
      <c r="N5983" s="5">
        <v>0</v>
      </c>
      <c r="O5983" s="7">
        <v>0</v>
      </c>
    </row>
    <row r="5984" spans="1:15">
      <c r="A5984">
        <v>25</v>
      </c>
      <c r="B5984" t="s">
        <v>3088</v>
      </c>
      <c r="C5984" t="s">
        <v>20301</v>
      </c>
      <c r="D5984" t="s">
        <v>20302</v>
      </c>
      <c r="E5984" t="s">
        <v>20295</v>
      </c>
      <c r="F5984" t="s">
        <v>20296</v>
      </c>
      <c r="G5984" t="s">
        <v>3221</v>
      </c>
      <c r="H5984" t="s">
        <v>944</v>
      </c>
      <c r="I5984" t="s">
        <v>1720</v>
      </c>
      <c r="J5984" t="s">
        <v>1721</v>
      </c>
      <c r="K5984" t="s">
        <v>20303</v>
      </c>
      <c r="L5984" s="3">
        <v>37280</v>
      </c>
      <c r="M5984" s="9">
        <v>0</v>
      </c>
      <c r="N5984" s="5">
        <v>0</v>
      </c>
      <c r="O5984" s="7">
        <v>0</v>
      </c>
    </row>
    <row r="5985" spans="1:15">
      <c r="A5985">
        <v>25</v>
      </c>
      <c r="B5985" t="s">
        <v>3088</v>
      </c>
      <c r="C5985" t="s">
        <v>20304</v>
      </c>
      <c r="D5985" t="s">
        <v>20305</v>
      </c>
      <c r="E5985" t="s">
        <v>20295</v>
      </c>
      <c r="F5985" t="s">
        <v>20296</v>
      </c>
      <c r="G5985" t="s">
        <v>3221</v>
      </c>
      <c r="H5985" t="s">
        <v>944</v>
      </c>
      <c r="I5985" t="s">
        <v>1720</v>
      </c>
      <c r="J5985" t="s">
        <v>1721</v>
      </c>
      <c r="K5985" t="s">
        <v>20306</v>
      </c>
      <c r="L5985" s="3">
        <v>40233</v>
      </c>
      <c r="M5985" s="9">
        <v>0</v>
      </c>
      <c r="N5985" s="5">
        <v>0</v>
      </c>
      <c r="O5985" s="7">
        <v>0</v>
      </c>
    </row>
    <row r="5986" spans="1:15">
      <c r="A5986">
        <v>25</v>
      </c>
      <c r="B5986" t="s">
        <v>3088</v>
      </c>
      <c r="C5986" t="s">
        <v>20307</v>
      </c>
      <c r="D5986" t="s">
        <v>20308</v>
      </c>
      <c r="E5986" t="s">
        <v>20295</v>
      </c>
      <c r="F5986" t="s">
        <v>20296</v>
      </c>
      <c r="G5986" t="s">
        <v>3221</v>
      </c>
      <c r="H5986" t="s">
        <v>944</v>
      </c>
      <c r="I5986" t="s">
        <v>1720</v>
      </c>
      <c r="J5986" t="s">
        <v>1721</v>
      </c>
      <c r="K5986" t="s">
        <v>20309</v>
      </c>
      <c r="L5986" s="3">
        <v>38309</v>
      </c>
      <c r="M5986" s="9">
        <v>0</v>
      </c>
      <c r="N5986" s="5">
        <v>0</v>
      </c>
      <c r="O5986" s="7">
        <v>0</v>
      </c>
    </row>
    <row r="5987" spans="1:15">
      <c r="A5987">
        <v>25</v>
      </c>
      <c r="B5987" t="s">
        <v>3088</v>
      </c>
      <c r="C5987" t="s">
        <v>20310</v>
      </c>
      <c r="D5987" t="s">
        <v>20311</v>
      </c>
      <c r="E5987" t="s">
        <v>20295</v>
      </c>
      <c r="F5987" t="s">
        <v>20296</v>
      </c>
      <c r="G5987" t="s">
        <v>3221</v>
      </c>
      <c r="H5987" t="s">
        <v>944</v>
      </c>
      <c r="I5987" t="s">
        <v>1720</v>
      </c>
      <c r="J5987" t="s">
        <v>1721</v>
      </c>
      <c r="K5987" t="s">
        <v>20312</v>
      </c>
      <c r="L5987" s="3">
        <v>39000</v>
      </c>
      <c r="M5987" s="9">
        <v>0</v>
      </c>
      <c r="N5987" s="5">
        <v>0</v>
      </c>
      <c r="O5987" s="7">
        <v>0</v>
      </c>
    </row>
    <row r="5988" spans="1:15">
      <c r="A5988">
        <v>25</v>
      </c>
      <c r="B5988" t="s">
        <v>3088</v>
      </c>
      <c r="C5988" t="s">
        <v>20313</v>
      </c>
      <c r="D5988" t="s">
        <v>20314</v>
      </c>
      <c r="E5988" t="s">
        <v>3219</v>
      </c>
      <c r="F5988" t="s">
        <v>3220</v>
      </c>
      <c r="G5988" t="s">
        <v>3221</v>
      </c>
      <c r="H5988" t="s">
        <v>944</v>
      </c>
      <c r="I5988" t="s">
        <v>1720</v>
      </c>
      <c r="J5988" t="s">
        <v>1721</v>
      </c>
      <c r="K5988" t="s">
        <v>20315</v>
      </c>
      <c r="L5988" s="3">
        <v>40380</v>
      </c>
      <c r="M5988" s="9">
        <v>0</v>
      </c>
      <c r="N5988" s="5">
        <v>0</v>
      </c>
      <c r="O5988" s="7">
        <v>0</v>
      </c>
    </row>
    <row r="5989" spans="1:15">
      <c r="A5989">
        <v>25</v>
      </c>
      <c r="B5989" t="s">
        <v>3088</v>
      </c>
      <c r="C5989" t="s">
        <v>20316</v>
      </c>
      <c r="D5989" t="s">
        <v>20317</v>
      </c>
      <c r="E5989" t="s">
        <v>3219</v>
      </c>
      <c r="F5989" t="s">
        <v>3220</v>
      </c>
      <c r="G5989" t="s">
        <v>3221</v>
      </c>
      <c r="H5989" t="s">
        <v>944</v>
      </c>
      <c r="I5989" t="s">
        <v>1720</v>
      </c>
      <c r="J5989" t="s">
        <v>1721</v>
      </c>
      <c r="K5989" t="s">
        <v>20318</v>
      </c>
      <c r="L5989" s="3">
        <v>42366</v>
      </c>
      <c r="M5989" s="9">
        <v>0</v>
      </c>
      <c r="N5989" s="5">
        <v>0</v>
      </c>
      <c r="O5989" s="7">
        <v>0</v>
      </c>
    </row>
    <row r="5990" spans="1:15">
      <c r="A5990">
        <v>25</v>
      </c>
      <c r="B5990" t="s">
        <v>3088</v>
      </c>
      <c r="C5990" t="s">
        <v>20319</v>
      </c>
      <c r="D5990" t="s">
        <v>20320</v>
      </c>
      <c r="E5990" t="s">
        <v>20321</v>
      </c>
      <c r="F5990" t="s">
        <v>20322</v>
      </c>
      <c r="G5990" t="s">
        <v>3221</v>
      </c>
      <c r="H5990" t="s">
        <v>944</v>
      </c>
      <c r="I5990" t="s">
        <v>1720</v>
      </c>
      <c r="J5990" t="s">
        <v>1721</v>
      </c>
      <c r="K5990" t="s">
        <v>20323</v>
      </c>
      <c r="L5990" s="3">
        <v>43677</v>
      </c>
      <c r="M5990" s="9">
        <v>0</v>
      </c>
      <c r="N5990" s="5">
        <v>0</v>
      </c>
      <c r="O5990" s="7">
        <v>0</v>
      </c>
    </row>
    <row r="5991" spans="1:15">
      <c r="A5991">
        <v>25</v>
      </c>
      <c r="B5991" t="s">
        <v>3088</v>
      </c>
      <c r="C5991" t="s">
        <v>20324</v>
      </c>
      <c r="D5991" t="s">
        <v>20325</v>
      </c>
      <c r="E5991" t="s">
        <v>3219</v>
      </c>
      <c r="F5991" t="s">
        <v>3220</v>
      </c>
      <c r="G5991" t="s">
        <v>3221</v>
      </c>
      <c r="H5991" t="s">
        <v>944</v>
      </c>
      <c r="I5991" t="s">
        <v>1720</v>
      </c>
      <c r="J5991" t="s">
        <v>1721</v>
      </c>
      <c r="K5991" t="s">
        <v>20326</v>
      </c>
      <c r="L5991" s="3" t="s">
        <v>2494</v>
      </c>
      <c r="M5991" s="9">
        <v>0</v>
      </c>
      <c r="N5991" s="5">
        <v>0</v>
      </c>
      <c r="O5991" s="7">
        <v>0</v>
      </c>
    </row>
    <row r="5992" spans="1:15">
      <c r="A5992">
        <v>25</v>
      </c>
      <c r="B5992" t="s">
        <v>3088</v>
      </c>
      <c r="C5992" t="s">
        <v>20327</v>
      </c>
      <c r="D5992" t="s">
        <v>20328</v>
      </c>
      <c r="E5992" t="s">
        <v>20295</v>
      </c>
      <c r="F5992" t="s">
        <v>20296</v>
      </c>
      <c r="G5992" t="s">
        <v>3221</v>
      </c>
      <c r="H5992" t="s">
        <v>944</v>
      </c>
      <c r="I5992" t="s">
        <v>1720</v>
      </c>
      <c r="J5992" t="s">
        <v>1721</v>
      </c>
      <c r="K5992" t="s">
        <v>20329</v>
      </c>
      <c r="L5992" s="3">
        <v>45538</v>
      </c>
      <c r="M5992" s="9">
        <v>0</v>
      </c>
      <c r="N5992" s="5">
        <v>0</v>
      </c>
      <c r="O5992" s="7">
        <v>0</v>
      </c>
    </row>
    <row r="5993" spans="1:15">
      <c r="A5993">
        <v>25</v>
      </c>
      <c r="B5993" t="s">
        <v>3088</v>
      </c>
      <c r="C5993" t="s">
        <v>3218</v>
      </c>
      <c r="D5993" t="s">
        <v>736</v>
      </c>
      <c r="E5993" t="s">
        <v>3219</v>
      </c>
      <c r="F5993" t="s">
        <v>3220</v>
      </c>
      <c r="G5993" t="s">
        <v>3221</v>
      </c>
      <c r="H5993" t="s">
        <v>944</v>
      </c>
      <c r="I5993" t="s">
        <v>1720</v>
      </c>
      <c r="J5993" t="s">
        <v>1721</v>
      </c>
      <c r="K5993" t="s">
        <v>3222</v>
      </c>
      <c r="L5993" s="3">
        <v>43342</v>
      </c>
      <c r="M5993" s="9">
        <v>13</v>
      </c>
      <c r="N5993" s="5">
        <v>0</v>
      </c>
      <c r="O5993" s="7">
        <v>13</v>
      </c>
    </row>
    <row r="5994" spans="1:15">
      <c r="A5994">
        <v>25</v>
      </c>
      <c r="B5994" t="s">
        <v>3088</v>
      </c>
      <c r="C5994" t="s">
        <v>20330</v>
      </c>
      <c r="D5994" t="s">
        <v>20331</v>
      </c>
      <c r="E5994" t="s">
        <v>20295</v>
      </c>
      <c r="F5994" t="s">
        <v>20296</v>
      </c>
      <c r="G5994" t="s">
        <v>3221</v>
      </c>
      <c r="H5994" t="s">
        <v>944</v>
      </c>
      <c r="I5994" t="s">
        <v>1720</v>
      </c>
      <c r="J5994" t="s">
        <v>1721</v>
      </c>
      <c r="K5994" t="s">
        <v>20332</v>
      </c>
      <c r="L5994" s="3" t="s">
        <v>2494</v>
      </c>
      <c r="M5994" s="9">
        <v>0</v>
      </c>
      <c r="N5994" s="5">
        <v>0</v>
      </c>
      <c r="O5994" s="7">
        <v>0</v>
      </c>
    </row>
    <row r="5995" spans="1:15">
      <c r="A5995">
        <v>25</v>
      </c>
      <c r="B5995" t="s">
        <v>3088</v>
      </c>
      <c r="C5995" t="s">
        <v>3223</v>
      </c>
      <c r="D5995" t="s">
        <v>737</v>
      </c>
      <c r="E5995" t="s">
        <v>3224</v>
      </c>
      <c r="F5995" t="s">
        <v>3225</v>
      </c>
      <c r="G5995" t="s">
        <v>3221</v>
      </c>
      <c r="H5995" t="s">
        <v>944</v>
      </c>
      <c r="I5995" t="s">
        <v>1720</v>
      </c>
      <c r="J5995" t="s">
        <v>1721</v>
      </c>
      <c r="K5995" t="s">
        <v>3226</v>
      </c>
      <c r="L5995" s="3">
        <v>43446</v>
      </c>
      <c r="M5995" s="9">
        <v>2</v>
      </c>
      <c r="N5995" s="5">
        <v>0</v>
      </c>
      <c r="O5995" s="7">
        <v>2</v>
      </c>
    </row>
    <row r="5996" spans="1:15">
      <c r="A5996">
        <v>25</v>
      </c>
      <c r="B5996" t="s">
        <v>3088</v>
      </c>
      <c r="C5996" t="s">
        <v>20333</v>
      </c>
      <c r="D5996" t="s">
        <v>20334</v>
      </c>
      <c r="E5996" t="s">
        <v>20295</v>
      </c>
      <c r="F5996" t="s">
        <v>20296</v>
      </c>
      <c r="G5996" t="s">
        <v>3221</v>
      </c>
      <c r="H5996" t="s">
        <v>944</v>
      </c>
      <c r="I5996" t="s">
        <v>1720</v>
      </c>
      <c r="J5996" t="s">
        <v>1721</v>
      </c>
      <c r="K5996" t="s">
        <v>20335</v>
      </c>
      <c r="L5996" s="3">
        <v>43602</v>
      </c>
      <c r="M5996" s="9">
        <v>0</v>
      </c>
      <c r="N5996" s="5">
        <v>0</v>
      </c>
      <c r="O5996" s="7">
        <v>0</v>
      </c>
    </row>
    <row r="5997" spans="1:15">
      <c r="A5997">
        <v>25</v>
      </c>
      <c r="B5997" t="s">
        <v>3088</v>
      </c>
      <c r="C5997" t="s">
        <v>20336</v>
      </c>
      <c r="D5997" t="s">
        <v>20337</v>
      </c>
      <c r="E5997" t="s">
        <v>3224</v>
      </c>
      <c r="F5997" t="s">
        <v>3225</v>
      </c>
      <c r="G5997" t="s">
        <v>3221</v>
      </c>
      <c r="H5997" t="s">
        <v>944</v>
      </c>
      <c r="I5997" t="s">
        <v>1720</v>
      </c>
      <c r="J5997" t="s">
        <v>1721</v>
      </c>
      <c r="K5997" t="s">
        <v>20338</v>
      </c>
      <c r="L5997" s="3" t="s">
        <v>2494</v>
      </c>
      <c r="M5997" s="9">
        <v>0</v>
      </c>
      <c r="N5997" s="5">
        <v>0</v>
      </c>
      <c r="O5997" s="7">
        <v>0</v>
      </c>
    </row>
    <row r="5998" spans="1:15">
      <c r="A5998">
        <v>25</v>
      </c>
      <c r="B5998" t="s">
        <v>3088</v>
      </c>
      <c r="C5998" t="s">
        <v>20339</v>
      </c>
      <c r="D5998" t="s">
        <v>20340</v>
      </c>
      <c r="E5998" t="s">
        <v>3224</v>
      </c>
      <c r="F5998" t="s">
        <v>3225</v>
      </c>
      <c r="G5998" t="s">
        <v>3221</v>
      </c>
      <c r="H5998" t="s">
        <v>944</v>
      </c>
      <c r="I5998" t="s">
        <v>1720</v>
      </c>
      <c r="J5998" t="s">
        <v>1721</v>
      </c>
      <c r="K5998" t="s">
        <v>20341</v>
      </c>
      <c r="L5998" s="3">
        <v>43789</v>
      </c>
      <c r="M5998" s="9">
        <v>0</v>
      </c>
      <c r="N5998" s="5">
        <v>0</v>
      </c>
      <c r="O5998" s="7">
        <v>0</v>
      </c>
    </row>
    <row r="5999" spans="1:15">
      <c r="A5999">
        <v>25</v>
      </c>
      <c r="B5999" t="s">
        <v>3088</v>
      </c>
      <c r="C5999" t="s">
        <v>20342</v>
      </c>
      <c r="D5999" t="s">
        <v>20343</v>
      </c>
      <c r="E5999" t="s">
        <v>20321</v>
      </c>
      <c r="F5999" t="s">
        <v>20322</v>
      </c>
      <c r="G5999" t="s">
        <v>3221</v>
      </c>
      <c r="H5999" t="s">
        <v>944</v>
      </c>
      <c r="I5999" t="s">
        <v>1720</v>
      </c>
      <c r="J5999" t="s">
        <v>1721</v>
      </c>
      <c r="K5999" t="s">
        <v>20344</v>
      </c>
      <c r="L5999" s="3" t="s">
        <v>2494</v>
      </c>
      <c r="M5999" s="9">
        <v>0</v>
      </c>
      <c r="N5999" s="5">
        <v>0</v>
      </c>
      <c r="O5999" s="7">
        <v>0</v>
      </c>
    </row>
    <row r="6000" spans="1:15">
      <c r="A6000">
        <v>25</v>
      </c>
      <c r="B6000" t="s">
        <v>3088</v>
      </c>
      <c r="C6000" t="s">
        <v>20345</v>
      </c>
      <c r="D6000" t="s">
        <v>20346</v>
      </c>
      <c r="E6000" t="s">
        <v>3224</v>
      </c>
      <c r="F6000" t="s">
        <v>3225</v>
      </c>
      <c r="G6000" t="s">
        <v>3221</v>
      </c>
      <c r="H6000" t="s">
        <v>944</v>
      </c>
      <c r="I6000" t="s">
        <v>1720</v>
      </c>
      <c r="J6000" t="s">
        <v>1721</v>
      </c>
      <c r="K6000" t="s">
        <v>20347</v>
      </c>
      <c r="L6000" s="3" t="s">
        <v>2494</v>
      </c>
      <c r="M6000" s="9">
        <v>0</v>
      </c>
      <c r="N6000" s="5">
        <v>0</v>
      </c>
      <c r="O6000" s="7">
        <v>0</v>
      </c>
    </row>
    <row r="6001" spans="1:15">
      <c r="A6001">
        <v>25</v>
      </c>
      <c r="B6001" t="s">
        <v>3088</v>
      </c>
      <c r="C6001" t="s">
        <v>3227</v>
      </c>
      <c r="D6001" t="s">
        <v>738</v>
      </c>
      <c r="E6001" t="s">
        <v>3224</v>
      </c>
      <c r="F6001" t="s">
        <v>3225</v>
      </c>
      <c r="G6001" t="s">
        <v>3221</v>
      </c>
      <c r="H6001" t="s">
        <v>944</v>
      </c>
      <c r="I6001" t="s">
        <v>1720</v>
      </c>
      <c r="J6001" t="s">
        <v>1721</v>
      </c>
      <c r="K6001" t="s">
        <v>3228</v>
      </c>
      <c r="L6001" s="3">
        <v>45149</v>
      </c>
      <c r="M6001" s="9">
        <v>6</v>
      </c>
      <c r="N6001" s="5">
        <v>0</v>
      </c>
      <c r="O6001" s="7">
        <v>6</v>
      </c>
    </row>
    <row r="6002" spans="1:15">
      <c r="A6002">
        <v>25</v>
      </c>
      <c r="B6002" t="s">
        <v>3088</v>
      </c>
      <c r="C6002" t="s">
        <v>20348</v>
      </c>
      <c r="D6002" t="s">
        <v>13734</v>
      </c>
      <c r="E6002" t="s">
        <v>3230</v>
      </c>
      <c r="F6002" t="s">
        <v>3231</v>
      </c>
      <c r="G6002" t="s">
        <v>3221</v>
      </c>
      <c r="H6002" t="s">
        <v>944</v>
      </c>
      <c r="I6002" t="s">
        <v>1720</v>
      </c>
      <c r="J6002" t="s">
        <v>1721</v>
      </c>
      <c r="K6002" t="s">
        <v>20349</v>
      </c>
      <c r="L6002" s="3">
        <v>43921</v>
      </c>
      <c r="M6002" s="9">
        <v>0</v>
      </c>
      <c r="N6002" s="5">
        <v>0</v>
      </c>
      <c r="O6002" s="7">
        <v>0</v>
      </c>
    </row>
    <row r="6003" spans="1:15">
      <c r="A6003">
        <v>25</v>
      </c>
      <c r="B6003" t="s">
        <v>3088</v>
      </c>
      <c r="C6003" t="s">
        <v>20350</v>
      </c>
      <c r="D6003" t="s">
        <v>20351</v>
      </c>
      <c r="E6003" t="s">
        <v>3230</v>
      </c>
      <c r="F6003" t="s">
        <v>3231</v>
      </c>
      <c r="G6003" t="s">
        <v>3221</v>
      </c>
      <c r="H6003" t="s">
        <v>944</v>
      </c>
      <c r="I6003" t="s">
        <v>1720</v>
      </c>
      <c r="J6003" t="s">
        <v>1721</v>
      </c>
      <c r="K6003" t="s">
        <v>20352</v>
      </c>
      <c r="L6003" s="3">
        <v>44139</v>
      </c>
      <c r="M6003" s="9">
        <v>0</v>
      </c>
      <c r="N6003" s="5">
        <v>0</v>
      </c>
      <c r="O6003" s="7">
        <v>0</v>
      </c>
    </row>
    <row r="6004" spans="1:15">
      <c r="A6004">
        <v>25</v>
      </c>
      <c r="B6004" t="s">
        <v>3088</v>
      </c>
      <c r="C6004" t="s">
        <v>20353</v>
      </c>
      <c r="D6004" t="s">
        <v>20354</v>
      </c>
      <c r="E6004" t="s">
        <v>20355</v>
      </c>
      <c r="F6004" t="s">
        <v>20356</v>
      </c>
      <c r="G6004" t="s">
        <v>3221</v>
      </c>
      <c r="H6004" t="s">
        <v>944</v>
      </c>
      <c r="I6004" t="s">
        <v>1720</v>
      </c>
      <c r="J6004" t="s">
        <v>1721</v>
      </c>
      <c r="K6004" t="s">
        <v>20357</v>
      </c>
      <c r="L6004" s="3">
        <v>44207</v>
      </c>
      <c r="M6004" s="9">
        <v>0</v>
      </c>
      <c r="N6004" s="5">
        <v>0</v>
      </c>
      <c r="O6004" s="7">
        <v>0</v>
      </c>
    </row>
    <row r="6005" spans="1:15">
      <c r="A6005">
        <v>25</v>
      </c>
      <c r="B6005" t="s">
        <v>3088</v>
      </c>
      <c r="C6005" t="s">
        <v>20358</v>
      </c>
      <c r="D6005" t="s">
        <v>20359</v>
      </c>
      <c r="E6005" t="s">
        <v>3224</v>
      </c>
      <c r="F6005" t="s">
        <v>3225</v>
      </c>
      <c r="G6005" t="s">
        <v>3221</v>
      </c>
      <c r="H6005" t="s">
        <v>944</v>
      </c>
      <c r="I6005" t="s">
        <v>1720</v>
      </c>
      <c r="J6005" t="s">
        <v>1721</v>
      </c>
      <c r="K6005" t="s">
        <v>20360</v>
      </c>
      <c r="L6005" s="3">
        <v>44236</v>
      </c>
      <c r="M6005" s="9">
        <v>0</v>
      </c>
      <c r="N6005" s="5">
        <v>0</v>
      </c>
      <c r="O6005" s="7">
        <v>0</v>
      </c>
    </row>
    <row r="6006" spans="1:15">
      <c r="A6006">
        <v>25</v>
      </c>
      <c r="B6006" t="s">
        <v>3088</v>
      </c>
      <c r="C6006" t="s">
        <v>3229</v>
      </c>
      <c r="D6006" t="s">
        <v>739</v>
      </c>
      <c r="E6006" t="s">
        <v>3230</v>
      </c>
      <c r="F6006" t="s">
        <v>3231</v>
      </c>
      <c r="G6006" t="s">
        <v>3221</v>
      </c>
      <c r="H6006" t="s">
        <v>944</v>
      </c>
      <c r="I6006" t="s">
        <v>1720</v>
      </c>
      <c r="J6006" t="s">
        <v>1721</v>
      </c>
      <c r="K6006" t="s">
        <v>3232</v>
      </c>
      <c r="L6006" s="3">
        <v>44359</v>
      </c>
      <c r="M6006" s="9">
        <v>6</v>
      </c>
      <c r="N6006" s="5">
        <v>0</v>
      </c>
      <c r="O6006" s="7">
        <v>6</v>
      </c>
    </row>
    <row r="6007" spans="1:15">
      <c r="A6007">
        <v>25</v>
      </c>
      <c r="B6007" t="s">
        <v>3088</v>
      </c>
      <c r="C6007" t="s">
        <v>20361</v>
      </c>
      <c r="D6007" t="s">
        <v>20362</v>
      </c>
      <c r="E6007" t="s">
        <v>3230</v>
      </c>
      <c r="F6007" t="s">
        <v>3231</v>
      </c>
      <c r="G6007" t="s">
        <v>3221</v>
      </c>
      <c r="H6007" t="s">
        <v>944</v>
      </c>
      <c r="I6007" t="s">
        <v>1720</v>
      </c>
      <c r="J6007" t="s">
        <v>1721</v>
      </c>
      <c r="K6007" t="s">
        <v>20363</v>
      </c>
      <c r="L6007" s="3" t="s">
        <v>2494</v>
      </c>
      <c r="M6007" s="9">
        <v>0</v>
      </c>
      <c r="N6007" s="5">
        <v>0</v>
      </c>
      <c r="O6007" s="7">
        <v>0</v>
      </c>
    </row>
    <row r="6008" spans="1:15">
      <c r="A6008">
        <v>25</v>
      </c>
      <c r="B6008" t="s">
        <v>3088</v>
      </c>
      <c r="C6008" t="s">
        <v>20364</v>
      </c>
      <c r="D6008" t="s">
        <v>20365</v>
      </c>
      <c r="E6008" t="s">
        <v>20295</v>
      </c>
      <c r="F6008" t="s">
        <v>20296</v>
      </c>
      <c r="G6008" t="s">
        <v>3221</v>
      </c>
      <c r="H6008" t="s">
        <v>944</v>
      </c>
      <c r="I6008" t="s">
        <v>1720</v>
      </c>
      <c r="J6008" t="s">
        <v>1721</v>
      </c>
      <c r="K6008" t="s">
        <v>20366</v>
      </c>
      <c r="L6008" s="3" t="s">
        <v>2494</v>
      </c>
      <c r="M6008" s="9">
        <v>0</v>
      </c>
      <c r="N6008" s="5">
        <v>0</v>
      </c>
      <c r="O6008" s="7">
        <v>0</v>
      </c>
    </row>
    <row r="6009" spans="1:15">
      <c r="A6009">
        <v>25</v>
      </c>
      <c r="B6009" t="s">
        <v>3088</v>
      </c>
      <c r="C6009" t="s">
        <v>20367</v>
      </c>
      <c r="D6009" t="s">
        <v>20368</v>
      </c>
      <c r="E6009" t="s">
        <v>20355</v>
      </c>
      <c r="F6009" t="s">
        <v>20356</v>
      </c>
      <c r="G6009" t="s">
        <v>3221</v>
      </c>
      <c r="H6009" t="s">
        <v>944</v>
      </c>
      <c r="I6009" t="s">
        <v>1720</v>
      </c>
      <c r="J6009" t="s">
        <v>1721</v>
      </c>
      <c r="K6009" t="s">
        <v>20369</v>
      </c>
      <c r="L6009" s="3" t="s">
        <v>2494</v>
      </c>
      <c r="M6009" s="9">
        <v>0</v>
      </c>
      <c r="N6009" s="5">
        <v>0</v>
      </c>
      <c r="O6009" s="7">
        <v>0</v>
      </c>
    </row>
    <row r="6010" spans="1:15">
      <c r="A6010">
        <v>25</v>
      </c>
      <c r="B6010" t="s">
        <v>3088</v>
      </c>
      <c r="C6010" t="s">
        <v>3233</v>
      </c>
      <c r="D6010" t="s">
        <v>740</v>
      </c>
      <c r="E6010" t="s">
        <v>3219</v>
      </c>
      <c r="F6010" t="s">
        <v>3220</v>
      </c>
      <c r="G6010" t="s">
        <v>3221</v>
      </c>
      <c r="H6010" t="s">
        <v>944</v>
      </c>
      <c r="I6010" t="s">
        <v>1720</v>
      </c>
      <c r="J6010" t="s">
        <v>1721</v>
      </c>
      <c r="K6010" t="s">
        <v>3234</v>
      </c>
      <c r="L6010" s="3">
        <v>44503</v>
      </c>
      <c r="M6010" s="9">
        <v>1</v>
      </c>
      <c r="N6010" s="5">
        <v>0</v>
      </c>
      <c r="O6010" s="7">
        <v>1</v>
      </c>
    </row>
    <row r="6011" spans="1:15">
      <c r="A6011">
        <v>25</v>
      </c>
      <c r="B6011" t="s">
        <v>3088</v>
      </c>
      <c r="C6011" t="s">
        <v>20370</v>
      </c>
      <c r="D6011" t="s">
        <v>20371</v>
      </c>
      <c r="E6011" t="s">
        <v>20321</v>
      </c>
      <c r="F6011" t="s">
        <v>20322</v>
      </c>
      <c r="G6011" t="s">
        <v>3221</v>
      </c>
      <c r="H6011" t="s">
        <v>944</v>
      </c>
      <c r="I6011" t="s">
        <v>1720</v>
      </c>
      <c r="J6011" t="s">
        <v>1721</v>
      </c>
      <c r="K6011" t="s">
        <v>20372</v>
      </c>
      <c r="L6011" s="3">
        <v>44769</v>
      </c>
      <c r="M6011" s="9">
        <v>0</v>
      </c>
      <c r="N6011" s="5">
        <v>0</v>
      </c>
      <c r="O6011" s="7">
        <v>0</v>
      </c>
    </row>
    <row r="6012" spans="1:15">
      <c r="A6012">
        <v>25</v>
      </c>
      <c r="B6012" t="s">
        <v>3088</v>
      </c>
      <c r="C6012" t="s">
        <v>20373</v>
      </c>
      <c r="D6012" t="s">
        <v>20374</v>
      </c>
      <c r="E6012" t="s">
        <v>3219</v>
      </c>
      <c r="F6012" t="s">
        <v>3220</v>
      </c>
      <c r="G6012" t="s">
        <v>3221</v>
      </c>
      <c r="H6012" t="s">
        <v>944</v>
      </c>
      <c r="I6012" t="s">
        <v>1720</v>
      </c>
      <c r="J6012" t="s">
        <v>1721</v>
      </c>
      <c r="K6012" t="s">
        <v>20375</v>
      </c>
      <c r="L6012" s="3" t="s">
        <v>2494</v>
      </c>
      <c r="M6012" s="9">
        <v>0</v>
      </c>
      <c r="N6012" s="5">
        <v>0</v>
      </c>
      <c r="O6012" s="7">
        <v>0</v>
      </c>
    </row>
    <row r="6013" spans="1:15">
      <c r="A6013">
        <v>25</v>
      </c>
      <c r="B6013" t="s">
        <v>3088</v>
      </c>
      <c r="C6013" t="s">
        <v>20376</v>
      </c>
      <c r="D6013" t="s">
        <v>20377</v>
      </c>
      <c r="E6013" t="s">
        <v>3230</v>
      </c>
      <c r="F6013" t="s">
        <v>3231</v>
      </c>
      <c r="G6013" t="s">
        <v>3221</v>
      </c>
      <c r="H6013" t="s">
        <v>944</v>
      </c>
      <c r="I6013" t="s">
        <v>1720</v>
      </c>
      <c r="J6013" t="s">
        <v>1721</v>
      </c>
      <c r="K6013" t="s">
        <v>20378</v>
      </c>
      <c r="L6013" s="3" t="s">
        <v>2494</v>
      </c>
      <c r="M6013" s="9">
        <v>0</v>
      </c>
      <c r="N6013" s="5">
        <v>0</v>
      </c>
      <c r="O6013" s="7">
        <v>0</v>
      </c>
    </row>
    <row r="6014" spans="1:15">
      <c r="A6014">
        <v>25</v>
      </c>
      <c r="B6014" t="s">
        <v>3088</v>
      </c>
      <c r="C6014" t="s">
        <v>20379</v>
      </c>
      <c r="D6014" t="s">
        <v>20380</v>
      </c>
      <c r="E6014" t="s">
        <v>3219</v>
      </c>
      <c r="F6014" t="s">
        <v>3220</v>
      </c>
      <c r="G6014" t="s">
        <v>3221</v>
      </c>
      <c r="H6014" t="s">
        <v>944</v>
      </c>
      <c r="I6014" t="s">
        <v>1720</v>
      </c>
      <c r="J6014" t="s">
        <v>1721</v>
      </c>
      <c r="K6014" t="s">
        <v>20381</v>
      </c>
      <c r="L6014" s="3" t="s">
        <v>2494</v>
      </c>
      <c r="M6014" s="9">
        <v>0</v>
      </c>
      <c r="N6014" s="5">
        <v>0</v>
      </c>
      <c r="O6014" s="7">
        <v>0</v>
      </c>
    </row>
    <row r="6015" spans="1:15">
      <c r="A6015">
        <v>25</v>
      </c>
      <c r="B6015" t="s">
        <v>3088</v>
      </c>
      <c r="C6015" t="s">
        <v>3235</v>
      </c>
      <c r="D6015" t="s">
        <v>741</v>
      </c>
      <c r="E6015" t="s">
        <v>3219</v>
      </c>
      <c r="F6015" t="s">
        <v>3220</v>
      </c>
      <c r="G6015" t="s">
        <v>3221</v>
      </c>
      <c r="H6015" t="s">
        <v>944</v>
      </c>
      <c r="I6015" t="s">
        <v>1720</v>
      </c>
      <c r="J6015" t="s">
        <v>1721</v>
      </c>
      <c r="K6015" t="s">
        <v>3236</v>
      </c>
      <c r="L6015" s="3">
        <v>45138</v>
      </c>
      <c r="M6015" s="9">
        <v>3</v>
      </c>
      <c r="N6015" s="5">
        <v>0</v>
      </c>
      <c r="O6015" s="7">
        <v>3</v>
      </c>
    </row>
    <row r="6016" spans="1:15">
      <c r="A6016">
        <v>25</v>
      </c>
      <c r="B6016" t="s">
        <v>3088</v>
      </c>
      <c r="C6016" t="s">
        <v>20382</v>
      </c>
      <c r="D6016" t="s">
        <v>20383</v>
      </c>
      <c r="E6016" t="s">
        <v>20355</v>
      </c>
      <c r="F6016" t="s">
        <v>20356</v>
      </c>
      <c r="G6016" t="s">
        <v>3221</v>
      </c>
      <c r="H6016" t="s">
        <v>944</v>
      </c>
      <c r="I6016" t="s">
        <v>1720</v>
      </c>
      <c r="J6016" t="s">
        <v>1721</v>
      </c>
      <c r="K6016" t="s">
        <v>20384</v>
      </c>
      <c r="L6016" s="3">
        <v>45436</v>
      </c>
      <c r="M6016" s="9">
        <v>0</v>
      </c>
      <c r="N6016" s="5">
        <v>0</v>
      </c>
      <c r="O6016" s="7">
        <v>0</v>
      </c>
    </row>
    <row r="6017" spans="1:15">
      <c r="A6017">
        <v>25</v>
      </c>
      <c r="B6017" t="s">
        <v>3088</v>
      </c>
      <c r="C6017" t="s">
        <v>20385</v>
      </c>
      <c r="D6017" t="s">
        <v>20386</v>
      </c>
      <c r="E6017" t="s">
        <v>3219</v>
      </c>
      <c r="F6017" t="s">
        <v>3220</v>
      </c>
      <c r="G6017" t="s">
        <v>3221</v>
      </c>
      <c r="H6017" t="s">
        <v>944</v>
      </c>
      <c r="I6017" t="s">
        <v>1720</v>
      </c>
      <c r="J6017" t="s">
        <v>1721</v>
      </c>
      <c r="K6017" t="s">
        <v>20387</v>
      </c>
      <c r="L6017" s="3">
        <v>45131</v>
      </c>
      <c r="M6017" s="9">
        <v>0</v>
      </c>
      <c r="N6017" s="5">
        <v>0</v>
      </c>
      <c r="O6017" s="7">
        <v>0</v>
      </c>
    </row>
    <row r="6018" spans="1:15">
      <c r="A6018">
        <v>25</v>
      </c>
      <c r="B6018" t="s">
        <v>3088</v>
      </c>
      <c r="C6018" t="s">
        <v>20388</v>
      </c>
      <c r="D6018" t="s">
        <v>20389</v>
      </c>
      <c r="E6018" t="s">
        <v>3219</v>
      </c>
      <c r="F6018" t="s">
        <v>3220</v>
      </c>
      <c r="G6018" t="s">
        <v>3221</v>
      </c>
      <c r="H6018" t="s">
        <v>944</v>
      </c>
      <c r="I6018" t="s">
        <v>1720</v>
      </c>
      <c r="J6018" t="s">
        <v>1721</v>
      </c>
      <c r="K6018" t="s">
        <v>20390</v>
      </c>
      <c r="L6018" s="3" t="s">
        <v>2494</v>
      </c>
      <c r="M6018" s="9">
        <v>0</v>
      </c>
      <c r="N6018" s="5">
        <v>0</v>
      </c>
      <c r="O6018" s="7">
        <v>0</v>
      </c>
    </row>
    <row r="6019" spans="1:15">
      <c r="A6019">
        <v>25</v>
      </c>
      <c r="B6019" t="s">
        <v>3088</v>
      </c>
      <c r="C6019" t="s">
        <v>20391</v>
      </c>
      <c r="D6019" t="s">
        <v>20392</v>
      </c>
      <c r="E6019" t="s">
        <v>20321</v>
      </c>
      <c r="F6019" t="s">
        <v>20322</v>
      </c>
      <c r="G6019" t="s">
        <v>3221</v>
      </c>
      <c r="H6019" t="s">
        <v>944</v>
      </c>
      <c r="I6019" t="s">
        <v>1720</v>
      </c>
      <c r="J6019" t="s">
        <v>1721</v>
      </c>
      <c r="K6019" t="s">
        <v>20393</v>
      </c>
      <c r="L6019" s="3" t="s">
        <v>2494</v>
      </c>
      <c r="M6019" s="9">
        <v>0</v>
      </c>
      <c r="N6019" s="5">
        <v>0</v>
      </c>
      <c r="O6019" s="7">
        <v>0</v>
      </c>
    </row>
    <row r="6020" spans="1:15">
      <c r="A6020">
        <v>25</v>
      </c>
      <c r="B6020" t="s">
        <v>3088</v>
      </c>
      <c r="C6020" t="s">
        <v>20394</v>
      </c>
      <c r="D6020" t="s">
        <v>20395</v>
      </c>
      <c r="E6020" t="s">
        <v>20355</v>
      </c>
      <c r="F6020" t="s">
        <v>20356</v>
      </c>
      <c r="G6020" t="s">
        <v>3221</v>
      </c>
      <c r="H6020" t="s">
        <v>944</v>
      </c>
      <c r="I6020" t="s">
        <v>1720</v>
      </c>
      <c r="J6020" t="s">
        <v>1721</v>
      </c>
      <c r="K6020" t="s">
        <v>20396</v>
      </c>
      <c r="L6020" s="3">
        <v>45268</v>
      </c>
      <c r="M6020" s="9">
        <v>0</v>
      </c>
      <c r="N6020" s="5">
        <v>0</v>
      </c>
      <c r="O6020" s="7">
        <v>0</v>
      </c>
    </row>
    <row r="6021" spans="1:15">
      <c r="A6021">
        <v>25</v>
      </c>
      <c r="B6021" t="s">
        <v>3088</v>
      </c>
      <c r="C6021" t="s">
        <v>3237</v>
      </c>
      <c r="D6021" t="s">
        <v>742</v>
      </c>
      <c r="E6021" t="s">
        <v>3230</v>
      </c>
      <c r="F6021" t="s">
        <v>3231</v>
      </c>
      <c r="G6021" t="s">
        <v>3221</v>
      </c>
      <c r="H6021" t="s">
        <v>944</v>
      </c>
      <c r="I6021" t="s">
        <v>1720</v>
      </c>
      <c r="J6021" t="s">
        <v>1721</v>
      </c>
      <c r="K6021" t="s">
        <v>3238</v>
      </c>
      <c r="L6021" s="3">
        <v>45300</v>
      </c>
      <c r="M6021" s="9">
        <v>3</v>
      </c>
      <c r="N6021" s="5">
        <v>0</v>
      </c>
      <c r="O6021" s="7">
        <v>3</v>
      </c>
    </row>
    <row r="6022" spans="1:15">
      <c r="A6022">
        <v>25</v>
      </c>
      <c r="B6022" t="s">
        <v>3088</v>
      </c>
      <c r="C6022" t="s">
        <v>20397</v>
      </c>
      <c r="D6022" t="s">
        <v>20398</v>
      </c>
      <c r="E6022" t="s">
        <v>20321</v>
      </c>
      <c r="F6022" t="s">
        <v>20322</v>
      </c>
      <c r="G6022" t="s">
        <v>3221</v>
      </c>
      <c r="H6022" t="s">
        <v>944</v>
      </c>
      <c r="I6022" t="s">
        <v>1720</v>
      </c>
      <c r="J6022" t="s">
        <v>1721</v>
      </c>
      <c r="K6022" t="s">
        <v>20399</v>
      </c>
      <c r="L6022" s="3">
        <v>45580</v>
      </c>
      <c r="M6022" s="9">
        <v>0</v>
      </c>
      <c r="N6022" s="5">
        <v>0</v>
      </c>
      <c r="O6022" s="7">
        <v>0</v>
      </c>
    </row>
    <row r="6023" spans="1:15">
      <c r="A6023">
        <v>25</v>
      </c>
      <c r="B6023" t="s">
        <v>3088</v>
      </c>
      <c r="C6023" t="s">
        <v>20400</v>
      </c>
      <c r="D6023" t="s">
        <v>20401</v>
      </c>
      <c r="E6023" t="s">
        <v>3219</v>
      </c>
      <c r="F6023" t="s">
        <v>3220</v>
      </c>
      <c r="G6023" t="s">
        <v>3221</v>
      </c>
      <c r="H6023" t="s">
        <v>944</v>
      </c>
      <c r="I6023" t="s">
        <v>1720</v>
      </c>
      <c r="J6023" t="s">
        <v>1721</v>
      </c>
      <c r="K6023" t="s">
        <v>20402</v>
      </c>
      <c r="L6023" s="3">
        <v>45406</v>
      </c>
      <c r="M6023" s="9">
        <v>0</v>
      </c>
      <c r="N6023" s="5">
        <v>0</v>
      </c>
      <c r="O6023" s="7">
        <v>0</v>
      </c>
    </row>
    <row r="6024" spans="1:15">
      <c r="A6024">
        <v>25</v>
      </c>
      <c r="B6024" t="s">
        <v>3088</v>
      </c>
      <c r="C6024" t="s">
        <v>20403</v>
      </c>
      <c r="D6024" t="s">
        <v>20404</v>
      </c>
      <c r="E6024" t="s">
        <v>20355</v>
      </c>
      <c r="F6024" t="s">
        <v>20356</v>
      </c>
      <c r="G6024" t="s">
        <v>3221</v>
      </c>
      <c r="H6024" t="s">
        <v>944</v>
      </c>
      <c r="I6024" t="s">
        <v>1720</v>
      </c>
      <c r="J6024" t="s">
        <v>1721</v>
      </c>
      <c r="K6024" t="s">
        <v>20405</v>
      </c>
      <c r="L6024" s="3" t="s">
        <v>2494</v>
      </c>
      <c r="M6024" s="9">
        <v>0</v>
      </c>
      <c r="N6024" s="5">
        <v>0</v>
      </c>
      <c r="O6024" s="7">
        <v>0</v>
      </c>
    </row>
    <row r="6025" spans="1:15">
      <c r="A6025">
        <v>25</v>
      </c>
      <c r="B6025" t="s">
        <v>3088</v>
      </c>
      <c r="C6025" t="s">
        <v>20406</v>
      </c>
      <c r="D6025" t="s">
        <v>20407</v>
      </c>
      <c r="E6025" t="s">
        <v>3219</v>
      </c>
      <c r="F6025" t="s">
        <v>3220</v>
      </c>
      <c r="G6025" t="s">
        <v>3221</v>
      </c>
      <c r="H6025" t="s">
        <v>944</v>
      </c>
      <c r="I6025" t="s">
        <v>1720</v>
      </c>
      <c r="J6025" t="s">
        <v>1721</v>
      </c>
      <c r="K6025" t="s">
        <v>20408</v>
      </c>
      <c r="L6025" s="3">
        <v>45588</v>
      </c>
      <c r="M6025" s="9">
        <v>0</v>
      </c>
      <c r="N6025" s="5">
        <v>0</v>
      </c>
      <c r="O6025" s="7">
        <v>0</v>
      </c>
    </row>
    <row r="6026" spans="1:15">
      <c r="A6026">
        <v>25</v>
      </c>
      <c r="B6026" t="s">
        <v>3088</v>
      </c>
      <c r="C6026" t="s">
        <v>20409</v>
      </c>
      <c r="D6026" t="s">
        <v>20410</v>
      </c>
      <c r="E6026" t="s">
        <v>3224</v>
      </c>
      <c r="F6026" t="s">
        <v>3225</v>
      </c>
      <c r="G6026" t="s">
        <v>3221</v>
      </c>
      <c r="H6026" t="s">
        <v>944</v>
      </c>
      <c r="I6026" t="s">
        <v>1720</v>
      </c>
      <c r="J6026" t="s">
        <v>1721</v>
      </c>
      <c r="K6026" t="s">
        <v>20411</v>
      </c>
      <c r="L6026" s="3">
        <v>45726</v>
      </c>
      <c r="M6026" s="9">
        <v>0</v>
      </c>
      <c r="N6026" s="5">
        <v>0</v>
      </c>
      <c r="O6026" s="7">
        <v>0</v>
      </c>
    </row>
    <row r="6027" spans="1:15">
      <c r="A6027">
        <v>25</v>
      </c>
      <c r="B6027" t="s">
        <v>3088</v>
      </c>
      <c r="C6027" t="s">
        <v>20412</v>
      </c>
      <c r="D6027" t="s">
        <v>20413</v>
      </c>
      <c r="E6027" t="s">
        <v>3219</v>
      </c>
      <c r="F6027" t="s">
        <v>3220</v>
      </c>
      <c r="G6027" t="s">
        <v>3221</v>
      </c>
      <c r="H6027" t="s">
        <v>944</v>
      </c>
      <c r="I6027" t="s">
        <v>1720</v>
      </c>
      <c r="J6027" t="s">
        <v>1721</v>
      </c>
      <c r="K6027" t="s">
        <v>20414</v>
      </c>
      <c r="L6027" s="3">
        <v>45538</v>
      </c>
      <c r="M6027" s="9">
        <v>0</v>
      </c>
      <c r="N6027" s="5">
        <v>0</v>
      </c>
      <c r="O6027" s="7">
        <v>0</v>
      </c>
    </row>
    <row r="6028" spans="1:15">
      <c r="A6028">
        <v>25</v>
      </c>
      <c r="B6028" t="s">
        <v>3088</v>
      </c>
      <c r="C6028" t="s">
        <v>20415</v>
      </c>
      <c r="D6028" t="s">
        <v>20416</v>
      </c>
      <c r="E6028" t="s">
        <v>3224</v>
      </c>
      <c r="F6028" t="s">
        <v>3225</v>
      </c>
      <c r="G6028" t="s">
        <v>3221</v>
      </c>
      <c r="H6028" t="s">
        <v>944</v>
      </c>
      <c r="I6028" t="s">
        <v>1720</v>
      </c>
      <c r="J6028" t="s">
        <v>1721</v>
      </c>
      <c r="K6028" t="s">
        <v>20417</v>
      </c>
      <c r="L6028" s="3">
        <v>45580</v>
      </c>
      <c r="M6028" s="9">
        <v>0</v>
      </c>
      <c r="N6028" s="5">
        <v>0</v>
      </c>
      <c r="O6028" s="7">
        <v>0</v>
      </c>
    </row>
    <row r="6029" spans="1:15">
      <c r="A6029">
        <v>25</v>
      </c>
      <c r="B6029" t="s">
        <v>3088</v>
      </c>
      <c r="C6029" t="s">
        <v>20418</v>
      </c>
      <c r="D6029" t="s">
        <v>20419</v>
      </c>
      <c r="E6029" t="s">
        <v>20321</v>
      </c>
      <c r="F6029" t="s">
        <v>20322</v>
      </c>
      <c r="G6029" t="s">
        <v>3221</v>
      </c>
      <c r="H6029" t="s">
        <v>944</v>
      </c>
      <c r="I6029" t="s">
        <v>1720</v>
      </c>
      <c r="J6029" t="s">
        <v>1721</v>
      </c>
      <c r="K6029" t="s">
        <v>20420</v>
      </c>
      <c r="L6029" s="3" t="s">
        <v>2494</v>
      </c>
      <c r="M6029" s="9">
        <v>0</v>
      </c>
      <c r="N6029" s="5">
        <v>0</v>
      </c>
      <c r="O6029" s="7">
        <v>0</v>
      </c>
    </row>
    <row r="6030" spans="1:15">
      <c r="A6030">
        <v>25</v>
      </c>
      <c r="B6030" t="s">
        <v>3088</v>
      </c>
      <c r="C6030" t="s">
        <v>20421</v>
      </c>
      <c r="D6030" t="s">
        <v>20422</v>
      </c>
      <c r="E6030" t="s">
        <v>20355</v>
      </c>
      <c r="F6030" t="s">
        <v>20356</v>
      </c>
      <c r="G6030" t="s">
        <v>3221</v>
      </c>
      <c r="H6030" t="s">
        <v>944</v>
      </c>
      <c r="I6030" t="s">
        <v>1720</v>
      </c>
      <c r="J6030" t="s">
        <v>1721</v>
      </c>
      <c r="K6030" t="s">
        <v>20423</v>
      </c>
      <c r="L6030" s="3">
        <v>45611</v>
      </c>
      <c r="M6030" s="9">
        <v>0</v>
      </c>
      <c r="N6030" s="5">
        <v>0</v>
      </c>
      <c r="O6030" s="7">
        <v>0</v>
      </c>
    </row>
    <row r="6031" spans="1:15">
      <c r="A6031">
        <v>25</v>
      </c>
      <c r="B6031" t="s">
        <v>3088</v>
      </c>
      <c r="C6031" t="s">
        <v>20424</v>
      </c>
      <c r="D6031" t="s">
        <v>20425</v>
      </c>
      <c r="E6031" t="s">
        <v>20321</v>
      </c>
      <c r="F6031" t="s">
        <v>20322</v>
      </c>
      <c r="G6031" t="s">
        <v>3221</v>
      </c>
      <c r="H6031" t="s">
        <v>944</v>
      </c>
      <c r="I6031" t="s">
        <v>1720</v>
      </c>
      <c r="J6031" t="s">
        <v>1721</v>
      </c>
      <c r="K6031" t="s">
        <v>20426</v>
      </c>
      <c r="L6031" s="3" t="s">
        <v>2494</v>
      </c>
      <c r="M6031" s="9">
        <v>0</v>
      </c>
      <c r="N6031" s="5">
        <v>0</v>
      </c>
      <c r="O6031" s="7">
        <v>0</v>
      </c>
    </row>
    <row r="6032" spans="1:15">
      <c r="A6032">
        <v>25</v>
      </c>
      <c r="B6032" t="s">
        <v>3088</v>
      </c>
      <c r="C6032" t="s">
        <v>20427</v>
      </c>
      <c r="D6032" t="s">
        <v>20428</v>
      </c>
      <c r="E6032" t="s">
        <v>20355</v>
      </c>
      <c r="F6032" t="s">
        <v>20356</v>
      </c>
      <c r="G6032" t="s">
        <v>3221</v>
      </c>
      <c r="H6032" t="s">
        <v>944</v>
      </c>
      <c r="I6032" t="s">
        <v>1720</v>
      </c>
      <c r="J6032" t="s">
        <v>1721</v>
      </c>
      <c r="K6032" t="s">
        <v>20429</v>
      </c>
      <c r="L6032" s="3" t="s">
        <v>2494</v>
      </c>
      <c r="M6032" s="9">
        <v>0</v>
      </c>
      <c r="N6032" s="5">
        <v>0</v>
      </c>
      <c r="O6032" s="7">
        <v>0</v>
      </c>
    </row>
    <row r="6033" spans="1:15">
      <c r="A6033">
        <v>25</v>
      </c>
      <c r="B6033" t="s">
        <v>3088</v>
      </c>
      <c r="C6033" t="s">
        <v>20430</v>
      </c>
      <c r="D6033" t="s">
        <v>20431</v>
      </c>
      <c r="E6033" t="s">
        <v>3219</v>
      </c>
      <c r="F6033" t="s">
        <v>3220</v>
      </c>
      <c r="G6033" t="s">
        <v>3221</v>
      </c>
      <c r="H6033" t="s">
        <v>944</v>
      </c>
      <c r="I6033" t="s">
        <v>1720</v>
      </c>
      <c r="J6033" t="s">
        <v>1721</v>
      </c>
      <c r="K6033" t="s">
        <v>20432</v>
      </c>
      <c r="L6033" s="3">
        <v>45666</v>
      </c>
      <c r="M6033" s="9">
        <v>24</v>
      </c>
      <c r="N6033" s="5">
        <v>0</v>
      </c>
      <c r="O6033" s="7">
        <v>24</v>
      </c>
    </row>
    <row r="6034" spans="1:15">
      <c r="A6034">
        <v>25</v>
      </c>
      <c r="B6034" t="s">
        <v>3088</v>
      </c>
      <c r="C6034" t="s">
        <v>20433</v>
      </c>
      <c r="D6034" t="s">
        <v>20434</v>
      </c>
      <c r="E6034" t="s">
        <v>3219</v>
      </c>
      <c r="F6034" t="s">
        <v>3220</v>
      </c>
      <c r="G6034" t="s">
        <v>3221</v>
      </c>
      <c r="H6034" t="s">
        <v>944</v>
      </c>
      <c r="I6034" t="s">
        <v>1720</v>
      </c>
      <c r="J6034" t="s">
        <v>1721</v>
      </c>
      <c r="K6034" t="s">
        <v>20435</v>
      </c>
      <c r="L6034" s="3" t="s">
        <v>2494</v>
      </c>
      <c r="M6034" s="9">
        <v>0</v>
      </c>
      <c r="N6034" s="5">
        <v>0</v>
      </c>
      <c r="O6034" s="7">
        <v>0</v>
      </c>
    </row>
    <row r="6035" spans="1:15">
      <c r="A6035">
        <v>25</v>
      </c>
      <c r="B6035" t="s">
        <v>3088</v>
      </c>
      <c r="C6035" t="s">
        <v>20436</v>
      </c>
      <c r="D6035" t="s">
        <v>20437</v>
      </c>
      <c r="E6035" t="s">
        <v>3230</v>
      </c>
      <c r="F6035" t="s">
        <v>3231</v>
      </c>
      <c r="G6035" t="s">
        <v>3221</v>
      </c>
      <c r="H6035" t="s">
        <v>2493</v>
      </c>
      <c r="I6035" t="s">
        <v>1720</v>
      </c>
      <c r="J6035" t="s">
        <v>1721</v>
      </c>
      <c r="K6035" t="s">
        <v>2494</v>
      </c>
      <c r="L6035" s="3" t="s">
        <v>2494</v>
      </c>
      <c r="M6035" s="9">
        <v>0</v>
      </c>
      <c r="N6035" s="5">
        <v>0</v>
      </c>
      <c r="O6035" s="7">
        <v>0</v>
      </c>
    </row>
    <row r="6036" spans="1:15">
      <c r="A6036">
        <v>25</v>
      </c>
      <c r="B6036" t="s">
        <v>3088</v>
      </c>
      <c r="C6036" t="s">
        <v>20438</v>
      </c>
      <c r="D6036" t="s">
        <v>20439</v>
      </c>
      <c r="E6036" t="s">
        <v>3219</v>
      </c>
      <c r="F6036" t="s">
        <v>3220</v>
      </c>
      <c r="G6036" t="s">
        <v>3221</v>
      </c>
      <c r="H6036" t="s">
        <v>944</v>
      </c>
      <c r="I6036" t="s">
        <v>1720</v>
      </c>
      <c r="J6036" t="s">
        <v>1721</v>
      </c>
      <c r="K6036" t="s">
        <v>20440</v>
      </c>
      <c r="L6036" s="3">
        <v>45719</v>
      </c>
      <c r="M6036" s="9">
        <v>0</v>
      </c>
      <c r="N6036" s="5">
        <v>0</v>
      </c>
      <c r="O6036" s="7">
        <v>0</v>
      </c>
    </row>
    <row r="6037" spans="1:15">
      <c r="A6037">
        <v>25</v>
      </c>
      <c r="B6037" t="s">
        <v>3088</v>
      </c>
      <c r="C6037" t="s">
        <v>20441</v>
      </c>
      <c r="D6037" t="s">
        <v>16556</v>
      </c>
      <c r="E6037" t="s">
        <v>3219</v>
      </c>
      <c r="F6037" t="s">
        <v>3220</v>
      </c>
      <c r="G6037" t="s">
        <v>3221</v>
      </c>
      <c r="H6037" t="s">
        <v>944</v>
      </c>
      <c r="I6037" t="s">
        <v>1720</v>
      </c>
      <c r="J6037" t="s">
        <v>1721</v>
      </c>
      <c r="K6037" t="s">
        <v>20442</v>
      </c>
      <c r="L6037" s="3" t="s">
        <v>2494</v>
      </c>
      <c r="M6037" s="9">
        <v>0</v>
      </c>
      <c r="N6037" s="5">
        <v>0</v>
      </c>
      <c r="O6037" s="7">
        <v>0</v>
      </c>
    </row>
    <row r="6038" spans="1:15">
      <c r="A6038">
        <v>25</v>
      </c>
      <c r="B6038" t="s">
        <v>3088</v>
      </c>
      <c r="C6038" t="s">
        <v>20443</v>
      </c>
      <c r="D6038" t="s">
        <v>20444</v>
      </c>
      <c r="E6038" t="s">
        <v>3219</v>
      </c>
      <c r="F6038" t="s">
        <v>3220</v>
      </c>
      <c r="G6038" t="s">
        <v>3221</v>
      </c>
      <c r="H6038" t="s">
        <v>944</v>
      </c>
      <c r="I6038" t="s">
        <v>1720</v>
      </c>
      <c r="J6038" t="s">
        <v>1721</v>
      </c>
      <c r="K6038" t="s">
        <v>20445</v>
      </c>
      <c r="L6038" s="3" t="s">
        <v>2494</v>
      </c>
      <c r="M6038" s="9">
        <v>0</v>
      </c>
      <c r="N6038" s="5">
        <v>0</v>
      </c>
      <c r="O6038" s="7">
        <v>0</v>
      </c>
    </row>
    <row r="6039" spans="1:15">
      <c r="A6039">
        <v>25</v>
      </c>
      <c r="B6039" t="s">
        <v>3088</v>
      </c>
      <c r="C6039" t="s">
        <v>20446</v>
      </c>
      <c r="D6039" t="s">
        <v>20447</v>
      </c>
      <c r="E6039" t="s">
        <v>3224</v>
      </c>
      <c r="F6039" t="s">
        <v>3225</v>
      </c>
      <c r="G6039" t="s">
        <v>3221</v>
      </c>
      <c r="H6039" t="s">
        <v>944</v>
      </c>
      <c r="I6039" t="s">
        <v>1720</v>
      </c>
      <c r="J6039" t="s">
        <v>1721</v>
      </c>
      <c r="K6039" t="s">
        <v>20448</v>
      </c>
      <c r="L6039" s="3" t="s">
        <v>2494</v>
      </c>
      <c r="M6039" s="9">
        <v>0</v>
      </c>
      <c r="N6039" s="5">
        <v>0</v>
      </c>
      <c r="O6039" s="7">
        <v>0</v>
      </c>
    </row>
    <row r="6040" spans="1:15">
      <c r="A6040">
        <v>25</v>
      </c>
      <c r="B6040" t="s">
        <v>3088</v>
      </c>
      <c r="C6040" t="s">
        <v>3239</v>
      </c>
      <c r="D6040" t="s">
        <v>743</v>
      </c>
      <c r="E6040" t="s">
        <v>3240</v>
      </c>
      <c r="F6040" t="s">
        <v>3241</v>
      </c>
      <c r="G6040" t="s">
        <v>3242</v>
      </c>
      <c r="H6040" t="s">
        <v>944</v>
      </c>
      <c r="I6040" t="s">
        <v>1720</v>
      </c>
      <c r="J6040" t="s">
        <v>1721</v>
      </c>
      <c r="K6040" t="s">
        <v>3243</v>
      </c>
      <c r="L6040" s="3">
        <v>36557</v>
      </c>
      <c r="M6040" s="9">
        <v>1</v>
      </c>
      <c r="N6040" s="5">
        <v>0</v>
      </c>
      <c r="O6040" s="7">
        <v>1</v>
      </c>
    </row>
    <row r="6041" spans="1:15">
      <c r="A6041">
        <v>25</v>
      </c>
      <c r="B6041" t="s">
        <v>3088</v>
      </c>
      <c r="C6041" t="s">
        <v>20449</v>
      </c>
      <c r="D6041" t="s">
        <v>20450</v>
      </c>
      <c r="E6041" t="s">
        <v>20451</v>
      </c>
      <c r="F6041" t="s">
        <v>20452</v>
      </c>
      <c r="G6041" t="s">
        <v>3242</v>
      </c>
      <c r="H6041" t="s">
        <v>944</v>
      </c>
      <c r="I6041" t="s">
        <v>1720</v>
      </c>
      <c r="J6041" t="s">
        <v>1721</v>
      </c>
      <c r="K6041" t="s">
        <v>20453</v>
      </c>
      <c r="L6041" s="3">
        <v>36557</v>
      </c>
      <c r="M6041" s="9">
        <v>0</v>
      </c>
      <c r="N6041" s="5">
        <v>0</v>
      </c>
      <c r="O6041" s="7">
        <v>0</v>
      </c>
    </row>
    <row r="6042" spans="1:15">
      <c r="A6042">
        <v>25</v>
      </c>
      <c r="B6042" t="s">
        <v>3088</v>
      </c>
      <c r="C6042" t="s">
        <v>20454</v>
      </c>
      <c r="D6042" t="s">
        <v>20455</v>
      </c>
      <c r="E6042" t="s">
        <v>20451</v>
      </c>
      <c r="F6042" t="s">
        <v>20452</v>
      </c>
      <c r="G6042" t="s">
        <v>3242</v>
      </c>
      <c r="H6042" t="s">
        <v>944</v>
      </c>
      <c r="I6042" t="s">
        <v>1720</v>
      </c>
      <c r="J6042" t="s">
        <v>1721</v>
      </c>
      <c r="K6042" t="s">
        <v>20456</v>
      </c>
      <c r="L6042" s="3">
        <v>36557</v>
      </c>
      <c r="M6042" s="9">
        <v>0</v>
      </c>
      <c r="N6042" s="5">
        <v>0</v>
      </c>
      <c r="O6042" s="7">
        <v>0</v>
      </c>
    </row>
    <row r="6043" spans="1:15">
      <c r="A6043">
        <v>25</v>
      </c>
      <c r="B6043" t="s">
        <v>3088</v>
      </c>
      <c r="C6043" t="s">
        <v>20457</v>
      </c>
      <c r="D6043" t="s">
        <v>20458</v>
      </c>
      <c r="E6043" t="s">
        <v>20459</v>
      </c>
      <c r="F6043" t="s">
        <v>20460</v>
      </c>
      <c r="G6043" t="s">
        <v>3242</v>
      </c>
      <c r="H6043" t="s">
        <v>944</v>
      </c>
      <c r="I6043" t="s">
        <v>1720</v>
      </c>
      <c r="J6043" t="s">
        <v>1721</v>
      </c>
      <c r="K6043" t="s">
        <v>20461</v>
      </c>
      <c r="L6043" s="3">
        <v>36571</v>
      </c>
      <c r="M6043" s="9">
        <v>0</v>
      </c>
      <c r="N6043" s="5">
        <v>0</v>
      </c>
      <c r="O6043" s="7">
        <v>0</v>
      </c>
    </row>
    <row r="6044" spans="1:15">
      <c r="A6044">
        <v>25</v>
      </c>
      <c r="B6044" t="s">
        <v>3088</v>
      </c>
      <c r="C6044" t="s">
        <v>20462</v>
      </c>
      <c r="D6044" t="s">
        <v>20463</v>
      </c>
      <c r="E6044" t="s">
        <v>3240</v>
      </c>
      <c r="F6044" t="s">
        <v>3241</v>
      </c>
      <c r="G6044" t="s">
        <v>3242</v>
      </c>
      <c r="H6044" t="s">
        <v>944</v>
      </c>
      <c r="I6044" t="s">
        <v>1720</v>
      </c>
      <c r="J6044" t="s">
        <v>1721</v>
      </c>
      <c r="K6044" t="s">
        <v>20464</v>
      </c>
      <c r="L6044" s="3">
        <v>39588</v>
      </c>
      <c r="M6044" s="9">
        <v>0</v>
      </c>
      <c r="N6044" s="5">
        <v>0</v>
      </c>
      <c r="O6044" s="7">
        <v>0</v>
      </c>
    </row>
    <row r="6045" spans="1:15">
      <c r="A6045">
        <v>25</v>
      </c>
      <c r="B6045" t="s">
        <v>3088</v>
      </c>
      <c r="C6045" t="s">
        <v>20465</v>
      </c>
      <c r="D6045" t="s">
        <v>20466</v>
      </c>
      <c r="E6045" t="s">
        <v>3240</v>
      </c>
      <c r="F6045" t="s">
        <v>3241</v>
      </c>
      <c r="G6045" t="s">
        <v>3242</v>
      </c>
      <c r="H6045" t="s">
        <v>944</v>
      </c>
      <c r="I6045" t="s">
        <v>1720</v>
      </c>
      <c r="J6045" t="s">
        <v>1721</v>
      </c>
      <c r="K6045" t="s">
        <v>20467</v>
      </c>
      <c r="L6045" s="3">
        <v>38457</v>
      </c>
      <c r="M6045" s="9">
        <v>0</v>
      </c>
      <c r="N6045" s="5">
        <v>0</v>
      </c>
      <c r="O6045" s="7">
        <v>0</v>
      </c>
    </row>
    <row r="6046" spans="1:15">
      <c r="A6046">
        <v>25</v>
      </c>
      <c r="B6046" t="s">
        <v>3088</v>
      </c>
      <c r="C6046" t="s">
        <v>20468</v>
      </c>
      <c r="D6046" t="s">
        <v>20469</v>
      </c>
      <c r="E6046" t="s">
        <v>20451</v>
      </c>
      <c r="F6046" t="s">
        <v>20452</v>
      </c>
      <c r="G6046" t="s">
        <v>3242</v>
      </c>
      <c r="H6046" t="s">
        <v>944</v>
      </c>
      <c r="I6046" t="s">
        <v>1720</v>
      </c>
      <c r="J6046" t="s">
        <v>1721</v>
      </c>
      <c r="K6046" t="s">
        <v>20470</v>
      </c>
      <c r="L6046" s="3">
        <v>38790</v>
      </c>
      <c r="M6046" s="9">
        <v>0</v>
      </c>
      <c r="N6046" s="5">
        <v>0</v>
      </c>
      <c r="O6046" s="7">
        <v>0</v>
      </c>
    </row>
    <row r="6047" spans="1:15">
      <c r="A6047">
        <v>25</v>
      </c>
      <c r="B6047" t="s">
        <v>3088</v>
      </c>
      <c r="C6047" t="s">
        <v>20471</v>
      </c>
      <c r="D6047" t="s">
        <v>20472</v>
      </c>
      <c r="E6047" t="s">
        <v>3240</v>
      </c>
      <c r="F6047" t="s">
        <v>3241</v>
      </c>
      <c r="G6047" t="s">
        <v>3242</v>
      </c>
      <c r="H6047" t="s">
        <v>944</v>
      </c>
      <c r="I6047" t="s">
        <v>1720</v>
      </c>
      <c r="J6047" t="s">
        <v>1721</v>
      </c>
      <c r="K6047" t="s">
        <v>20473</v>
      </c>
      <c r="L6047" s="3">
        <v>38533</v>
      </c>
      <c r="M6047" s="9">
        <v>0</v>
      </c>
      <c r="N6047" s="5">
        <v>0</v>
      </c>
      <c r="O6047" s="7">
        <v>0</v>
      </c>
    </row>
    <row r="6048" spans="1:15">
      <c r="A6048">
        <v>25</v>
      </c>
      <c r="B6048" t="s">
        <v>3088</v>
      </c>
      <c r="C6048" t="s">
        <v>20474</v>
      </c>
      <c r="D6048" t="s">
        <v>20475</v>
      </c>
      <c r="E6048" t="s">
        <v>20476</v>
      </c>
      <c r="F6048" t="s">
        <v>20477</v>
      </c>
      <c r="G6048" t="s">
        <v>3242</v>
      </c>
      <c r="H6048" t="s">
        <v>944</v>
      </c>
      <c r="I6048" t="s">
        <v>1720</v>
      </c>
      <c r="J6048" t="s">
        <v>1721</v>
      </c>
      <c r="K6048" t="s">
        <v>20478</v>
      </c>
      <c r="L6048" s="3">
        <v>40645</v>
      </c>
      <c r="M6048" s="9">
        <v>0</v>
      </c>
      <c r="N6048" s="5">
        <v>0</v>
      </c>
      <c r="O6048" s="7">
        <v>0</v>
      </c>
    </row>
    <row r="6049" spans="1:15">
      <c r="A6049">
        <v>25</v>
      </c>
      <c r="B6049" t="s">
        <v>3088</v>
      </c>
      <c r="C6049" t="s">
        <v>20479</v>
      </c>
      <c r="D6049" t="s">
        <v>20480</v>
      </c>
      <c r="E6049" t="s">
        <v>3245</v>
      </c>
      <c r="F6049" t="s">
        <v>3246</v>
      </c>
      <c r="G6049" t="s">
        <v>3242</v>
      </c>
      <c r="H6049" t="s">
        <v>944</v>
      </c>
      <c r="I6049" t="s">
        <v>1720</v>
      </c>
      <c r="J6049" t="s">
        <v>1721</v>
      </c>
      <c r="K6049" t="s">
        <v>20481</v>
      </c>
      <c r="L6049" s="3">
        <v>41086</v>
      </c>
      <c r="M6049" s="9">
        <v>0</v>
      </c>
      <c r="N6049" s="5">
        <v>0</v>
      </c>
      <c r="O6049" s="7">
        <v>0</v>
      </c>
    </row>
    <row r="6050" spans="1:15">
      <c r="A6050">
        <v>25</v>
      </c>
      <c r="B6050" t="s">
        <v>3088</v>
      </c>
      <c r="C6050" t="s">
        <v>20482</v>
      </c>
      <c r="D6050" t="s">
        <v>20483</v>
      </c>
      <c r="E6050" t="s">
        <v>20484</v>
      </c>
      <c r="F6050" t="s">
        <v>20485</v>
      </c>
      <c r="G6050" t="s">
        <v>3242</v>
      </c>
      <c r="H6050" t="s">
        <v>944</v>
      </c>
      <c r="I6050" t="s">
        <v>1720</v>
      </c>
      <c r="J6050" t="s">
        <v>1721</v>
      </c>
      <c r="K6050" t="s">
        <v>20486</v>
      </c>
      <c r="L6050" s="3">
        <v>39847</v>
      </c>
      <c r="M6050" s="9">
        <v>0</v>
      </c>
      <c r="N6050" s="5">
        <v>0</v>
      </c>
      <c r="O6050" s="7">
        <v>0</v>
      </c>
    </row>
    <row r="6051" spans="1:15">
      <c r="A6051">
        <v>25</v>
      </c>
      <c r="B6051" t="s">
        <v>3088</v>
      </c>
      <c r="C6051" t="s">
        <v>20487</v>
      </c>
      <c r="D6051" t="s">
        <v>20488</v>
      </c>
      <c r="E6051" t="s">
        <v>3249</v>
      </c>
      <c r="F6051" t="s">
        <v>3250</v>
      </c>
      <c r="G6051" t="s">
        <v>3242</v>
      </c>
      <c r="H6051" t="s">
        <v>944</v>
      </c>
      <c r="I6051" t="s">
        <v>1720</v>
      </c>
      <c r="J6051" t="s">
        <v>1721</v>
      </c>
      <c r="K6051" t="s">
        <v>20489</v>
      </c>
      <c r="L6051" s="3">
        <v>41312</v>
      </c>
      <c r="M6051" s="9">
        <v>0</v>
      </c>
      <c r="N6051" s="5">
        <v>0</v>
      </c>
      <c r="O6051" s="7">
        <v>0</v>
      </c>
    </row>
    <row r="6052" spans="1:15">
      <c r="A6052">
        <v>25</v>
      </c>
      <c r="B6052" t="s">
        <v>3088</v>
      </c>
      <c r="C6052" t="s">
        <v>20490</v>
      </c>
      <c r="D6052" t="s">
        <v>20491</v>
      </c>
      <c r="E6052" t="s">
        <v>3245</v>
      </c>
      <c r="F6052" t="s">
        <v>3246</v>
      </c>
      <c r="G6052" t="s">
        <v>3242</v>
      </c>
      <c r="H6052" t="s">
        <v>944</v>
      </c>
      <c r="I6052" t="s">
        <v>1720</v>
      </c>
      <c r="J6052" t="s">
        <v>1721</v>
      </c>
      <c r="K6052" t="s">
        <v>20492</v>
      </c>
      <c r="L6052" s="3">
        <v>41033</v>
      </c>
      <c r="M6052" s="9">
        <v>0</v>
      </c>
      <c r="N6052" s="5">
        <v>0</v>
      </c>
      <c r="O6052" s="7">
        <v>0</v>
      </c>
    </row>
    <row r="6053" spans="1:15">
      <c r="A6053">
        <v>25</v>
      </c>
      <c r="B6053" t="s">
        <v>3088</v>
      </c>
      <c r="C6053" t="s">
        <v>20493</v>
      </c>
      <c r="D6053" t="s">
        <v>20494</v>
      </c>
      <c r="E6053" t="s">
        <v>3249</v>
      </c>
      <c r="F6053" t="s">
        <v>3250</v>
      </c>
      <c r="G6053" t="s">
        <v>3242</v>
      </c>
      <c r="H6053" t="s">
        <v>944</v>
      </c>
      <c r="I6053" t="s">
        <v>1720</v>
      </c>
      <c r="J6053" t="s">
        <v>1721</v>
      </c>
      <c r="K6053" t="s">
        <v>20495</v>
      </c>
      <c r="L6053" s="3">
        <v>41170</v>
      </c>
      <c r="M6053" s="9">
        <v>0</v>
      </c>
      <c r="N6053" s="5">
        <v>0</v>
      </c>
      <c r="O6053" s="7">
        <v>0</v>
      </c>
    </row>
    <row r="6054" spans="1:15">
      <c r="A6054">
        <v>25</v>
      </c>
      <c r="B6054" t="s">
        <v>3088</v>
      </c>
      <c r="C6054" t="s">
        <v>20496</v>
      </c>
      <c r="D6054" t="s">
        <v>20497</v>
      </c>
      <c r="E6054" t="s">
        <v>20476</v>
      </c>
      <c r="F6054" t="s">
        <v>20477</v>
      </c>
      <c r="G6054" t="s">
        <v>3242</v>
      </c>
      <c r="H6054" t="s">
        <v>944</v>
      </c>
      <c r="I6054" t="s">
        <v>1720</v>
      </c>
      <c r="J6054" t="s">
        <v>1721</v>
      </c>
      <c r="K6054" t="s">
        <v>20498</v>
      </c>
      <c r="L6054" s="3" t="s">
        <v>2494</v>
      </c>
      <c r="M6054" s="9">
        <v>0</v>
      </c>
      <c r="N6054" s="5">
        <v>0</v>
      </c>
      <c r="O6054" s="7">
        <v>0</v>
      </c>
    </row>
    <row r="6055" spans="1:15">
      <c r="A6055">
        <v>25</v>
      </c>
      <c r="B6055" t="s">
        <v>3088</v>
      </c>
      <c r="C6055" t="s">
        <v>20499</v>
      </c>
      <c r="D6055" t="s">
        <v>20500</v>
      </c>
      <c r="E6055" t="s">
        <v>20484</v>
      </c>
      <c r="F6055" t="s">
        <v>20485</v>
      </c>
      <c r="G6055" t="s">
        <v>3242</v>
      </c>
      <c r="H6055" t="s">
        <v>944</v>
      </c>
      <c r="I6055" t="s">
        <v>1720</v>
      </c>
      <c r="J6055" t="s">
        <v>1721</v>
      </c>
      <c r="K6055" t="s">
        <v>20501</v>
      </c>
      <c r="L6055" s="3">
        <v>41724</v>
      </c>
      <c r="M6055" s="9">
        <v>0</v>
      </c>
      <c r="N6055" s="5">
        <v>0</v>
      </c>
      <c r="O6055" s="7">
        <v>0</v>
      </c>
    </row>
    <row r="6056" spans="1:15">
      <c r="A6056">
        <v>25</v>
      </c>
      <c r="B6056" t="s">
        <v>3088</v>
      </c>
      <c r="C6056" t="s">
        <v>3244</v>
      </c>
      <c r="D6056" t="s">
        <v>744</v>
      </c>
      <c r="E6056" t="s">
        <v>3245</v>
      </c>
      <c r="F6056" t="s">
        <v>3246</v>
      </c>
      <c r="G6056" t="s">
        <v>3242</v>
      </c>
      <c r="H6056" t="s">
        <v>944</v>
      </c>
      <c r="I6056" t="s">
        <v>1720</v>
      </c>
      <c r="J6056" t="s">
        <v>1721</v>
      </c>
      <c r="K6056" t="s">
        <v>3247</v>
      </c>
      <c r="L6056" s="3">
        <v>41501</v>
      </c>
      <c r="M6056" s="9">
        <v>1</v>
      </c>
      <c r="N6056" s="5">
        <v>0</v>
      </c>
      <c r="O6056" s="7">
        <v>1</v>
      </c>
    </row>
    <row r="6057" spans="1:15">
      <c r="A6057">
        <v>25</v>
      </c>
      <c r="B6057" t="s">
        <v>3088</v>
      </c>
      <c r="C6057" t="s">
        <v>20502</v>
      </c>
      <c r="D6057" t="s">
        <v>20503</v>
      </c>
      <c r="E6057" t="s">
        <v>20476</v>
      </c>
      <c r="F6057" t="s">
        <v>20477</v>
      </c>
      <c r="G6057" t="s">
        <v>3242</v>
      </c>
      <c r="H6057" t="s">
        <v>944</v>
      </c>
      <c r="I6057" t="s">
        <v>1720</v>
      </c>
      <c r="J6057" t="s">
        <v>1721</v>
      </c>
      <c r="K6057" t="s">
        <v>20504</v>
      </c>
      <c r="L6057" s="3">
        <v>42229</v>
      </c>
      <c r="M6057" s="9">
        <v>0</v>
      </c>
      <c r="N6057" s="5">
        <v>0</v>
      </c>
      <c r="O6057" s="7">
        <v>0</v>
      </c>
    </row>
    <row r="6058" spans="1:15">
      <c r="A6058">
        <v>25</v>
      </c>
      <c r="B6058" t="s">
        <v>3088</v>
      </c>
      <c r="C6058" t="s">
        <v>20505</v>
      </c>
      <c r="D6058" t="s">
        <v>20506</v>
      </c>
      <c r="E6058" t="s">
        <v>20476</v>
      </c>
      <c r="F6058" t="s">
        <v>20477</v>
      </c>
      <c r="G6058" t="s">
        <v>3242</v>
      </c>
      <c r="H6058" t="s">
        <v>944</v>
      </c>
      <c r="I6058" t="s">
        <v>1720</v>
      </c>
      <c r="J6058" t="s">
        <v>1721</v>
      </c>
      <c r="K6058" t="s">
        <v>20507</v>
      </c>
      <c r="L6058" s="3">
        <v>42438</v>
      </c>
      <c r="M6058" s="9">
        <v>0</v>
      </c>
      <c r="N6058" s="5">
        <v>0</v>
      </c>
      <c r="O6058" s="7">
        <v>0</v>
      </c>
    </row>
    <row r="6059" spans="1:15">
      <c r="A6059">
        <v>25</v>
      </c>
      <c r="B6059" t="s">
        <v>3088</v>
      </c>
      <c r="C6059" t="s">
        <v>20508</v>
      </c>
      <c r="D6059" t="s">
        <v>20509</v>
      </c>
      <c r="E6059" t="s">
        <v>3245</v>
      </c>
      <c r="F6059" t="s">
        <v>3246</v>
      </c>
      <c r="G6059" t="s">
        <v>3242</v>
      </c>
      <c r="H6059" t="s">
        <v>944</v>
      </c>
      <c r="I6059" t="s">
        <v>1720</v>
      </c>
      <c r="J6059" t="s">
        <v>1721</v>
      </c>
      <c r="K6059" t="s">
        <v>20510</v>
      </c>
      <c r="L6059" s="3" t="s">
        <v>2494</v>
      </c>
      <c r="M6059" s="9">
        <v>0</v>
      </c>
      <c r="N6059" s="5">
        <v>0</v>
      </c>
      <c r="O6059" s="7">
        <v>0</v>
      </c>
    </row>
    <row r="6060" spans="1:15">
      <c r="A6060">
        <v>25</v>
      </c>
      <c r="B6060" t="s">
        <v>3088</v>
      </c>
      <c r="C6060" t="s">
        <v>20511</v>
      </c>
      <c r="D6060" t="s">
        <v>20512</v>
      </c>
      <c r="E6060" t="s">
        <v>3240</v>
      </c>
      <c r="F6060" t="s">
        <v>3241</v>
      </c>
      <c r="G6060" t="s">
        <v>3242</v>
      </c>
      <c r="H6060" t="s">
        <v>944</v>
      </c>
      <c r="I6060" t="s">
        <v>1720</v>
      </c>
      <c r="J6060" t="s">
        <v>1721</v>
      </c>
      <c r="K6060" t="s">
        <v>20513</v>
      </c>
      <c r="L6060" s="3">
        <v>42755</v>
      </c>
      <c r="M6060" s="9">
        <v>0</v>
      </c>
      <c r="N6060" s="5">
        <v>0</v>
      </c>
      <c r="O6060" s="7">
        <v>0</v>
      </c>
    </row>
    <row r="6061" spans="1:15">
      <c r="A6061">
        <v>25</v>
      </c>
      <c r="B6061" t="s">
        <v>3088</v>
      </c>
      <c r="C6061" t="s">
        <v>20514</v>
      </c>
      <c r="D6061" t="s">
        <v>20515</v>
      </c>
      <c r="E6061" t="s">
        <v>3240</v>
      </c>
      <c r="F6061" t="s">
        <v>3241</v>
      </c>
      <c r="G6061" t="s">
        <v>3242</v>
      </c>
      <c r="H6061" t="s">
        <v>944</v>
      </c>
      <c r="I6061" t="s">
        <v>1720</v>
      </c>
      <c r="J6061" t="s">
        <v>1721</v>
      </c>
      <c r="K6061" t="s">
        <v>20516</v>
      </c>
      <c r="L6061" s="3">
        <v>42607</v>
      </c>
      <c r="M6061" s="9">
        <v>0</v>
      </c>
      <c r="N6061" s="5">
        <v>0</v>
      </c>
      <c r="O6061" s="7">
        <v>0</v>
      </c>
    </row>
    <row r="6062" spans="1:15">
      <c r="A6062">
        <v>25</v>
      </c>
      <c r="B6062" t="s">
        <v>3088</v>
      </c>
      <c r="C6062" t="s">
        <v>20517</v>
      </c>
      <c r="D6062" t="s">
        <v>9794</v>
      </c>
      <c r="E6062" t="s">
        <v>20451</v>
      </c>
      <c r="F6062" t="s">
        <v>20452</v>
      </c>
      <c r="G6062" t="s">
        <v>3242</v>
      </c>
      <c r="H6062" t="s">
        <v>944</v>
      </c>
      <c r="I6062" t="s">
        <v>1720</v>
      </c>
      <c r="J6062" t="s">
        <v>1721</v>
      </c>
      <c r="K6062" t="s">
        <v>20518</v>
      </c>
      <c r="L6062" s="3">
        <v>45733</v>
      </c>
      <c r="M6062" s="9">
        <v>0</v>
      </c>
      <c r="N6062" s="5">
        <v>0</v>
      </c>
      <c r="O6062" s="7">
        <v>0</v>
      </c>
    </row>
    <row r="6063" spans="1:15">
      <c r="A6063">
        <v>25</v>
      </c>
      <c r="B6063" t="s">
        <v>3088</v>
      </c>
      <c r="C6063" t="s">
        <v>20519</v>
      </c>
      <c r="D6063" t="s">
        <v>20520</v>
      </c>
      <c r="E6063" t="s">
        <v>20451</v>
      </c>
      <c r="F6063" t="s">
        <v>20452</v>
      </c>
      <c r="G6063" t="s">
        <v>3242</v>
      </c>
      <c r="H6063" t="s">
        <v>944</v>
      </c>
      <c r="I6063" t="s">
        <v>1720</v>
      </c>
      <c r="J6063" t="s">
        <v>1721</v>
      </c>
      <c r="K6063" t="s">
        <v>20521</v>
      </c>
      <c r="L6063" s="3" t="s">
        <v>2494</v>
      </c>
      <c r="M6063" s="9">
        <v>0</v>
      </c>
      <c r="N6063" s="5">
        <v>0</v>
      </c>
      <c r="O6063" s="7">
        <v>0</v>
      </c>
    </row>
    <row r="6064" spans="1:15">
      <c r="A6064">
        <v>25</v>
      </c>
      <c r="B6064" t="s">
        <v>3088</v>
      </c>
      <c r="C6064" t="s">
        <v>3248</v>
      </c>
      <c r="D6064" t="s">
        <v>745</v>
      </c>
      <c r="E6064" t="s">
        <v>3249</v>
      </c>
      <c r="F6064" t="s">
        <v>3250</v>
      </c>
      <c r="G6064" t="s">
        <v>3242</v>
      </c>
      <c r="H6064" t="s">
        <v>944</v>
      </c>
      <c r="I6064" t="s">
        <v>1720</v>
      </c>
      <c r="J6064" t="s">
        <v>1721</v>
      </c>
      <c r="K6064" t="s">
        <v>3251</v>
      </c>
      <c r="L6064" s="3">
        <v>42971</v>
      </c>
      <c r="M6064" s="9">
        <v>1</v>
      </c>
      <c r="N6064" s="5">
        <v>0</v>
      </c>
      <c r="O6064" s="7">
        <v>1</v>
      </c>
    </row>
    <row r="6065" spans="1:15">
      <c r="A6065">
        <v>25</v>
      </c>
      <c r="B6065" t="s">
        <v>3088</v>
      </c>
      <c r="C6065" t="s">
        <v>20522</v>
      </c>
      <c r="D6065" t="s">
        <v>20523</v>
      </c>
      <c r="E6065" t="s">
        <v>20484</v>
      </c>
      <c r="F6065" t="s">
        <v>20485</v>
      </c>
      <c r="G6065" t="s">
        <v>3242</v>
      </c>
      <c r="H6065" t="s">
        <v>944</v>
      </c>
      <c r="I6065" t="s">
        <v>1720</v>
      </c>
      <c r="J6065" t="s">
        <v>1721</v>
      </c>
      <c r="K6065" t="s">
        <v>20524</v>
      </c>
      <c r="L6065" s="3">
        <v>43426</v>
      </c>
      <c r="M6065" s="9">
        <v>0</v>
      </c>
      <c r="N6065" s="5">
        <v>0</v>
      </c>
      <c r="O6065" s="7">
        <v>0</v>
      </c>
    </row>
    <row r="6066" spans="1:15">
      <c r="A6066">
        <v>25</v>
      </c>
      <c r="B6066" t="s">
        <v>3088</v>
      </c>
      <c r="C6066" t="s">
        <v>20525</v>
      </c>
      <c r="D6066" t="s">
        <v>20526</v>
      </c>
      <c r="E6066" t="s">
        <v>3240</v>
      </c>
      <c r="F6066" t="s">
        <v>3241</v>
      </c>
      <c r="G6066" t="s">
        <v>3242</v>
      </c>
      <c r="H6066" t="s">
        <v>944</v>
      </c>
      <c r="I6066" t="s">
        <v>1720</v>
      </c>
      <c r="J6066" t="s">
        <v>1721</v>
      </c>
      <c r="K6066" t="s">
        <v>20527</v>
      </c>
      <c r="L6066" s="3">
        <v>43537</v>
      </c>
      <c r="M6066" s="9">
        <v>0</v>
      </c>
      <c r="N6066" s="5">
        <v>0</v>
      </c>
      <c r="O6066" s="7">
        <v>0</v>
      </c>
    </row>
    <row r="6067" spans="1:15">
      <c r="A6067">
        <v>25</v>
      </c>
      <c r="B6067" t="s">
        <v>3088</v>
      </c>
      <c r="C6067" t="s">
        <v>20528</v>
      </c>
      <c r="D6067" t="s">
        <v>20529</v>
      </c>
      <c r="E6067" t="s">
        <v>3249</v>
      </c>
      <c r="F6067" t="s">
        <v>3250</v>
      </c>
      <c r="G6067" t="s">
        <v>3242</v>
      </c>
      <c r="H6067" t="s">
        <v>944</v>
      </c>
      <c r="I6067" t="s">
        <v>1720</v>
      </c>
      <c r="J6067" t="s">
        <v>1721</v>
      </c>
      <c r="K6067" t="s">
        <v>20530</v>
      </c>
      <c r="L6067" s="3">
        <v>44299</v>
      </c>
      <c r="M6067" s="9">
        <v>0</v>
      </c>
      <c r="N6067" s="5">
        <v>0</v>
      </c>
      <c r="O6067" s="7">
        <v>0</v>
      </c>
    </row>
    <row r="6068" spans="1:15">
      <c r="A6068">
        <v>25</v>
      </c>
      <c r="B6068" t="s">
        <v>3088</v>
      </c>
      <c r="C6068" t="s">
        <v>20531</v>
      </c>
      <c r="D6068" t="s">
        <v>20532</v>
      </c>
      <c r="E6068" t="s">
        <v>3249</v>
      </c>
      <c r="F6068" t="s">
        <v>3250</v>
      </c>
      <c r="G6068" t="s">
        <v>3242</v>
      </c>
      <c r="H6068" t="s">
        <v>944</v>
      </c>
      <c r="I6068" t="s">
        <v>1720</v>
      </c>
      <c r="J6068" t="s">
        <v>1721</v>
      </c>
      <c r="K6068" t="s">
        <v>20533</v>
      </c>
      <c r="L6068" s="3">
        <v>43998</v>
      </c>
      <c r="M6068" s="9">
        <v>0</v>
      </c>
      <c r="N6068" s="5">
        <v>0</v>
      </c>
      <c r="O6068" s="7">
        <v>0</v>
      </c>
    </row>
    <row r="6069" spans="1:15">
      <c r="A6069">
        <v>25</v>
      </c>
      <c r="B6069" t="s">
        <v>3088</v>
      </c>
      <c r="C6069" t="s">
        <v>20534</v>
      </c>
      <c r="D6069" t="s">
        <v>20535</v>
      </c>
      <c r="E6069" t="s">
        <v>3249</v>
      </c>
      <c r="F6069" t="s">
        <v>3250</v>
      </c>
      <c r="G6069" t="s">
        <v>3242</v>
      </c>
      <c r="H6069" t="s">
        <v>944</v>
      </c>
      <c r="I6069" t="s">
        <v>1720</v>
      </c>
      <c r="J6069" t="s">
        <v>1721</v>
      </c>
      <c r="K6069" t="s">
        <v>20536</v>
      </c>
      <c r="L6069" s="3">
        <v>44005</v>
      </c>
      <c r="M6069" s="9">
        <v>0</v>
      </c>
      <c r="N6069" s="5">
        <v>0</v>
      </c>
      <c r="O6069" s="7">
        <v>0</v>
      </c>
    </row>
    <row r="6070" spans="1:15">
      <c r="A6070">
        <v>25</v>
      </c>
      <c r="B6070" t="s">
        <v>3088</v>
      </c>
      <c r="C6070" t="s">
        <v>20537</v>
      </c>
      <c r="D6070" t="s">
        <v>20538</v>
      </c>
      <c r="E6070" t="s">
        <v>3245</v>
      </c>
      <c r="F6070" t="s">
        <v>3246</v>
      </c>
      <c r="G6070" t="s">
        <v>3242</v>
      </c>
      <c r="H6070" t="s">
        <v>944</v>
      </c>
      <c r="I6070" t="s">
        <v>1720</v>
      </c>
      <c r="J6070" t="s">
        <v>1721</v>
      </c>
      <c r="K6070" t="s">
        <v>20539</v>
      </c>
      <c r="L6070" s="3">
        <v>45733</v>
      </c>
      <c r="M6070" s="9">
        <v>0</v>
      </c>
      <c r="N6070" s="5">
        <v>0</v>
      </c>
      <c r="O6070" s="7">
        <v>0</v>
      </c>
    </row>
    <row r="6071" spans="1:15">
      <c r="A6071">
        <v>25</v>
      </c>
      <c r="B6071" t="s">
        <v>3088</v>
      </c>
      <c r="C6071" t="s">
        <v>20540</v>
      </c>
      <c r="D6071" t="s">
        <v>20541</v>
      </c>
      <c r="E6071" t="s">
        <v>20459</v>
      </c>
      <c r="F6071" t="s">
        <v>20460</v>
      </c>
      <c r="G6071" t="s">
        <v>3242</v>
      </c>
      <c r="H6071" t="s">
        <v>944</v>
      </c>
      <c r="I6071" t="s">
        <v>1720</v>
      </c>
      <c r="J6071" t="s">
        <v>1721</v>
      </c>
      <c r="K6071" t="s">
        <v>20542</v>
      </c>
      <c r="L6071" s="3">
        <v>44424</v>
      </c>
      <c r="M6071" s="9">
        <v>0</v>
      </c>
      <c r="N6071" s="5">
        <v>0</v>
      </c>
      <c r="O6071" s="7">
        <v>0</v>
      </c>
    </row>
    <row r="6072" spans="1:15">
      <c r="A6072">
        <v>25</v>
      </c>
      <c r="B6072" t="s">
        <v>3088</v>
      </c>
      <c r="C6072" t="s">
        <v>20543</v>
      </c>
      <c r="D6072" t="s">
        <v>20444</v>
      </c>
      <c r="E6072" t="s">
        <v>3240</v>
      </c>
      <c r="F6072" t="s">
        <v>3241</v>
      </c>
      <c r="G6072" t="s">
        <v>3242</v>
      </c>
      <c r="H6072" t="s">
        <v>944</v>
      </c>
      <c r="I6072" t="s">
        <v>1720</v>
      </c>
      <c r="J6072" t="s">
        <v>1721</v>
      </c>
      <c r="K6072" t="s">
        <v>20544</v>
      </c>
      <c r="L6072" s="3" t="s">
        <v>2494</v>
      </c>
      <c r="M6072" s="9">
        <v>0</v>
      </c>
      <c r="N6072" s="5">
        <v>0</v>
      </c>
      <c r="O6072" s="7">
        <v>0</v>
      </c>
    </row>
    <row r="6073" spans="1:15">
      <c r="A6073">
        <v>25</v>
      </c>
      <c r="B6073" t="s">
        <v>3088</v>
      </c>
      <c r="C6073" t="s">
        <v>20545</v>
      </c>
      <c r="D6073" t="s">
        <v>20546</v>
      </c>
      <c r="E6073" t="s">
        <v>3240</v>
      </c>
      <c r="F6073" t="s">
        <v>3241</v>
      </c>
      <c r="G6073" t="s">
        <v>3242</v>
      </c>
      <c r="H6073" t="s">
        <v>944</v>
      </c>
      <c r="I6073" t="s">
        <v>1720</v>
      </c>
      <c r="J6073" t="s">
        <v>1721</v>
      </c>
      <c r="K6073" t="s">
        <v>20547</v>
      </c>
      <c r="L6073" s="3" t="s">
        <v>2494</v>
      </c>
      <c r="M6073" s="9">
        <v>0</v>
      </c>
      <c r="N6073" s="5">
        <v>0</v>
      </c>
      <c r="O6073" s="7">
        <v>0</v>
      </c>
    </row>
    <row r="6074" spans="1:15">
      <c r="A6074">
        <v>25</v>
      </c>
      <c r="B6074" t="s">
        <v>3088</v>
      </c>
      <c r="C6074" t="s">
        <v>20548</v>
      </c>
      <c r="D6074" t="s">
        <v>20549</v>
      </c>
      <c r="E6074" t="s">
        <v>3240</v>
      </c>
      <c r="F6074" t="s">
        <v>3241</v>
      </c>
      <c r="G6074" t="s">
        <v>3242</v>
      </c>
      <c r="H6074" t="s">
        <v>944</v>
      </c>
      <c r="I6074" t="s">
        <v>1720</v>
      </c>
      <c r="J6074" t="s">
        <v>1721</v>
      </c>
      <c r="K6074" t="s">
        <v>20550</v>
      </c>
      <c r="L6074" s="3" t="s">
        <v>2494</v>
      </c>
      <c r="M6074" s="9">
        <v>0</v>
      </c>
      <c r="N6074" s="5">
        <v>0</v>
      </c>
      <c r="O6074" s="7">
        <v>0</v>
      </c>
    </row>
    <row r="6075" spans="1:15">
      <c r="A6075">
        <v>25</v>
      </c>
      <c r="B6075" t="s">
        <v>3088</v>
      </c>
      <c r="C6075" t="s">
        <v>20551</v>
      </c>
      <c r="D6075" t="s">
        <v>20552</v>
      </c>
      <c r="E6075" t="s">
        <v>3240</v>
      </c>
      <c r="F6075" t="s">
        <v>3241</v>
      </c>
      <c r="G6075" t="s">
        <v>3242</v>
      </c>
      <c r="H6075" t="s">
        <v>944</v>
      </c>
      <c r="I6075" t="s">
        <v>1720</v>
      </c>
      <c r="J6075" t="s">
        <v>1721</v>
      </c>
      <c r="K6075" t="s">
        <v>20553</v>
      </c>
      <c r="L6075" s="3" t="s">
        <v>2494</v>
      </c>
      <c r="M6075" s="9">
        <v>0</v>
      </c>
      <c r="N6075" s="5">
        <v>0</v>
      </c>
      <c r="O6075" s="7">
        <v>0</v>
      </c>
    </row>
    <row r="6076" spans="1:15">
      <c r="A6076">
        <v>25</v>
      </c>
      <c r="B6076" t="s">
        <v>3088</v>
      </c>
      <c r="C6076" t="s">
        <v>20554</v>
      </c>
      <c r="D6076" t="s">
        <v>20555</v>
      </c>
      <c r="E6076" t="s">
        <v>20484</v>
      </c>
      <c r="F6076" t="s">
        <v>20485</v>
      </c>
      <c r="G6076" t="s">
        <v>3242</v>
      </c>
      <c r="H6076" t="s">
        <v>944</v>
      </c>
      <c r="I6076" t="s">
        <v>1720</v>
      </c>
      <c r="J6076" t="s">
        <v>1721</v>
      </c>
      <c r="K6076" t="s">
        <v>20556</v>
      </c>
      <c r="L6076" s="3">
        <v>45664</v>
      </c>
      <c r="M6076" s="9">
        <v>0</v>
      </c>
      <c r="N6076" s="5">
        <v>0</v>
      </c>
      <c r="O6076" s="7">
        <v>0</v>
      </c>
    </row>
    <row r="6077" spans="1:15">
      <c r="A6077">
        <v>25</v>
      </c>
      <c r="B6077" t="s">
        <v>3088</v>
      </c>
      <c r="C6077" t="s">
        <v>20557</v>
      </c>
      <c r="D6077" t="s">
        <v>20558</v>
      </c>
      <c r="E6077" t="s">
        <v>3245</v>
      </c>
      <c r="F6077" t="s">
        <v>3246</v>
      </c>
      <c r="G6077" t="s">
        <v>3242</v>
      </c>
      <c r="H6077" t="s">
        <v>944</v>
      </c>
      <c r="I6077" t="s">
        <v>1720</v>
      </c>
      <c r="J6077" t="s">
        <v>1721</v>
      </c>
      <c r="K6077" t="s">
        <v>20559</v>
      </c>
      <c r="L6077" s="3" t="s">
        <v>2494</v>
      </c>
      <c r="M6077" s="9">
        <v>0</v>
      </c>
      <c r="N6077" s="5">
        <v>0</v>
      </c>
      <c r="O6077" s="7">
        <v>0</v>
      </c>
    </row>
    <row r="6078" spans="1:15">
      <c r="A6078">
        <v>25</v>
      </c>
      <c r="B6078" t="s">
        <v>3088</v>
      </c>
      <c r="C6078" t="s">
        <v>20560</v>
      </c>
      <c r="D6078" t="s">
        <v>20561</v>
      </c>
      <c r="E6078" t="s">
        <v>20484</v>
      </c>
      <c r="F6078" t="s">
        <v>20485</v>
      </c>
      <c r="G6078" t="s">
        <v>3242</v>
      </c>
      <c r="H6078" t="s">
        <v>944</v>
      </c>
      <c r="I6078" t="s">
        <v>1720</v>
      </c>
      <c r="J6078" t="s">
        <v>1721</v>
      </c>
      <c r="K6078" t="s">
        <v>20562</v>
      </c>
      <c r="L6078" s="3" t="s">
        <v>2494</v>
      </c>
      <c r="M6078" s="9">
        <v>0</v>
      </c>
      <c r="N6078" s="5">
        <v>0</v>
      </c>
      <c r="O6078" s="7">
        <v>0</v>
      </c>
    </row>
    <row r="6079" spans="1:15">
      <c r="A6079">
        <v>25</v>
      </c>
      <c r="B6079" t="s">
        <v>3088</v>
      </c>
      <c r="C6079" t="s">
        <v>20563</v>
      </c>
      <c r="D6079" t="s">
        <v>20564</v>
      </c>
      <c r="E6079" t="s">
        <v>20565</v>
      </c>
      <c r="F6079" t="s">
        <v>20566</v>
      </c>
      <c r="G6079" t="s">
        <v>3822</v>
      </c>
      <c r="H6079" t="s">
        <v>944</v>
      </c>
      <c r="I6079" t="s">
        <v>1720</v>
      </c>
      <c r="J6079" t="s">
        <v>1721</v>
      </c>
      <c r="K6079" t="s">
        <v>20567</v>
      </c>
      <c r="L6079" s="3">
        <v>42902</v>
      </c>
      <c r="M6079" s="9">
        <v>0</v>
      </c>
      <c r="N6079" s="5">
        <v>0</v>
      </c>
      <c r="O6079" s="7">
        <v>0</v>
      </c>
    </row>
    <row r="6080" spans="1:15">
      <c r="A6080">
        <v>25</v>
      </c>
      <c r="B6080" t="s">
        <v>3088</v>
      </c>
      <c r="C6080" t="s">
        <v>20568</v>
      </c>
      <c r="D6080" t="s">
        <v>20569</v>
      </c>
      <c r="E6080" t="s">
        <v>20565</v>
      </c>
      <c r="F6080" t="s">
        <v>20566</v>
      </c>
      <c r="G6080" t="s">
        <v>3822</v>
      </c>
      <c r="H6080" t="s">
        <v>944</v>
      </c>
      <c r="I6080" t="s">
        <v>1720</v>
      </c>
      <c r="J6080" t="s">
        <v>1721</v>
      </c>
      <c r="K6080" t="s">
        <v>20570</v>
      </c>
      <c r="L6080" s="3">
        <v>42577</v>
      </c>
      <c r="M6080" s="9">
        <v>0</v>
      </c>
      <c r="N6080" s="5">
        <v>0</v>
      </c>
      <c r="O6080" s="7">
        <v>0</v>
      </c>
    </row>
    <row r="6081" spans="1:15">
      <c r="A6081">
        <v>25</v>
      </c>
      <c r="B6081" t="s">
        <v>3088</v>
      </c>
      <c r="C6081" t="s">
        <v>20571</v>
      </c>
      <c r="D6081" t="s">
        <v>20572</v>
      </c>
      <c r="E6081" t="s">
        <v>20573</v>
      </c>
      <c r="F6081" t="s">
        <v>20574</v>
      </c>
      <c r="G6081" t="s">
        <v>3822</v>
      </c>
      <c r="H6081" t="s">
        <v>944</v>
      </c>
      <c r="I6081" t="s">
        <v>1720</v>
      </c>
      <c r="J6081" t="s">
        <v>1721</v>
      </c>
      <c r="K6081" t="s">
        <v>20575</v>
      </c>
      <c r="L6081" s="3">
        <v>43962</v>
      </c>
      <c r="M6081" s="9">
        <v>0</v>
      </c>
      <c r="N6081" s="5">
        <v>0</v>
      </c>
      <c r="O6081" s="7">
        <v>0</v>
      </c>
    </row>
    <row r="6082" spans="1:15">
      <c r="A6082">
        <v>25</v>
      </c>
      <c r="B6082" t="s">
        <v>3088</v>
      </c>
      <c r="C6082" t="s">
        <v>20576</v>
      </c>
      <c r="D6082" t="s">
        <v>20577</v>
      </c>
      <c r="E6082" t="s">
        <v>20565</v>
      </c>
      <c r="F6082" t="s">
        <v>20566</v>
      </c>
      <c r="G6082" t="s">
        <v>3822</v>
      </c>
      <c r="H6082" t="s">
        <v>944</v>
      </c>
      <c r="I6082" t="s">
        <v>1720</v>
      </c>
      <c r="J6082" t="s">
        <v>1721</v>
      </c>
      <c r="K6082" t="s">
        <v>20578</v>
      </c>
      <c r="L6082" s="3" t="s">
        <v>2494</v>
      </c>
      <c r="M6082" s="9">
        <v>0</v>
      </c>
      <c r="N6082" s="5">
        <v>0</v>
      </c>
      <c r="O6082" s="7">
        <v>0</v>
      </c>
    </row>
    <row r="6083" spans="1:15">
      <c r="A6083">
        <v>25</v>
      </c>
      <c r="B6083" t="s">
        <v>3088</v>
      </c>
      <c r="C6083" t="s">
        <v>20579</v>
      </c>
      <c r="D6083" t="s">
        <v>20580</v>
      </c>
      <c r="E6083" t="s">
        <v>20565</v>
      </c>
      <c r="F6083" t="s">
        <v>20566</v>
      </c>
      <c r="G6083" t="s">
        <v>3822</v>
      </c>
      <c r="H6083" t="s">
        <v>944</v>
      </c>
      <c r="I6083" t="s">
        <v>1720</v>
      </c>
      <c r="J6083" t="s">
        <v>1721</v>
      </c>
      <c r="K6083" t="s">
        <v>20581</v>
      </c>
      <c r="L6083" s="3">
        <v>43921</v>
      </c>
      <c r="M6083" s="9">
        <v>0</v>
      </c>
      <c r="N6083" s="5">
        <v>0</v>
      </c>
      <c r="O6083" s="7">
        <v>0</v>
      </c>
    </row>
    <row r="6084" spans="1:15">
      <c r="A6084">
        <v>25</v>
      </c>
      <c r="B6084" t="s">
        <v>3088</v>
      </c>
      <c r="C6084" t="s">
        <v>20582</v>
      </c>
      <c r="D6084" t="s">
        <v>20583</v>
      </c>
      <c r="E6084" t="s">
        <v>20565</v>
      </c>
      <c r="F6084" t="s">
        <v>20566</v>
      </c>
      <c r="G6084" t="s">
        <v>3822</v>
      </c>
      <c r="H6084" t="s">
        <v>944</v>
      </c>
      <c r="I6084" t="s">
        <v>1720</v>
      </c>
      <c r="J6084" t="s">
        <v>1721</v>
      </c>
      <c r="K6084" t="s">
        <v>20584</v>
      </c>
      <c r="L6084" s="3">
        <v>43508</v>
      </c>
      <c r="M6084" s="9">
        <v>0</v>
      </c>
      <c r="N6084" s="5">
        <v>0</v>
      </c>
      <c r="O6084" s="7">
        <v>0</v>
      </c>
    </row>
    <row r="6085" spans="1:15">
      <c r="A6085">
        <v>25</v>
      </c>
      <c r="B6085" t="s">
        <v>3088</v>
      </c>
      <c r="C6085" t="s">
        <v>20585</v>
      </c>
      <c r="D6085" t="s">
        <v>20586</v>
      </c>
      <c r="E6085" t="s">
        <v>20587</v>
      </c>
      <c r="F6085" t="s">
        <v>20588</v>
      </c>
      <c r="G6085" t="s">
        <v>3822</v>
      </c>
      <c r="H6085" t="s">
        <v>944</v>
      </c>
      <c r="I6085" t="s">
        <v>1720</v>
      </c>
      <c r="J6085" t="s">
        <v>1721</v>
      </c>
      <c r="K6085" t="s">
        <v>20589</v>
      </c>
      <c r="L6085" s="3" t="s">
        <v>2494</v>
      </c>
      <c r="M6085" s="9">
        <v>0</v>
      </c>
      <c r="N6085" s="5">
        <v>0</v>
      </c>
      <c r="O6085" s="7">
        <v>0</v>
      </c>
    </row>
    <row r="6086" spans="1:15">
      <c r="A6086">
        <v>25</v>
      </c>
      <c r="B6086" t="s">
        <v>3088</v>
      </c>
      <c r="C6086" t="s">
        <v>20590</v>
      </c>
      <c r="D6086" t="s">
        <v>20591</v>
      </c>
      <c r="E6086" t="s">
        <v>20565</v>
      </c>
      <c r="F6086" t="s">
        <v>20566</v>
      </c>
      <c r="G6086" t="s">
        <v>3822</v>
      </c>
      <c r="H6086" t="s">
        <v>944</v>
      </c>
      <c r="I6086" t="s">
        <v>1720</v>
      </c>
      <c r="J6086" t="s">
        <v>1721</v>
      </c>
      <c r="K6086" t="s">
        <v>20592</v>
      </c>
      <c r="L6086" s="3">
        <v>43808</v>
      </c>
      <c r="M6086" s="9">
        <v>0</v>
      </c>
      <c r="N6086" s="5">
        <v>0</v>
      </c>
      <c r="O6086" s="7">
        <v>0</v>
      </c>
    </row>
    <row r="6087" spans="1:15">
      <c r="A6087">
        <v>25</v>
      </c>
      <c r="B6087" t="s">
        <v>3088</v>
      </c>
      <c r="C6087" t="s">
        <v>20593</v>
      </c>
      <c r="D6087" t="s">
        <v>20594</v>
      </c>
      <c r="E6087" t="s">
        <v>20587</v>
      </c>
      <c r="F6087" t="s">
        <v>20588</v>
      </c>
      <c r="G6087" t="s">
        <v>3822</v>
      </c>
      <c r="H6087" t="s">
        <v>944</v>
      </c>
      <c r="I6087" t="s">
        <v>1720</v>
      </c>
      <c r="J6087" t="s">
        <v>1721</v>
      </c>
      <c r="K6087" t="s">
        <v>20595</v>
      </c>
      <c r="L6087" s="3">
        <v>43894</v>
      </c>
      <c r="M6087" s="9">
        <v>0</v>
      </c>
      <c r="N6087" s="5">
        <v>0</v>
      </c>
      <c r="O6087" s="7">
        <v>0</v>
      </c>
    </row>
    <row r="6088" spans="1:15">
      <c r="A6088">
        <v>25</v>
      </c>
      <c r="B6088" t="s">
        <v>3088</v>
      </c>
      <c r="C6088" t="s">
        <v>20596</v>
      </c>
      <c r="D6088" t="s">
        <v>20597</v>
      </c>
      <c r="E6088" t="s">
        <v>20598</v>
      </c>
      <c r="F6088" t="s">
        <v>20599</v>
      </c>
      <c r="G6088" t="s">
        <v>3822</v>
      </c>
      <c r="H6088" t="s">
        <v>944</v>
      </c>
      <c r="I6088" t="s">
        <v>1720</v>
      </c>
      <c r="J6088" t="s">
        <v>1721</v>
      </c>
      <c r="K6088" t="s">
        <v>20600</v>
      </c>
      <c r="L6088" s="3" t="s">
        <v>2494</v>
      </c>
      <c r="M6088" s="9">
        <v>0</v>
      </c>
      <c r="N6088" s="5">
        <v>0</v>
      </c>
      <c r="O6088" s="7">
        <v>0</v>
      </c>
    </row>
    <row r="6089" spans="1:15">
      <c r="A6089">
        <v>25</v>
      </c>
      <c r="B6089" t="s">
        <v>3088</v>
      </c>
      <c r="C6089" t="s">
        <v>20601</v>
      </c>
      <c r="D6089" t="s">
        <v>20602</v>
      </c>
      <c r="E6089" t="s">
        <v>20565</v>
      </c>
      <c r="F6089" t="s">
        <v>20566</v>
      </c>
      <c r="G6089" t="s">
        <v>3822</v>
      </c>
      <c r="H6089" t="s">
        <v>944</v>
      </c>
      <c r="I6089" t="s">
        <v>1720</v>
      </c>
      <c r="J6089" t="s">
        <v>1721</v>
      </c>
      <c r="K6089" t="s">
        <v>20603</v>
      </c>
      <c r="L6089" s="3">
        <v>43430</v>
      </c>
      <c r="M6089" s="9">
        <v>0</v>
      </c>
      <c r="N6089" s="5">
        <v>0</v>
      </c>
      <c r="O6089" s="7">
        <v>0</v>
      </c>
    </row>
    <row r="6090" spans="1:15">
      <c r="A6090">
        <v>25</v>
      </c>
      <c r="B6090" t="s">
        <v>3088</v>
      </c>
      <c r="C6090" t="s">
        <v>20604</v>
      </c>
      <c r="D6090" t="s">
        <v>20605</v>
      </c>
      <c r="E6090" t="s">
        <v>20587</v>
      </c>
      <c r="F6090" t="s">
        <v>20588</v>
      </c>
      <c r="G6090" t="s">
        <v>3822</v>
      </c>
      <c r="H6090" t="s">
        <v>944</v>
      </c>
      <c r="I6090" t="s">
        <v>1720</v>
      </c>
      <c r="J6090" t="s">
        <v>1721</v>
      </c>
      <c r="K6090" t="s">
        <v>20606</v>
      </c>
      <c r="L6090" s="3">
        <v>44005</v>
      </c>
      <c r="M6090" s="9">
        <v>0</v>
      </c>
      <c r="N6090" s="5">
        <v>0</v>
      </c>
      <c r="O6090" s="7">
        <v>0</v>
      </c>
    </row>
    <row r="6091" spans="1:15">
      <c r="A6091">
        <v>25</v>
      </c>
      <c r="B6091" t="s">
        <v>3088</v>
      </c>
      <c r="C6091" t="s">
        <v>20607</v>
      </c>
      <c r="D6091" t="s">
        <v>20608</v>
      </c>
      <c r="E6091" t="s">
        <v>20609</v>
      </c>
      <c r="F6091" t="s">
        <v>20610</v>
      </c>
      <c r="G6091" t="s">
        <v>3822</v>
      </c>
      <c r="H6091" t="s">
        <v>944</v>
      </c>
      <c r="I6091" t="s">
        <v>1720</v>
      </c>
      <c r="J6091" t="s">
        <v>1721</v>
      </c>
      <c r="K6091" t="s">
        <v>20611</v>
      </c>
      <c r="L6091" s="3" t="s">
        <v>2494</v>
      </c>
      <c r="M6091" s="9">
        <v>0</v>
      </c>
      <c r="N6091" s="5">
        <v>0</v>
      </c>
      <c r="O6091" s="7">
        <v>0</v>
      </c>
    </row>
    <row r="6092" spans="1:15">
      <c r="A6092">
        <v>25</v>
      </c>
      <c r="B6092" t="s">
        <v>3088</v>
      </c>
      <c r="C6092" t="s">
        <v>20612</v>
      </c>
      <c r="D6092" t="s">
        <v>20613</v>
      </c>
      <c r="E6092" t="s">
        <v>20587</v>
      </c>
      <c r="F6092" t="s">
        <v>20588</v>
      </c>
      <c r="G6092" t="s">
        <v>3822</v>
      </c>
      <c r="H6092" t="s">
        <v>944</v>
      </c>
      <c r="I6092" t="s">
        <v>1720</v>
      </c>
      <c r="J6092" t="s">
        <v>1721</v>
      </c>
      <c r="K6092" t="s">
        <v>20614</v>
      </c>
      <c r="L6092" s="3" t="s">
        <v>2494</v>
      </c>
      <c r="M6092" s="9">
        <v>0</v>
      </c>
      <c r="N6092" s="5">
        <v>0</v>
      </c>
      <c r="O6092" s="7">
        <v>0</v>
      </c>
    </row>
    <row r="6093" spans="1:15">
      <c r="A6093">
        <v>25</v>
      </c>
      <c r="B6093" t="s">
        <v>3088</v>
      </c>
      <c r="C6093" t="s">
        <v>20615</v>
      </c>
      <c r="D6093" t="s">
        <v>20616</v>
      </c>
      <c r="E6093" t="s">
        <v>20565</v>
      </c>
      <c r="F6093" t="s">
        <v>20566</v>
      </c>
      <c r="G6093" t="s">
        <v>3822</v>
      </c>
      <c r="H6093" t="s">
        <v>944</v>
      </c>
      <c r="I6093" t="s">
        <v>1720</v>
      </c>
      <c r="J6093" t="s">
        <v>1721</v>
      </c>
      <c r="K6093" t="s">
        <v>20617</v>
      </c>
      <c r="L6093" s="3" t="s">
        <v>2494</v>
      </c>
      <c r="M6093" s="9">
        <v>0</v>
      </c>
      <c r="N6093" s="5">
        <v>0</v>
      </c>
      <c r="O6093" s="7">
        <v>0</v>
      </c>
    </row>
    <row r="6094" spans="1:15">
      <c r="A6094">
        <v>25</v>
      </c>
      <c r="B6094" t="s">
        <v>3088</v>
      </c>
      <c r="C6094" t="s">
        <v>20618</v>
      </c>
      <c r="D6094" t="s">
        <v>20619</v>
      </c>
      <c r="E6094" t="s">
        <v>20620</v>
      </c>
      <c r="F6094" t="s">
        <v>20621</v>
      </c>
      <c r="G6094" t="s">
        <v>3822</v>
      </c>
      <c r="H6094" t="s">
        <v>944</v>
      </c>
      <c r="I6094" t="s">
        <v>1720</v>
      </c>
      <c r="J6094" t="s">
        <v>1721</v>
      </c>
      <c r="K6094" t="s">
        <v>20622</v>
      </c>
      <c r="L6094" s="3" t="s">
        <v>2494</v>
      </c>
      <c r="M6094" s="9">
        <v>0</v>
      </c>
      <c r="N6094" s="5">
        <v>0</v>
      </c>
      <c r="O6094" s="7">
        <v>0</v>
      </c>
    </row>
    <row r="6095" spans="1:15">
      <c r="A6095">
        <v>25</v>
      </c>
      <c r="B6095" t="s">
        <v>3088</v>
      </c>
      <c r="C6095" t="s">
        <v>20623</v>
      </c>
      <c r="D6095" t="s">
        <v>20624</v>
      </c>
      <c r="E6095" t="s">
        <v>20625</v>
      </c>
      <c r="F6095" t="s">
        <v>20626</v>
      </c>
      <c r="G6095" t="s">
        <v>3822</v>
      </c>
      <c r="H6095" t="s">
        <v>944</v>
      </c>
      <c r="I6095" t="s">
        <v>1720</v>
      </c>
      <c r="J6095" t="s">
        <v>1721</v>
      </c>
      <c r="K6095" t="s">
        <v>20627</v>
      </c>
      <c r="L6095" s="3">
        <v>43894</v>
      </c>
      <c r="M6095" s="9">
        <v>0</v>
      </c>
      <c r="N6095" s="5">
        <v>0</v>
      </c>
      <c r="O6095" s="7">
        <v>0</v>
      </c>
    </row>
    <row r="6096" spans="1:15">
      <c r="A6096">
        <v>25</v>
      </c>
      <c r="B6096" t="s">
        <v>3088</v>
      </c>
      <c r="C6096" t="s">
        <v>20628</v>
      </c>
      <c r="D6096" t="s">
        <v>20629</v>
      </c>
      <c r="E6096" t="s">
        <v>20598</v>
      </c>
      <c r="F6096" t="s">
        <v>20599</v>
      </c>
      <c r="G6096" t="s">
        <v>3822</v>
      </c>
      <c r="H6096" t="s">
        <v>944</v>
      </c>
      <c r="I6096" t="s">
        <v>1720</v>
      </c>
      <c r="J6096" t="s">
        <v>1721</v>
      </c>
      <c r="K6096" t="s">
        <v>20630</v>
      </c>
      <c r="L6096" s="3" t="s">
        <v>2494</v>
      </c>
      <c r="M6096" s="9">
        <v>0</v>
      </c>
      <c r="N6096" s="5">
        <v>0</v>
      </c>
      <c r="O6096" s="7">
        <v>0</v>
      </c>
    </row>
    <row r="6097" spans="1:15">
      <c r="A6097">
        <v>25</v>
      </c>
      <c r="B6097" t="s">
        <v>3088</v>
      </c>
      <c r="C6097" t="s">
        <v>20631</v>
      </c>
      <c r="D6097" t="s">
        <v>20632</v>
      </c>
      <c r="E6097" t="s">
        <v>20633</v>
      </c>
      <c r="F6097" t="s">
        <v>20634</v>
      </c>
      <c r="G6097" t="s">
        <v>3822</v>
      </c>
      <c r="H6097" t="s">
        <v>944</v>
      </c>
      <c r="I6097" t="s">
        <v>1720</v>
      </c>
      <c r="J6097" t="s">
        <v>1721</v>
      </c>
      <c r="K6097" t="s">
        <v>20635</v>
      </c>
      <c r="L6097" s="3">
        <v>44005</v>
      </c>
      <c r="M6097" s="9">
        <v>0</v>
      </c>
      <c r="N6097" s="5">
        <v>0</v>
      </c>
      <c r="O6097" s="7">
        <v>0</v>
      </c>
    </row>
    <row r="6098" spans="1:15">
      <c r="A6098">
        <v>25</v>
      </c>
      <c r="B6098" t="s">
        <v>3088</v>
      </c>
      <c r="C6098" t="s">
        <v>20636</v>
      </c>
      <c r="D6098" t="s">
        <v>20637</v>
      </c>
      <c r="E6098" t="s">
        <v>20609</v>
      </c>
      <c r="F6098" t="s">
        <v>20610</v>
      </c>
      <c r="G6098" t="s">
        <v>3822</v>
      </c>
      <c r="H6098" t="s">
        <v>944</v>
      </c>
      <c r="I6098" t="s">
        <v>1720</v>
      </c>
      <c r="J6098" t="s">
        <v>1721</v>
      </c>
      <c r="K6098" t="s">
        <v>20638</v>
      </c>
      <c r="L6098" s="3">
        <v>44012</v>
      </c>
      <c r="M6098" s="9">
        <v>0</v>
      </c>
      <c r="N6098" s="5">
        <v>0</v>
      </c>
      <c r="O6098" s="7">
        <v>0</v>
      </c>
    </row>
    <row r="6099" spans="1:15">
      <c r="A6099">
        <v>25</v>
      </c>
      <c r="B6099" t="s">
        <v>3088</v>
      </c>
      <c r="C6099" t="s">
        <v>20639</v>
      </c>
      <c r="D6099" t="s">
        <v>20640</v>
      </c>
      <c r="E6099" t="s">
        <v>20625</v>
      </c>
      <c r="F6099" t="s">
        <v>20626</v>
      </c>
      <c r="G6099" t="s">
        <v>3822</v>
      </c>
      <c r="H6099" t="s">
        <v>944</v>
      </c>
      <c r="I6099" t="s">
        <v>1720</v>
      </c>
      <c r="J6099" t="s">
        <v>1721</v>
      </c>
      <c r="K6099" t="s">
        <v>20641</v>
      </c>
      <c r="L6099" s="3">
        <v>43972</v>
      </c>
      <c r="M6099" s="9">
        <v>0</v>
      </c>
      <c r="N6099" s="5">
        <v>0</v>
      </c>
      <c r="O6099" s="7">
        <v>0</v>
      </c>
    </row>
    <row r="6100" spans="1:15">
      <c r="A6100">
        <v>25</v>
      </c>
      <c r="B6100" t="s">
        <v>3088</v>
      </c>
      <c r="C6100" t="s">
        <v>20642</v>
      </c>
      <c r="D6100" t="s">
        <v>20643</v>
      </c>
      <c r="E6100" t="s">
        <v>20644</v>
      </c>
      <c r="F6100" t="s">
        <v>20645</v>
      </c>
      <c r="G6100" t="s">
        <v>3822</v>
      </c>
      <c r="H6100" t="s">
        <v>944</v>
      </c>
      <c r="I6100" t="s">
        <v>1720</v>
      </c>
      <c r="J6100" t="s">
        <v>1721</v>
      </c>
      <c r="K6100" t="s">
        <v>20646</v>
      </c>
      <c r="L6100" s="3">
        <v>43927</v>
      </c>
      <c r="M6100" s="9">
        <v>0</v>
      </c>
      <c r="N6100" s="5">
        <v>0</v>
      </c>
      <c r="O6100" s="7">
        <v>0</v>
      </c>
    </row>
    <row r="6101" spans="1:15">
      <c r="A6101">
        <v>25</v>
      </c>
      <c r="B6101" t="s">
        <v>3088</v>
      </c>
      <c r="C6101" t="s">
        <v>20647</v>
      </c>
      <c r="D6101" t="s">
        <v>20648</v>
      </c>
      <c r="E6101" t="s">
        <v>20587</v>
      </c>
      <c r="F6101" t="s">
        <v>20588</v>
      </c>
      <c r="G6101" t="s">
        <v>3822</v>
      </c>
      <c r="H6101" t="s">
        <v>944</v>
      </c>
      <c r="I6101" t="s">
        <v>1720</v>
      </c>
      <c r="J6101" t="s">
        <v>1721</v>
      </c>
      <c r="K6101" t="s">
        <v>20649</v>
      </c>
      <c r="L6101" s="3" t="s">
        <v>2494</v>
      </c>
      <c r="M6101" s="9">
        <v>0</v>
      </c>
      <c r="N6101" s="5">
        <v>0</v>
      </c>
      <c r="O6101" s="7">
        <v>0</v>
      </c>
    </row>
    <row r="6102" spans="1:15">
      <c r="A6102">
        <v>25</v>
      </c>
      <c r="B6102" t="s">
        <v>3088</v>
      </c>
      <c r="C6102" t="s">
        <v>20650</v>
      </c>
      <c r="D6102" t="s">
        <v>20651</v>
      </c>
      <c r="E6102" t="s">
        <v>20652</v>
      </c>
      <c r="F6102" t="s">
        <v>20653</v>
      </c>
      <c r="G6102" t="s">
        <v>3822</v>
      </c>
      <c r="H6102" t="s">
        <v>944</v>
      </c>
      <c r="I6102" t="s">
        <v>1720</v>
      </c>
      <c r="J6102" t="s">
        <v>1721</v>
      </c>
      <c r="K6102" t="s">
        <v>20654</v>
      </c>
      <c r="L6102" s="3">
        <v>44475</v>
      </c>
      <c r="M6102" s="9">
        <v>0</v>
      </c>
      <c r="N6102" s="5">
        <v>0</v>
      </c>
      <c r="O6102" s="7">
        <v>0</v>
      </c>
    </row>
    <row r="6103" spans="1:15">
      <c r="A6103">
        <v>25</v>
      </c>
      <c r="B6103" t="s">
        <v>3088</v>
      </c>
      <c r="C6103" t="s">
        <v>20655</v>
      </c>
      <c r="D6103" t="s">
        <v>20656</v>
      </c>
      <c r="E6103" t="s">
        <v>20587</v>
      </c>
      <c r="F6103" t="s">
        <v>20588</v>
      </c>
      <c r="G6103" t="s">
        <v>3822</v>
      </c>
      <c r="H6103" t="s">
        <v>944</v>
      </c>
      <c r="I6103" t="s">
        <v>1720</v>
      </c>
      <c r="J6103" t="s">
        <v>1721</v>
      </c>
      <c r="K6103" t="s">
        <v>20657</v>
      </c>
      <c r="L6103" s="3" t="s">
        <v>2494</v>
      </c>
      <c r="M6103" s="9">
        <v>0</v>
      </c>
      <c r="N6103" s="5">
        <v>0</v>
      </c>
      <c r="O6103" s="7">
        <v>0</v>
      </c>
    </row>
    <row r="6104" spans="1:15">
      <c r="A6104">
        <v>25</v>
      </c>
      <c r="B6104" t="s">
        <v>3088</v>
      </c>
      <c r="C6104" t="s">
        <v>20658</v>
      </c>
      <c r="D6104" t="s">
        <v>20659</v>
      </c>
      <c r="E6104" t="s">
        <v>20660</v>
      </c>
      <c r="F6104" t="s">
        <v>20661</v>
      </c>
      <c r="G6104" t="s">
        <v>3822</v>
      </c>
      <c r="H6104" t="s">
        <v>944</v>
      </c>
      <c r="I6104" t="s">
        <v>1720</v>
      </c>
      <c r="J6104" t="s">
        <v>1721</v>
      </c>
      <c r="K6104" t="s">
        <v>20662</v>
      </c>
      <c r="L6104" s="3">
        <v>44169</v>
      </c>
      <c r="M6104" s="9">
        <v>0</v>
      </c>
      <c r="N6104" s="5">
        <v>0</v>
      </c>
      <c r="O6104" s="7">
        <v>0</v>
      </c>
    </row>
    <row r="6105" spans="1:15">
      <c r="A6105">
        <v>25</v>
      </c>
      <c r="B6105" t="s">
        <v>3088</v>
      </c>
      <c r="C6105" t="s">
        <v>20663</v>
      </c>
      <c r="D6105" t="s">
        <v>20664</v>
      </c>
      <c r="E6105" t="s">
        <v>20660</v>
      </c>
      <c r="F6105" t="s">
        <v>20661</v>
      </c>
      <c r="G6105" t="s">
        <v>3822</v>
      </c>
      <c r="H6105" t="s">
        <v>944</v>
      </c>
      <c r="I6105" t="s">
        <v>1720</v>
      </c>
      <c r="J6105" t="s">
        <v>1721</v>
      </c>
      <c r="K6105" t="s">
        <v>20665</v>
      </c>
      <c r="L6105" s="3" t="s">
        <v>2494</v>
      </c>
      <c r="M6105" s="9">
        <v>0</v>
      </c>
      <c r="N6105" s="5">
        <v>0</v>
      </c>
      <c r="O6105" s="7">
        <v>0</v>
      </c>
    </row>
    <row r="6106" spans="1:15">
      <c r="A6106">
        <v>25</v>
      </c>
      <c r="B6106" t="s">
        <v>3088</v>
      </c>
      <c r="C6106" t="s">
        <v>20666</v>
      </c>
      <c r="D6106" t="s">
        <v>20667</v>
      </c>
      <c r="E6106" t="s">
        <v>20625</v>
      </c>
      <c r="F6106" t="s">
        <v>20626</v>
      </c>
      <c r="G6106" t="s">
        <v>3822</v>
      </c>
      <c r="H6106" t="s">
        <v>944</v>
      </c>
      <c r="I6106" t="s">
        <v>1720</v>
      </c>
      <c r="J6106" t="s">
        <v>1721</v>
      </c>
      <c r="K6106" t="s">
        <v>20668</v>
      </c>
      <c r="L6106" s="3">
        <v>44133</v>
      </c>
      <c r="M6106" s="9">
        <v>0</v>
      </c>
      <c r="N6106" s="5">
        <v>0</v>
      </c>
      <c r="O6106" s="7">
        <v>0</v>
      </c>
    </row>
    <row r="6107" spans="1:15">
      <c r="A6107">
        <v>25</v>
      </c>
      <c r="B6107" t="s">
        <v>3088</v>
      </c>
      <c r="C6107" t="s">
        <v>20669</v>
      </c>
      <c r="D6107" t="s">
        <v>20670</v>
      </c>
      <c r="E6107" t="s">
        <v>20565</v>
      </c>
      <c r="F6107" t="s">
        <v>20566</v>
      </c>
      <c r="G6107" t="s">
        <v>3822</v>
      </c>
      <c r="H6107" t="s">
        <v>944</v>
      </c>
      <c r="I6107" t="s">
        <v>1720</v>
      </c>
      <c r="J6107" t="s">
        <v>1721</v>
      </c>
      <c r="K6107" t="s">
        <v>20671</v>
      </c>
      <c r="L6107" s="3" t="s">
        <v>2494</v>
      </c>
      <c r="M6107" s="9">
        <v>0</v>
      </c>
      <c r="N6107" s="5">
        <v>0</v>
      </c>
      <c r="O6107" s="7">
        <v>0</v>
      </c>
    </row>
    <row r="6108" spans="1:15">
      <c r="A6108">
        <v>25</v>
      </c>
      <c r="B6108" t="s">
        <v>3088</v>
      </c>
      <c r="C6108" t="s">
        <v>20672</v>
      </c>
      <c r="D6108" t="s">
        <v>20673</v>
      </c>
      <c r="E6108" t="s">
        <v>20652</v>
      </c>
      <c r="F6108" t="s">
        <v>20653</v>
      </c>
      <c r="G6108" t="s">
        <v>3822</v>
      </c>
      <c r="H6108" t="s">
        <v>944</v>
      </c>
      <c r="I6108" t="s">
        <v>1720</v>
      </c>
      <c r="J6108" t="s">
        <v>1721</v>
      </c>
      <c r="K6108" t="s">
        <v>20674</v>
      </c>
      <c r="L6108" s="3">
        <v>44390</v>
      </c>
      <c r="M6108" s="9">
        <v>0</v>
      </c>
      <c r="N6108" s="5">
        <v>0</v>
      </c>
      <c r="O6108" s="7">
        <v>0</v>
      </c>
    </row>
    <row r="6109" spans="1:15">
      <c r="A6109">
        <v>25</v>
      </c>
      <c r="B6109" t="s">
        <v>3088</v>
      </c>
      <c r="C6109" t="s">
        <v>20675</v>
      </c>
      <c r="D6109" t="s">
        <v>20676</v>
      </c>
      <c r="E6109" t="s">
        <v>20625</v>
      </c>
      <c r="F6109" t="s">
        <v>20626</v>
      </c>
      <c r="G6109" t="s">
        <v>3822</v>
      </c>
      <c r="H6109" t="s">
        <v>944</v>
      </c>
      <c r="I6109" t="s">
        <v>1720</v>
      </c>
      <c r="J6109" t="s">
        <v>1721</v>
      </c>
      <c r="K6109" t="s">
        <v>20677</v>
      </c>
      <c r="L6109" s="3" t="s">
        <v>2494</v>
      </c>
      <c r="M6109" s="9">
        <v>0</v>
      </c>
      <c r="N6109" s="5">
        <v>0</v>
      </c>
      <c r="O6109" s="7">
        <v>0</v>
      </c>
    </row>
    <row r="6110" spans="1:15">
      <c r="A6110">
        <v>25</v>
      </c>
      <c r="B6110" t="s">
        <v>3088</v>
      </c>
      <c r="C6110" t="s">
        <v>20678</v>
      </c>
      <c r="D6110" t="s">
        <v>20679</v>
      </c>
      <c r="E6110" t="s">
        <v>20680</v>
      </c>
      <c r="F6110" t="s">
        <v>20681</v>
      </c>
      <c r="G6110" t="s">
        <v>3822</v>
      </c>
      <c r="H6110" t="s">
        <v>944</v>
      </c>
      <c r="I6110" t="s">
        <v>1720</v>
      </c>
      <c r="J6110" t="s">
        <v>1721</v>
      </c>
      <c r="K6110" t="s">
        <v>20682</v>
      </c>
      <c r="L6110" s="3">
        <v>44502</v>
      </c>
      <c r="M6110" s="9">
        <v>0</v>
      </c>
      <c r="N6110" s="5">
        <v>0</v>
      </c>
      <c r="O6110" s="7">
        <v>0</v>
      </c>
    </row>
    <row r="6111" spans="1:15">
      <c r="A6111">
        <v>25</v>
      </c>
      <c r="B6111" t="s">
        <v>3088</v>
      </c>
      <c r="C6111" t="s">
        <v>20683</v>
      </c>
      <c r="D6111" t="s">
        <v>20684</v>
      </c>
      <c r="E6111" t="s">
        <v>20660</v>
      </c>
      <c r="F6111" t="s">
        <v>20661</v>
      </c>
      <c r="G6111" t="s">
        <v>3822</v>
      </c>
      <c r="H6111" t="s">
        <v>944</v>
      </c>
      <c r="I6111" t="s">
        <v>1720</v>
      </c>
      <c r="J6111" t="s">
        <v>1721</v>
      </c>
      <c r="K6111" t="s">
        <v>20685</v>
      </c>
      <c r="L6111" s="3" t="s">
        <v>2494</v>
      </c>
      <c r="M6111" s="9">
        <v>0</v>
      </c>
      <c r="N6111" s="5">
        <v>0</v>
      </c>
      <c r="O6111" s="7">
        <v>0</v>
      </c>
    </row>
    <row r="6112" spans="1:15">
      <c r="A6112">
        <v>25</v>
      </c>
      <c r="B6112" t="s">
        <v>3088</v>
      </c>
      <c r="C6112" t="s">
        <v>20686</v>
      </c>
      <c r="D6112" t="s">
        <v>20687</v>
      </c>
      <c r="E6112" t="s">
        <v>20680</v>
      </c>
      <c r="F6112" t="s">
        <v>20681</v>
      </c>
      <c r="G6112" t="s">
        <v>3822</v>
      </c>
      <c r="H6112" t="s">
        <v>944</v>
      </c>
      <c r="I6112" t="s">
        <v>1720</v>
      </c>
      <c r="J6112" t="s">
        <v>1721</v>
      </c>
      <c r="K6112" t="s">
        <v>20688</v>
      </c>
      <c r="L6112" s="3" t="s">
        <v>2494</v>
      </c>
      <c r="M6112" s="9">
        <v>0</v>
      </c>
      <c r="N6112" s="5">
        <v>0</v>
      </c>
      <c r="O6112" s="7">
        <v>0</v>
      </c>
    </row>
    <row r="6113" spans="1:15">
      <c r="A6113">
        <v>25</v>
      </c>
      <c r="B6113" t="s">
        <v>3088</v>
      </c>
      <c r="C6113" t="s">
        <v>20689</v>
      </c>
      <c r="D6113" t="s">
        <v>20690</v>
      </c>
      <c r="E6113" t="s">
        <v>20691</v>
      </c>
      <c r="F6113" t="s">
        <v>20692</v>
      </c>
      <c r="G6113" t="s">
        <v>3822</v>
      </c>
      <c r="H6113" t="s">
        <v>944</v>
      </c>
      <c r="I6113" t="s">
        <v>1720</v>
      </c>
      <c r="J6113" t="s">
        <v>1721</v>
      </c>
      <c r="K6113" t="s">
        <v>20693</v>
      </c>
      <c r="L6113" s="3">
        <v>44673</v>
      </c>
      <c r="M6113" s="9">
        <v>0</v>
      </c>
      <c r="N6113" s="5">
        <v>0</v>
      </c>
      <c r="O6113" s="7">
        <v>0</v>
      </c>
    </row>
    <row r="6114" spans="1:15">
      <c r="A6114">
        <v>25</v>
      </c>
      <c r="B6114" t="s">
        <v>3088</v>
      </c>
      <c r="C6114" t="s">
        <v>20694</v>
      </c>
      <c r="D6114" t="s">
        <v>20695</v>
      </c>
      <c r="E6114" t="s">
        <v>20691</v>
      </c>
      <c r="F6114" t="s">
        <v>20692</v>
      </c>
      <c r="G6114" t="s">
        <v>3822</v>
      </c>
      <c r="H6114" t="s">
        <v>944</v>
      </c>
      <c r="I6114" t="s">
        <v>1720</v>
      </c>
      <c r="J6114" t="s">
        <v>1721</v>
      </c>
      <c r="K6114" t="s">
        <v>20696</v>
      </c>
      <c r="L6114" s="3" t="s">
        <v>2494</v>
      </c>
      <c r="M6114" s="9">
        <v>0</v>
      </c>
      <c r="N6114" s="5">
        <v>0</v>
      </c>
      <c r="O6114" s="7">
        <v>0</v>
      </c>
    </row>
    <row r="6115" spans="1:15">
      <c r="A6115">
        <v>25</v>
      </c>
      <c r="B6115" t="s">
        <v>3088</v>
      </c>
      <c r="C6115" t="s">
        <v>20697</v>
      </c>
      <c r="D6115" t="s">
        <v>20698</v>
      </c>
      <c r="E6115" t="s">
        <v>20699</v>
      </c>
      <c r="F6115" t="s">
        <v>20700</v>
      </c>
      <c r="G6115" t="s">
        <v>3822</v>
      </c>
      <c r="H6115" t="s">
        <v>944</v>
      </c>
      <c r="I6115" t="s">
        <v>1720</v>
      </c>
      <c r="J6115" t="s">
        <v>1721</v>
      </c>
      <c r="K6115" t="s">
        <v>20701</v>
      </c>
      <c r="L6115" s="3" t="s">
        <v>2494</v>
      </c>
      <c r="M6115" s="9">
        <v>0</v>
      </c>
      <c r="N6115" s="5">
        <v>0</v>
      </c>
      <c r="O6115" s="7">
        <v>0</v>
      </c>
    </row>
    <row r="6116" spans="1:15">
      <c r="A6116">
        <v>25</v>
      </c>
      <c r="B6116" t="s">
        <v>3088</v>
      </c>
      <c r="C6116" t="s">
        <v>20702</v>
      </c>
      <c r="D6116" t="s">
        <v>20703</v>
      </c>
      <c r="E6116" t="s">
        <v>20704</v>
      </c>
      <c r="F6116" t="s">
        <v>20705</v>
      </c>
      <c r="G6116" t="s">
        <v>3822</v>
      </c>
      <c r="H6116" t="s">
        <v>944</v>
      </c>
      <c r="I6116" t="s">
        <v>1720</v>
      </c>
      <c r="J6116" t="s">
        <v>1721</v>
      </c>
      <c r="K6116" t="s">
        <v>20706</v>
      </c>
      <c r="L6116" s="3">
        <v>45586</v>
      </c>
      <c r="M6116" s="9">
        <v>0</v>
      </c>
      <c r="N6116" s="5">
        <v>0</v>
      </c>
      <c r="O6116" s="7">
        <v>0</v>
      </c>
    </row>
    <row r="6117" spans="1:15">
      <c r="A6117">
        <v>25</v>
      </c>
      <c r="B6117" t="s">
        <v>3088</v>
      </c>
      <c r="C6117" t="s">
        <v>20707</v>
      </c>
      <c r="D6117" t="s">
        <v>20708</v>
      </c>
      <c r="E6117" t="s">
        <v>20660</v>
      </c>
      <c r="F6117" t="s">
        <v>20661</v>
      </c>
      <c r="G6117" t="s">
        <v>3822</v>
      </c>
      <c r="H6117" t="s">
        <v>944</v>
      </c>
      <c r="I6117" t="s">
        <v>1720</v>
      </c>
      <c r="J6117" t="s">
        <v>1721</v>
      </c>
      <c r="K6117" t="s">
        <v>20709</v>
      </c>
      <c r="L6117" s="3" t="s">
        <v>2494</v>
      </c>
      <c r="M6117" s="9">
        <v>0</v>
      </c>
      <c r="N6117" s="5">
        <v>0</v>
      </c>
      <c r="O6117" s="7">
        <v>0</v>
      </c>
    </row>
    <row r="6118" spans="1:15">
      <c r="A6118">
        <v>25</v>
      </c>
      <c r="B6118" t="s">
        <v>3088</v>
      </c>
      <c r="C6118" t="s">
        <v>20710</v>
      </c>
      <c r="D6118" t="s">
        <v>20711</v>
      </c>
      <c r="E6118" t="s">
        <v>20633</v>
      </c>
      <c r="F6118" t="s">
        <v>20634</v>
      </c>
      <c r="G6118" t="s">
        <v>3822</v>
      </c>
      <c r="H6118" t="s">
        <v>944</v>
      </c>
      <c r="I6118" t="s">
        <v>1720</v>
      </c>
      <c r="J6118" t="s">
        <v>1721</v>
      </c>
      <c r="K6118" t="s">
        <v>20712</v>
      </c>
      <c r="L6118" s="3" t="s">
        <v>2494</v>
      </c>
      <c r="M6118" s="9">
        <v>0</v>
      </c>
      <c r="N6118" s="5">
        <v>0</v>
      </c>
      <c r="O6118" s="7">
        <v>0</v>
      </c>
    </row>
    <row r="6119" spans="1:15">
      <c r="A6119">
        <v>25</v>
      </c>
      <c r="B6119" t="s">
        <v>3088</v>
      </c>
      <c r="C6119" t="s">
        <v>20713</v>
      </c>
      <c r="D6119" t="s">
        <v>20714</v>
      </c>
      <c r="E6119" t="s">
        <v>20715</v>
      </c>
      <c r="F6119" t="s">
        <v>20716</v>
      </c>
      <c r="G6119" t="s">
        <v>3822</v>
      </c>
      <c r="H6119" t="s">
        <v>944</v>
      </c>
      <c r="I6119" t="s">
        <v>1720</v>
      </c>
      <c r="J6119" t="s">
        <v>1721</v>
      </c>
      <c r="K6119" t="s">
        <v>20717</v>
      </c>
      <c r="L6119" s="3" t="s">
        <v>2494</v>
      </c>
      <c r="M6119" s="9">
        <v>0</v>
      </c>
      <c r="N6119" s="5">
        <v>0</v>
      </c>
      <c r="O6119" s="7">
        <v>0</v>
      </c>
    </row>
    <row r="6120" spans="1:15">
      <c r="A6120">
        <v>25</v>
      </c>
      <c r="B6120" t="s">
        <v>3088</v>
      </c>
      <c r="C6120" t="s">
        <v>20718</v>
      </c>
      <c r="D6120" t="s">
        <v>20719</v>
      </c>
      <c r="E6120" t="s">
        <v>20720</v>
      </c>
      <c r="F6120" t="s">
        <v>20721</v>
      </c>
      <c r="G6120" t="s">
        <v>3822</v>
      </c>
      <c r="H6120" t="s">
        <v>944</v>
      </c>
      <c r="I6120" t="s">
        <v>1720</v>
      </c>
      <c r="J6120" t="s">
        <v>1721</v>
      </c>
      <c r="K6120" t="s">
        <v>20722</v>
      </c>
      <c r="L6120" s="3" t="s">
        <v>2494</v>
      </c>
      <c r="M6120" s="9">
        <v>0</v>
      </c>
      <c r="N6120" s="5">
        <v>0</v>
      </c>
      <c r="O6120" s="7">
        <v>0</v>
      </c>
    </row>
    <row r="6121" spans="1:15">
      <c r="A6121">
        <v>25</v>
      </c>
      <c r="B6121" t="s">
        <v>3088</v>
      </c>
      <c r="C6121" t="s">
        <v>20723</v>
      </c>
      <c r="D6121" t="s">
        <v>20724</v>
      </c>
      <c r="E6121" t="s">
        <v>20725</v>
      </c>
      <c r="F6121" t="s">
        <v>20726</v>
      </c>
      <c r="G6121" t="s">
        <v>3822</v>
      </c>
      <c r="H6121" t="s">
        <v>944</v>
      </c>
      <c r="I6121" t="s">
        <v>1720</v>
      </c>
      <c r="J6121" t="s">
        <v>1721</v>
      </c>
      <c r="K6121" t="s">
        <v>20727</v>
      </c>
      <c r="L6121" s="3" t="s">
        <v>2494</v>
      </c>
      <c r="M6121" s="9">
        <v>0</v>
      </c>
      <c r="N6121" s="5">
        <v>0</v>
      </c>
      <c r="O6121" s="7">
        <v>0</v>
      </c>
    </row>
    <row r="6122" spans="1:15">
      <c r="A6122">
        <v>25</v>
      </c>
      <c r="B6122" t="s">
        <v>3088</v>
      </c>
      <c r="C6122" t="s">
        <v>20728</v>
      </c>
      <c r="D6122" t="s">
        <v>20729</v>
      </c>
      <c r="E6122" t="s">
        <v>20730</v>
      </c>
      <c r="F6122" t="s">
        <v>20731</v>
      </c>
      <c r="G6122" t="s">
        <v>3822</v>
      </c>
      <c r="H6122" t="s">
        <v>944</v>
      </c>
      <c r="I6122" t="s">
        <v>1720</v>
      </c>
      <c r="J6122" t="s">
        <v>1721</v>
      </c>
      <c r="K6122" t="s">
        <v>20732</v>
      </c>
      <c r="L6122" s="3" t="s">
        <v>2494</v>
      </c>
      <c r="M6122" s="9">
        <v>0</v>
      </c>
      <c r="N6122" s="5">
        <v>0</v>
      </c>
      <c r="O6122" s="7">
        <v>0</v>
      </c>
    </row>
    <row r="6123" spans="1:15">
      <c r="A6123">
        <v>25</v>
      </c>
      <c r="B6123" t="s">
        <v>3088</v>
      </c>
      <c r="C6123" t="s">
        <v>20733</v>
      </c>
      <c r="D6123" t="s">
        <v>20734</v>
      </c>
      <c r="E6123" t="s">
        <v>20735</v>
      </c>
      <c r="F6123" t="s">
        <v>20736</v>
      </c>
      <c r="G6123" t="s">
        <v>3822</v>
      </c>
      <c r="H6123" t="s">
        <v>944</v>
      </c>
      <c r="I6123" t="s">
        <v>1720</v>
      </c>
      <c r="J6123" t="s">
        <v>1721</v>
      </c>
      <c r="K6123" t="s">
        <v>20737</v>
      </c>
      <c r="L6123" s="3" t="s">
        <v>2494</v>
      </c>
      <c r="M6123" s="9">
        <v>0</v>
      </c>
      <c r="N6123" s="5">
        <v>0</v>
      </c>
      <c r="O6123" s="7">
        <v>0</v>
      </c>
    </row>
    <row r="6124" spans="1:15">
      <c r="A6124">
        <v>25</v>
      </c>
      <c r="B6124" t="s">
        <v>3088</v>
      </c>
      <c r="C6124" t="s">
        <v>20738</v>
      </c>
      <c r="D6124" t="s">
        <v>20739</v>
      </c>
      <c r="E6124" t="s">
        <v>20730</v>
      </c>
      <c r="F6124" t="s">
        <v>20731</v>
      </c>
      <c r="G6124" t="s">
        <v>3822</v>
      </c>
      <c r="H6124" t="s">
        <v>944</v>
      </c>
      <c r="I6124" t="s">
        <v>1720</v>
      </c>
      <c r="J6124" t="s">
        <v>1721</v>
      </c>
      <c r="K6124" t="s">
        <v>20740</v>
      </c>
      <c r="L6124" s="3">
        <v>45506</v>
      </c>
      <c r="M6124" s="9">
        <v>0</v>
      </c>
      <c r="N6124" s="5">
        <v>0</v>
      </c>
      <c r="O6124" s="7">
        <v>0</v>
      </c>
    </row>
    <row r="6125" spans="1:15">
      <c r="A6125">
        <v>25</v>
      </c>
      <c r="B6125" t="s">
        <v>3088</v>
      </c>
      <c r="C6125" t="s">
        <v>20741</v>
      </c>
      <c r="D6125" t="s">
        <v>20742</v>
      </c>
      <c r="E6125" t="s">
        <v>20652</v>
      </c>
      <c r="F6125" t="s">
        <v>20653</v>
      </c>
      <c r="G6125" t="s">
        <v>3822</v>
      </c>
      <c r="H6125" t="s">
        <v>944</v>
      </c>
      <c r="I6125" t="s">
        <v>1720</v>
      </c>
      <c r="J6125" t="s">
        <v>1721</v>
      </c>
      <c r="K6125" t="s">
        <v>20743</v>
      </c>
      <c r="L6125" s="3" t="s">
        <v>2494</v>
      </c>
      <c r="M6125" s="9">
        <v>0</v>
      </c>
      <c r="N6125" s="5">
        <v>0</v>
      </c>
      <c r="O6125" s="7">
        <v>0</v>
      </c>
    </row>
    <row r="6126" spans="1:15">
      <c r="A6126">
        <v>25</v>
      </c>
      <c r="B6126" t="s">
        <v>3088</v>
      </c>
      <c r="C6126" t="s">
        <v>20744</v>
      </c>
      <c r="D6126" t="s">
        <v>20745</v>
      </c>
      <c r="E6126" t="s">
        <v>20609</v>
      </c>
      <c r="F6126" t="s">
        <v>20610</v>
      </c>
      <c r="G6126" t="s">
        <v>3822</v>
      </c>
      <c r="H6126" t="s">
        <v>944</v>
      </c>
      <c r="I6126" t="s">
        <v>1720</v>
      </c>
      <c r="J6126" t="s">
        <v>1721</v>
      </c>
      <c r="K6126" t="s">
        <v>20746</v>
      </c>
      <c r="L6126" s="3" t="s">
        <v>2494</v>
      </c>
      <c r="M6126" s="9">
        <v>0</v>
      </c>
      <c r="N6126" s="5">
        <v>0</v>
      </c>
      <c r="O6126" s="7">
        <v>0</v>
      </c>
    </row>
    <row r="6127" spans="1:15">
      <c r="A6127">
        <v>25</v>
      </c>
      <c r="B6127" t="s">
        <v>3088</v>
      </c>
      <c r="C6127" t="s">
        <v>20747</v>
      </c>
      <c r="D6127" t="s">
        <v>20748</v>
      </c>
      <c r="E6127" t="s">
        <v>20660</v>
      </c>
      <c r="F6127" t="s">
        <v>20661</v>
      </c>
      <c r="G6127" t="s">
        <v>3822</v>
      </c>
      <c r="H6127" t="s">
        <v>944</v>
      </c>
      <c r="I6127" t="s">
        <v>1720</v>
      </c>
      <c r="J6127" t="s">
        <v>1721</v>
      </c>
      <c r="K6127" t="s">
        <v>20749</v>
      </c>
      <c r="L6127" s="3" t="s">
        <v>2494</v>
      </c>
      <c r="M6127" s="9">
        <v>0</v>
      </c>
      <c r="N6127" s="5">
        <v>0</v>
      </c>
      <c r="O6127" s="7">
        <v>0</v>
      </c>
    </row>
    <row r="6128" spans="1:15">
      <c r="A6128">
        <v>25</v>
      </c>
      <c r="B6128" t="s">
        <v>3088</v>
      </c>
      <c r="C6128" t="s">
        <v>20750</v>
      </c>
      <c r="D6128" t="s">
        <v>20751</v>
      </c>
      <c r="E6128" t="s">
        <v>20587</v>
      </c>
      <c r="F6128" t="s">
        <v>20588</v>
      </c>
      <c r="G6128" t="s">
        <v>3822</v>
      </c>
      <c r="H6128" t="s">
        <v>944</v>
      </c>
      <c r="I6128" t="s">
        <v>1720</v>
      </c>
      <c r="J6128" t="s">
        <v>1721</v>
      </c>
      <c r="K6128" t="s">
        <v>20752</v>
      </c>
      <c r="L6128" s="3" t="s">
        <v>2494</v>
      </c>
      <c r="M6128" s="9">
        <v>0</v>
      </c>
      <c r="N6128" s="5">
        <v>0</v>
      </c>
      <c r="O6128" s="7">
        <v>0</v>
      </c>
    </row>
    <row r="6129" spans="1:15">
      <c r="A6129">
        <v>25</v>
      </c>
      <c r="B6129" t="s">
        <v>3088</v>
      </c>
      <c r="C6129" t="s">
        <v>20753</v>
      </c>
      <c r="D6129" t="s">
        <v>20754</v>
      </c>
      <c r="E6129" t="s">
        <v>20660</v>
      </c>
      <c r="F6129" t="s">
        <v>20661</v>
      </c>
      <c r="G6129" t="s">
        <v>3822</v>
      </c>
      <c r="H6129" t="s">
        <v>944</v>
      </c>
      <c r="I6129" t="s">
        <v>1720</v>
      </c>
      <c r="J6129" t="s">
        <v>1721</v>
      </c>
      <c r="K6129" t="s">
        <v>20755</v>
      </c>
      <c r="L6129" s="3" t="s">
        <v>2494</v>
      </c>
      <c r="M6129" s="9">
        <v>0</v>
      </c>
      <c r="N6129" s="5">
        <v>0</v>
      </c>
      <c r="O6129" s="7">
        <v>0</v>
      </c>
    </row>
    <row r="6130" spans="1:15">
      <c r="A6130">
        <v>25</v>
      </c>
      <c r="B6130" t="s">
        <v>3088</v>
      </c>
      <c r="C6130" t="s">
        <v>20756</v>
      </c>
      <c r="D6130" t="s">
        <v>20757</v>
      </c>
      <c r="E6130" t="s">
        <v>20660</v>
      </c>
      <c r="F6130" t="s">
        <v>20661</v>
      </c>
      <c r="G6130" t="s">
        <v>3822</v>
      </c>
      <c r="H6130" t="s">
        <v>944</v>
      </c>
      <c r="I6130" t="s">
        <v>1720</v>
      </c>
      <c r="J6130" t="s">
        <v>1721</v>
      </c>
      <c r="K6130" t="s">
        <v>20758</v>
      </c>
      <c r="L6130" s="3" t="s">
        <v>2494</v>
      </c>
      <c r="M6130" s="9">
        <v>0</v>
      </c>
      <c r="N6130" s="5">
        <v>0</v>
      </c>
      <c r="O6130" s="7">
        <v>0</v>
      </c>
    </row>
    <row r="6131" spans="1:15">
      <c r="A6131">
        <v>25</v>
      </c>
      <c r="B6131" t="s">
        <v>3088</v>
      </c>
      <c r="C6131" t="s">
        <v>20759</v>
      </c>
      <c r="D6131" t="s">
        <v>20760</v>
      </c>
      <c r="E6131" t="s">
        <v>20587</v>
      </c>
      <c r="F6131" t="s">
        <v>20588</v>
      </c>
      <c r="G6131" t="s">
        <v>3822</v>
      </c>
      <c r="H6131" t="s">
        <v>944</v>
      </c>
      <c r="I6131" t="s">
        <v>1720</v>
      </c>
      <c r="J6131" t="s">
        <v>1721</v>
      </c>
      <c r="K6131" t="s">
        <v>20761</v>
      </c>
      <c r="L6131" s="3" t="s">
        <v>2494</v>
      </c>
      <c r="M6131" s="9">
        <v>0</v>
      </c>
      <c r="N6131" s="5">
        <v>0</v>
      </c>
      <c r="O6131" s="7">
        <v>0</v>
      </c>
    </row>
    <row r="6132" spans="1:15">
      <c r="A6132">
        <v>25</v>
      </c>
      <c r="B6132" t="s">
        <v>3088</v>
      </c>
      <c r="C6132" t="s">
        <v>20762</v>
      </c>
      <c r="D6132" t="s">
        <v>20763</v>
      </c>
      <c r="E6132" t="s">
        <v>20620</v>
      </c>
      <c r="F6132" t="s">
        <v>20621</v>
      </c>
      <c r="G6132" t="s">
        <v>3822</v>
      </c>
      <c r="H6132" t="s">
        <v>944</v>
      </c>
      <c r="I6132" t="s">
        <v>1720</v>
      </c>
      <c r="J6132" t="s">
        <v>1721</v>
      </c>
      <c r="K6132" t="s">
        <v>20764</v>
      </c>
      <c r="L6132" s="3" t="s">
        <v>2494</v>
      </c>
      <c r="M6132" s="9">
        <v>0</v>
      </c>
      <c r="N6132" s="5">
        <v>0</v>
      </c>
      <c r="O6132" s="7">
        <v>0</v>
      </c>
    </row>
    <row r="6133" spans="1:15">
      <c r="A6133">
        <v>25</v>
      </c>
      <c r="B6133" t="s">
        <v>3088</v>
      </c>
      <c r="C6133" t="s">
        <v>20765</v>
      </c>
      <c r="D6133" t="s">
        <v>20766</v>
      </c>
      <c r="E6133" t="s">
        <v>20660</v>
      </c>
      <c r="F6133" t="s">
        <v>20661</v>
      </c>
      <c r="G6133" t="s">
        <v>3822</v>
      </c>
      <c r="H6133" t="s">
        <v>944</v>
      </c>
      <c r="I6133" t="s">
        <v>1720</v>
      </c>
      <c r="J6133" t="s">
        <v>1721</v>
      </c>
      <c r="K6133" t="s">
        <v>20767</v>
      </c>
      <c r="L6133" s="3" t="s">
        <v>2494</v>
      </c>
      <c r="M6133" s="9">
        <v>0</v>
      </c>
      <c r="N6133" s="5">
        <v>0</v>
      </c>
      <c r="O6133" s="7">
        <v>0</v>
      </c>
    </row>
    <row r="6134" spans="1:15">
      <c r="A6134">
        <v>25</v>
      </c>
      <c r="B6134" t="s">
        <v>3088</v>
      </c>
      <c r="C6134" t="s">
        <v>20768</v>
      </c>
      <c r="D6134" t="s">
        <v>20769</v>
      </c>
      <c r="E6134" t="s">
        <v>20609</v>
      </c>
      <c r="F6134" t="s">
        <v>20610</v>
      </c>
      <c r="G6134" t="s">
        <v>3822</v>
      </c>
      <c r="H6134" t="s">
        <v>944</v>
      </c>
      <c r="I6134" t="s">
        <v>1720</v>
      </c>
      <c r="J6134" t="s">
        <v>1721</v>
      </c>
      <c r="K6134" t="s">
        <v>20770</v>
      </c>
      <c r="L6134" s="3" t="s">
        <v>2494</v>
      </c>
      <c r="M6134" s="9">
        <v>0</v>
      </c>
      <c r="N6134" s="5">
        <v>0</v>
      </c>
      <c r="O6134" s="7">
        <v>0</v>
      </c>
    </row>
    <row r="6135" spans="1:15">
      <c r="A6135">
        <v>25</v>
      </c>
      <c r="B6135" t="s">
        <v>3088</v>
      </c>
      <c r="C6135" t="s">
        <v>20771</v>
      </c>
      <c r="D6135" t="s">
        <v>20772</v>
      </c>
      <c r="E6135" t="s">
        <v>20691</v>
      </c>
      <c r="F6135" t="s">
        <v>20692</v>
      </c>
      <c r="G6135" t="s">
        <v>3822</v>
      </c>
      <c r="H6135" t="s">
        <v>944</v>
      </c>
      <c r="I6135" t="s">
        <v>1720</v>
      </c>
      <c r="J6135" t="s">
        <v>1721</v>
      </c>
      <c r="K6135" t="s">
        <v>20773</v>
      </c>
      <c r="L6135" s="3" t="s">
        <v>2494</v>
      </c>
      <c r="M6135" s="9">
        <v>0</v>
      </c>
      <c r="N6135" s="5">
        <v>0</v>
      </c>
      <c r="O6135" s="7">
        <v>0</v>
      </c>
    </row>
    <row r="6136" spans="1:15">
      <c r="A6136">
        <v>25</v>
      </c>
      <c r="B6136" t="s">
        <v>3088</v>
      </c>
      <c r="C6136" t="s">
        <v>20774</v>
      </c>
      <c r="D6136" t="s">
        <v>20775</v>
      </c>
      <c r="E6136" t="s">
        <v>20730</v>
      </c>
      <c r="F6136" t="s">
        <v>20731</v>
      </c>
      <c r="G6136" t="s">
        <v>3822</v>
      </c>
      <c r="H6136" t="s">
        <v>944</v>
      </c>
      <c r="I6136" t="s">
        <v>1720</v>
      </c>
      <c r="J6136" t="s">
        <v>1721</v>
      </c>
      <c r="K6136" t="s">
        <v>20776</v>
      </c>
      <c r="L6136" s="3" t="s">
        <v>2494</v>
      </c>
      <c r="M6136" s="9">
        <v>0</v>
      </c>
      <c r="N6136" s="5">
        <v>0</v>
      </c>
      <c r="O6136" s="7">
        <v>0</v>
      </c>
    </row>
    <row r="6137" spans="1:15">
      <c r="A6137">
        <v>25</v>
      </c>
      <c r="B6137" t="s">
        <v>3088</v>
      </c>
      <c r="C6137" t="s">
        <v>20777</v>
      </c>
      <c r="D6137" t="s">
        <v>20778</v>
      </c>
      <c r="E6137" t="s">
        <v>20730</v>
      </c>
      <c r="F6137" t="s">
        <v>20731</v>
      </c>
      <c r="G6137" t="s">
        <v>3822</v>
      </c>
      <c r="H6137" t="s">
        <v>944</v>
      </c>
      <c r="I6137" t="s">
        <v>1720</v>
      </c>
      <c r="J6137" t="s">
        <v>1721</v>
      </c>
      <c r="K6137" t="s">
        <v>20779</v>
      </c>
      <c r="L6137" s="3" t="s">
        <v>2494</v>
      </c>
      <c r="M6137" s="9">
        <v>0</v>
      </c>
      <c r="N6137" s="5">
        <v>0</v>
      </c>
      <c r="O6137" s="7">
        <v>0</v>
      </c>
    </row>
    <row r="6138" spans="1:15">
      <c r="A6138">
        <v>25</v>
      </c>
      <c r="B6138" t="s">
        <v>3088</v>
      </c>
      <c r="C6138" t="s">
        <v>20780</v>
      </c>
      <c r="D6138" t="s">
        <v>20781</v>
      </c>
      <c r="E6138" t="s">
        <v>20644</v>
      </c>
      <c r="F6138" t="s">
        <v>20645</v>
      </c>
      <c r="G6138" t="s">
        <v>3822</v>
      </c>
      <c r="H6138" t="s">
        <v>944</v>
      </c>
      <c r="I6138" t="s">
        <v>1720</v>
      </c>
      <c r="J6138" t="s">
        <v>1721</v>
      </c>
      <c r="K6138" t="s">
        <v>20782</v>
      </c>
      <c r="L6138" s="3">
        <v>45495</v>
      </c>
      <c r="M6138" s="9">
        <v>0</v>
      </c>
      <c r="N6138" s="5">
        <v>0</v>
      </c>
      <c r="O6138" s="7">
        <v>0</v>
      </c>
    </row>
    <row r="6139" spans="1:15">
      <c r="A6139">
        <v>25</v>
      </c>
      <c r="B6139" t="s">
        <v>3088</v>
      </c>
      <c r="C6139" t="s">
        <v>20783</v>
      </c>
      <c r="D6139" t="s">
        <v>20784</v>
      </c>
      <c r="E6139" t="s">
        <v>20598</v>
      </c>
      <c r="F6139" t="s">
        <v>20599</v>
      </c>
      <c r="G6139" t="s">
        <v>3822</v>
      </c>
      <c r="H6139" t="s">
        <v>944</v>
      </c>
      <c r="I6139" t="s">
        <v>1720</v>
      </c>
      <c r="J6139" t="s">
        <v>1721</v>
      </c>
      <c r="K6139" t="s">
        <v>20785</v>
      </c>
      <c r="L6139" s="3" t="s">
        <v>2494</v>
      </c>
      <c r="M6139" s="9">
        <v>0</v>
      </c>
      <c r="N6139" s="5">
        <v>0</v>
      </c>
      <c r="O6139" s="7">
        <v>0</v>
      </c>
    </row>
    <row r="6140" spans="1:15">
      <c r="A6140">
        <v>25</v>
      </c>
      <c r="B6140" t="s">
        <v>3088</v>
      </c>
      <c r="C6140" t="s">
        <v>20786</v>
      </c>
      <c r="D6140" t="s">
        <v>20787</v>
      </c>
      <c r="E6140" t="s">
        <v>20644</v>
      </c>
      <c r="F6140" t="s">
        <v>20645</v>
      </c>
      <c r="G6140" t="s">
        <v>3822</v>
      </c>
      <c r="H6140" t="s">
        <v>944</v>
      </c>
      <c r="I6140" t="s">
        <v>1720</v>
      </c>
      <c r="J6140" t="s">
        <v>1721</v>
      </c>
      <c r="K6140" t="s">
        <v>20788</v>
      </c>
      <c r="L6140" s="3" t="s">
        <v>2494</v>
      </c>
      <c r="M6140" s="9">
        <v>0</v>
      </c>
      <c r="N6140" s="5">
        <v>0</v>
      </c>
      <c r="O6140" s="7">
        <v>0</v>
      </c>
    </row>
    <row r="6141" spans="1:15">
      <c r="A6141">
        <v>25</v>
      </c>
      <c r="B6141" t="s">
        <v>3088</v>
      </c>
      <c r="C6141" t="s">
        <v>20789</v>
      </c>
      <c r="D6141" t="s">
        <v>20790</v>
      </c>
      <c r="E6141" t="s">
        <v>20735</v>
      </c>
      <c r="F6141" t="s">
        <v>20736</v>
      </c>
      <c r="G6141" t="s">
        <v>3822</v>
      </c>
      <c r="H6141" t="s">
        <v>944</v>
      </c>
      <c r="I6141" t="s">
        <v>1720</v>
      </c>
      <c r="J6141" t="s">
        <v>1721</v>
      </c>
      <c r="K6141" t="s">
        <v>20791</v>
      </c>
      <c r="L6141" s="3" t="s">
        <v>2494</v>
      </c>
      <c r="M6141" s="9">
        <v>0</v>
      </c>
      <c r="N6141" s="5">
        <v>0</v>
      </c>
      <c r="O6141" s="7">
        <v>0</v>
      </c>
    </row>
    <row r="6142" spans="1:15">
      <c r="A6142">
        <v>25</v>
      </c>
      <c r="B6142" t="s">
        <v>3088</v>
      </c>
      <c r="C6142" t="s">
        <v>20792</v>
      </c>
      <c r="D6142" t="s">
        <v>6073</v>
      </c>
      <c r="E6142" t="s">
        <v>20691</v>
      </c>
      <c r="F6142" t="s">
        <v>20692</v>
      </c>
      <c r="G6142" t="s">
        <v>3822</v>
      </c>
      <c r="H6142" t="s">
        <v>944</v>
      </c>
      <c r="I6142" t="s">
        <v>1720</v>
      </c>
      <c r="J6142" t="s">
        <v>1721</v>
      </c>
      <c r="K6142" t="s">
        <v>20793</v>
      </c>
      <c r="L6142" s="3" t="s">
        <v>2494</v>
      </c>
      <c r="M6142" s="9">
        <v>0</v>
      </c>
      <c r="N6142" s="5">
        <v>0</v>
      </c>
      <c r="O6142" s="7">
        <v>0</v>
      </c>
    </row>
    <row r="6143" spans="1:15">
      <c r="A6143">
        <v>25</v>
      </c>
      <c r="B6143" t="s">
        <v>3088</v>
      </c>
      <c r="C6143" t="s">
        <v>20794</v>
      </c>
      <c r="D6143" t="s">
        <v>20795</v>
      </c>
      <c r="E6143" t="s">
        <v>20796</v>
      </c>
      <c r="F6143" t="s">
        <v>20797</v>
      </c>
      <c r="G6143" t="s">
        <v>3822</v>
      </c>
      <c r="H6143" t="s">
        <v>944</v>
      </c>
      <c r="I6143" t="s">
        <v>1720</v>
      </c>
      <c r="J6143" t="s">
        <v>1721</v>
      </c>
      <c r="K6143" t="s">
        <v>20798</v>
      </c>
      <c r="L6143" s="3">
        <v>45293</v>
      </c>
      <c r="M6143" s="9">
        <v>0</v>
      </c>
      <c r="N6143" s="5">
        <v>0</v>
      </c>
      <c r="O6143" s="7">
        <v>0</v>
      </c>
    </row>
    <row r="6144" spans="1:15">
      <c r="A6144">
        <v>25</v>
      </c>
      <c r="B6144" t="s">
        <v>3088</v>
      </c>
      <c r="C6144" t="s">
        <v>20799</v>
      </c>
      <c r="D6144" t="s">
        <v>20800</v>
      </c>
      <c r="E6144" t="s">
        <v>20735</v>
      </c>
      <c r="F6144" t="s">
        <v>20736</v>
      </c>
      <c r="G6144" t="s">
        <v>3822</v>
      </c>
      <c r="H6144" t="s">
        <v>944</v>
      </c>
      <c r="I6144" t="s">
        <v>1720</v>
      </c>
      <c r="J6144" t="s">
        <v>1721</v>
      </c>
      <c r="K6144" t="s">
        <v>20801</v>
      </c>
      <c r="L6144" s="3">
        <v>45322</v>
      </c>
      <c r="M6144" s="9">
        <v>0</v>
      </c>
      <c r="N6144" s="5">
        <v>0</v>
      </c>
      <c r="O6144" s="7">
        <v>0</v>
      </c>
    </row>
    <row r="6145" spans="1:15">
      <c r="A6145">
        <v>25</v>
      </c>
      <c r="B6145" t="s">
        <v>3088</v>
      </c>
      <c r="C6145" t="s">
        <v>20802</v>
      </c>
      <c r="D6145" t="s">
        <v>20803</v>
      </c>
      <c r="E6145" t="s">
        <v>20699</v>
      </c>
      <c r="F6145" t="s">
        <v>20700</v>
      </c>
      <c r="G6145" t="s">
        <v>3822</v>
      </c>
      <c r="H6145" t="s">
        <v>944</v>
      </c>
      <c r="I6145" t="s">
        <v>1720</v>
      </c>
      <c r="J6145" t="s">
        <v>1721</v>
      </c>
      <c r="K6145" t="s">
        <v>20804</v>
      </c>
      <c r="L6145" s="3">
        <v>45483</v>
      </c>
      <c r="M6145" s="9">
        <v>0</v>
      </c>
      <c r="N6145" s="5">
        <v>0</v>
      </c>
      <c r="O6145" s="7">
        <v>0</v>
      </c>
    </row>
    <row r="6146" spans="1:15">
      <c r="A6146">
        <v>25</v>
      </c>
      <c r="B6146" t="s">
        <v>3088</v>
      </c>
      <c r="C6146" t="s">
        <v>20805</v>
      </c>
      <c r="D6146" t="s">
        <v>20806</v>
      </c>
      <c r="E6146" t="s">
        <v>20620</v>
      </c>
      <c r="F6146" t="s">
        <v>20621</v>
      </c>
      <c r="G6146" t="s">
        <v>3822</v>
      </c>
      <c r="H6146" t="s">
        <v>944</v>
      </c>
      <c r="I6146" t="s">
        <v>1720</v>
      </c>
      <c r="J6146" t="s">
        <v>1721</v>
      </c>
      <c r="K6146" t="s">
        <v>20807</v>
      </c>
      <c r="L6146" s="3">
        <v>45586</v>
      </c>
      <c r="M6146" s="9">
        <v>0</v>
      </c>
      <c r="N6146" s="5">
        <v>0</v>
      </c>
      <c r="O6146" s="7">
        <v>0</v>
      </c>
    </row>
    <row r="6147" spans="1:15">
      <c r="A6147">
        <v>25</v>
      </c>
      <c r="B6147" t="s">
        <v>3088</v>
      </c>
      <c r="C6147" t="s">
        <v>20808</v>
      </c>
      <c r="D6147" t="s">
        <v>20809</v>
      </c>
      <c r="E6147" t="s">
        <v>20699</v>
      </c>
      <c r="F6147" t="s">
        <v>20700</v>
      </c>
      <c r="G6147" t="s">
        <v>3822</v>
      </c>
      <c r="H6147" t="s">
        <v>944</v>
      </c>
      <c r="I6147" t="s">
        <v>1720</v>
      </c>
      <c r="J6147" t="s">
        <v>1721</v>
      </c>
      <c r="K6147" t="s">
        <v>20810</v>
      </c>
      <c r="L6147" s="3" t="s">
        <v>2494</v>
      </c>
      <c r="M6147" s="9">
        <v>0</v>
      </c>
      <c r="N6147" s="5">
        <v>0</v>
      </c>
      <c r="O6147" s="7">
        <v>0</v>
      </c>
    </row>
    <row r="6148" spans="1:15">
      <c r="A6148">
        <v>25</v>
      </c>
      <c r="B6148" t="s">
        <v>3088</v>
      </c>
      <c r="C6148" t="s">
        <v>20811</v>
      </c>
      <c r="D6148" t="s">
        <v>20812</v>
      </c>
      <c r="E6148" t="s">
        <v>20660</v>
      </c>
      <c r="F6148" t="s">
        <v>20661</v>
      </c>
      <c r="G6148" t="s">
        <v>3822</v>
      </c>
      <c r="H6148" t="s">
        <v>944</v>
      </c>
      <c r="I6148" t="s">
        <v>1720</v>
      </c>
      <c r="J6148" t="s">
        <v>1721</v>
      </c>
      <c r="K6148" t="s">
        <v>20813</v>
      </c>
      <c r="L6148" s="3" t="s">
        <v>2494</v>
      </c>
      <c r="M6148" s="9">
        <v>0</v>
      </c>
      <c r="N6148" s="5">
        <v>0</v>
      </c>
      <c r="O6148" s="7">
        <v>0</v>
      </c>
    </row>
    <row r="6149" spans="1:15">
      <c r="A6149">
        <v>25</v>
      </c>
      <c r="B6149" t="s">
        <v>3088</v>
      </c>
      <c r="C6149" t="s">
        <v>20814</v>
      </c>
      <c r="D6149" t="s">
        <v>20815</v>
      </c>
      <c r="E6149" t="s">
        <v>20644</v>
      </c>
      <c r="F6149" t="s">
        <v>20645</v>
      </c>
      <c r="G6149" t="s">
        <v>3822</v>
      </c>
      <c r="H6149" t="s">
        <v>944</v>
      </c>
      <c r="I6149" t="s">
        <v>1720</v>
      </c>
      <c r="J6149" t="s">
        <v>1721</v>
      </c>
      <c r="K6149" t="s">
        <v>20816</v>
      </c>
      <c r="L6149" s="3">
        <v>45701</v>
      </c>
      <c r="M6149" s="9">
        <v>0</v>
      </c>
      <c r="N6149" s="5">
        <v>0</v>
      </c>
      <c r="O6149" s="7">
        <v>0</v>
      </c>
    </row>
    <row r="6150" spans="1:15">
      <c r="A6150">
        <v>25</v>
      </c>
      <c r="B6150" t="s">
        <v>3088</v>
      </c>
      <c r="C6150" t="s">
        <v>20817</v>
      </c>
      <c r="D6150" t="s">
        <v>20818</v>
      </c>
      <c r="E6150" t="s">
        <v>20660</v>
      </c>
      <c r="F6150" t="s">
        <v>20661</v>
      </c>
      <c r="G6150" t="s">
        <v>3822</v>
      </c>
      <c r="H6150" t="s">
        <v>944</v>
      </c>
      <c r="I6150" t="s">
        <v>1720</v>
      </c>
      <c r="J6150" t="s">
        <v>1721</v>
      </c>
      <c r="K6150" t="s">
        <v>20819</v>
      </c>
      <c r="L6150" s="3" t="s">
        <v>2494</v>
      </c>
      <c r="M6150" s="9">
        <v>0</v>
      </c>
      <c r="N6150" s="5">
        <v>0</v>
      </c>
      <c r="O6150" s="7">
        <v>0</v>
      </c>
    </row>
    <row r="6151" spans="1:15">
      <c r="A6151">
        <v>25</v>
      </c>
      <c r="B6151" t="s">
        <v>3088</v>
      </c>
      <c r="C6151" t="s">
        <v>20820</v>
      </c>
      <c r="D6151" t="s">
        <v>20821</v>
      </c>
      <c r="E6151" t="s">
        <v>20644</v>
      </c>
      <c r="F6151" t="s">
        <v>20645</v>
      </c>
      <c r="G6151" t="s">
        <v>3822</v>
      </c>
      <c r="H6151" t="s">
        <v>944</v>
      </c>
      <c r="I6151" t="s">
        <v>1720</v>
      </c>
      <c r="J6151" t="s">
        <v>1721</v>
      </c>
      <c r="K6151" t="s">
        <v>20822</v>
      </c>
      <c r="L6151" s="3" t="s">
        <v>2494</v>
      </c>
      <c r="M6151" s="9">
        <v>0</v>
      </c>
      <c r="N6151" s="5">
        <v>0</v>
      </c>
      <c r="O6151" s="7">
        <v>0</v>
      </c>
    </row>
    <row r="6152" spans="1:15">
      <c r="A6152">
        <v>25</v>
      </c>
      <c r="B6152" t="s">
        <v>3088</v>
      </c>
      <c r="C6152" t="s">
        <v>20823</v>
      </c>
      <c r="D6152" t="s">
        <v>20824</v>
      </c>
      <c r="E6152" t="s">
        <v>20735</v>
      </c>
      <c r="F6152" t="s">
        <v>20736</v>
      </c>
      <c r="G6152" t="s">
        <v>3822</v>
      </c>
      <c r="H6152" t="s">
        <v>944</v>
      </c>
      <c r="I6152" t="s">
        <v>1720</v>
      </c>
      <c r="J6152" t="s">
        <v>1721</v>
      </c>
      <c r="K6152" t="s">
        <v>20825</v>
      </c>
      <c r="L6152" s="3" t="s">
        <v>2494</v>
      </c>
      <c r="M6152" s="9">
        <v>0</v>
      </c>
      <c r="N6152" s="5">
        <v>0</v>
      </c>
      <c r="O6152" s="7">
        <v>0</v>
      </c>
    </row>
    <row r="6153" spans="1:15">
      <c r="A6153">
        <v>25</v>
      </c>
      <c r="B6153" t="s">
        <v>3088</v>
      </c>
      <c r="C6153" t="s">
        <v>20826</v>
      </c>
      <c r="D6153" t="s">
        <v>20827</v>
      </c>
      <c r="E6153" t="s">
        <v>20730</v>
      </c>
      <c r="F6153" t="s">
        <v>20731</v>
      </c>
      <c r="G6153" t="s">
        <v>3822</v>
      </c>
      <c r="H6153" t="s">
        <v>944</v>
      </c>
      <c r="I6153" t="s">
        <v>1720</v>
      </c>
      <c r="J6153" t="s">
        <v>1721</v>
      </c>
      <c r="K6153" t="s">
        <v>20828</v>
      </c>
      <c r="L6153" s="3" t="s">
        <v>2494</v>
      </c>
      <c r="M6153" s="9">
        <v>0</v>
      </c>
      <c r="N6153" s="5">
        <v>0</v>
      </c>
      <c r="O6153" s="7">
        <v>0</v>
      </c>
    </row>
    <row r="6154" spans="1:15">
      <c r="A6154">
        <v>25</v>
      </c>
      <c r="B6154" t="s">
        <v>3088</v>
      </c>
      <c r="C6154" t="s">
        <v>20829</v>
      </c>
      <c r="D6154" t="s">
        <v>20830</v>
      </c>
      <c r="E6154" t="s">
        <v>20644</v>
      </c>
      <c r="F6154" t="s">
        <v>20645</v>
      </c>
      <c r="G6154" t="s">
        <v>3822</v>
      </c>
      <c r="H6154" t="s">
        <v>944</v>
      </c>
      <c r="I6154" t="s">
        <v>1720</v>
      </c>
      <c r="J6154" t="s">
        <v>1721</v>
      </c>
      <c r="K6154" t="s">
        <v>20831</v>
      </c>
      <c r="L6154" s="3" t="s">
        <v>2494</v>
      </c>
      <c r="M6154" s="9">
        <v>0</v>
      </c>
      <c r="N6154" s="5">
        <v>0</v>
      </c>
      <c r="O6154" s="7">
        <v>0</v>
      </c>
    </row>
    <row r="6155" spans="1:15">
      <c r="A6155">
        <v>25</v>
      </c>
      <c r="B6155" t="s">
        <v>3088</v>
      </c>
      <c r="C6155" t="s">
        <v>20832</v>
      </c>
      <c r="D6155" t="s">
        <v>20833</v>
      </c>
      <c r="E6155" t="s">
        <v>20644</v>
      </c>
      <c r="F6155" t="s">
        <v>20645</v>
      </c>
      <c r="G6155" t="s">
        <v>3822</v>
      </c>
      <c r="H6155" t="s">
        <v>944</v>
      </c>
      <c r="I6155" t="s">
        <v>1720</v>
      </c>
      <c r="J6155" t="s">
        <v>1721</v>
      </c>
      <c r="K6155" t="s">
        <v>20834</v>
      </c>
      <c r="L6155" s="3" t="s">
        <v>2494</v>
      </c>
      <c r="M6155" s="9">
        <v>0</v>
      </c>
      <c r="N6155" s="5">
        <v>0</v>
      </c>
      <c r="O6155" s="7">
        <v>0</v>
      </c>
    </row>
    <row r="6156" spans="1:15">
      <c r="A6156">
        <v>25</v>
      </c>
      <c r="B6156" t="s">
        <v>3088</v>
      </c>
      <c r="C6156" t="s">
        <v>20835</v>
      </c>
      <c r="D6156" t="s">
        <v>20836</v>
      </c>
      <c r="E6156" t="s">
        <v>20644</v>
      </c>
      <c r="F6156" t="s">
        <v>20645</v>
      </c>
      <c r="G6156" t="s">
        <v>3822</v>
      </c>
      <c r="H6156" t="s">
        <v>944</v>
      </c>
      <c r="I6156" t="s">
        <v>1720</v>
      </c>
      <c r="J6156" t="s">
        <v>1721</v>
      </c>
      <c r="K6156" t="s">
        <v>20837</v>
      </c>
      <c r="L6156" s="3" t="s">
        <v>2494</v>
      </c>
      <c r="M6156" s="9">
        <v>0</v>
      </c>
      <c r="N6156" s="5">
        <v>0</v>
      </c>
      <c r="O6156" s="7">
        <v>0</v>
      </c>
    </row>
    <row r="6157" spans="1:15">
      <c r="A6157">
        <v>25</v>
      </c>
      <c r="B6157" t="s">
        <v>3088</v>
      </c>
      <c r="C6157" t="s">
        <v>20838</v>
      </c>
      <c r="D6157" t="s">
        <v>20839</v>
      </c>
      <c r="E6157" t="s">
        <v>20644</v>
      </c>
      <c r="F6157" t="s">
        <v>20645</v>
      </c>
      <c r="G6157" t="s">
        <v>3822</v>
      </c>
      <c r="H6157" t="s">
        <v>944</v>
      </c>
      <c r="I6157" t="s">
        <v>1720</v>
      </c>
      <c r="J6157" t="s">
        <v>1721</v>
      </c>
      <c r="K6157" t="s">
        <v>20840</v>
      </c>
      <c r="L6157" s="3" t="s">
        <v>2494</v>
      </c>
      <c r="M6157" s="9">
        <v>0</v>
      </c>
      <c r="N6157" s="5">
        <v>0</v>
      </c>
      <c r="O6157" s="7">
        <v>0</v>
      </c>
    </row>
    <row r="6158" spans="1:15">
      <c r="A6158">
        <v>25</v>
      </c>
      <c r="B6158" t="s">
        <v>3088</v>
      </c>
      <c r="C6158" t="s">
        <v>20841</v>
      </c>
      <c r="D6158" t="s">
        <v>20842</v>
      </c>
      <c r="E6158" t="s">
        <v>20699</v>
      </c>
      <c r="F6158" t="s">
        <v>20700</v>
      </c>
      <c r="G6158" t="s">
        <v>3822</v>
      </c>
      <c r="H6158" t="s">
        <v>944</v>
      </c>
      <c r="I6158" t="s">
        <v>1720</v>
      </c>
      <c r="J6158" t="s">
        <v>1721</v>
      </c>
      <c r="K6158" t="s">
        <v>20843</v>
      </c>
      <c r="L6158" s="3" t="s">
        <v>2494</v>
      </c>
      <c r="M6158" s="9">
        <v>0</v>
      </c>
      <c r="N6158" s="5">
        <v>0</v>
      </c>
      <c r="O6158" s="7">
        <v>0</v>
      </c>
    </row>
    <row r="6159" spans="1:15">
      <c r="A6159">
        <v>25</v>
      </c>
      <c r="B6159" t="s">
        <v>3088</v>
      </c>
      <c r="C6159" t="s">
        <v>20844</v>
      </c>
      <c r="D6159" t="s">
        <v>20845</v>
      </c>
      <c r="E6159" t="s">
        <v>20652</v>
      </c>
      <c r="F6159" t="s">
        <v>20653</v>
      </c>
      <c r="G6159" t="s">
        <v>3822</v>
      </c>
      <c r="H6159" t="s">
        <v>944</v>
      </c>
      <c r="I6159" t="s">
        <v>1720</v>
      </c>
      <c r="J6159" t="s">
        <v>1721</v>
      </c>
      <c r="K6159" t="s">
        <v>20846</v>
      </c>
      <c r="L6159" s="3" t="s">
        <v>2494</v>
      </c>
      <c r="M6159" s="9">
        <v>0</v>
      </c>
      <c r="N6159" s="5">
        <v>0</v>
      </c>
      <c r="O6159" s="7">
        <v>0</v>
      </c>
    </row>
    <row r="6160" spans="1:15">
      <c r="A6160">
        <v>25</v>
      </c>
      <c r="B6160" t="s">
        <v>3088</v>
      </c>
      <c r="C6160" t="s">
        <v>20847</v>
      </c>
      <c r="D6160" t="s">
        <v>20848</v>
      </c>
      <c r="E6160" t="s">
        <v>20644</v>
      </c>
      <c r="F6160" t="s">
        <v>20645</v>
      </c>
      <c r="G6160" t="s">
        <v>3822</v>
      </c>
      <c r="H6160" t="s">
        <v>944</v>
      </c>
      <c r="I6160" t="s">
        <v>1720</v>
      </c>
      <c r="J6160" t="s">
        <v>1721</v>
      </c>
      <c r="K6160" t="s">
        <v>20849</v>
      </c>
      <c r="L6160" s="3" t="s">
        <v>2494</v>
      </c>
      <c r="M6160" s="9">
        <v>0</v>
      </c>
      <c r="N6160" s="5">
        <v>0</v>
      </c>
      <c r="O6160" s="7">
        <v>0</v>
      </c>
    </row>
    <row r="6161" spans="1:15">
      <c r="A6161">
        <v>25</v>
      </c>
      <c r="B6161" t="s">
        <v>3088</v>
      </c>
      <c r="C6161" t="s">
        <v>20850</v>
      </c>
      <c r="D6161" t="s">
        <v>20851</v>
      </c>
      <c r="E6161" t="s">
        <v>20620</v>
      </c>
      <c r="F6161" t="s">
        <v>20621</v>
      </c>
      <c r="G6161" t="s">
        <v>3822</v>
      </c>
      <c r="H6161" t="s">
        <v>944</v>
      </c>
      <c r="I6161" t="s">
        <v>1720</v>
      </c>
      <c r="J6161" t="s">
        <v>1721</v>
      </c>
      <c r="K6161" t="s">
        <v>20852</v>
      </c>
      <c r="L6161" s="3" t="s">
        <v>2494</v>
      </c>
      <c r="M6161" s="9">
        <v>0</v>
      </c>
      <c r="N6161" s="5">
        <v>0</v>
      </c>
      <c r="O6161" s="7">
        <v>0</v>
      </c>
    </row>
    <row r="6162" spans="1:15">
      <c r="A6162">
        <v>25</v>
      </c>
      <c r="B6162" t="s">
        <v>3088</v>
      </c>
      <c r="C6162" t="s">
        <v>20853</v>
      </c>
      <c r="D6162" t="s">
        <v>20854</v>
      </c>
      <c r="E6162" t="s">
        <v>20565</v>
      </c>
      <c r="F6162" t="s">
        <v>20566</v>
      </c>
      <c r="G6162" t="s">
        <v>3822</v>
      </c>
      <c r="H6162" t="s">
        <v>944</v>
      </c>
      <c r="I6162" t="s">
        <v>1720</v>
      </c>
      <c r="J6162" t="s">
        <v>1721</v>
      </c>
      <c r="K6162" t="s">
        <v>20855</v>
      </c>
      <c r="L6162" s="3" t="s">
        <v>2494</v>
      </c>
      <c r="M6162" s="9">
        <v>0</v>
      </c>
      <c r="N6162" s="5">
        <v>0</v>
      </c>
      <c r="O6162" s="7">
        <v>0</v>
      </c>
    </row>
    <row r="6163" spans="1:15">
      <c r="A6163">
        <v>25</v>
      </c>
      <c r="B6163" t="s">
        <v>3088</v>
      </c>
      <c r="C6163" t="s">
        <v>20856</v>
      </c>
      <c r="D6163" t="s">
        <v>20857</v>
      </c>
      <c r="E6163" t="s">
        <v>20735</v>
      </c>
      <c r="F6163" t="s">
        <v>20736</v>
      </c>
      <c r="G6163" t="s">
        <v>3822</v>
      </c>
      <c r="H6163" t="s">
        <v>944</v>
      </c>
      <c r="I6163" t="s">
        <v>1720</v>
      </c>
      <c r="J6163" t="s">
        <v>1721</v>
      </c>
      <c r="K6163" t="s">
        <v>20858</v>
      </c>
      <c r="L6163" s="3" t="s">
        <v>2494</v>
      </c>
      <c r="M6163" s="9">
        <v>0</v>
      </c>
      <c r="N6163" s="5">
        <v>0</v>
      </c>
      <c r="O6163" s="7">
        <v>0</v>
      </c>
    </row>
    <row r="6164" spans="1:15">
      <c r="A6164">
        <v>25</v>
      </c>
      <c r="B6164" t="s">
        <v>3088</v>
      </c>
      <c r="C6164" t="s">
        <v>20859</v>
      </c>
      <c r="D6164" t="s">
        <v>20860</v>
      </c>
      <c r="E6164" t="s">
        <v>20660</v>
      </c>
      <c r="F6164" t="s">
        <v>20661</v>
      </c>
      <c r="G6164" t="s">
        <v>3822</v>
      </c>
      <c r="H6164" t="s">
        <v>944</v>
      </c>
      <c r="I6164" t="s">
        <v>1720</v>
      </c>
      <c r="J6164" t="s">
        <v>1721</v>
      </c>
      <c r="K6164" t="s">
        <v>20861</v>
      </c>
      <c r="L6164" s="3" t="s">
        <v>2494</v>
      </c>
      <c r="M6164" s="9">
        <v>0</v>
      </c>
      <c r="N6164" s="5">
        <v>0</v>
      </c>
      <c r="O6164" s="7">
        <v>0</v>
      </c>
    </row>
    <row r="6165" spans="1:15">
      <c r="A6165">
        <v>25</v>
      </c>
      <c r="B6165" t="s">
        <v>3088</v>
      </c>
      <c r="C6165" t="s">
        <v>20862</v>
      </c>
      <c r="D6165" t="s">
        <v>20863</v>
      </c>
      <c r="E6165" t="s">
        <v>20796</v>
      </c>
      <c r="F6165" t="s">
        <v>20797</v>
      </c>
      <c r="G6165" t="s">
        <v>3822</v>
      </c>
      <c r="H6165" t="s">
        <v>944</v>
      </c>
      <c r="I6165" t="s">
        <v>1720</v>
      </c>
      <c r="J6165" t="s">
        <v>1721</v>
      </c>
      <c r="K6165" t="s">
        <v>20864</v>
      </c>
      <c r="L6165" s="3" t="s">
        <v>2494</v>
      </c>
      <c r="M6165" s="9">
        <v>0</v>
      </c>
      <c r="N6165" s="5">
        <v>0</v>
      </c>
      <c r="O6165" s="7">
        <v>0</v>
      </c>
    </row>
    <row r="6166" spans="1:15">
      <c r="A6166">
        <v>25</v>
      </c>
      <c r="B6166" t="s">
        <v>3088</v>
      </c>
      <c r="C6166" t="s">
        <v>20865</v>
      </c>
      <c r="D6166" t="s">
        <v>20866</v>
      </c>
      <c r="E6166" t="s">
        <v>20573</v>
      </c>
      <c r="F6166" t="s">
        <v>20574</v>
      </c>
      <c r="G6166" t="s">
        <v>3822</v>
      </c>
      <c r="H6166" t="s">
        <v>944</v>
      </c>
      <c r="I6166" t="s">
        <v>1720</v>
      </c>
      <c r="J6166" t="s">
        <v>1721</v>
      </c>
      <c r="K6166" t="s">
        <v>20867</v>
      </c>
      <c r="L6166" s="3" t="s">
        <v>2494</v>
      </c>
      <c r="M6166" s="9">
        <v>0</v>
      </c>
      <c r="N6166" s="5">
        <v>0</v>
      </c>
      <c r="O6166" s="7">
        <v>0</v>
      </c>
    </row>
    <row r="6167" spans="1:15">
      <c r="A6167">
        <v>25</v>
      </c>
      <c r="B6167" t="s">
        <v>3088</v>
      </c>
      <c r="C6167" t="s">
        <v>20868</v>
      </c>
      <c r="D6167" t="s">
        <v>20869</v>
      </c>
      <c r="E6167" t="s">
        <v>20730</v>
      </c>
      <c r="F6167" t="s">
        <v>20731</v>
      </c>
      <c r="G6167" t="s">
        <v>3822</v>
      </c>
      <c r="H6167" t="s">
        <v>944</v>
      </c>
      <c r="I6167" t="s">
        <v>1720</v>
      </c>
      <c r="J6167" t="s">
        <v>1721</v>
      </c>
      <c r="K6167" t="s">
        <v>20870</v>
      </c>
      <c r="L6167" s="3" t="s">
        <v>2494</v>
      </c>
      <c r="M6167" s="9">
        <v>0</v>
      </c>
      <c r="N6167" s="5">
        <v>0</v>
      </c>
      <c r="O6167" s="7">
        <v>0</v>
      </c>
    </row>
    <row r="6168" spans="1:15">
      <c r="A6168">
        <v>25</v>
      </c>
      <c r="B6168" t="s">
        <v>3088</v>
      </c>
      <c r="C6168" t="s">
        <v>20871</v>
      </c>
      <c r="D6168" t="s">
        <v>20872</v>
      </c>
      <c r="E6168" t="s">
        <v>20660</v>
      </c>
      <c r="F6168" t="s">
        <v>20661</v>
      </c>
      <c r="G6168" t="s">
        <v>3822</v>
      </c>
      <c r="H6168" t="s">
        <v>944</v>
      </c>
      <c r="I6168" t="s">
        <v>1720</v>
      </c>
      <c r="J6168" t="s">
        <v>1721</v>
      </c>
      <c r="K6168" t="s">
        <v>20873</v>
      </c>
      <c r="L6168" s="3" t="s">
        <v>2494</v>
      </c>
      <c r="M6168" s="9">
        <v>0</v>
      </c>
      <c r="N6168" s="5">
        <v>0</v>
      </c>
      <c r="O6168" s="7">
        <v>0</v>
      </c>
    </row>
    <row r="6169" spans="1:15">
      <c r="A6169">
        <v>25</v>
      </c>
      <c r="B6169" t="s">
        <v>3088</v>
      </c>
      <c r="C6169" t="s">
        <v>20874</v>
      </c>
      <c r="D6169" t="s">
        <v>20875</v>
      </c>
      <c r="E6169" t="s">
        <v>20730</v>
      </c>
      <c r="F6169" t="s">
        <v>20731</v>
      </c>
      <c r="G6169" t="s">
        <v>3822</v>
      </c>
      <c r="H6169" t="s">
        <v>944</v>
      </c>
      <c r="I6169" t="s">
        <v>1720</v>
      </c>
      <c r="J6169" t="s">
        <v>1721</v>
      </c>
      <c r="K6169" t="s">
        <v>20876</v>
      </c>
      <c r="L6169" s="3" t="s">
        <v>2494</v>
      </c>
      <c r="M6169" s="9">
        <v>0</v>
      </c>
      <c r="N6169" s="5">
        <v>0</v>
      </c>
      <c r="O6169" s="7">
        <v>0</v>
      </c>
    </row>
    <row r="6170" spans="1:15">
      <c r="A6170">
        <v>25</v>
      </c>
      <c r="B6170" t="s">
        <v>3088</v>
      </c>
      <c r="C6170" t="s">
        <v>20877</v>
      </c>
      <c r="D6170" t="s">
        <v>20878</v>
      </c>
      <c r="E6170" t="s">
        <v>20620</v>
      </c>
      <c r="F6170" t="s">
        <v>20621</v>
      </c>
      <c r="G6170" t="s">
        <v>3822</v>
      </c>
      <c r="H6170" t="s">
        <v>944</v>
      </c>
      <c r="I6170" t="s">
        <v>1720</v>
      </c>
      <c r="J6170" t="s">
        <v>1721</v>
      </c>
      <c r="K6170" t="s">
        <v>20879</v>
      </c>
      <c r="L6170" s="3" t="s">
        <v>2494</v>
      </c>
      <c r="M6170" s="9">
        <v>0</v>
      </c>
      <c r="N6170" s="5">
        <v>0</v>
      </c>
      <c r="O6170" s="7">
        <v>0</v>
      </c>
    </row>
    <row r="6171" spans="1:15">
      <c r="A6171">
        <v>25</v>
      </c>
      <c r="B6171" t="s">
        <v>3088</v>
      </c>
      <c r="C6171" t="s">
        <v>20880</v>
      </c>
      <c r="D6171" t="s">
        <v>20881</v>
      </c>
      <c r="E6171" t="s">
        <v>20691</v>
      </c>
      <c r="F6171" t="s">
        <v>20692</v>
      </c>
      <c r="G6171" t="s">
        <v>3822</v>
      </c>
      <c r="H6171" t="s">
        <v>944</v>
      </c>
      <c r="I6171" t="s">
        <v>1720</v>
      </c>
      <c r="J6171" t="s">
        <v>1721</v>
      </c>
      <c r="K6171" t="s">
        <v>20882</v>
      </c>
      <c r="L6171" s="3" t="s">
        <v>2494</v>
      </c>
      <c r="M6171" s="9">
        <v>0</v>
      </c>
      <c r="N6171" s="5">
        <v>0</v>
      </c>
      <c r="O6171" s="7">
        <v>0</v>
      </c>
    </row>
    <row r="6172" spans="1:15">
      <c r="A6172">
        <v>25</v>
      </c>
      <c r="B6172" t="s">
        <v>3088</v>
      </c>
      <c r="C6172" t="s">
        <v>20883</v>
      </c>
      <c r="D6172" t="s">
        <v>20884</v>
      </c>
      <c r="E6172" t="s">
        <v>20735</v>
      </c>
      <c r="F6172" t="s">
        <v>20736</v>
      </c>
      <c r="G6172" t="s">
        <v>3822</v>
      </c>
      <c r="H6172" t="s">
        <v>944</v>
      </c>
      <c r="I6172" t="s">
        <v>1720</v>
      </c>
      <c r="J6172" t="s">
        <v>1721</v>
      </c>
      <c r="K6172" t="s">
        <v>20885</v>
      </c>
      <c r="L6172" s="3" t="s">
        <v>2494</v>
      </c>
      <c r="M6172" s="9">
        <v>0</v>
      </c>
      <c r="N6172" s="5">
        <v>0</v>
      </c>
      <c r="O6172" s="7">
        <v>0</v>
      </c>
    </row>
    <row r="6173" spans="1:15">
      <c r="A6173">
        <v>25</v>
      </c>
      <c r="B6173" t="s">
        <v>3088</v>
      </c>
      <c r="C6173" t="s">
        <v>20886</v>
      </c>
      <c r="D6173" t="s">
        <v>20887</v>
      </c>
      <c r="E6173" t="s">
        <v>20598</v>
      </c>
      <c r="F6173" t="s">
        <v>20599</v>
      </c>
      <c r="G6173" t="s">
        <v>3822</v>
      </c>
      <c r="H6173" t="s">
        <v>944</v>
      </c>
      <c r="I6173" t="s">
        <v>1720</v>
      </c>
      <c r="J6173" t="s">
        <v>1721</v>
      </c>
      <c r="K6173" t="s">
        <v>20888</v>
      </c>
      <c r="L6173" s="3">
        <v>45506</v>
      </c>
      <c r="M6173" s="9">
        <v>0</v>
      </c>
      <c r="N6173" s="5">
        <v>0</v>
      </c>
      <c r="O6173" s="7">
        <v>0</v>
      </c>
    </row>
    <row r="6174" spans="1:15">
      <c r="A6174">
        <v>25</v>
      </c>
      <c r="B6174" t="s">
        <v>3088</v>
      </c>
      <c r="C6174" t="s">
        <v>20889</v>
      </c>
      <c r="D6174" t="s">
        <v>20890</v>
      </c>
      <c r="E6174" t="s">
        <v>20625</v>
      </c>
      <c r="F6174" t="s">
        <v>20626</v>
      </c>
      <c r="G6174" t="s">
        <v>3822</v>
      </c>
      <c r="H6174" t="s">
        <v>944</v>
      </c>
      <c r="I6174" t="s">
        <v>1720</v>
      </c>
      <c r="J6174" t="s">
        <v>1721</v>
      </c>
      <c r="K6174" t="s">
        <v>20891</v>
      </c>
      <c r="L6174" s="3">
        <v>45538</v>
      </c>
      <c r="M6174" s="9">
        <v>0</v>
      </c>
      <c r="N6174" s="5">
        <v>0</v>
      </c>
      <c r="O6174" s="7">
        <v>0</v>
      </c>
    </row>
    <row r="6175" spans="1:15">
      <c r="A6175">
        <v>25</v>
      </c>
      <c r="B6175" t="s">
        <v>3088</v>
      </c>
      <c r="C6175" t="s">
        <v>20892</v>
      </c>
      <c r="D6175" t="s">
        <v>20893</v>
      </c>
      <c r="E6175" t="s">
        <v>20625</v>
      </c>
      <c r="F6175" t="s">
        <v>20626</v>
      </c>
      <c r="G6175" t="s">
        <v>3822</v>
      </c>
      <c r="H6175" t="s">
        <v>944</v>
      </c>
      <c r="I6175" t="s">
        <v>1720</v>
      </c>
      <c r="J6175" t="s">
        <v>1721</v>
      </c>
      <c r="K6175" t="s">
        <v>20894</v>
      </c>
      <c r="L6175" s="3" t="s">
        <v>2494</v>
      </c>
      <c r="M6175" s="9">
        <v>0</v>
      </c>
      <c r="N6175" s="5">
        <v>0</v>
      </c>
      <c r="O6175" s="7">
        <v>0</v>
      </c>
    </row>
    <row r="6176" spans="1:15">
      <c r="A6176">
        <v>25</v>
      </c>
      <c r="B6176" t="s">
        <v>3088</v>
      </c>
      <c r="C6176" t="s">
        <v>20895</v>
      </c>
      <c r="D6176" t="s">
        <v>20896</v>
      </c>
      <c r="E6176" t="s">
        <v>20704</v>
      </c>
      <c r="F6176" t="s">
        <v>20705</v>
      </c>
      <c r="G6176" t="s">
        <v>3822</v>
      </c>
      <c r="H6176" t="s">
        <v>944</v>
      </c>
      <c r="I6176" t="s">
        <v>1720</v>
      </c>
      <c r="J6176" t="s">
        <v>1721</v>
      </c>
      <c r="K6176" t="s">
        <v>20897</v>
      </c>
      <c r="L6176" s="3" t="s">
        <v>2494</v>
      </c>
      <c r="M6176" s="9">
        <v>0</v>
      </c>
      <c r="N6176" s="5">
        <v>0</v>
      </c>
      <c r="O6176" s="7">
        <v>0</v>
      </c>
    </row>
    <row r="6177" spans="1:15">
      <c r="A6177">
        <v>25</v>
      </c>
      <c r="B6177" t="s">
        <v>3088</v>
      </c>
      <c r="C6177" t="s">
        <v>20898</v>
      </c>
      <c r="D6177" t="s">
        <v>20899</v>
      </c>
      <c r="E6177" t="s">
        <v>20735</v>
      </c>
      <c r="F6177" t="s">
        <v>20736</v>
      </c>
      <c r="G6177" t="s">
        <v>3822</v>
      </c>
      <c r="H6177" t="s">
        <v>944</v>
      </c>
      <c r="I6177" t="s">
        <v>1720</v>
      </c>
      <c r="J6177" t="s">
        <v>1721</v>
      </c>
      <c r="K6177" t="s">
        <v>20900</v>
      </c>
      <c r="L6177" s="3" t="s">
        <v>2494</v>
      </c>
      <c r="M6177" s="9">
        <v>0</v>
      </c>
      <c r="N6177" s="5">
        <v>0</v>
      </c>
      <c r="O6177" s="7">
        <v>0</v>
      </c>
    </row>
    <row r="6178" spans="1:15">
      <c r="A6178">
        <v>25</v>
      </c>
      <c r="B6178" t="s">
        <v>3088</v>
      </c>
      <c r="C6178" t="s">
        <v>20901</v>
      </c>
      <c r="D6178" t="s">
        <v>19827</v>
      </c>
      <c r="E6178" t="s">
        <v>20644</v>
      </c>
      <c r="F6178" t="s">
        <v>20645</v>
      </c>
      <c r="G6178" t="s">
        <v>3822</v>
      </c>
      <c r="H6178" t="s">
        <v>944</v>
      </c>
      <c r="I6178" t="s">
        <v>1720</v>
      </c>
      <c r="J6178" t="s">
        <v>1721</v>
      </c>
      <c r="K6178" t="s">
        <v>20902</v>
      </c>
      <c r="L6178" s="3" t="s">
        <v>2494</v>
      </c>
      <c r="M6178" s="9">
        <v>0</v>
      </c>
      <c r="N6178" s="5">
        <v>0</v>
      </c>
      <c r="O6178" s="7">
        <v>0</v>
      </c>
    </row>
    <row r="6179" spans="1:15">
      <c r="A6179">
        <v>25</v>
      </c>
      <c r="B6179" t="s">
        <v>3088</v>
      </c>
      <c r="C6179" t="s">
        <v>20903</v>
      </c>
      <c r="D6179" t="s">
        <v>19729</v>
      </c>
      <c r="E6179" t="s">
        <v>20644</v>
      </c>
      <c r="F6179" t="s">
        <v>20645</v>
      </c>
      <c r="G6179" t="s">
        <v>3822</v>
      </c>
      <c r="H6179" t="s">
        <v>944</v>
      </c>
      <c r="I6179" t="s">
        <v>1720</v>
      </c>
      <c r="J6179" t="s">
        <v>1721</v>
      </c>
      <c r="K6179" t="s">
        <v>20904</v>
      </c>
      <c r="L6179" s="3" t="s">
        <v>2494</v>
      </c>
      <c r="M6179" s="9">
        <v>0</v>
      </c>
      <c r="N6179" s="5">
        <v>0</v>
      </c>
      <c r="O6179" s="7">
        <v>0</v>
      </c>
    </row>
    <row r="6180" spans="1:15">
      <c r="A6180">
        <v>25</v>
      </c>
      <c r="B6180" t="s">
        <v>3088</v>
      </c>
      <c r="C6180" t="s">
        <v>20905</v>
      </c>
      <c r="D6180" t="s">
        <v>20906</v>
      </c>
      <c r="E6180" t="s">
        <v>20644</v>
      </c>
      <c r="F6180" t="s">
        <v>20645</v>
      </c>
      <c r="G6180" t="s">
        <v>3822</v>
      </c>
      <c r="H6180" t="s">
        <v>944</v>
      </c>
      <c r="I6180" t="s">
        <v>1720</v>
      </c>
      <c r="J6180" t="s">
        <v>1721</v>
      </c>
      <c r="K6180" t="s">
        <v>20907</v>
      </c>
      <c r="L6180" s="3" t="s">
        <v>2494</v>
      </c>
      <c r="M6180" s="9">
        <v>0</v>
      </c>
      <c r="N6180" s="5">
        <v>0</v>
      </c>
      <c r="O6180" s="7">
        <v>0</v>
      </c>
    </row>
    <row r="6181" spans="1:15">
      <c r="A6181">
        <v>25</v>
      </c>
      <c r="B6181" t="s">
        <v>3088</v>
      </c>
      <c r="C6181" t="s">
        <v>20908</v>
      </c>
      <c r="D6181" t="s">
        <v>4247</v>
      </c>
      <c r="E6181" t="s">
        <v>20660</v>
      </c>
      <c r="F6181" t="s">
        <v>20661</v>
      </c>
      <c r="G6181" t="s">
        <v>3822</v>
      </c>
      <c r="H6181" t="s">
        <v>944</v>
      </c>
      <c r="I6181" t="s">
        <v>1720</v>
      </c>
      <c r="J6181" t="s">
        <v>1721</v>
      </c>
      <c r="K6181" t="s">
        <v>20909</v>
      </c>
      <c r="L6181" s="3" t="s">
        <v>2494</v>
      </c>
      <c r="M6181" s="9">
        <v>0</v>
      </c>
      <c r="N6181" s="5">
        <v>0</v>
      </c>
      <c r="O6181" s="7">
        <v>0</v>
      </c>
    </row>
    <row r="6182" spans="1:15">
      <c r="A6182">
        <v>25</v>
      </c>
      <c r="B6182" t="s">
        <v>3088</v>
      </c>
      <c r="C6182" t="s">
        <v>20910</v>
      </c>
      <c r="D6182" t="s">
        <v>20911</v>
      </c>
      <c r="E6182" t="s">
        <v>20796</v>
      </c>
      <c r="F6182" t="s">
        <v>20797</v>
      </c>
      <c r="G6182" t="s">
        <v>3822</v>
      </c>
      <c r="H6182" t="s">
        <v>944</v>
      </c>
      <c r="I6182" t="s">
        <v>1720</v>
      </c>
      <c r="J6182" t="s">
        <v>1721</v>
      </c>
      <c r="K6182" t="s">
        <v>20912</v>
      </c>
      <c r="L6182" s="3">
        <v>45743</v>
      </c>
      <c r="M6182" s="9">
        <v>0</v>
      </c>
      <c r="N6182" s="5">
        <v>0</v>
      </c>
      <c r="O6182" s="7">
        <v>0</v>
      </c>
    </row>
    <row r="6183" spans="1:15">
      <c r="A6183">
        <v>25</v>
      </c>
      <c r="B6183" t="s">
        <v>3088</v>
      </c>
      <c r="C6183" t="s">
        <v>20913</v>
      </c>
      <c r="D6183" t="s">
        <v>20914</v>
      </c>
      <c r="E6183" t="s">
        <v>20660</v>
      </c>
      <c r="F6183" t="s">
        <v>20661</v>
      </c>
      <c r="G6183" t="s">
        <v>3822</v>
      </c>
      <c r="H6183" t="s">
        <v>944</v>
      </c>
      <c r="I6183" t="s">
        <v>1720</v>
      </c>
      <c r="J6183" t="s">
        <v>1721</v>
      </c>
      <c r="K6183" t="s">
        <v>20915</v>
      </c>
      <c r="L6183" s="3" t="s">
        <v>2494</v>
      </c>
      <c r="M6183" s="9">
        <v>0</v>
      </c>
      <c r="N6183" s="5">
        <v>0</v>
      </c>
      <c r="O6183" s="7">
        <v>0</v>
      </c>
    </row>
    <row r="6184" spans="1:15">
      <c r="A6184">
        <v>25</v>
      </c>
      <c r="B6184" t="s">
        <v>3088</v>
      </c>
      <c r="C6184" t="s">
        <v>20916</v>
      </c>
      <c r="D6184" t="s">
        <v>20917</v>
      </c>
      <c r="E6184" t="s">
        <v>20704</v>
      </c>
      <c r="F6184" t="s">
        <v>20705</v>
      </c>
      <c r="G6184" t="s">
        <v>3822</v>
      </c>
      <c r="H6184" t="s">
        <v>944</v>
      </c>
      <c r="I6184" t="s">
        <v>1720</v>
      </c>
      <c r="J6184" t="s">
        <v>1721</v>
      </c>
      <c r="K6184" t="s">
        <v>20918</v>
      </c>
      <c r="L6184" s="3" t="s">
        <v>2494</v>
      </c>
      <c r="M6184" s="9">
        <v>0</v>
      </c>
      <c r="N6184" s="5">
        <v>0</v>
      </c>
      <c r="O6184" s="7">
        <v>0</v>
      </c>
    </row>
    <row r="6185" spans="1:15">
      <c r="A6185">
        <v>25</v>
      </c>
      <c r="B6185" t="s">
        <v>3088</v>
      </c>
      <c r="C6185" t="s">
        <v>20919</v>
      </c>
      <c r="D6185" t="s">
        <v>20920</v>
      </c>
      <c r="E6185" t="s">
        <v>20625</v>
      </c>
      <c r="F6185" t="s">
        <v>20626</v>
      </c>
      <c r="G6185" t="s">
        <v>3822</v>
      </c>
      <c r="H6185" t="s">
        <v>944</v>
      </c>
      <c r="I6185" t="s">
        <v>1720</v>
      </c>
      <c r="J6185" t="s">
        <v>1721</v>
      </c>
      <c r="K6185" t="s">
        <v>20921</v>
      </c>
      <c r="L6185" s="3" t="s">
        <v>2494</v>
      </c>
      <c r="M6185" s="9">
        <v>0</v>
      </c>
      <c r="N6185" s="5">
        <v>0</v>
      </c>
      <c r="O6185" s="7">
        <v>0</v>
      </c>
    </row>
    <row r="6186" spans="1:15">
      <c r="A6186">
        <v>25</v>
      </c>
      <c r="B6186" t="s">
        <v>3088</v>
      </c>
      <c r="C6186" t="s">
        <v>20922</v>
      </c>
      <c r="D6186" t="s">
        <v>20923</v>
      </c>
      <c r="E6186" t="s">
        <v>20565</v>
      </c>
      <c r="F6186" t="s">
        <v>20566</v>
      </c>
      <c r="G6186" t="s">
        <v>3822</v>
      </c>
      <c r="H6186" t="s">
        <v>944</v>
      </c>
      <c r="I6186" t="s">
        <v>1720</v>
      </c>
      <c r="J6186" t="s">
        <v>1721</v>
      </c>
      <c r="K6186" t="s">
        <v>20924</v>
      </c>
      <c r="L6186" s="3" t="s">
        <v>2494</v>
      </c>
      <c r="M6186" s="9">
        <v>0</v>
      </c>
      <c r="N6186" s="5">
        <v>0</v>
      </c>
      <c r="O6186" s="7">
        <v>0</v>
      </c>
    </row>
    <row r="6187" spans="1:15">
      <c r="A6187">
        <v>25</v>
      </c>
      <c r="B6187" t="s">
        <v>3088</v>
      </c>
      <c r="C6187" t="s">
        <v>20925</v>
      </c>
      <c r="D6187" t="s">
        <v>20926</v>
      </c>
      <c r="E6187" t="s">
        <v>20691</v>
      </c>
      <c r="F6187" t="s">
        <v>20692</v>
      </c>
      <c r="G6187" t="s">
        <v>3822</v>
      </c>
      <c r="H6187" t="s">
        <v>944</v>
      </c>
      <c r="I6187" t="s">
        <v>1720</v>
      </c>
      <c r="J6187" t="s">
        <v>1721</v>
      </c>
      <c r="K6187" t="s">
        <v>20927</v>
      </c>
      <c r="L6187" s="3" t="s">
        <v>2494</v>
      </c>
      <c r="M6187" s="9">
        <v>0</v>
      </c>
      <c r="N6187" s="5">
        <v>0</v>
      </c>
      <c r="O6187" s="7">
        <v>0</v>
      </c>
    </row>
    <row r="6188" spans="1:15">
      <c r="A6188">
        <v>25</v>
      </c>
      <c r="B6188" t="s">
        <v>3088</v>
      </c>
      <c r="C6188" t="s">
        <v>20928</v>
      </c>
      <c r="D6188" t="s">
        <v>20929</v>
      </c>
      <c r="E6188" t="s">
        <v>20652</v>
      </c>
      <c r="F6188" t="s">
        <v>20653</v>
      </c>
      <c r="G6188" t="s">
        <v>3822</v>
      </c>
      <c r="H6188" t="s">
        <v>944</v>
      </c>
      <c r="I6188" t="s">
        <v>1720</v>
      </c>
      <c r="J6188" t="s">
        <v>1721</v>
      </c>
      <c r="K6188" t="s">
        <v>20930</v>
      </c>
      <c r="L6188" s="3" t="s">
        <v>2494</v>
      </c>
      <c r="M6188" s="9">
        <v>0</v>
      </c>
      <c r="N6188" s="5">
        <v>0</v>
      </c>
      <c r="O6188" s="7">
        <v>0</v>
      </c>
    </row>
    <row r="6189" spans="1:15">
      <c r="A6189">
        <v>25</v>
      </c>
      <c r="B6189" t="s">
        <v>3088</v>
      </c>
      <c r="C6189" t="s">
        <v>20931</v>
      </c>
      <c r="D6189" t="s">
        <v>20932</v>
      </c>
      <c r="E6189" t="s">
        <v>20704</v>
      </c>
      <c r="F6189" t="s">
        <v>20705</v>
      </c>
      <c r="G6189" t="s">
        <v>3822</v>
      </c>
      <c r="H6189" t="s">
        <v>944</v>
      </c>
      <c r="I6189" t="s">
        <v>1720</v>
      </c>
      <c r="J6189" t="s">
        <v>1721</v>
      </c>
      <c r="K6189" t="s">
        <v>20933</v>
      </c>
      <c r="L6189" s="3" t="s">
        <v>2494</v>
      </c>
      <c r="M6189" s="9">
        <v>0</v>
      </c>
      <c r="N6189" s="5">
        <v>0</v>
      </c>
      <c r="O6189" s="7">
        <v>0</v>
      </c>
    </row>
    <row r="6190" spans="1:15">
      <c r="A6190">
        <v>25</v>
      </c>
      <c r="B6190" t="s">
        <v>3088</v>
      </c>
      <c r="C6190" t="s">
        <v>20934</v>
      </c>
      <c r="D6190" t="s">
        <v>20935</v>
      </c>
      <c r="E6190" t="s">
        <v>20644</v>
      </c>
      <c r="F6190" t="s">
        <v>20645</v>
      </c>
      <c r="G6190" t="s">
        <v>3822</v>
      </c>
      <c r="H6190" t="s">
        <v>944</v>
      </c>
      <c r="I6190" t="s">
        <v>1720</v>
      </c>
      <c r="J6190" t="s">
        <v>1721</v>
      </c>
      <c r="K6190" t="s">
        <v>20936</v>
      </c>
      <c r="L6190" s="3" t="s">
        <v>2494</v>
      </c>
      <c r="M6190" s="9">
        <v>0</v>
      </c>
      <c r="N6190" s="5">
        <v>0</v>
      </c>
      <c r="O6190" s="7">
        <v>0</v>
      </c>
    </row>
    <row r="6191" spans="1:15">
      <c r="A6191">
        <v>25</v>
      </c>
      <c r="B6191" t="s">
        <v>3088</v>
      </c>
      <c r="C6191" t="s">
        <v>20937</v>
      </c>
      <c r="D6191" t="s">
        <v>20938</v>
      </c>
      <c r="E6191" t="s">
        <v>20730</v>
      </c>
      <c r="F6191" t="s">
        <v>20731</v>
      </c>
      <c r="G6191" t="s">
        <v>3822</v>
      </c>
      <c r="H6191" t="s">
        <v>944</v>
      </c>
      <c r="I6191" t="s">
        <v>1720</v>
      </c>
      <c r="J6191" t="s">
        <v>1721</v>
      </c>
      <c r="K6191" t="s">
        <v>20939</v>
      </c>
      <c r="L6191" s="3" t="s">
        <v>2494</v>
      </c>
      <c r="M6191" s="9">
        <v>0</v>
      </c>
      <c r="N6191" s="5">
        <v>0</v>
      </c>
      <c r="O6191" s="7">
        <v>0</v>
      </c>
    </row>
    <row r="6192" spans="1:15">
      <c r="A6192">
        <v>25</v>
      </c>
      <c r="B6192" t="s">
        <v>3088</v>
      </c>
      <c r="C6192" t="s">
        <v>20940</v>
      </c>
      <c r="D6192" t="s">
        <v>20941</v>
      </c>
      <c r="E6192" t="s">
        <v>20573</v>
      </c>
      <c r="F6192" t="s">
        <v>20574</v>
      </c>
      <c r="G6192" t="s">
        <v>3822</v>
      </c>
      <c r="H6192" t="s">
        <v>944</v>
      </c>
      <c r="I6192" t="s">
        <v>1720</v>
      </c>
      <c r="J6192" t="s">
        <v>1721</v>
      </c>
      <c r="K6192" t="s">
        <v>20942</v>
      </c>
      <c r="L6192" s="3" t="s">
        <v>2494</v>
      </c>
      <c r="M6192" s="9">
        <v>0</v>
      </c>
      <c r="N6192" s="5">
        <v>0</v>
      </c>
      <c r="O6192" s="7">
        <v>0</v>
      </c>
    </row>
    <row r="6193" spans="1:15">
      <c r="A6193">
        <v>25</v>
      </c>
      <c r="B6193" t="s">
        <v>3088</v>
      </c>
      <c r="C6193" t="s">
        <v>20943</v>
      </c>
      <c r="D6193" t="s">
        <v>20944</v>
      </c>
      <c r="E6193" t="s">
        <v>20598</v>
      </c>
      <c r="F6193" t="s">
        <v>20599</v>
      </c>
      <c r="G6193" t="s">
        <v>3822</v>
      </c>
      <c r="H6193" t="s">
        <v>944</v>
      </c>
      <c r="I6193" t="s">
        <v>1720</v>
      </c>
      <c r="J6193" t="s">
        <v>1721</v>
      </c>
      <c r="K6193" t="s">
        <v>20945</v>
      </c>
      <c r="L6193" s="3">
        <v>45624</v>
      </c>
      <c r="M6193" s="9">
        <v>0</v>
      </c>
      <c r="N6193" s="5">
        <v>0</v>
      </c>
      <c r="O6193" s="7">
        <v>0</v>
      </c>
    </row>
    <row r="6194" spans="1:15">
      <c r="A6194">
        <v>25</v>
      </c>
      <c r="B6194" t="s">
        <v>3088</v>
      </c>
      <c r="C6194" t="s">
        <v>20946</v>
      </c>
      <c r="D6194" t="s">
        <v>20947</v>
      </c>
      <c r="E6194" t="s">
        <v>20660</v>
      </c>
      <c r="F6194" t="s">
        <v>20661</v>
      </c>
      <c r="G6194" t="s">
        <v>3822</v>
      </c>
      <c r="H6194" t="s">
        <v>944</v>
      </c>
      <c r="I6194" t="s">
        <v>1720</v>
      </c>
      <c r="J6194" t="s">
        <v>1721</v>
      </c>
      <c r="K6194" t="s">
        <v>20948</v>
      </c>
      <c r="L6194" s="3">
        <v>45670</v>
      </c>
      <c r="M6194" s="9">
        <v>0</v>
      </c>
      <c r="N6194" s="5">
        <v>0</v>
      </c>
      <c r="O6194" s="7">
        <v>0</v>
      </c>
    </row>
    <row r="6195" spans="1:15">
      <c r="A6195">
        <v>25</v>
      </c>
      <c r="B6195" t="s">
        <v>3088</v>
      </c>
      <c r="C6195" t="s">
        <v>20949</v>
      </c>
      <c r="D6195" t="s">
        <v>20950</v>
      </c>
      <c r="E6195" t="s">
        <v>20660</v>
      </c>
      <c r="F6195" t="s">
        <v>20661</v>
      </c>
      <c r="G6195" t="s">
        <v>3822</v>
      </c>
      <c r="H6195" t="s">
        <v>944</v>
      </c>
      <c r="I6195" t="s">
        <v>1720</v>
      </c>
      <c r="J6195" t="s">
        <v>1721</v>
      </c>
      <c r="K6195" t="s">
        <v>20951</v>
      </c>
      <c r="L6195" s="3" t="s">
        <v>2494</v>
      </c>
      <c r="M6195" s="9">
        <v>0</v>
      </c>
      <c r="N6195" s="5">
        <v>0</v>
      </c>
      <c r="O6195" s="7">
        <v>0</v>
      </c>
    </row>
    <row r="6196" spans="1:15">
      <c r="A6196">
        <v>25</v>
      </c>
      <c r="B6196" t="s">
        <v>3088</v>
      </c>
      <c r="C6196" t="s">
        <v>20952</v>
      </c>
      <c r="D6196" t="s">
        <v>20953</v>
      </c>
      <c r="E6196" t="s">
        <v>20660</v>
      </c>
      <c r="F6196" t="s">
        <v>20661</v>
      </c>
      <c r="G6196" t="s">
        <v>3822</v>
      </c>
      <c r="H6196" t="s">
        <v>944</v>
      </c>
      <c r="I6196" t="s">
        <v>1720</v>
      </c>
      <c r="J6196" t="s">
        <v>1721</v>
      </c>
      <c r="K6196" t="s">
        <v>20954</v>
      </c>
      <c r="L6196" s="3" t="s">
        <v>2494</v>
      </c>
      <c r="M6196" s="9">
        <v>0</v>
      </c>
      <c r="N6196" s="5">
        <v>0</v>
      </c>
      <c r="O6196" s="7">
        <v>0</v>
      </c>
    </row>
    <row r="6197" spans="1:15">
      <c r="A6197">
        <v>25</v>
      </c>
      <c r="B6197" t="s">
        <v>3088</v>
      </c>
      <c r="C6197" t="s">
        <v>20955</v>
      </c>
      <c r="D6197" t="s">
        <v>20956</v>
      </c>
      <c r="E6197" t="s">
        <v>20660</v>
      </c>
      <c r="F6197" t="s">
        <v>20661</v>
      </c>
      <c r="G6197" t="s">
        <v>3822</v>
      </c>
      <c r="H6197" t="s">
        <v>944</v>
      </c>
      <c r="I6197" t="s">
        <v>1720</v>
      </c>
      <c r="J6197" t="s">
        <v>1721</v>
      </c>
      <c r="K6197" t="s">
        <v>20957</v>
      </c>
      <c r="L6197" s="3" t="s">
        <v>2494</v>
      </c>
      <c r="M6197" s="9">
        <v>0</v>
      </c>
      <c r="N6197" s="5">
        <v>0</v>
      </c>
      <c r="O6197" s="7">
        <v>0</v>
      </c>
    </row>
    <row r="6198" spans="1:15">
      <c r="A6198">
        <v>25</v>
      </c>
      <c r="B6198" t="s">
        <v>3088</v>
      </c>
      <c r="C6198" t="s">
        <v>20958</v>
      </c>
      <c r="D6198" t="s">
        <v>20959</v>
      </c>
      <c r="E6198" t="s">
        <v>20730</v>
      </c>
      <c r="F6198" t="s">
        <v>20731</v>
      </c>
      <c r="G6198" t="s">
        <v>3822</v>
      </c>
      <c r="H6198" t="s">
        <v>944</v>
      </c>
      <c r="I6198" t="s">
        <v>1720</v>
      </c>
      <c r="J6198" t="s">
        <v>1721</v>
      </c>
      <c r="K6198" t="s">
        <v>20960</v>
      </c>
      <c r="L6198" s="3" t="s">
        <v>2494</v>
      </c>
      <c r="M6198" s="9">
        <v>0</v>
      </c>
      <c r="N6198" s="5">
        <v>0</v>
      </c>
      <c r="O6198" s="7">
        <v>0</v>
      </c>
    </row>
    <row r="6199" spans="1:15">
      <c r="A6199">
        <v>25</v>
      </c>
      <c r="B6199" t="s">
        <v>3088</v>
      </c>
      <c r="C6199" t="s">
        <v>20961</v>
      </c>
      <c r="D6199" t="s">
        <v>20962</v>
      </c>
      <c r="E6199" t="s">
        <v>20796</v>
      </c>
      <c r="F6199" t="s">
        <v>20797</v>
      </c>
      <c r="G6199" t="s">
        <v>3822</v>
      </c>
      <c r="H6199" t="s">
        <v>944</v>
      </c>
      <c r="I6199" t="s">
        <v>1720</v>
      </c>
      <c r="J6199" t="s">
        <v>1721</v>
      </c>
      <c r="K6199" t="s">
        <v>20963</v>
      </c>
      <c r="L6199" s="3" t="s">
        <v>2494</v>
      </c>
      <c r="M6199" s="9">
        <v>0</v>
      </c>
      <c r="N6199" s="5">
        <v>0</v>
      </c>
      <c r="O6199" s="7">
        <v>0</v>
      </c>
    </row>
    <row r="6200" spans="1:15">
      <c r="A6200">
        <v>25</v>
      </c>
      <c r="B6200" t="s">
        <v>3088</v>
      </c>
      <c r="C6200" t="s">
        <v>20964</v>
      </c>
      <c r="D6200" t="s">
        <v>20965</v>
      </c>
      <c r="E6200" t="s">
        <v>20699</v>
      </c>
      <c r="F6200" t="s">
        <v>20700</v>
      </c>
      <c r="G6200" t="s">
        <v>3822</v>
      </c>
      <c r="H6200" t="s">
        <v>944</v>
      </c>
      <c r="I6200" t="s">
        <v>1720</v>
      </c>
      <c r="J6200" t="s">
        <v>1721</v>
      </c>
      <c r="K6200" t="s">
        <v>20966</v>
      </c>
      <c r="L6200" s="3" t="s">
        <v>2494</v>
      </c>
      <c r="M6200" s="9">
        <v>0</v>
      </c>
      <c r="N6200" s="5">
        <v>0</v>
      </c>
      <c r="O6200" s="7">
        <v>0</v>
      </c>
    </row>
    <row r="6201" spans="1:15">
      <c r="A6201">
        <v>25</v>
      </c>
      <c r="B6201" t="s">
        <v>3088</v>
      </c>
      <c r="C6201" t="s">
        <v>20967</v>
      </c>
      <c r="D6201" t="s">
        <v>20968</v>
      </c>
      <c r="E6201" t="s">
        <v>20598</v>
      </c>
      <c r="F6201" t="s">
        <v>20599</v>
      </c>
      <c r="G6201" t="s">
        <v>3822</v>
      </c>
      <c r="H6201" t="s">
        <v>944</v>
      </c>
      <c r="I6201" t="s">
        <v>1720</v>
      </c>
      <c r="J6201" t="s">
        <v>1721</v>
      </c>
      <c r="K6201" t="s">
        <v>20969</v>
      </c>
      <c r="L6201" s="3" t="s">
        <v>2494</v>
      </c>
      <c r="M6201" s="9">
        <v>0</v>
      </c>
      <c r="N6201" s="5">
        <v>0</v>
      </c>
      <c r="O6201" s="7">
        <v>0</v>
      </c>
    </row>
    <row r="6202" spans="1:15">
      <c r="A6202">
        <v>25</v>
      </c>
      <c r="B6202" t="s">
        <v>3088</v>
      </c>
      <c r="C6202" t="s">
        <v>20970</v>
      </c>
      <c r="D6202" t="s">
        <v>20971</v>
      </c>
      <c r="E6202" t="s">
        <v>20660</v>
      </c>
      <c r="F6202" t="s">
        <v>20661</v>
      </c>
      <c r="G6202" t="s">
        <v>3822</v>
      </c>
      <c r="H6202" t="s">
        <v>944</v>
      </c>
      <c r="I6202" t="s">
        <v>1720</v>
      </c>
      <c r="J6202" t="s">
        <v>1721</v>
      </c>
      <c r="K6202" t="s">
        <v>20972</v>
      </c>
      <c r="L6202" s="3" t="s">
        <v>2494</v>
      </c>
      <c r="M6202" s="9">
        <v>0</v>
      </c>
      <c r="N6202" s="5">
        <v>0</v>
      </c>
      <c r="O6202" s="7">
        <v>0</v>
      </c>
    </row>
    <row r="6203" spans="1:15">
      <c r="A6203">
        <v>25</v>
      </c>
      <c r="B6203" t="s">
        <v>3088</v>
      </c>
      <c r="C6203" t="s">
        <v>20973</v>
      </c>
      <c r="D6203" t="s">
        <v>20974</v>
      </c>
      <c r="E6203" t="s">
        <v>20644</v>
      </c>
      <c r="F6203" t="s">
        <v>20645</v>
      </c>
      <c r="G6203" t="s">
        <v>3822</v>
      </c>
      <c r="H6203" t="s">
        <v>944</v>
      </c>
      <c r="I6203" t="s">
        <v>1720</v>
      </c>
      <c r="J6203" t="s">
        <v>1721</v>
      </c>
      <c r="K6203" t="s">
        <v>20975</v>
      </c>
      <c r="L6203" s="3" t="s">
        <v>2494</v>
      </c>
      <c r="M6203" s="9">
        <v>0</v>
      </c>
      <c r="N6203" s="5">
        <v>0</v>
      </c>
      <c r="O6203" s="7">
        <v>0</v>
      </c>
    </row>
    <row r="6204" spans="1:15">
      <c r="A6204">
        <v>25</v>
      </c>
      <c r="B6204" t="s">
        <v>3088</v>
      </c>
      <c r="C6204" t="s">
        <v>20976</v>
      </c>
      <c r="D6204" t="s">
        <v>20977</v>
      </c>
      <c r="E6204" t="s">
        <v>20699</v>
      </c>
      <c r="F6204" t="s">
        <v>20700</v>
      </c>
      <c r="G6204" t="s">
        <v>3822</v>
      </c>
      <c r="H6204" t="s">
        <v>944</v>
      </c>
      <c r="I6204" t="s">
        <v>1720</v>
      </c>
      <c r="J6204" t="s">
        <v>1721</v>
      </c>
      <c r="K6204" t="s">
        <v>20978</v>
      </c>
      <c r="L6204" s="3" t="s">
        <v>2494</v>
      </c>
      <c r="M6204" s="9">
        <v>0</v>
      </c>
      <c r="N6204" s="5">
        <v>0</v>
      </c>
      <c r="O6204" s="7">
        <v>0</v>
      </c>
    </row>
    <row r="6205" spans="1:15">
      <c r="A6205">
        <v>25</v>
      </c>
      <c r="B6205" t="s">
        <v>3088</v>
      </c>
      <c r="C6205" t="s">
        <v>20979</v>
      </c>
      <c r="D6205" t="s">
        <v>20980</v>
      </c>
      <c r="E6205" t="s">
        <v>20598</v>
      </c>
      <c r="F6205" t="s">
        <v>20599</v>
      </c>
      <c r="G6205" t="s">
        <v>3822</v>
      </c>
      <c r="H6205" t="s">
        <v>944</v>
      </c>
      <c r="I6205" t="s">
        <v>1720</v>
      </c>
      <c r="J6205" t="s">
        <v>1721</v>
      </c>
      <c r="K6205" t="s">
        <v>20981</v>
      </c>
      <c r="L6205" s="3" t="s">
        <v>2494</v>
      </c>
      <c r="M6205" s="9">
        <v>0</v>
      </c>
      <c r="N6205" s="5">
        <v>0</v>
      </c>
      <c r="O6205" s="7">
        <v>0</v>
      </c>
    </row>
    <row r="6206" spans="1:15">
      <c r="A6206">
        <v>25</v>
      </c>
      <c r="B6206" t="s">
        <v>3088</v>
      </c>
      <c r="C6206" t="s">
        <v>20982</v>
      </c>
      <c r="D6206" t="s">
        <v>20983</v>
      </c>
      <c r="E6206" t="s">
        <v>20730</v>
      </c>
      <c r="F6206" t="s">
        <v>20731</v>
      </c>
      <c r="G6206" t="s">
        <v>3822</v>
      </c>
      <c r="H6206" t="s">
        <v>944</v>
      </c>
      <c r="I6206" t="s">
        <v>1720</v>
      </c>
      <c r="J6206" t="s">
        <v>1721</v>
      </c>
      <c r="K6206" t="s">
        <v>20984</v>
      </c>
      <c r="L6206" s="3" t="s">
        <v>2494</v>
      </c>
      <c r="M6206" s="9">
        <v>0</v>
      </c>
      <c r="N6206" s="5">
        <v>0</v>
      </c>
      <c r="O6206" s="7">
        <v>0</v>
      </c>
    </row>
    <row r="6207" spans="1:15">
      <c r="A6207">
        <v>25</v>
      </c>
      <c r="B6207" t="s">
        <v>3088</v>
      </c>
      <c r="C6207" t="s">
        <v>20985</v>
      </c>
      <c r="D6207" t="s">
        <v>20986</v>
      </c>
      <c r="E6207" t="s">
        <v>20704</v>
      </c>
      <c r="F6207" t="s">
        <v>20705</v>
      </c>
      <c r="G6207" t="s">
        <v>3822</v>
      </c>
      <c r="H6207" t="s">
        <v>944</v>
      </c>
      <c r="I6207" t="s">
        <v>1720</v>
      </c>
      <c r="J6207" t="s">
        <v>1721</v>
      </c>
      <c r="K6207" t="s">
        <v>20987</v>
      </c>
      <c r="L6207" s="3" t="s">
        <v>2494</v>
      </c>
      <c r="M6207" s="9">
        <v>0</v>
      </c>
      <c r="N6207" s="5">
        <v>0</v>
      </c>
      <c r="O6207" s="7">
        <v>0</v>
      </c>
    </row>
    <row r="6208" spans="1:15">
      <c r="A6208">
        <v>25</v>
      </c>
      <c r="B6208" t="s">
        <v>3088</v>
      </c>
      <c r="C6208" t="s">
        <v>20988</v>
      </c>
      <c r="D6208" t="s">
        <v>8623</v>
      </c>
      <c r="E6208" t="s">
        <v>20735</v>
      </c>
      <c r="F6208" t="s">
        <v>20736</v>
      </c>
      <c r="G6208" t="s">
        <v>3822</v>
      </c>
      <c r="H6208" t="s">
        <v>944</v>
      </c>
      <c r="I6208" t="s">
        <v>1720</v>
      </c>
      <c r="J6208" t="s">
        <v>1721</v>
      </c>
      <c r="K6208" t="s">
        <v>20989</v>
      </c>
      <c r="L6208" s="3" t="s">
        <v>2494</v>
      </c>
      <c r="M6208" s="9">
        <v>0</v>
      </c>
      <c r="N6208" s="5">
        <v>0</v>
      </c>
      <c r="O6208" s="7">
        <v>0</v>
      </c>
    </row>
    <row r="6209" spans="1:15">
      <c r="A6209">
        <v>25</v>
      </c>
      <c r="B6209" t="s">
        <v>3088</v>
      </c>
      <c r="C6209" t="s">
        <v>20990</v>
      </c>
      <c r="D6209" t="s">
        <v>20991</v>
      </c>
      <c r="E6209" t="s">
        <v>20598</v>
      </c>
      <c r="F6209" t="s">
        <v>20599</v>
      </c>
      <c r="G6209" t="s">
        <v>3822</v>
      </c>
      <c r="H6209" t="s">
        <v>944</v>
      </c>
      <c r="I6209" t="s">
        <v>1720</v>
      </c>
      <c r="J6209" t="s">
        <v>1721</v>
      </c>
      <c r="K6209" t="s">
        <v>20992</v>
      </c>
      <c r="L6209" s="3" t="s">
        <v>2494</v>
      </c>
      <c r="M6209" s="9">
        <v>0</v>
      </c>
      <c r="N6209" s="5">
        <v>0</v>
      </c>
      <c r="O6209" s="7">
        <v>0</v>
      </c>
    </row>
    <row r="6210" spans="1:15">
      <c r="A6210">
        <v>25</v>
      </c>
      <c r="B6210" t="s">
        <v>3088</v>
      </c>
      <c r="C6210" t="s">
        <v>20993</v>
      </c>
      <c r="D6210" t="s">
        <v>20994</v>
      </c>
      <c r="E6210" t="s">
        <v>20644</v>
      </c>
      <c r="F6210" t="s">
        <v>20645</v>
      </c>
      <c r="G6210" t="s">
        <v>3822</v>
      </c>
      <c r="H6210" t="s">
        <v>944</v>
      </c>
      <c r="I6210" t="s">
        <v>1720</v>
      </c>
      <c r="J6210" t="s">
        <v>1721</v>
      </c>
      <c r="K6210" t="s">
        <v>20995</v>
      </c>
      <c r="L6210" s="3" t="s">
        <v>2494</v>
      </c>
      <c r="M6210" s="9">
        <v>0</v>
      </c>
      <c r="N6210" s="5">
        <v>0</v>
      </c>
      <c r="O6210" s="7">
        <v>0</v>
      </c>
    </row>
    <row r="6211" spans="1:15">
      <c r="A6211">
        <v>25</v>
      </c>
      <c r="B6211" t="s">
        <v>3088</v>
      </c>
      <c r="C6211" t="s">
        <v>20996</v>
      </c>
      <c r="D6211" t="s">
        <v>20997</v>
      </c>
      <c r="E6211" t="s">
        <v>20699</v>
      </c>
      <c r="F6211" t="s">
        <v>20700</v>
      </c>
      <c r="G6211" t="s">
        <v>3822</v>
      </c>
      <c r="H6211" t="s">
        <v>944</v>
      </c>
      <c r="I6211" t="s">
        <v>1720</v>
      </c>
      <c r="J6211" t="s">
        <v>1721</v>
      </c>
      <c r="K6211" t="s">
        <v>20998</v>
      </c>
      <c r="L6211" s="3" t="s">
        <v>2494</v>
      </c>
      <c r="M6211" s="9">
        <v>0</v>
      </c>
      <c r="N6211" s="5">
        <v>0</v>
      </c>
      <c r="O6211" s="7">
        <v>0</v>
      </c>
    </row>
    <row r="6212" spans="1:15">
      <c r="A6212">
        <v>25</v>
      </c>
      <c r="B6212" t="s">
        <v>3088</v>
      </c>
      <c r="C6212" t="s">
        <v>20999</v>
      </c>
      <c r="D6212" t="s">
        <v>21000</v>
      </c>
      <c r="E6212" t="s">
        <v>20644</v>
      </c>
      <c r="F6212" t="s">
        <v>20645</v>
      </c>
      <c r="G6212" t="s">
        <v>3822</v>
      </c>
      <c r="H6212" t="s">
        <v>944</v>
      </c>
      <c r="I6212" t="s">
        <v>1720</v>
      </c>
      <c r="J6212" t="s">
        <v>1721</v>
      </c>
      <c r="K6212" t="s">
        <v>21001</v>
      </c>
      <c r="L6212" s="3" t="s">
        <v>2494</v>
      </c>
      <c r="M6212" s="9">
        <v>0</v>
      </c>
      <c r="N6212" s="5">
        <v>0</v>
      </c>
      <c r="O6212" s="7">
        <v>0</v>
      </c>
    </row>
    <row r="6213" spans="1:15">
      <c r="A6213">
        <v>25</v>
      </c>
      <c r="B6213" t="s">
        <v>3088</v>
      </c>
      <c r="C6213" t="s">
        <v>21002</v>
      </c>
      <c r="D6213" t="s">
        <v>21003</v>
      </c>
      <c r="E6213" t="s">
        <v>20598</v>
      </c>
      <c r="F6213" t="s">
        <v>20599</v>
      </c>
      <c r="G6213" t="s">
        <v>3822</v>
      </c>
      <c r="H6213" t="s">
        <v>944</v>
      </c>
      <c r="I6213" t="s">
        <v>1720</v>
      </c>
      <c r="J6213" t="s">
        <v>1721</v>
      </c>
      <c r="K6213" t="s">
        <v>21004</v>
      </c>
      <c r="L6213" s="3" t="s">
        <v>2494</v>
      </c>
      <c r="M6213" s="9">
        <v>0</v>
      </c>
      <c r="N6213" s="5">
        <v>0</v>
      </c>
      <c r="O6213" s="7">
        <v>0</v>
      </c>
    </row>
    <row r="6214" spans="1:15">
      <c r="A6214">
        <v>25</v>
      </c>
      <c r="B6214" t="s">
        <v>3088</v>
      </c>
      <c r="C6214" t="s">
        <v>21005</v>
      </c>
      <c r="D6214" t="s">
        <v>21006</v>
      </c>
      <c r="E6214" t="s">
        <v>20598</v>
      </c>
      <c r="F6214" t="s">
        <v>20599</v>
      </c>
      <c r="G6214" t="s">
        <v>3822</v>
      </c>
      <c r="H6214" t="s">
        <v>944</v>
      </c>
      <c r="I6214" t="s">
        <v>1720</v>
      </c>
      <c r="J6214" t="s">
        <v>1721</v>
      </c>
      <c r="K6214" t="s">
        <v>21007</v>
      </c>
      <c r="L6214" s="3" t="s">
        <v>2494</v>
      </c>
      <c r="M6214" s="9">
        <v>0</v>
      </c>
      <c r="N6214" s="5">
        <v>0</v>
      </c>
      <c r="O6214" s="7">
        <v>0</v>
      </c>
    </row>
    <row r="6215" spans="1:15">
      <c r="A6215">
        <v>25</v>
      </c>
      <c r="B6215" t="s">
        <v>3088</v>
      </c>
      <c r="C6215" t="s">
        <v>21008</v>
      </c>
      <c r="D6215" t="s">
        <v>21009</v>
      </c>
      <c r="E6215" t="s">
        <v>20625</v>
      </c>
      <c r="F6215" t="s">
        <v>20626</v>
      </c>
      <c r="G6215" t="s">
        <v>3822</v>
      </c>
      <c r="H6215" t="s">
        <v>944</v>
      </c>
      <c r="I6215" t="s">
        <v>1720</v>
      </c>
      <c r="J6215" t="s">
        <v>1721</v>
      </c>
      <c r="K6215" t="s">
        <v>21010</v>
      </c>
      <c r="L6215" s="3" t="s">
        <v>2494</v>
      </c>
      <c r="M6215" s="9">
        <v>0</v>
      </c>
      <c r="N6215" s="5">
        <v>0</v>
      </c>
      <c r="O6215" s="7">
        <v>0</v>
      </c>
    </row>
    <row r="6216" spans="1:15">
      <c r="A6216">
        <v>25</v>
      </c>
      <c r="B6216" t="s">
        <v>3088</v>
      </c>
      <c r="C6216" t="s">
        <v>21011</v>
      </c>
      <c r="D6216" t="s">
        <v>21012</v>
      </c>
      <c r="E6216" t="s">
        <v>20644</v>
      </c>
      <c r="F6216" t="s">
        <v>20645</v>
      </c>
      <c r="G6216" t="s">
        <v>3822</v>
      </c>
      <c r="H6216" t="s">
        <v>944</v>
      </c>
      <c r="I6216" t="s">
        <v>1720</v>
      </c>
      <c r="J6216" t="s">
        <v>1721</v>
      </c>
      <c r="K6216" t="s">
        <v>21013</v>
      </c>
      <c r="L6216" s="3" t="s">
        <v>2494</v>
      </c>
      <c r="M6216" s="9">
        <v>0</v>
      </c>
      <c r="N6216" s="5">
        <v>0</v>
      </c>
      <c r="O6216" s="7">
        <v>0</v>
      </c>
    </row>
    <row r="6217" spans="1:15">
      <c r="A6217">
        <v>25</v>
      </c>
      <c r="B6217" t="s">
        <v>3088</v>
      </c>
      <c r="C6217" t="s">
        <v>21014</v>
      </c>
      <c r="D6217" t="s">
        <v>21015</v>
      </c>
      <c r="E6217" t="s">
        <v>20633</v>
      </c>
      <c r="F6217" t="s">
        <v>20634</v>
      </c>
      <c r="G6217" t="s">
        <v>3822</v>
      </c>
      <c r="H6217" t="s">
        <v>944</v>
      </c>
      <c r="I6217" t="s">
        <v>1720</v>
      </c>
      <c r="J6217" t="s">
        <v>1721</v>
      </c>
      <c r="K6217" t="s">
        <v>21016</v>
      </c>
      <c r="L6217" s="3" t="s">
        <v>2494</v>
      </c>
      <c r="M6217" s="9">
        <v>0</v>
      </c>
      <c r="N6217" s="5">
        <v>0</v>
      </c>
      <c r="O6217" s="7">
        <v>0</v>
      </c>
    </row>
    <row r="6218" spans="1:15">
      <c r="A6218">
        <v>25</v>
      </c>
      <c r="B6218" t="s">
        <v>3088</v>
      </c>
      <c r="C6218" t="s">
        <v>21017</v>
      </c>
      <c r="D6218" t="s">
        <v>21018</v>
      </c>
      <c r="E6218" t="s">
        <v>20704</v>
      </c>
      <c r="F6218" t="s">
        <v>20705</v>
      </c>
      <c r="G6218" t="s">
        <v>3822</v>
      </c>
      <c r="H6218" t="s">
        <v>944</v>
      </c>
      <c r="I6218" t="s">
        <v>1720</v>
      </c>
      <c r="J6218" t="s">
        <v>1721</v>
      </c>
      <c r="K6218" t="s">
        <v>21019</v>
      </c>
      <c r="L6218" s="3" t="s">
        <v>2494</v>
      </c>
      <c r="M6218" s="9">
        <v>0</v>
      </c>
      <c r="N6218" s="5">
        <v>0</v>
      </c>
      <c r="O6218" s="7">
        <v>0</v>
      </c>
    </row>
    <row r="6219" spans="1:15">
      <c r="A6219">
        <v>25</v>
      </c>
      <c r="B6219" t="s">
        <v>3088</v>
      </c>
      <c r="C6219" t="s">
        <v>21020</v>
      </c>
      <c r="D6219" t="s">
        <v>21021</v>
      </c>
      <c r="E6219" t="s">
        <v>20699</v>
      </c>
      <c r="F6219" t="s">
        <v>20700</v>
      </c>
      <c r="G6219" t="s">
        <v>3822</v>
      </c>
      <c r="H6219" t="s">
        <v>944</v>
      </c>
      <c r="I6219" t="s">
        <v>1720</v>
      </c>
      <c r="J6219" t="s">
        <v>1721</v>
      </c>
      <c r="K6219" t="s">
        <v>21022</v>
      </c>
      <c r="L6219" s="3" t="s">
        <v>2494</v>
      </c>
      <c r="M6219" s="9">
        <v>0</v>
      </c>
      <c r="N6219" s="5">
        <v>0</v>
      </c>
      <c r="O6219" s="7">
        <v>0</v>
      </c>
    </row>
    <row r="6220" spans="1:15">
      <c r="A6220">
        <v>25</v>
      </c>
      <c r="B6220" t="s">
        <v>3088</v>
      </c>
      <c r="C6220" t="s">
        <v>21023</v>
      </c>
      <c r="D6220" t="s">
        <v>21024</v>
      </c>
      <c r="E6220" t="s">
        <v>20730</v>
      </c>
      <c r="F6220" t="s">
        <v>20731</v>
      </c>
      <c r="G6220" t="s">
        <v>3822</v>
      </c>
      <c r="H6220" t="s">
        <v>944</v>
      </c>
      <c r="I6220" t="s">
        <v>1720</v>
      </c>
      <c r="J6220" t="s">
        <v>1721</v>
      </c>
      <c r="K6220" t="s">
        <v>21025</v>
      </c>
      <c r="L6220" s="3" t="s">
        <v>2494</v>
      </c>
      <c r="M6220" s="9">
        <v>0</v>
      </c>
      <c r="N6220" s="5">
        <v>0</v>
      </c>
      <c r="O6220" s="7">
        <v>0</v>
      </c>
    </row>
    <row r="6221" spans="1:15">
      <c r="A6221">
        <v>25</v>
      </c>
      <c r="B6221" t="s">
        <v>3088</v>
      </c>
      <c r="C6221" t="s">
        <v>21026</v>
      </c>
      <c r="D6221" t="s">
        <v>21027</v>
      </c>
      <c r="E6221" t="s">
        <v>20735</v>
      </c>
      <c r="F6221" t="s">
        <v>20736</v>
      </c>
      <c r="G6221" t="s">
        <v>3822</v>
      </c>
      <c r="H6221" t="s">
        <v>944</v>
      </c>
      <c r="I6221" t="s">
        <v>1720</v>
      </c>
      <c r="J6221" t="s">
        <v>1721</v>
      </c>
      <c r="K6221" t="s">
        <v>21028</v>
      </c>
      <c r="L6221" s="3" t="s">
        <v>2494</v>
      </c>
      <c r="M6221" s="9">
        <v>0</v>
      </c>
      <c r="N6221" s="5">
        <v>0</v>
      </c>
      <c r="O6221" s="7">
        <v>0</v>
      </c>
    </row>
    <row r="6222" spans="1:15">
      <c r="A6222">
        <v>25</v>
      </c>
      <c r="B6222" t="s">
        <v>3088</v>
      </c>
      <c r="C6222" t="s">
        <v>21029</v>
      </c>
      <c r="D6222" t="s">
        <v>21030</v>
      </c>
      <c r="E6222" t="s">
        <v>20796</v>
      </c>
      <c r="F6222" t="s">
        <v>20797</v>
      </c>
      <c r="G6222" t="s">
        <v>3822</v>
      </c>
      <c r="H6222" t="s">
        <v>944</v>
      </c>
      <c r="I6222" t="s">
        <v>1720</v>
      </c>
      <c r="J6222" t="s">
        <v>1721</v>
      </c>
      <c r="K6222" t="s">
        <v>21031</v>
      </c>
      <c r="L6222" s="3" t="s">
        <v>2494</v>
      </c>
      <c r="M6222" s="9">
        <v>0</v>
      </c>
      <c r="N6222" s="5">
        <v>0</v>
      </c>
      <c r="O6222" s="7">
        <v>0</v>
      </c>
    </row>
    <row r="6223" spans="1:15">
      <c r="A6223">
        <v>25</v>
      </c>
      <c r="B6223" t="s">
        <v>3088</v>
      </c>
      <c r="C6223" t="s">
        <v>21032</v>
      </c>
      <c r="D6223" t="s">
        <v>5752</v>
      </c>
      <c r="E6223" t="s">
        <v>20699</v>
      </c>
      <c r="F6223" t="s">
        <v>20700</v>
      </c>
      <c r="G6223" t="s">
        <v>3822</v>
      </c>
      <c r="H6223" t="s">
        <v>944</v>
      </c>
      <c r="I6223" t="s">
        <v>1720</v>
      </c>
      <c r="J6223" t="s">
        <v>1721</v>
      </c>
      <c r="K6223" t="s">
        <v>21033</v>
      </c>
      <c r="L6223" s="3" t="s">
        <v>2494</v>
      </c>
      <c r="M6223" s="9">
        <v>0</v>
      </c>
      <c r="N6223" s="5">
        <v>0</v>
      </c>
      <c r="O6223" s="7">
        <v>0</v>
      </c>
    </row>
    <row r="6224" spans="1:15">
      <c r="A6224">
        <v>25</v>
      </c>
      <c r="B6224" t="s">
        <v>3088</v>
      </c>
      <c r="C6224" t="s">
        <v>21034</v>
      </c>
      <c r="D6224" t="s">
        <v>21035</v>
      </c>
      <c r="E6224" t="s">
        <v>20644</v>
      </c>
      <c r="F6224" t="s">
        <v>20645</v>
      </c>
      <c r="G6224" t="s">
        <v>3822</v>
      </c>
      <c r="H6224" t="s">
        <v>944</v>
      </c>
      <c r="I6224" t="s">
        <v>1720</v>
      </c>
      <c r="J6224" t="s">
        <v>1721</v>
      </c>
      <c r="K6224" t="s">
        <v>21036</v>
      </c>
      <c r="L6224" s="3" t="s">
        <v>2494</v>
      </c>
      <c r="M6224" s="9">
        <v>0</v>
      </c>
      <c r="N6224" s="5">
        <v>0</v>
      </c>
      <c r="O6224" s="7">
        <v>0</v>
      </c>
    </row>
    <row r="6225" spans="1:15">
      <c r="A6225">
        <v>25</v>
      </c>
      <c r="B6225" t="s">
        <v>3088</v>
      </c>
      <c r="C6225" t="s">
        <v>21037</v>
      </c>
      <c r="D6225" t="s">
        <v>21038</v>
      </c>
      <c r="E6225" t="s">
        <v>20691</v>
      </c>
      <c r="F6225" t="s">
        <v>20692</v>
      </c>
      <c r="G6225" t="s">
        <v>3822</v>
      </c>
      <c r="H6225" t="s">
        <v>944</v>
      </c>
      <c r="I6225" t="s">
        <v>1720</v>
      </c>
      <c r="J6225" t="s">
        <v>1721</v>
      </c>
      <c r="K6225" t="s">
        <v>21039</v>
      </c>
      <c r="L6225" s="3" t="s">
        <v>2494</v>
      </c>
      <c r="M6225" s="9">
        <v>0</v>
      </c>
      <c r="N6225" s="5">
        <v>0</v>
      </c>
      <c r="O6225" s="7">
        <v>0</v>
      </c>
    </row>
    <row r="6226" spans="1:15">
      <c r="A6226">
        <v>25</v>
      </c>
      <c r="B6226" t="s">
        <v>3088</v>
      </c>
      <c r="C6226" t="s">
        <v>21040</v>
      </c>
      <c r="D6226" t="s">
        <v>21041</v>
      </c>
      <c r="E6226" t="s">
        <v>20644</v>
      </c>
      <c r="F6226" t="s">
        <v>20645</v>
      </c>
      <c r="G6226" t="s">
        <v>3822</v>
      </c>
      <c r="H6226" t="s">
        <v>944</v>
      </c>
      <c r="I6226" t="s">
        <v>1720</v>
      </c>
      <c r="J6226" t="s">
        <v>1721</v>
      </c>
      <c r="K6226" t="s">
        <v>21042</v>
      </c>
      <c r="L6226" s="3" t="s">
        <v>2494</v>
      </c>
      <c r="M6226" s="9">
        <v>0</v>
      </c>
      <c r="N6226" s="5">
        <v>0</v>
      </c>
      <c r="O6226" s="7">
        <v>0</v>
      </c>
    </row>
    <row r="6227" spans="1:15">
      <c r="A6227">
        <v>25</v>
      </c>
      <c r="B6227" t="s">
        <v>3088</v>
      </c>
      <c r="C6227" t="s">
        <v>21043</v>
      </c>
      <c r="D6227" t="s">
        <v>21044</v>
      </c>
      <c r="E6227" t="s">
        <v>20730</v>
      </c>
      <c r="F6227" t="s">
        <v>20731</v>
      </c>
      <c r="G6227" t="s">
        <v>3822</v>
      </c>
      <c r="H6227" t="s">
        <v>944</v>
      </c>
      <c r="I6227" t="s">
        <v>1720</v>
      </c>
      <c r="J6227" t="s">
        <v>1721</v>
      </c>
      <c r="K6227" t="s">
        <v>21045</v>
      </c>
      <c r="L6227" s="3" t="s">
        <v>2494</v>
      </c>
      <c r="M6227" s="9">
        <v>0</v>
      </c>
      <c r="N6227" s="5">
        <v>0</v>
      </c>
      <c r="O6227" s="7">
        <v>0</v>
      </c>
    </row>
    <row r="6228" spans="1:15">
      <c r="A6228">
        <v>25</v>
      </c>
      <c r="B6228" t="s">
        <v>3088</v>
      </c>
      <c r="C6228" t="s">
        <v>21046</v>
      </c>
      <c r="D6228" t="s">
        <v>21047</v>
      </c>
      <c r="E6228" t="s">
        <v>20598</v>
      </c>
      <c r="F6228" t="s">
        <v>20599</v>
      </c>
      <c r="G6228" t="s">
        <v>3822</v>
      </c>
      <c r="H6228" t="s">
        <v>944</v>
      </c>
      <c r="I6228" t="s">
        <v>1720</v>
      </c>
      <c r="J6228" t="s">
        <v>1721</v>
      </c>
      <c r="K6228" t="s">
        <v>21048</v>
      </c>
      <c r="L6228" s="3" t="s">
        <v>2494</v>
      </c>
      <c r="M6228" s="9">
        <v>0</v>
      </c>
      <c r="N6228" s="5">
        <v>0</v>
      </c>
      <c r="O6228" s="7">
        <v>0</v>
      </c>
    </row>
    <row r="6229" spans="1:15">
      <c r="A6229">
        <v>25</v>
      </c>
      <c r="B6229" t="s">
        <v>3088</v>
      </c>
      <c r="C6229" t="s">
        <v>21049</v>
      </c>
      <c r="D6229" t="s">
        <v>21050</v>
      </c>
      <c r="E6229" t="s">
        <v>20796</v>
      </c>
      <c r="F6229" t="s">
        <v>20797</v>
      </c>
      <c r="G6229" t="s">
        <v>3822</v>
      </c>
      <c r="H6229" t="s">
        <v>944</v>
      </c>
      <c r="I6229" t="s">
        <v>1720</v>
      </c>
      <c r="J6229" t="s">
        <v>1721</v>
      </c>
      <c r="K6229" t="s">
        <v>21051</v>
      </c>
      <c r="L6229" s="3" t="s">
        <v>2494</v>
      </c>
      <c r="M6229" s="9">
        <v>0</v>
      </c>
      <c r="N6229" s="5">
        <v>0</v>
      </c>
      <c r="O6229" s="7">
        <v>0</v>
      </c>
    </row>
    <row r="6230" spans="1:15">
      <c r="A6230">
        <v>25</v>
      </c>
      <c r="B6230" t="s">
        <v>3088</v>
      </c>
      <c r="C6230" t="s">
        <v>21052</v>
      </c>
      <c r="D6230" t="s">
        <v>21053</v>
      </c>
      <c r="E6230" t="s">
        <v>20625</v>
      </c>
      <c r="F6230" t="s">
        <v>20626</v>
      </c>
      <c r="G6230" t="s">
        <v>3822</v>
      </c>
      <c r="H6230" t="s">
        <v>944</v>
      </c>
      <c r="I6230" t="s">
        <v>1720</v>
      </c>
      <c r="J6230" t="s">
        <v>1721</v>
      </c>
      <c r="K6230" t="s">
        <v>21054</v>
      </c>
      <c r="L6230" s="3" t="s">
        <v>2494</v>
      </c>
      <c r="M6230" s="9">
        <v>0</v>
      </c>
      <c r="N6230" s="5">
        <v>0</v>
      </c>
      <c r="O6230" s="7">
        <v>0</v>
      </c>
    </row>
    <row r="6231" spans="1:15">
      <c r="A6231">
        <v>25</v>
      </c>
      <c r="B6231" t="s">
        <v>3088</v>
      </c>
      <c r="C6231" t="s">
        <v>21055</v>
      </c>
      <c r="D6231" t="s">
        <v>21056</v>
      </c>
      <c r="E6231" t="s">
        <v>20704</v>
      </c>
      <c r="F6231" t="s">
        <v>20705</v>
      </c>
      <c r="G6231" t="s">
        <v>3822</v>
      </c>
      <c r="H6231" t="s">
        <v>944</v>
      </c>
      <c r="I6231" t="s">
        <v>1720</v>
      </c>
      <c r="J6231" t="s">
        <v>1721</v>
      </c>
      <c r="K6231" t="s">
        <v>21057</v>
      </c>
      <c r="L6231" s="3" t="s">
        <v>2494</v>
      </c>
      <c r="M6231" s="9">
        <v>0</v>
      </c>
      <c r="N6231" s="5">
        <v>0</v>
      </c>
      <c r="O6231" s="7">
        <v>0</v>
      </c>
    </row>
    <row r="6232" spans="1:15">
      <c r="A6232">
        <v>25</v>
      </c>
      <c r="B6232" t="s">
        <v>3088</v>
      </c>
      <c r="C6232" t="s">
        <v>21058</v>
      </c>
      <c r="D6232" t="s">
        <v>21059</v>
      </c>
      <c r="E6232" t="s">
        <v>21060</v>
      </c>
      <c r="F6232" t="s">
        <v>21061</v>
      </c>
      <c r="G6232" t="s">
        <v>3822</v>
      </c>
      <c r="H6232" t="s">
        <v>944</v>
      </c>
      <c r="I6232" t="s">
        <v>1720</v>
      </c>
      <c r="J6232" t="s">
        <v>1721</v>
      </c>
      <c r="K6232" t="s">
        <v>21062</v>
      </c>
      <c r="L6232" s="3" t="s">
        <v>2494</v>
      </c>
      <c r="M6232" s="9">
        <v>0</v>
      </c>
      <c r="N6232" s="5">
        <v>0</v>
      </c>
      <c r="O6232" s="7">
        <v>0</v>
      </c>
    </row>
    <row r="6233" spans="1:15">
      <c r="A6233">
        <v>25</v>
      </c>
      <c r="B6233" t="s">
        <v>3088</v>
      </c>
      <c r="C6233" t="s">
        <v>21063</v>
      </c>
      <c r="D6233" t="s">
        <v>21064</v>
      </c>
      <c r="E6233" t="s">
        <v>20652</v>
      </c>
      <c r="F6233" t="s">
        <v>20653</v>
      </c>
      <c r="G6233" t="s">
        <v>3822</v>
      </c>
      <c r="H6233" t="s">
        <v>944</v>
      </c>
      <c r="I6233" t="s">
        <v>1720</v>
      </c>
      <c r="J6233" t="s">
        <v>1721</v>
      </c>
      <c r="K6233" t="s">
        <v>21065</v>
      </c>
      <c r="L6233" s="3" t="s">
        <v>2494</v>
      </c>
      <c r="M6233" s="9">
        <v>0</v>
      </c>
      <c r="N6233" s="5">
        <v>0</v>
      </c>
      <c r="O6233" s="7">
        <v>0</v>
      </c>
    </row>
    <row r="6234" spans="1:15">
      <c r="A6234">
        <v>26</v>
      </c>
      <c r="B6234" t="s">
        <v>3252</v>
      </c>
      <c r="C6234" t="s">
        <v>21066</v>
      </c>
      <c r="D6234" t="s">
        <v>21067</v>
      </c>
      <c r="E6234" t="s">
        <v>3254</v>
      </c>
      <c r="F6234" t="s">
        <v>3255</v>
      </c>
      <c r="G6234" t="s">
        <v>3252</v>
      </c>
      <c r="H6234" t="s">
        <v>944</v>
      </c>
      <c r="I6234" t="s">
        <v>2506</v>
      </c>
      <c r="J6234" t="s">
        <v>2507</v>
      </c>
      <c r="K6234" t="s">
        <v>21068</v>
      </c>
      <c r="L6234" s="3">
        <v>36557</v>
      </c>
      <c r="M6234" s="9">
        <v>0</v>
      </c>
      <c r="N6234" s="5">
        <v>0</v>
      </c>
      <c r="O6234" s="7">
        <v>0</v>
      </c>
    </row>
    <row r="6235" spans="1:15">
      <c r="A6235">
        <v>26</v>
      </c>
      <c r="B6235" t="s">
        <v>3252</v>
      </c>
      <c r="C6235" t="s">
        <v>21069</v>
      </c>
      <c r="D6235" t="s">
        <v>21070</v>
      </c>
      <c r="E6235" t="s">
        <v>3254</v>
      </c>
      <c r="F6235" t="s">
        <v>3255</v>
      </c>
      <c r="G6235" t="s">
        <v>3252</v>
      </c>
      <c r="H6235" t="s">
        <v>944</v>
      </c>
      <c r="I6235" t="s">
        <v>2506</v>
      </c>
      <c r="J6235" t="s">
        <v>2507</v>
      </c>
      <c r="K6235" t="s">
        <v>21071</v>
      </c>
      <c r="L6235" s="3">
        <v>36557</v>
      </c>
      <c r="M6235" s="9">
        <v>0</v>
      </c>
      <c r="N6235" s="5">
        <v>0</v>
      </c>
      <c r="O6235" s="7">
        <v>0</v>
      </c>
    </row>
    <row r="6236" spans="1:15">
      <c r="A6236">
        <v>26</v>
      </c>
      <c r="B6236" t="s">
        <v>3252</v>
      </c>
      <c r="C6236" t="s">
        <v>21072</v>
      </c>
      <c r="D6236" t="s">
        <v>21073</v>
      </c>
      <c r="E6236" t="s">
        <v>3330</v>
      </c>
      <c r="F6236" t="s">
        <v>3331</v>
      </c>
      <c r="G6236" t="s">
        <v>3252</v>
      </c>
      <c r="H6236" t="s">
        <v>944</v>
      </c>
      <c r="I6236" t="s">
        <v>2506</v>
      </c>
      <c r="J6236" t="s">
        <v>2507</v>
      </c>
      <c r="K6236" t="s">
        <v>21074</v>
      </c>
      <c r="L6236" s="3">
        <v>36557</v>
      </c>
      <c r="M6236" s="9">
        <v>12</v>
      </c>
      <c r="N6236" s="5">
        <v>0</v>
      </c>
      <c r="O6236" s="7">
        <v>12</v>
      </c>
    </row>
    <row r="6237" spans="1:15">
      <c r="A6237">
        <v>26</v>
      </c>
      <c r="B6237" t="s">
        <v>3252</v>
      </c>
      <c r="C6237" t="s">
        <v>21075</v>
      </c>
      <c r="D6237" t="s">
        <v>21076</v>
      </c>
      <c r="E6237" t="s">
        <v>21077</v>
      </c>
      <c r="F6237" t="s">
        <v>21078</v>
      </c>
      <c r="G6237" t="s">
        <v>3252</v>
      </c>
      <c r="H6237" t="s">
        <v>944</v>
      </c>
      <c r="I6237" t="s">
        <v>2506</v>
      </c>
      <c r="J6237" t="s">
        <v>2507</v>
      </c>
      <c r="K6237" t="s">
        <v>21079</v>
      </c>
      <c r="L6237" s="3">
        <v>36557</v>
      </c>
      <c r="M6237" s="9">
        <v>0</v>
      </c>
      <c r="N6237" s="5">
        <v>0</v>
      </c>
      <c r="O6237" s="7">
        <v>0</v>
      </c>
    </row>
    <row r="6238" spans="1:15">
      <c r="A6238">
        <v>26</v>
      </c>
      <c r="B6238" t="s">
        <v>3252</v>
      </c>
      <c r="C6238" t="s">
        <v>21080</v>
      </c>
      <c r="D6238" t="s">
        <v>21081</v>
      </c>
      <c r="E6238" t="s">
        <v>3258</v>
      </c>
      <c r="F6238" t="s">
        <v>3259</v>
      </c>
      <c r="G6238" t="s">
        <v>3252</v>
      </c>
      <c r="H6238" t="s">
        <v>944</v>
      </c>
      <c r="I6238" t="s">
        <v>2506</v>
      </c>
      <c r="J6238" t="s">
        <v>2507</v>
      </c>
      <c r="K6238" t="s">
        <v>21082</v>
      </c>
      <c r="L6238" s="3">
        <v>36557</v>
      </c>
      <c r="M6238" s="9">
        <v>0</v>
      </c>
      <c r="N6238" s="5">
        <v>0</v>
      </c>
      <c r="O6238" s="7">
        <v>0</v>
      </c>
    </row>
    <row r="6239" spans="1:15">
      <c r="A6239">
        <v>26</v>
      </c>
      <c r="B6239" t="s">
        <v>3252</v>
      </c>
      <c r="C6239" t="s">
        <v>21083</v>
      </c>
      <c r="D6239" t="s">
        <v>21084</v>
      </c>
      <c r="E6239" t="s">
        <v>21085</v>
      </c>
      <c r="F6239" t="s">
        <v>21086</v>
      </c>
      <c r="G6239" t="s">
        <v>3252</v>
      </c>
      <c r="H6239" t="s">
        <v>944</v>
      </c>
      <c r="I6239" t="s">
        <v>2506</v>
      </c>
      <c r="J6239" t="s">
        <v>2507</v>
      </c>
      <c r="K6239" t="s">
        <v>21087</v>
      </c>
      <c r="L6239" s="3" t="s">
        <v>2494</v>
      </c>
      <c r="M6239" s="9">
        <v>0</v>
      </c>
      <c r="N6239" s="5">
        <v>0</v>
      </c>
      <c r="O6239" s="7">
        <v>0</v>
      </c>
    </row>
    <row r="6240" spans="1:15">
      <c r="A6240">
        <v>26</v>
      </c>
      <c r="B6240" t="s">
        <v>3252</v>
      </c>
      <c r="C6240" t="s">
        <v>21088</v>
      </c>
      <c r="D6240" t="s">
        <v>21089</v>
      </c>
      <c r="E6240" t="s">
        <v>3262</v>
      </c>
      <c r="F6240" t="s">
        <v>3263</v>
      </c>
      <c r="G6240" t="s">
        <v>3252</v>
      </c>
      <c r="H6240" t="s">
        <v>944</v>
      </c>
      <c r="I6240" t="s">
        <v>2506</v>
      </c>
      <c r="J6240" t="s">
        <v>2507</v>
      </c>
      <c r="K6240" t="s">
        <v>21090</v>
      </c>
      <c r="L6240" s="3">
        <v>36795</v>
      </c>
      <c r="M6240" s="9">
        <v>0</v>
      </c>
      <c r="N6240" s="5">
        <v>0</v>
      </c>
      <c r="O6240" s="7">
        <v>0</v>
      </c>
    </row>
    <row r="6241" spans="1:15">
      <c r="A6241">
        <v>26</v>
      </c>
      <c r="B6241" t="s">
        <v>3252</v>
      </c>
      <c r="C6241" t="s">
        <v>21091</v>
      </c>
      <c r="D6241" t="s">
        <v>21092</v>
      </c>
      <c r="E6241" t="s">
        <v>3254</v>
      </c>
      <c r="F6241" t="s">
        <v>3255</v>
      </c>
      <c r="G6241" t="s">
        <v>3252</v>
      </c>
      <c r="H6241" t="s">
        <v>944</v>
      </c>
      <c r="I6241" t="s">
        <v>2506</v>
      </c>
      <c r="J6241" t="s">
        <v>2507</v>
      </c>
      <c r="K6241" t="s">
        <v>21093</v>
      </c>
      <c r="L6241" s="3">
        <v>36557</v>
      </c>
      <c r="M6241" s="9">
        <v>0</v>
      </c>
      <c r="N6241" s="5">
        <v>0</v>
      </c>
      <c r="O6241" s="7">
        <v>0</v>
      </c>
    </row>
    <row r="6242" spans="1:15">
      <c r="A6242">
        <v>26</v>
      </c>
      <c r="B6242" t="s">
        <v>3252</v>
      </c>
      <c r="C6242" t="s">
        <v>21094</v>
      </c>
      <c r="D6242" t="s">
        <v>21095</v>
      </c>
      <c r="E6242" t="s">
        <v>3254</v>
      </c>
      <c r="F6242" t="s">
        <v>3255</v>
      </c>
      <c r="G6242" t="s">
        <v>3252</v>
      </c>
      <c r="H6242" t="s">
        <v>944</v>
      </c>
      <c r="I6242" t="s">
        <v>2506</v>
      </c>
      <c r="J6242" t="s">
        <v>2507</v>
      </c>
      <c r="K6242" t="s">
        <v>21096</v>
      </c>
      <c r="L6242" s="3" t="s">
        <v>2494</v>
      </c>
      <c r="M6242" s="9">
        <v>0</v>
      </c>
      <c r="N6242" s="5">
        <v>0</v>
      </c>
      <c r="O6242" s="7">
        <v>0</v>
      </c>
    </row>
    <row r="6243" spans="1:15">
      <c r="A6243">
        <v>26</v>
      </c>
      <c r="B6243" t="s">
        <v>3252</v>
      </c>
      <c r="C6243" t="s">
        <v>21097</v>
      </c>
      <c r="D6243" t="s">
        <v>21098</v>
      </c>
      <c r="E6243" t="s">
        <v>3254</v>
      </c>
      <c r="F6243" t="s">
        <v>3255</v>
      </c>
      <c r="G6243" t="s">
        <v>3252</v>
      </c>
      <c r="H6243" t="s">
        <v>944</v>
      </c>
      <c r="I6243" t="s">
        <v>2506</v>
      </c>
      <c r="J6243" t="s">
        <v>2507</v>
      </c>
      <c r="K6243" t="s">
        <v>21099</v>
      </c>
      <c r="L6243" s="3">
        <v>36571</v>
      </c>
      <c r="M6243" s="9">
        <v>0</v>
      </c>
      <c r="N6243" s="5">
        <v>0</v>
      </c>
      <c r="O6243" s="7">
        <v>0</v>
      </c>
    </row>
    <row r="6244" spans="1:15">
      <c r="A6244">
        <v>26</v>
      </c>
      <c r="B6244" t="s">
        <v>3252</v>
      </c>
      <c r="C6244" t="s">
        <v>21100</v>
      </c>
      <c r="D6244" t="s">
        <v>21101</v>
      </c>
      <c r="E6244" t="s">
        <v>3254</v>
      </c>
      <c r="F6244" t="s">
        <v>3255</v>
      </c>
      <c r="G6244" t="s">
        <v>3252</v>
      </c>
      <c r="H6244" t="s">
        <v>944</v>
      </c>
      <c r="I6244" t="s">
        <v>2506</v>
      </c>
      <c r="J6244" t="s">
        <v>2507</v>
      </c>
      <c r="K6244" t="s">
        <v>21102</v>
      </c>
      <c r="L6244" s="3">
        <v>36571</v>
      </c>
      <c r="M6244" s="9">
        <v>0</v>
      </c>
      <c r="N6244" s="5">
        <v>0</v>
      </c>
      <c r="O6244" s="7">
        <v>0</v>
      </c>
    </row>
    <row r="6245" spans="1:15">
      <c r="A6245">
        <v>26</v>
      </c>
      <c r="B6245" t="s">
        <v>3252</v>
      </c>
      <c r="C6245" t="s">
        <v>21103</v>
      </c>
      <c r="D6245" t="s">
        <v>21104</v>
      </c>
      <c r="E6245" t="s">
        <v>21085</v>
      </c>
      <c r="F6245" t="s">
        <v>21086</v>
      </c>
      <c r="G6245" t="s">
        <v>3252</v>
      </c>
      <c r="H6245" t="s">
        <v>944</v>
      </c>
      <c r="I6245" t="s">
        <v>2506</v>
      </c>
      <c r="J6245" t="s">
        <v>2507</v>
      </c>
      <c r="K6245" t="s">
        <v>21105</v>
      </c>
      <c r="L6245" s="3">
        <v>36871</v>
      </c>
      <c r="M6245" s="9">
        <v>0</v>
      </c>
      <c r="N6245" s="5">
        <v>0</v>
      </c>
      <c r="O6245" s="7">
        <v>0</v>
      </c>
    </row>
    <row r="6246" spans="1:15">
      <c r="A6246">
        <v>26</v>
      </c>
      <c r="B6246" t="s">
        <v>3252</v>
      </c>
      <c r="C6246" t="s">
        <v>21106</v>
      </c>
      <c r="D6246" t="s">
        <v>21107</v>
      </c>
      <c r="E6246" t="s">
        <v>3262</v>
      </c>
      <c r="F6246" t="s">
        <v>3263</v>
      </c>
      <c r="G6246" t="s">
        <v>3252</v>
      </c>
      <c r="H6246" t="s">
        <v>944</v>
      </c>
      <c r="I6246" t="s">
        <v>2506</v>
      </c>
      <c r="J6246" t="s">
        <v>2507</v>
      </c>
      <c r="K6246" t="s">
        <v>21108</v>
      </c>
      <c r="L6246" s="3">
        <v>36557</v>
      </c>
      <c r="M6246" s="9">
        <v>0</v>
      </c>
      <c r="N6246" s="5">
        <v>0</v>
      </c>
      <c r="O6246" s="7">
        <v>0</v>
      </c>
    </row>
    <row r="6247" spans="1:15">
      <c r="A6247">
        <v>26</v>
      </c>
      <c r="B6247" t="s">
        <v>3252</v>
      </c>
      <c r="C6247" t="s">
        <v>21109</v>
      </c>
      <c r="D6247" t="s">
        <v>21110</v>
      </c>
      <c r="E6247" t="s">
        <v>21077</v>
      </c>
      <c r="F6247" t="s">
        <v>21078</v>
      </c>
      <c r="G6247" t="s">
        <v>3252</v>
      </c>
      <c r="H6247" t="s">
        <v>944</v>
      </c>
      <c r="I6247" t="s">
        <v>2506</v>
      </c>
      <c r="J6247" t="s">
        <v>2507</v>
      </c>
      <c r="K6247" t="s">
        <v>21111</v>
      </c>
      <c r="L6247" s="3">
        <v>36557</v>
      </c>
      <c r="M6247" s="9">
        <v>0</v>
      </c>
      <c r="N6247" s="5">
        <v>0</v>
      </c>
      <c r="O6247" s="7">
        <v>0</v>
      </c>
    </row>
    <row r="6248" spans="1:15">
      <c r="A6248">
        <v>26</v>
      </c>
      <c r="B6248" t="s">
        <v>3252</v>
      </c>
      <c r="C6248" t="s">
        <v>21112</v>
      </c>
      <c r="D6248" t="s">
        <v>21113</v>
      </c>
      <c r="E6248" t="s">
        <v>3262</v>
      </c>
      <c r="F6248" t="s">
        <v>3263</v>
      </c>
      <c r="G6248" t="s">
        <v>3252</v>
      </c>
      <c r="H6248" t="s">
        <v>944</v>
      </c>
      <c r="I6248" t="s">
        <v>2506</v>
      </c>
      <c r="J6248" t="s">
        <v>2507</v>
      </c>
      <c r="K6248" t="s">
        <v>21114</v>
      </c>
      <c r="L6248" s="3">
        <v>38867</v>
      </c>
      <c r="M6248" s="9">
        <v>0</v>
      </c>
      <c r="N6248" s="5">
        <v>0</v>
      </c>
      <c r="O6248" s="7">
        <v>0</v>
      </c>
    </row>
    <row r="6249" spans="1:15">
      <c r="A6249">
        <v>26</v>
      </c>
      <c r="B6249" t="s">
        <v>3252</v>
      </c>
      <c r="C6249" t="s">
        <v>21115</v>
      </c>
      <c r="D6249" t="s">
        <v>21116</v>
      </c>
      <c r="E6249" t="s">
        <v>3254</v>
      </c>
      <c r="F6249" t="s">
        <v>3255</v>
      </c>
      <c r="G6249" t="s">
        <v>3252</v>
      </c>
      <c r="H6249" t="s">
        <v>944</v>
      </c>
      <c r="I6249" t="s">
        <v>2506</v>
      </c>
      <c r="J6249" t="s">
        <v>2507</v>
      </c>
      <c r="K6249" t="s">
        <v>21117</v>
      </c>
      <c r="L6249" s="3">
        <v>36557</v>
      </c>
      <c r="M6249" s="9">
        <v>0</v>
      </c>
      <c r="N6249" s="5">
        <v>0</v>
      </c>
      <c r="O6249" s="7">
        <v>0</v>
      </c>
    </row>
    <row r="6250" spans="1:15">
      <c r="A6250">
        <v>26</v>
      </c>
      <c r="B6250" t="s">
        <v>3252</v>
      </c>
      <c r="C6250" t="s">
        <v>21118</v>
      </c>
      <c r="D6250" t="s">
        <v>21119</v>
      </c>
      <c r="E6250" t="s">
        <v>3258</v>
      </c>
      <c r="F6250" t="s">
        <v>3259</v>
      </c>
      <c r="G6250" t="s">
        <v>3252</v>
      </c>
      <c r="H6250" t="s">
        <v>944</v>
      </c>
      <c r="I6250" t="s">
        <v>2506</v>
      </c>
      <c r="J6250" t="s">
        <v>2507</v>
      </c>
      <c r="K6250" t="s">
        <v>21120</v>
      </c>
      <c r="L6250" s="3">
        <v>36557</v>
      </c>
      <c r="M6250" s="9">
        <v>0</v>
      </c>
      <c r="N6250" s="5">
        <v>0</v>
      </c>
      <c r="O6250" s="7">
        <v>0</v>
      </c>
    </row>
    <row r="6251" spans="1:15">
      <c r="A6251">
        <v>26</v>
      </c>
      <c r="B6251" t="s">
        <v>3252</v>
      </c>
      <c r="C6251" t="s">
        <v>21121</v>
      </c>
      <c r="D6251" t="s">
        <v>21122</v>
      </c>
      <c r="E6251" t="s">
        <v>3258</v>
      </c>
      <c r="F6251" t="s">
        <v>3259</v>
      </c>
      <c r="G6251" t="s">
        <v>3252</v>
      </c>
      <c r="H6251" t="s">
        <v>944</v>
      </c>
      <c r="I6251" t="s">
        <v>2506</v>
      </c>
      <c r="J6251" t="s">
        <v>2507</v>
      </c>
      <c r="K6251" t="s">
        <v>21123</v>
      </c>
      <c r="L6251" s="3">
        <v>36557</v>
      </c>
      <c r="M6251" s="9">
        <v>0</v>
      </c>
      <c r="N6251" s="5">
        <v>0</v>
      </c>
      <c r="O6251" s="7">
        <v>0</v>
      </c>
    </row>
    <row r="6252" spans="1:15">
      <c r="A6252">
        <v>26</v>
      </c>
      <c r="B6252" t="s">
        <v>3252</v>
      </c>
      <c r="C6252" t="s">
        <v>21124</v>
      </c>
      <c r="D6252" t="s">
        <v>21125</v>
      </c>
      <c r="E6252" t="s">
        <v>3254</v>
      </c>
      <c r="F6252" t="s">
        <v>3255</v>
      </c>
      <c r="G6252" t="s">
        <v>3252</v>
      </c>
      <c r="H6252" t="s">
        <v>944</v>
      </c>
      <c r="I6252" t="s">
        <v>2506</v>
      </c>
      <c r="J6252" t="s">
        <v>2507</v>
      </c>
      <c r="K6252" t="s">
        <v>21126</v>
      </c>
      <c r="L6252" s="3">
        <v>36621</v>
      </c>
      <c r="M6252" s="9">
        <v>0</v>
      </c>
      <c r="N6252" s="5">
        <v>0</v>
      </c>
      <c r="O6252" s="7">
        <v>0</v>
      </c>
    </row>
    <row r="6253" spans="1:15">
      <c r="A6253">
        <v>26</v>
      </c>
      <c r="B6253" t="s">
        <v>3252</v>
      </c>
      <c r="C6253" t="s">
        <v>21127</v>
      </c>
      <c r="D6253" t="s">
        <v>21128</v>
      </c>
      <c r="E6253" t="s">
        <v>3282</v>
      </c>
      <c r="F6253" t="s">
        <v>3283</v>
      </c>
      <c r="G6253" t="s">
        <v>3252</v>
      </c>
      <c r="H6253" t="s">
        <v>944</v>
      </c>
      <c r="I6253" t="s">
        <v>2506</v>
      </c>
      <c r="J6253" t="s">
        <v>2507</v>
      </c>
      <c r="K6253" t="s">
        <v>21129</v>
      </c>
      <c r="L6253" s="3">
        <v>36557</v>
      </c>
      <c r="M6253" s="9">
        <v>0</v>
      </c>
      <c r="N6253" s="5">
        <v>0</v>
      </c>
      <c r="O6253" s="7">
        <v>0</v>
      </c>
    </row>
    <row r="6254" spans="1:15">
      <c r="A6254">
        <v>26</v>
      </c>
      <c r="B6254" t="s">
        <v>3252</v>
      </c>
      <c r="C6254" t="s">
        <v>21130</v>
      </c>
      <c r="D6254" t="s">
        <v>21131</v>
      </c>
      <c r="E6254" t="s">
        <v>21132</v>
      </c>
      <c r="F6254" t="s">
        <v>21133</v>
      </c>
      <c r="G6254" t="s">
        <v>3252</v>
      </c>
      <c r="H6254" t="s">
        <v>944</v>
      </c>
      <c r="I6254" t="s">
        <v>2506</v>
      </c>
      <c r="J6254" t="s">
        <v>2507</v>
      </c>
      <c r="K6254" t="s">
        <v>21134</v>
      </c>
      <c r="L6254" s="3">
        <v>36557</v>
      </c>
      <c r="M6254" s="9">
        <v>0</v>
      </c>
      <c r="N6254" s="5">
        <v>0</v>
      </c>
      <c r="O6254" s="7">
        <v>0</v>
      </c>
    </row>
    <row r="6255" spans="1:15">
      <c r="A6255">
        <v>26</v>
      </c>
      <c r="B6255" t="s">
        <v>3252</v>
      </c>
      <c r="C6255" t="s">
        <v>21135</v>
      </c>
      <c r="D6255" t="s">
        <v>21136</v>
      </c>
      <c r="E6255" t="s">
        <v>3330</v>
      </c>
      <c r="F6255" t="s">
        <v>3331</v>
      </c>
      <c r="G6255" t="s">
        <v>3252</v>
      </c>
      <c r="H6255" t="s">
        <v>944</v>
      </c>
      <c r="I6255" t="s">
        <v>2506</v>
      </c>
      <c r="J6255" t="s">
        <v>2507</v>
      </c>
      <c r="K6255" t="s">
        <v>21137</v>
      </c>
      <c r="L6255" s="3">
        <v>36557</v>
      </c>
      <c r="M6255" s="9">
        <v>0</v>
      </c>
      <c r="N6255" s="5">
        <v>0</v>
      </c>
      <c r="O6255" s="7">
        <v>0</v>
      </c>
    </row>
    <row r="6256" spans="1:15">
      <c r="A6256">
        <v>26</v>
      </c>
      <c r="B6256" t="s">
        <v>3252</v>
      </c>
      <c r="C6256" t="s">
        <v>21138</v>
      </c>
      <c r="D6256" t="s">
        <v>21139</v>
      </c>
      <c r="E6256" t="s">
        <v>3254</v>
      </c>
      <c r="F6256" t="s">
        <v>3255</v>
      </c>
      <c r="G6256" t="s">
        <v>3252</v>
      </c>
      <c r="H6256" t="s">
        <v>944</v>
      </c>
      <c r="I6256" t="s">
        <v>2506</v>
      </c>
      <c r="J6256" t="s">
        <v>2507</v>
      </c>
      <c r="K6256" t="s">
        <v>21140</v>
      </c>
      <c r="L6256" s="3">
        <v>36557</v>
      </c>
      <c r="M6256" s="9">
        <v>0</v>
      </c>
      <c r="N6256" s="5">
        <v>0</v>
      </c>
      <c r="O6256" s="7">
        <v>0</v>
      </c>
    </row>
    <row r="6257" spans="1:15">
      <c r="A6257">
        <v>26</v>
      </c>
      <c r="B6257" t="s">
        <v>3252</v>
      </c>
      <c r="C6257" t="s">
        <v>3253</v>
      </c>
      <c r="D6257" t="s">
        <v>746</v>
      </c>
      <c r="E6257" t="s">
        <v>3254</v>
      </c>
      <c r="F6257" t="s">
        <v>3255</v>
      </c>
      <c r="G6257" t="s">
        <v>3252</v>
      </c>
      <c r="H6257" t="s">
        <v>944</v>
      </c>
      <c r="I6257" t="s">
        <v>2506</v>
      </c>
      <c r="J6257" t="s">
        <v>2507</v>
      </c>
      <c r="K6257" t="s">
        <v>3256</v>
      </c>
      <c r="L6257" s="3">
        <v>36557</v>
      </c>
      <c r="M6257" s="9">
        <v>1</v>
      </c>
      <c r="N6257" s="5">
        <v>0</v>
      </c>
      <c r="O6257" s="7">
        <v>1</v>
      </c>
    </row>
    <row r="6258" spans="1:15">
      <c r="A6258">
        <v>26</v>
      </c>
      <c r="B6258" t="s">
        <v>3252</v>
      </c>
      <c r="C6258" t="s">
        <v>3257</v>
      </c>
      <c r="D6258" t="s">
        <v>748</v>
      </c>
      <c r="E6258" t="s">
        <v>3258</v>
      </c>
      <c r="F6258" t="s">
        <v>3259</v>
      </c>
      <c r="G6258" t="s">
        <v>3252</v>
      </c>
      <c r="H6258" t="s">
        <v>944</v>
      </c>
      <c r="I6258" t="s">
        <v>2506</v>
      </c>
      <c r="J6258" t="s">
        <v>2507</v>
      </c>
      <c r="K6258" t="s">
        <v>3260</v>
      </c>
      <c r="L6258" s="3">
        <v>36557</v>
      </c>
      <c r="M6258" s="9">
        <v>1</v>
      </c>
      <c r="N6258" s="5">
        <v>0</v>
      </c>
      <c r="O6258" s="7">
        <v>1</v>
      </c>
    </row>
    <row r="6259" spans="1:15">
      <c r="A6259">
        <v>26</v>
      </c>
      <c r="B6259" t="s">
        <v>3252</v>
      </c>
      <c r="C6259" t="s">
        <v>21141</v>
      </c>
      <c r="D6259" t="s">
        <v>21142</v>
      </c>
      <c r="E6259" t="s">
        <v>21085</v>
      </c>
      <c r="F6259" t="s">
        <v>21086</v>
      </c>
      <c r="G6259" t="s">
        <v>3252</v>
      </c>
      <c r="H6259" t="s">
        <v>944</v>
      </c>
      <c r="I6259" t="s">
        <v>2506</v>
      </c>
      <c r="J6259" t="s">
        <v>2507</v>
      </c>
      <c r="K6259" t="s">
        <v>21143</v>
      </c>
      <c r="L6259" s="3" t="s">
        <v>2494</v>
      </c>
      <c r="M6259" s="9">
        <v>0</v>
      </c>
      <c r="N6259" s="5">
        <v>0</v>
      </c>
      <c r="O6259" s="7">
        <v>0</v>
      </c>
    </row>
    <row r="6260" spans="1:15">
      <c r="A6260">
        <v>26</v>
      </c>
      <c r="B6260" t="s">
        <v>3252</v>
      </c>
      <c r="C6260" t="s">
        <v>3261</v>
      </c>
      <c r="D6260" t="s">
        <v>749</v>
      </c>
      <c r="E6260" t="s">
        <v>3262</v>
      </c>
      <c r="F6260" t="s">
        <v>3263</v>
      </c>
      <c r="G6260" t="s">
        <v>3252</v>
      </c>
      <c r="H6260" t="s">
        <v>944</v>
      </c>
      <c r="I6260" t="s">
        <v>2506</v>
      </c>
      <c r="J6260" t="s">
        <v>2507</v>
      </c>
      <c r="K6260" t="s">
        <v>3264</v>
      </c>
      <c r="L6260" s="3">
        <v>36557</v>
      </c>
      <c r="M6260" s="9">
        <v>1</v>
      </c>
      <c r="N6260" s="5">
        <v>0</v>
      </c>
      <c r="O6260" s="7">
        <v>1</v>
      </c>
    </row>
    <row r="6261" spans="1:15">
      <c r="A6261">
        <v>26</v>
      </c>
      <c r="B6261" t="s">
        <v>3252</v>
      </c>
      <c r="C6261" t="s">
        <v>21144</v>
      </c>
      <c r="D6261" t="s">
        <v>21145</v>
      </c>
      <c r="E6261" t="s">
        <v>3282</v>
      </c>
      <c r="F6261" t="s">
        <v>3283</v>
      </c>
      <c r="G6261" t="s">
        <v>3252</v>
      </c>
      <c r="H6261" t="s">
        <v>944</v>
      </c>
      <c r="I6261" t="s">
        <v>2506</v>
      </c>
      <c r="J6261" t="s">
        <v>2507</v>
      </c>
      <c r="K6261" t="s">
        <v>21146</v>
      </c>
      <c r="L6261" s="3">
        <v>36557</v>
      </c>
      <c r="M6261" s="9">
        <v>0</v>
      </c>
      <c r="N6261" s="5">
        <v>0</v>
      </c>
      <c r="O6261" s="7">
        <v>0</v>
      </c>
    </row>
    <row r="6262" spans="1:15">
      <c r="A6262">
        <v>26</v>
      </c>
      <c r="B6262" t="s">
        <v>3252</v>
      </c>
      <c r="C6262" t="s">
        <v>21147</v>
      </c>
      <c r="D6262" t="s">
        <v>21148</v>
      </c>
      <c r="E6262" t="s">
        <v>21132</v>
      </c>
      <c r="F6262" t="s">
        <v>21133</v>
      </c>
      <c r="G6262" t="s">
        <v>3252</v>
      </c>
      <c r="H6262" t="s">
        <v>944</v>
      </c>
      <c r="I6262" t="s">
        <v>2506</v>
      </c>
      <c r="J6262" t="s">
        <v>2507</v>
      </c>
      <c r="K6262" t="s">
        <v>21149</v>
      </c>
      <c r="L6262" s="3" t="s">
        <v>2494</v>
      </c>
      <c r="M6262" s="9">
        <v>0</v>
      </c>
      <c r="N6262" s="5">
        <v>0</v>
      </c>
      <c r="O6262" s="7">
        <v>0</v>
      </c>
    </row>
    <row r="6263" spans="1:15">
      <c r="A6263">
        <v>26</v>
      </c>
      <c r="B6263" t="s">
        <v>3252</v>
      </c>
      <c r="C6263" t="s">
        <v>21150</v>
      </c>
      <c r="D6263" t="s">
        <v>21151</v>
      </c>
      <c r="E6263" t="s">
        <v>3262</v>
      </c>
      <c r="F6263" t="s">
        <v>3263</v>
      </c>
      <c r="G6263" t="s">
        <v>3252</v>
      </c>
      <c r="H6263" t="s">
        <v>944</v>
      </c>
      <c r="I6263" t="s">
        <v>2506</v>
      </c>
      <c r="J6263" t="s">
        <v>2507</v>
      </c>
      <c r="K6263" t="s">
        <v>21152</v>
      </c>
      <c r="L6263" s="3">
        <v>36557</v>
      </c>
      <c r="M6263" s="9">
        <v>0</v>
      </c>
      <c r="N6263" s="5">
        <v>0</v>
      </c>
      <c r="O6263" s="7">
        <v>0</v>
      </c>
    </row>
    <row r="6264" spans="1:15">
      <c r="A6264">
        <v>26</v>
      </c>
      <c r="B6264" t="s">
        <v>3252</v>
      </c>
      <c r="C6264" t="s">
        <v>21153</v>
      </c>
      <c r="D6264" t="s">
        <v>21154</v>
      </c>
      <c r="E6264" t="s">
        <v>3262</v>
      </c>
      <c r="F6264" t="s">
        <v>3263</v>
      </c>
      <c r="G6264" t="s">
        <v>3252</v>
      </c>
      <c r="H6264" t="s">
        <v>944</v>
      </c>
      <c r="I6264" t="s">
        <v>2506</v>
      </c>
      <c r="J6264" t="s">
        <v>2507</v>
      </c>
      <c r="K6264" t="s">
        <v>21155</v>
      </c>
      <c r="L6264" s="3">
        <v>36557</v>
      </c>
      <c r="M6264" s="9">
        <v>0</v>
      </c>
      <c r="N6264" s="5">
        <v>0</v>
      </c>
      <c r="O6264" s="7">
        <v>0</v>
      </c>
    </row>
    <row r="6265" spans="1:15">
      <c r="A6265">
        <v>26</v>
      </c>
      <c r="B6265" t="s">
        <v>3252</v>
      </c>
      <c r="C6265" t="s">
        <v>21156</v>
      </c>
      <c r="D6265" t="s">
        <v>21157</v>
      </c>
      <c r="E6265" t="s">
        <v>21158</v>
      </c>
      <c r="F6265" t="s">
        <v>21159</v>
      </c>
      <c r="G6265" t="s">
        <v>3252</v>
      </c>
      <c r="H6265" t="s">
        <v>944</v>
      </c>
      <c r="I6265" t="s">
        <v>2506</v>
      </c>
      <c r="J6265" t="s">
        <v>2507</v>
      </c>
      <c r="K6265" t="s">
        <v>21160</v>
      </c>
      <c r="L6265" s="3">
        <v>36571</v>
      </c>
      <c r="M6265" s="9">
        <v>0</v>
      </c>
      <c r="N6265" s="5">
        <v>0</v>
      </c>
      <c r="O6265" s="7">
        <v>0</v>
      </c>
    </row>
    <row r="6266" spans="1:15">
      <c r="A6266">
        <v>26</v>
      </c>
      <c r="B6266" t="s">
        <v>3252</v>
      </c>
      <c r="C6266" t="s">
        <v>21161</v>
      </c>
      <c r="D6266" t="s">
        <v>21162</v>
      </c>
      <c r="E6266" t="s">
        <v>21085</v>
      </c>
      <c r="F6266" t="s">
        <v>21086</v>
      </c>
      <c r="G6266" t="s">
        <v>3252</v>
      </c>
      <c r="H6266" t="s">
        <v>944</v>
      </c>
      <c r="I6266" t="s">
        <v>2506</v>
      </c>
      <c r="J6266" t="s">
        <v>2507</v>
      </c>
      <c r="K6266" t="s">
        <v>21163</v>
      </c>
      <c r="L6266" s="3">
        <v>36692</v>
      </c>
      <c r="M6266" s="9">
        <v>0</v>
      </c>
      <c r="N6266" s="5">
        <v>0</v>
      </c>
      <c r="O6266" s="7">
        <v>0</v>
      </c>
    </row>
    <row r="6267" spans="1:15">
      <c r="A6267">
        <v>26</v>
      </c>
      <c r="B6267" t="s">
        <v>3252</v>
      </c>
      <c r="C6267" t="s">
        <v>21164</v>
      </c>
      <c r="D6267" t="s">
        <v>21165</v>
      </c>
      <c r="E6267" t="s">
        <v>3338</v>
      </c>
      <c r="F6267" t="s">
        <v>3339</v>
      </c>
      <c r="G6267" t="s">
        <v>3252</v>
      </c>
      <c r="H6267" t="s">
        <v>944</v>
      </c>
      <c r="I6267" t="s">
        <v>2506</v>
      </c>
      <c r="J6267" t="s">
        <v>2507</v>
      </c>
      <c r="K6267" t="s">
        <v>21166</v>
      </c>
      <c r="L6267" s="3">
        <v>36557</v>
      </c>
      <c r="M6267" s="9">
        <v>0</v>
      </c>
      <c r="N6267" s="5">
        <v>0</v>
      </c>
      <c r="O6267" s="7">
        <v>0</v>
      </c>
    </row>
    <row r="6268" spans="1:15">
      <c r="A6268">
        <v>26</v>
      </c>
      <c r="B6268" t="s">
        <v>3252</v>
      </c>
      <c r="C6268" t="s">
        <v>21167</v>
      </c>
      <c r="D6268" t="s">
        <v>21168</v>
      </c>
      <c r="E6268" t="s">
        <v>3330</v>
      </c>
      <c r="F6268" t="s">
        <v>3331</v>
      </c>
      <c r="G6268" t="s">
        <v>3252</v>
      </c>
      <c r="H6268" t="s">
        <v>944</v>
      </c>
      <c r="I6268" t="s">
        <v>2506</v>
      </c>
      <c r="J6268" t="s">
        <v>2507</v>
      </c>
      <c r="K6268" t="s">
        <v>21169</v>
      </c>
      <c r="L6268" s="3">
        <v>36642</v>
      </c>
      <c r="M6268" s="9">
        <v>0</v>
      </c>
      <c r="N6268" s="5">
        <v>0</v>
      </c>
      <c r="O6268" s="7">
        <v>0</v>
      </c>
    </row>
    <row r="6269" spans="1:15">
      <c r="A6269">
        <v>26</v>
      </c>
      <c r="B6269" t="s">
        <v>3252</v>
      </c>
      <c r="C6269" t="s">
        <v>21170</v>
      </c>
      <c r="D6269" t="s">
        <v>21171</v>
      </c>
      <c r="E6269" t="s">
        <v>3314</v>
      </c>
      <c r="F6269" t="s">
        <v>3315</v>
      </c>
      <c r="G6269" t="s">
        <v>3252</v>
      </c>
      <c r="H6269" t="s">
        <v>944</v>
      </c>
      <c r="I6269" t="s">
        <v>2506</v>
      </c>
      <c r="J6269" t="s">
        <v>2507</v>
      </c>
      <c r="K6269" t="s">
        <v>21172</v>
      </c>
      <c r="L6269" s="3">
        <v>36557</v>
      </c>
      <c r="M6269" s="9">
        <v>0</v>
      </c>
      <c r="N6269" s="5">
        <v>0</v>
      </c>
      <c r="O6269" s="7">
        <v>0</v>
      </c>
    </row>
    <row r="6270" spans="1:15">
      <c r="A6270">
        <v>26</v>
      </c>
      <c r="B6270" t="s">
        <v>3252</v>
      </c>
      <c r="C6270" t="s">
        <v>21173</v>
      </c>
      <c r="D6270" t="s">
        <v>21174</v>
      </c>
      <c r="E6270" t="s">
        <v>3282</v>
      </c>
      <c r="F6270" t="s">
        <v>3283</v>
      </c>
      <c r="G6270" t="s">
        <v>3252</v>
      </c>
      <c r="H6270" t="s">
        <v>944</v>
      </c>
      <c r="I6270" t="s">
        <v>2506</v>
      </c>
      <c r="J6270" t="s">
        <v>2507</v>
      </c>
      <c r="K6270" t="s">
        <v>21175</v>
      </c>
      <c r="L6270" s="3">
        <v>36622</v>
      </c>
      <c r="M6270" s="9">
        <v>0</v>
      </c>
      <c r="N6270" s="5">
        <v>0</v>
      </c>
      <c r="O6270" s="7">
        <v>0</v>
      </c>
    </row>
    <row r="6271" spans="1:15">
      <c r="A6271">
        <v>26</v>
      </c>
      <c r="B6271" t="s">
        <v>3252</v>
      </c>
      <c r="C6271" t="s">
        <v>21176</v>
      </c>
      <c r="D6271" t="s">
        <v>21177</v>
      </c>
      <c r="E6271" t="s">
        <v>3258</v>
      </c>
      <c r="F6271" t="s">
        <v>3259</v>
      </c>
      <c r="G6271" t="s">
        <v>3252</v>
      </c>
      <c r="H6271" t="s">
        <v>944</v>
      </c>
      <c r="I6271" t="s">
        <v>2506</v>
      </c>
      <c r="J6271" t="s">
        <v>2507</v>
      </c>
      <c r="K6271" t="s">
        <v>21178</v>
      </c>
      <c r="L6271" s="3">
        <v>36557</v>
      </c>
      <c r="M6271" s="9">
        <v>0</v>
      </c>
      <c r="N6271" s="5">
        <v>0</v>
      </c>
      <c r="O6271" s="7">
        <v>0</v>
      </c>
    </row>
    <row r="6272" spans="1:15">
      <c r="A6272">
        <v>26</v>
      </c>
      <c r="B6272" t="s">
        <v>3252</v>
      </c>
      <c r="C6272" t="s">
        <v>21179</v>
      </c>
      <c r="D6272" t="s">
        <v>21180</v>
      </c>
      <c r="E6272" t="s">
        <v>3254</v>
      </c>
      <c r="F6272" t="s">
        <v>3255</v>
      </c>
      <c r="G6272" t="s">
        <v>3252</v>
      </c>
      <c r="H6272" t="s">
        <v>944</v>
      </c>
      <c r="I6272" t="s">
        <v>2506</v>
      </c>
      <c r="J6272" t="s">
        <v>2507</v>
      </c>
      <c r="K6272" t="s">
        <v>21181</v>
      </c>
      <c r="L6272" s="3">
        <v>38309</v>
      </c>
      <c r="M6272" s="9">
        <v>0</v>
      </c>
      <c r="N6272" s="5">
        <v>0</v>
      </c>
      <c r="O6272" s="7">
        <v>0</v>
      </c>
    </row>
    <row r="6273" spans="1:15">
      <c r="A6273">
        <v>26</v>
      </c>
      <c r="B6273" t="s">
        <v>3252</v>
      </c>
      <c r="C6273" t="s">
        <v>21182</v>
      </c>
      <c r="D6273" t="s">
        <v>21183</v>
      </c>
      <c r="E6273" t="s">
        <v>3262</v>
      </c>
      <c r="F6273" t="s">
        <v>3263</v>
      </c>
      <c r="G6273" t="s">
        <v>3252</v>
      </c>
      <c r="H6273" t="s">
        <v>944</v>
      </c>
      <c r="I6273" t="s">
        <v>2506</v>
      </c>
      <c r="J6273" t="s">
        <v>2507</v>
      </c>
      <c r="K6273" t="s">
        <v>21184</v>
      </c>
      <c r="L6273" s="3">
        <v>38867</v>
      </c>
      <c r="M6273" s="9">
        <v>0</v>
      </c>
      <c r="N6273" s="5">
        <v>0</v>
      </c>
      <c r="O6273" s="7">
        <v>0</v>
      </c>
    </row>
    <row r="6274" spans="1:15">
      <c r="A6274">
        <v>26</v>
      </c>
      <c r="B6274" t="s">
        <v>3252</v>
      </c>
      <c r="C6274" t="s">
        <v>21185</v>
      </c>
      <c r="D6274" t="s">
        <v>21186</v>
      </c>
      <c r="E6274" t="s">
        <v>3266</v>
      </c>
      <c r="F6274" t="s">
        <v>3267</v>
      </c>
      <c r="G6274" t="s">
        <v>3252</v>
      </c>
      <c r="H6274" t="s">
        <v>944</v>
      </c>
      <c r="I6274" t="s">
        <v>2506</v>
      </c>
      <c r="J6274" t="s">
        <v>2507</v>
      </c>
      <c r="K6274" t="s">
        <v>21187</v>
      </c>
      <c r="L6274" s="3">
        <v>36557</v>
      </c>
      <c r="M6274" s="9">
        <v>0</v>
      </c>
      <c r="N6274" s="5">
        <v>0</v>
      </c>
      <c r="O6274" s="7">
        <v>0</v>
      </c>
    </row>
    <row r="6275" spans="1:15">
      <c r="A6275">
        <v>26</v>
      </c>
      <c r="B6275" t="s">
        <v>3252</v>
      </c>
      <c r="C6275" t="s">
        <v>21188</v>
      </c>
      <c r="D6275" t="s">
        <v>21189</v>
      </c>
      <c r="E6275" t="s">
        <v>3254</v>
      </c>
      <c r="F6275" t="s">
        <v>3255</v>
      </c>
      <c r="G6275" t="s">
        <v>3252</v>
      </c>
      <c r="H6275" t="s">
        <v>944</v>
      </c>
      <c r="I6275" t="s">
        <v>2506</v>
      </c>
      <c r="J6275" t="s">
        <v>2507</v>
      </c>
      <c r="K6275" t="s">
        <v>21190</v>
      </c>
      <c r="L6275" s="3">
        <v>36557</v>
      </c>
      <c r="M6275" s="9">
        <v>0</v>
      </c>
      <c r="N6275" s="5">
        <v>0</v>
      </c>
      <c r="O6275" s="7">
        <v>0</v>
      </c>
    </row>
    <row r="6276" spans="1:15">
      <c r="A6276">
        <v>26</v>
      </c>
      <c r="B6276" t="s">
        <v>3252</v>
      </c>
      <c r="C6276" t="s">
        <v>21191</v>
      </c>
      <c r="D6276" t="s">
        <v>21192</v>
      </c>
      <c r="E6276" t="s">
        <v>3262</v>
      </c>
      <c r="F6276" t="s">
        <v>3263</v>
      </c>
      <c r="G6276" t="s">
        <v>3252</v>
      </c>
      <c r="H6276" t="s">
        <v>944</v>
      </c>
      <c r="I6276" t="s">
        <v>2506</v>
      </c>
      <c r="J6276" t="s">
        <v>2507</v>
      </c>
      <c r="K6276" t="s">
        <v>21193</v>
      </c>
      <c r="L6276" s="3" t="s">
        <v>2494</v>
      </c>
      <c r="M6276" s="9">
        <v>0</v>
      </c>
      <c r="N6276" s="5">
        <v>0</v>
      </c>
      <c r="O6276" s="7">
        <v>0</v>
      </c>
    </row>
    <row r="6277" spans="1:15">
      <c r="A6277">
        <v>26</v>
      </c>
      <c r="B6277" t="s">
        <v>3252</v>
      </c>
      <c r="C6277" t="s">
        <v>21194</v>
      </c>
      <c r="D6277" t="s">
        <v>21195</v>
      </c>
      <c r="E6277" t="s">
        <v>3272</v>
      </c>
      <c r="F6277" t="s">
        <v>3273</v>
      </c>
      <c r="G6277" t="s">
        <v>3252</v>
      </c>
      <c r="H6277" t="s">
        <v>944</v>
      </c>
      <c r="I6277" t="s">
        <v>2506</v>
      </c>
      <c r="J6277" t="s">
        <v>2507</v>
      </c>
      <c r="K6277" t="s">
        <v>21196</v>
      </c>
      <c r="L6277" s="3">
        <v>36557</v>
      </c>
      <c r="M6277" s="9">
        <v>0</v>
      </c>
      <c r="N6277" s="5">
        <v>0</v>
      </c>
      <c r="O6277" s="7">
        <v>0</v>
      </c>
    </row>
    <row r="6278" spans="1:15">
      <c r="A6278">
        <v>26</v>
      </c>
      <c r="B6278" t="s">
        <v>3252</v>
      </c>
      <c r="C6278" t="s">
        <v>3265</v>
      </c>
      <c r="D6278" t="s">
        <v>750</v>
      </c>
      <c r="E6278" t="s">
        <v>3266</v>
      </c>
      <c r="F6278" t="s">
        <v>3267</v>
      </c>
      <c r="G6278" t="s">
        <v>3252</v>
      </c>
      <c r="H6278" t="s">
        <v>944</v>
      </c>
      <c r="I6278" t="s">
        <v>2506</v>
      </c>
      <c r="J6278" t="s">
        <v>2507</v>
      </c>
      <c r="K6278" t="s">
        <v>3268</v>
      </c>
      <c r="L6278" s="3">
        <v>36557</v>
      </c>
      <c r="M6278" s="9">
        <v>1</v>
      </c>
      <c r="N6278" s="5">
        <v>0</v>
      </c>
      <c r="O6278" s="7">
        <v>1</v>
      </c>
    </row>
    <row r="6279" spans="1:15">
      <c r="A6279">
        <v>26</v>
      </c>
      <c r="B6279" t="s">
        <v>3252</v>
      </c>
      <c r="C6279" t="s">
        <v>21197</v>
      </c>
      <c r="D6279" t="s">
        <v>21198</v>
      </c>
      <c r="E6279" t="s">
        <v>21199</v>
      </c>
      <c r="F6279" t="s">
        <v>21200</v>
      </c>
      <c r="G6279" t="s">
        <v>3252</v>
      </c>
      <c r="H6279" t="s">
        <v>944</v>
      </c>
      <c r="I6279" t="s">
        <v>2506</v>
      </c>
      <c r="J6279" t="s">
        <v>2507</v>
      </c>
      <c r="K6279" t="s">
        <v>21201</v>
      </c>
      <c r="L6279" s="3">
        <v>36557</v>
      </c>
      <c r="M6279" s="9">
        <v>0</v>
      </c>
      <c r="N6279" s="5">
        <v>0</v>
      </c>
      <c r="O6279" s="7">
        <v>0</v>
      </c>
    </row>
    <row r="6280" spans="1:15">
      <c r="A6280">
        <v>26</v>
      </c>
      <c r="B6280" t="s">
        <v>3252</v>
      </c>
      <c r="C6280" t="s">
        <v>21202</v>
      </c>
      <c r="D6280" t="s">
        <v>21203</v>
      </c>
      <c r="E6280" t="s">
        <v>21204</v>
      </c>
      <c r="F6280" t="s">
        <v>21205</v>
      </c>
      <c r="G6280" t="s">
        <v>3252</v>
      </c>
      <c r="H6280" t="s">
        <v>944</v>
      </c>
      <c r="I6280" t="s">
        <v>2506</v>
      </c>
      <c r="J6280" t="s">
        <v>2507</v>
      </c>
      <c r="K6280" t="s">
        <v>21206</v>
      </c>
      <c r="L6280" s="3" t="s">
        <v>2494</v>
      </c>
      <c r="M6280" s="9">
        <v>0</v>
      </c>
      <c r="N6280" s="5">
        <v>0</v>
      </c>
      <c r="O6280" s="7">
        <v>0</v>
      </c>
    </row>
    <row r="6281" spans="1:15">
      <c r="A6281">
        <v>26</v>
      </c>
      <c r="B6281" t="s">
        <v>3252</v>
      </c>
      <c r="C6281" t="s">
        <v>21207</v>
      </c>
      <c r="D6281" t="s">
        <v>21208</v>
      </c>
      <c r="E6281" t="s">
        <v>3266</v>
      </c>
      <c r="F6281" t="s">
        <v>3267</v>
      </c>
      <c r="G6281" t="s">
        <v>3252</v>
      </c>
      <c r="H6281" t="s">
        <v>944</v>
      </c>
      <c r="I6281" t="s">
        <v>2506</v>
      </c>
      <c r="J6281" t="s">
        <v>2507</v>
      </c>
      <c r="K6281" t="s">
        <v>21209</v>
      </c>
      <c r="L6281" s="3" t="s">
        <v>2494</v>
      </c>
      <c r="M6281" s="9">
        <v>0</v>
      </c>
      <c r="N6281" s="5">
        <v>0</v>
      </c>
      <c r="O6281" s="7">
        <v>0</v>
      </c>
    </row>
    <row r="6282" spans="1:15">
      <c r="A6282">
        <v>26</v>
      </c>
      <c r="B6282" t="s">
        <v>3252</v>
      </c>
      <c r="C6282" t="s">
        <v>3269</v>
      </c>
      <c r="D6282" t="s">
        <v>751</v>
      </c>
      <c r="E6282" t="s">
        <v>3266</v>
      </c>
      <c r="F6282" t="s">
        <v>3267</v>
      </c>
      <c r="G6282" t="s">
        <v>3252</v>
      </c>
      <c r="H6282" t="s">
        <v>944</v>
      </c>
      <c r="I6282" t="s">
        <v>2506</v>
      </c>
      <c r="J6282" t="s">
        <v>2507</v>
      </c>
      <c r="K6282" t="s">
        <v>3270</v>
      </c>
      <c r="L6282" s="3">
        <v>36557</v>
      </c>
      <c r="M6282" s="9">
        <v>3</v>
      </c>
      <c r="N6282" s="5">
        <v>0</v>
      </c>
      <c r="O6282" s="7">
        <v>3</v>
      </c>
    </row>
    <row r="6283" spans="1:15">
      <c r="A6283">
        <v>26</v>
      </c>
      <c r="B6283" t="s">
        <v>3252</v>
      </c>
      <c r="C6283" t="s">
        <v>21210</v>
      </c>
      <c r="D6283" t="s">
        <v>8507</v>
      </c>
      <c r="E6283" t="s">
        <v>21077</v>
      </c>
      <c r="F6283" t="s">
        <v>21078</v>
      </c>
      <c r="G6283" t="s">
        <v>3252</v>
      </c>
      <c r="H6283" t="s">
        <v>944</v>
      </c>
      <c r="I6283" t="s">
        <v>2506</v>
      </c>
      <c r="J6283" t="s">
        <v>2507</v>
      </c>
      <c r="K6283" t="s">
        <v>21211</v>
      </c>
      <c r="L6283" s="3">
        <v>36557</v>
      </c>
      <c r="M6283" s="9">
        <v>0</v>
      </c>
      <c r="N6283" s="5">
        <v>0</v>
      </c>
      <c r="O6283" s="7">
        <v>0</v>
      </c>
    </row>
    <row r="6284" spans="1:15">
      <c r="A6284">
        <v>26</v>
      </c>
      <c r="B6284" t="s">
        <v>3252</v>
      </c>
      <c r="C6284" t="s">
        <v>21212</v>
      </c>
      <c r="D6284" t="s">
        <v>21213</v>
      </c>
      <c r="E6284" t="s">
        <v>3262</v>
      </c>
      <c r="F6284" t="s">
        <v>3263</v>
      </c>
      <c r="G6284" t="s">
        <v>3252</v>
      </c>
      <c r="H6284" t="s">
        <v>944</v>
      </c>
      <c r="I6284" t="s">
        <v>2506</v>
      </c>
      <c r="J6284" t="s">
        <v>2507</v>
      </c>
      <c r="K6284" t="s">
        <v>21214</v>
      </c>
      <c r="L6284" s="3">
        <v>39729</v>
      </c>
      <c r="M6284" s="9">
        <v>0</v>
      </c>
      <c r="N6284" s="5">
        <v>0</v>
      </c>
      <c r="O6284" s="7">
        <v>0</v>
      </c>
    </row>
    <row r="6285" spans="1:15">
      <c r="A6285">
        <v>26</v>
      </c>
      <c r="B6285" t="s">
        <v>3252</v>
      </c>
      <c r="C6285" t="s">
        <v>21215</v>
      </c>
      <c r="D6285" t="s">
        <v>21216</v>
      </c>
      <c r="E6285" t="s">
        <v>3262</v>
      </c>
      <c r="F6285" t="s">
        <v>3263</v>
      </c>
      <c r="G6285" t="s">
        <v>3252</v>
      </c>
      <c r="H6285" t="s">
        <v>944</v>
      </c>
      <c r="I6285" t="s">
        <v>2506</v>
      </c>
      <c r="J6285" t="s">
        <v>2507</v>
      </c>
      <c r="K6285" t="s">
        <v>21217</v>
      </c>
      <c r="L6285" s="3">
        <v>36557</v>
      </c>
      <c r="M6285" s="9">
        <v>0</v>
      </c>
      <c r="N6285" s="5">
        <v>0</v>
      </c>
      <c r="O6285" s="7">
        <v>0</v>
      </c>
    </row>
    <row r="6286" spans="1:15">
      <c r="A6286">
        <v>26</v>
      </c>
      <c r="B6286" t="s">
        <v>3252</v>
      </c>
      <c r="C6286" t="s">
        <v>21218</v>
      </c>
      <c r="D6286" t="s">
        <v>21219</v>
      </c>
      <c r="E6286" t="s">
        <v>21132</v>
      </c>
      <c r="F6286" t="s">
        <v>21133</v>
      </c>
      <c r="G6286" t="s">
        <v>3252</v>
      </c>
      <c r="H6286" t="s">
        <v>944</v>
      </c>
      <c r="I6286" t="s">
        <v>2506</v>
      </c>
      <c r="J6286" t="s">
        <v>2507</v>
      </c>
      <c r="K6286" t="s">
        <v>21220</v>
      </c>
      <c r="L6286" s="3">
        <v>36557</v>
      </c>
      <c r="M6286" s="9">
        <v>0</v>
      </c>
      <c r="N6286" s="5">
        <v>0</v>
      </c>
      <c r="O6286" s="7">
        <v>0</v>
      </c>
    </row>
    <row r="6287" spans="1:15">
      <c r="A6287">
        <v>26</v>
      </c>
      <c r="B6287" t="s">
        <v>3252</v>
      </c>
      <c r="C6287" t="s">
        <v>21221</v>
      </c>
      <c r="D6287" t="s">
        <v>21222</v>
      </c>
      <c r="E6287" t="s">
        <v>21085</v>
      </c>
      <c r="F6287" t="s">
        <v>21086</v>
      </c>
      <c r="G6287" t="s">
        <v>3252</v>
      </c>
      <c r="H6287" t="s">
        <v>944</v>
      </c>
      <c r="I6287" t="s">
        <v>2506</v>
      </c>
      <c r="J6287" t="s">
        <v>2507</v>
      </c>
      <c r="K6287" t="s">
        <v>21223</v>
      </c>
      <c r="L6287" s="3">
        <v>36557</v>
      </c>
      <c r="M6287" s="9">
        <v>0</v>
      </c>
      <c r="N6287" s="5">
        <v>0</v>
      </c>
      <c r="O6287" s="7">
        <v>0</v>
      </c>
    </row>
    <row r="6288" spans="1:15">
      <c r="A6288">
        <v>26</v>
      </c>
      <c r="B6288" t="s">
        <v>3252</v>
      </c>
      <c r="C6288" t="s">
        <v>21224</v>
      </c>
      <c r="D6288" t="s">
        <v>21225</v>
      </c>
      <c r="E6288" t="s">
        <v>3282</v>
      </c>
      <c r="F6288" t="s">
        <v>3283</v>
      </c>
      <c r="G6288" t="s">
        <v>3252</v>
      </c>
      <c r="H6288" t="s">
        <v>944</v>
      </c>
      <c r="I6288" t="s">
        <v>2506</v>
      </c>
      <c r="J6288" t="s">
        <v>2507</v>
      </c>
      <c r="K6288" t="s">
        <v>21226</v>
      </c>
      <c r="L6288" s="3">
        <v>39098</v>
      </c>
      <c r="M6288" s="9">
        <v>0</v>
      </c>
      <c r="N6288" s="5">
        <v>0</v>
      </c>
      <c r="O6288" s="7">
        <v>0</v>
      </c>
    </row>
    <row r="6289" spans="1:15">
      <c r="A6289">
        <v>26</v>
      </c>
      <c r="B6289" t="s">
        <v>3252</v>
      </c>
      <c r="C6289" t="s">
        <v>21227</v>
      </c>
      <c r="D6289" t="s">
        <v>21228</v>
      </c>
      <c r="E6289" t="s">
        <v>3262</v>
      </c>
      <c r="F6289" t="s">
        <v>3263</v>
      </c>
      <c r="G6289" t="s">
        <v>3252</v>
      </c>
      <c r="H6289" t="s">
        <v>944</v>
      </c>
      <c r="I6289" t="s">
        <v>2506</v>
      </c>
      <c r="J6289" t="s">
        <v>2507</v>
      </c>
      <c r="K6289" t="s">
        <v>21229</v>
      </c>
      <c r="L6289" s="3">
        <v>36557</v>
      </c>
      <c r="M6289" s="9">
        <v>0</v>
      </c>
      <c r="N6289" s="5">
        <v>0</v>
      </c>
      <c r="O6289" s="7">
        <v>0</v>
      </c>
    </row>
    <row r="6290" spans="1:15">
      <c r="A6290">
        <v>26</v>
      </c>
      <c r="B6290" t="s">
        <v>3252</v>
      </c>
      <c r="C6290" t="s">
        <v>21230</v>
      </c>
      <c r="D6290" t="s">
        <v>21231</v>
      </c>
      <c r="E6290" t="s">
        <v>3262</v>
      </c>
      <c r="F6290" t="s">
        <v>3263</v>
      </c>
      <c r="G6290" t="s">
        <v>3252</v>
      </c>
      <c r="H6290" t="s">
        <v>944</v>
      </c>
      <c r="I6290" t="s">
        <v>2506</v>
      </c>
      <c r="J6290" t="s">
        <v>2507</v>
      </c>
      <c r="K6290" t="s">
        <v>21232</v>
      </c>
      <c r="L6290" s="3">
        <v>36557</v>
      </c>
      <c r="M6290" s="9">
        <v>0</v>
      </c>
      <c r="N6290" s="5">
        <v>0</v>
      </c>
      <c r="O6290" s="7">
        <v>0</v>
      </c>
    </row>
    <row r="6291" spans="1:15">
      <c r="A6291">
        <v>26</v>
      </c>
      <c r="B6291" t="s">
        <v>3252</v>
      </c>
      <c r="C6291" t="s">
        <v>21233</v>
      </c>
      <c r="D6291" t="s">
        <v>21234</v>
      </c>
      <c r="E6291" t="s">
        <v>21085</v>
      </c>
      <c r="F6291" t="s">
        <v>21086</v>
      </c>
      <c r="G6291" t="s">
        <v>3252</v>
      </c>
      <c r="H6291" t="s">
        <v>944</v>
      </c>
      <c r="I6291" t="s">
        <v>2506</v>
      </c>
      <c r="J6291" t="s">
        <v>2507</v>
      </c>
      <c r="K6291" t="s">
        <v>21235</v>
      </c>
      <c r="L6291" s="3">
        <v>38902</v>
      </c>
      <c r="M6291" s="9">
        <v>0</v>
      </c>
      <c r="N6291" s="5">
        <v>0</v>
      </c>
      <c r="O6291" s="7">
        <v>0</v>
      </c>
    </row>
    <row r="6292" spans="1:15">
      <c r="A6292">
        <v>26</v>
      </c>
      <c r="B6292" t="s">
        <v>3252</v>
      </c>
      <c r="C6292" t="s">
        <v>21236</v>
      </c>
      <c r="D6292" t="s">
        <v>5821</v>
      </c>
      <c r="E6292" t="s">
        <v>21132</v>
      </c>
      <c r="F6292" t="s">
        <v>21133</v>
      </c>
      <c r="G6292" t="s">
        <v>3252</v>
      </c>
      <c r="H6292" t="s">
        <v>944</v>
      </c>
      <c r="I6292" t="s">
        <v>2506</v>
      </c>
      <c r="J6292" t="s">
        <v>2507</v>
      </c>
      <c r="K6292" t="s">
        <v>21237</v>
      </c>
      <c r="L6292" s="3">
        <v>36621</v>
      </c>
      <c r="M6292" s="9">
        <v>0</v>
      </c>
      <c r="N6292" s="5">
        <v>0</v>
      </c>
      <c r="O6292" s="7">
        <v>0</v>
      </c>
    </row>
    <row r="6293" spans="1:15">
      <c r="A6293">
        <v>26</v>
      </c>
      <c r="B6293" t="s">
        <v>3252</v>
      </c>
      <c r="C6293" t="s">
        <v>21238</v>
      </c>
      <c r="D6293" t="s">
        <v>21239</v>
      </c>
      <c r="E6293" t="s">
        <v>3266</v>
      </c>
      <c r="F6293" t="s">
        <v>3267</v>
      </c>
      <c r="G6293" t="s">
        <v>3252</v>
      </c>
      <c r="H6293" t="s">
        <v>944</v>
      </c>
      <c r="I6293" t="s">
        <v>2506</v>
      </c>
      <c r="J6293" t="s">
        <v>2507</v>
      </c>
      <c r="K6293" t="s">
        <v>21240</v>
      </c>
      <c r="L6293" s="3">
        <v>36571</v>
      </c>
      <c r="M6293" s="9">
        <v>0</v>
      </c>
      <c r="N6293" s="5">
        <v>0</v>
      </c>
      <c r="O6293" s="7">
        <v>0</v>
      </c>
    </row>
    <row r="6294" spans="1:15">
      <c r="A6294">
        <v>26</v>
      </c>
      <c r="B6294" t="s">
        <v>3252</v>
      </c>
      <c r="C6294" t="s">
        <v>21241</v>
      </c>
      <c r="D6294" t="s">
        <v>21242</v>
      </c>
      <c r="E6294" t="s">
        <v>3258</v>
      </c>
      <c r="F6294" t="s">
        <v>3259</v>
      </c>
      <c r="G6294" t="s">
        <v>3252</v>
      </c>
      <c r="H6294" t="s">
        <v>944</v>
      </c>
      <c r="I6294" t="s">
        <v>2506</v>
      </c>
      <c r="J6294" t="s">
        <v>2507</v>
      </c>
      <c r="K6294" t="s">
        <v>21243</v>
      </c>
      <c r="L6294" s="3">
        <v>36557</v>
      </c>
      <c r="M6294" s="9">
        <v>0</v>
      </c>
      <c r="N6294" s="5">
        <v>0</v>
      </c>
      <c r="O6294" s="7">
        <v>0</v>
      </c>
    </row>
    <row r="6295" spans="1:15">
      <c r="A6295">
        <v>26</v>
      </c>
      <c r="B6295" t="s">
        <v>3252</v>
      </c>
      <c r="C6295" t="s">
        <v>21244</v>
      </c>
      <c r="D6295" t="s">
        <v>21245</v>
      </c>
      <c r="E6295" t="s">
        <v>3254</v>
      </c>
      <c r="F6295" t="s">
        <v>3255</v>
      </c>
      <c r="G6295" t="s">
        <v>3252</v>
      </c>
      <c r="H6295" t="s">
        <v>944</v>
      </c>
      <c r="I6295" t="s">
        <v>2506</v>
      </c>
      <c r="J6295" t="s">
        <v>2507</v>
      </c>
      <c r="K6295" t="s">
        <v>21246</v>
      </c>
      <c r="L6295" s="3">
        <v>37484</v>
      </c>
      <c r="M6295" s="9">
        <v>0</v>
      </c>
      <c r="N6295" s="5">
        <v>0</v>
      </c>
      <c r="O6295" s="7">
        <v>0</v>
      </c>
    </row>
    <row r="6296" spans="1:15">
      <c r="A6296">
        <v>26</v>
      </c>
      <c r="B6296" t="s">
        <v>3252</v>
      </c>
      <c r="C6296" t="s">
        <v>3271</v>
      </c>
      <c r="D6296" t="s">
        <v>752</v>
      </c>
      <c r="E6296" t="s">
        <v>3272</v>
      </c>
      <c r="F6296" t="s">
        <v>3273</v>
      </c>
      <c r="G6296" t="s">
        <v>3252</v>
      </c>
      <c r="H6296" t="s">
        <v>944</v>
      </c>
      <c r="I6296" t="s">
        <v>2506</v>
      </c>
      <c r="J6296" t="s">
        <v>2507</v>
      </c>
      <c r="K6296" t="s">
        <v>3274</v>
      </c>
      <c r="L6296" s="3">
        <v>36557</v>
      </c>
      <c r="M6296" s="9">
        <v>2</v>
      </c>
      <c r="N6296" s="5">
        <v>0</v>
      </c>
      <c r="O6296" s="7">
        <v>2</v>
      </c>
    </row>
    <row r="6297" spans="1:15">
      <c r="A6297">
        <v>26</v>
      </c>
      <c r="B6297" t="s">
        <v>3252</v>
      </c>
      <c r="C6297" t="s">
        <v>21247</v>
      </c>
      <c r="D6297" t="s">
        <v>21248</v>
      </c>
      <c r="E6297" t="s">
        <v>21077</v>
      </c>
      <c r="F6297" t="s">
        <v>21078</v>
      </c>
      <c r="G6297" t="s">
        <v>3252</v>
      </c>
      <c r="H6297" t="s">
        <v>944</v>
      </c>
      <c r="I6297" t="s">
        <v>2506</v>
      </c>
      <c r="J6297" t="s">
        <v>2507</v>
      </c>
      <c r="K6297" t="s">
        <v>21249</v>
      </c>
      <c r="L6297" s="3">
        <v>36557</v>
      </c>
      <c r="M6297" s="9">
        <v>0</v>
      </c>
      <c r="N6297" s="5">
        <v>0</v>
      </c>
      <c r="O6297" s="7">
        <v>0</v>
      </c>
    </row>
    <row r="6298" spans="1:15">
      <c r="A6298">
        <v>26</v>
      </c>
      <c r="B6298" t="s">
        <v>3252</v>
      </c>
      <c r="C6298" t="s">
        <v>21250</v>
      </c>
      <c r="D6298" t="s">
        <v>21251</v>
      </c>
      <c r="E6298" t="s">
        <v>3254</v>
      </c>
      <c r="F6298" t="s">
        <v>3255</v>
      </c>
      <c r="G6298" t="s">
        <v>3252</v>
      </c>
      <c r="H6298" t="s">
        <v>944</v>
      </c>
      <c r="I6298" t="s">
        <v>2506</v>
      </c>
      <c r="J6298" t="s">
        <v>2507</v>
      </c>
      <c r="K6298" t="s">
        <v>21252</v>
      </c>
      <c r="L6298" s="3">
        <v>36557</v>
      </c>
      <c r="M6298" s="9">
        <v>0</v>
      </c>
      <c r="N6298" s="5">
        <v>0</v>
      </c>
      <c r="O6298" s="7">
        <v>0</v>
      </c>
    </row>
    <row r="6299" spans="1:15">
      <c r="A6299">
        <v>26</v>
      </c>
      <c r="B6299" t="s">
        <v>3252</v>
      </c>
      <c r="C6299" t="s">
        <v>21253</v>
      </c>
      <c r="D6299" t="s">
        <v>21254</v>
      </c>
      <c r="E6299" t="s">
        <v>3262</v>
      </c>
      <c r="F6299" t="s">
        <v>3263</v>
      </c>
      <c r="G6299" t="s">
        <v>3252</v>
      </c>
      <c r="H6299" t="s">
        <v>944</v>
      </c>
      <c r="I6299" t="s">
        <v>2506</v>
      </c>
      <c r="J6299" t="s">
        <v>2507</v>
      </c>
      <c r="K6299" t="s">
        <v>21255</v>
      </c>
      <c r="L6299" s="3" t="s">
        <v>2494</v>
      </c>
      <c r="M6299" s="9">
        <v>0</v>
      </c>
      <c r="N6299" s="5">
        <v>0</v>
      </c>
      <c r="O6299" s="7">
        <v>0</v>
      </c>
    </row>
    <row r="6300" spans="1:15">
      <c r="A6300">
        <v>26</v>
      </c>
      <c r="B6300" t="s">
        <v>3252</v>
      </c>
      <c r="C6300" t="s">
        <v>21256</v>
      </c>
      <c r="D6300" t="s">
        <v>21257</v>
      </c>
      <c r="E6300" t="s">
        <v>3258</v>
      </c>
      <c r="F6300" t="s">
        <v>3259</v>
      </c>
      <c r="G6300" t="s">
        <v>3252</v>
      </c>
      <c r="H6300" t="s">
        <v>944</v>
      </c>
      <c r="I6300" t="s">
        <v>2506</v>
      </c>
      <c r="J6300" t="s">
        <v>2507</v>
      </c>
      <c r="K6300" t="s">
        <v>21258</v>
      </c>
      <c r="L6300" s="3">
        <v>36621</v>
      </c>
      <c r="M6300" s="9">
        <v>0</v>
      </c>
      <c r="N6300" s="5">
        <v>0</v>
      </c>
      <c r="O6300" s="7">
        <v>0</v>
      </c>
    </row>
    <row r="6301" spans="1:15">
      <c r="A6301">
        <v>26</v>
      </c>
      <c r="B6301" t="s">
        <v>3252</v>
      </c>
      <c r="C6301" t="s">
        <v>21259</v>
      </c>
      <c r="D6301" t="s">
        <v>21260</v>
      </c>
      <c r="E6301" t="s">
        <v>21158</v>
      </c>
      <c r="F6301" t="s">
        <v>21159</v>
      </c>
      <c r="G6301" t="s">
        <v>3252</v>
      </c>
      <c r="H6301" t="s">
        <v>944</v>
      </c>
      <c r="I6301" t="s">
        <v>2506</v>
      </c>
      <c r="J6301" t="s">
        <v>2507</v>
      </c>
      <c r="K6301" t="s">
        <v>21261</v>
      </c>
      <c r="L6301" s="3">
        <v>36741</v>
      </c>
      <c r="M6301" s="9">
        <v>0</v>
      </c>
      <c r="N6301" s="5">
        <v>0</v>
      </c>
      <c r="O6301" s="7">
        <v>0</v>
      </c>
    </row>
    <row r="6302" spans="1:15">
      <c r="A6302">
        <v>26</v>
      </c>
      <c r="B6302" t="s">
        <v>3252</v>
      </c>
      <c r="C6302" t="s">
        <v>21262</v>
      </c>
      <c r="D6302" t="s">
        <v>21263</v>
      </c>
      <c r="E6302" t="s">
        <v>3338</v>
      </c>
      <c r="F6302" t="s">
        <v>3339</v>
      </c>
      <c r="G6302" t="s">
        <v>3252</v>
      </c>
      <c r="H6302" t="s">
        <v>944</v>
      </c>
      <c r="I6302" t="s">
        <v>2506</v>
      </c>
      <c r="J6302" t="s">
        <v>2507</v>
      </c>
      <c r="K6302" t="s">
        <v>21264</v>
      </c>
      <c r="L6302" s="3">
        <v>37050</v>
      </c>
      <c r="M6302" s="9">
        <v>0</v>
      </c>
      <c r="N6302" s="5">
        <v>0</v>
      </c>
      <c r="O6302" s="7">
        <v>0</v>
      </c>
    </row>
    <row r="6303" spans="1:15">
      <c r="A6303">
        <v>26</v>
      </c>
      <c r="B6303" t="s">
        <v>3252</v>
      </c>
      <c r="C6303" t="s">
        <v>21265</v>
      </c>
      <c r="D6303" t="s">
        <v>21266</v>
      </c>
      <c r="E6303" t="s">
        <v>3326</v>
      </c>
      <c r="F6303" t="s">
        <v>3327</v>
      </c>
      <c r="G6303" t="s">
        <v>3252</v>
      </c>
      <c r="H6303" t="s">
        <v>944</v>
      </c>
      <c r="I6303" t="s">
        <v>2506</v>
      </c>
      <c r="J6303" t="s">
        <v>2507</v>
      </c>
      <c r="K6303" t="s">
        <v>21267</v>
      </c>
      <c r="L6303" s="3">
        <v>37484</v>
      </c>
      <c r="M6303" s="9">
        <v>0</v>
      </c>
      <c r="N6303" s="5">
        <v>0</v>
      </c>
      <c r="O6303" s="7">
        <v>0</v>
      </c>
    </row>
    <row r="6304" spans="1:15">
      <c r="A6304">
        <v>26</v>
      </c>
      <c r="B6304" t="s">
        <v>3252</v>
      </c>
      <c r="C6304" t="s">
        <v>21268</v>
      </c>
      <c r="D6304" t="s">
        <v>21269</v>
      </c>
      <c r="E6304" t="s">
        <v>3254</v>
      </c>
      <c r="F6304" t="s">
        <v>3255</v>
      </c>
      <c r="G6304" t="s">
        <v>3252</v>
      </c>
      <c r="H6304" t="s">
        <v>944</v>
      </c>
      <c r="I6304" t="s">
        <v>2506</v>
      </c>
      <c r="J6304" t="s">
        <v>2507</v>
      </c>
      <c r="K6304" t="s">
        <v>21270</v>
      </c>
      <c r="L6304" s="3">
        <v>40659</v>
      </c>
      <c r="M6304" s="9">
        <v>0</v>
      </c>
      <c r="N6304" s="5">
        <v>0</v>
      </c>
      <c r="O6304" s="7">
        <v>0</v>
      </c>
    </row>
    <row r="6305" spans="1:15">
      <c r="A6305">
        <v>26</v>
      </c>
      <c r="B6305" t="s">
        <v>3252</v>
      </c>
      <c r="C6305" t="s">
        <v>21271</v>
      </c>
      <c r="D6305" t="s">
        <v>21272</v>
      </c>
      <c r="E6305" t="s">
        <v>21158</v>
      </c>
      <c r="F6305" t="s">
        <v>21159</v>
      </c>
      <c r="G6305" t="s">
        <v>3252</v>
      </c>
      <c r="H6305" t="s">
        <v>944</v>
      </c>
      <c r="I6305" t="s">
        <v>2506</v>
      </c>
      <c r="J6305" t="s">
        <v>2507</v>
      </c>
      <c r="K6305" t="s">
        <v>21273</v>
      </c>
      <c r="L6305" s="3" t="s">
        <v>2494</v>
      </c>
      <c r="M6305" s="9">
        <v>0</v>
      </c>
      <c r="N6305" s="5">
        <v>0</v>
      </c>
      <c r="O6305" s="7">
        <v>0</v>
      </c>
    </row>
    <row r="6306" spans="1:15">
      <c r="A6306">
        <v>26</v>
      </c>
      <c r="B6306" t="s">
        <v>3252</v>
      </c>
      <c r="C6306" t="s">
        <v>21274</v>
      </c>
      <c r="D6306" t="s">
        <v>21275</v>
      </c>
      <c r="E6306" t="s">
        <v>3254</v>
      </c>
      <c r="F6306" t="s">
        <v>3255</v>
      </c>
      <c r="G6306" t="s">
        <v>3252</v>
      </c>
      <c r="H6306" t="s">
        <v>944</v>
      </c>
      <c r="I6306" t="s">
        <v>2506</v>
      </c>
      <c r="J6306" t="s">
        <v>2507</v>
      </c>
      <c r="K6306" t="s">
        <v>21276</v>
      </c>
      <c r="L6306" s="3" t="s">
        <v>2494</v>
      </c>
      <c r="M6306" s="9">
        <v>0</v>
      </c>
      <c r="N6306" s="5">
        <v>0</v>
      </c>
      <c r="O6306" s="7">
        <v>0</v>
      </c>
    </row>
    <row r="6307" spans="1:15">
      <c r="A6307">
        <v>26</v>
      </c>
      <c r="B6307" t="s">
        <v>3252</v>
      </c>
      <c r="C6307" t="s">
        <v>21277</v>
      </c>
      <c r="D6307" t="s">
        <v>21278</v>
      </c>
      <c r="E6307" t="s">
        <v>3272</v>
      </c>
      <c r="F6307" t="s">
        <v>3273</v>
      </c>
      <c r="G6307" t="s">
        <v>3252</v>
      </c>
      <c r="H6307" t="s">
        <v>944</v>
      </c>
      <c r="I6307" t="s">
        <v>2506</v>
      </c>
      <c r="J6307" t="s">
        <v>2507</v>
      </c>
      <c r="K6307" t="s">
        <v>21279</v>
      </c>
      <c r="L6307" s="3">
        <v>37516</v>
      </c>
      <c r="M6307" s="9">
        <v>0</v>
      </c>
      <c r="N6307" s="5">
        <v>0</v>
      </c>
      <c r="O6307" s="7">
        <v>0</v>
      </c>
    </row>
    <row r="6308" spans="1:15">
      <c r="A6308">
        <v>26</v>
      </c>
      <c r="B6308" t="s">
        <v>3252</v>
      </c>
      <c r="C6308" t="s">
        <v>3275</v>
      </c>
      <c r="D6308" t="s">
        <v>753</v>
      </c>
      <c r="E6308" t="s">
        <v>3254</v>
      </c>
      <c r="F6308" t="s">
        <v>3255</v>
      </c>
      <c r="G6308" t="s">
        <v>3252</v>
      </c>
      <c r="H6308" t="s">
        <v>944</v>
      </c>
      <c r="I6308" t="s">
        <v>2506</v>
      </c>
      <c r="J6308" t="s">
        <v>2507</v>
      </c>
      <c r="K6308" t="s">
        <v>3276</v>
      </c>
      <c r="L6308" s="3">
        <v>37424</v>
      </c>
      <c r="M6308" s="9">
        <v>2</v>
      </c>
      <c r="N6308" s="5">
        <v>0</v>
      </c>
      <c r="O6308" s="7">
        <v>2</v>
      </c>
    </row>
    <row r="6309" spans="1:15">
      <c r="A6309">
        <v>26</v>
      </c>
      <c r="B6309" t="s">
        <v>3252</v>
      </c>
      <c r="C6309" t="s">
        <v>21280</v>
      </c>
      <c r="D6309" t="s">
        <v>21281</v>
      </c>
      <c r="E6309" t="s">
        <v>3294</v>
      </c>
      <c r="F6309" t="s">
        <v>3295</v>
      </c>
      <c r="G6309" t="s">
        <v>3252</v>
      </c>
      <c r="H6309" t="s">
        <v>944</v>
      </c>
      <c r="I6309" t="s">
        <v>2506</v>
      </c>
      <c r="J6309" t="s">
        <v>2507</v>
      </c>
      <c r="K6309" t="s">
        <v>21282</v>
      </c>
      <c r="L6309" s="3">
        <v>37463</v>
      </c>
      <c r="M6309" s="9">
        <v>12</v>
      </c>
      <c r="N6309" s="5">
        <v>0</v>
      </c>
      <c r="O6309" s="7">
        <v>12</v>
      </c>
    </row>
    <row r="6310" spans="1:15">
      <c r="A6310">
        <v>26</v>
      </c>
      <c r="B6310" t="s">
        <v>3252</v>
      </c>
      <c r="C6310" t="s">
        <v>21283</v>
      </c>
      <c r="D6310" t="s">
        <v>21284</v>
      </c>
      <c r="E6310" t="s">
        <v>3338</v>
      </c>
      <c r="F6310" t="s">
        <v>3339</v>
      </c>
      <c r="G6310" t="s">
        <v>3252</v>
      </c>
      <c r="H6310" t="s">
        <v>944</v>
      </c>
      <c r="I6310" t="s">
        <v>2506</v>
      </c>
      <c r="J6310" t="s">
        <v>2507</v>
      </c>
      <c r="K6310" t="s">
        <v>21285</v>
      </c>
      <c r="L6310" s="3">
        <v>37718</v>
      </c>
      <c r="M6310" s="9">
        <v>0</v>
      </c>
      <c r="N6310" s="5">
        <v>0</v>
      </c>
      <c r="O6310" s="7">
        <v>0</v>
      </c>
    </row>
    <row r="6311" spans="1:15">
      <c r="A6311">
        <v>26</v>
      </c>
      <c r="B6311" t="s">
        <v>3252</v>
      </c>
      <c r="C6311" t="s">
        <v>21286</v>
      </c>
      <c r="D6311" t="s">
        <v>21287</v>
      </c>
      <c r="E6311" t="s">
        <v>3282</v>
      </c>
      <c r="F6311" t="s">
        <v>3283</v>
      </c>
      <c r="G6311" t="s">
        <v>3252</v>
      </c>
      <c r="H6311" t="s">
        <v>944</v>
      </c>
      <c r="I6311" t="s">
        <v>2506</v>
      </c>
      <c r="J6311" t="s">
        <v>2507</v>
      </c>
      <c r="K6311" t="s">
        <v>21288</v>
      </c>
      <c r="L6311" s="3">
        <v>37540</v>
      </c>
      <c r="M6311" s="9">
        <v>0</v>
      </c>
      <c r="N6311" s="5">
        <v>0</v>
      </c>
      <c r="O6311" s="7">
        <v>0</v>
      </c>
    </row>
    <row r="6312" spans="1:15">
      <c r="A6312">
        <v>26</v>
      </c>
      <c r="B6312" t="s">
        <v>3252</v>
      </c>
      <c r="C6312" t="s">
        <v>21289</v>
      </c>
      <c r="D6312" t="s">
        <v>21290</v>
      </c>
      <c r="E6312" t="s">
        <v>3326</v>
      </c>
      <c r="F6312" t="s">
        <v>3327</v>
      </c>
      <c r="G6312" t="s">
        <v>3252</v>
      </c>
      <c r="H6312" t="s">
        <v>944</v>
      </c>
      <c r="I6312" t="s">
        <v>2506</v>
      </c>
      <c r="J6312" t="s">
        <v>2507</v>
      </c>
      <c r="K6312" t="s">
        <v>21291</v>
      </c>
      <c r="L6312" s="3">
        <v>37869</v>
      </c>
      <c r="M6312" s="9">
        <v>0</v>
      </c>
      <c r="N6312" s="5">
        <v>0</v>
      </c>
      <c r="O6312" s="7">
        <v>0</v>
      </c>
    </row>
    <row r="6313" spans="1:15">
      <c r="A6313">
        <v>26</v>
      </c>
      <c r="B6313" t="s">
        <v>3252</v>
      </c>
      <c r="C6313" t="s">
        <v>21292</v>
      </c>
      <c r="D6313" t="s">
        <v>21293</v>
      </c>
      <c r="E6313" t="s">
        <v>21294</v>
      </c>
      <c r="F6313" t="s">
        <v>21295</v>
      </c>
      <c r="G6313" t="s">
        <v>3252</v>
      </c>
      <c r="H6313" t="s">
        <v>944</v>
      </c>
      <c r="I6313" t="s">
        <v>2506</v>
      </c>
      <c r="J6313" t="s">
        <v>2507</v>
      </c>
      <c r="K6313" t="s">
        <v>21296</v>
      </c>
      <c r="L6313" s="3">
        <v>37869</v>
      </c>
      <c r="M6313" s="9">
        <v>0</v>
      </c>
      <c r="N6313" s="5">
        <v>0</v>
      </c>
      <c r="O6313" s="7">
        <v>0</v>
      </c>
    </row>
    <row r="6314" spans="1:15">
      <c r="A6314">
        <v>26</v>
      </c>
      <c r="B6314" t="s">
        <v>3252</v>
      </c>
      <c r="C6314" t="s">
        <v>21297</v>
      </c>
      <c r="D6314" t="s">
        <v>21298</v>
      </c>
      <c r="E6314" t="s">
        <v>21199</v>
      </c>
      <c r="F6314" t="s">
        <v>21200</v>
      </c>
      <c r="G6314" t="s">
        <v>3252</v>
      </c>
      <c r="H6314" t="s">
        <v>944</v>
      </c>
      <c r="I6314" t="s">
        <v>2506</v>
      </c>
      <c r="J6314" t="s">
        <v>2507</v>
      </c>
      <c r="K6314" t="s">
        <v>21299</v>
      </c>
      <c r="L6314" s="3" t="s">
        <v>2494</v>
      </c>
      <c r="M6314" s="9">
        <v>0</v>
      </c>
      <c r="N6314" s="5">
        <v>0</v>
      </c>
      <c r="O6314" s="7">
        <v>0</v>
      </c>
    </row>
    <row r="6315" spans="1:15">
      <c r="A6315">
        <v>26</v>
      </c>
      <c r="B6315" t="s">
        <v>3252</v>
      </c>
      <c r="C6315" t="s">
        <v>21300</v>
      </c>
      <c r="D6315" t="s">
        <v>21301</v>
      </c>
      <c r="E6315" t="s">
        <v>3272</v>
      </c>
      <c r="F6315" t="s">
        <v>3273</v>
      </c>
      <c r="G6315" t="s">
        <v>3252</v>
      </c>
      <c r="H6315" t="s">
        <v>944</v>
      </c>
      <c r="I6315" t="s">
        <v>2506</v>
      </c>
      <c r="J6315" t="s">
        <v>2507</v>
      </c>
      <c r="K6315" t="s">
        <v>21302</v>
      </c>
      <c r="L6315" s="3">
        <v>40246</v>
      </c>
      <c r="M6315" s="9">
        <v>0</v>
      </c>
      <c r="N6315" s="5">
        <v>0</v>
      </c>
      <c r="O6315" s="7">
        <v>0</v>
      </c>
    </row>
    <row r="6316" spans="1:15">
      <c r="A6316">
        <v>26</v>
      </c>
      <c r="B6316" t="s">
        <v>3252</v>
      </c>
      <c r="C6316" t="s">
        <v>3277</v>
      </c>
      <c r="D6316" t="s">
        <v>754</v>
      </c>
      <c r="E6316" t="s">
        <v>3278</v>
      </c>
      <c r="F6316" t="s">
        <v>3279</v>
      </c>
      <c r="G6316" t="s">
        <v>3252</v>
      </c>
      <c r="H6316" t="s">
        <v>944</v>
      </c>
      <c r="I6316" t="s">
        <v>2506</v>
      </c>
      <c r="J6316" t="s">
        <v>2507</v>
      </c>
      <c r="K6316" t="s">
        <v>3280</v>
      </c>
      <c r="L6316" s="3">
        <v>38435</v>
      </c>
      <c r="M6316" s="9">
        <v>1</v>
      </c>
      <c r="N6316" s="5">
        <v>0</v>
      </c>
      <c r="O6316" s="7">
        <v>1</v>
      </c>
    </row>
    <row r="6317" spans="1:15">
      <c r="A6317">
        <v>26</v>
      </c>
      <c r="B6317" t="s">
        <v>3252</v>
      </c>
      <c r="C6317" t="s">
        <v>21303</v>
      </c>
      <c r="D6317" t="s">
        <v>21304</v>
      </c>
      <c r="E6317" t="s">
        <v>3294</v>
      </c>
      <c r="F6317" t="s">
        <v>3295</v>
      </c>
      <c r="G6317" t="s">
        <v>3252</v>
      </c>
      <c r="H6317" t="s">
        <v>944</v>
      </c>
      <c r="I6317" t="s">
        <v>2506</v>
      </c>
      <c r="J6317" t="s">
        <v>2507</v>
      </c>
      <c r="K6317" t="s">
        <v>21305</v>
      </c>
      <c r="L6317" s="3">
        <v>39119</v>
      </c>
      <c r="M6317" s="9">
        <v>0</v>
      </c>
      <c r="N6317" s="5">
        <v>0</v>
      </c>
      <c r="O6317" s="7">
        <v>0</v>
      </c>
    </row>
    <row r="6318" spans="1:15">
      <c r="A6318">
        <v>26</v>
      </c>
      <c r="B6318" t="s">
        <v>3252</v>
      </c>
      <c r="C6318" t="s">
        <v>21306</v>
      </c>
      <c r="D6318" t="s">
        <v>21307</v>
      </c>
      <c r="E6318" t="s">
        <v>3272</v>
      </c>
      <c r="F6318" t="s">
        <v>3273</v>
      </c>
      <c r="G6318" t="s">
        <v>3252</v>
      </c>
      <c r="H6318" t="s">
        <v>944</v>
      </c>
      <c r="I6318" t="s">
        <v>2506</v>
      </c>
      <c r="J6318" t="s">
        <v>2507</v>
      </c>
      <c r="K6318" t="s">
        <v>21308</v>
      </c>
      <c r="L6318" s="3">
        <v>39267</v>
      </c>
      <c r="M6318" s="9">
        <v>0</v>
      </c>
      <c r="N6318" s="5">
        <v>0</v>
      </c>
      <c r="O6318" s="7">
        <v>0</v>
      </c>
    </row>
    <row r="6319" spans="1:15">
      <c r="A6319">
        <v>26</v>
      </c>
      <c r="B6319" t="s">
        <v>3252</v>
      </c>
      <c r="C6319" t="s">
        <v>21309</v>
      </c>
      <c r="D6319" t="s">
        <v>21310</v>
      </c>
      <c r="E6319" t="s">
        <v>3326</v>
      </c>
      <c r="F6319" t="s">
        <v>3327</v>
      </c>
      <c r="G6319" t="s">
        <v>3252</v>
      </c>
      <c r="H6319" t="s">
        <v>944</v>
      </c>
      <c r="I6319" t="s">
        <v>2506</v>
      </c>
      <c r="J6319" t="s">
        <v>2507</v>
      </c>
      <c r="K6319" t="s">
        <v>21311</v>
      </c>
      <c r="L6319" s="3" t="s">
        <v>2494</v>
      </c>
      <c r="M6319" s="9">
        <v>0</v>
      </c>
      <c r="N6319" s="5">
        <v>0</v>
      </c>
      <c r="O6319" s="7">
        <v>0</v>
      </c>
    </row>
    <row r="6320" spans="1:15">
      <c r="A6320">
        <v>26</v>
      </c>
      <c r="B6320" t="s">
        <v>3252</v>
      </c>
      <c r="C6320" t="s">
        <v>21312</v>
      </c>
      <c r="D6320" t="s">
        <v>21313</v>
      </c>
      <c r="E6320" t="s">
        <v>3278</v>
      </c>
      <c r="F6320" t="s">
        <v>3279</v>
      </c>
      <c r="G6320" t="s">
        <v>3252</v>
      </c>
      <c r="H6320" t="s">
        <v>944</v>
      </c>
      <c r="I6320" t="s">
        <v>2506</v>
      </c>
      <c r="J6320" t="s">
        <v>2507</v>
      </c>
      <c r="K6320" t="s">
        <v>21314</v>
      </c>
      <c r="L6320" s="3">
        <v>38846</v>
      </c>
      <c r="M6320" s="9">
        <v>0</v>
      </c>
      <c r="N6320" s="5">
        <v>0</v>
      </c>
      <c r="O6320" s="7">
        <v>0</v>
      </c>
    </row>
    <row r="6321" spans="1:15">
      <c r="A6321">
        <v>26</v>
      </c>
      <c r="B6321" t="s">
        <v>3252</v>
      </c>
      <c r="C6321" t="s">
        <v>3281</v>
      </c>
      <c r="D6321" t="s">
        <v>755</v>
      </c>
      <c r="E6321" t="s">
        <v>3282</v>
      </c>
      <c r="F6321" t="s">
        <v>3283</v>
      </c>
      <c r="G6321" t="s">
        <v>3252</v>
      </c>
      <c r="H6321" t="s">
        <v>944</v>
      </c>
      <c r="I6321" t="s">
        <v>2506</v>
      </c>
      <c r="J6321" t="s">
        <v>2507</v>
      </c>
      <c r="K6321" t="s">
        <v>3284</v>
      </c>
      <c r="L6321" s="3">
        <v>42502</v>
      </c>
      <c r="M6321" s="9">
        <v>1</v>
      </c>
      <c r="N6321" s="5">
        <v>0</v>
      </c>
      <c r="O6321" s="7">
        <v>1</v>
      </c>
    </row>
    <row r="6322" spans="1:15">
      <c r="A6322">
        <v>26</v>
      </c>
      <c r="B6322" t="s">
        <v>3252</v>
      </c>
      <c r="C6322" t="s">
        <v>3285</v>
      </c>
      <c r="D6322" t="s">
        <v>756</v>
      </c>
      <c r="E6322" t="s">
        <v>3286</v>
      </c>
      <c r="F6322" t="s">
        <v>3287</v>
      </c>
      <c r="G6322" t="s">
        <v>3252</v>
      </c>
      <c r="H6322" t="s">
        <v>944</v>
      </c>
      <c r="I6322" t="s">
        <v>2506</v>
      </c>
      <c r="J6322" t="s">
        <v>2507</v>
      </c>
      <c r="K6322" t="s">
        <v>3288</v>
      </c>
      <c r="L6322" s="3">
        <v>39224</v>
      </c>
      <c r="M6322" s="9">
        <v>1</v>
      </c>
      <c r="N6322" s="5">
        <v>0</v>
      </c>
      <c r="O6322" s="7">
        <v>1</v>
      </c>
    </row>
    <row r="6323" spans="1:15">
      <c r="A6323">
        <v>26</v>
      </c>
      <c r="B6323" t="s">
        <v>3252</v>
      </c>
      <c r="C6323" t="s">
        <v>3289</v>
      </c>
      <c r="D6323" t="s">
        <v>757</v>
      </c>
      <c r="E6323" t="s">
        <v>3290</v>
      </c>
      <c r="F6323" t="s">
        <v>3291</v>
      </c>
      <c r="G6323" t="s">
        <v>3252</v>
      </c>
      <c r="H6323" t="s">
        <v>944</v>
      </c>
      <c r="I6323" t="s">
        <v>2506</v>
      </c>
      <c r="J6323" t="s">
        <v>2507</v>
      </c>
      <c r="K6323" t="s">
        <v>3292</v>
      </c>
      <c r="L6323" s="3">
        <v>39385</v>
      </c>
      <c r="M6323" s="9">
        <v>1</v>
      </c>
      <c r="N6323" s="5">
        <v>0</v>
      </c>
      <c r="O6323" s="7">
        <v>1</v>
      </c>
    </row>
    <row r="6324" spans="1:15">
      <c r="A6324">
        <v>26</v>
      </c>
      <c r="B6324" t="s">
        <v>3252</v>
      </c>
      <c r="C6324" t="s">
        <v>21315</v>
      </c>
      <c r="D6324" t="s">
        <v>21316</v>
      </c>
      <c r="E6324" t="s">
        <v>3304</v>
      </c>
      <c r="F6324" t="s">
        <v>3305</v>
      </c>
      <c r="G6324" t="s">
        <v>3252</v>
      </c>
      <c r="H6324" t="s">
        <v>944</v>
      </c>
      <c r="I6324" t="s">
        <v>2506</v>
      </c>
      <c r="J6324" t="s">
        <v>2507</v>
      </c>
      <c r="K6324" t="s">
        <v>21317</v>
      </c>
      <c r="L6324" s="3">
        <v>40708</v>
      </c>
      <c r="M6324" s="9">
        <v>14.5</v>
      </c>
      <c r="N6324" s="5">
        <v>0</v>
      </c>
      <c r="O6324" s="7">
        <v>14.5</v>
      </c>
    </row>
    <row r="6325" spans="1:15">
      <c r="A6325">
        <v>26</v>
      </c>
      <c r="B6325" t="s">
        <v>3252</v>
      </c>
      <c r="C6325" t="s">
        <v>21318</v>
      </c>
      <c r="D6325" t="s">
        <v>21319</v>
      </c>
      <c r="E6325" t="s">
        <v>3272</v>
      </c>
      <c r="F6325" t="s">
        <v>3273</v>
      </c>
      <c r="G6325" t="s">
        <v>3252</v>
      </c>
      <c r="H6325" t="s">
        <v>944</v>
      </c>
      <c r="I6325" t="s">
        <v>2506</v>
      </c>
      <c r="J6325" t="s">
        <v>2507</v>
      </c>
      <c r="K6325" t="s">
        <v>21320</v>
      </c>
      <c r="L6325" s="3">
        <v>39896</v>
      </c>
      <c r="M6325" s="9">
        <v>0</v>
      </c>
      <c r="N6325" s="5">
        <v>0</v>
      </c>
      <c r="O6325" s="7">
        <v>0</v>
      </c>
    </row>
    <row r="6326" spans="1:15">
      <c r="A6326">
        <v>26</v>
      </c>
      <c r="B6326" t="s">
        <v>3252</v>
      </c>
      <c r="C6326" t="s">
        <v>21321</v>
      </c>
      <c r="D6326" t="s">
        <v>21322</v>
      </c>
      <c r="E6326" t="s">
        <v>21085</v>
      </c>
      <c r="F6326" t="s">
        <v>21086</v>
      </c>
      <c r="G6326" t="s">
        <v>3252</v>
      </c>
      <c r="H6326" t="s">
        <v>944</v>
      </c>
      <c r="I6326" t="s">
        <v>2506</v>
      </c>
      <c r="J6326" t="s">
        <v>2507</v>
      </c>
      <c r="K6326" t="s">
        <v>21323</v>
      </c>
      <c r="L6326" s="3">
        <v>40442</v>
      </c>
      <c r="M6326" s="9">
        <v>0</v>
      </c>
      <c r="N6326" s="5">
        <v>0</v>
      </c>
      <c r="O6326" s="7">
        <v>0</v>
      </c>
    </row>
    <row r="6327" spans="1:15">
      <c r="A6327">
        <v>26</v>
      </c>
      <c r="B6327" t="s">
        <v>3252</v>
      </c>
      <c r="C6327" t="s">
        <v>21324</v>
      </c>
      <c r="D6327" t="s">
        <v>21325</v>
      </c>
      <c r="E6327" t="s">
        <v>3278</v>
      </c>
      <c r="F6327" t="s">
        <v>3279</v>
      </c>
      <c r="G6327" t="s">
        <v>3252</v>
      </c>
      <c r="H6327" t="s">
        <v>944</v>
      </c>
      <c r="I6327" t="s">
        <v>2506</v>
      </c>
      <c r="J6327" t="s">
        <v>2507</v>
      </c>
      <c r="K6327" t="s">
        <v>21326</v>
      </c>
      <c r="L6327" s="3">
        <v>40631</v>
      </c>
      <c r="M6327" s="9">
        <v>0</v>
      </c>
      <c r="N6327" s="5">
        <v>0</v>
      </c>
      <c r="O6327" s="7">
        <v>0</v>
      </c>
    </row>
    <row r="6328" spans="1:15">
      <c r="A6328">
        <v>26</v>
      </c>
      <c r="B6328" t="s">
        <v>3252</v>
      </c>
      <c r="C6328" t="s">
        <v>3293</v>
      </c>
      <c r="D6328" t="s">
        <v>758</v>
      </c>
      <c r="E6328" t="s">
        <v>3294</v>
      </c>
      <c r="F6328" t="s">
        <v>3295</v>
      </c>
      <c r="G6328" t="s">
        <v>3252</v>
      </c>
      <c r="H6328" t="s">
        <v>944</v>
      </c>
      <c r="I6328" t="s">
        <v>2506</v>
      </c>
      <c r="J6328" t="s">
        <v>2507</v>
      </c>
      <c r="K6328" t="s">
        <v>3296</v>
      </c>
      <c r="L6328" s="3">
        <v>40953</v>
      </c>
      <c r="M6328" s="9">
        <v>6</v>
      </c>
      <c r="N6328" s="5">
        <v>0</v>
      </c>
      <c r="O6328" s="7">
        <v>6</v>
      </c>
    </row>
    <row r="6329" spans="1:15">
      <c r="A6329">
        <v>26</v>
      </c>
      <c r="B6329" t="s">
        <v>3252</v>
      </c>
      <c r="C6329" t="s">
        <v>21327</v>
      </c>
      <c r="D6329" t="s">
        <v>21328</v>
      </c>
      <c r="E6329" t="s">
        <v>21294</v>
      </c>
      <c r="F6329" t="s">
        <v>21295</v>
      </c>
      <c r="G6329" t="s">
        <v>3252</v>
      </c>
      <c r="H6329" t="s">
        <v>944</v>
      </c>
      <c r="I6329" t="s">
        <v>2506</v>
      </c>
      <c r="J6329" t="s">
        <v>2507</v>
      </c>
      <c r="K6329" t="s">
        <v>21329</v>
      </c>
      <c r="L6329" s="3">
        <v>41099</v>
      </c>
      <c r="M6329" s="9">
        <v>0</v>
      </c>
      <c r="N6329" s="5">
        <v>0</v>
      </c>
      <c r="O6329" s="7">
        <v>0</v>
      </c>
    </row>
    <row r="6330" spans="1:15">
      <c r="A6330">
        <v>26</v>
      </c>
      <c r="B6330" t="s">
        <v>3252</v>
      </c>
      <c r="C6330" t="s">
        <v>21330</v>
      </c>
      <c r="D6330" t="s">
        <v>21331</v>
      </c>
      <c r="E6330" t="s">
        <v>3308</v>
      </c>
      <c r="F6330" t="s">
        <v>3309</v>
      </c>
      <c r="G6330" t="s">
        <v>3252</v>
      </c>
      <c r="H6330" t="s">
        <v>944</v>
      </c>
      <c r="I6330" t="s">
        <v>2506</v>
      </c>
      <c r="J6330" t="s">
        <v>2507</v>
      </c>
      <c r="K6330" t="s">
        <v>21332</v>
      </c>
      <c r="L6330" s="3">
        <v>42874</v>
      </c>
      <c r="M6330" s="9">
        <v>0</v>
      </c>
      <c r="N6330" s="5">
        <v>0</v>
      </c>
      <c r="O6330" s="7">
        <v>0</v>
      </c>
    </row>
    <row r="6331" spans="1:15">
      <c r="A6331">
        <v>26</v>
      </c>
      <c r="B6331" t="s">
        <v>3252</v>
      </c>
      <c r="C6331" t="s">
        <v>21333</v>
      </c>
      <c r="D6331" t="s">
        <v>21334</v>
      </c>
      <c r="E6331" t="s">
        <v>3272</v>
      </c>
      <c r="F6331" t="s">
        <v>3273</v>
      </c>
      <c r="G6331" t="s">
        <v>3252</v>
      </c>
      <c r="H6331" t="s">
        <v>944</v>
      </c>
      <c r="I6331" t="s">
        <v>2506</v>
      </c>
      <c r="J6331" t="s">
        <v>2507</v>
      </c>
      <c r="K6331" t="s">
        <v>21335</v>
      </c>
      <c r="L6331" s="3" t="s">
        <v>2494</v>
      </c>
      <c r="M6331" s="9">
        <v>0</v>
      </c>
      <c r="N6331" s="5">
        <v>0</v>
      </c>
      <c r="O6331" s="7">
        <v>0</v>
      </c>
    </row>
    <row r="6332" spans="1:15">
      <c r="A6332">
        <v>26</v>
      </c>
      <c r="B6332" t="s">
        <v>3252</v>
      </c>
      <c r="C6332" t="s">
        <v>21336</v>
      </c>
      <c r="D6332" t="s">
        <v>21337</v>
      </c>
      <c r="E6332" t="s">
        <v>3326</v>
      </c>
      <c r="F6332" t="s">
        <v>3327</v>
      </c>
      <c r="G6332" t="s">
        <v>3252</v>
      </c>
      <c r="H6332" t="s">
        <v>944</v>
      </c>
      <c r="I6332" t="s">
        <v>2506</v>
      </c>
      <c r="J6332" t="s">
        <v>2507</v>
      </c>
      <c r="K6332" t="s">
        <v>21338</v>
      </c>
      <c r="L6332" s="3">
        <v>41851</v>
      </c>
      <c r="M6332" s="9">
        <v>0</v>
      </c>
      <c r="N6332" s="5">
        <v>0</v>
      </c>
      <c r="O6332" s="7">
        <v>0</v>
      </c>
    </row>
    <row r="6333" spans="1:15">
      <c r="A6333">
        <v>26</v>
      </c>
      <c r="B6333" t="s">
        <v>3252</v>
      </c>
      <c r="C6333" t="s">
        <v>21339</v>
      </c>
      <c r="D6333" t="s">
        <v>21340</v>
      </c>
      <c r="E6333" t="s">
        <v>3258</v>
      </c>
      <c r="F6333" t="s">
        <v>3259</v>
      </c>
      <c r="G6333" t="s">
        <v>3252</v>
      </c>
      <c r="H6333" t="s">
        <v>944</v>
      </c>
      <c r="I6333" t="s">
        <v>2506</v>
      </c>
      <c r="J6333" t="s">
        <v>2507</v>
      </c>
      <c r="K6333" t="s">
        <v>21341</v>
      </c>
      <c r="L6333" s="3">
        <v>42478</v>
      </c>
      <c r="M6333" s="9">
        <v>0</v>
      </c>
      <c r="N6333" s="5">
        <v>0</v>
      </c>
      <c r="O6333" s="7">
        <v>0</v>
      </c>
    </row>
    <row r="6334" spans="1:15">
      <c r="A6334">
        <v>26</v>
      </c>
      <c r="B6334" t="s">
        <v>3252</v>
      </c>
      <c r="C6334" t="s">
        <v>21342</v>
      </c>
      <c r="D6334" t="s">
        <v>21343</v>
      </c>
      <c r="E6334" t="s">
        <v>21077</v>
      </c>
      <c r="F6334" t="s">
        <v>21078</v>
      </c>
      <c r="G6334" t="s">
        <v>3252</v>
      </c>
      <c r="H6334" t="s">
        <v>944</v>
      </c>
      <c r="I6334" t="s">
        <v>2506</v>
      </c>
      <c r="J6334" t="s">
        <v>2507</v>
      </c>
      <c r="K6334" t="s">
        <v>21344</v>
      </c>
      <c r="L6334" s="3" t="s">
        <v>2494</v>
      </c>
      <c r="M6334" s="9">
        <v>0</v>
      </c>
      <c r="N6334" s="5">
        <v>0</v>
      </c>
      <c r="O6334" s="7">
        <v>0</v>
      </c>
    </row>
    <row r="6335" spans="1:15">
      <c r="A6335">
        <v>26</v>
      </c>
      <c r="B6335" t="s">
        <v>3252</v>
      </c>
      <c r="C6335" t="s">
        <v>3297</v>
      </c>
      <c r="D6335" t="s">
        <v>759</v>
      </c>
      <c r="E6335" t="s">
        <v>3298</v>
      </c>
      <c r="F6335" t="s">
        <v>3299</v>
      </c>
      <c r="G6335" t="s">
        <v>3252</v>
      </c>
      <c r="H6335" t="s">
        <v>944</v>
      </c>
      <c r="I6335" t="s">
        <v>2506</v>
      </c>
      <c r="J6335" t="s">
        <v>2507</v>
      </c>
      <c r="K6335" t="s">
        <v>3300</v>
      </c>
      <c r="L6335" s="3">
        <v>42040</v>
      </c>
      <c r="M6335" s="9">
        <v>1</v>
      </c>
      <c r="N6335" s="5">
        <v>0</v>
      </c>
      <c r="O6335" s="7">
        <v>1</v>
      </c>
    </row>
    <row r="6336" spans="1:15">
      <c r="A6336">
        <v>26</v>
      </c>
      <c r="B6336" t="s">
        <v>3252</v>
      </c>
      <c r="C6336" t="s">
        <v>3301</v>
      </c>
      <c r="D6336" t="s">
        <v>760</v>
      </c>
      <c r="E6336" t="s">
        <v>3272</v>
      </c>
      <c r="F6336" t="s">
        <v>3273</v>
      </c>
      <c r="G6336" t="s">
        <v>3252</v>
      </c>
      <c r="H6336" t="s">
        <v>944</v>
      </c>
      <c r="I6336" t="s">
        <v>2506</v>
      </c>
      <c r="J6336" t="s">
        <v>2507</v>
      </c>
      <c r="K6336" t="s">
        <v>3302</v>
      </c>
      <c r="L6336" s="3">
        <v>41816</v>
      </c>
      <c r="M6336" s="9">
        <v>1</v>
      </c>
      <c r="N6336" s="5">
        <v>0</v>
      </c>
      <c r="O6336" s="7">
        <v>1</v>
      </c>
    </row>
    <row r="6337" spans="1:15">
      <c r="A6337">
        <v>26</v>
      </c>
      <c r="B6337" t="s">
        <v>3252</v>
      </c>
      <c r="C6337" t="s">
        <v>21345</v>
      </c>
      <c r="D6337" t="s">
        <v>21346</v>
      </c>
      <c r="E6337" t="s">
        <v>3294</v>
      </c>
      <c r="F6337" t="s">
        <v>3295</v>
      </c>
      <c r="G6337" t="s">
        <v>3252</v>
      </c>
      <c r="H6337" t="s">
        <v>944</v>
      </c>
      <c r="I6337" t="s">
        <v>2506</v>
      </c>
      <c r="J6337" t="s">
        <v>2507</v>
      </c>
      <c r="K6337" t="s">
        <v>21347</v>
      </c>
      <c r="L6337" s="3" t="s">
        <v>2494</v>
      </c>
      <c r="M6337" s="9">
        <v>0</v>
      </c>
      <c r="N6337" s="5">
        <v>0</v>
      </c>
      <c r="O6337" s="7">
        <v>0</v>
      </c>
    </row>
    <row r="6338" spans="1:15">
      <c r="A6338">
        <v>26</v>
      </c>
      <c r="B6338" t="s">
        <v>3252</v>
      </c>
      <c r="C6338" t="s">
        <v>21348</v>
      </c>
      <c r="D6338" t="s">
        <v>21349</v>
      </c>
      <c r="E6338" t="s">
        <v>3294</v>
      </c>
      <c r="F6338" t="s">
        <v>3295</v>
      </c>
      <c r="G6338" t="s">
        <v>3252</v>
      </c>
      <c r="H6338" t="s">
        <v>944</v>
      </c>
      <c r="I6338" t="s">
        <v>2506</v>
      </c>
      <c r="J6338" t="s">
        <v>2507</v>
      </c>
      <c r="K6338" t="s">
        <v>21350</v>
      </c>
      <c r="L6338" s="3">
        <v>44022</v>
      </c>
      <c r="M6338" s="9">
        <v>0</v>
      </c>
      <c r="N6338" s="5">
        <v>0</v>
      </c>
      <c r="O6338" s="7">
        <v>0</v>
      </c>
    </row>
    <row r="6339" spans="1:15">
      <c r="A6339">
        <v>26</v>
      </c>
      <c r="B6339" t="s">
        <v>3252</v>
      </c>
      <c r="C6339" t="s">
        <v>21351</v>
      </c>
      <c r="D6339" t="s">
        <v>21352</v>
      </c>
      <c r="E6339" t="s">
        <v>3326</v>
      </c>
      <c r="F6339" t="s">
        <v>3327</v>
      </c>
      <c r="G6339" t="s">
        <v>3252</v>
      </c>
      <c r="H6339" t="s">
        <v>944</v>
      </c>
      <c r="I6339" t="s">
        <v>2506</v>
      </c>
      <c r="J6339" t="s">
        <v>2507</v>
      </c>
      <c r="K6339" t="s">
        <v>21353</v>
      </c>
      <c r="L6339" s="3">
        <v>42089</v>
      </c>
      <c r="M6339" s="9">
        <v>0</v>
      </c>
      <c r="N6339" s="5">
        <v>0</v>
      </c>
      <c r="O6339" s="7">
        <v>0</v>
      </c>
    </row>
    <row r="6340" spans="1:15">
      <c r="A6340">
        <v>26</v>
      </c>
      <c r="B6340" t="s">
        <v>3252</v>
      </c>
      <c r="C6340" t="s">
        <v>3303</v>
      </c>
      <c r="D6340" t="s">
        <v>761</v>
      </c>
      <c r="E6340" t="s">
        <v>3304</v>
      </c>
      <c r="F6340" t="s">
        <v>3305</v>
      </c>
      <c r="G6340" t="s">
        <v>3252</v>
      </c>
      <c r="H6340" t="s">
        <v>944</v>
      </c>
      <c r="I6340" t="s">
        <v>2506</v>
      </c>
      <c r="J6340" t="s">
        <v>2507</v>
      </c>
      <c r="K6340" t="s">
        <v>3306</v>
      </c>
      <c r="L6340" s="3">
        <v>42040</v>
      </c>
      <c r="M6340" s="9">
        <v>9</v>
      </c>
      <c r="N6340" s="5">
        <v>0</v>
      </c>
      <c r="O6340" s="7">
        <v>9</v>
      </c>
    </row>
    <row r="6341" spans="1:15">
      <c r="A6341">
        <v>26</v>
      </c>
      <c r="B6341" t="s">
        <v>3252</v>
      </c>
      <c r="C6341" t="s">
        <v>21354</v>
      </c>
      <c r="D6341" t="s">
        <v>21355</v>
      </c>
      <c r="E6341" t="s">
        <v>3290</v>
      </c>
      <c r="F6341" t="s">
        <v>3291</v>
      </c>
      <c r="G6341" t="s">
        <v>3252</v>
      </c>
      <c r="H6341" t="s">
        <v>944</v>
      </c>
      <c r="I6341" t="s">
        <v>2506</v>
      </c>
      <c r="J6341" t="s">
        <v>2507</v>
      </c>
      <c r="K6341" t="s">
        <v>21356</v>
      </c>
      <c r="L6341" s="3" t="s">
        <v>2494</v>
      </c>
      <c r="M6341" s="9">
        <v>0</v>
      </c>
      <c r="N6341" s="5">
        <v>0</v>
      </c>
      <c r="O6341" s="7">
        <v>0</v>
      </c>
    </row>
    <row r="6342" spans="1:15">
      <c r="A6342">
        <v>26</v>
      </c>
      <c r="B6342" t="s">
        <v>3252</v>
      </c>
      <c r="C6342" t="s">
        <v>21357</v>
      </c>
      <c r="D6342" t="s">
        <v>21358</v>
      </c>
      <c r="E6342" t="s">
        <v>3278</v>
      </c>
      <c r="F6342" t="s">
        <v>3279</v>
      </c>
      <c r="G6342" t="s">
        <v>3252</v>
      </c>
      <c r="H6342" t="s">
        <v>944</v>
      </c>
      <c r="I6342" t="s">
        <v>2506</v>
      </c>
      <c r="J6342" t="s">
        <v>2507</v>
      </c>
      <c r="K6342" t="s">
        <v>21359</v>
      </c>
      <c r="L6342" s="3" t="s">
        <v>2494</v>
      </c>
      <c r="M6342" s="9">
        <v>0</v>
      </c>
      <c r="N6342" s="5">
        <v>0</v>
      </c>
      <c r="O6342" s="7">
        <v>0</v>
      </c>
    </row>
    <row r="6343" spans="1:15">
      <c r="A6343">
        <v>26</v>
      </c>
      <c r="B6343" t="s">
        <v>3252</v>
      </c>
      <c r="C6343" t="s">
        <v>3307</v>
      </c>
      <c r="D6343" t="s">
        <v>762</v>
      </c>
      <c r="E6343" t="s">
        <v>3308</v>
      </c>
      <c r="F6343" t="s">
        <v>3309</v>
      </c>
      <c r="G6343" t="s">
        <v>3252</v>
      </c>
      <c r="H6343" t="s">
        <v>944</v>
      </c>
      <c r="I6343" t="s">
        <v>2506</v>
      </c>
      <c r="J6343" t="s">
        <v>2507</v>
      </c>
      <c r="K6343" t="s">
        <v>3310</v>
      </c>
      <c r="L6343" s="3">
        <v>42863</v>
      </c>
      <c r="M6343" s="9">
        <v>1</v>
      </c>
      <c r="N6343" s="5">
        <v>0</v>
      </c>
      <c r="O6343" s="7">
        <v>1</v>
      </c>
    </row>
    <row r="6344" spans="1:15">
      <c r="A6344">
        <v>26</v>
      </c>
      <c r="B6344" t="s">
        <v>3252</v>
      </c>
      <c r="C6344" t="s">
        <v>3311</v>
      </c>
      <c r="D6344" t="s">
        <v>763</v>
      </c>
      <c r="E6344" t="s">
        <v>3282</v>
      </c>
      <c r="F6344" t="s">
        <v>3283</v>
      </c>
      <c r="G6344" t="s">
        <v>3252</v>
      </c>
      <c r="H6344" t="s">
        <v>944</v>
      </c>
      <c r="I6344" t="s">
        <v>2506</v>
      </c>
      <c r="J6344" t="s">
        <v>2507</v>
      </c>
      <c r="K6344" t="s">
        <v>3312</v>
      </c>
      <c r="L6344" s="3">
        <v>42627</v>
      </c>
      <c r="M6344" s="9">
        <v>1</v>
      </c>
      <c r="N6344" s="5">
        <v>0</v>
      </c>
      <c r="O6344" s="7">
        <v>1</v>
      </c>
    </row>
    <row r="6345" spans="1:15">
      <c r="A6345">
        <v>26</v>
      </c>
      <c r="B6345" t="s">
        <v>3252</v>
      </c>
      <c r="C6345" t="s">
        <v>3313</v>
      </c>
      <c r="D6345" t="s">
        <v>764</v>
      </c>
      <c r="E6345" t="s">
        <v>3314</v>
      </c>
      <c r="F6345" t="s">
        <v>3315</v>
      </c>
      <c r="G6345" t="s">
        <v>3252</v>
      </c>
      <c r="H6345" t="s">
        <v>944</v>
      </c>
      <c r="I6345" t="s">
        <v>2506</v>
      </c>
      <c r="J6345" t="s">
        <v>2507</v>
      </c>
      <c r="K6345" t="s">
        <v>3316</v>
      </c>
      <c r="L6345" s="3">
        <v>42502</v>
      </c>
      <c r="M6345" s="9">
        <v>8</v>
      </c>
      <c r="N6345" s="5">
        <v>0</v>
      </c>
      <c r="O6345" s="7">
        <v>8</v>
      </c>
    </row>
    <row r="6346" spans="1:15">
      <c r="A6346">
        <v>26</v>
      </c>
      <c r="B6346" t="s">
        <v>3252</v>
      </c>
      <c r="C6346" t="s">
        <v>21360</v>
      </c>
      <c r="D6346" t="s">
        <v>21361</v>
      </c>
      <c r="E6346" t="s">
        <v>21204</v>
      </c>
      <c r="F6346" t="s">
        <v>21205</v>
      </c>
      <c r="G6346" t="s">
        <v>3252</v>
      </c>
      <c r="H6346" t="s">
        <v>944</v>
      </c>
      <c r="I6346" t="s">
        <v>2506</v>
      </c>
      <c r="J6346" t="s">
        <v>2507</v>
      </c>
      <c r="K6346" t="s">
        <v>21362</v>
      </c>
      <c r="L6346" s="3">
        <v>42908</v>
      </c>
      <c r="M6346" s="9">
        <v>0</v>
      </c>
      <c r="N6346" s="5">
        <v>0</v>
      </c>
      <c r="O6346" s="7">
        <v>0</v>
      </c>
    </row>
    <row r="6347" spans="1:15">
      <c r="A6347">
        <v>26</v>
      </c>
      <c r="B6347" t="s">
        <v>3252</v>
      </c>
      <c r="C6347" t="s">
        <v>21363</v>
      </c>
      <c r="D6347" t="s">
        <v>21364</v>
      </c>
      <c r="E6347" t="s">
        <v>3314</v>
      </c>
      <c r="F6347" t="s">
        <v>3315</v>
      </c>
      <c r="G6347" t="s">
        <v>3252</v>
      </c>
      <c r="H6347" t="s">
        <v>944</v>
      </c>
      <c r="I6347" t="s">
        <v>2506</v>
      </c>
      <c r="J6347" t="s">
        <v>2507</v>
      </c>
      <c r="K6347" t="s">
        <v>21365</v>
      </c>
      <c r="L6347" s="3">
        <v>44228</v>
      </c>
      <c r="M6347" s="9">
        <v>0</v>
      </c>
      <c r="N6347" s="5">
        <v>0</v>
      </c>
      <c r="O6347" s="7">
        <v>0</v>
      </c>
    </row>
    <row r="6348" spans="1:15">
      <c r="A6348">
        <v>26</v>
      </c>
      <c r="B6348" t="s">
        <v>3252</v>
      </c>
      <c r="C6348" t="s">
        <v>21366</v>
      </c>
      <c r="D6348" t="s">
        <v>21367</v>
      </c>
      <c r="E6348" t="s">
        <v>3330</v>
      </c>
      <c r="F6348" t="s">
        <v>3331</v>
      </c>
      <c r="G6348" t="s">
        <v>3252</v>
      </c>
      <c r="H6348" t="s">
        <v>944</v>
      </c>
      <c r="I6348" t="s">
        <v>2506</v>
      </c>
      <c r="J6348" t="s">
        <v>2507</v>
      </c>
      <c r="K6348" t="s">
        <v>21368</v>
      </c>
      <c r="L6348" s="3">
        <v>42515</v>
      </c>
      <c r="M6348" s="9">
        <v>0</v>
      </c>
      <c r="N6348" s="5">
        <v>0</v>
      </c>
      <c r="O6348" s="7">
        <v>0</v>
      </c>
    </row>
    <row r="6349" spans="1:15">
      <c r="A6349">
        <v>26</v>
      </c>
      <c r="B6349" t="s">
        <v>3252</v>
      </c>
      <c r="C6349" t="s">
        <v>3317</v>
      </c>
      <c r="D6349" t="s">
        <v>765</v>
      </c>
      <c r="E6349" t="s">
        <v>3314</v>
      </c>
      <c r="F6349" t="s">
        <v>3315</v>
      </c>
      <c r="G6349" t="s">
        <v>3252</v>
      </c>
      <c r="H6349" t="s">
        <v>944</v>
      </c>
      <c r="I6349" t="s">
        <v>2506</v>
      </c>
      <c r="J6349" t="s">
        <v>2507</v>
      </c>
      <c r="K6349" t="s">
        <v>3318</v>
      </c>
      <c r="L6349" s="3">
        <v>42803</v>
      </c>
      <c r="M6349" s="9">
        <v>2</v>
      </c>
      <c r="N6349" s="5">
        <v>0</v>
      </c>
      <c r="O6349" s="7">
        <v>2</v>
      </c>
    </row>
    <row r="6350" spans="1:15">
      <c r="A6350">
        <v>26</v>
      </c>
      <c r="B6350" t="s">
        <v>3252</v>
      </c>
      <c r="C6350" t="s">
        <v>21369</v>
      </c>
      <c r="D6350" t="s">
        <v>21370</v>
      </c>
      <c r="E6350" t="s">
        <v>3294</v>
      </c>
      <c r="F6350" t="s">
        <v>3295</v>
      </c>
      <c r="G6350" t="s">
        <v>3252</v>
      </c>
      <c r="H6350" t="s">
        <v>944</v>
      </c>
      <c r="I6350" t="s">
        <v>2506</v>
      </c>
      <c r="J6350" t="s">
        <v>2507</v>
      </c>
      <c r="K6350" t="s">
        <v>21371</v>
      </c>
      <c r="L6350" s="3" t="s">
        <v>2494</v>
      </c>
      <c r="M6350" s="9">
        <v>0</v>
      </c>
      <c r="N6350" s="5">
        <v>0</v>
      </c>
      <c r="O6350" s="7">
        <v>0</v>
      </c>
    </row>
    <row r="6351" spans="1:15">
      <c r="A6351">
        <v>26</v>
      </c>
      <c r="B6351" t="s">
        <v>3252</v>
      </c>
      <c r="C6351" t="s">
        <v>21372</v>
      </c>
      <c r="D6351" t="s">
        <v>21373</v>
      </c>
      <c r="E6351" t="s">
        <v>21374</v>
      </c>
      <c r="F6351" t="s">
        <v>21375</v>
      </c>
      <c r="G6351" t="s">
        <v>3252</v>
      </c>
      <c r="H6351" t="s">
        <v>944</v>
      </c>
      <c r="I6351" t="s">
        <v>2506</v>
      </c>
      <c r="J6351" t="s">
        <v>2507</v>
      </c>
      <c r="K6351" t="s">
        <v>21376</v>
      </c>
      <c r="L6351" s="3">
        <v>42453</v>
      </c>
      <c r="M6351" s="9">
        <v>0</v>
      </c>
      <c r="N6351" s="5">
        <v>0</v>
      </c>
      <c r="O6351" s="7">
        <v>0</v>
      </c>
    </row>
    <row r="6352" spans="1:15">
      <c r="A6352">
        <v>26</v>
      </c>
      <c r="B6352" t="s">
        <v>3252</v>
      </c>
      <c r="C6352" t="s">
        <v>3319</v>
      </c>
      <c r="D6352" t="s">
        <v>766</v>
      </c>
      <c r="E6352" t="s">
        <v>3314</v>
      </c>
      <c r="F6352" t="s">
        <v>3315</v>
      </c>
      <c r="G6352" t="s">
        <v>3252</v>
      </c>
      <c r="H6352" t="s">
        <v>944</v>
      </c>
      <c r="I6352" t="s">
        <v>2506</v>
      </c>
      <c r="J6352" t="s">
        <v>2507</v>
      </c>
      <c r="K6352" t="s">
        <v>3320</v>
      </c>
      <c r="L6352" s="3">
        <v>43262</v>
      </c>
      <c r="M6352" s="9">
        <v>21</v>
      </c>
      <c r="N6352" s="5">
        <v>0</v>
      </c>
      <c r="O6352" s="7">
        <v>21</v>
      </c>
    </row>
    <row r="6353" spans="1:15">
      <c r="A6353">
        <v>26</v>
      </c>
      <c r="B6353" t="s">
        <v>3252</v>
      </c>
      <c r="C6353" t="s">
        <v>21377</v>
      </c>
      <c r="D6353" t="s">
        <v>21378</v>
      </c>
      <c r="E6353" t="s">
        <v>3272</v>
      </c>
      <c r="F6353" t="s">
        <v>3273</v>
      </c>
      <c r="G6353" t="s">
        <v>3252</v>
      </c>
      <c r="H6353" t="s">
        <v>944</v>
      </c>
      <c r="I6353" t="s">
        <v>2506</v>
      </c>
      <c r="J6353" t="s">
        <v>2507</v>
      </c>
      <c r="K6353" t="s">
        <v>21379</v>
      </c>
      <c r="L6353" s="3">
        <v>43069</v>
      </c>
      <c r="M6353" s="9">
        <v>0</v>
      </c>
      <c r="N6353" s="5">
        <v>0</v>
      </c>
      <c r="O6353" s="7">
        <v>0</v>
      </c>
    </row>
    <row r="6354" spans="1:15">
      <c r="A6354">
        <v>26</v>
      </c>
      <c r="B6354" t="s">
        <v>3252</v>
      </c>
      <c r="C6354" t="s">
        <v>21380</v>
      </c>
      <c r="D6354" t="s">
        <v>21381</v>
      </c>
      <c r="E6354" t="s">
        <v>3326</v>
      </c>
      <c r="F6354" t="s">
        <v>3327</v>
      </c>
      <c r="G6354" t="s">
        <v>3252</v>
      </c>
      <c r="H6354" t="s">
        <v>944</v>
      </c>
      <c r="I6354" t="s">
        <v>2506</v>
      </c>
      <c r="J6354" t="s">
        <v>2507</v>
      </c>
      <c r="K6354" t="s">
        <v>21382</v>
      </c>
      <c r="L6354" s="3">
        <v>43879</v>
      </c>
      <c r="M6354" s="9">
        <v>0</v>
      </c>
      <c r="N6354" s="5">
        <v>0</v>
      </c>
      <c r="O6354" s="7">
        <v>0</v>
      </c>
    </row>
    <row r="6355" spans="1:15">
      <c r="A6355">
        <v>26</v>
      </c>
      <c r="B6355" t="s">
        <v>3252</v>
      </c>
      <c r="C6355" t="s">
        <v>21383</v>
      </c>
      <c r="D6355" t="s">
        <v>21384</v>
      </c>
      <c r="E6355" t="s">
        <v>21385</v>
      </c>
      <c r="F6355" t="s">
        <v>21386</v>
      </c>
      <c r="G6355" t="s">
        <v>3252</v>
      </c>
      <c r="H6355" t="s">
        <v>944</v>
      </c>
      <c r="I6355" t="s">
        <v>2506</v>
      </c>
      <c r="J6355" t="s">
        <v>2507</v>
      </c>
      <c r="K6355" t="s">
        <v>21387</v>
      </c>
      <c r="L6355" s="3">
        <v>43319</v>
      </c>
      <c r="M6355" s="9">
        <v>0</v>
      </c>
      <c r="N6355" s="5">
        <v>0</v>
      </c>
      <c r="O6355" s="7">
        <v>0</v>
      </c>
    </row>
    <row r="6356" spans="1:15">
      <c r="A6356">
        <v>26</v>
      </c>
      <c r="B6356" t="s">
        <v>3252</v>
      </c>
      <c r="C6356" t="s">
        <v>21388</v>
      </c>
      <c r="D6356" t="s">
        <v>21389</v>
      </c>
      <c r="E6356" t="s">
        <v>3290</v>
      </c>
      <c r="F6356" t="s">
        <v>3291</v>
      </c>
      <c r="G6356" t="s">
        <v>3252</v>
      </c>
      <c r="H6356" t="s">
        <v>944</v>
      </c>
      <c r="I6356" t="s">
        <v>2506</v>
      </c>
      <c r="J6356" t="s">
        <v>2507</v>
      </c>
      <c r="K6356" t="s">
        <v>21390</v>
      </c>
      <c r="L6356" s="3" t="s">
        <v>2494</v>
      </c>
      <c r="M6356" s="9">
        <v>0</v>
      </c>
      <c r="N6356" s="5">
        <v>0</v>
      </c>
      <c r="O6356" s="7">
        <v>0</v>
      </c>
    </row>
    <row r="6357" spans="1:15">
      <c r="A6357">
        <v>26</v>
      </c>
      <c r="B6357" t="s">
        <v>3252</v>
      </c>
      <c r="C6357" t="s">
        <v>3321</v>
      </c>
      <c r="D6357" t="s">
        <v>767</v>
      </c>
      <c r="E6357" t="s">
        <v>3322</v>
      </c>
      <c r="F6357" t="s">
        <v>3323</v>
      </c>
      <c r="G6357" t="s">
        <v>3252</v>
      </c>
      <c r="H6357" t="s">
        <v>944</v>
      </c>
      <c r="I6357" t="s">
        <v>2506</v>
      </c>
      <c r="J6357" t="s">
        <v>2507</v>
      </c>
      <c r="K6357" t="s">
        <v>3324</v>
      </c>
      <c r="L6357" s="3">
        <v>44271</v>
      </c>
      <c r="M6357" s="9">
        <v>6</v>
      </c>
      <c r="N6357" s="5">
        <v>0</v>
      </c>
      <c r="O6357" s="7">
        <v>6</v>
      </c>
    </row>
    <row r="6358" spans="1:15">
      <c r="A6358">
        <v>26</v>
      </c>
      <c r="B6358" t="s">
        <v>3252</v>
      </c>
      <c r="C6358" t="s">
        <v>3325</v>
      </c>
      <c r="D6358" t="s">
        <v>768</v>
      </c>
      <c r="E6358" t="s">
        <v>3326</v>
      </c>
      <c r="F6358" t="s">
        <v>3327</v>
      </c>
      <c r="G6358" t="s">
        <v>3252</v>
      </c>
      <c r="H6358" t="s">
        <v>944</v>
      </c>
      <c r="I6358" t="s">
        <v>2506</v>
      </c>
      <c r="J6358" t="s">
        <v>2507</v>
      </c>
      <c r="K6358" t="s">
        <v>3328</v>
      </c>
      <c r="L6358" s="3">
        <v>43378</v>
      </c>
      <c r="M6358" s="9">
        <v>1</v>
      </c>
      <c r="N6358" s="5">
        <v>0</v>
      </c>
      <c r="O6358" s="7">
        <v>1</v>
      </c>
    </row>
    <row r="6359" spans="1:15">
      <c r="A6359">
        <v>26</v>
      </c>
      <c r="B6359" t="s">
        <v>3252</v>
      </c>
      <c r="C6359" t="s">
        <v>21391</v>
      </c>
      <c r="D6359" t="s">
        <v>21392</v>
      </c>
      <c r="E6359" t="s">
        <v>3290</v>
      </c>
      <c r="F6359" t="s">
        <v>3291</v>
      </c>
      <c r="G6359" t="s">
        <v>3252</v>
      </c>
      <c r="H6359" t="s">
        <v>944</v>
      </c>
      <c r="I6359" t="s">
        <v>2506</v>
      </c>
      <c r="J6359" t="s">
        <v>2507</v>
      </c>
      <c r="K6359" t="s">
        <v>21393</v>
      </c>
      <c r="L6359" s="3" t="s">
        <v>2494</v>
      </c>
      <c r="M6359" s="9">
        <v>0</v>
      </c>
      <c r="N6359" s="5">
        <v>0</v>
      </c>
      <c r="O6359" s="7">
        <v>0</v>
      </c>
    </row>
    <row r="6360" spans="1:15">
      <c r="A6360">
        <v>26</v>
      </c>
      <c r="B6360" t="s">
        <v>3252</v>
      </c>
      <c r="C6360" t="s">
        <v>21394</v>
      </c>
      <c r="D6360" t="s">
        <v>21395</v>
      </c>
      <c r="E6360" t="s">
        <v>21294</v>
      </c>
      <c r="F6360" t="s">
        <v>21295</v>
      </c>
      <c r="G6360" t="s">
        <v>3252</v>
      </c>
      <c r="H6360" t="s">
        <v>944</v>
      </c>
      <c r="I6360" t="s">
        <v>2506</v>
      </c>
      <c r="J6360" t="s">
        <v>2507</v>
      </c>
      <c r="K6360" t="s">
        <v>21396</v>
      </c>
      <c r="L6360" s="3">
        <v>43446</v>
      </c>
      <c r="M6360" s="9">
        <v>0</v>
      </c>
      <c r="N6360" s="5">
        <v>0</v>
      </c>
      <c r="O6360" s="7">
        <v>0</v>
      </c>
    </row>
    <row r="6361" spans="1:15">
      <c r="A6361">
        <v>26</v>
      </c>
      <c r="B6361" t="s">
        <v>3252</v>
      </c>
      <c r="C6361" t="s">
        <v>3329</v>
      </c>
      <c r="D6361" t="s">
        <v>769</v>
      </c>
      <c r="E6361" t="s">
        <v>3330</v>
      </c>
      <c r="F6361" t="s">
        <v>3331</v>
      </c>
      <c r="G6361" t="s">
        <v>3252</v>
      </c>
      <c r="H6361" t="s">
        <v>944</v>
      </c>
      <c r="I6361" t="s">
        <v>2506</v>
      </c>
      <c r="J6361" t="s">
        <v>2507</v>
      </c>
      <c r="K6361" t="s">
        <v>3332</v>
      </c>
      <c r="L6361" s="3">
        <v>43446</v>
      </c>
      <c r="M6361" s="9">
        <v>3</v>
      </c>
      <c r="N6361" s="5">
        <v>0</v>
      </c>
      <c r="O6361" s="7">
        <v>3</v>
      </c>
    </row>
    <row r="6362" spans="1:15">
      <c r="A6362">
        <v>26</v>
      </c>
      <c r="B6362" t="s">
        <v>3252</v>
      </c>
      <c r="C6362" t="s">
        <v>3333</v>
      </c>
      <c r="D6362" t="s">
        <v>770</v>
      </c>
      <c r="E6362" t="s">
        <v>3326</v>
      </c>
      <c r="F6362" t="s">
        <v>3327</v>
      </c>
      <c r="G6362" t="s">
        <v>3252</v>
      </c>
      <c r="H6362" t="s">
        <v>944</v>
      </c>
      <c r="I6362" t="s">
        <v>2506</v>
      </c>
      <c r="J6362" t="s">
        <v>2507</v>
      </c>
      <c r="K6362" t="s">
        <v>3334</v>
      </c>
      <c r="L6362" s="3">
        <v>44099</v>
      </c>
      <c r="M6362" s="9">
        <v>10</v>
      </c>
      <c r="N6362" s="5">
        <v>0</v>
      </c>
      <c r="O6362" s="7">
        <v>10</v>
      </c>
    </row>
    <row r="6363" spans="1:15">
      <c r="A6363">
        <v>26</v>
      </c>
      <c r="B6363" t="s">
        <v>3252</v>
      </c>
      <c r="C6363" t="s">
        <v>21397</v>
      </c>
      <c r="D6363" t="s">
        <v>21398</v>
      </c>
      <c r="E6363" t="s">
        <v>3304</v>
      </c>
      <c r="F6363" t="s">
        <v>3305</v>
      </c>
      <c r="G6363" t="s">
        <v>3252</v>
      </c>
      <c r="H6363" t="s">
        <v>944</v>
      </c>
      <c r="I6363" t="s">
        <v>2506</v>
      </c>
      <c r="J6363" t="s">
        <v>2507</v>
      </c>
      <c r="K6363" t="s">
        <v>21399</v>
      </c>
      <c r="L6363" s="3">
        <v>44119</v>
      </c>
      <c r="M6363" s="9">
        <v>39</v>
      </c>
      <c r="N6363" s="5">
        <v>0</v>
      </c>
      <c r="O6363" s="7">
        <v>39</v>
      </c>
    </row>
    <row r="6364" spans="1:15">
      <c r="A6364">
        <v>26</v>
      </c>
      <c r="B6364" t="s">
        <v>3252</v>
      </c>
      <c r="C6364" t="s">
        <v>3335</v>
      </c>
      <c r="D6364" t="s">
        <v>771</v>
      </c>
      <c r="E6364" t="s">
        <v>3278</v>
      </c>
      <c r="F6364" t="s">
        <v>3279</v>
      </c>
      <c r="G6364" t="s">
        <v>3252</v>
      </c>
      <c r="H6364" t="s">
        <v>944</v>
      </c>
      <c r="I6364" t="s">
        <v>2506</v>
      </c>
      <c r="J6364" t="s">
        <v>2507</v>
      </c>
      <c r="K6364" t="s">
        <v>3336</v>
      </c>
      <c r="L6364" s="3">
        <v>42621</v>
      </c>
      <c r="M6364" s="9">
        <v>4</v>
      </c>
      <c r="N6364" s="5">
        <v>0</v>
      </c>
      <c r="O6364" s="7">
        <v>4</v>
      </c>
    </row>
    <row r="6365" spans="1:15">
      <c r="A6365">
        <v>26</v>
      </c>
      <c r="B6365" t="s">
        <v>3252</v>
      </c>
      <c r="C6365" t="s">
        <v>21400</v>
      </c>
      <c r="D6365" t="s">
        <v>21401</v>
      </c>
      <c r="E6365" t="s">
        <v>3290</v>
      </c>
      <c r="F6365" t="s">
        <v>3291</v>
      </c>
      <c r="G6365" t="s">
        <v>3252</v>
      </c>
      <c r="H6365" t="s">
        <v>944</v>
      </c>
      <c r="I6365" t="s">
        <v>2506</v>
      </c>
      <c r="J6365" t="s">
        <v>2507</v>
      </c>
      <c r="K6365" t="s">
        <v>21402</v>
      </c>
      <c r="L6365" s="3" t="s">
        <v>2494</v>
      </c>
      <c r="M6365" s="9">
        <v>0</v>
      </c>
      <c r="N6365" s="5">
        <v>0</v>
      </c>
      <c r="O6365" s="7">
        <v>0</v>
      </c>
    </row>
    <row r="6366" spans="1:15">
      <c r="A6366">
        <v>26</v>
      </c>
      <c r="B6366" t="s">
        <v>3252</v>
      </c>
      <c r="C6366" t="s">
        <v>3337</v>
      </c>
      <c r="D6366" t="s">
        <v>772</v>
      </c>
      <c r="E6366" t="s">
        <v>3338</v>
      </c>
      <c r="F6366" t="s">
        <v>3339</v>
      </c>
      <c r="G6366" t="s">
        <v>3252</v>
      </c>
      <c r="H6366" t="s">
        <v>944</v>
      </c>
      <c r="I6366" t="s">
        <v>2506</v>
      </c>
      <c r="J6366" t="s">
        <v>2507</v>
      </c>
      <c r="K6366" t="s">
        <v>3340</v>
      </c>
      <c r="L6366" s="3">
        <v>44119</v>
      </c>
      <c r="M6366" s="9">
        <v>8</v>
      </c>
      <c r="N6366" s="5">
        <v>0</v>
      </c>
      <c r="O6366" s="7">
        <v>8</v>
      </c>
    </row>
    <row r="6367" spans="1:15">
      <c r="A6367">
        <v>26</v>
      </c>
      <c r="B6367" t="s">
        <v>3252</v>
      </c>
      <c r="C6367" t="s">
        <v>21403</v>
      </c>
      <c r="D6367" t="s">
        <v>21404</v>
      </c>
      <c r="E6367" t="s">
        <v>3304</v>
      </c>
      <c r="F6367" t="s">
        <v>3305</v>
      </c>
      <c r="G6367" t="s">
        <v>3252</v>
      </c>
      <c r="H6367" t="s">
        <v>944</v>
      </c>
      <c r="I6367" t="s">
        <v>2506</v>
      </c>
      <c r="J6367" t="s">
        <v>2507</v>
      </c>
      <c r="K6367" t="s">
        <v>21405</v>
      </c>
      <c r="L6367" s="3">
        <v>44783</v>
      </c>
      <c r="M6367" s="9">
        <v>9.5</v>
      </c>
      <c r="N6367" s="5">
        <v>0</v>
      </c>
      <c r="O6367" s="7">
        <v>9.5</v>
      </c>
    </row>
    <row r="6368" spans="1:15">
      <c r="A6368">
        <v>26</v>
      </c>
      <c r="B6368" t="s">
        <v>3252</v>
      </c>
      <c r="C6368" t="s">
        <v>21406</v>
      </c>
      <c r="D6368" t="s">
        <v>21407</v>
      </c>
      <c r="E6368" t="s">
        <v>3266</v>
      </c>
      <c r="F6368" t="s">
        <v>3267</v>
      </c>
      <c r="G6368" t="s">
        <v>3252</v>
      </c>
      <c r="H6368" t="s">
        <v>944</v>
      </c>
      <c r="I6368" t="s">
        <v>2506</v>
      </c>
      <c r="J6368" t="s">
        <v>2507</v>
      </c>
      <c r="K6368" t="s">
        <v>21408</v>
      </c>
      <c r="L6368" s="3">
        <v>44258</v>
      </c>
      <c r="M6368" s="9">
        <v>0</v>
      </c>
      <c r="N6368" s="5">
        <v>0</v>
      </c>
      <c r="O6368" s="7">
        <v>0</v>
      </c>
    </row>
    <row r="6369" spans="1:15">
      <c r="A6369">
        <v>26</v>
      </c>
      <c r="B6369" t="s">
        <v>3252</v>
      </c>
      <c r="C6369" t="s">
        <v>21409</v>
      </c>
      <c r="D6369" t="s">
        <v>21410</v>
      </c>
      <c r="E6369" t="s">
        <v>3282</v>
      </c>
      <c r="F6369" t="s">
        <v>3283</v>
      </c>
      <c r="G6369" t="s">
        <v>3252</v>
      </c>
      <c r="H6369" t="s">
        <v>944</v>
      </c>
      <c r="I6369" t="s">
        <v>2506</v>
      </c>
      <c r="J6369" t="s">
        <v>2507</v>
      </c>
      <c r="K6369" t="s">
        <v>21411</v>
      </c>
      <c r="L6369" s="3">
        <v>44417</v>
      </c>
      <c r="M6369" s="9">
        <v>0</v>
      </c>
      <c r="N6369" s="5">
        <v>0</v>
      </c>
      <c r="O6369" s="7">
        <v>0</v>
      </c>
    </row>
    <row r="6370" spans="1:15">
      <c r="A6370">
        <v>26</v>
      </c>
      <c r="B6370" t="s">
        <v>3252</v>
      </c>
      <c r="C6370" t="s">
        <v>3341</v>
      </c>
      <c r="D6370" t="s">
        <v>773</v>
      </c>
      <c r="E6370" t="s">
        <v>3308</v>
      </c>
      <c r="F6370" t="s">
        <v>3309</v>
      </c>
      <c r="G6370" t="s">
        <v>3252</v>
      </c>
      <c r="H6370" t="s">
        <v>944</v>
      </c>
      <c r="I6370" t="s">
        <v>2506</v>
      </c>
      <c r="J6370" t="s">
        <v>2507</v>
      </c>
      <c r="K6370" t="s">
        <v>3342</v>
      </c>
      <c r="L6370" s="3">
        <v>44508</v>
      </c>
      <c r="M6370" s="9">
        <v>1</v>
      </c>
      <c r="N6370" s="5">
        <v>0</v>
      </c>
      <c r="O6370" s="7">
        <v>1</v>
      </c>
    </row>
    <row r="6371" spans="1:15">
      <c r="A6371">
        <v>26</v>
      </c>
      <c r="B6371" t="s">
        <v>3252</v>
      </c>
      <c r="C6371" t="s">
        <v>21412</v>
      </c>
      <c r="D6371" t="s">
        <v>21413</v>
      </c>
      <c r="E6371" t="s">
        <v>3298</v>
      </c>
      <c r="F6371" t="s">
        <v>3299</v>
      </c>
      <c r="G6371" t="s">
        <v>3252</v>
      </c>
      <c r="H6371" t="s">
        <v>944</v>
      </c>
      <c r="I6371" t="s">
        <v>2506</v>
      </c>
      <c r="J6371" t="s">
        <v>2507</v>
      </c>
      <c r="K6371" t="s">
        <v>21414</v>
      </c>
      <c r="L6371" s="3" t="s">
        <v>2494</v>
      </c>
      <c r="M6371" s="9">
        <v>0</v>
      </c>
      <c r="N6371" s="5">
        <v>0</v>
      </c>
      <c r="O6371" s="7">
        <v>0</v>
      </c>
    </row>
    <row r="6372" spans="1:15">
      <c r="A6372">
        <v>26</v>
      </c>
      <c r="B6372" t="s">
        <v>3252</v>
      </c>
      <c r="C6372" t="s">
        <v>21415</v>
      </c>
      <c r="D6372" t="s">
        <v>21416</v>
      </c>
      <c r="E6372" t="s">
        <v>3308</v>
      </c>
      <c r="F6372" t="s">
        <v>3309</v>
      </c>
      <c r="G6372" t="s">
        <v>3252</v>
      </c>
      <c r="H6372" t="s">
        <v>944</v>
      </c>
      <c r="I6372" t="s">
        <v>2506</v>
      </c>
      <c r="J6372" t="s">
        <v>2507</v>
      </c>
      <c r="K6372" t="s">
        <v>21417</v>
      </c>
      <c r="L6372" s="3">
        <v>44634</v>
      </c>
      <c r="M6372" s="9">
        <v>0</v>
      </c>
      <c r="N6372" s="5">
        <v>0</v>
      </c>
      <c r="O6372" s="7">
        <v>0</v>
      </c>
    </row>
    <row r="6373" spans="1:15">
      <c r="A6373">
        <v>26</v>
      </c>
      <c r="B6373" t="s">
        <v>3252</v>
      </c>
      <c r="C6373" t="s">
        <v>21418</v>
      </c>
      <c r="D6373" t="s">
        <v>21419</v>
      </c>
      <c r="E6373" t="s">
        <v>21374</v>
      </c>
      <c r="F6373" t="s">
        <v>21375</v>
      </c>
      <c r="G6373" t="s">
        <v>3252</v>
      </c>
      <c r="H6373" t="s">
        <v>944</v>
      </c>
      <c r="I6373" t="s">
        <v>2506</v>
      </c>
      <c r="J6373" t="s">
        <v>2507</v>
      </c>
      <c r="K6373" t="s">
        <v>21420</v>
      </c>
      <c r="L6373" s="3" t="s">
        <v>2494</v>
      </c>
      <c r="M6373" s="9">
        <v>0</v>
      </c>
      <c r="N6373" s="5">
        <v>0</v>
      </c>
      <c r="O6373" s="7">
        <v>0</v>
      </c>
    </row>
    <row r="6374" spans="1:15">
      <c r="A6374">
        <v>26</v>
      </c>
      <c r="B6374" t="s">
        <v>3252</v>
      </c>
      <c r="C6374" t="s">
        <v>21421</v>
      </c>
      <c r="D6374" t="s">
        <v>21422</v>
      </c>
      <c r="E6374" t="s">
        <v>3322</v>
      </c>
      <c r="F6374" t="s">
        <v>3323</v>
      </c>
      <c r="G6374" t="s">
        <v>3252</v>
      </c>
      <c r="H6374" t="s">
        <v>944</v>
      </c>
      <c r="I6374" t="s">
        <v>2506</v>
      </c>
      <c r="J6374" t="s">
        <v>2507</v>
      </c>
      <c r="K6374" t="s">
        <v>21423</v>
      </c>
      <c r="L6374" s="3">
        <v>45049</v>
      </c>
      <c r="M6374" s="9">
        <v>0</v>
      </c>
      <c r="N6374" s="5">
        <v>0</v>
      </c>
      <c r="O6374" s="7">
        <v>0</v>
      </c>
    </row>
    <row r="6375" spans="1:15">
      <c r="A6375">
        <v>26</v>
      </c>
      <c r="B6375" t="s">
        <v>3252</v>
      </c>
      <c r="C6375" t="s">
        <v>21424</v>
      </c>
      <c r="D6375" t="s">
        <v>21425</v>
      </c>
      <c r="E6375" t="s">
        <v>3322</v>
      </c>
      <c r="F6375" t="s">
        <v>3323</v>
      </c>
      <c r="G6375" t="s">
        <v>3252</v>
      </c>
      <c r="H6375" t="s">
        <v>944</v>
      </c>
      <c r="I6375" t="s">
        <v>2506</v>
      </c>
      <c r="J6375" t="s">
        <v>2507</v>
      </c>
      <c r="K6375" t="s">
        <v>21426</v>
      </c>
      <c r="L6375" s="3">
        <v>44741</v>
      </c>
      <c r="M6375" s="9">
        <v>0</v>
      </c>
      <c r="N6375" s="5">
        <v>0</v>
      </c>
      <c r="O6375" s="7">
        <v>0</v>
      </c>
    </row>
    <row r="6376" spans="1:15">
      <c r="A6376">
        <v>26</v>
      </c>
      <c r="B6376" t="s">
        <v>3252</v>
      </c>
      <c r="C6376" t="s">
        <v>21427</v>
      </c>
      <c r="D6376" t="s">
        <v>21428</v>
      </c>
      <c r="E6376" t="s">
        <v>21294</v>
      </c>
      <c r="F6376" t="s">
        <v>21295</v>
      </c>
      <c r="G6376" t="s">
        <v>3252</v>
      </c>
      <c r="H6376" t="s">
        <v>944</v>
      </c>
      <c r="I6376" t="s">
        <v>2506</v>
      </c>
      <c r="J6376" t="s">
        <v>2507</v>
      </c>
      <c r="K6376" t="s">
        <v>21429</v>
      </c>
      <c r="L6376" s="3">
        <v>44879</v>
      </c>
      <c r="M6376" s="9">
        <v>0</v>
      </c>
      <c r="N6376" s="5">
        <v>0</v>
      </c>
      <c r="O6376" s="7">
        <v>0</v>
      </c>
    </row>
    <row r="6377" spans="1:15">
      <c r="A6377">
        <v>26</v>
      </c>
      <c r="B6377" t="s">
        <v>3252</v>
      </c>
      <c r="C6377" t="s">
        <v>21430</v>
      </c>
      <c r="D6377" t="s">
        <v>21431</v>
      </c>
      <c r="E6377" t="s">
        <v>3308</v>
      </c>
      <c r="F6377" t="s">
        <v>3309</v>
      </c>
      <c r="G6377" t="s">
        <v>3252</v>
      </c>
      <c r="H6377" t="s">
        <v>944</v>
      </c>
      <c r="I6377" t="s">
        <v>2506</v>
      </c>
      <c r="J6377" t="s">
        <v>2507</v>
      </c>
      <c r="K6377" t="s">
        <v>21432</v>
      </c>
      <c r="L6377" s="3">
        <v>44747</v>
      </c>
      <c r="M6377" s="9">
        <v>0</v>
      </c>
      <c r="N6377" s="5">
        <v>0</v>
      </c>
      <c r="O6377" s="7">
        <v>0</v>
      </c>
    </row>
    <row r="6378" spans="1:15">
      <c r="A6378">
        <v>26</v>
      </c>
      <c r="B6378" t="s">
        <v>3252</v>
      </c>
      <c r="C6378" t="s">
        <v>21433</v>
      </c>
      <c r="D6378" t="s">
        <v>21434</v>
      </c>
      <c r="E6378" t="s">
        <v>3308</v>
      </c>
      <c r="F6378" t="s">
        <v>3309</v>
      </c>
      <c r="G6378" t="s">
        <v>3252</v>
      </c>
      <c r="H6378" t="s">
        <v>944</v>
      </c>
      <c r="I6378" t="s">
        <v>2506</v>
      </c>
      <c r="J6378" t="s">
        <v>2507</v>
      </c>
      <c r="K6378" t="s">
        <v>21435</v>
      </c>
      <c r="L6378" s="3" t="s">
        <v>2494</v>
      </c>
      <c r="M6378" s="9">
        <v>0</v>
      </c>
      <c r="N6378" s="5">
        <v>0</v>
      </c>
      <c r="O6378" s="7">
        <v>0</v>
      </c>
    </row>
    <row r="6379" spans="1:15">
      <c r="A6379">
        <v>26</v>
      </c>
      <c r="B6379" t="s">
        <v>3252</v>
      </c>
      <c r="C6379" t="s">
        <v>21436</v>
      </c>
      <c r="D6379" t="s">
        <v>21437</v>
      </c>
      <c r="E6379" t="s">
        <v>3304</v>
      </c>
      <c r="F6379" t="s">
        <v>3305</v>
      </c>
      <c r="G6379" t="s">
        <v>3252</v>
      </c>
      <c r="H6379" t="s">
        <v>944</v>
      </c>
      <c r="I6379" t="s">
        <v>2506</v>
      </c>
      <c r="J6379" t="s">
        <v>2507</v>
      </c>
      <c r="K6379" t="s">
        <v>21438</v>
      </c>
      <c r="L6379" s="3" t="s">
        <v>2494</v>
      </c>
      <c r="M6379" s="9">
        <v>0</v>
      </c>
      <c r="N6379" s="5">
        <v>0</v>
      </c>
      <c r="O6379" s="7">
        <v>0</v>
      </c>
    </row>
    <row r="6380" spans="1:15">
      <c r="A6380">
        <v>26</v>
      </c>
      <c r="B6380" t="s">
        <v>3252</v>
      </c>
      <c r="C6380" t="s">
        <v>21439</v>
      </c>
      <c r="D6380" t="s">
        <v>21440</v>
      </c>
      <c r="E6380" t="s">
        <v>21204</v>
      </c>
      <c r="F6380" t="s">
        <v>21205</v>
      </c>
      <c r="G6380" t="s">
        <v>3252</v>
      </c>
      <c r="H6380" t="s">
        <v>944</v>
      </c>
      <c r="I6380" t="s">
        <v>2506</v>
      </c>
      <c r="J6380" t="s">
        <v>2507</v>
      </c>
      <c r="K6380" t="s">
        <v>21441</v>
      </c>
      <c r="L6380" s="3" t="s">
        <v>2494</v>
      </c>
      <c r="M6380" s="9">
        <v>0</v>
      </c>
      <c r="N6380" s="5">
        <v>0</v>
      </c>
      <c r="O6380" s="7">
        <v>0</v>
      </c>
    </row>
    <row r="6381" spans="1:15">
      <c r="A6381">
        <v>26</v>
      </c>
      <c r="B6381" t="s">
        <v>3252</v>
      </c>
      <c r="C6381" t="s">
        <v>21442</v>
      </c>
      <c r="D6381" t="s">
        <v>21443</v>
      </c>
      <c r="E6381" t="s">
        <v>3282</v>
      </c>
      <c r="F6381" t="s">
        <v>3283</v>
      </c>
      <c r="G6381" t="s">
        <v>3252</v>
      </c>
      <c r="H6381" t="s">
        <v>944</v>
      </c>
      <c r="I6381" t="s">
        <v>2506</v>
      </c>
      <c r="J6381" t="s">
        <v>2507</v>
      </c>
      <c r="K6381" t="s">
        <v>21444</v>
      </c>
      <c r="L6381" s="3">
        <v>45146</v>
      </c>
      <c r="M6381" s="9">
        <v>0</v>
      </c>
      <c r="N6381" s="5">
        <v>0</v>
      </c>
      <c r="O6381" s="7">
        <v>0</v>
      </c>
    </row>
    <row r="6382" spans="1:15">
      <c r="A6382">
        <v>26</v>
      </c>
      <c r="B6382" t="s">
        <v>3252</v>
      </c>
      <c r="C6382" t="s">
        <v>21445</v>
      </c>
      <c r="D6382" t="s">
        <v>21446</v>
      </c>
      <c r="E6382" t="s">
        <v>21204</v>
      </c>
      <c r="F6382" t="s">
        <v>21205</v>
      </c>
      <c r="G6382" t="s">
        <v>3252</v>
      </c>
      <c r="H6382" t="s">
        <v>944</v>
      </c>
      <c r="I6382" t="s">
        <v>2506</v>
      </c>
      <c r="J6382" t="s">
        <v>2507</v>
      </c>
      <c r="K6382" t="s">
        <v>21447</v>
      </c>
      <c r="L6382" s="3" t="s">
        <v>2494</v>
      </c>
      <c r="M6382" s="9">
        <v>0</v>
      </c>
      <c r="N6382" s="5">
        <v>0</v>
      </c>
      <c r="O6382" s="7">
        <v>0</v>
      </c>
    </row>
    <row r="6383" spans="1:15">
      <c r="A6383">
        <v>26</v>
      </c>
      <c r="B6383" t="s">
        <v>3252</v>
      </c>
      <c r="C6383" t="s">
        <v>21448</v>
      </c>
      <c r="D6383" t="s">
        <v>21449</v>
      </c>
      <c r="E6383" t="s">
        <v>3308</v>
      </c>
      <c r="F6383" t="s">
        <v>3309</v>
      </c>
      <c r="G6383" t="s">
        <v>3252</v>
      </c>
      <c r="H6383" t="s">
        <v>944</v>
      </c>
      <c r="I6383" t="s">
        <v>2506</v>
      </c>
      <c r="J6383" t="s">
        <v>2507</v>
      </c>
      <c r="K6383" t="s">
        <v>21450</v>
      </c>
      <c r="L6383" s="3" t="s">
        <v>2494</v>
      </c>
      <c r="M6383" s="9">
        <v>0</v>
      </c>
      <c r="N6383" s="5">
        <v>0</v>
      </c>
      <c r="O6383" s="7">
        <v>0</v>
      </c>
    </row>
    <row r="6384" spans="1:15">
      <c r="A6384">
        <v>26</v>
      </c>
      <c r="B6384" t="s">
        <v>3252</v>
      </c>
      <c r="C6384" t="s">
        <v>21451</v>
      </c>
      <c r="D6384" t="s">
        <v>21452</v>
      </c>
      <c r="E6384" t="s">
        <v>3278</v>
      </c>
      <c r="F6384" t="s">
        <v>3279</v>
      </c>
      <c r="G6384" t="s">
        <v>3252</v>
      </c>
      <c r="H6384" t="s">
        <v>944</v>
      </c>
      <c r="I6384" t="s">
        <v>2506</v>
      </c>
      <c r="J6384" t="s">
        <v>2507</v>
      </c>
      <c r="K6384" t="s">
        <v>21453</v>
      </c>
      <c r="L6384" s="3" t="s">
        <v>2494</v>
      </c>
      <c r="M6384" s="9">
        <v>0</v>
      </c>
      <c r="N6384" s="5">
        <v>0</v>
      </c>
      <c r="O6384" s="7">
        <v>0</v>
      </c>
    </row>
    <row r="6385" spans="1:15">
      <c r="A6385">
        <v>26</v>
      </c>
      <c r="B6385" t="s">
        <v>3252</v>
      </c>
      <c r="C6385" t="s">
        <v>21454</v>
      </c>
      <c r="D6385" t="s">
        <v>21455</v>
      </c>
      <c r="E6385" t="s">
        <v>21294</v>
      </c>
      <c r="F6385" t="s">
        <v>21295</v>
      </c>
      <c r="G6385" t="s">
        <v>3252</v>
      </c>
      <c r="H6385" t="s">
        <v>944</v>
      </c>
      <c r="I6385" t="s">
        <v>2506</v>
      </c>
      <c r="J6385" t="s">
        <v>2507</v>
      </c>
      <c r="K6385" t="s">
        <v>21456</v>
      </c>
      <c r="L6385" s="3">
        <v>45131</v>
      </c>
      <c r="M6385" s="9">
        <v>0</v>
      </c>
      <c r="N6385" s="5">
        <v>0</v>
      </c>
      <c r="O6385" s="7">
        <v>0</v>
      </c>
    </row>
    <row r="6386" spans="1:15">
      <c r="A6386">
        <v>26</v>
      </c>
      <c r="B6386" t="s">
        <v>3252</v>
      </c>
      <c r="C6386" t="s">
        <v>21457</v>
      </c>
      <c r="D6386" t="s">
        <v>21458</v>
      </c>
      <c r="E6386" t="s">
        <v>3322</v>
      </c>
      <c r="F6386" t="s">
        <v>3323</v>
      </c>
      <c r="G6386" t="s">
        <v>3252</v>
      </c>
      <c r="H6386" t="s">
        <v>2493</v>
      </c>
      <c r="I6386" t="s">
        <v>2506</v>
      </c>
      <c r="J6386" t="s">
        <v>2507</v>
      </c>
      <c r="K6386" t="s">
        <v>2494</v>
      </c>
      <c r="L6386" s="3" t="s">
        <v>2494</v>
      </c>
      <c r="M6386" s="9">
        <v>0</v>
      </c>
      <c r="N6386" s="5">
        <v>0</v>
      </c>
      <c r="O6386" s="7">
        <v>0</v>
      </c>
    </row>
    <row r="6387" spans="1:15">
      <c r="A6387">
        <v>26</v>
      </c>
      <c r="B6387" t="s">
        <v>3252</v>
      </c>
      <c r="C6387" t="s">
        <v>21459</v>
      </c>
      <c r="D6387" t="s">
        <v>21460</v>
      </c>
      <c r="E6387" t="s">
        <v>21199</v>
      </c>
      <c r="F6387" t="s">
        <v>21200</v>
      </c>
      <c r="G6387" t="s">
        <v>3252</v>
      </c>
      <c r="H6387" t="s">
        <v>944</v>
      </c>
      <c r="I6387" t="s">
        <v>2506</v>
      </c>
      <c r="J6387" t="s">
        <v>2507</v>
      </c>
      <c r="K6387" t="s">
        <v>21461</v>
      </c>
      <c r="L6387" s="3" t="s">
        <v>2494</v>
      </c>
      <c r="M6387" s="9">
        <v>0</v>
      </c>
      <c r="N6387" s="5">
        <v>0</v>
      </c>
      <c r="O6387" s="7">
        <v>0</v>
      </c>
    </row>
    <row r="6388" spans="1:15">
      <c r="A6388">
        <v>26</v>
      </c>
      <c r="B6388" t="s">
        <v>3252</v>
      </c>
      <c r="C6388" t="s">
        <v>21462</v>
      </c>
      <c r="D6388" t="s">
        <v>21463</v>
      </c>
      <c r="E6388" t="s">
        <v>3278</v>
      </c>
      <c r="F6388" t="s">
        <v>3279</v>
      </c>
      <c r="G6388" t="s">
        <v>3252</v>
      </c>
      <c r="H6388" t="s">
        <v>944</v>
      </c>
      <c r="I6388" t="s">
        <v>2506</v>
      </c>
      <c r="J6388" t="s">
        <v>2507</v>
      </c>
      <c r="K6388" t="s">
        <v>21464</v>
      </c>
      <c r="L6388" s="3" t="s">
        <v>2494</v>
      </c>
      <c r="M6388" s="9">
        <v>0</v>
      </c>
      <c r="N6388" s="5">
        <v>0</v>
      </c>
      <c r="O6388" s="7">
        <v>0</v>
      </c>
    </row>
    <row r="6389" spans="1:15">
      <c r="A6389">
        <v>26</v>
      </c>
      <c r="B6389" t="s">
        <v>3252</v>
      </c>
      <c r="C6389" t="s">
        <v>21465</v>
      </c>
      <c r="D6389" t="s">
        <v>21466</v>
      </c>
      <c r="E6389" t="s">
        <v>21204</v>
      </c>
      <c r="F6389" t="s">
        <v>21205</v>
      </c>
      <c r="G6389" t="s">
        <v>3252</v>
      </c>
      <c r="H6389" t="s">
        <v>944</v>
      </c>
      <c r="I6389" t="s">
        <v>2506</v>
      </c>
      <c r="J6389" t="s">
        <v>2507</v>
      </c>
      <c r="K6389" t="s">
        <v>21467</v>
      </c>
      <c r="L6389" s="3" t="s">
        <v>2494</v>
      </c>
      <c r="M6389" s="9">
        <v>0</v>
      </c>
      <c r="N6389" s="5">
        <v>0</v>
      </c>
      <c r="O6389" s="7">
        <v>0</v>
      </c>
    </row>
    <row r="6390" spans="1:15">
      <c r="A6390">
        <v>26</v>
      </c>
      <c r="B6390" t="s">
        <v>3252</v>
      </c>
      <c r="C6390" t="s">
        <v>21468</v>
      </c>
      <c r="D6390" t="s">
        <v>21469</v>
      </c>
      <c r="E6390" t="s">
        <v>3286</v>
      </c>
      <c r="F6390" t="s">
        <v>3287</v>
      </c>
      <c r="G6390" t="s">
        <v>3252</v>
      </c>
      <c r="H6390" t="s">
        <v>944</v>
      </c>
      <c r="I6390" t="s">
        <v>2506</v>
      </c>
      <c r="J6390" t="s">
        <v>2507</v>
      </c>
      <c r="K6390" t="s">
        <v>21470</v>
      </c>
      <c r="L6390" s="3">
        <v>45624</v>
      </c>
      <c r="M6390" s="9">
        <v>0</v>
      </c>
      <c r="N6390" s="5">
        <v>0</v>
      </c>
      <c r="O6390" s="7">
        <v>0</v>
      </c>
    </row>
    <row r="6391" spans="1:15">
      <c r="A6391">
        <v>26</v>
      </c>
      <c r="B6391" t="s">
        <v>3252</v>
      </c>
      <c r="C6391" t="s">
        <v>21471</v>
      </c>
      <c r="D6391" t="s">
        <v>21472</v>
      </c>
      <c r="E6391" t="s">
        <v>3286</v>
      </c>
      <c r="F6391" t="s">
        <v>3287</v>
      </c>
      <c r="G6391" t="s">
        <v>3252</v>
      </c>
      <c r="H6391" t="s">
        <v>944</v>
      </c>
      <c r="I6391" t="s">
        <v>2506</v>
      </c>
      <c r="J6391" t="s">
        <v>2507</v>
      </c>
      <c r="K6391" t="s">
        <v>21473</v>
      </c>
      <c r="L6391" s="3" t="s">
        <v>2494</v>
      </c>
      <c r="M6391" s="9">
        <v>0</v>
      </c>
      <c r="N6391" s="5">
        <v>0</v>
      </c>
      <c r="O6391" s="7">
        <v>0</v>
      </c>
    </row>
    <row r="6392" spans="1:15">
      <c r="A6392">
        <v>26</v>
      </c>
      <c r="B6392" t="s">
        <v>3252</v>
      </c>
      <c r="C6392" t="s">
        <v>21474</v>
      </c>
      <c r="D6392" t="s">
        <v>21475</v>
      </c>
      <c r="E6392" t="s">
        <v>3286</v>
      </c>
      <c r="F6392" t="s">
        <v>3287</v>
      </c>
      <c r="G6392" t="s">
        <v>3252</v>
      </c>
      <c r="H6392" t="s">
        <v>944</v>
      </c>
      <c r="I6392" t="s">
        <v>2506</v>
      </c>
      <c r="J6392" t="s">
        <v>2507</v>
      </c>
      <c r="K6392" t="s">
        <v>21476</v>
      </c>
      <c r="L6392" s="3">
        <v>45385</v>
      </c>
      <c r="M6392" s="9">
        <v>0</v>
      </c>
      <c r="N6392" s="5">
        <v>0</v>
      </c>
      <c r="O6392" s="7">
        <v>0</v>
      </c>
    </row>
    <row r="6393" spans="1:15">
      <c r="A6393">
        <v>26</v>
      </c>
      <c r="B6393" t="s">
        <v>3252</v>
      </c>
      <c r="C6393" t="s">
        <v>21477</v>
      </c>
      <c r="D6393" t="s">
        <v>21478</v>
      </c>
      <c r="E6393" t="s">
        <v>3278</v>
      </c>
      <c r="F6393" t="s">
        <v>3279</v>
      </c>
      <c r="G6393" t="s">
        <v>3252</v>
      </c>
      <c r="H6393" t="s">
        <v>944</v>
      </c>
      <c r="I6393" t="s">
        <v>2506</v>
      </c>
      <c r="J6393" t="s">
        <v>2507</v>
      </c>
      <c r="K6393" t="s">
        <v>21479</v>
      </c>
      <c r="L6393" s="3" t="s">
        <v>2494</v>
      </c>
      <c r="M6393" s="9">
        <v>0</v>
      </c>
      <c r="N6393" s="5">
        <v>0</v>
      </c>
      <c r="O6393" s="7">
        <v>0</v>
      </c>
    </row>
    <row r="6394" spans="1:15">
      <c r="A6394">
        <v>26</v>
      </c>
      <c r="B6394" t="s">
        <v>3252</v>
      </c>
      <c r="C6394" t="s">
        <v>21480</v>
      </c>
      <c r="D6394" t="s">
        <v>21481</v>
      </c>
      <c r="E6394" t="s">
        <v>21204</v>
      </c>
      <c r="F6394" t="s">
        <v>21205</v>
      </c>
      <c r="G6394" t="s">
        <v>3252</v>
      </c>
      <c r="H6394" t="s">
        <v>944</v>
      </c>
      <c r="I6394" t="s">
        <v>2506</v>
      </c>
      <c r="J6394" t="s">
        <v>2507</v>
      </c>
      <c r="K6394" t="s">
        <v>21482</v>
      </c>
      <c r="L6394" s="3" t="s">
        <v>2494</v>
      </c>
      <c r="M6394" s="9">
        <v>0</v>
      </c>
      <c r="N6394" s="5">
        <v>0</v>
      </c>
      <c r="O6394" s="7">
        <v>0</v>
      </c>
    </row>
    <row r="6395" spans="1:15">
      <c r="A6395">
        <v>26</v>
      </c>
      <c r="B6395" t="s">
        <v>3252</v>
      </c>
      <c r="C6395" t="s">
        <v>21483</v>
      </c>
      <c r="D6395" t="s">
        <v>21484</v>
      </c>
      <c r="E6395" t="s">
        <v>3322</v>
      </c>
      <c r="F6395" t="s">
        <v>3323</v>
      </c>
      <c r="G6395" t="s">
        <v>3252</v>
      </c>
      <c r="H6395" t="s">
        <v>944</v>
      </c>
      <c r="I6395" t="s">
        <v>2506</v>
      </c>
      <c r="J6395" t="s">
        <v>2507</v>
      </c>
      <c r="K6395" t="s">
        <v>21485</v>
      </c>
      <c r="L6395" s="3" t="s">
        <v>2494</v>
      </c>
      <c r="M6395" s="9">
        <v>0</v>
      </c>
      <c r="N6395" s="5">
        <v>0</v>
      </c>
      <c r="O6395" s="7">
        <v>0</v>
      </c>
    </row>
    <row r="6396" spans="1:15">
      <c r="A6396">
        <v>26</v>
      </c>
      <c r="B6396" t="s">
        <v>3252</v>
      </c>
      <c r="C6396" t="s">
        <v>21486</v>
      </c>
      <c r="D6396" t="s">
        <v>7604</v>
      </c>
      <c r="E6396" t="s">
        <v>3278</v>
      </c>
      <c r="F6396" t="s">
        <v>3279</v>
      </c>
      <c r="G6396" t="s">
        <v>3252</v>
      </c>
      <c r="H6396" t="s">
        <v>944</v>
      </c>
      <c r="I6396" t="s">
        <v>2506</v>
      </c>
      <c r="J6396" t="s">
        <v>2507</v>
      </c>
      <c r="K6396" t="s">
        <v>21487</v>
      </c>
      <c r="L6396" s="3">
        <v>45680</v>
      </c>
      <c r="M6396" s="9">
        <v>0</v>
      </c>
      <c r="N6396" s="5">
        <v>0</v>
      </c>
      <c r="O6396" s="7">
        <v>0</v>
      </c>
    </row>
    <row r="6397" spans="1:15">
      <c r="A6397">
        <v>26</v>
      </c>
      <c r="B6397" t="s">
        <v>3252</v>
      </c>
      <c r="C6397" t="s">
        <v>21488</v>
      </c>
      <c r="D6397" t="s">
        <v>21489</v>
      </c>
      <c r="E6397" t="s">
        <v>3286</v>
      </c>
      <c r="F6397" t="s">
        <v>3287</v>
      </c>
      <c r="G6397" t="s">
        <v>3252</v>
      </c>
      <c r="H6397" t="s">
        <v>944</v>
      </c>
      <c r="I6397" t="s">
        <v>2506</v>
      </c>
      <c r="J6397" t="s">
        <v>2507</v>
      </c>
      <c r="K6397" t="s">
        <v>21490</v>
      </c>
      <c r="L6397" s="3" t="s">
        <v>2494</v>
      </c>
      <c r="M6397" s="9">
        <v>0</v>
      </c>
      <c r="N6397" s="5">
        <v>0</v>
      </c>
      <c r="O6397" s="7">
        <v>0</v>
      </c>
    </row>
    <row r="6398" spans="1:15">
      <c r="A6398">
        <v>26</v>
      </c>
      <c r="B6398" t="s">
        <v>3252</v>
      </c>
      <c r="C6398" t="s">
        <v>21491</v>
      </c>
      <c r="D6398" t="s">
        <v>21492</v>
      </c>
      <c r="E6398" t="s">
        <v>21374</v>
      </c>
      <c r="F6398" t="s">
        <v>21375</v>
      </c>
      <c r="G6398" t="s">
        <v>3252</v>
      </c>
      <c r="H6398" t="s">
        <v>944</v>
      </c>
      <c r="I6398" t="s">
        <v>2506</v>
      </c>
      <c r="J6398" t="s">
        <v>2507</v>
      </c>
      <c r="K6398" t="s">
        <v>21493</v>
      </c>
      <c r="L6398" s="3" t="s">
        <v>2494</v>
      </c>
      <c r="M6398" s="9">
        <v>0</v>
      </c>
      <c r="N6398" s="5">
        <v>0</v>
      </c>
      <c r="O6398" s="7">
        <v>0</v>
      </c>
    </row>
    <row r="6399" spans="1:15">
      <c r="A6399">
        <v>26</v>
      </c>
      <c r="B6399" t="s">
        <v>3252</v>
      </c>
      <c r="C6399" t="s">
        <v>21494</v>
      </c>
      <c r="D6399" t="s">
        <v>21495</v>
      </c>
      <c r="E6399" t="s">
        <v>3322</v>
      </c>
      <c r="F6399" t="s">
        <v>3323</v>
      </c>
      <c r="G6399" t="s">
        <v>3252</v>
      </c>
      <c r="H6399" t="s">
        <v>944</v>
      </c>
      <c r="I6399" t="s">
        <v>2506</v>
      </c>
      <c r="J6399" t="s">
        <v>2507</v>
      </c>
      <c r="K6399" t="s">
        <v>21496</v>
      </c>
      <c r="L6399" s="3" t="s">
        <v>2494</v>
      </c>
      <c r="M6399" s="9">
        <v>0</v>
      </c>
      <c r="N6399" s="5">
        <v>0</v>
      </c>
      <c r="O6399" s="7">
        <v>0</v>
      </c>
    </row>
    <row r="6400" spans="1:15">
      <c r="A6400">
        <v>26</v>
      </c>
      <c r="B6400" t="s">
        <v>3252</v>
      </c>
      <c r="C6400" t="s">
        <v>21497</v>
      </c>
      <c r="D6400" t="s">
        <v>21498</v>
      </c>
      <c r="E6400" t="s">
        <v>21199</v>
      </c>
      <c r="F6400" t="s">
        <v>21200</v>
      </c>
      <c r="G6400" t="s">
        <v>3252</v>
      </c>
      <c r="H6400" t="s">
        <v>944</v>
      </c>
      <c r="I6400" t="s">
        <v>2506</v>
      </c>
      <c r="J6400" t="s">
        <v>2507</v>
      </c>
      <c r="K6400" t="s">
        <v>21499</v>
      </c>
      <c r="L6400" s="3" t="s">
        <v>2494</v>
      </c>
      <c r="M6400" s="9">
        <v>0</v>
      </c>
      <c r="N6400" s="5">
        <v>0</v>
      </c>
      <c r="O6400" s="7">
        <v>0</v>
      </c>
    </row>
    <row r="6401" spans="1:15">
      <c r="A6401">
        <v>26</v>
      </c>
      <c r="B6401" t="s">
        <v>3252</v>
      </c>
      <c r="C6401" t="s">
        <v>21500</v>
      </c>
      <c r="D6401" t="s">
        <v>21501</v>
      </c>
      <c r="E6401" t="s">
        <v>21199</v>
      </c>
      <c r="F6401" t="s">
        <v>21200</v>
      </c>
      <c r="G6401" t="s">
        <v>3252</v>
      </c>
      <c r="H6401" t="s">
        <v>944</v>
      </c>
      <c r="I6401" t="s">
        <v>2506</v>
      </c>
      <c r="J6401" t="s">
        <v>2507</v>
      </c>
      <c r="K6401" t="s">
        <v>21502</v>
      </c>
      <c r="L6401" s="3" t="s">
        <v>2494</v>
      </c>
      <c r="M6401" s="9">
        <v>0</v>
      </c>
      <c r="N6401" s="5">
        <v>0</v>
      </c>
      <c r="O6401" s="7">
        <v>0</v>
      </c>
    </row>
    <row r="6402" spans="1:15">
      <c r="A6402">
        <v>26</v>
      </c>
      <c r="B6402" t="s">
        <v>3252</v>
      </c>
      <c r="C6402" t="s">
        <v>21503</v>
      </c>
      <c r="D6402" t="s">
        <v>21504</v>
      </c>
      <c r="E6402" t="s">
        <v>3286</v>
      </c>
      <c r="F6402" t="s">
        <v>3287</v>
      </c>
      <c r="G6402" t="s">
        <v>3252</v>
      </c>
      <c r="H6402" t="s">
        <v>944</v>
      </c>
      <c r="I6402" t="s">
        <v>2506</v>
      </c>
      <c r="J6402" t="s">
        <v>2507</v>
      </c>
      <c r="K6402" t="s">
        <v>21505</v>
      </c>
      <c r="L6402" s="3">
        <v>45715</v>
      </c>
      <c r="M6402" s="9">
        <v>0</v>
      </c>
      <c r="N6402" s="5">
        <v>0</v>
      </c>
      <c r="O6402" s="7">
        <v>0</v>
      </c>
    </row>
    <row r="6403" spans="1:15">
      <c r="A6403">
        <v>26</v>
      </c>
      <c r="B6403" t="s">
        <v>3252</v>
      </c>
      <c r="C6403" t="s">
        <v>21506</v>
      </c>
      <c r="D6403" t="s">
        <v>21507</v>
      </c>
      <c r="E6403" t="s">
        <v>3294</v>
      </c>
      <c r="F6403" t="s">
        <v>3295</v>
      </c>
      <c r="G6403" t="s">
        <v>3252</v>
      </c>
      <c r="H6403" t="s">
        <v>944</v>
      </c>
      <c r="I6403" t="s">
        <v>2506</v>
      </c>
      <c r="J6403" t="s">
        <v>2507</v>
      </c>
      <c r="K6403" t="s">
        <v>21508</v>
      </c>
      <c r="L6403" s="3" t="s">
        <v>2494</v>
      </c>
      <c r="M6403" s="9">
        <v>0</v>
      </c>
      <c r="N6403" s="5">
        <v>0</v>
      </c>
      <c r="O6403" s="7">
        <v>0</v>
      </c>
    </row>
    <row r="6404" spans="1:15">
      <c r="A6404">
        <v>26</v>
      </c>
      <c r="B6404" t="s">
        <v>3252</v>
      </c>
      <c r="C6404" t="s">
        <v>21509</v>
      </c>
      <c r="D6404" t="s">
        <v>21510</v>
      </c>
      <c r="E6404" t="s">
        <v>3286</v>
      </c>
      <c r="F6404" t="s">
        <v>3287</v>
      </c>
      <c r="G6404" t="s">
        <v>3252</v>
      </c>
      <c r="H6404" t="s">
        <v>944</v>
      </c>
      <c r="I6404" t="s">
        <v>2506</v>
      </c>
      <c r="J6404" t="s">
        <v>2507</v>
      </c>
      <c r="K6404" t="s">
        <v>21511</v>
      </c>
      <c r="L6404" s="3">
        <v>45741</v>
      </c>
      <c r="M6404" s="9">
        <v>0</v>
      </c>
      <c r="N6404" s="5">
        <v>0</v>
      </c>
      <c r="O6404" s="7">
        <v>0</v>
      </c>
    </row>
    <row r="6405" spans="1:15">
      <c r="A6405">
        <v>26</v>
      </c>
      <c r="B6405" t="s">
        <v>3252</v>
      </c>
      <c r="C6405" t="s">
        <v>21512</v>
      </c>
      <c r="D6405" t="s">
        <v>21513</v>
      </c>
      <c r="E6405" t="s">
        <v>3314</v>
      </c>
      <c r="F6405" t="s">
        <v>3315</v>
      </c>
      <c r="G6405" t="s">
        <v>3252</v>
      </c>
      <c r="H6405" t="s">
        <v>944</v>
      </c>
      <c r="I6405" t="s">
        <v>2506</v>
      </c>
      <c r="J6405" t="s">
        <v>2507</v>
      </c>
      <c r="K6405" t="s">
        <v>21514</v>
      </c>
      <c r="L6405" s="3" t="s">
        <v>2494</v>
      </c>
      <c r="M6405" s="9">
        <v>0</v>
      </c>
      <c r="N6405" s="5">
        <v>0</v>
      </c>
      <c r="O6405" s="7">
        <v>0</v>
      </c>
    </row>
    <row r="6406" spans="1:15">
      <c r="A6406">
        <v>26</v>
      </c>
      <c r="B6406" t="s">
        <v>3252</v>
      </c>
      <c r="C6406" t="s">
        <v>21515</v>
      </c>
      <c r="D6406" t="s">
        <v>21516</v>
      </c>
      <c r="E6406" t="s">
        <v>3314</v>
      </c>
      <c r="F6406" t="s">
        <v>3315</v>
      </c>
      <c r="G6406" t="s">
        <v>3252</v>
      </c>
      <c r="H6406" t="s">
        <v>944</v>
      </c>
      <c r="I6406" t="s">
        <v>2506</v>
      </c>
      <c r="J6406" t="s">
        <v>2507</v>
      </c>
      <c r="K6406" t="s">
        <v>21517</v>
      </c>
      <c r="L6406" s="3">
        <v>45701</v>
      </c>
      <c r="M6406" s="9">
        <v>7</v>
      </c>
      <c r="N6406" s="5">
        <v>0</v>
      </c>
      <c r="O6406" s="7">
        <v>7</v>
      </c>
    </row>
    <row r="6407" spans="1:15">
      <c r="A6407">
        <v>26</v>
      </c>
      <c r="B6407" t="s">
        <v>3252</v>
      </c>
      <c r="C6407" t="s">
        <v>21518</v>
      </c>
      <c r="D6407" t="s">
        <v>21519</v>
      </c>
      <c r="E6407" t="s">
        <v>3278</v>
      </c>
      <c r="F6407" t="s">
        <v>3279</v>
      </c>
      <c r="G6407" t="s">
        <v>3252</v>
      </c>
      <c r="H6407" t="s">
        <v>944</v>
      </c>
      <c r="I6407" t="s">
        <v>2506</v>
      </c>
      <c r="J6407" t="s">
        <v>2507</v>
      </c>
      <c r="K6407" t="s">
        <v>21520</v>
      </c>
      <c r="L6407" s="3" t="s">
        <v>2494</v>
      </c>
      <c r="M6407" s="9">
        <v>0</v>
      </c>
      <c r="N6407" s="5">
        <v>0</v>
      </c>
      <c r="O6407" s="7">
        <v>0</v>
      </c>
    </row>
    <row r="6408" spans="1:15">
      <c r="A6408">
        <v>26</v>
      </c>
      <c r="B6408" t="s">
        <v>3252</v>
      </c>
      <c r="C6408" t="s">
        <v>21521</v>
      </c>
      <c r="D6408" t="s">
        <v>21522</v>
      </c>
      <c r="E6408" t="s">
        <v>21204</v>
      </c>
      <c r="F6408" t="s">
        <v>21205</v>
      </c>
      <c r="G6408" t="s">
        <v>3252</v>
      </c>
      <c r="H6408" t="s">
        <v>944</v>
      </c>
      <c r="I6408" t="s">
        <v>2506</v>
      </c>
      <c r="J6408" t="s">
        <v>2507</v>
      </c>
      <c r="K6408" t="s">
        <v>21523</v>
      </c>
      <c r="L6408" s="3" t="s">
        <v>2494</v>
      </c>
      <c r="M6408" s="9">
        <v>0</v>
      </c>
      <c r="N6408" s="5">
        <v>0</v>
      </c>
      <c r="O6408" s="7">
        <v>0</v>
      </c>
    </row>
    <row r="6409" spans="1:15">
      <c r="A6409">
        <v>27</v>
      </c>
      <c r="B6409" t="s">
        <v>3343</v>
      </c>
      <c r="C6409" t="s">
        <v>21524</v>
      </c>
      <c r="D6409" t="s">
        <v>21525</v>
      </c>
      <c r="E6409" t="s">
        <v>3355</v>
      </c>
      <c r="F6409" t="s">
        <v>3356</v>
      </c>
      <c r="G6409" t="s">
        <v>3343</v>
      </c>
      <c r="H6409" t="s">
        <v>944</v>
      </c>
      <c r="I6409" t="s">
        <v>2506</v>
      </c>
      <c r="J6409" t="s">
        <v>2507</v>
      </c>
      <c r="K6409" t="s">
        <v>21526</v>
      </c>
      <c r="L6409" s="3">
        <v>36602</v>
      </c>
      <c r="M6409" s="9">
        <v>0</v>
      </c>
      <c r="N6409" s="5">
        <v>0</v>
      </c>
      <c r="O6409" s="7">
        <v>0</v>
      </c>
    </row>
    <row r="6410" spans="1:15">
      <c r="A6410">
        <v>27</v>
      </c>
      <c r="B6410" t="s">
        <v>3343</v>
      </c>
      <c r="C6410" t="s">
        <v>21527</v>
      </c>
      <c r="D6410" t="s">
        <v>19225</v>
      </c>
      <c r="E6410" t="s">
        <v>3355</v>
      </c>
      <c r="F6410" t="s">
        <v>3356</v>
      </c>
      <c r="G6410" t="s">
        <v>3343</v>
      </c>
      <c r="H6410" t="s">
        <v>944</v>
      </c>
      <c r="I6410" t="s">
        <v>2506</v>
      </c>
      <c r="J6410" t="s">
        <v>2507</v>
      </c>
      <c r="K6410" t="s">
        <v>21528</v>
      </c>
      <c r="L6410" s="3">
        <v>36571</v>
      </c>
      <c r="M6410" s="9">
        <v>0</v>
      </c>
      <c r="N6410" s="5">
        <v>0</v>
      </c>
      <c r="O6410" s="7">
        <v>0</v>
      </c>
    </row>
    <row r="6411" spans="1:15">
      <c r="A6411">
        <v>27</v>
      </c>
      <c r="B6411" t="s">
        <v>3343</v>
      </c>
      <c r="C6411" t="s">
        <v>3344</v>
      </c>
      <c r="D6411" t="s">
        <v>774</v>
      </c>
      <c r="E6411" t="s">
        <v>3345</v>
      </c>
      <c r="F6411" t="s">
        <v>3346</v>
      </c>
      <c r="G6411" t="s">
        <v>3343</v>
      </c>
      <c r="H6411" t="s">
        <v>944</v>
      </c>
      <c r="I6411" t="s">
        <v>2506</v>
      </c>
      <c r="J6411" t="s">
        <v>2507</v>
      </c>
      <c r="K6411" t="s">
        <v>3347</v>
      </c>
      <c r="L6411" s="3">
        <v>36557</v>
      </c>
      <c r="M6411" s="9">
        <v>1</v>
      </c>
      <c r="N6411" s="5">
        <v>0</v>
      </c>
      <c r="O6411" s="7">
        <v>1</v>
      </c>
    </row>
    <row r="6412" spans="1:15">
      <c r="A6412">
        <v>27</v>
      </c>
      <c r="B6412" t="s">
        <v>3343</v>
      </c>
      <c r="C6412" t="s">
        <v>21529</v>
      </c>
      <c r="D6412" t="s">
        <v>21530</v>
      </c>
      <c r="E6412" t="s">
        <v>3355</v>
      </c>
      <c r="F6412" t="s">
        <v>3356</v>
      </c>
      <c r="G6412" t="s">
        <v>3343</v>
      </c>
      <c r="H6412" t="s">
        <v>944</v>
      </c>
      <c r="I6412" t="s">
        <v>2506</v>
      </c>
      <c r="J6412" t="s">
        <v>2507</v>
      </c>
      <c r="K6412" t="s">
        <v>21531</v>
      </c>
      <c r="L6412" s="3">
        <v>36571</v>
      </c>
      <c r="M6412" s="9">
        <v>0</v>
      </c>
      <c r="N6412" s="5">
        <v>0</v>
      </c>
      <c r="O6412" s="7">
        <v>0</v>
      </c>
    </row>
    <row r="6413" spans="1:15">
      <c r="A6413">
        <v>27</v>
      </c>
      <c r="B6413" t="s">
        <v>3343</v>
      </c>
      <c r="C6413" t="s">
        <v>3348</v>
      </c>
      <c r="D6413" t="s">
        <v>775</v>
      </c>
      <c r="E6413" t="s">
        <v>3349</v>
      </c>
      <c r="F6413" t="s">
        <v>3350</v>
      </c>
      <c r="G6413" t="s">
        <v>3343</v>
      </c>
      <c r="H6413" t="s">
        <v>944</v>
      </c>
      <c r="I6413" t="s">
        <v>2506</v>
      </c>
      <c r="J6413" t="s">
        <v>2507</v>
      </c>
      <c r="K6413" t="s">
        <v>3351</v>
      </c>
      <c r="L6413" s="3">
        <v>36557</v>
      </c>
      <c r="M6413" s="9">
        <v>1</v>
      </c>
      <c r="N6413" s="5">
        <v>0</v>
      </c>
      <c r="O6413" s="7">
        <v>1</v>
      </c>
    </row>
    <row r="6414" spans="1:15">
      <c r="A6414">
        <v>27</v>
      </c>
      <c r="B6414" t="s">
        <v>3343</v>
      </c>
      <c r="C6414" t="s">
        <v>3352</v>
      </c>
      <c r="D6414" t="s">
        <v>776</v>
      </c>
      <c r="E6414" t="s">
        <v>3345</v>
      </c>
      <c r="F6414" t="s">
        <v>3346</v>
      </c>
      <c r="G6414" t="s">
        <v>3343</v>
      </c>
      <c r="H6414" t="s">
        <v>944</v>
      </c>
      <c r="I6414" t="s">
        <v>2506</v>
      </c>
      <c r="J6414" t="s">
        <v>2507</v>
      </c>
      <c r="K6414" t="s">
        <v>3353</v>
      </c>
      <c r="L6414" s="3">
        <v>36557</v>
      </c>
      <c r="M6414" s="9">
        <v>1</v>
      </c>
      <c r="N6414" s="5">
        <v>0</v>
      </c>
      <c r="O6414" s="7">
        <v>1</v>
      </c>
    </row>
    <row r="6415" spans="1:15">
      <c r="A6415">
        <v>27</v>
      </c>
      <c r="B6415" t="s">
        <v>3343</v>
      </c>
      <c r="C6415" t="s">
        <v>21532</v>
      </c>
      <c r="D6415" t="s">
        <v>21533</v>
      </c>
      <c r="E6415" t="s">
        <v>3355</v>
      </c>
      <c r="F6415" t="s">
        <v>3356</v>
      </c>
      <c r="G6415" t="s">
        <v>3343</v>
      </c>
      <c r="H6415" t="s">
        <v>944</v>
      </c>
      <c r="I6415" t="s">
        <v>2506</v>
      </c>
      <c r="J6415" t="s">
        <v>2507</v>
      </c>
      <c r="K6415" t="s">
        <v>21534</v>
      </c>
      <c r="L6415" s="3">
        <v>36557</v>
      </c>
      <c r="M6415" s="9">
        <v>0</v>
      </c>
      <c r="N6415" s="5">
        <v>0</v>
      </c>
      <c r="O6415" s="7">
        <v>0</v>
      </c>
    </row>
    <row r="6416" spans="1:15">
      <c r="A6416">
        <v>27</v>
      </c>
      <c r="B6416" t="s">
        <v>3343</v>
      </c>
      <c r="C6416" t="s">
        <v>21535</v>
      </c>
      <c r="D6416" t="s">
        <v>21536</v>
      </c>
      <c r="E6416" t="s">
        <v>3349</v>
      </c>
      <c r="F6416" t="s">
        <v>3350</v>
      </c>
      <c r="G6416" t="s">
        <v>3343</v>
      </c>
      <c r="H6416" t="s">
        <v>944</v>
      </c>
      <c r="I6416" t="s">
        <v>2506</v>
      </c>
      <c r="J6416" t="s">
        <v>2507</v>
      </c>
      <c r="K6416" t="s">
        <v>21537</v>
      </c>
      <c r="L6416" s="3">
        <v>36557</v>
      </c>
      <c r="M6416" s="9">
        <v>0</v>
      </c>
      <c r="N6416" s="5">
        <v>0</v>
      </c>
      <c r="O6416" s="7">
        <v>0</v>
      </c>
    </row>
    <row r="6417" spans="1:15">
      <c r="A6417">
        <v>27</v>
      </c>
      <c r="B6417" t="s">
        <v>3343</v>
      </c>
      <c r="C6417" t="s">
        <v>21538</v>
      </c>
      <c r="D6417" t="s">
        <v>21539</v>
      </c>
      <c r="E6417" t="s">
        <v>3355</v>
      </c>
      <c r="F6417" t="s">
        <v>3356</v>
      </c>
      <c r="G6417" t="s">
        <v>3343</v>
      </c>
      <c r="H6417" t="s">
        <v>944</v>
      </c>
      <c r="I6417" t="s">
        <v>2506</v>
      </c>
      <c r="J6417" t="s">
        <v>2507</v>
      </c>
      <c r="K6417" t="s">
        <v>21540</v>
      </c>
      <c r="L6417" s="3">
        <v>36557</v>
      </c>
      <c r="M6417" s="9">
        <v>0</v>
      </c>
      <c r="N6417" s="5">
        <v>0</v>
      </c>
      <c r="O6417" s="7">
        <v>0</v>
      </c>
    </row>
    <row r="6418" spans="1:15">
      <c r="A6418">
        <v>27</v>
      </c>
      <c r="B6418" t="s">
        <v>3343</v>
      </c>
      <c r="C6418" t="s">
        <v>21541</v>
      </c>
      <c r="D6418" t="s">
        <v>21542</v>
      </c>
      <c r="E6418" t="s">
        <v>3355</v>
      </c>
      <c r="F6418" t="s">
        <v>3356</v>
      </c>
      <c r="G6418" t="s">
        <v>3343</v>
      </c>
      <c r="H6418" t="s">
        <v>944</v>
      </c>
      <c r="I6418" t="s">
        <v>2506</v>
      </c>
      <c r="J6418" t="s">
        <v>2507</v>
      </c>
      <c r="K6418" t="s">
        <v>21543</v>
      </c>
      <c r="L6418" s="3" t="s">
        <v>2494</v>
      </c>
      <c r="M6418" s="9">
        <v>0</v>
      </c>
      <c r="N6418" s="5">
        <v>0</v>
      </c>
      <c r="O6418" s="7">
        <v>0</v>
      </c>
    </row>
    <row r="6419" spans="1:15">
      <c r="A6419">
        <v>27</v>
      </c>
      <c r="B6419" t="s">
        <v>3343</v>
      </c>
      <c r="C6419" t="s">
        <v>21544</v>
      </c>
      <c r="D6419" t="s">
        <v>21545</v>
      </c>
      <c r="E6419" t="s">
        <v>3345</v>
      </c>
      <c r="F6419" t="s">
        <v>3346</v>
      </c>
      <c r="G6419" t="s">
        <v>3343</v>
      </c>
      <c r="H6419" t="s">
        <v>944</v>
      </c>
      <c r="I6419" t="s">
        <v>2506</v>
      </c>
      <c r="J6419" t="s">
        <v>2507</v>
      </c>
      <c r="K6419" t="s">
        <v>21546</v>
      </c>
      <c r="L6419" s="3">
        <v>36741</v>
      </c>
      <c r="M6419" s="9">
        <v>0</v>
      </c>
      <c r="N6419" s="5">
        <v>0</v>
      </c>
      <c r="O6419" s="7">
        <v>0</v>
      </c>
    </row>
    <row r="6420" spans="1:15">
      <c r="A6420">
        <v>27</v>
      </c>
      <c r="B6420" t="s">
        <v>3343</v>
      </c>
      <c r="C6420" t="s">
        <v>21547</v>
      </c>
      <c r="D6420" t="s">
        <v>21548</v>
      </c>
      <c r="E6420" t="s">
        <v>3349</v>
      </c>
      <c r="F6420" t="s">
        <v>3350</v>
      </c>
      <c r="G6420" t="s">
        <v>3343</v>
      </c>
      <c r="H6420" t="s">
        <v>944</v>
      </c>
      <c r="I6420" t="s">
        <v>2506</v>
      </c>
      <c r="J6420" t="s">
        <v>2507</v>
      </c>
      <c r="K6420" t="s">
        <v>21549</v>
      </c>
      <c r="L6420" s="3">
        <v>38338</v>
      </c>
      <c r="M6420" s="9">
        <v>0</v>
      </c>
      <c r="N6420" s="5">
        <v>0</v>
      </c>
      <c r="O6420" s="7">
        <v>0</v>
      </c>
    </row>
    <row r="6421" spans="1:15">
      <c r="A6421">
        <v>27</v>
      </c>
      <c r="B6421" t="s">
        <v>3343</v>
      </c>
      <c r="C6421" t="s">
        <v>21550</v>
      </c>
      <c r="D6421" t="s">
        <v>21551</v>
      </c>
      <c r="E6421" t="s">
        <v>3349</v>
      </c>
      <c r="F6421" t="s">
        <v>3350</v>
      </c>
      <c r="G6421" t="s">
        <v>3343</v>
      </c>
      <c r="H6421" t="s">
        <v>944</v>
      </c>
      <c r="I6421" t="s">
        <v>2506</v>
      </c>
      <c r="J6421" t="s">
        <v>2507</v>
      </c>
      <c r="K6421" t="s">
        <v>21552</v>
      </c>
      <c r="L6421" s="3">
        <v>39000</v>
      </c>
      <c r="M6421" s="9">
        <v>0</v>
      </c>
      <c r="N6421" s="5">
        <v>0</v>
      </c>
      <c r="O6421" s="7">
        <v>0</v>
      </c>
    </row>
    <row r="6422" spans="1:15">
      <c r="A6422">
        <v>27</v>
      </c>
      <c r="B6422" t="s">
        <v>3343</v>
      </c>
      <c r="C6422" t="s">
        <v>21553</v>
      </c>
      <c r="D6422" t="s">
        <v>10245</v>
      </c>
      <c r="E6422" t="s">
        <v>3345</v>
      </c>
      <c r="F6422" t="s">
        <v>3346</v>
      </c>
      <c r="G6422" t="s">
        <v>3343</v>
      </c>
      <c r="H6422" t="s">
        <v>944</v>
      </c>
      <c r="I6422" t="s">
        <v>2506</v>
      </c>
      <c r="J6422" t="s">
        <v>2507</v>
      </c>
      <c r="K6422" t="s">
        <v>21554</v>
      </c>
      <c r="L6422" s="3">
        <v>38923</v>
      </c>
      <c r="M6422" s="9">
        <v>0</v>
      </c>
      <c r="N6422" s="5">
        <v>0</v>
      </c>
      <c r="O6422" s="7">
        <v>0</v>
      </c>
    </row>
    <row r="6423" spans="1:15">
      <c r="A6423">
        <v>27</v>
      </c>
      <c r="B6423" t="s">
        <v>3343</v>
      </c>
      <c r="C6423" t="s">
        <v>3354</v>
      </c>
      <c r="D6423" t="s">
        <v>777</v>
      </c>
      <c r="E6423" t="s">
        <v>3355</v>
      </c>
      <c r="F6423" t="s">
        <v>3356</v>
      </c>
      <c r="G6423" t="s">
        <v>3343</v>
      </c>
      <c r="H6423" t="s">
        <v>944</v>
      </c>
      <c r="I6423" t="s">
        <v>2506</v>
      </c>
      <c r="J6423" t="s">
        <v>2507</v>
      </c>
      <c r="K6423" t="s">
        <v>3357</v>
      </c>
      <c r="L6423" s="3">
        <v>39119</v>
      </c>
      <c r="M6423" s="9">
        <v>1</v>
      </c>
      <c r="N6423" s="5">
        <v>0</v>
      </c>
      <c r="O6423" s="7">
        <v>1</v>
      </c>
    </row>
    <row r="6424" spans="1:15">
      <c r="A6424">
        <v>27</v>
      </c>
      <c r="B6424" t="s">
        <v>3343</v>
      </c>
      <c r="C6424" t="s">
        <v>21555</v>
      </c>
      <c r="D6424" t="s">
        <v>21556</v>
      </c>
      <c r="E6424" t="s">
        <v>21557</v>
      </c>
      <c r="F6424" t="s">
        <v>21558</v>
      </c>
      <c r="G6424" t="s">
        <v>3343</v>
      </c>
      <c r="H6424" t="s">
        <v>944</v>
      </c>
      <c r="I6424" t="s">
        <v>2506</v>
      </c>
      <c r="J6424" t="s">
        <v>2507</v>
      </c>
      <c r="K6424" t="s">
        <v>21559</v>
      </c>
      <c r="L6424" s="3">
        <v>39540</v>
      </c>
      <c r="M6424" s="9">
        <v>0</v>
      </c>
      <c r="N6424" s="5">
        <v>0</v>
      </c>
      <c r="O6424" s="7">
        <v>0</v>
      </c>
    </row>
    <row r="6425" spans="1:15">
      <c r="A6425">
        <v>27</v>
      </c>
      <c r="B6425" t="s">
        <v>3343</v>
      </c>
      <c r="C6425" t="s">
        <v>21560</v>
      </c>
      <c r="D6425" t="s">
        <v>21561</v>
      </c>
      <c r="E6425" t="s">
        <v>3345</v>
      </c>
      <c r="F6425" t="s">
        <v>3346</v>
      </c>
      <c r="G6425" t="s">
        <v>3343</v>
      </c>
      <c r="H6425" t="s">
        <v>944</v>
      </c>
      <c r="I6425" t="s">
        <v>2506</v>
      </c>
      <c r="J6425" t="s">
        <v>2507</v>
      </c>
      <c r="K6425" t="s">
        <v>21562</v>
      </c>
      <c r="L6425" s="3">
        <v>39540</v>
      </c>
      <c r="M6425" s="9">
        <v>0</v>
      </c>
      <c r="N6425" s="5">
        <v>0</v>
      </c>
      <c r="O6425" s="7">
        <v>0</v>
      </c>
    </row>
    <row r="6426" spans="1:15">
      <c r="A6426">
        <v>27</v>
      </c>
      <c r="B6426" t="s">
        <v>3343</v>
      </c>
      <c r="C6426" t="s">
        <v>21563</v>
      </c>
      <c r="D6426" t="s">
        <v>21564</v>
      </c>
      <c r="E6426" t="s">
        <v>3355</v>
      </c>
      <c r="F6426" t="s">
        <v>3356</v>
      </c>
      <c r="G6426" t="s">
        <v>3343</v>
      </c>
      <c r="H6426" t="s">
        <v>944</v>
      </c>
      <c r="I6426" t="s">
        <v>2506</v>
      </c>
      <c r="J6426" t="s">
        <v>2507</v>
      </c>
      <c r="K6426" t="s">
        <v>21565</v>
      </c>
      <c r="L6426" s="3">
        <v>40652</v>
      </c>
      <c r="M6426" s="9">
        <v>0</v>
      </c>
      <c r="N6426" s="5">
        <v>0</v>
      </c>
      <c r="O6426" s="7">
        <v>0</v>
      </c>
    </row>
    <row r="6427" spans="1:15">
      <c r="A6427">
        <v>27</v>
      </c>
      <c r="B6427" t="s">
        <v>3343</v>
      </c>
      <c r="C6427" t="s">
        <v>3358</v>
      </c>
      <c r="D6427" t="s">
        <v>778</v>
      </c>
      <c r="E6427" t="s">
        <v>3359</v>
      </c>
      <c r="F6427" t="s">
        <v>3360</v>
      </c>
      <c r="G6427" t="s">
        <v>3343</v>
      </c>
      <c r="H6427" t="s">
        <v>944</v>
      </c>
      <c r="I6427" t="s">
        <v>2506</v>
      </c>
      <c r="J6427" t="s">
        <v>2507</v>
      </c>
      <c r="K6427" t="s">
        <v>3361</v>
      </c>
      <c r="L6427" s="3">
        <v>40764</v>
      </c>
      <c r="M6427" s="9">
        <v>1</v>
      </c>
      <c r="N6427" s="5">
        <v>0</v>
      </c>
      <c r="O6427" s="7">
        <v>1</v>
      </c>
    </row>
    <row r="6428" spans="1:15">
      <c r="A6428">
        <v>27</v>
      </c>
      <c r="B6428" t="s">
        <v>3343</v>
      </c>
      <c r="C6428" t="s">
        <v>21566</v>
      </c>
      <c r="D6428" t="s">
        <v>21567</v>
      </c>
      <c r="E6428" t="s">
        <v>3355</v>
      </c>
      <c r="F6428" t="s">
        <v>3356</v>
      </c>
      <c r="G6428" t="s">
        <v>3343</v>
      </c>
      <c r="H6428" t="s">
        <v>944</v>
      </c>
      <c r="I6428" t="s">
        <v>2506</v>
      </c>
      <c r="J6428" t="s">
        <v>2507</v>
      </c>
      <c r="K6428" t="s">
        <v>21568</v>
      </c>
      <c r="L6428" s="3">
        <v>42089</v>
      </c>
      <c r="M6428" s="9">
        <v>0</v>
      </c>
      <c r="N6428" s="5">
        <v>0</v>
      </c>
      <c r="O6428" s="7">
        <v>0</v>
      </c>
    </row>
    <row r="6429" spans="1:15">
      <c r="A6429">
        <v>27</v>
      </c>
      <c r="B6429" t="s">
        <v>3343</v>
      </c>
      <c r="C6429" t="s">
        <v>21569</v>
      </c>
      <c r="D6429" t="s">
        <v>21570</v>
      </c>
      <c r="E6429" t="s">
        <v>3349</v>
      </c>
      <c r="F6429" t="s">
        <v>3350</v>
      </c>
      <c r="G6429" t="s">
        <v>3343</v>
      </c>
      <c r="H6429" t="s">
        <v>944</v>
      </c>
      <c r="I6429" t="s">
        <v>2506</v>
      </c>
      <c r="J6429" t="s">
        <v>2507</v>
      </c>
      <c r="K6429" t="s">
        <v>21571</v>
      </c>
      <c r="L6429" s="3">
        <v>41072</v>
      </c>
      <c r="M6429" s="9">
        <v>0</v>
      </c>
      <c r="N6429" s="5">
        <v>0</v>
      </c>
      <c r="O6429" s="7">
        <v>0</v>
      </c>
    </row>
    <row r="6430" spans="1:15">
      <c r="A6430">
        <v>27</v>
      </c>
      <c r="B6430" t="s">
        <v>3343</v>
      </c>
      <c r="C6430" t="s">
        <v>21572</v>
      </c>
      <c r="D6430" t="s">
        <v>21573</v>
      </c>
      <c r="E6430" t="s">
        <v>21574</v>
      </c>
      <c r="F6430" t="s">
        <v>21575</v>
      </c>
      <c r="G6430" t="s">
        <v>3343</v>
      </c>
      <c r="H6430" t="s">
        <v>944</v>
      </c>
      <c r="I6430" t="s">
        <v>2506</v>
      </c>
      <c r="J6430" t="s">
        <v>2507</v>
      </c>
      <c r="K6430" t="s">
        <v>21576</v>
      </c>
      <c r="L6430" s="3">
        <v>41696</v>
      </c>
      <c r="M6430" s="9">
        <v>0</v>
      </c>
      <c r="N6430" s="5">
        <v>0</v>
      </c>
      <c r="O6430" s="7">
        <v>0</v>
      </c>
    </row>
    <row r="6431" spans="1:15">
      <c r="A6431">
        <v>27</v>
      </c>
      <c r="B6431" t="s">
        <v>3343</v>
      </c>
      <c r="C6431" t="s">
        <v>3362</v>
      </c>
      <c r="D6431" t="s">
        <v>779</v>
      </c>
      <c r="E6431" t="s">
        <v>3349</v>
      </c>
      <c r="F6431" t="s">
        <v>3350</v>
      </c>
      <c r="G6431" t="s">
        <v>3343</v>
      </c>
      <c r="H6431" t="s">
        <v>944</v>
      </c>
      <c r="I6431" t="s">
        <v>2506</v>
      </c>
      <c r="J6431" t="s">
        <v>2507</v>
      </c>
      <c r="K6431" t="s">
        <v>3363</v>
      </c>
      <c r="L6431" s="3">
        <v>43087</v>
      </c>
      <c r="M6431" s="9">
        <v>2</v>
      </c>
      <c r="N6431" s="5">
        <v>0</v>
      </c>
      <c r="O6431" s="7">
        <v>2</v>
      </c>
    </row>
    <row r="6432" spans="1:15">
      <c r="A6432">
        <v>27</v>
      </c>
      <c r="B6432" t="s">
        <v>3343</v>
      </c>
      <c r="C6432" t="s">
        <v>3364</v>
      </c>
      <c r="D6432" t="s">
        <v>780</v>
      </c>
      <c r="E6432" t="s">
        <v>3355</v>
      </c>
      <c r="F6432" t="s">
        <v>3356</v>
      </c>
      <c r="G6432" t="s">
        <v>3343</v>
      </c>
      <c r="H6432" t="s">
        <v>944</v>
      </c>
      <c r="I6432" t="s">
        <v>2506</v>
      </c>
      <c r="J6432" t="s">
        <v>2507</v>
      </c>
      <c r="K6432" t="s">
        <v>3365</v>
      </c>
      <c r="L6432" s="3">
        <v>41886</v>
      </c>
      <c r="M6432" s="9">
        <v>2</v>
      </c>
      <c r="N6432" s="5">
        <v>0</v>
      </c>
      <c r="O6432" s="7">
        <v>2</v>
      </c>
    </row>
    <row r="6433" spans="1:15">
      <c r="A6433">
        <v>27</v>
      </c>
      <c r="B6433" t="s">
        <v>3343</v>
      </c>
      <c r="C6433" t="s">
        <v>21577</v>
      </c>
      <c r="D6433" t="s">
        <v>21578</v>
      </c>
      <c r="E6433" t="s">
        <v>21557</v>
      </c>
      <c r="F6433" t="s">
        <v>21558</v>
      </c>
      <c r="G6433" t="s">
        <v>3343</v>
      </c>
      <c r="H6433" t="s">
        <v>944</v>
      </c>
      <c r="I6433" t="s">
        <v>2506</v>
      </c>
      <c r="J6433" t="s">
        <v>2507</v>
      </c>
      <c r="K6433" t="s">
        <v>21579</v>
      </c>
      <c r="L6433" s="3" t="s">
        <v>2494</v>
      </c>
      <c r="M6433" s="9">
        <v>0</v>
      </c>
      <c r="N6433" s="5">
        <v>0</v>
      </c>
      <c r="O6433" s="7">
        <v>0</v>
      </c>
    </row>
    <row r="6434" spans="1:15">
      <c r="A6434">
        <v>27</v>
      </c>
      <c r="B6434" t="s">
        <v>3343</v>
      </c>
      <c r="C6434" t="s">
        <v>21580</v>
      </c>
      <c r="D6434" t="s">
        <v>21581</v>
      </c>
      <c r="E6434" t="s">
        <v>3349</v>
      </c>
      <c r="F6434" t="s">
        <v>3350</v>
      </c>
      <c r="G6434" t="s">
        <v>3343</v>
      </c>
      <c r="H6434" t="s">
        <v>944</v>
      </c>
      <c r="I6434" t="s">
        <v>2506</v>
      </c>
      <c r="J6434" t="s">
        <v>2507</v>
      </c>
      <c r="K6434" t="s">
        <v>21582</v>
      </c>
      <c r="L6434" s="3">
        <v>42593</v>
      </c>
      <c r="M6434" s="9">
        <v>0</v>
      </c>
      <c r="N6434" s="5">
        <v>0</v>
      </c>
      <c r="O6434" s="7">
        <v>0</v>
      </c>
    </row>
    <row r="6435" spans="1:15">
      <c r="A6435">
        <v>27</v>
      </c>
      <c r="B6435" t="s">
        <v>3343</v>
      </c>
      <c r="C6435" t="s">
        <v>21583</v>
      </c>
      <c r="D6435" t="s">
        <v>21584</v>
      </c>
      <c r="E6435" t="s">
        <v>21557</v>
      </c>
      <c r="F6435" t="s">
        <v>21558</v>
      </c>
      <c r="G6435" t="s">
        <v>3343</v>
      </c>
      <c r="H6435" t="s">
        <v>944</v>
      </c>
      <c r="I6435" t="s">
        <v>2506</v>
      </c>
      <c r="J6435" t="s">
        <v>2507</v>
      </c>
      <c r="K6435" t="s">
        <v>21585</v>
      </c>
      <c r="L6435" s="3">
        <v>43003</v>
      </c>
      <c r="M6435" s="9">
        <v>0</v>
      </c>
      <c r="N6435" s="5">
        <v>0</v>
      </c>
      <c r="O6435" s="7">
        <v>0</v>
      </c>
    </row>
    <row r="6436" spans="1:15">
      <c r="A6436">
        <v>27</v>
      </c>
      <c r="B6436" t="s">
        <v>3343</v>
      </c>
      <c r="C6436" t="s">
        <v>21586</v>
      </c>
      <c r="D6436" t="s">
        <v>21587</v>
      </c>
      <c r="E6436" t="s">
        <v>3355</v>
      </c>
      <c r="F6436" t="s">
        <v>3356</v>
      </c>
      <c r="G6436" t="s">
        <v>3343</v>
      </c>
      <c r="H6436" t="s">
        <v>944</v>
      </c>
      <c r="I6436" t="s">
        <v>2506</v>
      </c>
      <c r="J6436" t="s">
        <v>2507</v>
      </c>
      <c r="K6436" t="s">
        <v>21588</v>
      </c>
      <c r="L6436" s="3">
        <v>42593</v>
      </c>
      <c r="M6436" s="9">
        <v>0</v>
      </c>
      <c r="N6436" s="5">
        <v>0</v>
      </c>
      <c r="O6436" s="7">
        <v>0</v>
      </c>
    </row>
    <row r="6437" spans="1:15">
      <c r="A6437">
        <v>27</v>
      </c>
      <c r="B6437" t="s">
        <v>3343</v>
      </c>
      <c r="C6437" t="s">
        <v>21589</v>
      </c>
      <c r="D6437" t="s">
        <v>21590</v>
      </c>
      <c r="E6437" t="s">
        <v>21574</v>
      </c>
      <c r="F6437" t="s">
        <v>21575</v>
      </c>
      <c r="G6437" t="s">
        <v>3343</v>
      </c>
      <c r="H6437" t="s">
        <v>944</v>
      </c>
      <c r="I6437" t="s">
        <v>2506</v>
      </c>
      <c r="J6437" t="s">
        <v>2507</v>
      </c>
      <c r="K6437" t="s">
        <v>21591</v>
      </c>
      <c r="L6437" s="3">
        <v>42836</v>
      </c>
      <c r="M6437" s="9">
        <v>0</v>
      </c>
      <c r="N6437" s="5">
        <v>0</v>
      </c>
      <c r="O6437" s="7">
        <v>0</v>
      </c>
    </row>
    <row r="6438" spans="1:15">
      <c r="A6438">
        <v>27</v>
      </c>
      <c r="B6438" t="s">
        <v>3343</v>
      </c>
      <c r="C6438" t="s">
        <v>21592</v>
      </c>
      <c r="D6438" t="s">
        <v>21593</v>
      </c>
      <c r="E6438" t="s">
        <v>3359</v>
      </c>
      <c r="F6438" t="s">
        <v>3360</v>
      </c>
      <c r="G6438" t="s">
        <v>3343</v>
      </c>
      <c r="H6438" t="s">
        <v>944</v>
      </c>
      <c r="I6438" t="s">
        <v>2506</v>
      </c>
      <c r="J6438" t="s">
        <v>2507</v>
      </c>
      <c r="K6438" t="s">
        <v>21594</v>
      </c>
      <c r="L6438" s="3">
        <v>42755</v>
      </c>
      <c r="M6438" s="9">
        <v>0</v>
      </c>
      <c r="N6438" s="5">
        <v>0</v>
      </c>
      <c r="O6438" s="7">
        <v>0</v>
      </c>
    </row>
    <row r="6439" spans="1:15">
      <c r="A6439">
        <v>27</v>
      </c>
      <c r="B6439" t="s">
        <v>3343</v>
      </c>
      <c r="C6439" t="s">
        <v>3366</v>
      </c>
      <c r="D6439" t="s">
        <v>781</v>
      </c>
      <c r="E6439" t="s">
        <v>3355</v>
      </c>
      <c r="F6439" t="s">
        <v>3356</v>
      </c>
      <c r="G6439" t="s">
        <v>3343</v>
      </c>
      <c r="H6439" t="s">
        <v>944</v>
      </c>
      <c r="I6439" t="s">
        <v>2506</v>
      </c>
      <c r="J6439" t="s">
        <v>2507</v>
      </c>
      <c r="K6439" t="s">
        <v>3367</v>
      </c>
      <c r="L6439" s="3">
        <v>42836</v>
      </c>
      <c r="M6439" s="9">
        <v>4</v>
      </c>
      <c r="N6439" s="5">
        <v>1</v>
      </c>
      <c r="O6439" s="7">
        <v>3</v>
      </c>
    </row>
    <row r="6440" spans="1:15">
      <c r="A6440">
        <v>27</v>
      </c>
      <c r="B6440" t="s">
        <v>3343</v>
      </c>
      <c r="C6440" t="s">
        <v>21595</v>
      </c>
      <c r="D6440" t="s">
        <v>21596</v>
      </c>
      <c r="E6440" t="s">
        <v>3371</v>
      </c>
      <c r="F6440" t="s">
        <v>3372</v>
      </c>
      <c r="G6440" t="s">
        <v>3343</v>
      </c>
      <c r="H6440" t="s">
        <v>944</v>
      </c>
      <c r="I6440" t="s">
        <v>2506</v>
      </c>
      <c r="J6440" t="s">
        <v>2507</v>
      </c>
      <c r="K6440" t="s">
        <v>21597</v>
      </c>
      <c r="L6440" s="3">
        <v>42898</v>
      </c>
      <c r="M6440" s="9">
        <v>0</v>
      </c>
      <c r="N6440" s="5">
        <v>0</v>
      </c>
      <c r="O6440" s="7">
        <v>0</v>
      </c>
    </row>
    <row r="6441" spans="1:15">
      <c r="A6441">
        <v>27</v>
      </c>
      <c r="B6441" t="s">
        <v>3343</v>
      </c>
      <c r="C6441" t="s">
        <v>21598</v>
      </c>
      <c r="D6441" t="s">
        <v>9195</v>
      </c>
      <c r="E6441" t="s">
        <v>21557</v>
      </c>
      <c r="F6441" t="s">
        <v>21558</v>
      </c>
      <c r="G6441" t="s">
        <v>3343</v>
      </c>
      <c r="H6441" t="s">
        <v>944</v>
      </c>
      <c r="I6441" t="s">
        <v>2506</v>
      </c>
      <c r="J6441" t="s">
        <v>2507</v>
      </c>
      <c r="K6441" t="s">
        <v>21599</v>
      </c>
      <c r="L6441" s="3" t="s">
        <v>2494</v>
      </c>
      <c r="M6441" s="9">
        <v>0</v>
      </c>
      <c r="N6441" s="5">
        <v>0</v>
      </c>
      <c r="O6441" s="7">
        <v>0</v>
      </c>
    </row>
    <row r="6442" spans="1:15">
      <c r="A6442">
        <v>27</v>
      </c>
      <c r="B6442" t="s">
        <v>3343</v>
      </c>
      <c r="C6442" t="s">
        <v>21600</v>
      </c>
      <c r="D6442" t="s">
        <v>21601</v>
      </c>
      <c r="E6442" t="s">
        <v>3359</v>
      </c>
      <c r="F6442" t="s">
        <v>3360</v>
      </c>
      <c r="G6442" t="s">
        <v>3343</v>
      </c>
      <c r="H6442" t="s">
        <v>944</v>
      </c>
      <c r="I6442" t="s">
        <v>2506</v>
      </c>
      <c r="J6442" t="s">
        <v>2507</v>
      </c>
      <c r="K6442" t="s">
        <v>21602</v>
      </c>
      <c r="L6442" s="3" t="s">
        <v>2494</v>
      </c>
      <c r="M6442" s="9">
        <v>0</v>
      </c>
      <c r="N6442" s="5">
        <v>0</v>
      </c>
      <c r="O6442" s="7">
        <v>0</v>
      </c>
    </row>
    <row r="6443" spans="1:15">
      <c r="A6443">
        <v>27</v>
      </c>
      <c r="B6443" t="s">
        <v>3343</v>
      </c>
      <c r="C6443" t="s">
        <v>21603</v>
      </c>
      <c r="D6443" t="s">
        <v>21604</v>
      </c>
      <c r="E6443" t="s">
        <v>3349</v>
      </c>
      <c r="F6443" t="s">
        <v>3350</v>
      </c>
      <c r="G6443" t="s">
        <v>3343</v>
      </c>
      <c r="H6443" t="s">
        <v>944</v>
      </c>
      <c r="I6443" t="s">
        <v>2506</v>
      </c>
      <c r="J6443" t="s">
        <v>2507</v>
      </c>
      <c r="K6443" t="s">
        <v>21605</v>
      </c>
      <c r="L6443" s="3">
        <v>44804</v>
      </c>
      <c r="M6443" s="9">
        <v>0</v>
      </c>
      <c r="N6443" s="5">
        <v>0</v>
      </c>
      <c r="O6443" s="7">
        <v>0</v>
      </c>
    </row>
    <row r="6444" spans="1:15">
      <c r="A6444">
        <v>27</v>
      </c>
      <c r="B6444" t="s">
        <v>3343</v>
      </c>
      <c r="C6444" t="s">
        <v>3368</v>
      </c>
      <c r="D6444" t="s">
        <v>782</v>
      </c>
      <c r="E6444" t="s">
        <v>3349</v>
      </c>
      <c r="F6444" t="s">
        <v>3350</v>
      </c>
      <c r="G6444" t="s">
        <v>3343</v>
      </c>
      <c r="H6444" t="s">
        <v>944</v>
      </c>
      <c r="I6444" t="s">
        <v>2506</v>
      </c>
      <c r="J6444" t="s">
        <v>2507</v>
      </c>
      <c r="K6444" t="s">
        <v>3369</v>
      </c>
      <c r="L6444" s="3">
        <v>43641</v>
      </c>
      <c r="M6444" s="9">
        <v>1</v>
      </c>
      <c r="N6444" s="5">
        <v>0</v>
      </c>
      <c r="O6444" s="7">
        <v>1</v>
      </c>
    </row>
    <row r="6445" spans="1:15">
      <c r="A6445">
        <v>27</v>
      </c>
      <c r="B6445" t="s">
        <v>3343</v>
      </c>
      <c r="C6445" t="s">
        <v>21606</v>
      </c>
      <c r="D6445" t="s">
        <v>21607</v>
      </c>
      <c r="E6445" t="s">
        <v>3355</v>
      </c>
      <c r="F6445" t="s">
        <v>3356</v>
      </c>
      <c r="G6445" t="s">
        <v>3343</v>
      </c>
      <c r="H6445" t="s">
        <v>944</v>
      </c>
      <c r="I6445" t="s">
        <v>2506</v>
      </c>
      <c r="J6445" t="s">
        <v>2507</v>
      </c>
      <c r="K6445" t="s">
        <v>21608</v>
      </c>
      <c r="L6445" s="3">
        <v>45188</v>
      </c>
      <c r="M6445" s="9">
        <v>0</v>
      </c>
      <c r="N6445" s="5">
        <v>0</v>
      </c>
      <c r="O6445" s="7">
        <v>0</v>
      </c>
    </row>
    <row r="6446" spans="1:15">
      <c r="A6446">
        <v>27</v>
      </c>
      <c r="B6446" t="s">
        <v>3343</v>
      </c>
      <c r="C6446" t="s">
        <v>21609</v>
      </c>
      <c r="D6446" t="s">
        <v>21610</v>
      </c>
      <c r="E6446" t="s">
        <v>3371</v>
      </c>
      <c r="F6446" t="s">
        <v>3372</v>
      </c>
      <c r="G6446" t="s">
        <v>3343</v>
      </c>
      <c r="H6446" t="s">
        <v>944</v>
      </c>
      <c r="I6446" t="s">
        <v>2506</v>
      </c>
      <c r="J6446" t="s">
        <v>2507</v>
      </c>
      <c r="K6446" t="s">
        <v>21611</v>
      </c>
      <c r="L6446" s="3">
        <v>44265</v>
      </c>
      <c r="M6446" s="9">
        <v>0</v>
      </c>
      <c r="N6446" s="5">
        <v>0</v>
      </c>
      <c r="O6446" s="7">
        <v>0</v>
      </c>
    </row>
    <row r="6447" spans="1:15">
      <c r="A6447">
        <v>27</v>
      </c>
      <c r="B6447" t="s">
        <v>3343</v>
      </c>
      <c r="C6447" t="s">
        <v>21612</v>
      </c>
      <c r="D6447" t="s">
        <v>21613</v>
      </c>
      <c r="E6447" t="s">
        <v>3371</v>
      </c>
      <c r="F6447" t="s">
        <v>3372</v>
      </c>
      <c r="G6447" t="s">
        <v>3343</v>
      </c>
      <c r="H6447" t="s">
        <v>944</v>
      </c>
      <c r="I6447" t="s">
        <v>2506</v>
      </c>
      <c r="J6447" t="s">
        <v>2507</v>
      </c>
      <c r="K6447" t="s">
        <v>21614</v>
      </c>
      <c r="L6447" s="3">
        <v>44603</v>
      </c>
      <c r="M6447" s="9">
        <v>0</v>
      </c>
      <c r="N6447" s="5">
        <v>0</v>
      </c>
      <c r="O6447" s="7">
        <v>0</v>
      </c>
    </row>
    <row r="6448" spans="1:15">
      <c r="A6448">
        <v>27</v>
      </c>
      <c r="B6448" t="s">
        <v>3343</v>
      </c>
      <c r="C6448" t="s">
        <v>3370</v>
      </c>
      <c r="D6448" t="s">
        <v>783</v>
      </c>
      <c r="E6448" t="s">
        <v>3371</v>
      </c>
      <c r="F6448" t="s">
        <v>3372</v>
      </c>
      <c r="G6448" t="s">
        <v>3343</v>
      </c>
      <c r="H6448" t="s">
        <v>944</v>
      </c>
      <c r="I6448" t="s">
        <v>2506</v>
      </c>
      <c r="J6448" t="s">
        <v>2507</v>
      </c>
      <c r="K6448" t="s">
        <v>3373</v>
      </c>
      <c r="L6448" s="3">
        <v>44693</v>
      </c>
      <c r="M6448" s="9">
        <v>2</v>
      </c>
      <c r="N6448" s="5">
        <v>0</v>
      </c>
      <c r="O6448" s="7">
        <v>2</v>
      </c>
    </row>
    <row r="6449" spans="1:15">
      <c r="A6449">
        <v>27</v>
      </c>
      <c r="B6449" t="s">
        <v>3343</v>
      </c>
      <c r="C6449" t="s">
        <v>21615</v>
      </c>
      <c r="D6449" t="s">
        <v>21616</v>
      </c>
      <c r="E6449" t="s">
        <v>3359</v>
      </c>
      <c r="F6449" t="s">
        <v>3360</v>
      </c>
      <c r="G6449" t="s">
        <v>3343</v>
      </c>
      <c r="H6449" t="s">
        <v>944</v>
      </c>
      <c r="I6449" t="s">
        <v>2506</v>
      </c>
      <c r="J6449" t="s">
        <v>2507</v>
      </c>
      <c r="K6449" t="s">
        <v>21617</v>
      </c>
      <c r="L6449" s="3">
        <v>45467</v>
      </c>
      <c r="M6449" s="9">
        <v>0</v>
      </c>
      <c r="N6449" s="5">
        <v>0</v>
      </c>
      <c r="O6449" s="7">
        <v>0</v>
      </c>
    </row>
    <row r="6450" spans="1:15">
      <c r="A6450">
        <v>27</v>
      </c>
      <c r="B6450" t="s">
        <v>3343</v>
      </c>
      <c r="C6450" t="s">
        <v>21618</v>
      </c>
      <c r="D6450" t="s">
        <v>21619</v>
      </c>
      <c r="E6450" t="s">
        <v>3349</v>
      </c>
      <c r="F6450" t="s">
        <v>3350</v>
      </c>
      <c r="G6450" t="s">
        <v>3343</v>
      </c>
      <c r="H6450" t="s">
        <v>944</v>
      </c>
      <c r="I6450" t="s">
        <v>2506</v>
      </c>
      <c r="J6450" t="s">
        <v>2507</v>
      </c>
      <c r="K6450" t="s">
        <v>21620</v>
      </c>
      <c r="L6450" s="3">
        <v>45741</v>
      </c>
      <c r="M6450" s="9">
        <v>0</v>
      </c>
      <c r="N6450" s="5">
        <v>0</v>
      </c>
      <c r="O6450" s="7">
        <v>0</v>
      </c>
    </row>
    <row r="6451" spans="1:15">
      <c r="A6451">
        <v>28</v>
      </c>
      <c r="B6451" t="s">
        <v>3374</v>
      </c>
      <c r="C6451" t="s">
        <v>21621</v>
      </c>
      <c r="D6451" t="s">
        <v>21622</v>
      </c>
      <c r="E6451" t="s">
        <v>3376</v>
      </c>
      <c r="F6451" t="s">
        <v>3377</v>
      </c>
      <c r="G6451" t="s">
        <v>3378</v>
      </c>
      <c r="H6451" t="s">
        <v>944</v>
      </c>
      <c r="I6451" t="s">
        <v>945</v>
      </c>
      <c r="J6451" t="s">
        <v>946</v>
      </c>
      <c r="K6451" t="s">
        <v>21623</v>
      </c>
      <c r="L6451" s="3">
        <v>38916</v>
      </c>
      <c r="M6451" s="9">
        <v>0</v>
      </c>
      <c r="N6451" s="5">
        <v>0</v>
      </c>
      <c r="O6451" s="7">
        <v>0</v>
      </c>
    </row>
    <row r="6452" spans="1:15">
      <c r="A6452">
        <v>28</v>
      </c>
      <c r="B6452" t="s">
        <v>3374</v>
      </c>
      <c r="C6452" t="s">
        <v>21624</v>
      </c>
      <c r="D6452" t="s">
        <v>21625</v>
      </c>
      <c r="E6452" t="s">
        <v>21626</v>
      </c>
      <c r="F6452" t="s">
        <v>21627</v>
      </c>
      <c r="G6452" t="s">
        <v>3378</v>
      </c>
      <c r="H6452" t="s">
        <v>944</v>
      </c>
      <c r="I6452" t="s">
        <v>945</v>
      </c>
      <c r="J6452" t="s">
        <v>946</v>
      </c>
      <c r="K6452" t="s">
        <v>21628</v>
      </c>
      <c r="L6452" s="3">
        <v>39560</v>
      </c>
      <c r="M6452" s="9">
        <v>0</v>
      </c>
      <c r="N6452" s="5">
        <v>0</v>
      </c>
      <c r="O6452" s="7">
        <v>0</v>
      </c>
    </row>
    <row r="6453" spans="1:15">
      <c r="A6453">
        <v>28</v>
      </c>
      <c r="B6453" t="s">
        <v>3374</v>
      </c>
      <c r="C6453" t="s">
        <v>3375</v>
      </c>
      <c r="D6453" t="s">
        <v>784</v>
      </c>
      <c r="E6453" t="s">
        <v>3376</v>
      </c>
      <c r="F6453" t="s">
        <v>3377</v>
      </c>
      <c r="G6453" t="s">
        <v>3378</v>
      </c>
      <c r="H6453" t="s">
        <v>944</v>
      </c>
      <c r="I6453" t="s">
        <v>945</v>
      </c>
      <c r="J6453" t="s">
        <v>946</v>
      </c>
      <c r="K6453" t="s">
        <v>3379</v>
      </c>
      <c r="L6453" s="3">
        <v>41172</v>
      </c>
      <c r="M6453" s="9">
        <v>1</v>
      </c>
      <c r="N6453" s="5">
        <v>0</v>
      </c>
      <c r="O6453" s="7">
        <v>1</v>
      </c>
    </row>
    <row r="6454" spans="1:15">
      <c r="A6454">
        <v>28</v>
      </c>
      <c r="B6454" t="s">
        <v>3374</v>
      </c>
      <c r="C6454" t="s">
        <v>21629</v>
      </c>
      <c r="D6454" t="s">
        <v>21630</v>
      </c>
      <c r="E6454" t="s">
        <v>3381</v>
      </c>
      <c r="F6454" t="s">
        <v>3382</v>
      </c>
      <c r="G6454" t="s">
        <v>3378</v>
      </c>
      <c r="H6454" t="s">
        <v>944</v>
      </c>
      <c r="I6454" t="s">
        <v>945</v>
      </c>
      <c r="J6454" t="s">
        <v>946</v>
      </c>
      <c r="K6454" t="s">
        <v>21631</v>
      </c>
      <c r="L6454" s="3">
        <v>41171</v>
      </c>
      <c r="M6454" s="9">
        <v>0</v>
      </c>
      <c r="N6454" s="5">
        <v>0</v>
      </c>
      <c r="O6454" s="7">
        <v>0</v>
      </c>
    </row>
    <row r="6455" spans="1:15">
      <c r="A6455">
        <v>28</v>
      </c>
      <c r="B6455" t="s">
        <v>3374</v>
      </c>
      <c r="C6455" t="s">
        <v>21632</v>
      </c>
      <c r="D6455" t="s">
        <v>21633</v>
      </c>
      <c r="E6455" t="s">
        <v>21634</v>
      </c>
      <c r="F6455" t="s">
        <v>21635</v>
      </c>
      <c r="G6455" t="s">
        <v>3378</v>
      </c>
      <c r="H6455" t="s">
        <v>944</v>
      </c>
      <c r="I6455" t="s">
        <v>945</v>
      </c>
      <c r="J6455" t="s">
        <v>946</v>
      </c>
      <c r="K6455" t="s">
        <v>21636</v>
      </c>
      <c r="L6455" s="3">
        <v>40246</v>
      </c>
      <c r="M6455" s="9">
        <v>0</v>
      </c>
      <c r="N6455" s="5">
        <v>0</v>
      </c>
      <c r="O6455" s="7">
        <v>0</v>
      </c>
    </row>
    <row r="6456" spans="1:15">
      <c r="A6456">
        <v>28</v>
      </c>
      <c r="B6456" t="s">
        <v>3374</v>
      </c>
      <c r="C6456" t="s">
        <v>21637</v>
      </c>
      <c r="D6456" t="s">
        <v>21638</v>
      </c>
      <c r="E6456" t="s">
        <v>3376</v>
      </c>
      <c r="F6456" t="s">
        <v>3377</v>
      </c>
      <c r="G6456" t="s">
        <v>3378</v>
      </c>
      <c r="H6456" t="s">
        <v>944</v>
      </c>
      <c r="I6456" t="s">
        <v>945</v>
      </c>
      <c r="J6456" t="s">
        <v>946</v>
      </c>
      <c r="K6456" t="s">
        <v>21639</v>
      </c>
      <c r="L6456" s="3">
        <v>40561</v>
      </c>
      <c r="M6456" s="9">
        <v>0</v>
      </c>
      <c r="N6456" s="5">
        <v>0</v>
      </c>
      <c r="O6456" s="7">
        <v>0</v>
      </c>
    </row>
    <row r="6457" spans="1:15">
      <c r="A6457">
        <v>28</v>
      </c>
      <c r="B6457" t="s">
        <v>3374</v>
      </c>
      <c r="C6457" t="s">
        <v>21640</v>
      </c>
      <c r="D6457" t="s">
        <v>21641</v>
      </c>
      <c r="E6457" t="s">
        <v>3376</v>
      </c>
      <c r="F6457" t="s">
        <v>3377</v>
      </c>
      <c r="G6457" t="s">
        <v>3378</v>
      </c>
      <c r="H6457" t="s">
        <v>944</v>
      </c>
      <c r="I6457" t="s">
        <v>945</v>
      </c>
      <c r="J6457" t="s">
        <v>946</v>
      </c>
      <c r="K6457" t="s">
        <v>21642</v>
      </c>
      <c r="L6457" s="3" t="s">
        <v>2494</v>
      </c>
      <c r="M6457" s="9">
        <v>0</v>
      </c>
      <c r="N6457" s="5">
        <v>0</v>
      </c>
      <c r="O6457" s="7">
        <v>0</v>
      </c>
    </row>
    <row r="6458" spans="1:15">
      <c r="A6458">
        <v>28</v>
      </c>
      <c r="B6458" t="s">
        <v>3374</v>
      </c>
      <c r="C6458" t="s">
        <v>21643</v>
      </c>
      <c r="D6458" t="s">
        <v>21644</v>
      </c>
      <c r="E6458" t="s">
        <v>3381</v>
      </c>
      <c r="F6458" t="s">
        <v>3382</v>
      </c>
      <c r="G6458" t="s">
        <v>3378</v>
      </c>
      <c r="H6458" t="s">
        <v>944</v>
      </c>
      <c r="I6458" t="s">
        <v>945</v>
      </c>
      <c r="J6458" t="s">
        <v>946</v>
      </c>
      <c r="K6458" t="s">
        <v>21645</v>
      </c>
      <c r="L6458" s="3">
        <v>41172</v>
      </c>
      <c r="M6458" s="9">
        <v>0</v>
      </c>
      <c r="N6458" s="5">
        <v>0</v>
      </c>
      <c r="O6458" s="7">
        <v>0</v>
      </c>
    </row>
    <row r="6459" spans="1:15">
      <c r="A6459">
        <v>28</v>
      </c>
      <c r="B6459" t="s">
        <v>3374</v>
      </c>
      <c r="C6459" t="s">
        <v>21646</v>
      </c>
      <c r="D6459" t="s">
        <v>21647</v>
      </c>
      <c r="E6459" t="s">
        <v>3376</v>
      </c>
      <c r="F6459" t="s">
        <v>3377</v>
      </c>
      <c r="G6459" t="s">
        <v>3378</v>
      </c>
      <c r="H6459" t="s">
        <v>944</v>
      </c>
      <c r="I6459" t="s">
        <v>945</v>
      </c>
      <c r="J6459" t="s">
        <v>946</v>
      </c>
      <c r="K6459" t="s">
        <v>21648</v>
      </c>
      <c r="L6459" s="3">
        <v>41171</v>
      </c>
      <c r="M6459" s="9">
        <v>0</v>
      </c>
      <c r="N6459" s="5">
        <v>0</v>
      </c>
      <c r="O6459" s="7">
        <v>0</v>
      </c>
    </row>
    <row r="6460" spans="1:15">
      <c r="A6460">
        <v>28</v>
      </c>
      <c r="B6460" t="s">
        <v>3374</v>
      </c>
      <c r="C6460" t="s">
        <v>21649</v>
      </c>
      <c r="D6460" t="s">
        <v>21650</v>
      </c>
      <c r="E6460" t="s">
        <v>3376</v>
      </c>
      <c r="F6460" t="s">
        <v>3377</v>
      </c>
      <c r="G6460" t="s">
        <v>3378</v>
      </c>
      <c r="H6460" t="s">
        <v>944</v>
      </c>
      <c r="I6460" t="s">
        <v>945</v>
      </c>
      <c r="J6460" t="s">
        <v>946</v>
      </c>
      <c r="K6460" t="s">
        <v>21651</v>
      </c>
      <c r="L6460" s="3">
        <v>41256</v>
      </c>
      <c r="M6460" s="9">
        <v>0</v>
      </c>
      <c r="N6460" s="5">
        <v>0</v>
      </c>
      <c r="O6460" s="7">
        <v>0</v>
      </c>
    </row>
    <row r="6461" spans="1:15">
      <c r="A6461">
        <v>28</v>
      </c>
      <c r="B6461" t="s">
        <v>3374</v>
      </c>
      <c r="C6461" t="s">
        <v>21652</v>
      </c>
      <c r="D6461" t="s">
        <v>21653</v>
      </c>
      <c r="E6461" t="s">
        <v>3376</v>
      </c>
      <c r="F6461" t="s">
        <v>3377</v>
      </c>
      <c r="G6461" t="s">
        <v>3378</v>
      </c>
      <c r="H6461" t="s">
        <v>944</v>
      </c>
      <c r="I6461" t="s">
        <v>945</v>
      </c>
      <c r="J6461" t="s">
        <v>946</v>
      </c>
      <c r="K6461" t="s">
        <v>21654</v>
      </c>
      <c r="L6461" s="3">
        <v>42285</v>
      </c>
      <c r="M6461" s="9">
        <v>0</v>
      </c>
      <c r="N6461" s="5">
        <v>0</v>
      </c>
      <c r="O6461" s="7">
        <v>0</v>
      </c>
    </row>
    <row r="6462" spans="1:15">
      <c r="A6462">
        <v>28</v>
      </c>
      <c r="B6462" t="s">
        <v>3374</v>
      </c>
      <c r="C6462" t="s">
        <v>21655</v>
      </c>
      <c r="D6462" t="s">
        <v>21656</v>
      </c>
      <c r="E6462" t="s">
        <v>3376</v>
      </c>
      <c r="F6462" t="s">
        <v>3377</v>
      </c>
      <c r="G6462" t="s">
        <v>3378</v>
      </c>
      <c r="H6462" t="s">
        <v>944</v>
      </c>
      <c r="I6462" t="s">
        <v>945</v>
      </c>
      <c r="J6462" t="s">
        <v>946</v>
      </c>
      <c r="K6462" t="s">
        <v>21657</v>
      </c>
      <c r="L6462" s="3">
        <v>41325</v>
      </c>
      <c r="M6462" s="9">
        <v>0</v>
      </c>
      <c r="N6462" s="5">
        <v>0</v>
      </c>
      <c r="O6462" s="7">
        <v>0</v>
      </c>
    </row>
    <row r="6463" spans="1:15">
      <c r="A6463">
        <v>28</v>
      </c>
      <c r="B6463" t="s">
        <v>3374</v>
      </c>
      <c r="C6463" t="s">
        <v>21658</v>
      </c>
      <c r="D6463" t="s">
        <v>21659</v>
      </c>
      <c r="E6463" t="s">
        <v>3381</v>
      </c>
      <c r="F6463" t="s">
        <v>3382</v>
      </c>
      <c r="G6463" t="s">
        <v>3378</v>
      </c>
      <c r="H6463" t="s">
        <v>944</v>
      </c>
      <c r="I6463" t="s">
        <v>945</v>
      </c>
      <c r="J6463" t="s">
        <v>946</v>
      </c>
      <c r="K6463" t="s">
        <v>21660</v>
      </c>
      <c r="L6463" s="3">
        <v>41312</v>
      </c>
      <c r="M6463" s="9">
        <v>0</v>
      </c>
      <c r="N6463" s="5">
        <v>0</v>
      </c>
      <c r="O6463" s="7">
        <v>0</v>
      </c>
    </row>
    <row r="6464" spans="1:15">
      <c r="A6464">
        <v>28</v>
      </c>
      <c r="B6464" t="s">
        <v>3374</v>
      </c>
      <c r="C6464" t="s">
        <v>21661</v>
      </c>
      <c r="D6464" t="s">
        <v>21662</v>
      </c>
      <c r="E6464" t="s">
        <v>3387</v>
      </c>
      <c r="F6464" t="s">
        <v>3388</v>
      </c>
      <c r="G6464" t="s">
        <v>3378</v>
      </c>
      <c r="H6464" t="s">
        <v>944</v>
      </c>
      <c r="I6464" t="s">
        <v>945</v>
      </c>
      <c r="J6464" t="s">
        <v>946</v>
      </c>
      <c r="K6464" t="s">
        <v>21663</v>
      </c>
      <c r="L6464" s="3">
        <v>42669</v>
      </c>
      <c r="M6464" s="9">
        <v>0</v>
      </c>
      <c r="N6464" s="5">
        <v>0</v>
      </c>
      <c r="O6464" s="7">
        <v>0</v>
      </c>
    </row>
    <row r="6465" spans="1:15">
      <c r="A6465">
        <v>28</v>
      </c>
      <c r="B6465" t="s">
        <v>3374</v>
      </c>
      <c r="C6465" t="s">
        <v>21664</v>
      </c>
      <c r="D6465" t="s">
        <v>21665</v>
      </c>
      <c r="E6465" t="s">
        <v>3393</v>
      </c>
      <c r="F6465" t="s">
        <v>3394</v>
      </c>
      <c r="G6465" t="s">
        <v>3378</v>
      </c>
      <c r="H6465" t="s">
        <v>944</v>
      </c>
      <c r="I6465" t="s">
        <v>945</v>
      </c>
      <c r="J6465" t="s">
        <v>946</v>
      </c>
      <c r="K6465" t="s">
        <v>21666</v>
      </c>
      <c r="L6465" s="3">
        <v>41759</v>
      </c>
      <c r="M6465" s="9">
        <v>0</v>
      </c>
      <c r="N6465" s="5">
        <v>0</v>
      </c>
      <c r="O6465" s="7">
        <v>0</v>
      </c>
    </row>
    <row r="6466" spans="1:15">
      <c r="A6466">
        <v>28</v>
      </c>
      <c r="B6466" t="s">
        <v>3374</v>
      </c>
      <c r="C6466" t="s">
        <v>21667</v>
      </c>
      <c r="D6466" t="s">
        <v>21668</v>
      </c>
      <c r="E6466" t="s">
        <v>3381</v>
      </c>
      <c r="F6466" t="s">
        <v>3382</v>
      </c>
      <c r="G6466" t="s">
        <v>3378</v>
      </c>
      <c r="H6466" t="s">
        <v>944</v>
      </c>
      <c r="I6466" t="s">
        <v>945</v>
      </c>
      <c r="J6466" t="s">
        <v>946</v>
      </c>
      <c r="K6466" t="s">
        <v>21669</v>
      </c>
      <c r="L6466" s="3">
        <v>41738</v>
      </c>
      <c r="M6466" s="9">
        <v>0</v>
      </c>
      <c r="N6466" s="5">
        <v>0</v>
      </c>
      <c r="O6466" s="7">
        <v>0</v>
      </c>
    </row>
    <row r="6467" spans="1:15">
      <c r="A6467">
        <v>28</v>
      </c>
      <c r="B6467" t="s">
        <v>3374</v>
      </c>
      <c r="C6467" t="s">
        <v>21670</v>
      </c>
      <c r="D6467" t="s">
        <v>21671</v>
      </c>
      <c r="E6467" t="s">
        <v>3381</v>
      </c>
      <c r="F6467" t="s">
        <v>3382</v>
      </c>
      <c r="G6467" t="s">
        <v>3378</v>
      </c>
      <c r="H6467" t="s">
        <v>944</v>
      </c>
      <c r="I6467" t="s">
        <v>945</v>
      </c>
      <c r="J6467" t="s">
        <v>946</v>
      </c>
      <c r="K6467" t="s">
        <v>21672</v>
      </c>
      <c r="L6467" s="3">
        <v>41752</v>
      </c>
      <c r="M6467" s="9">
        <v>0</v>
      </c>
      <c r="N6467" s="5">
        <v>0</v>
      </c>
      <c r="O6467" s="7">
        <v>0</v>
      </c>
    </row>
    <row r="6468" spans="1:15">
      <c r="A6468">
        <v>28</v>
      </c>
      <c r="B6468" t="s">
        <v>3374</v>
      </c>
      <c r="C6468" t="s">
        <v>21673</v>
      </c>
      <c r="D6468" t="s">
        <v>21674</v>
      </c>
      <c r="E6468" t="s">
        <v>21626</v>
      </c>
      <c r="F6468" t="s">
        <v>21627</v>
      </c>
      <c r="G6468" t="s">
        <v>3378</v>
      </c>
      <c r="H6468" t="s">
        <v>944</v>
      </c>
      <c r="I6468" t="s">
        <v>945</v>
      </c>
      <c r="J6468" t="s">
        <v>946</v>
      </c>
      <c r="K6468" t="s">
        <v>21675</v>
      </c>
      <c r="L6468" s="3">
        <v>41956</v>
      </c>
      <c r="M6468" s="9">
        <v>0</v>
      </c>
      <c r="N6468" s="5">
        <v>0</v>
      </c>
      <c r="O6468" s="7">
        <v>0</v>
      </c>
    </row>
    <row r="6469" spans="1:15">
      <c r="A6469">
        <v>28</v>
      </c>
      <c r="B6469" t="s">
        <v>3374</v>
      </c>
      <c r="C6469" t="s">
        <v>21676</v>
      </c>
      <c r="D6469" t="s">
        <v>21677</v>
      </c>
      <c r="E6469" t="s">
        <v>3381</v>
      </c>
      <c r="F6469" t="s">
        <v>3382</v>
      </c>
      <c r="G6469" t="s">
        <v>3378</v>
      </c>
      <c r="H6469" t="s">
        <v>944</v>
      </c>
      <c r="I6469" t="s">
        <v>945</v>
      </c>
      <c r="J6469" t="s">
        <v>946</v>
      </c>
      <c r="K6469" t="s">
        <v>21678</v>
      </c>
      <c r="L6469" s="3">
        <v>42222</v>
      </c>
      <c r="M6469" s="9">
        <v>0</v>
      </c>
      <c r="N6469" s="5">
        <v>0</v>
      </c>
      <c r="O6469" s="7">
        <v>0</v>
      </c>
    </row>
    <row r="6470" spans="1:15">
      <c r="A6470">
        <v>28</v>
      </c>
      <c r="B6470" t="s">
        <v>3374</v>
      </c>
      <c r="C6470" t="s">
        <v>3380</v>
      </c>
      <c r="D6470" t="s">
        <v>785</v>
      </c>
      <c r="E6470" t="s">
        <v>3381</v>
      </c>
      <c r="F6470" t="s">
        <v>3382</v>
      </c>
      <c r="G6470" t="s">
        <v>3378</v>
      </c>
      <c r="H6470" t="s">
        <v>944</v>
      </c>
      <c r="I6470" t="s">
        <v>945</v>
      </c>
      <c r="J6470" t="s">
        <v>946</v>
      </c>
      <c r="K6470" t="s">
        <v>3383</v>
      </c>
      <c r="L6470" s="3">
        <v>42074</v>
      </c>
      <c r="M6470" s="9">
        <v>2</v>
      </c>
      <c r="N6470" s="5">
        <v>0</v>
      </c>
      <c r="O6470" s="7">
        <v>2</v>
      </c>
    </row>
    <row r="6471" spans="1:15">
      <c r="A6471">
        <v>28</v>
      </c>
      <c r="B6471" t="s">
        <v>3374</v>
      </c>
      <c r="C6471" t="s">
        <v>21679</v>
      </c>
      <c r="D6471" t="s">
        <v>21680</v>
      </c>
      <c r="E6471" t="s">
        <v>3393</v>
      </c>
      <c r="F6471" t="s">
        <v>3394</v>
      </c>
      <c r="G6471" t="s">
        <v>3378</v>
      </c>
      <c r="H6471" t="s">
        <v>944</v>
      </c>
      <c r="I6471" t="s">
        <v>945</v>
      </c>
      <c r="J6471" t="s">
        <v>946</v>
      </c>
      <c r="K6471" t="s">
        <v>21681</v>
      </c>
      <c r="L6471" s="3" t="s">
        <v>2494</v>
      </c>
      <c r="M6471" s="9">
        <v>0</v>
      </c>
      <c r="N6471" s="5">
        <v>0</v>
      </c>
      <c r="O6471" s="7">
        <v>0</v>
      </c>
    </row>
    <row r="6472" spans="1:15">
      <c r="A6472">
        <v>28</v>
      </c>
      <c r="B6472" t="s">
        <v>3374</v>
      </c>
      <c r="C6472" t="s">
        <v>21682</v>
      </c>
      <c r="D6472" t="s">
        <v>21683</v>
      </c>
      <c r="E6472" t="s">
        <v>21626</v>
      </c>
      <c r="F6472" t="s">
        <v>21627</v>
      </c>
      <c r="G6472" t="s">
        <v>3378</v>
      </c>
      <c r="H6472" t="s">
        <v>944</v>
      </c>
      <c r="I6472" t="s">
        <v>945</v>
      </c>
      <c r="J6472" t="s">
        <v>946</v>
      </c>
      <c r="K6472" t="s">
        <v>21684</v>
      </c>
      <c r="L6472" s="3" t="s">
        <v>2494</v>
      </c>
      <c r="M6472" s="9">
        <v>0</v>
      </c>
      <c r="N6472" s="5">
        <v>0</v>
      </c>
      <c r="O6472" s="7">
        <v>0</v>
      </c>
    </row>
    <row r="6473" spans="1:15">
      <c r="A6473">
        <v>28</v>
      </c>
      <c r="B6473" t="s">
        <v>3374</v>
      </c>
      <c r="C6473" t="s">
        <v>3384</v>
      </c>
      <c r="D6473" t="s">
        <v>786</v>
      </c>
      <c r="E6473" t="s">
        <v>3376</v>
      </c>
      <c r="F6473" t="s">
        <v>3377</v>
      </c>
      <c r="G6473" t="s">
        <v>3378</v>
      </c>
      <c r="H6473" t="s">
        <v>944</v>
      </c>
      <c r="I6473" t="s">
        <v>945</v>
      </c>
      <c r="J6473" t="s">
        <v>946</v>
      </c>
      <c r="K6473" t="s">
        <v>3385</v>
      </c>
      <c r="L6473" s="3">
        <v>42760</v>
      </c>
      <c r="M6473" s="9">
        <v>1</v>
      </c>
      <c r="N6473" s="5">
        <v>0</v>
      </c>
      <c r="O6473" s="7">
        <v>1</v>
      </c>
    </row>
    <row r="6474" spans="1:15">
      <c r="A6474">
        <v>28</v>
      </c>
      <c r="B6474" t="s">
        <v>3374</v>
      </c>
      <c r="C6474" t="s">
        <v>21685</v>
      </c>
      <c r="D6474" t="s">
        <v>3939</v>
      </c>
      <c r="E6474" t="s">
        <v>21634</v>
      </c>
      <c r="F6474" t="s">
        <v>21635</v>
      </c>
      <c r="G6474" t="s">
        <v>3378</v>
      </c>
      <c r="H6474" t="s">
        <v>944</v>
      </c>
      <c r="I6474" t="s">
        <v>945</v>
      </c>
      <c r="J6474" t="s">
        <v>946</v>
      </c>
      <c r="K6474" t="s">
        <v>21686</v>
      </c>
      <c r="L6474" s="3">
        <v>42711</v>
      </c>
      <c r="M6474" s="9">
        <v>0</v>
      </c>
      <c r="N6474" s="5">
        <v>0</v>
      </c>
      <c r="O6474" s="7">
        <v>0</v>
      </c>
    </row>
    <row r="6475" spans="1:15">
      <c r="A6475">
        <v>28</v>
      </c>
      <c r="B6475" t="s">
        <v>3374</v>
      </c>
      <c r="C6475" t="s">
        <v>21687</v>
      </c>
      <c r="D6475" t="s">
        <v>21688</v>
      </c>
      <c r="E6475" t="s">
        <v>3393</v>
      </c>
      <c r="F6475" t="s">
        <v>3394</v>
      </c>
      <c r="G6475" t="s">
        <v>3378</v>
      </c>
      <c r="H6475" t="s">
        <v>944</v>
      </c>
      <c r="I6475" t="s">
        <v>945</v>
      </c>
      <c r="J6475" t="s">
        <v>946</v>
      </c>
      <c r="K6475" t="s">
        <v>21689</v>
      </c>
      <c r="L6475" s="3" t="s">
        <v>2494</v>
      </c>
      <c r="M6475" s="9">
        <v>0</v>
      </c>
      <c r="N6475" s="5">
        <v>0</v>
      </c>
      <c r="O6475" s="7">
        <v>0</v>
      </c>
    </row>
    <row r="6476" spans="1:15">
      <c r="A6476">
        <v>28</v>
      </c>
      <c r="B6476" t="s">
        <v>3374</v>
      </c>
      <c r="C6476" t="s">
        <v>21690</v>
      </c>
      <c r="D6476" t="s">
        <v>21691</v>
      </c>
      <c r="E6476" t="s">
        <v>3381</v>
      </c>
      <c r="F6476" t="s">
        <v>3382</v>
      </c>
      <c r="G6476" t="s">
        <v>3378</v>
      </c>
      <c r="H6476" t="s">
        <v>944</v>
      </c>
      <c r="I6476" t="s">
        <v>945</v>
      </c>
      <c r="J6476" t="s">
        <v>946</v>
      </c>
      <c r="K6476" t="s">
        <v>21692</v>
      </c>
      <c r="L6476" s="3">
        <v>43635</v>
      </c>
      <c r="M6476" s="9">
        <v>0</v>
      </c>
      <c r="N6476" s="5">
        <v>0</v>
      </c>
      <c r="O6476" s="7">
        <v>0</v>
      </c>
    </row>
    <row r="6477" spans="1:15">
      <c r="A6477">
        <v>28</v>
      </c>
      <c r="B6477" t="s">
        <v>3374</v>
      </c>
      <c r="C6477" t="s">
        <v>3386</v>
      </c>
      <c r="D6477" t="s">
        <v>787</v>
      </c>
      <c r="E6477" t="s">
        <v>3387</v>
      </c>
      <c r="F6477" t="s">
        <v>3388</v>
      </c>
      <c r="G6477" t="s">
        <v>3378</v>
      </c>
      <c r="H6477" t="s">
        <v>944</v>
      </c>
      <c r="I6477" t="s">
        <v>945</v>
      </c>
      <c r="J6477" t="s">
        <v>946</v>
      </c>
      <c r="K6477" t="s">
        <v>3389</v>
      </c>
      <c r="L6477" s="3">
        <v>42845</v>
      </c>
      <c r="M6477" s="9">
        <v>21</v>
      </c>
      <c r="N6477" s="5">
        <v>0</v>
      </c>
      <c r="O6477" s="7">
        <v>21</v>
      </c>
    </row>
    <row r="6478" spans="1:15">
      <c r="A6478">
        <v>28</v>
      </c>
      <c r="B6478" t="s">
        <v>3374</v>
      </c>
      <c r="C6478" t="s">
        <v>21693</v>
      </c>
      <c r="D6478" t="s">
        <v>21694</v>
      </c>
      <c r="E6478" t="s">
        <v>21695</v>
      </c>
      <c r="F6478" t="s">
        <v>21696</v>
      </c>
      <c r="G6478" t="s">
        <v>3378</v>
      </c>
      <c r="H6478" t="s">
        <v>944</v>
      </c>
      <c r="I6478" t="s">
        <v>945</v>
      </c>
      <c r="J6478" t="s">
        <v>946</v>
      </c>
      <c r="K6478" t="s">
        <v>21697</v>
      </c>
      <c r="L6478" s="3">
        <v>42933</v>
      </c>
      <c r="M6478" s="9">
        <v>0</v>
      </c>
      <c r="N6478" s="5">
        <v>0</v>
      </c>
      <c r="O6478" s="7">
        <v>0</v>
      </c>
    </row>
    <row r="6479" spans="1:15">
      <c r="A6479">
        <v>28</v>
      </c>
      <c r="B6479" t="s">
        <v>3374</v>
      </c>
      <c r="C6479" t="s">
        <v>21698</v>
      </c>
      <c r="D6479" t="s">
        <v>21699</v>
      </c>
      <c r="E6479" t="s">
        <v>21626</v>
      </c>
      <c r="F6479" t="s">
        <v>21627</v>
      </c>
      <c r="G6479" t="s">
        <v>3378</v>
      </c>
      <c r="H6479" t="s">
        <v>944</v>
      </c>
      <c r="I6479" t="s">
        <v>945</v>
      </c>
      <c r="J6479" t="s">
        <v>946</v>
      </c>
      <c r="K6479" t="s">
        <v>21700</v>
      </c>
      <c r="L6479" s="3">
        <v>42955</v>
      </c>
      <c r="M6479" s="9">
        <v>0</v>
      </c>
      <c r="N6479" s="5">
        <v>0</v>
      </c>
      <c r="O6479" s="7">
        <v>0</v>
      </c>
    </row>
    <row r="6480" spans="1:15">
      <c r="A6480">
        <v>28</v>
      </c>
      <c r="B6480" t="s">
        <v>3374</v>
      </c>
      <c r="C6480" t="s">
        <v>21701</v>
      </c>
      <c r="D6480" t="s">
        <v>21702</v>
      </c>
      <c r="E6480" t="s">
        <v>3381</v>
      </c>
      <c r="F6480" t="s">
        <v>3382</v>
      </c>
      <c r="G6480" t="s">
        <v>3378</v>
      </c>
      <c r="H6480" t="s">
        <v>944</v>
      </c>
      <c r="I6480" t="s">
        <v>945</v>
      </c>
      <c r="J6480" t="s">
        <v>946</v>
      </c>
      <c r="K6480" t="s">
        <v>21703</v>
      </c>
      <c r="L6480" s="3">
        <v>45001</v>
      </c>
      <c r="M6480" s="9">
        <v>0</v>
      </c>
      <c r="N6480" s="5">
        <v>0</v>
      </c>
      <c r="O6480" s="7">
        <v>0</v>
      </c>
    </row>
    <row r="6481" spans="1:15">
      <c r="A6481">
        <v>28</v>
      </c>
      <c r="B6481" t="s">
        <v>3374</v>
      </c>
      <c r="C6481" t="s">
        <v>21704</v>
      </c>
      <c r="D6481" t="s">
        <v>21705</v>
      </c>
      <c r="E6481" t="s">
        <v>3393</v>
      </c>
      <c r="F6481" t="s">
        <v>3394</v>
      </c>
      <c r="G6481" t="s">
        <v>3378</v>
      </c>
      <c r="H6481" t="s">
        <v>944</v>
      </c>
      <c r="I6481" t="s">
        <v>945</v>
      </c>
      <c r="J6481" t="s">
        <v>946</v>
      </c>
      <c r="K6481" t="s">
        <v>21706</v>
      </c>
      <c r="L6481" s="3">
        <v>43677</v>
      </c>
      <c r="M6481" s="9">
        <v>0</v>
      </c>
      <c r="N6481" s="5">
        <v>0</v>
      </c>
      <c r="O6481" s="7">
        <v>0</v>
      </c>
    </row>
    <row r="6482" spans="1:15">
      <c r="A6482">
        <v>28</v>
      </c>
      <c r="B6482" t="s">
        <v>3374</v>
      </c>
      <c r="C6482" t="s">
        <v>21707</v>
      </c>
      <c r="D6482" t="s">
        <v>21708</v>
      </c>
      <c r="E6482" t="s">
        <v>3393</v>
      </c>
      <c r="F6482" t="s">
        <v>3394</v>
      </c>
      <c r="G6482" t="s">
        <v>3378</v>
      </c>
      <c r="H6482" t="s">
        <v>944</v>
      </c>
      <c r="I6482" t="s">
        <v>945</v>
      </c>
      <c r="J6482" t="s">
        <v>946</v>
      </c>
      <c r="K6482" t="s">
        <v>21709</v>
      </c>
      <c r="L6482" s="3" t="s">
        <v>2494</v>
      </c>
      <c r="M6482" s="9">
        <v>0</v>
      </c>
      <c r="N6482" s="5">
        <v>0</v>
      </c>
      <c r="O6482" s="7">
        <v>0</v>
      </c>
    </row>
    <row r="6483" spans="1:15">
      <c r="A6483">
        <v>28</v>
      </c>
      <c r="B6483" t="s">
        <v>3374</v>
      </c>
      <c r="C6483" t="s">
        <v>3390</v>
      </c>
      <c r="D6483" t="s">
        <v>788</v>
      </c>
      <c r="E6483" t="s">
        <v>3387</v>
      </c>
      <c r="F6483" t="s">
        <v>3388</v>
      </c>
      <c r="G6483" t="s">
        <v>3378</v>
      </c>
      <c r="H6483" t="s">
        <v>944</v>
      </c>
      <c r="I6483" t="s">
        <v>945</v>
      </c>
      <c r="J6483" t="s">
        <v>946</v>
      </c>
      <c r="K6483" t="s">
        <v>3391</v>
      </c>
      <c r="L6483" s="3">
        <v>43419</v>
      </c>
      <c r="M6483" s="9">
        <v>5</v>
      </c>
      <c r="N6483" s="5">
        <v>0</v>
      </c>
      <c r="O6483" s="7">
        <v>5</v>
      </c>
    </row>
    <row r="6484" spans="1:15">
      <c r="A6484">
        <v>28</v>
      </c>
      <c r="B6484" t="s">
        <v>3374</v>
      </c>
      <c r="C6484" t="s">
        <v>21710</v>
      </c>
      <c r="D6484" t="s">
        <v>21711</v>
      </c>
      <c r="E6484" t="s">
        <v>21695</v>
      </c>
      <c r="F6484" t="s">
        <v>21696</v>
      </c>
      <c r="G6484" t="s">
        <v>3378</v>
      </c>
      <c r="H6484" t="s">
        <v>944</v>
      </c>
      <c r="I6484" t="s">
        <v>945</v>
      </c>
      <c r="J6484" t="s">
        <v>946</v>
      </c>
      <c r="K6484" t="s">
        <v>21712</v>
      </c>
      <c r="L6484" s="3" t="s">
        <v>2494</v>
      </c>
      <c r="M6484" s="9">
        <v>0</v>
      </c>
      <c r="N6484" s="5">
        <v>0</v>
      </c>
      <c r="O6484" s="7">
        <v>0</v>
      </c>
    </row>
    <row r="6485" spans="1:15">
      <c r="A6485">
        <v>28</v>
      </c>
      <c r="B6485" t="s">
        <v>3374</v>
      </c>
      <c r="C6485" t="s">
        <v>21713</v>
      </c>
      <c r="D6485" t="s">
        <v>21714</v>
      </c>
      <c r="E6485" t="s">
        <v>3381</v>
      </c>
      <c r="F6485" t="s">
        <v>3382</v>
      </c>
      <c r="G6485" t="s">
        <v>3378</v>
      </c>
      <c r="H6485" t="s">
        <v>944</v>
      </c>
      <c r="I6485" t="s">
        <v>945</v>
      </c>
      <c r="J6485" t="s">
        <v>946</v>
      </c>
      <c r="K6485" t="s">
        <v>21715</v>
      </c>
      <c r="L6485" s="3">
        <v>44980</v>
      </c>
      <c r="M6485" s="9">
        <v>0</v>
      </c>
      <c r="N6485" s="5">
        <v>0</v>
      </c>
      <c r="O6485" s="7">
        <v>0</v>
      </c>
    </row>
    <row r="6486" spans="1:15">
      <c r="A6486">
        <v>28</v>
      </c>
      <c r="B6486" t="s">
        <v>3374</v>
      </c>
      <c r="C6486" t="s">
        <v>21716</v>
      </c>
      <c r="D6486" t="s">
        <v>21717</v>
      </c>
      <c r="E6486" t="s">
        <v>21634</v>
      </c>
      <c r="F6486" t="s">
        <v>21635</v>
      </c>
      <c r="G6486" t="s">
        <v>3378</v>
      </c>
      <c r="H6486" t="s">
        <v>944</v>
      </c>
      <c r="I6486" t="s">
        <v>945</v>
      </c>
      <c r="J6486" t="s">
        <v>946</v>
      </c>
      <c r="K6486" t="s">
        <v>21718</v>
      </c>
      <c r="L6486" s="3">
        <v>45180</v>
      </c>
      <c r="M6486" s="9">
        <v>0</v>
      </c>
      <c r="N6486" s="5">
        <v>0</v>
      </c>
      <c r="O6486" s="7">
        <v>0</v>
      </c>
    </row>
    <row r="6487" spans="1:15">
      <c r="A6487">
        <v>28</v>
      </c>
      <c r="B6487" t="s">
        <v>3374</v>
      </c>
      <c r="C6487" t="s">
        <v>21719</v>
      </c>
      <c r="D6487" t="s">
        <v>21720</v>
      </c>
      <c r="E6487" t="s">
        <v>21634</v>
      </c>
      <c r="F6487" t="s">
        <v>21635</v>
      </c>
      <c r="G6487" t="s">
        <v>3378</v>
      </c>
      <c r="H6487" t="s">
        <v>944</v>
      </c>
      <c r="I6487" t="s">
        <v>945</v>
      </c>
      <c r="J6487" t="s">
        <v>946</v>
      </c>
      <c r="K6487" t="s">
        <v>21721</v>
      </c>
      <c r="L6487" s="3">
        <v>44502</v>
      </c>
      <c r="M6487" s="9">
        <v>0</v>
      </c>
      <c r="N6487" s="5">
        <v>0</v>
      </c>
      <c r="O6487" s="7">
        <v>0</v>
      </c>
    </row>
    <row r="6488" spans="1:15">
      <c r="A6488">
        <v>28</v>
      </c>
      <c r="B6488" t="s">
        <v>3374</v>
      </c>
      <c r="C6488" t="s">
        <v>3392</v>
      </c>
      <c r="D6488" t="s">
        <v>789</v>
      </c>
      <c r="E6488" t="s">
        <v>3393</v>
      </c>
      <c r="F6488" t="s">
        <v>3394</v>
      </c>
      <c r="G6488" t="s">
        <v>3378</v>
      </c>
      <c r="H6488" t="s">
        <v>944</v>
      </c>
      <c r="I6488" t="s">
        <v>945</v>
      </c>
      <c r="J6488" t="s">
        <v>946</v>
      </c>
      <c r="K6488" t="s">
        <v>3395</v>
      </c>
      <c r="L6488" s="3">
        <v>44797</v>
      </c>
      <c r="M6488" s="9">
        <v>4</v>
      </c>
      <c r="N6488" s="5">
        <v>0</v>
      </c>
      <c r="O6488" s="7">
        <v>4</v>
      </c>
    </row>
    <row r="6489" spans="1:15">
      <c r="A6489">
        <v>28</v>
      </c>
      <c r="B6489" t="s">
        <v>3374</v>
      </c>
      <c r="C6489" t="s">
        <v>3396</v>
      </c>
      <c r="D6489" t="s">
        <v>790</v>
      </c>
      <c r="E6489" t="s">
        <v>3376</v>
      </c>
      <c r="F6489" t="s">
        <v>3377</v>
      </c>
      <c r="G6489" t="s">
        <v>3378</v>
      </c>
      <c r="H6489" t="s">
        <v>944</v>
      </c>
      <c r="I6489" t="s">
        <v>945</v>
      </c>
      <c r="J6489" t="s">
        <v>946</v>
      </c>
      <c r="K6489" t="s">
        <v>3397</v>
      </c>
      <c r="L6489" s="3">
        <v>44532</v>
      </c>
      <c r="M6489" s="9">
        <v>5</v>
      </c>
      <c r="N6489" s="5">
        <v>0</v>
      </c>
      <c r="O6489" s="7">
        <v>5</v>
      </c>
    </row>
    <row r="6490" spans="1:15">
      <c r="A6490">
        <v>28</v>
      </c>
      <c r="B6490" t="s">
        <v>3374</v>
      </c>
      <c r="C6490" t="s">
        <v>21722</v>
      </c>
      <c r="D6490" t="s">
        <v>21723</v>
      </c>
      <c r="E6490" t="s">
        <v>21626</v>
      </c>
      <c r="F6490" t="s">
        <v>21627</v>
      </c>
      <c r="G6490" t="s">
        <v>3378</v>
      </c>
      <c r="H6490" t="s">
        <v>944</v>
      </c>
      <c r="I6490" t="s">
        <v>945</v>
      </c>
      <c r="J6490" t="s">
        <v>946</v>
      </c>
      <c r="K6490" t="s">
        <v>21724</v>
      </c>
      <c r="L6490" s="3" t="s">
        <v>2494</v>
      </c>
      <c r="M6490" s="9">
        <v>0</v>
      </c>
      <c r="N6490" s="5">
        <v>0</v>
      </c>
      <c r="O6490" s="7">
        <v>0</v>
      </c>
    </row>
    <row r="6491" spans="1:15">
      <c r="A6491">
        <v>28</v>
      </c>
      <c r="B6491" t="s">
        <v>3374</v>
      </c>
      <c r="C6491" t="s">
        <v>21725</v>
      </c>
      <c r="D6491" t="s">
        <v>21726</v>
      </c>
      <c r="E6491" t="s">
        <v>3381</v>
      </c>
      <c r="F6491" t="s">
        <v>3382</v>
      </c>
      <c r="G6491" t="s">
        <v>3378</v>
      </c>
      <c r="H6491" t="s">
        <v>944</v>
      </c>
      <c r="I6491" t="s">
        <v>945</v>
      </c>
      <c r="J6491" t="s">
        <v>946</v>
      </c>
      <c r="K6491" t="s">
        <v>21727</v>
      </c>
      <c r="L6491" s="3" t="s">
        <v>2494</v>
      </c>
      <c r="M6491" s="9">
        <v>0</v>
      </c>
      <c r="N6491" s="5">
        <v>0</v>
      </c>
      <c r="O6491" s="7">
        <v>0</v>
      </c>
    </row>
    <row r="6492" spans="1:15">
      <c r="A6492">
        <v>28</v>
      </c>
      <c r="B6492" t="s">
        <v>3374</v>
      </c>
      <c r="C6492" t="s">
        <v>21728</v>
      </c>
      <c r="D6492" t="s">
        <v>21729</v>
      </c>
      <c r="E6492" t="s">
        <v>3381</v>
      </c>
      <c r="F6492" t="s">
        <v>3382</v>
      </c>
      <c r="G6492" t="s">
        <v>3378</v>
      </c>
      <c r="H6492" t="s">
        <v>944</v>
      </c>
      <c r="I6492" t="s">
        <v>945</v>
      </c>
      <c r="J6492" t="s">
        <v>946</v>
      </c>
      <c r="K6492" t="s">
        <v>21730</v>
      </c>
      <c r="L6492" s="3">
        <v>45314</v>
      </c>
      <c r="M6492" s="9">
        <v>0</v>
      </c>
      <c r="N6492" s="5">
        <v>0</v>
      </c>
      <c r="O6492" s="7">
        <v>0</v>
      </c>
    </row>
    <row r="6493" spans="1:15">
      <c r="A6493">
        <v>28</v>
      </c>
      <c r="B6493" t="s">
        <v>3374</v>
      </c>
      <c r="C6493" t="s">
        <v>21731</v>
      </c>
      <c r="D6493" t="s">
        <v>21732</v>
      </c>
      <c r="E6493" t="s">
        <v>3381</v>
      </c>
      <c r="F6493" t="s">
        <v>3382</v>
      </c>
      <c r="G6493" t="s">
        <v>3378</v>
      </c>
      <c r="H6493" t="s">
        <v>944</v>
      </c>
      <c r="I6493" t="s">
        <v>945</v>
      </c>
      <c r="J6493" t="s">
        <v>946</v>
      </c>
      <c r="K6493" t="s">
        <v>21733</v>
      </c>
      <c r="L6493" s="3">
        <v>45188</v>
      </c>
      <c r="M6493" s="9">
        <v>0</v>
      </c>
      <c r="N6493" s="5">
        <v>0</v>
      </c>
      <c r="O6493" s="7">
        <v>0</v>
      </c>
    </row>
    <row r="6494" spans="1:15">
      <c r="A6494">
        <v>28</v>
      </c>
      <c r="B6494" t="s">
        <v>3374</v>
      </c>
      <c r="C6494" t="s">
        <v>21734</v>
      </c>
      <c r="D6494" t="s">
        <v>21735</v>
      </c>
      <c r="E6494" t="s">
        <v>3387</v>
      </c>
      <c r="F6494" t="s">
        <v>3388</v>
      </c>
      <c r="G6494" t="s">
        <v>3378</v>
      </c>
      <c r="H6494" t="s">
        <v>944</v>
      </c>
      <c r="I6494" t="s">
        <v>945</v>
      </c>
      <c r="J6494" t="s">
        <v>946</v>
      </c>
      <c r="K6494" t="s">
        <v>21736</v>
      </c>
      <c r="L6494" s="3">
        <v>45216</v>
      </c>
      <c r="M6494" s="9">
        <v>17</v>
      </c>
      <c r="N6494" s="5">
        <v>0</v>
      </c>
      <c r="O6494" s="7">
        <v>17</v>
      </c>
    </row>
    <row r="6495" spans="1:15">
      <c r="A6495">
        <v>28</v>
      </c>
      <c r="B6495" t="s">
        <v>3374</v>
      </c>
      <c r="C6495" t="s">
        <v>21737</v>
      </c>
      <c r="D6495" t="s">
        <v>21738</v>
      </c>
      <c r="E6495" t="s">
        <v>3381</v>
      </c>
      <c r="F6495" t="s">
        <v>3382</v>
      </c>
      <c r="G6495" t="s">
        <v>3378</v>
      </c>
      <c r="H6495" t="s">
        <v>944</v>
      </c>
      <c r="I6495" t="s">
        <v>945</v>
      </c>
      <c r="J6495" t="s">
        <v>946</v>
      </c>
      <c r="K6495" t="s">
        <v>21739</v>
      </c>
      <c r="L6495" s="3">
        <v>45268</v>
      </c>
      <c r="M6495" s="9">
        <v>0</v>
      </c>
      <c r="N6495" s="5">
        <v>0</v>
      </c>
      <c r="O6495" s="7">
        <v>0</v>
      </c>
    </row>
    <row r="6496" spans="1:15">
      <c r="A6496">
        <v>28</v>
      </c>
      <c r="B6496" t="s">
        <v>3374</v>
      </c>
      <c r="C6496" t="s">
        <v>21740</v>
      </c>
      <c r="D6496" t="s">
        <v>21741</v>
      </c>
      <c r="E6496" t="s">
        <v>21695</v>
      </c>
      <c r="F6496" t="s">
        <v>21696</v>
      </c>
      <c r="G6496" t="s">
        <v>3378</v>
      </c>
      <c r="H6496" t="s">
        <v>944</v>
      </c>
      <c r="I6496" t="s">
        <v>945</v>
      </c>
      <c r="J6496" t="s">
        <v>946</v>
      </c>
      <c r="K6496" t="s">
        <v>21742</v>
      </c>
      <c r="L6496" s="3">
        <v>45307</v>
      </c>
      <c r="M6496" s="9">
        <v>0</v>
      </c>
      <c r="N6496" s="5">
        <v>0</v>
      </c>
      <c r="O6496" s="7">
        <v>0</v>
      </c>
    </row>
    <row r="6497" spans="1:15">
      <c r="A6497">
        <v>28</v>
      </c>
      <c r="B6497" t="s">
        <v>3374</v>
      </c>
      <c r="C6497" t="s">
        <v>21743</v>
      </c>
      <c r="D6497" t="s">
        <v>21744</v>
      </c>
      <c r="E6497" t="s">
        <v>3376</v>
      </c>
      <c r="F6497" t="s">
        <v>3377</v>
      </c>
      <c r="G6497" t="s">
        <v>3378</v>
      </c>
      <c r="H6497" t="s">
        <v>944</v>
      </c>
      <c r="I6497" t="s">
        <v>945</v>
      </c>
      <c r="J6497" t="s">
        <v>946</v>
      </c>
      <c r="K6497" t="s">
        <v>21745</v>
      </c>
      <c r="L6497" s="3">
        <v>45400</v>
      </c>
      <c r="M6497" s="9">
        <v>0</v>
      </c>
      <c r="N6497" s="5">
        <v>0</v>
      </c>
      <c r="O6497" s="7">
        <v>0</v>
      </c>
    </row>
    <row r="6498" spans="1:15">
      <c r="A6498">
        <v>28</v>
      </c>
      <c r="B6498" t="s">
        <v>3374</v>
      </c>
      <c r="C6498" t="s">
        <v>21746</v>
      </c>
      <c r="D6498" t="s">
        <v>21747</v>
      </c>
      <c r="E6498" t="s">
        <v>3387</v>
      </c>
      <c r="F6498" t="s">
        <v>3388</v>
      </c>
      <c r="G6498" t="s">
        <v>3378</v>
      </c>
      <c r="H6498" t="s">
        <v>944</v>
      </c>
      <c r="I6498" t="s">
        <v>945</v>
      </c>
      <c r="J6498" t="s">
        <v>946</v>
      </c>
      <c r="K6498" t="s">
        <v>21748</v>
      </c>
      <c r="L6498" s="3">
        <v>45600</v>
      </c>
      <c r="M6498" s="9">
        <v>0</v>
      </c>
      <c r="N6498" s="5">
        <v>0</v>
      </c>
      <c r="O6498" s="7">
        <v>0</v>
      </c>
    </row>
    <row r="6499" spans="1:15">
      <c r="A6499">
        <v>28</v>
      </c>
      <c r="B6499" t="s">
        <v>3374</v>
      </c>
      <c r="C6499" t="s">
        <v>21749</v>
      </c>
      <c r="D6499" t="s">
        <v>21750</v>
      </c>
      <c r="E6499" t="s">
        <v>21626</v>
      </c>
      <c r="F6499" t="s">
        <v>21627</v>
      </c>
      <c r="G6499" t="s">
        <v>3378</v>
      </c>
      <c r="H6499" t="s">
        <v>944</v>
      </c>
      <c r="I6499" t="s">
        <v>945</v>
      </c>
      <c r="J6499" t="s">
        <v>946</v>
      </c>
      <c r="K6499" t="s">
        <v>21751</v>
      </c>
      <c r="L6499" s="3" t="s">
        <v>2494</v>
      </c>
      <c r="M6499" s="9">
        <v>0</v>
      </c>
      <c r="N6499" s="5">
        <v>0</v>
      </c>
      <c r="O6499" s="7">
        <v>0</v>
      </c>
    </row>
    <row r="6500" spans="1:15">
      <c r="A6500">
        <v>28</v>
      </c>
      <c r="B6500" t="s">
        <v>3374</v>
      </c>
      <c r="C6500" t="s">
        <v>21752</v>
      </c>
      <c r="D6500" t="s">
        <v>21753</v>
      </c>
      <c r="E6500" t="s">
        <v>3387</v>
      </c>
      <c r="F6500" t="s">
        <v>3388</v>
      </c>
      <c r="G6500" t="s">
        <v>3378</v>
      </c>
      <c r="H6500" t="s">
        <v>944</v>
      </c>
      <c r="I6500" t="s">
        <v>945</v>
      </c>
      <c r="J6500" t="s">
        <v>946</v>
      </c>
      <c r="K6500" t="s">
        <v>21754</v>
      </c>
      <c r="L6500" s="3">
        <v>45371</v>
      </c>
      <c r="M6500" s="9">
        <v>0</v>
      </c>
      <c r="N6500" s="5">
        <v>0</v>
      </c>
      <c r="O6500" s="7">
        <v>0</v>
      </c>
    </row>
    <row r="6501" spans="1:15">
      <c r="A6501">
        <v>28</v>
      </c>
      <c r="B6501" t="s">
        <v>3374</v>
      </c>
      <c r="C6501" t="s">
        <v>21755</v>
      </c>
      <c r="D6501" t="s">
        <v>21756</v>
      </c>
      <c r="E6501" t="s">
        <v>3381</v>
      </c>
      <c r="F6501" t="s">
        <v>3382</v>
      </c>
      <c r="G6501" t="s">
        <v>3378</v>
      </c>
      <c r="H6501" t="s">
        <v>944</v>
      </c>
      <c r="I6501" t="s">
        <v>945</v>
      </c>
      <c r="J6501" t="s">
        <v>946</v>
      </c>
      <c r="K6501" t="s">
        <v>21757</v>
      </c>
      <c r="L6501" s="3">
        <v>45418</v>
      </c>
      <c r="M6501" s="9">
        <v>0</v>
      </c>
      <c r="N6501" s="5">
        <v>0</v>
      </c>
      <c r="O6501" s="7">
        <v>0</v>
      </c>
    </row>
    <row r="6502" spans="1:15">
      <c r="A6502">
        <v>28</v>
      </c>
      <c r="B6502" t="s">
        <v>3374</v>
      </c>
      <c r="C6502" t="s">
        <v>21758</v>
      </c>
      <c r="D6502" t="s">
        <v>21759</v>
      </c>
      <c r="E6502" t="s">
        <v>3381</v>
      </c>
      <c r="F6502" t="s">
        <v>3382</v>
      </c>
      <c r="G6502" t="s">
        <v>3378</v>
      </c>
      <c r="H6502" t="s">
        <v>944</v>
      </c>
      <c r="I6502" t="s">
        <v>945</v>
      </c>
      <c r="J6502" t="s">
        <v>946</v>
      </c>
      <c r="K6502" t="s">
        <v>21760</v>
      </c>
      <c r="L6502" s="3">
        <v>45495</v>
      </c>
      <c r="M6502" s="9">
        <v>0</v>
      </c>
      <c r="N6502" s="5">
        <v>0</v>
      </c>
      <c r="O6502" s="7">
        <v>0</v>
      </c>
    </row>
    <row r="6503" spans="1:15">
      <c r="A6503">
        <v>28</v>
      </c>
      <c r="B6503" t="s">
        <v>3374</v>
      </c>
      <c r="C6503" t="s">
        <v>21761</v>
      </c>
      <c r="D6503" t="s">
        <v>21762</v>
      </c>
      <c r="E6503" t="s">
        <v>21626</v>
      </c>
      <c r="F6503" t="s">
        <v>21627</v>
      </c>
      <c r="G6503" t="s">
        <v>3378</v>
      </c>
      <c r="H6503" t="s">
        <v>944</v>
      </c>
      <c r="I6503" t="s">
        <v>945</v>
      </c>
      <c r="J6503" t="s">
        <v>946</v>
      </c>
      <c r="K6503" t="s">
        <v>21763</v>
      </c>
      <c r="L6503" s="3" t="s">
        <v>2494</v>
      </c>
      <c r="M6503" s="9">
        <v>0</v>
      </c>
      <c r="N6503" s="5">
        <v>0</v>
      </c>
      <c r="O6503" s="7">
        <v>0</v>
      </c>
    </row>
    <row r="6504" spans="1:15">
      <c r="A6504">
        <v>28</v>
      </c>
      <c r="B6504" t="s">
        <v>3374</v>
      </c>
      <c r="C6504" t="s">
        <v>21764</v>
      </c>
      <c r="D6504" t="s">
        <v>21765</v>
      </c>
      <c r="E6504" t="s">
        <v>21626</v>
      </c>
      <c r="F6504" t="s">
        <v>21627</v>
      </c>
      <c r="G6504" t="s">
        <v>3378</v>
      </c>
      <c r="H6504" t="s">
        <v>944</v>
      </c>
      <c r="I6504" t="s">
        <v>945</v>
      </c>
      <c r="J6504" t="s">
        <v>946</v>
      </c>
      <c r="K6504" t="s">
        <v>21766</v>
      </c>
      <c r="L6504" s="3" t="s">
        <v>2494</v>
      </c>
      <c r="M6504" s="9">
        <v>0</v>
      </c>
      <c r="N6504" s="5">
        <v>0</v>
      </c>
      <c r="O6504" s="7">
        <v>0</v>
      </c>
    </row>
    <row r="6505" spans="1:15">
      <c r="A6505">
        <v>28</v>
      </c>
      <c r="B6505" t="s">
        <v>3374</v>
      </c>
      <c r="C6505" t="s">
        <v>21767</v>
      </c>
      <c r="D6505" t="s">
        <v>21768</v>
      </c>
      <c r="E6505" t="s">
        <v>21626</v>
      </c>
      <c r="F6505" t="s">
        <v>21627</v>
      </c>
      <c r="G6505" t="s">
        <v>3378</v>
      </c>
      <c r="H6505" t="s">
        <v>944</v>
      </c>
      <c r="I6505" t="s">
        <v>945</v>
      </c>
      <c r="J6505" t="s">
        <v>946</v>
      </c>
      <c r="K6505" t="s">
        <v>21769</v>
      </c>
      <c r="L6505" s="3" t="s">
        <v>2494</v>
      </c>
      <c r="M6505" s="9">
        <v>0</v>
      </c>
      <c r="N6505" s="5">
        <v>0</v>
      </c>
      <c r="O6505" s="7">
        <v>0</v>
      </c>
    </row>
    <row r="6506" spans="1:15">
      <c r="A6506">
        <v>28</v>
      </c>
      <c r="B6506" t="s">
        <v>3374</v>
      </c>
      <c r="C6506" t="s">
        <v>3398</v>
      </c>
      <c r="D6506" t="s">
        <v>791</v>
      </c>
      <c r="E6506" t="s">
        <v>3376</v>
      </c>
      <c r="F6506" t="s">
        <v>3377</v>
      </c>
      <c r="G6506" t="s">
        <v>3378</v>
      </c>
      <c r="H6506" t="s">
        <v>944</v>
      </c>
      <c r="I6506" t="s">
        <v>945</v>
      </c>
      <c r="J6506" t="s">
        <v>946</v>
      </c>
      <c r="K6506" t="s">
        <v>3399</v>
      </c>
      <c r="L6506" s="3">
        <v>45580</v>
      </c>
      <c r="M6506" s="9">
        <v>4</v>
      </c>
      <c r="N6506" s="5">
        <v>0</v>
      </c>
      <c r="O6506" s="7">
        <v>4</v>
      </c>
    </row>
    <row r="6507" spans="1:15">
      <c r="A6507">
        <v>28</v>
      </c>
      <c r="B6507" t="s">
        <v>3374</v>
      </c>
      <c r="C6507" t="s">
        <v>21770</v>
      </c>
      <c r="D6507" t="s">
        <v>21771</v>
      </c>
      <c r="E6507" t="s">
        <v>3387</v>
      </c>
      <c r="F6507" t="s">
        <v>3388</v>
      </c>
      <c r="G6507" t="s">
        <v>3378</v>
      </c>
      <c r="H6507" t="s">
        <v>944</v>
      </c>
      <c r="I6507" t="s">
        <v>945</v>
      </c>
      <c r="J6507" t="s">
        <v>946</v>
      </c>
      <c r="K6507" t="s">
        <v>21772</v>
      </c>
      <c r="L6507" s="3">
        <v>45677</v>
      </c>
      <c r="M6507" s="9">
        <v>0</v>
      </c>
      <c r="N6507" s="5">
        <v>0</v>
      </c>
      <c r="O6507" s="7">
        <v>0</v>
      </c>
    </row>
    <row r="6508" spans="1:15">
      <c r="A6508">
        <v>28</v>
      </c>
      <c r="B6508" t="s">
        <v>3374</v>
      </c>
      <c r="C6508" t="s">
        <v>21773</v>
      </c>
      <c r="D6508" t="s">
        <v>21774</v>
      </c>
      <c r="E6508" t="s">
        <v>3393</v>
      </c>
      <c r="F6508" t="s">
        <v>3394</v>
      </c>
      <c r="G6508" t="s">
        <v>3378</v>
      </c>
      <c r="H6508" t="s">
        <v>944</v>
      </c>
      <c r="I6508" t="s">
        <v>945</v>
      </c>
      <c r="J6508" t="s">
        <v>946</v>
      </c>
      <c r="K6508" t="s">
        <v>21775</v>
      </c>
      <c r="L6508" s="3" t="s">
        <v>2494</v>
      </c>
      <c r="M6508" s="9">
        <v>0</v>
      </c>
      <c r="N6508" s="5">
        <v>0</v>
      </c>
      <c r="O6508" s="7">
        <v>0</v>
      </c>
    </row>
    <row r="6509" spans="1:15">
      <c r="A6509">
        <v>29</v>
      </c>
      <c r="B6509" t="s">
        <v>3400</v>
      </c>
      <c r="C6509" t="s">
        <v>21776</v>
      </c>
      <c r="D6509" t="s">
        <v>21777</v>
      </c>
      <c r="E6509" t="s">
        <v>21778</v>
      </c>
      <c r="F6509" t="s">
        <v>21779</v>
      </c>
      <c r="G6509" t="s">
        <v>3404</v>
      </c>
      <c r="H6509" t="s">
        <v>944</v>
      </c>
      <c r="I6509" t="s">
        <v>945</v>
      </c>
      <c r="J6509" t="s">
        <v>946</v>
      </c>
      <c r="K6509" t="s">
        <v>21780</v>
      </c>
      <c r="L6509" s="3">
        <v>42926</v>
      </c>
      <c r="M6509" s="9">
        <v>0</v>
      </c>
      <c r="N6509" s="5">
        <v>0</v>
      </c>
      <c r="O6509" s="7">
        <v>0</v>
      </c>
    </row>
    <row r="6510" spans="1:15">
      <c r="A6510">
        <v>29</v>
      </c>
      <c r="B6510" t="s">
        <v>3400</v>
      </c>
      <c r="C6510" t="s">
        <v>21781</v>
      </c>
      <c r="D6510" t="s">
        <v>21782</v>
      </c>
      <c r="E6510" t="s">
        <v>21783</v>
      </c>
      <c r="F6510" t="s">
        <v>21784</v>
      </c>
      <c r="G6510" t="s">
        <v>3404</v>
      </c>
      <c r="H6510" t="s">
        <v>944</v>
      </c>
      <c r="I6510" t="s">
        <v>945</v>
      </c>
      <c r="J6510" t="s">
        <v>946</v>
      </c>
      <c r="K6510" t="s">
        <v>21785</v>
      </c>
      <c r="L6510" s="3">
        <v>42926</v>
      </c>
      <c r="M6510" s="9">
        <v>0</v>
      </c>
      <c r="N6510" s="5">
        <v>0</v>
      </c>
      <c r="O6510" s="7">
        <v>0</v>
      </c>
    </row>
    <row r="6511" spans="1:15">
      <c r="A6511">
        <v>29</v>
      </c>
      <c r="B6511" t="s">
        <v>3400</v>
      </c>
      <c r="C6511" t="s">
        <v>3401</v>
      </c>
      <c r="D6511" t="s">
        <v>792</v>
      </c>
      <c r="E6511" t="s">
        <v>3402</v>
      </c>
      <c r="F6511" t="s">
        <v>3403</v>
      </c>
      <c r="G6511" t="s">
        <v>3404</v>
      </c>
      <c r="H6511" t="s">
        <v>944</v>
      </c>
      <c r="I6511" t="s">
        <v>945</v>
      </c>
      <c r="J6511" t="s">
        <v>946</v>
      </c>
      <c r="K6511" t="s">
        <v>3405</v>
      </c>
      <c r="L6511" s="3">
        <v>43019</v>
      </c>
      <c r="M6511" s="9">
        <v>1</v>
      </c>
      <c r="N6511" s="5">
        <v>0</v>
      </c>
      <c r="O6511" s="7">
        <v>1</v>
      </c>
    </row>
    <row r="6512" spans="1:15">
      <c r="A6512">
        <v>29</v>
      </c>
      <c r="B6512" t="s">
        <v>3400</v>
      </c>
      <c r="C6512" t="s">
        <v>21786</v>
      </c>
      <c r="D6512" t="s">
        <v>21787</v>
      </c>
      <c r="E6512" t="s">
        <v>21788</v>
      </c>
      <c r="F6512" t="s">
        <v>21789</v>
      </c>
      <c r="G6512" t="s">
        <v>3404</v>
      </c>
      <c r="H6512" t="s">
        <v>944</v>
      </c>
      <c r="I6512" t="s">
        <v>945</v>
      </c>
      <c r="J6512" t="s">
        <v>946</v>
      </c>
      <c r="K6512" t="s">
        <v>21790</v>
      </c>
      <c r="L6512" s="3" t="s">
        <v>2494</v>
      </c>
      <c r="M6512" s="9">
        <v>0</v>
      </c>
      <c r="N6512" s="5">
        <v>0</v>
      </c>
      <c r="O6512" s="7">
        <v>0</v>
      </c>
    </row>
    <row r="6513" spans="1:15">
      <c r="A6513">
        <v>29</v>
      </c>
      <c r="B6513" t="s">
        <v>3400</v>
      </c>
      <c r="C6513" t="s">
        <v>21791</v>
      </c>
      <c r="D6513" t="s">
        <v>21792</v>
      </c>
      <c r="E6513" t="s">
        <v>21778</v>
      </c>
      <c r="F6513" t="s">
        <v>21779</v>
      </c>
      <c r="G6513" t="s">
        <v>3404</v>
      </c>
      <c r="H6513" t="s">
        <v>944</v>
      </c>
      <c r="I6513" t="s">
        <v>945</v>
      </c>
      <c r="J6513" t="s">
        <v>946</v>
      </c>
      <c r="K6513" t="s">
        <v>21793</v>
      </c>
      <c r="L6513" s="3" t="s">
        <v>2494</v>
      </c>
      <c r="M6513" s="9">
        <v>0</v>
      </c>
      <c r="N6513" s="5">
        <v>0</v>
      </c>
      <c r="O6513" s="7">
        <v>0</v>
      </c>
    </row>
    <row r="6514" spans="1:15">
      <c r="A6514">
        <v>29</v>
      </c>
      <c r="B6514" t="s">
        <v>3400</v>
      </c>
      <c r="C6514" t="s">
        <v>21794</v>
      </c>
      <c r="D6514" t="s">
        <v>21795</v>
      </c>
      <c r="E6514" t="s">
        <v>21796</v>
      </c>
      <c r="F6514" t="s">
        <v>21797</v>
      </c>
      <c r="G6514" t="s">
        <v>3404</v>
      </c>
      <c r="H6514" t="s">
        <v>944</v>
      </c>
      <c r="I6514" t="s">
        <v>945</v>
      </c>
      <c r="J6514" t="s">
        <v>946</v>
      </c>
      <c r="K6514" t="s">
        <v>21798</v>
      </c>
      <c r="L6514" s="3" t="s">
        <v>2494</v>
      </c>
      <c r="M6514" s="9">
        <v>0</v>
      </c>
      <c r="N6514" s="5">
        <v>0</v>
      </c>
      <c r="O6514" s="7">
        <v>0</v>
      </c>
    </row>
    <row r="6515" spans="1:15">
      <c r="A6515">
        <v>29</v>
      </c>
      <c r="B6515" t="s">
        <v>3400</v>
      </c>
      <c r="C6515" t="s">
        <v>21799</v>
      </c>
      <c r="D6515" t="s">
        <v>21800</v>
      </c>
      <c r="E6515" t="s">
        <v>21801</v>
      </c>
      <c r="F6515" t="s">
        <v>21802</v>
      </c>
      <c r="G6515" t="s">
        <v>3404</v>
      </c>
      <c r="H6515" t="s">
        <v>944</v>
      </c>
      <c r="I6515" t="s">
        <v>945</v>
      </c>
      <c r="J6515" t="s">
        <v>946</v>
      </c>
      <c r="K6515" t="s">
        <v>21803</v>
      </c>
      <c r="L6515" s="3">
        <v>43319</v>
      </c>
      <c r="M6515" s="9">
        <v>0</v>
      </c>
      <c r="N6515" s="5">
        <v>0</v>
      </c>
      <c r="O6515" s="7">
        <v>0</v>
      </c>
    </row>
    <row r="6516" spans="1:15">
      <c r="A6516">
        <v>29</v>
      </c>
      <c r="B6516" t="s">
        <v>3400</v>
      </c>
      <c r="C6516" t="s">
        <v>21804</v>
      </c>
      <c r="D6516" t="s">
        <v>21805</v>
      </c>
      <c r="E6516" t="s">
        <v>3411</v>
      </c>
      <c r="F6516" t="s">
        <v>3412</v>
      </c>
      <c r="G6516" t="s">
        <v>3404</v>
      </c>
      <c r="H6516" t="s">
        <v>944</v>
      </c>
      <c r="I6516" t="s">
        <v>945</v>
      </c>
      <c r="J6516" t="s">
        <v>946</v>
      </c>
      <c r="K6516" t="s">
        <v>21806</v>
      </c>
      <c r="L6516" s="3">
        <v>44359</v>
      </c>
      <c r="M6516" s="9">
        <v>0</v>
      </c>
      <c r="N6516" s="5">
        <v>0</v>
      </c>
      <c r="O6516" s="7">
        <v>0</v>
      </c>
    </row>
    <row r="6517" spans="1:15">
      <c r="A6517">
        <v>29</v>
      </c>
      <c r="B6517" t="s">
        <v>3400</v>
      </c>
      <c r="C6517" t="s">
        <v>21807</v>
      </c>
      <c r="D6517" t="s">
        <v>21808</v>
      </c>
      <c r="E6517" t="s">
        <v>21778</v>
      </c>
      <c r="F6517" t="s">
        <v>21779</v>
      </c>
      <c r="G6517" t="s">
        <v>3404</v>
      </c>
      <c r="H6517" t="s">
        <v>944</v>
      </c>
      <c r="I6517" t="s">
        <v>945</v>
      </c>
      <c r="J6517" t="s">
        <v>946</v>
      </c>
      <c r="K6517" t="s">
        <v>21809</v>
      </c>
      <c r="L6517" s="3" t="s">
        <v>2494</v>
      </c>
      <c r="M6517" s="9">
        <v>0</v>
      </c>
      <c r="N6517" s="5">
        <v>0</v>
      </c>
      <c r="O6517" s="7">
        <v>0</v>
      </c>
    </row>
    <row r="6518" spans="1:15">
      <c r="A6518">
        <v>29</v>
      </c>
      <c r="B6518" t="s">
        <v>3400</v>
      </c>
      <c r="C6518" t="s">
        <v>21810</v>
      </c>
      <c r="D6518" t="s">
        <v>21811</v>
      </c>
      <c r="E6518" t="s">
        <v>3402</v>
      </c>
      <c r="F6518" t="s">
        <v>3403</v>
      </c>
      <c r="G6518" t="s">
        <v>3404</v>
      </c>
      <c r="H6518" t="s">
        <v>944</v>
      </c>
      <c r="I6518" t="s">
        <v>945</v>
      </c>
      <c r="J6518" t="s">
        <v>946</v>
      </c>
      <c r="K6518" t="s">
        <v>21812</v>
      </c>
      <c r="L6518" s="3" t="s">
        <v>2494</v>
      </c>
      <c r="M6518" s="9">
        <v>0</v>
      </c>
      <c r="N6518" s="5">
        <v>0</v>
      </c>
      <c r="O6518" s="7">
        <v>0</v>
      </c>
    </row>
    <row r="6519" spans="1:15">
      <c r="A6519">
        <v>29</v>
      </c>
      <c r="B6519" t="s">
        <v>3400</v>
      </c>
      <c r="C6519" t="s">
        <v>21813</v>
      </c>
      <c r="D6519" t="s">
        <v>21814</v>
      </c>
      <c r="E6519" t="s">
        <v>21788</v>
      </c>
      <c r="F6519" t="s">
        <v>21789</v>
      </c>
      <c r="G6519" t="s">
        <v>3404</v>
      </c>
      <c r="H6519" t="s">
        <v>944</v>
      </c>
      <c r="I6519" t="s">
        <v>945</v>
      </c>
      <c r="J6519" t="s">
        <v>946</v>
      </c>
      <c r="K6519" t="s">
        <v>21815</v>
      </c>
      <c r="L6519" s="3" t="s">
        <v>2494</v>
      </c>
      <c r="M6519" s="9">
        <v>0</v>
      </c>
      <c r="N6519" s="5">
        <v>0</v>
      </c>
      <c r="O6519" s="7">
        <v>0</v>
      </c>
    </row>
    <row r="6520" spans="1:15">
      <c r="A6520">
        <v>29</v>
      </c>
      <c r="B6520" t="s">
        <v>3400</v>
      </c>
      <c r="C6520" t="s">
        <v>21816</v>
      </c>
      <c r="D6520" t="s">
        <v>21817</v>
      </c>
      <c r="E6520" t="s">
        <v>21783</v>
      </c>
      <c r="F6520" t="s">
        <v>21784</v>
      </c>
      <c r="G6520" t="s">
        <v>3404</v>
      </c>
      <c r="H6520" t="s">
        <v>944</v>
      </c>
      <c r="I6520" t="s">
        <v>945</v>
      </c>
      <c r="J6520" t="s">
        <v>946</v>
      </c>
      <c r="K6520" t="s">
        <v>21818</v>
      </c>
      <c r="L6520" s="3" t="s">
        <v>2494</v>
      </c>
      <c r="M6520" s="9">
        <v>0</v>
      </c>
      <c r="N6520" s="5">
        <v>0</v>
      </c>
      <c r="O6520" s="7">
        <v>0</v>
      </c>
    </row>
    <row r="6521" spans="1:15">
      <c r="A6521">
        <v>29</v>
      </c>
      <c r="B6521" t="s">
        <v>3400</v>
      </c>
      <c r="C6521" t="s">
        <v>21819</v>
      </c>
      <c r="D6521" t="s">
        <v>21820</v>
      </c>
      <c r="E6521" t="s">
        <v>21778</v>
      </c>
      <c r="F6521" t="s">
        <v>21779</v>
      </c>
      <c r="G6521" t="s">
        <v>3404</v>
      </c>
      <c r="H6521" t="s">
        <v>944</v>
      </c>
      <c r="I6521" t="s">
        <v>945</v>
      </c>
      <c r="J6521" t="s">
        <v>946</v>
      </c>
      <c r="K6521" t="s">
        <v>21821</v>
      </c>
      <c r="L6521" s="3">
        <v>45540</v>
      </c>
      <c r="M6521" s="9">
        <v>0</v>
      </c>
      <c r="N6521" s="5">
        <v>0</v>
      </c>
      <c r="O6521" s="7">
        <v>0</v>
      </c>
    </row>
    <row r="6522" spans="1:15">
      <c r="A6522">
        <v>29</v>
      </c>
      <c r="B6522" t="s">
        <v>3400</v>
      </c>
      <c r="C6522" t="s">
        <v>21822</v>
      </c>
      <c r="D6522" t="s">
        <v>21823</v>
      </c>
      <c r="E6522" t="s">
        <v>21778</v>
      </c>
      <c r="F6522" t="s">
        <v>21779</v>
      </c>
      <c r="G6522" t="s">
        <v>3404</v>
      </c>
      <c r="H6522" t="s">
        <v>944</v>
      </c>
      <c r="I6522" t="s">
        <v>945</v>
      </c>
      <c r="J6522" t="s">
        <v>946</v>
      </c>
      <c r="K6522" t="s">
        <v>21824</v>
      </c>
      <c r="L6522" s="3">
        <v>44146</v>
      </c>
      <c r="M6522" s="9">
        <v>0</v>
      </c>
      <c r="N6522" s="5">
        <v>0</v>
      </c>
      <c r="O6522" s="7">
        <v>0</v>
      </c>
    </row>
    <row r="6523" spans="1:15">
      <c r="A6523">
        <v>29</v>
      </c>
      <c r="B6523" t="s">
        <v>3400</v>
      </c>
      <c r="C6523" t="s">
        <v>21825</v>
      </c>
      <c r="D6523" t="s">
        <v>21826</v>
      </c>
      <c r="E6523" t="s">
        <v>3411</v>
      </c>
      <c r="F6523" t="s">
        <v>3412</v>
      </c>
      <c r="G6523" t="s">
        <v>3404</v>
      </c>
      <c r="H6523" t="s">
        <v>944</v>
      </c>
      <c r="I6523" t="s">
        <v>945</v>
      </c>
      <c r="J6523" t="s">
        <v>946</v>
      </c>
      <c r="K6523" t="s">
        <v>21827</v>
      </c>
      <c r="L6523" s="3">
        <v>43812</v>
      </c>
      <c r="M6523" s="9">
        <v>0</v>
      </c>
      <c r="N6523" s="5">
        <v>0</v>
      </c>
      <c r="O6523" s="7">
        <v>0</v>
      </c>
    </row>
    <row r="6524" spans="1:15">
      <c r="A6524">
        <v>29</v>
      </c>
      <c r="B6524" t="s">
        <v>3400</v>
      </c>
      <c r="C6524" t="s">
        <v>21828</v>
      </c>
      <c r="D6524" t="s">
        <v>21829</v>
      </c>
      <c r="E6524" t="s">
        <v>21801</v>
      </c>
      <c r="F6524" t="s">
        <v>21802</v>
      </c>
      <c r="G6524" t="s">
        <v>3404</v>
      </c>
      <c r="H6524" t="s">
        <v>944</v>
      </c>
      <c r="I6524" t="s">
        <v>945</v>
      </c>
      <c r="J6524" t="s">
        <v>946</v>
      </c>
      <c r="K6524" t="s">
        <v>21830</v>
      </c>
      <c r="L6524" s="3">
        <v>43972</v>
      </c>
      <c r="M6524" s="9">
        <v>0</v>
      </c>
      <c r="N6524" s="5">
        <v>0</v>
      </c>
      <c r="O6524" s="7">
        <v>0</v>
      </c>
    </row>
    <row r="6525" spans="1:15">
      <c r="A6525">
        <v>29</v>
      </c>
      <c r="B6525" t="s">
        <v>3400</v>
      </c>
      <c r="C6525" t="s">
        <v>21831</v>
      </c>
      <c r="D6525" t="s">
        <v>18592</v>
      </c>
      <c r="E6525" t="s">
        <v>21778</v>
      </c>
      <c r="F6525" t="s">
        <v>21779</v>
      </c>
      <c r="G6525" t="s">
        <v>3404</v>
      </c>
      <c r="H6525" t="s">
        <v>944</v>
      </c>
      <c r="I6525" t="s">
        <v>945</v>
      </c>
      <c r="J6525" t="s">
        <v>946</v>
      </c>
      <c r="K6525" t="s">
        <v>21832</v>
      </c>
      <c r="L6525" s="3" t="s">
        <v>2494</v>
      </c>
      <c r="M6525" s="9">
        <v>0</v>
      </c>
      <c r="N6525" s="5">
        <v>0</v>
      </c>
      <c r="O6525" s="7">
        <v>0</v>
      </c>
    </row>
    <row r="6526" spans="1:15">
      <c r="A6526">
        <v>29</v>
      </c>
      <c r="B6526" t="s">
        <v>3400</v>
      </c>
      <c r="C6526" t="s">
        <v>21833</v>
      </c>
      <c r="D6526" t="s">
        <v>21834</v>
      </c>
      <c r="E6526" t="s">
        <v>21788</v>
      </c>
      <c r="F6526" t="s">
        <v>21789</v>
      </c>
      <c r="G6526" t="s">
        <v>3404</v>
      </c>
      <c r="H6526" t="s">
        <v>944</v>
      </c>
      <c r="I6526" t="s">
        <v>945</v>
      </c>
      <c r="J6526" t="s">
        <v>946</v>
      </c>
      <c r="K6526" t="s">
        <v>21835</v>
      </c>
      <c r="L6526" s="3">
        <v>44320</v>
      </c>
      <c r="M6526" s="9">
        <v>0</v>
      </c>
      <c r="N6526" s="5">
        <v>0</v>
      </c>
      <c r="O6526" s="7">
        <v>0</v>
      </c>
    </row>
    <row r="6527" spans="1:15">
      <c r="A6527">
        <v>29</v>
      </c>
      <c r="B6527" t="s">
        <v>3400</v>
      </c>
      <c r="C6527" t="s">
        <v>3406</v>
      </c>
      <c r="D6527" t="s">
        <v>793</v>
      </c>
      <c r="E6527" t="s">
        <v>3407</v>
      </c>
      <c r="F6527" t="s">
        <v>3408</v>
      </c>
      <c r="G6527" t="s">
        <v>3404</v>
      </c>
      <c r="H6527" t="s">
        <v>944</v>
      </c>
      <c r="I6527" t="s">
        <v>945</v>
      </c>
      <c r="J6527" t="s">
        <v>946</v>
      </c>
      <c r="K6527" t="s">
        <v>3409</v>
      </c>
      <c r="L6527" s="3">
        <v>44411</v>
      </c>
      <c r="M6527" s="9">
        <v>1</v>
      </c>
      <c r="N6527" s="5">
        <v>0</v>
      </c>
      <c r="O6527" s="7">
        <v>1</v>
      </c>
    </row>
    <row r="6528" spans="1:15">
      <c r="A6528">
        <v>29</v>
      </c>
      <c r="B6528" t="s">
        <v>3400</v>
      </c>
      <c r="C6528" t="s">
        <v>21836</v>
      </c>
      <c r="D6528" t="s">
        <v>21837</v>
      </c>
      <c r="E6528" t="s">
        <v>3419</v>
      </c>
      <c r="F6528" t="s">
        <v>3420</v>
      </c>
      <c r="G6528" t="s">
        <v>3404</v>
      </c>
      <c r="H6528" t="s">
        <v>944</v>
      </c>
      <c r="I6528" t="s">
        <v>945</v>
      </c>
      <c r="J6528" t="s">
        <v>946</v>
      </c>
      <c r="K6528" t="s">
        <v>21838</v>
      </c>
      <c r="L6528" s="3" t="s">
        <v>2494</v>
      </c>
      <c r="M6528" s="9">
        <v>0</v>
      </c>
      <c r="N6528" s="5">
        <v>0</v>
      </c>
      <c r="O6528" s="7">
        <v>0</v>
      </c>
    </row>
    <row r="6529" spans="1:15">
      <c r="A6529">
        <v>29</v>
      </c>
      <c r="B6529" t="s">
        <v>3400</v>
      </c>
      <c r="C6529" t="s">
        <v>21839</v>
      </c>
      <c r="D6529" t="s">
        <v>21840</v>
      </c>
      <c r="E6529" t="s">
        <v>3411</v>
      </c>
      <c r="F6529" t="s">
        <v>3412</v>
      </c>
      <c r="G6529" t="s">
        <v>3404</v>
      </c>
      <c r="H6529" t="s">
        <v>944</v>
      </c>
      <c r="I6529" t="s">
        <v>945</v>
      </c>
      <c r="J6529" t="s">
        <v>946</v>
      </c>
      <c r="K6529" t="s">
        <v>21841</v>
      </c>
      <c r="L6529" s="3">
        <v>45531</v>
      </c>
      <c r="M6529" s="9">
        <v>0</v>
      </c>
      <c r="N6529" s="5">
        <v>0</v>
      </c>
      <c r="O6529" s="7">
        <v>0</v>
      </c>
    </row>
    <row r="6530" spans="1:15">
      <c r="A6530">
        <v>29</v>
      </c>
      <c r="B6530" t="s">
        <v>3400</v>
      </c>
      <c r="C6530" t="s">
        <v>3410</v>
      </c>
      <c r="D6530" t="s">
        <v>794</v>
      </c>
      <c r="E6530" t="s">
        <v>3411</v>
      </c>
      <c r="F6530" t="s">
        <v>3412</v>
      </c>
      <c r="G6530" t="s">
        <v>3404</v>
      </c>
      <c r="H6530" t="s">
        <v>944</v>
      </c>
      <c r="I6530" t="s">
        <v>945</v>
      </c>
      <c r="J6530" t="s">
        <v>946</v>
      </c>
      <c r="K6530" t="s">
        <v>3413</v>
      </c>
      <c r="L6530" s="3">
        <v>45701</v>
      </c>
      <c r="M6530" s="9">
        <v>11</v>
      </c>
      <c r="N6530" s="5">
        <v>0</v>
      </c>
      <c r="O6530" s="7">
        <v>11</v>
      </c>
    </row>
    <row r="6531" spans="1:15">
      <c r="A6531">
        <v>29</v>
      </c>
      <c r="B6531" t="s">
        <v>3400</v>
      </c>
      <c r="C6531" t="s">
        <v>21842</v>
      </c>
      <c r="D6531" t="s">
        <v>21843</v>
      </c>
      <c r="E6531" t="s">
        <v>21783</v>
      </c>
      <c r="F6531" t="s">
        <v>21784</v>
      </c>
      <c r="G6531" t="s">
        <v>3404</v>
      </c>
      <c r="H6531" t="s">
        <v>944</v>
      </c>
      <c r="I6531" t="s">
        <v>945</v>
      </c>
      <c r="J6531" t="s">
        <v>946</v>
      </c>
      <c r="K6531" t="s">
        <v>21844</v>
      </c>
      <c r="L6531" s="3" t="s">
        <v>2494</v>
      </c>
      <c r="M6531" s="9">
        <v>0</v>
      </c>
      <c r="N6531" s="5">
        <v>0</v>
      </c>
      <c r="O6531" s="7">
        <v>0</v>
      </c>
    </row>
    <row r="6532" spans="1:15">
      <c r="A6532">
        <v>29</v>
      </c>
      <c r="B6532" t="s">
        <v>3400</v>
      </c>
      <c r="C6532" t="s">
        <v>21845</v>
      </c>
      <c r="D6532" t="s">
        <v>21846</v>
      </c>
      <c r="E6532" t="s">
        <v>21801</v>
      </c>
      <c r="F6532" t="s">
        <v>21802</v>
      </c>
      <c r="G6532" t="s">
        <v>3404</v>
      </c>
      <c r="H6532" t="s">
        <v>2493</v>
      </c>
      <c r="I6532" t="s">
        <v>945</v>
      </c>
      <c r="J6532" t="s">
        <v>946</v>
      </c>
      <c r="K6532" t="s">
        <v>2494</v>
      </c>
      <c r="L6532" s="3" t="s">
        <v>2494</v>
      </c>
      <c r="M6532" s="9">
        <v>0</v>
      </c>
      <c r="N6532" s="5">
        <v>0</v>
      </c>
      <c r="O6532" s="7">
        <v>0</v>
      </c>
    </row>
    <row r="6533" spans="1:15">
      <c r="A6533">
        <v>29</v>
      </c>
      <c r="B6533" t="s">
        <v>3400</v>
      </c>
      <c r="C6533" t="s">
        <v>21847</v>
      </c>
      <c r="D6533" t="s">
        <v>21848</v>
      </c>
      <c r="E6533" t="s">
        <v>3411</v>
      </c>
      <c r="F6533" t="s">
        <v>3412</v>
      </c>
      <c r="G6533" t="s">
        <v>3404</v>
      </c>
      <c r="H6533" t="s">
        <v>944</v>
      </c>
      <c r="I6533" t="s">
        <v>945</v>
      </c>
      <c r="J6533" t="s">
        <v>946</v>
      </c>
      <c r="K6533" t="s">
        <v>21849</v>
      </c>
      <c r="L6533" s="3">
        <v>44099</v>
      </c>
      <c r="M6533" s="9">
        <v>0</v>
      </c>
      <c r="N6533" s="5">
        <v>0</v>
      </c>
      <c r="O6533" s="7">
        <v>0</v>
      </c>
    </row>
    <row r="6534" spans="1:15">
      <c r="A6534">
        <v>29</v>
      </c>
      <c r="B6534" t="s">
        <v>3400</v>
      </c>
      <c r="C6534" t="s">
        <v>21850</v>
      </c>
      <c r="D6534" t="s">
        <v>21851</v>
      </c>
      <c r="E6534" t="s">
        <v>21778</v>
      </c>
      <c r="F6534" t="s">
        <v>21779</v>
      </c>
      <c r="G6534" t="s">
        <v>3404</v>
      </c>
      <c r="H6534" t="s">
        <v>944</v>
      </c>
      <c r="I6534" t="s">
        <v>945</v>
      </c>
      <c r="J6534" t="s">
        <v>946</v>
      </c>
      <c r="K6534" t="s">
        <v>21852</v>
      </c>
      <c r="L6534" s="3" t="s">
        <v>2494</v>
      </c>
      <c r="M6534" s="9">
        <v>0</v>
      </c>
      <c r="N6534" s="5">
        <v>0</v>
      </c>
      <c r="O6534" s="7">
        <v>0</v>
      </c>
    </row>
    <row r="6535" spans="1:15">
      <c r="A6535">
        <v>29</v>
      </c>
      <c r="B6535" t="s">
        <v>3400</v>
      </c>
      <c r="C6535" t="s">
        <v>21853</v>
      </c>
      <c r="D6535" t="s">
        <v>21854</v>
      </c>
      <c r="E6535" t="s">
        <v>21778</v>
      </c>
      <c r="F6535" t="s">
        <v>21779</v>
      </c>
      <c r="G6535" t="s">
        <v>3404</v>
      </c>
      <c r="H6535" t="s">
        <v>944</v>
      </c>
      <c r="I6535" t="s">
        <v>945</v>
      </c>
      <c r="J6535" t="s">
        <v>946</v>
      </c>
      <c r="K6535" t="s">
        <v>21855</v>
      </c>
      <c r="L6535" s="3">
        <v>44707</v>
      </c>
      <c r="M6535" s="9">
        <v>0</v>
      </c>
      <c r="N6535" s="5">
        <v>0</v>
      </c>
      <c r="O6535" s="7">
        <v>0</v>
      </c>
    </row>
    <row r="6536" spans="1:15">
      <c r="A6536">
        <v>29</v>
      </c>
      <c r="B6536" t="s">
        <v>3400</v>
      </c>
      <c r="C6536" t="s">
        <v>21856</v>
      </c>
      <c r="D6536" t="s">
        <v>21857</v>
      </c>
      <c r="E6536" t="s">
        <v>21778</v>
      </c>
      <c r="F6536" t="s">
        <v>21779</v>
      </c>
      <c r="G6536" t="s">
        <v>3404</v>
      </c>
      <c r="H6536" t="s">
        <v>944</v>
      </c>
      <c r="I6536" t="s">
        <v>945</v>
      </c>
      <c r="J6536" t="s">
        <v>946</v>
      </c>
      <c r="K6536" t="s">
        <v>21858</v>
      </c>
      <c r="L6536" s="3" t="s">
        <v>2494</v>
      </c>
      <c r="M6536" s="9">
        <v>0</v>
      </c>
      <c r="N6536" s="5">
        <v>0</v>
      </c>
      <c r="O6536" s="7">
        <v>0</v>
      </c>
    </row>
    <row r="6537" spans="1:15">
      <c r="A6537">
        <v>29</v>
      </c>
      <c r="B6537" t="s">
        <v>3400</v>
      </c>
      <c r="C6537" t="s">
        <v>21859</v>
      </c>
      <c r="D6537" t="s">
        <v>21860</v>
      </c>
      <c r="E6537" t="s">
        <v>21861</v>
      </c>
      <c r="F6537" t="s">
        <v>21862</v>
      </c>
      <c r="G6537" t="s">
        <v>3404</v>
      </c>
      <c r="H6537" t="s">
        <v>944</v>
      </c>
      <c r="I6537" t="s">
        <v>945</v>
      </c>
      <c r="J6537" t="s">
        <v>946</v>
      </c>
      <c r="K6537" t="s">
        <v>21863</v>
      </c>
      <c r="L6537" s="3">
        <v>44532</v>
      </c>
      <c r="M6537" s="9">
        <v>0</v>
      </c>
      <c r="N6537" s="5">
        <v>0</v>
      </c>
      <c r="O6537" s="7">
        <v>0</v>
      </c>
    </row>
    <row r="6538" spans="1:15">
      <c r="A6538">
        <v>29</v>
      </c>
      <c r="B6538" t="s">
        <v>3400</v>
      </c>
      <c r="C6538" t="s">
        <v>21864</v>
      </c>
      <c r="D6538" t="s">
        <v>21865</v>
      </c>
      <c r="E6538" t="s">
        <v>3407</v>
      </c>
      <c r="F6538" t="s">
        <v>3408</v>
      </c>
      <c r="G6538" t="s">
        <v>3404</v>
      </c>
      <c r="H6538" t="s">
        <v>944</v>
      </c>
      <c r="I6538" t="s">
        <v>945</v>
      </c>
      <c r="J6538" t="s">
        <v>946</v>
      </c>
      <c r="K6538" t="s">
        <v>21866</v>
      </c>
      <c r="L6538" s="3">
        <v>44424</v>
      </c>
      <c r="M6538" s="9">
        <v>0</v>
      </c>
      <c r="N6538" s="5">
        <v>0</v>
      </c>
      <c r="O6538" s="7">
        <v>0</v>
      </c>
    </row>
    <row r="6539" spans="1:15">
      <c r="A6539">
        <v>29</v>
      </c>
      <c r="B6539" t="s">
        <v>3400</v>
      </c>
      <c r="C6539" t="s">
        <v>21867</v>
      </c>
      <c r="D6539" t="s">
        <v>21868</v>
      </c>
      <c r="E6539" t="s">
        <v>21861</v>
      </c>
      <c r="F6539" t="s">
        <v>21862</v>
      </c>
      <c r="G6539" t="s">
        <v>3404</v>
      </c>
      <c r="H6539" t="s">
        <v>944</v>
      </c>
      <c r="I6539" t="s">
        <v>945</v>
      </c>
      <c r="J6539" t="s">
        <v>946</v>
      </c>
      <c r="K6539" t="s">
        <v>21869</v>
      </c>
      <c r="L6539" s="3">
        <v>44935</v>
      </c>
      <c r="M6539" s="9">
        <v>0</v>
      </c>
      <c r="N6539" s="5">
        <v>0</v>
      </c>
      <c r="O6539" s="7">
        <v>0</v>
      </c>
    </row>
    <row r="6540" spans="1:15">
      <c r="A6540">
        <v>29</v>
      </c>
      <c r="B6540" t="s">
        <v>3400</v>
      </c>
      <c r="C6540" t="s">
        <v>21870</v>
      </c>
      <c r="D6540" t="s">
        <v>21871</v>
      </c>
      <c r="E6540" t="s">
        <v>21778</v>
      </c>
      <c r="F6540" t="s">
        <v>21779</v>
      </c>
      <c r="G6540" t="s">
        <v>3404</v>
      </c>
      <c r="H6540" t="s">
        <v>944</v>
      </c>
      <c r="I6540" t="s">
        <v>945</v>
      </c>
      <c r="J6540" t="s">
        <v>946</v>
      </c>
      <c r="K6540" t="s">
        <v>21872</v>
      </c>
      <c r="L6540" s="3">
        <v>44467</v>
      </c>
      <c r="M6540" s="9">
        <v>0</v>
      </c>
      <c r="N6540" s="5">
        <v>0</v>
      </c>
      <c r="O6540" s="7">
        <v>0</v>
      </c>
    </row>
    <row r="6541" spans="1:15">
      <c r="A6541">
        <v>29</v>
      </c>
      <c r="B6541" t="s">
        <v>3400</v>
      </c>
      <c r="C6541" t="s">
        <v>21873</v>
      </c>
      <c r="D6541" t="s">
        <v>21874</v>
      </c>
      <c r="E6541" t="s">
        <v>3411</v>
      </c>
      <c r="F6541" t="s">
        <v>3412</v>
      </c>
      <c r="G6541" t="s">
        <v>3404</v>
      </c>
      <c r="H6541" t="s">
        <v>944</v>
      </c>
      <c r="I6541" t="s">
        <v>945</v>
      </c>
      <c r="J6541" t="s">
        <v>946</v>
      </c>
      <c r="K6541" t="s">
        <v>21875</v>
      </c>
      <c r="L6541" s="3">
        <v>44537</v>
      </c>
      <c r="M6541" s="9">
        <v>0</v>
      </c>
      <c r="N6541" s="5">
        <v>0</v>
      </c>
      <c r="O6541" s="7">
        <v>0</v>
      </c>
    </row>
    <row r="6542" spans="1:15">
      <c r="A6542">
        <v>29</v>
      </c>
      <c r="B6542" t="s">
        <v>3400</v>
      </c>
      <c r="C6542" t="s">
        <v>21876</v>
      </c>
      <c r="D6542" t="s">
        <v>21877</v>
      </c>
      <c r="E6542" t="s">
        <v>21878</v>
      </c>
      <c r="F6542" t="s">
        <v>21879</v>
      </c>
      <c r="G6542" t="s">
        <v>3404</v>
      </c>
      <c r="H6542" t="s">
        <v>944</v>
      </c>
      <c r="I6542" t="s">
        <v>945</v>
      </c>
      <c r="J6542" t="s">
        <v>946</v>
      </c>
      <c r="K6542" t="s">
        <v>21880</v>
      </c>
      <c r="L6542" s="3">
        <v>44561</v>
      </c>
      <c r="M6542" s="9">
        <v>0</v>
      </c>
      <c r="N6542" s="5">
        <v>0</v>
      </c>
      <c r="O6542" s="7">
        <v>0</v>
      </c>
    </row>
    <row r="6543" spans="1:15">
      <c r="A6543">
        <v>29</v>
      </c>
      <c r="B6543" t="s">
        <v>3400</v>
      </c>
      <c r="C6543" t="s">
        <v>21881</v>
      </c>
      <c r="D6543" t="s">
        <v>21882</v>
      </c>
      <c r="E6543" t="s">
        <v>3407</v>
      </c>
      <c r="F6543" t="s">
        <v>3408</v>
      </c>
      <c r="G6543" t="s">
        <v>3404</v>
      </c>
      <c r="H6543" t="s">
        <v>944</v>
      </c>
      <c r="I6543" t="s">
        <v>945</v>
      </c>
      <c r="J6543" t="s">
        <v>946</v>
      </c>
      <c r="K6543" t="s">
        <v>21883</v>
      </c>
      <c r="L6543" s="3">
        <v>44790</v>
      </c>
      <c r="M6543" s="9">
        <v>0</v>
      </c>
      <c r="N6543" s="5">
        <v>0</v>
      </c>
      <c r="O6543" s="7">
        <v>0</v>
      </c>
    </row>
    <row r="6544" spans="1:15">
      <c r="A6544">
        <v>29</v>
      </c>
      <c r="B6544" t="s">
        <v>3400</v>
      </c>
      <c r="C6544" t="s">
        <v>21884</v>
      </c>
      <c r="D6544" t="s">
        <v>21885</v>
      </c>
      <c r="E6544" t="s">
        <v>21778</v>
      </c>
      <c r="F6544" t="s">
        <v>21779</v>
      </c>
      <c r="G6544" t="s">
        <v>3404</v>
      </c>
      <c r="H6544" t="s">
        <v>944</v>
      </c>
      <c r="I6544" t="s">
        <v>945</v>
      </c>
      <c r="J6544" t="s">
        <v>946</v>
      </c>
      <c r="K6544" t="s">
        <v>21886</v>
      </c>
      <c r="L6544" s="3">
        <v>45358</v>
      </c>
      <c r="M6544" s="9">
        <v>0</v>
      </c>
      <c r="N6544" s="5">
        <v>0</v>
      </c>
      <c r="O6544" s="7">
        <v>0</v>
      </c>
    </row>
    <row r="6545" spans="1:15">
      <c r="A6545">
        <v>29</v>
      </c>
      <c r="B6545" t="s">
        <v>3400</v>
      </c>
      <c r="C6545" t="s">
        <v>3414</v>
      </c>
      <c r="D6545" t="s">
        <v>795</v>
      </c>
      <c r="E6545" t="s">
        <v>3415</v>
      </c>
      <c r="F6545" t="s">
        <v>3416</v>
      </c>
      <c r="G6545" t="s">
        <v>3404</v>
      </c>
      <c r="H6545" t="s">
        <v>944</v>
      </c>
      <c r="I6545" t="s">
        <v>945</v>
      </c>
      <c r="J6545" t="s">
        <v>946</v>
      </c>
      <c r="K6545" t="s">
        <v>3417</v>
      </c>
      <c r="L6545" s="3">
        <v>44741</v>
      </c>
      <c r="M6545" s="9">
        <v>1</v>
      </c>
      <c r="N6545" s="5">
        <v>0</v>
      </c>
      <c r="O6545" s="7">
        <v>1</v>
      </c>
    </row>
    <row r="6546" spans="1:15">
      <c r="A6546">
        <v>29</v>
      </c>
      <c r="B6546" t="s">
        <v>3400</v>
      </c>
      <c r="C6546" t="s">
        <v>21887</v>
      </c>
      <c r="D6546" t="s">
        <v>17309</v>
      </c>
      <c r="E6546" t="s">
        <v>3419</v>
      </c>
      <c r="F6546" t="s">
        <v>3420</v>
      </c>
      <c r="G6546" t="s">
        <v>3404</v>
      </c>
      <c r="H6546" t="s">
        <v>944</v>
      </c>
      <c r="I6546" t="s">
        <v>945</v>
      </c>
      <c r="J6546" t="s">
        <v>946</v>
      </c>
      <c r="K6546" t="s">
        <v>21888</v>
      </c>
      <c r="L6546" s="3">
        <v>44889</v>
      </c>
      <c r="M6546" s="9">
        <v>0</v>
      </c>
      <c r="N6546" s="5">
        <v>0</v>
      </c>
      <c r="O6546" s="7">
        <v>0</v>
      </c>
    </row>
    <row r="6547" spans="1:15">
      <c r="A6547">
        <v>29</v>
      </c>
      <c r="B6547" t="s">
        <v>3400</v>
      </c>
      <c r="C6547" t="s">
        <v>21889</v>
      </c>
      <c r="D6547" t="s">
        <v>21890</v>
      </c>
      <c r="E6547" t="s">
        <v>21778</v>
      </c>
      <c r="F6547" t="s">
        <v>21779</v>
      </c>
      <c r="G6547" t="s">
        <v>3404</v>
      </c>
      <c r="H6547" t="s">
        <v>944</v>
      </c>
      <c r="I6547" t="s">
        <v>945</v>
      </c>
      <c r="J6547" t="s">
        <v>946</v>
      </c>
      <c r="K6547" t="s">
        <v>21891</v>
      </c>
      <c r="L6547" s="3">
        <v>44707</v>
      </c>
      <c r="M6547" s="9">
        <v>0</v>
      </c>
      <c r="N6547" s="5">
        <v>0</v>
      </c>
      <c r="O6547" s="7">
        <v>0</v>
      </c>
    </row>
    <row r="6548" spans="1:15">
      <c r="A6548">
        <v>29</v>
      </c>
      <c r="B6548" t="s">
        <v>3400</v>
      </c>
      <c r="C6548" t="s">
        <v>21892</v>
      </c>
      <c r="D6548" t="s">
        <v>21893</v>
      </c>
      <c r="E6548" t="s">
        <v>3415</v>
      </c>
      <c r="F6548" t="s">
        <v>3416</v>
      </c>
      <c r="G6548" t="s">
        <v>3404</v>
      </c>
      <c r="H6548" t="s">
        <v>944</v>
      </c>
      <c r="I6548" t="s">
        <v>945</v>
      </c>
      <c r="J6548" t="s">
        <v>946</v>
      </c>
      <c r="K6548" t="s">
        <v>21894</v>
      </c>
      <c r="L6548" s="3">
        <v>44713</v>
      </c>
      <c r="M6548" s="9">
        <v>0</v>
      </c>
      <c r="N6548" s="5">
        <v>0</v>
      </c>
      <c r="O6548" s="7">
        <v>0</v>
      </c>
    </row>
    <row r="6549" spans="1:15">
      <c r="A6549">
        <v>29</v>
      </c>
      <c r="B6549" t="s">
        <v>3400</v>
      </c>
      <c r="C6549" t="s">
        <v>21895</v>
      </c>
      <c r="D6549" t="s">
        <v>21896</v>
      </c>
      <c r="E6549" t="s">
        <v>21778</v>
      </c>
      <c r="F6549" t="s">
        <v>21779</v>
      </c>
      <c r="G6549" t="s">
        <v>3404</v>
      </c>
      <c r="H6549" t="s">
        <v>944</v>
      </c>
      <c r="I6549" t="s">
        <v>945</v>
      </c>
      <c r="J6549" t="s">
        <v>946</v>
      </c>
      <c r="K6549" t="s">
        <v>21897</v>
      </c>
      <c r="L6549" s="3">
        <v>44750</v>
      </c>
      <c r="M6549" s="9">
        <v>0</v>
      </c>
      <c r="N6549" s="5">
        <v>0</v>
      </c>
      <c r="O6549" s="7">
        <v>0</v>
      </c>
    </row>
    <row r="6550" spans="1:15">
      <c r="A6550">
        <v>29</v>
      </c>
      <c r="B6550" t="s">
        <v>3400</v>
      </c>
      <c r="C6550" t="s">
        <v>21898</v>
      </c>
      <c r="D6550" t="s">
        <v>21899</v>
      </c>
      <c r="E6550" t="s">
        <v>21778</v>
      </c>
      <c r="F6550" t="s">
        <v>21779</v>
      </c>
      <c r="G6550" t="s">
        <v>3404</v>
      </c>
      <c r="H6550" t="s">
        <v>944</v>
      </c>
      <c r="I6550" t="s">
        <v>945</v>
      </c>
      <c r="J6550" t="s">
        <v>946</v>
      </c>
      <c r="K6550" t="s">
        <v>21900</v>
      </c>
      <c r="L6550" s="3">
        <v>44750</v>
      </c>
      <c r="M6550" s="9">
        <v>0</v>
      </c>
      <c r="N6550" s="5">
        <v>0</v>
      </c>
      <c r="O6550" s="7">
        <v>0</v>
      </c>
    </row>
    <row r="6551" spans="1:15">
      <c r="A6551">
        <v>29</v>
      </c>
      <c r="B6551" t="s">
        <v>3400</v>
      </c>
      <c r="C6551" t="s">
        <v>21901</v>
      </c>
      <c r="D6551" t="s">
        <v>21902</v>
      </c>
      <c r="E6551" t="s">
        <v>21778</v>
      </c>
      <c r="F6551" t="s">
        <v>21779</v>
      </c>
      <c r="G6551" t="s">
        <v>3404</v>
      </c>
      <c r="H6551" t="s">
        <v>944</v>
      </c>
      <c r="I6551" t="s">
        <v>945</v>
      </c>
      <c r="J6551" t="s">
        <v>946</v>
      </c>
      <c r="K6551" t="s">
        <v>21903</v>
      </c>
      <c r="L6551" s="3">
        <v>44833</v>
      </c>
      <c r="M6551" s="9">
        <v>0</v>
      </c>
      <c r="N6551" s="5">
        <v>0</v>
      </c>
      <c r="O6551" s="7">
        <v>0</v>
      </c>
    </row>
    <row r="6552" spans="1:15">
      <c r="A6552">
        <v>29</v>
      </c>
      <c r="B6552" t="s">
        <v>3400</v>
      </c>
      <c r="C6552" t="s">
        <v>21904</v>
      </c>
      <c r="D6552" t="s">
        <v>21905</v>
      </c>
      <c r="E6552" t="s">
        <v>21778</v>
      </c>
      <c r="F6552" t="s">
        <v>21779</v>
      </c>
      <c r="G6552" t="s">
        <v>3404</v>
      </c>
      <c r="H6552" t="s">
        <v>944</v>
      </c>
      <c r="I6552" t="s">
        <v>945</v>
      </c>
      <c r="J6552" t="s">
        <v>946</v>
      </c>
      <c r="K6552" t="s">
        <v>21906</v>
      </c>
      <c r="L6552" s="3">
        <v>45488</v>
      </c>
      <c r="M6552" s="9">
        <v>0</v>
      </c>
      <c r="N6552" s="5">
        <v>0</v>
      </c>
      <c r="O6552" s="7">
        <v>0</v>
      </c>
    </row>
    <row r="6553" spans="1:15">
      <c r="A6553">
        <v>29</v>
      </c>
      <c r="B6553" t="s">
        <v>3400</v>
      </c>
      <c r="C6553" t="s">
        <v>21907</v>
      </c>
      <c r="D6553" t="s">
        <v>21908</v>
      </c>
      <c r="E6553" t="s">
        <v>21788</v>
      </c>
      <c r="F6553" t="s">
        <v>21789</v>
      </c>
      <c r="G6553" t="s">
        <v>3404</v>
      </c>
      <c r="H6553" t="s">
        <v>944</v>
      </c>
      <c r="I6553" t="s">
        <v>945</v>
      </c>
      <c r="J6553" t="s">
        <v>946</v>
      </c>
      <c r="K6553" t="s">
        <v>21909</v>
      </c>
      <c r="L6553" s="3" t="s">
        <v>2494</v>
      </c>
      <c r="M6553" s="9">
        <v>0</v>
      </c>
      <c r="N6553" s="5">
        <v>0</v>
      </c>
      <c r="O6553" s="7">
        <v>0</v>
      </c>
    </row>
    <row r="6554" spans="1:15">
      <c r="A6554">
        <v>29</v>
      </c>
      <c r="B6554" t="s">
        <v>3400</v>
      </c>
      <c r="C6554" t="s">
        <v>21910</v>
      </c>
      <c r="D6554" t="s">
        <v>21911</v>
      </c>
      <c r="E6554" t="s">
        <v>3407</v>
      </c>
      <c r="F6554" t="s">
        <v>3408</v>
      </c>
      <c r="G6554" t="s">
        <v>3404</v>
      </c>
      <c r="H6554" t="s">
        <v>944</v>
      </c>
      <c r="I6554" t="s">
        <v>945</v>
      </c>
      <c r="J6554" t="s">
        <v>946</v>
      </c>
      <c r="K6554" t="s">
        <v>21912</v>
      </c>
      <c r="L6554" s="3" t="s">
        <v>2494</v>
      </c>
      <c r="M6554" s="9">
        <v>0</v>
      </c>
      <c r="N6554" s="5">
        <v>0</v>
      </c>
      <c r="O6554" s="7">
        <v>0</v>
      </c>
    </row>
    <row r="6555" spans="1:15">
      <c r="A6555">
        <v>29</v>
      </c>
      <c r="B6555" t="s">
        <v>3400</v>
      </c>
      <c r="C6555" t="s">
        <v>21913</v>
      </c>
      <c r="D6555" t="s">
        <v>21914</v>
      </c>
      <c r="E6555" t="s">
        <v>3419</v>
      </c>
      <c r="F6555" t="s">
        <v>3420</v>
      </c>
      <c r="G6555" t="s">
        <v>3404</v>
      </c>
      <c r="H6555" t="s">
        <v>944</v>
      </c>
      <c r="I6555" t="s">
        <v>945</v>
      </c>
      <c r="J6555" t="s">
        <v>946</v>
      </c>
      <c r="K6555" t="s">
        <v>21915</v>
      </c>
      <c r="L6555" s="3">
        <v>45014</v>
      </c>
      <c r="M6555" s="9">
        <v>0</v>
      </c>
      <c r="N6555" s="5">
        <v>0</v>
      </c>
      <c r="O6555" s="7">
        <v>0</v>
      </c>
    </row>
    <row r="6556" spans="1:15">
      <c r="A6556">
        <v>29</v>
      </c>
      <c r="B6556" t="s">
        <v>3400</v>
      </c>
      <c r="C6556" t="s">
        <v>21916</v>
      </c>
      <c r="D6556" t="s">
        <v>21917</v>
      </c>
      <c r="E6556" t="s">
        <v>3407</v>
      </c>
      <c r="F6556" t="s">
        <v>3408</v>
      </c>
      <c r="G6556" t="s">
        <v>3404</v>
      </c>
      <c r="H6556" t="s">
        <v>944</v>
      </c>
      <c r="I6556" t="s">
        <v>945</v>
      </c>
      <c r="J6556" t="s">
        <v>946</v>
      </c>
      <c r="K6556" t="s">
        <v>21918</v>
      </c>
      <c r="L6556" s="3" t="s">
        <v>2494</v>
      </c>
      <c r="M6556" s="9">
        <v>0</v>
      </c>
      <c r="N6556" s="5">
        <v>0</v>
      </c>
      <c r="O6556" s="7">
        <v>0</v>
      </c>
    </row>
    <row r="6557" spans="1:15">
      <c r="A6557">
        <v>29</v>
      </c>
      <c r="B6557" t="s">
        <v>3400</v>
      </c>
      <c r="C6557" t="s">
        <v>21919</v>
      </c>
      <c r="D6557" t="s">
        <v>21920</v>
      </c>
      <c r="E6557" t="s">
        <v>21778</v>
      </c>
      <c r="F6557" t="s">
        <v>21779</v>
      </c>
      <c r="G6557" t="s">
        <v>3404</v>
      </c>
      <c r="H6557" t="s">
        <v>2493</v>
      </c>
      <c r="I6557" t="s">
        <v>945</v>
      </c>
      <c r="J6557" t="s">
        <v>946</v>
      </c>
      <c r="K6557" t="s">
        <v>2494</v>
      </c>
      <c r="L6557" s="3" t="s">
        <v>2494</v>
      </c>
      <c r="M6557" s="9">
        <v>0</v>
      </c>
      <c r="N6557" s="5">
        <v>0</v>
      </c>
      <c r="O6557" s="7">
        <v>0</v>
      </c>
    </row>
    <row r="6558" spans="1:15">
      <c r="A6558">
        <v>29</v>
      </c>
      <c r="B6558" t="s">
        <v>3400</v>
      </c>
      <c r="C6558" t="s">
        <v>21921</v>
      </c>
      <c r="D6558" t="s">
        <v>21922</v>
      </c>
      <c r="E6558" t="s">
        <v>3419</v>
      </c>
      <c r="F6558" t="s">
        <v>3420</v>
      </c>
      <c r="G6558" t="s">
        <v>3404</v>
      </c>
      <c r="H6558" t="s">
        <v>944</v>
      </c>
      <c r="I6558" t="s">
        <v>945</v>
      </c>
      <c r="J6558" t="s">
        <v>946</v>
      </c>
      <c r="K6558" t="s">
        <v>21923</v>
      </c>
      <c r="L6558" s="3">
        <v>45713</v>
      </c>
      <c r="M6558" s="9">
        <v>0</v>
      </c>
      <c r="N6558" s="5">
        <v>0</v>
      </c>
      <c r="O6558" s="7">
        <v>0</v>
      </c>
    </row>
    <row r="6559" spans="1:15">
      <c r="A6559">
        <v>29</v>
      </c>
      <c r="B6559" t="s">
        <v>3400</v>
      </c>
      <c r="C6559" t="s">
        <v>21924</v>
      </c>
      <c r="D6559" t="s">
        <v>12560</v>
      </c>
      <c r="E6559" t="s">
        <v>21925</v>
      </c>
      <c r="F6559" t="s">
        <v>21926</v>
      </c>
      <c r="G6559" t="s">
        <v>3404</v>
      </c>
      <c r="H6559" t="s">
        <v>944</v>
      </c>
      <c r="I6559" t="s">
        <v>945</v>
      </c>
      <c r="J6559" t="s">
        <v>946</v>
      </c>
      <c r="K6559" t="s">
        <v>21927</v>
      </c>
      <c r="L6559" s="3">
        <v>45118</v>
      </c>
      <c r="M6559" s="9">
        <v>0</v>
      </c>
      <c r="N6559" s="5">
        <v>0</v>
      </c>
      <c r="O6559" s="7">
        <v>0</v>
      </c>
    </row>
    <row r="6560" spans="1:15">
      <c r="A6560">
        <v>29</v>
      </c>
      <c r="B6560" t="s">
        <v>3400</v>
      </c>
      <c r="C6560" t="s">
        <v>21928</v>
      </c>
      <c r="D6560" t="s">
        <v>21929</v>
      </c>
      <c r="E6560" t="s">
        <v>21796</v>
      </c>
      <c r="F6560" t="s">
        <v>21797</v>
      </c>
      <c r="G6560" t="s">
        <v>3404</v>
      </c>
      <c r="H6560" t="s">
        <v>944</v>
      </c>
      <c r="I6560" t="s">
        <v>945</v>
      </c>
      <c r="J6560" t="s">
        <v>946</v>
      </c>
      <c r="K6560" t="s">
        <v>21930</v>
      </c>
      <c r="L6560" s="3">
        <v>45118</v>
      </c>
      <c r="M6560" s="9">
        <v>0</v>
      </c>
      <c r="N6560" s="5">
        <v>0</v>
      </c>
      <c r="O6560" s="7">
        <v>0</v>
      </c>
    </row>
    <row r="6561" spans="1:15">
      <c r="A6561">
        <v>29</v>
      </c>
      <c r="B6561" t="s">
        <v>3400</v>
      </c>
      <c r="C6561" t="s">
        <v>21931</v>
      </c>
      <c r="D6561" t="s">
        <v>21932</v>
      </c>
      <c r="E6561" t="s">
        <v>3419</v>
      </c>
      <c r="F6561" t="s">
        <v>3420</v>
      </c>
      <c r="G6561" t="s">
        <v>3404</v>
      </c>
      <c r="H6561" t="s">
        <v>944</v>
      </c>
      <c r="I6561" t="s">
        <v>945</v>
      </c>
      <c r="J6561" t="s">
        <v>946</v>
      </c>
      <c r="K6561" t="s">
        <v>21933</v>
      </c>
      <c r="L6561" s="3">
        <v>45113</v>
      </c>
      <c r="M6561" s="9">
        <v>0</v>
      </c>
      <c r="N6561" s="5">
        <v>0</v>
      </c>
      <c r="O6561" s="7">
        <v>0</v>
      </c>
    </row>
    <row r="6562" spans="1:15">
      <c r="A6562">
        <v>29</v>
      </c>
      <c r="B6562" t="s">
        <v>3400</v>
      </c>
      <c r="C6562" t="s">
        <v>21934</v>
      </c>
      <c r="D6562" t="s">
        <v>21935</v>
      </c>
      <c r="E6562" t="s">
        <v>21801</v>
      </c>
      <c r="F6562" t="s">
        <v>21802</v>
      </c>
      <c r="G6562" t="s">
        <v>3404</v>
      </c>
      <c r="H6562" t="s">
        <v>944</v>
      </c>
      <c r="I6562" t="s">
        <v>945</v>
      </c>
      <c r="J6562" t="s">
        <v>946</v>
      </c>
      <c r="K6562" t="s">
        <v>21936</v>
      </c>
      <c r="L6562" s="3" t="s">
        <v>2494</v>
      </c>
      <c r="M6562" s="9">
        <v>0</v>
      </c>
      <c r="N6562" s="5">
        <v>0</v>
      </c>
      <c r="O6562" s="7">
        <v>0</v>
      </c>
    </row>
    <row r="6563" spans="1:15">
      <c r="A6563">
        <v>29</v>
      </c>
      <c r="B6563" t="s">
        <v>3400</v>
      </c>
      <c r="C6563" t="s">
        <v>21937</v>
      </c>
      <c r="D6563" t="s">
        <v>21938</v>
      </c>
      <c r="E6563" t="s">
        <v>3419</v>
      </c>
      <c r="F6563" t="s">
        <v>3420</v>
      </c>
      <c r="G6563" t="s">
        <v>3404</v>
      </c>
      <c r="H6563" t="s">
        <v>944</v>
      </c>
      <c r="I6563" t="s">
        <v>945</v>
      </c>
      <c r="J6563" t="s">
        <v>946</v>
      </c>
      <c r="K6563" t="s">
        <v>21939</v>
      </c>
      <c r="L6563" s="3" t="s">
        <v>2494</v>
      </c>
      <c r="M6563" s="9">
        <v>0</v>
      </c>
      <c r="N6563" s="5">
        <v>0</v>
      </c>
      <c r="O6563" s="7">
        <v>0</v>
      </c>
    </row>
    <row r="6564" spans="1:15">
      <c r="A6564">
        <v>29</v>
      </c>
      <c r="B6564" t="s">
        <v>3400</v>
      </c>
      <c r="C6564" t="s">
        <v>21940</v>
      </c>
      <c r="D6564" t="s">
        <v>21941</v>
      </c>
      <c r="E6564" t="s">
        <v>21783</v>
      </c>
      <c r="F6564" t="s">
        <v>21784</v>
      </c>
      <c r="G6564" t="s">
        <v>3404</v>
      </c>
      <c r="H6564" t="s">
        <v>2493</v>
      </c>
      <c r="I6564" t="s">
        <v>945</v>
      </c>
      <c r="J6564" t="s">
        <v>946</v>
      </c>
      <c r="K6564" t="s">
        <v>2494</v>
      </c>
      <c r="L6564" s="3" t="s">
        <v>2494</v>
      </c>
      <c r="M6564" s="9">
        <v>0</v>
      </c>
      <c r="N6564" s="5">
        <v>0</v>
      </c>
      <c r="O6564" s="7">
        <v>0</v>
      </c>
    </row>
    <row r="6565" spans="1:15">
      <c r="A6565">
        <v>29</v>
      </c>
      <c r="B6565" t="s">
        <v>3400</v>
      </c>
      <c r="C6565" t="s">
        <v>21942</v>
      </c>
      <c r="D6565" t="s">
        <v>21943</v>
      </c>
      <c r="E6565" t="s">
        <v>21788</v>
      </c>
      <c r="F6565" t="s">
        <v>21789</v>
      </c>
      <c r="G6565" t="s">
        <v>3404</v>
      </c>
      <c r="H6565" t="s">
        <v>2493</v>
      </c>
      <c r="I6565" t="s">
        <v>945</v>
      </c>
      <c r="J6565" t="s">
        <v>946</v>
      </c>
      <c r="K6565" t="s">
        <v>2494</v>
      </c>
      <c r="L6565" s="3" t="s">
        <v>2494</v>
      </c>
      <c r="M6565" s="9">
        <v>0</v>
      </c>
      <c r="N6565" s="5">
        <v>0</v>
      </c>
      <c r="O6565" s="7">
        <v>0</v>
      </c>
    </row>
    <row r="6566" spans="1:15">
      <c r="A6566">
        <v>29</v>
      </c>
      <c r="B6566" t="s">
        <v>3400</v>
      </c>
      <c r="C6566" t="s">
        <v>21944</v>
      </c>
      <c r="D6566" t="s">
        <v>21945</v>
      </c>
      <c r="E6566" t="s">
        <v>3407</v>
      </c>
      <c r="F6566" t="s">
        <v>3408</v>
      </c>
      <c r="G6566" t="s">
        <v>3404</v>
      </c>
      <c r="H6566" t="s">
        <v>944</v>
      </c>
      <c r="I6566" t="s">
        <v>945</v>
      </c>
      <c r="J6566" t="s">
        <v>946</v>
      </c>
      <c r="K6566" t="s">
        <v>21946</v>
      </c>
      <c r="L6566" s="3">
        <v>45471</v>
      </c>
      <c r="M6566" s="9">
        <v>0</v>
      </c>
      <c r="N6566" s="5">
        <v>0</v>
      </c>
      <c r="O6566" s="7">
        <v>0</v>
      </c>
    </row>
    <row r="6567" spans="1:15">
      <c r="A6567">
        <v>29</v>
      </c>
      <c r="B6567" t="s">
        <v>3400</v>
      </c>
      <c r="C6567" t="s">
        <v>3418</v>
      </c>
      <c r="D6567" t="s">
        <v>796</v>
      </c>
      <c r="E6567" t="s">
        <v>3419</v>
      </c>
      <c r="F6567" t="s">
        <v>3420</v>
      </c>
      <c r="G6567" t="s">
        <v>3404</v>
      </c>
      <c r="H6567" t="s">
        <v>944</v>
      </c>
      <c r="I6567" t="s">
        <v>945</v>
      </c>
      <c r="J6567" t="s">
        <v>946</v>
      </c>
      <c r="K6567" t="s">
        <v>3421</v>
      </c>
      <c r="L6567" s="3">
        <v>45238</v>
      </c>
      <c r="M6567" s="9">
        <v>4</v>
      </c>
      <c r="N6567" s="5">
        <v>0</v>
      </c>
      <c r="O6567" s="7">
        <v>4</v>
      </c>
    </row>
    <row r="6568" spans="1:15">
      <c r="A6568">
        <v>29</v>
      </c>
      <c r="B6568" t="s">
        <v>3400</v>
      </c>
      <c r="C6568" t="s">
        <v>21947</v>
      </c>
      <c r="D6568" t="s">
        <v>21948</v>
      </c>
      <c r="E6568" t="s">
        <v>21949</v>
      </c>
      <c r="F6568" t="s">
        <v>21950</v>
      </c>
      <c r="G6568" t="s">
        <v>3404</v>
      </c>
      <c r="H6568" t="s">
        <v>944</v>
      </c>
      <c r="I6568" t="s">
        <v>945</v>
      </c>
      <c r="J6568" t="s">
        <v>946</v>
      </c>
      <c r="K6568" t="s">
        <v>21951</v>
      </c>
      <c r="L6568" s="3" t="s">
        <v>2494</v>
      </c>
      <c r="M6568" s="9">
        <v>0</v>
      </c>
      <c r="N6568" s="5">
        <v>0</v>
      </c>
      <c r="O6568" s="7">
        <v>0</v>
      </c>
    </row>
    <row r="6569" spans="1:15">
      <c r="A6569">
        <v>29</v>
      </c>
      <c r="B6569" t="s">
        <v>3400</v>
      </c>
      <c r="C6569" t="s">
        <v>21952</v>
      </c>
      <c r="D6569" t="s">
        <v>21953</v>
      </c>
      <c r="E6569" t="s">
        <v>3407</v>
      </c>
      <c r="F6569" t="s">
        <v>3408</v>
      </c>
      <c r="G6569" t="s">
        <v>3404</v>
      </c>
      <c r="H6569" t="s">
        <v>944</v>
      </c>
      <c r="I6569" t="s">
        <v>945</v>
      </c>
      <c r="J6569" t="s">
        <v>946</v>
      </c>
      <c r="K6569" t="s">
        <v>21954</v>
      </c>
      <c r="L6569" s="3">
        <v>45343</v>
      </c>
      <c r="M6569" s="9">
        <v>0</v>
      </c>
      <c r="N6569" s="5">
        <v>0</v>
      </c>
      <c r="O6569" s="7">
        <v>0</v>
      </c>
    </row>
    <row r="6570" spans="1:15">
      <c r="A6570">
        <v>29</v>
      </c>
      <c r="B6570" t="s">
        <v>3400</v>
      </c>
      <c r="C6570" t="s">
        <v>21955</v>
      </c>
      <c r="D6570" t="s">
        <v>21956</v>
      </c>
      <c r="E6570" t="s">
        <v>21925</v>
      </c>
      <c r="F6570" t="s">
        <v>21926</v>
      </c>
      <c r="G6570" t="s">
        <v>3404</v>
      </c>
      <c r="H6570" t="s">
        <v>944</v>
      </c>
      <c r="I6570" t="s">
        <v>945</v>
      </c>
      <c r="J6570" t="s">
        <v>946</v>
      </c>
      <c r="K6570" t="s">
        <v>21957</v>
      </c>
      <c r="L6570" s="3" t="s">
        <v>2494</v>
      </c>
      <c r="M6570" s="9">
        <v>0</v>
      </c>
      <c r="N6570" s="5">
        <v>0</v>
      </c>
      <c r="O6570" s="7">
        <v>0</v>
      </c>
    </row>
    <row r="6571" spans="1:15">
      <c r="A6571">
        <v>29</v>
      </c>
      <c r="B6571" t="s">
        <v>3400</v>
      </c>
      <c r="C6571" t="s">
        <v>21958</v>
      </c>
      <c r="D6571" t="s">
        <v>21959</v>
      </c>
      <c r="E6571" t="s">
        <v>21925</v>
      </c>
      <c r="F6571" t="s">
        <v>21926</v>
      </c>
      <c r="G6571" t="s">
        <v>3404</v>
      </c>
      <c r="H6571" t="s">
        <v>944</v>
      </c>
      <c r="I6571" t="s">
        <v>945</v>
      </c>
      <c r="J6571" t="s">
        <v>946</v>
      </c>
      <c r="K6571" t="s">
        <v>21960</v>
      </c>
      <c r="L6571" s="3" t="s">
        <v>2494</v>
      </c>
      <c r="M6571" s="9">
        <v>0</v>
      </c>
      <c r="N6571" s="5">
        <v>0</v>
      </c>
      <c r="O6571" s="7">
        <v>0</v>
      </c>
    </row>
    <row r="6572" spans="1:15">
      <c r="A6572">
        <v>29</v>
      </c>
      <c r="B6572" t="s">
        <v>3400</v>
      </c>
      <c r="C6572" t="s">
        <v>21961</v>
      </c>
      <c r="D6572" t="s">
        <v>21962</v>
      </c>
      <c r="E6572" t="s">
        <v>3419</v>
      </c>
      <c r="F6572" t="s">
        <v>3420</v>
      </c>
      <c r="G6572" t="s">
        <v>3404</v>
      </c>
      <c r="H6572" t="s">
        <v>944</v>
      </c>
      <c r="I6572" t="s">
        <v>945</v>
      </c>
      <c r="J6572" t="s">
        <v>946</v>
      </c>
      <c r="K6572" t="s">
        <v>21963</v>
      </c>
      <c r="L6572" s="3" t="s">
        <v>2494</v>
      </c>
      <c r="M6572" s="9">
        <v>0</v>
      </c>
      <c r="N6572" s="5">
        <v>0</v>
      </c>
      <c r="O6572" s="7">
        <v>0</v>
      </c>
    </row>
    <row r="6573" spans="1:15">
      <c r="A6573">
        <v>29</v>
      </c>
      <c r="B6573" t="s">
        <v>3400</v>
      </c>
      <c r="C6573" t="s">
        <v>21964</v>
      </c>
      <c r="D6573" t="s">
        <v>21965</v>
      </c>
      <c r="E6573" t="s">
        <v>3419</v>
      </c>
      <c r="F6573" t="s">
        <v>3420</v>
      </c>
      <c r="G6573" t="s">
        <v>3404</v>
      </c>
      <c r="H6573" t="s">
        <v>944</v>
      </c>
      <c r="I6573" t="s">
        <v>945</v>
      </c>
      <c r="J6573" t="s">
        <v>946</v>
      </c>
      <c r="K6573" t="s">
        <v>21966</v>
      </c>
      <c r="L6573" s="3">
        <v>45373</v>
      </c>
      <c r="M6573" s="9">
        <v>0</v>
      </c>
      <c r="N6573" s="5">
        <v>0</v>
      </c>
      <c r="O6573" s="7">
        <v>0</v>
      </c>
    </row>
    <row r="6574" spans="1:15">
      <c r="A6574">
        <v>29</v>
      </c>
      <c r="B6574" t="s">
        <v>3400</v>
      </c>
      <c r="C6574" t="s">
        <v>21967</v>
      </c>
      <c r="D6574" t="s">
        <v>21968</v>
      </c>
      <c r="E6574" t="s">
        <v>21783</v>
      </c>
      <c r="F6574" t="s">
        <v>21784</v>
      </c>
      <c r="G6574" t="s">
        <v>3404</v>
      </c>
      <c r="H6574" t="s">
        <v>944</v>
      </c>
      <c r="I6574" t="s">
        <v>945</v>
      </c>
      <c r="J6574" t="s">
        <v>946</v>
      </c>
      <c r="K6574" t="s">
        <v>21969</v>
      </c>
      <c r="L6574" s="3">
        <v>45455</v>
      </c>
      <c r="M6574" s="9">
        <v>0</v>
      </c>
      <c r="N6574" s="5">
        <v>0</v>
      </c>
      <c r="O6574" s="7">
        <v>0</v>
      </c>
    </row>
    <row r="6575" spans="1:15">
      <c r="A6575">
        <v>29</v>
      </c>
      <c r="B6575" t="s">
        <v>3400</v>
      </c>
      <c r="C6575" t="s">
        <v>21970</v>
      </c>
      <c r="D6575" t="s">
        <v>21971</v>
      </c>
      <c r="E6575" t="s">
        <v>21783</v>
      </c>
      <c r="F6575" t="s">
        <v>21784</v>
      </c>
      <c r="G6575" t="s">
        <v>3404</v>
      </c>
      <c r="H6575" t="s">
        <v>2493</v>
      </c>
      <c r="I6575" t="s">
        <v>945</v>
      </c>
      <c r="J6575" t="s">
        <v>946</v>
      </c>
      <c r="K6575" t="s">
        <v>2494</v>
      </c>
      <c r="L6575" s="3" t="s">
        <v>2494</v>
      </c>
      <c r="M6575" s="9">
        <v>0</v>
      </c>
      <c r="N6575" s="5">
        <v>0</v>
      </c>
      <c r="O6575" s="7">
        <v>0</v>
      </c>
    </row>
    <row r="6576" spans="1:15">
      <c r="A6576">
        <v>29</v>
      </c>
      <c r="B6576" t="s">
        <v>3400</v>
      </c>
      <c r="C6576" t="s">
        <v>21972</v>
      </c>
      <c r="D6576" t="s">
        <v>21973</v>
      </c>
      <c r="E6576" t="s">
        <v>3402</v>
      </c>
      <c r="F6576" t="s">
        <v>3403</v>
      </c>
      <c r="G6576" t="s">
        <v>3404</v>
      </c>
      <c r="H6576" t="s">
        <v>944</v>
      </c>
      <c r="I6576" t="s">
        <v>945</v>
      </c>
      <c r="J6576" t="s">
        <v>946</v>
      </c>
      <c r="K6576" t="s">
        <v>21974</v>
      </c>
      <c r="L6576" s="3">
        <v>45547</v>
      </c>
      <c r="M6576" s="9">
        <v>0</v>
      </c>
      <c r="N6576" s="5">
        <v>0</v>
      </c>
      <c r="O6576" s="7">
        <v>0</v>
      </c>
    </row>
    <row r="6577" spans="1:15">
      <c r="A6577">
        <v>29</v>
      </c>
      <c r="B6577" t="s">
        <v>3400</v>
      </c>
      <c r="C6577" t="s">
        <v>21975</v>
      </c>
      <c r="D6577" t="s">
        <v>21976</v>
      </c>
      <c r="E6577" t="s">
        <v>21925</v>
      </c>
      <c r="F6577" t="s">
        <v>21926</v>
      </c>
      <c r="G6577" t="s">
        <v>3404</v>
      </c>
      <c r="H6577" t="s">
        <v>2493</v>
      </c>
      <c r="I6577" t="s">
        <v>945</v>
      </c>
      <c r="J6577" t="s">
        <v>946</v>
      </c>
      <c r="K6577" t="s">
        <v>2494</v>
      </c>
      <c r="L6577" s="3" t="s">
        <v>2494</v>
      </c>
      <c r="M6577" s="9">
        <v>0</v>
      </c>
      <c r="N6577" s="5">
        <v>0</v>
      </c>
      <c r="O6577" s="7">
        <v>0</v>
      </c>
    </row>
    <row r="6578" spans="1:15">
      <c r="A6578">
        <v>29</v>
      </c>
      <c r="B6578" t="s">
        <v>3400</v>
      </c>
      <c r="C6578" t="s">
        <v>21977</v>
      </c>
      <c r="D6578" t="s">
        <v>21978</v>
      </c>
      <c r="E6578" t="s">
        <v>3415</v>
      </c>
      <c r="F6578" t="s">
        <v>3416</v>
      </c>
      <c r="G6578" t="s">
        <v>3404</v>
      </c>
      <c r="H6578" t="s">
        <v>944</v>
      </c>
      <c r="I6578" t="s">
        <v>945</v>
      </c>
      <c r="J6578" t="s">
        <v>946</v>
      </c>
      <c r="K6578" t="s">
        <v>21979</v>
      </c>
      <c r="L6578" s="3">
        <v>45538</v>
      </c>
      <c r="M6578" s="9">
        <v>0</v>
      </c>
      <c r="N6578" s="5">
        <v>0</v>
      </c>
      <c r="O6578" s="7">
        <v>0</v>
      </c>
    </row>
    <row r="6579" spans="1:15">
      <c r="A6579">
        <v>29</v>
      </c>
      <c r="B6579" t="s">
        <v>3400</v>
      </c>
      <c r="C6579" t="s">
        <v>21980</v>
      </c>
      <c r="D6579" t="s">
        <v>21981</v>
      </c>
      <c r="E6579" t="s">
        <v>21878</v>
      </c>
      <c r="F6579" t="s">
        <v>21879</v>
      </c>
      <c r="G6579" t="s">
        <v>3404</v>
      </c>
      <c r="H6579" t="s">
        <v>944</v>
      </c>
      <c r="I6579" t="s">
        <v>945</v>
      </c>
      <c r="J6579" t="s">
        <v>946</v>
      </c>
      <c r="K6579" t="s">
        <v>21982</v>
      </c>
      <c r="L6579" s="3">
        <v>45632</v>
      </c>
      <c r="M6579" s="9">
        <v>0</v>
      </c>
      <c r="N6579" s="5">
        <v>0</v>
      </c>
      <c r="O6579" s="7">
        <v>0</v>
      </c>
    </row>
    <row r="6580" spans="1:15">
      <c r="A6580">
        <v>29</v>
      </c>
      <c r="B6580" t="s">
        <v>3400</v>
      </c>
      <c r="C6580" t="s">
        <v>21983</v>
      </c>
      <c r="D6580" t="s">
        <v>21984</v>
      </c>
      <c r="E6580" t="s">
        <v>21783</v>
      </c>
      <c r="F6580" t="s">
        <v>21784</v>
      </c>
      <c r="G6580" t="s">
        <v>3404</v>
      </c>
      <c r="H6580" t="s">
        <v>944</v>
      </c>
      <c r="I6580" t="s">
        <v>945</v>
      </c>
      <c r="J6580" t="s">
        <v>946</v>
      </c>
      <c r="K6580" t="s">
        <v>21985</v>
      </c>
      <c r="L6580" s="3" t="s">
        <v>2494</v>
      </c>
      <c r="M6580" s="9">
        <v>0</v>
      </c>
      <c r="N6580" s="5">
        <v>0</v>
      </c>
      <c r="O6580" s="7">
        <v>0</v>
      </c>
    </row>
    <row r="6581" spans="1:15">
      <c r="A6581">
        <v>29</v>
      </c>
      <c r="B6581" t="s">
        <v>3400</v>
      </c>
      <c r="C6581" t="s">
        <v>21986</v>
      </c>
      <c r="D6581" t="s">
        <v>21987</v>
      </c>
      <c r="E6581" t="s">
        <v>21949</v>
      </c>
      <c r="F6581" t="s">
        <v>21950</v>
      </c>
      <c r="G6581" t="s">
        <v>3404</v>
      </c>
      <c r="H6581" t="s">
        <v>944</v>
      </c>
      <c r="I6581" t="s">
        <v>945</v>
      </c>
      <c r="J6581" t="s">
        <v>946</v>
      </c>
      <c r="K6581" t="s">
        <v>21988</v>
      </c>
      <c r="L6581" s="3">
        <v>45526</v>
      </c>
      <c r="M6581" s="9">
        <v>0</v>
      </c>
      <c r="N6581" s="5">
        <v>0</v>
      </c>
      <c r="O6581" s="7">
        <v>0</v>
      </c>
    </row>
    <row r="6582" spans="1:15">
      <c r="A6582">
        <v>29</v>
      </c>
      <c r="B6582" t="s">
        <v>3400</v>
      </c>
      <c r="C6582" t="s">
        <v>21989</v>
      </c>
      <c r="D6582" t="s">
        <v>21990</v>
      </c>
      <c r="E6582" t="s">
        <v>21991</v>
      </c>
      <c r="F6582" t="s">
        <v>21992</v>
      </c>
      <c r="G6582" t="s">
        <v>3404</v>
      </c>
      <c r="H6582" t="s">
        <v>944</v>
      </c>
      <c r="I6582" t="s">
        <v>945</v>
      </c>
      <c r="J6582" t="s">
        <v>946</v>
      </c>
      <c r="K6582" t="s">
        <v>21993</v>
      </c>
      <c r="L6582" s="3">
        <v>45558</v>
      </c>
      <c r="M6582" s="9">
        <v>0</v>
      </c>
      <c r="N6582" s="5">
        <v>0</v>
      </c>
      <c r="O6582" s="7">
        <v>0</v>
      </c>
    </row>
    <row r="6583" spans="1:15">
      <c r="A6583">
        <v>29</v>
      </c>
      <c r="B6583" t="s">
        <v>3400</v>
      </c>
      <c r="C6583" t="s">
        <v>21994</v>
      </c>
      <c r="D6583" t="s">
        <v>21995</v>
      </c>
      <c r="E6583" t="s">
        <v>21783</v>
      </c>
      <c r="F6583" t="s">
        <v>21784</v>
      </c>
      <c r="G6583" t="s">
        <v>3404</v>
      </c>
      <c r="H6583" t="s">
        <v>2493</v>
      </c>
      <c r="I6583" t="s">
        <v>945</v>
      </c>
      <c r="J6583" t="s">
        <v>946</v>
      </c>
      <c r="K6583" t="s">
        <v>2494</v>
      </c>
      <c r="L6583" s="3" t="s">
        <v>2494</v>
      </c>
      <c r="M6583" s="9">
        <v>0</v>
      </c>
      <c r="N6583" s="5">
        <v>0</v>
      </c>
      <c r="O6583" s="7">
        <v>0</v>
      </c>
    </row>
    <row r="6584" spans="1:15">
      <c r="A6584">
        <v>29</v>
      </c>
      <c r="B6584" t="s">
        <v>3400</v>
      </c>
      <c r="C6584" t="s">
        <v>3422</v>
      </c>
      <c r="D6584" t="s">
        <v>797</v>
      </c>
      <c r="E6584" t="s">
        <v>3419</v>
      </c>
      <c r="F6584" t="s">
        <v>3420</v>
      </c>
      <c r="G6584" t="s">
        <v>3404</v>
      </c>
      <c r="H6584" t="s">
        <v>944</v>
      </c>
      <c r="I6584" t="s">
        <v>945</v>
      </c>
      <c r="J6584" t="s">
        <v>946</v>
      </c>
      <c r="K6584" t="s">
        <v>3423</v>
      </c>
      <c r="L6584" s="3">
        <v>45600</v>
      </c>
      <c r="M6584" s="9">
        <v>1</v>
      </c>
      <c r="N6584" s="5">
        <v>0</v>
      </c>
      <c r="O6584" s="7">
        <v>1</v>
      </c>
    </row>
    <row r="6585" spans="1:15">
      <c r="A6585">
        <v>29</v>
      </c>
      <c r="B6585" t="s">
        <v>3400</v>
      </c>
      <c r="C6585" t="s">
        <v>21996</v>
      </c>
      <c r="D6585" t="s">
        <v>21997</v>
      </c>
      <c r="E6585" t="s">
        <v>3419</v>
      </c>
      <c r="F6585" t="s">
        <v>3420</v>
      </c>
      <c r="G6585" t="s">
        <v>3404</v>
      </c>
      <c r="H6585" t="s">
        <v>944</v>
      </c>
      <c r="I6585" t="s">
        <v>945</v>
      </c>
      <c r="J6585" t="s">
        <v>946</v>
      </c>
      <c r="K6585" t="s">
        <v>21998</v>
      </c>
      <c r="L6585" s="3">
        <v>45600</v>
      </c>
      <c r="M6585" s="9">
        <v>0</v>
      </c>
      <c r="N6585" s="5">
        <v>0</v>
      </c>
      <c r="O6585" s="7">
        <v>0</v>
      </c>
    </row>
    <row r="6586" spans="1:15">
      <c r="A6586">
        <v>29</v>
      </c>
      <c r="B6586" t="s">
        <v>3400</v>
      </c>
      <c r="C6586" t="s">
        <v>21999</v>
      </c>
      <c r="D6586" t="s">
        <v>22000</v>
      </c>
      <c r="E6586" t="s">
        <v>3419</v>
      </c>
      <c r="F6586" t="s">
        <v>3420</v>
      </c>
      <c r="G6586" t="s">
        <v>3404</v>
      </c>
      <c r="H6586" t="s">
        <v>944</v>
      </c>
      <c r="I6586" t="s">
        <v>945</v>
      </c>
      <c r="J6586" t="s">
        <v>946</v>
      </c>
      <c r="K6586" t="s">
        <v>22001</v>
      </c>
      <c r="L6586" s="3" t="s">
        <v>2494</v>
      </c>
      <c r="M6586" s="9">
        <v>0</v>
      </c>
      <c r="N6586" s="5">
        <v>0</v>
      </c>
      <c r="O6586" s="7">
        <v>0</v>
      </c>
    </row>
    <row r="6587" spans="1:15">
      <c r="A6587">
        <v>29</v>
      </c>
      <c r="B6587" t="s">
        <v>3400</v>
      </c>
      <c r="C6587" t="s">
        <v>22002</v>
      </c>
      <c r="D6587" t="s">
        <v>22003</v>
      </c>
      <c r="E6587" t="s">
        <v>3407</v>
      </c>
      <c r="F6587" t="s">
        <v>3408</v>
      </c>
      <c r="G6587" t="s">
        <v>3404</v>
      </c>
      <c r="H6587" t="s">
        <v>944</v>
      </c>
      <c r="I6587" t="s">
        <v>945</v>
      </c>
      <c r="J6587" t="s">
        <v>946</v>
      </c>
      <c r="K6587" t="s">
        <v>22004</v>
      </c>
      <c r="L6587" s="3" t="s">
        <v>2494</v>
      </c>
      <c r="M6587" s="9">
        <v>0</v>
      </c>
      <c r="N6587" s="5">
        <v>0</v>
      </c>
      <c r="O6587" s="7">
        <v>0</v>
      </c>
    </row>
    <row r="6588" spans="1:15">
      <c r="A6588">
        <v>29</v>
      </c>
      <c r="B6588" t="s">
        <v>3400</v>
      </c>
      <c r="C6588" t="s">
        <v>22005</v>
      </c>
      <c r="D6588" t="s">
        <v>22006</v>
      </c>
      <c r="E6588" t="s">
        <v>3419</v>
      </c>
      <c r="F6588" t="s">
        <v>3420</v>
      </c>
      <c r="G6588" t="s">
        <v>3404</v>
      </c>
      <c r="H6588" t="s">
        <v>944</v>
      </c>
      <c r="I6588" t="s">
        <v>945</v>
      </c>
      <c r="J6588" t="s">
        <v>946</v>
      </c>
      <c r="K6588" t="s">
        <v>22007</v>
      </c>
      <c r="L6588" s="3" t="s">
        <v>2494</v>
      </c>
      <c r="M6588" s="9">
        <v>0</v>
      </c>
      <c r="N6588" s="5">
        <v>0</v>
      </c>
      <c r="O6588" s="7">
        <v>0</v>
      </c>
    </row>
    <row r="6589" spans="1:15">
      <c r="A6589">
        <v>29</v>
      </c>
      <c r="B6589" t="s">
        <v>3400</v>
      </c>
      <c r="C6589" t="s">
        <v>22008</v>
      </c>
      <c r="D6589" t="s">
        <v>22009</v>
      </c>
      <c r="E6589" t="s">
        <v>3419</v>
      </c>
      <c r="F6589" t="s">
        <v>3420</v>
      </c>
      <c r="G6589" t="s">
        <v>3404</v>
      </c>
      <c r="H6589" t="s">
        <v>944</v>
      </c>
      <c r="I6589" t="s">
        <v>945</v>
      </c>
      <c r="J6589" t="s">
        <v>946</v>
      </c>
      <c r="K6589" t="s">
        <v>22010</v>
      </c>
      <c r="L6589" s="3" t="s">
        <v>2494</v>
      </c>
      <c r="M6589" s="9">
        <v>0</v>
      </c>
      <c r="N6589" s="5">
        <v>0</v>
      </c>
      <c r="O6589" s="7">
        <v>0</v>
      </c>
    </row>
    <row r="6590" spans="1:15">
      <c r="A6590">
        <v>29</v>
      </c>
      <c r="B6590" t="s">
        <v>3400</v>
      </c>
      <c r="C6590" t="s">
        <v>22011</v>
      </c>
      <c r="D6590" t="s">
        <v>484</v>
      </c>
      <c r="E6590" t="s">
        <v>3419</v>
      </c>
      <c r="F6590" t="s">
        <v>3420</v>
      </c>
      <c r="G6590" t="s">
        <v>3404</v>
      </c>
      <c r="H6590" t="s">
        <v>944</v>
      </c>
      <c r="I6590" t="s">
        <v>945</v>
      </c>
      <c r="J6590" t="s">
        <v>946</v>
      </c>
      <c r="K6590" t="s">
        <v>22012</v>
      </c>
      <c r="L6590" s="3" t="s">
        <v>2494</v>
      </c>
      <c r="M6590" s="9">
        <v>0</v>
      </c>
      <c r="N6590" s="5">
        <v>0</v>
      </c>
      <c r="O6590" s="7">
        <v>0</v>
      </c>
    </row>
    <row r="6591" spans="1:15">
      <c r="A6591">
        <v>29</v>
      </c>
      <c r="B6591" t="s">
        <v>3400</v>
      </c>
      <c r="C6591" t="s">
        <v>22013</v>
      </c>
      <c r="D6591" t="s">
        <v>22014</v>
      </c>
      <c r="E6591" t="s">
        <v>3419</v>
      </c>
      <c r="F6591" t="s">
        <v>3420</v>
      </c>
      <c r="G6591" t="s">
        <v>3404</v>
      </c>
      <c r="H6591" t="s">
        <v>944</v>
      </c>
      <c r="I6591" t="s">
        <v>945</v>
      </c>
      <c r="J6591" t="s">
        <v>946</v>
      </c>
      <c r="K6591" t="s">
        <v>22015</v>
      </c>
      <c r="L6591" s="3" t="s">
        <v>2494</v>
      </c>
      <c r="M6591" s="9">
        <v>0</v>
      </c>
      <c r="N6591" s="5">
        <v>0</v>
      </c>
      <c r="O6591" s="7">
        <v>0</v>
      </c>
    </row>
    <row r="6592" spans="1:15">
      <c r="A6592">
        <v>29</v>
      </c>
      <c r="B6592" t="s">
        <v>3400</v>
      </c>
      <c r="C6592" t="s">
        <v>22016</v>
      </c>
      <c r="D6592" t="s">
        <v>22017</v>
      </c>
      <c r="E6592" t="s">
        <v>21783</v>
      </c>
      <c r="F6592" t="s">
        <v>21784</v>
      </c>
      <c r="G6592" t="s">
        <v>3404</v>
      </c>
      <c r="H6592" t="s">
        <v>944</v>
      </c>
      <c r="I6592" t="s">
        <v>945</v>
      </c>
      <c r="J6592" t="s">
        <v>946</v>
      </c>
      <c r="K6592" t="s">
        <v>22018</v>
      </c>
      <c r="L6592" s="3" t="s">
        <v>2494</v>
      </c>
      <c r="M6592" s="9">
        <v>0</v>
      </c>
      <c r="N6592" s="5">
        <v>0</v>
      </c>
      <c r="O6592" s="7">
        <v>0</v>
      </c>
    </row>
    <row r="6593" spans="1:15">
      <c r="A6593">
        <v>29</v>
      </c>
      <c r="B6593" t="s">
        <v>3400</v>
      </c>
      <c r="C6593" t="s">
        <v>22019</v>
      </c>
      <c r="D6593" t="s">
        <v>22020</v>
      </c>
      <c r="E6593" t="s">
        <v>3407</v>
      </c>
      <c r="F6593" t="s">
        <v>3408</v>
      </c>
      <c r="G6593" t="s">
        <v>3404</v>
      </c>
      <c r="H6593" t="s">
        <v>944</v>
      </c>
      <c r="I6593" t="s">
        <v>945</v>
      </c>
      <c r="J6593" t="s">
        <v>946</v>
      </c>
      <c r="K6593" t="s">
        <v>22021</v>
      </c>
      <c r="L6593" s="3" t="s">
        <v>2494</v>
      </c>
      <c r="M6593" s="9">
        <v>0</v>
      </c>
      <c r="N6593" s="5">
        <v>0</v>
      </c>
      <c r="O6593" s="7">
        <v>0</v>
      </c>
    </row>
    <row r="6594" spans="1:15">
      <c r="A6594">
        <v>30</v>
      </c>
      <c r="B6594" t="s">
        <v>3424</v>
      </c>
      <c r="C6594" t="s">
        <v>3425</v>
      </c>
      <c r="D6594" t="s">
        <v>798</v>
      </c>
      <c r="E6594" t="s">
        <v>3426</v>
      </c>
      <c r="F6594" t="s">
        <v>3427</v>
      </c>
      <c r="G6594" t="s">
        <v>3428</v>
      </c>
      <c r="H6594" t="s">
        <v>944</v>
      </c>
      <c r="I6594" t="s">
        <v>945</v>
      </c>
      <c r="J6594" t="s">
        <v>946</v>
      </c>
      <c r="K6594" t="s">
        <v>3429</v>
      </c>
      <c r="L6594" s="3">
        <v>37302</v>
      </c>
      <c r="M6594" s="9">
        <v>2</v>
      </c>
      <c r="N6594" s="5">
        <v>0</v>
      </c>
      <c r="O6594" s="7">
        <v>2</v>
      </c>
    </row>
    <row r="6595" spans="1:15">
      <c r="A6595">
        <v>30</v>
      </c>
      <c r="B6595" t="s">
        <v>3424</v>
      </c>
      <c r="C6595" t="s">
        <v>22022</v>
      </c>
      <c r="D6595" t="s">
        <v>22023</v>
      </c>
      <c r="E6595" t="s">
        <v>3426</v>
      </c>
      <c r="F6595" t="s">
        <v>3427</v>
      </c>
      <c r="G6595" t="s">
        <v>3428</v>
      </c>
      <c r="H6595" t="s">
        <v>944</v>
      </c>
      <c r="I6595" t="s">
        <v>945</v>
      </c>
      <c r="J6595" t="s">
        <v>946</v>
      </c>
      <c r="K6595" t="s">
        <v>22024</v>
      </c>
      <c r="L6595" s="3">
        <v>37106</v>
      </c>
      <c r="M6595" s="9">
        <v>0</v>
      </c>
      <c r="N6595" s="5">
        <v>0</v>
      </c>
      <c r="O6595" s="7">
        <v>0</v>
      </c>
    </row>
    <row r="6596" spans="1:15">
      <c r="A6596">
        <v>30</v>
      </c>
      <c r="B6596" t="s">
        <v>3424</v>
      </c>
      <c r="C6596" t="s">
        <v>3430</v>
      </c>
      <c r="D6596" t="s">
        <v>799</v>
      </c>
      <c r="E6596" t="s">
        <v>3431</v>
      </c>
      <c r="F6596" t="s">
        <v>3432</v>
      </c>
      <c r="G6596" t="s">
        <v>3428</v>
      </c>
      <c r="H6596" t="s">
        <v>944</v>
      </c>
      <c r="I6596" t="s">
        <v>945</v>
      </c>
      <c r="J6596" t="s">
        <v>946</v>
      </c>
      <c r="K6596" t="s">
        <v>3433</v>
      </c>
      <c r="L6596" s="3">
        <v>39135</v>
      </c>
      <c r="M6596" s="9">
        <v>1</v>
      </c>
      <c r="N6596" s="5">
        <v>0</v>
      </c>
      <c r="O6596" s="7">
        <v>1</v>
      </c>
    </row>
    <row r="6597" spans="1:15">
      <c r="A6597">
        <v>30</v>
      </c>
      <c r="B6597" t="s">
        <v>3424</v>
      </c>
      <c r="C6597" t="s">
        <v>22025</v>
      </c>
      <c r="D6597" t="s">
        <v>22026</v>
      </c>
      <c r="E6597" t="s">
        <v>3426</v>
      </c>
      <c r="F6597" t="s">
        <v>3427</v>
      </c>
      <c r="G6597" t="s">
        <v>3428</v>
      </c>
      <c r="H6597" t="s">
        <v>944</v>
      </c>
      <c r="I6597" t="s">
        <v>945</v>
      </c>
      <c r="J6597" t="s">
        <v>946</v>
      </c>
      <c r="K6597" t="s">
        <v>22027</v>
      </c>
      <c r="L6597" s="3">
        <v>37302</v>
      </c>
      <c r="M6597" s="9">
        <v>0</v>
      </c>
      <c r="N6597" s="5">
        <v>0</v>
      </c>
      <c r="O6597" s="7">
        <v>0</v>
      </c>
    </row>
    <row r="6598" spans="1:15">
      <c r="A6598">
        <v>30</v>
      </c>
      <c r="B6598" t="s">
        <v>3424</v>
      </c>
      <c r="C6598" t="s">
        <v>22028</v>
      </c>
      <c r="D6598" t="s">
        <v>22029</v>
      </c>
      <c r="E6598" t="s">
        <v>22030</v>
      </c>
      <c r="F6598" t="s">
        <v>22031</v>
      </c>
      <c r="G6598" t="s">
        <v>3428</v>
      </c>
      <c r="H6598" t="s">
        <v>944</v>
      </c>
      <c r="I6598" t="s">
        <v>945</v>
      </c>
      <c r="J6598" t="s">
        <v>946</v>
      </c>
      <c r="K6598" t="s">
        <v>22032</v>
      </c>
      <c r="L6598" s="3">
        <v>37554</v>
      </c>
      <c r="M6598" s="9">
        <v>0</v>
      </c>
      <c r="N6598" s="5">
        <v>0</v>
      </c>
      <c r="O6598" s="7">
        <v>0</v>
      </c>
    </row>
    <row r="6599" spans="1:15">
      <c r="A6599">
        <v>30</v>
      </c>
      <c r="B6599" t="s">
        <v>3424</v>
      </c>
      <c r="C6599" t="s">
        <v>22033</v>
      </c>
      <c r="D6599" t="s">
        <v>22034</v>
      </c>
      <c r="E6599" t="s">
        <v>3426</v>
      </c>
      <c r="F6599" t="s">
        <v>3427</v>
      </c>
      <c r="G6599" t="s">
        <v>3428</v>
      </c>
      <c r="H6599" t="s">
        <v>944</v>
      </c>
      <c r="I6599" t="s">
        <v>945</v>
      </c>
      <c r="J6599" t="s">
        <v>946</v>
      </c>
      <c r="K6599" t="s">
        <v>22035</v>
      </c>
      <c r="L6599" s="3">
        <v>37946</v>
      </c>
      <c r="M6599" s="9">
        <v>0</v>
      </c>
      <c r="N6599" s="5">
        <v>0</v>
      </c>
      <c r="O6599" s="7">
        <v>0</v>
      </c>
    </row>
    <row r="6600" spans="1:15">
      <c r="A6600">
        <v>30</v>
      </c>
      <c r="B6600" t="s">
        <v>3424</v>
      </c>
      <c r="C6600" t="s">
        <v>22036</v>
      </c>
      <c r="D6600" t="s">
        <v>22037</v>
      </c>
      <c r="E6600" t="s">
        <v>3426</v>
      </c>
      <c r="F6600" t="s">
        <v>3427</v>
      </c>
      <c r="G6600" t="s">
        <v>3428</v>
      </c>
      <c r="H6600" t="s">
        <v>944</v>
      </c>
      <c r="I6600" t="s">
        <v>945</v>
      </c>
      <c r="J6600" t="s">
        <v>946</v>
      </c>
      <c r="K6600" t="s">
        <v>22038</v>
      </c>
      <c r="L6600" s="3">
        <v>38734</v>
      </c>
      <c r="M6600" s="9">
        <v>0</v>
      </c>
      <c r="N6600" s="5">
        <v>0</v>
      </c>
      <c r="O6600" s="7">
        <v>0</v>
      </c>
    </row>
    <row r="6601" spans="1:15">
      <c r="A6601">
        <v>30</v>
      </c>
      <c r="B6601" t="s">
        <v>3424</v>
      </c>
      <c r="C6601" t="s">
        <v>22039</v>
      </c>
      <c r="D6601" t="s">
        <v>22040</v>
      </c>
      <c r="E6601" t="s">
        <v>3426</v>
      </c>
      <c r="F6601" t="s">
        <v>3427</v>
      </c>
      <c r="G6601" t="s">
        <v>3428</v>
      </c>
      <c r="H6601" t="s">
        <v>944</v>
      </c>
      <c r="I6601" t="s">
        <v>945</v>
      </c>
      <c r="J6601" t="s">
        <v>946</v>
      </c>
      <c r="K6601" t="s">
        <v>22041</v>
      </c>
      <c r="L6601" s="3">
        <v>38366</v>
      </c>
      <c r="M6601" s="9">
        <v>0</v>
      </c>
      <c r="N6601" s="5">
        <v>0</v>
      </c>
      <c r="O6601" s="7">
        <v>0</v>
      </c>
    </row>
    <row r="6602" spans="1:15">
      <c r="A6602">
        <v>30</v>
      </c>
      <c r="B6602" t="s">
        <v>3424</v>
      </c>
      <c r="C6602" t="s">
        <v>3434</v>
      </c>
      <c r="D6602" t="s">
        <v>800</v>
      </c>
      <c r="E6602" t="s">
        <v>3426</v>
      </c>
      <c r="F6602" t="s">
        <v>3427</v>
      </c>
      <c r="G6602" t="s">
        <v>3428</v>
      </c>
      <c r="H6602" t="s">
        <v>944</v>
      </c>
      <c r="I6602" t="s">
        <v>945</v>
      </c>
      <c r="J6602" t="s">
        <v>946</v>
      </c>
      <c r="K6602" t="s">
        <v>3435</v>
      </c>
      <c r="L6602" s="3">
        <v>38471</v>
      </c>
      <c r="M6602" s="9">
        <v>1</v>
      </c>
      <c r="N6602" s="5">
        <v>0</v>
      </c>
      <c r="O6602" s="7">
        <v>1</v>
      </c>
    </row>
    <row r="6603" spans="1:15">
      <c r="A6603">
        <v>30</v>
      </c>
      <c r="B6603" t="s">
        <v>3424</v>
      </c>
      <c r="C6603" t="s">
        <v>22042</v>
      </c>
      <c r="D6603" t="s">
        <v>22043</v>
      </c>
      <c r="E6603" t="s">
        <v>3451</v>
      </c>
      <c r="F6603" t="s">
        <v>3452</v>
      </c>
      <c r="G6603" t="s">
        <v>3428</v>
      </c>
      <c r="H6603" t="s">
        <v>944</v>
      </c>
      <c r="I6603" t="s">
        <v>945</v>
      </c>
      <c r="J6603" t="s">
        <v>946</v>
      </c>
      <c r="K6603" t="s">
        <v>22044</v>
      </c>
      <c r="L6603" s="3">
        <v>38902</v>
      </c>
      <c r="M6603" s="9">
        <v>0</v>
      </c>
      <c r="N6603" s="5">
        <v>0</v>
      </c>
      <c r="O6603" s="7">
        <v>0</v>
      </c>
    </row>
    <row r="6604" spans="1:15">
      <c r="A6604">
        <v>30</v>
      </c>
      <c r="B6604" t="s">
        <v>3424</v>
      </c>
      <c r="C6604" t="s">
        <v>22045</v>
      </c>
      <c r="D6604" t="s">
        <v>22046</v>
      </c>
      <c r="E6604" t="s">
        <v>22047</v>
      </c>
      <c r="F6604" t="s">
        <v>22048</v>
      </c>
      <c r="G6604" t="s">
        <v>3428</v>
      </c>
      <c r="H6604" t="s">
        <v>944</v>
      </c>
      <c r="I6604" t="s">
        <v>945</v>
      </c>
      <c r="J6604" t="s">
        <v>946</v>
      </c>
      <c r="K6604" t="s">
        <v>22049</v>
      </c>
      <c r="L6604" s="3">
        <v>38832</v>
      </c>
      <c r="M6604" s="9">
        <v>0</v>
      </c>
      <c r="N6604" s="5">
        <v>0</v>
      </c>
      <c r="O6604" s="7">
        <v>0</v>
      </c>
    </row>
    <row r="6605" spans="1:15">
      <c r="A6605">
        <v>30</v>
      </c>
      <c r="B6605" t="s">
        <v>3424</v>
      </c>
      <c r="C6605" t="s">
        <v>22050</v>
      </c>
      <c r="D6605" t="s">
        <v>22051</v>
      </c>
      <c r="E6605" t="s">
        <v>3426</v>
      </c>
      <c r="F6605" t="s">
        <v>3427</v>
      </c>
      <c r="G6605" t="s">
        <v>3428</v>
      </c>
      <c r="H6605" t="s">
        <v>944</v>
      </c>
      <c r="I6605" t="s">
        <v>945</v>
      </c>
      <c r="J6605" t="s">
        <v>946</v>
      </c>
      <c r="K6605" t="s">
        <v>22052</v>
      </c>
      <c r="L6605" s="3">
        <v>38818</v>
      </c>
      <c r="M6605" s="9">
        <v>0</v>
      </c>
      <c r="N6605" s="5">
        <v>0</v>
      </c>
      <c r="O6605" s="7">
        <v>0</v>
      </c>
    </row>
    <row r="6606" spans="1:15">
      <c r="A6606">
        <v>30</v>
      </c>
      <c r="B6606" t="s">
        <v>3424</v>
      </c>
      <c r="C6606" t="s">
        <v>22053</v>
      </c>
      <c r="D6606" t="s">
        <v>22054</v>
      </c>
      <c r="E6606" t="s">
        <v>3426</v>
      </c>
      <c r="F6606" t="s">
        <v>3427</v>
      </c>
      <c r="G6606" t="s">
        <v>3428</v>
      </c>
      <c r="H6606" t="s">
        <v>944</v>
      </c>
      <c r="I6606" t="s">
        <v>945</v>
      </c>
      <c r="J6606" t="s">
        <v>946</v>
      </c>
      <c r="K6606" t="s">
        <v>22055</v>
      </c>
      <c r="L6606" s="3">
        <v>38986</v>
      </c>
      <c r="M6606" s="9">
        <v>0</v>
      </c>
      <c r="N6606" s="5">
        <v>0</v>
      </c>
      <c r="O6606" s="7">
        <v>0</v>
      </c>
    </row>
    <row r="6607" spans="1:15">
      <c r="A6607">
        <v>30</v>
      </c>
      <c r="B6607" t="s">
        <v>3424</v>
      </c>
      <c r="C6607" t="s">
        <v>22056</v>
      </c>
      <c r="D6607" t="s">
        <v>22057</v>
      </c>
      <c r="E6607" t="s">
        <v>22058</v>
      </c>
      <c r="F6607" t="s">
        <v>22059</v>
      </c>
      <c r="G6607" t="s">
        <v>3428</v>
      </c>
      <c r="H6607" t="s">
        <v>944</v>
      </c>
      <c r="I6607" t="s">
        <v>945</v>
      </c>
      <c r="J6607" t="s">
        <v>946</v>
      </c>
      <c r="K6607" t="s">
        <v>22060</v>
      </c>
      <c r="L6607" s="3">
        <v>39119</v>
      </c>
      <c r="M6607" s="9">
        <v>0</v>
      </c>
      <c r="N6607" s="5">
        <v>0</v>
      </c>
      <c r="O6607" s="7">
        <v>0</v>
      </c>
    </row>
    <row r="6608" spans="1:15">
      <c r="A6608">
        <v>30</v>
      </c>
      <c r="B6608" t="s">
        <v>3424</v>
      </c>
      <c r="C6608" t="s">
        <v>22061</v>
      </c>
      <c r="D6608" t="s">
        <v>22062</v>
      </c>
      <c r="E6608" t="s">
        <v>3441</v>
      </c>
      <c r="F6608" t="s">
        <v>3442</v>
      </c>
      <c r="G6608" t="s">
        <v>3428</v>
      </c>
      <c r="H6608" t="s">
        <v>944</v>
      </c>
      <c r="I6608" t="s">
        <v>945</v>
      </c>
      <c r="J6608" t="s">
        <v>946</v>
      </c>
      <c r="K6608" t="s">
        <v>22063</v>
      </c>
      <c r="L6608" s="3">
        <v>39406</v>
      </c>
      <c r="M6608" s="9">
        <v>0</v>
      </c>
      <c r="N6608" s="5">
        <v>0</v>
      </c>
      <c r="O6608" s="7">
        <v>0</v>
      </c>
    </row>
    <row r="6609" spans="1:15">
      <c r="A6609">
        <v>30</v>
      </c>
      <c r="B6609" t="s">
        <v>3424</v>
      </c>
      <c r="C6609" t="s">
        <v>3436</v>
      </c>
      <c r="D6609" t="s">
        <v>801</v>
      </c>
      <c r="E6609" t="s">
        <v>3437</v>
      </c>
      <c r="F6609" t="s">
        <v>3438</v>
      </c>
      <c r="G6609" t="s">
        <v>3428</v>
      </c>
      <c r="H6609" t="s">
        <v>944</v>
      </c>
      <c r="I6609" t="s">
        <v>945</v>
      </c>
      <c r="J6609" t="s">
        <v>946</v>
      </c>
      <c r="K6609" t="s">
        <v>3439</v>
      </c>
      <c r="L6609" s="3">
        <v>40386</v>
      </c>
      <c r="M6609" s="9">
        <v>5</v>
      </c>
      <c r="N6609" s="5">
        <v>0</v>
      </c>
      <c r="O6609" s="7">
        <v>5</v>
      </c>
    </row>
    <row r="6610" spans="1:15">
      <c r="A6610">
        <v>30</v>
      </c>
      <c r="B6610" t="s">
        <v>3424</v>
      </c>
      <c r="C6610" t="s">
        <v>3440</v>
      </c>
      <c r="D6610" t="s">
        <v>802</v>
      </c>
      <c r="E6610" t="s">
        <v>3441</v>
      </c>
      <c r="F6610" t="s">
        <v>3442</v>
      </c>
      <c r="G6610" t="s">
        <v>3428</v>
      </c>
      <c r="H6610" t="s">
        <v>944</v>
      </c>
      <c r="I6610" t="s">
        <v>945</v>
      </c>
      <c r="J6610" t="s">
        <v>946</v>
      </c>
      <c r="K6610" t="s">
        <v>3443</v>
      </c>
      <c r="L6610" s="3">
        <v>39973</v>
      </c>
      <c r="M6610" s="9">
        <v>4</v>
      </c>
      <c r="N6610" s="5">
        <v>0</v>
      </c>
      <c r="O6610" s="7">
        <v>4</v>
      </c>
    </row>
    <row r="6611" spans="1:15">
      <c r="A6611">
        <v>30</v>
      </c>
      <c r="B6611" t="s">
        <v>3424</v>
      </c>
      <c r="C6611" t="s">
        <v>3444</v>
      </c>
      <c r="D6611" t="s">
        <v>803</v>
      </c>
      <c r="E6611" t="s">
        <v>3445</v>
      </c>
      <c r="F6611" t="s">
        <v>3446</v>
      </c>
      <c r="G6611" t="s">
        <v>3428</v>
      </c>
      <c r="H6611" t="s">
        <v>944</v>
      </c>
      <c r="I6611" t="s">
        <v>945</v>
      </c>
      <c r="J6611" t="s">
        <v>946</v>
      </c>
      <c r="K6611" t="s">
        <v>3447</v>
      </c>
      <c r="L6611" s="3">
        <v>40197</v>
      </c>
      <c r="M6611" s="9">
        <v>1</v>
      </c>
      <c r="N6611" s="5">
        <v>0</v>
      </c>
      <c r="O6611" s="7">
        <v>1</v>
      </c>
    </row>
    <row r="6612" spans="1:15">
      <c r="A6612">
        <v>30</v>
      </c>
      <c r="B6612" t="s">
        <v>3424</v>
      </c>
      <c r="C6612" t="s">
        <v>22064</v>
      </c>
      <c r="D6612" t="s">
        <v>22065</v>
      </c>
      <c r="E6612" t="s">
        <v>3437</v>
      </c>
      <c r="F6612" t="s">
        <v>3438</v>
      </c>
      <c r="G6612" t="s">
        <v>3428</v>
      </c>
      <c r="H6612" t="s">
        <v>944</v>
      </c>
      <c r="I6612" t="s">
        <v>945</v>
      </c>
      <c r="J6612" t="s">
        <v>946</v>
      </c>
      <c r="K6612" t="s">
        <v>22066</v>
      </c>
      <c r="L6612" s="3">
        <v>40120</v>
      </c>
      <c r="M6612" s="9">
        <v>0</v>
      </c>
      <c r="N6612" s="5">
        <v>0</v>
      </c>
      <c r="O6612" s="7">
        <v>0</v>
      </c>
    </row>
    <row r="6613" spans="1:15">
      <c r="A6613">
        <v>30</v>
      </c>
      <c r="B6613" t="s">
        <v>3424</v>
      </c>
      <c r="C6613" t="s">
        <v>3448</v>
      </c>
      <c r="D6613" t="s">
        <v>804</v>
      </c>
      <c r="E6613" t="s">
        <v>3445</v>
      </c>
      <c r="F6613" t="s">
        <v>3446</v>
      </c>
      <c r="G6613" t="s">
        <v>3428</v>
      </c>
      <c r="H6613" t="s">
        <v>944</v>
      </c>
      <c r="I6613" t="s">
        <v>945</v>
      </c>
      <c r="J6613" t="s">
        <v>946</v>
      </c>
      <c r="K6613" t="s">
        <v>3449</v>
      </c>
      <c r="L6613" s="3">
        <v>40197</v>
      </c>
      <c r="M6613" s="9">
        <v>1</v>
      </c>
      <c r="N6613" s="5">
        <v>0</v>
      </c>
      <c r="O6613" s="7">
        <v>1</v>
      </c>
    </row>
    <row r="6614" spans="1:15">
      <c r="A6614">
        <v>30</v>
      </c>
      <c r="B6614" t="s">
        <v>3424</v>
      </c>
      <c r="C6614" t="s">
        <v>22067</v>
      </c>
      <c r="D6614" t="s">
        <v>22068</v>
      </c>
      <c r="E6614" t="s">
        <v>3445</v>
      </c>
      <c r="F6614" t="s">
        <v>3446</v>
      </c>
      <c r="G6614" t="s">
        <v>3428</v>
      </c>
      <c r="H6614" t="s">
        <v>944</v>
      </c>
      <c r="I6614" t="s">
        <v>945</v>
      </c>
      <c r="J6614" t="s">
        <v>946</v>
      </c>
      <c r="K6614" t="s">
        <v>22069</v>
      </c>
      <c r="L6614" s="3">
        <v>40743</v>
      </c>
      <c r="M6614" s="9">
        <v>0</v>
      </c>
      <c r="N6614" s="5">
        <v>0</v>
      </c>
      <c r="O6614" s="7">
        <v>0</v>
      </c>
    </row>
    <row r="6615" spans="1:15">
      <c r="A6615">
        <v>30</v>
      </c>
      <c r="B6615" t="s">
        <v>3424</v>
      </c>
      <c r="C6615" t="s">
        <v>22070</v>
      </c>
      <c r="D6615" t="s">
        <v>22071</v>
      </c>
      <c r="E6615" t="s">
        <v>3426</v>
      </c>
      <c r="F6615" t="s">
        <v>3427</v>
      </c>
      <c r="G6615" t="s">
        <v>3428</v>
      </c>
      <c r="H6615" t="s">
        <v>944</v>
      </c>
      <c r="I6615" t="s">
        <v>945</v>
      </c>
      <c r="J6615" t="s">
        <v>946</v>
      </c>
      <c r="K6615" t="s">
        <v>22072</v>
      </c>
      <c r="L6615" s="3">
        <v>40953</v>
      </c>
      <c r="M6615" s="9">
        <v>0</v>
      </c>
      <c r="N6615" s="5">
        <v>0</v>
      </c>
      <c r="O6615" s="7">
        <v>0</v>
      </c>
    </row>
    <row r="6616" spans="1:15">
      <c r="A6616">
        <v>30</v>
      </c>
      <c r="B6616" t="s">
        <v>3424</v>
      </c>
      <c r="C6616" t="s">
        <v>22073</v>
      </c>
      <c r="D6616" t="s">
        <v>22074</v>
      </c>
      <c r="E6616" t="s">
        <v>3426</v>
      </c>
      <c r="F6616" t="s">
        <v>3427</v>
      </c>
      <c r="G6616" t="s">
        <v>3428</v>
      </c>
      <c r="H6616" t="s">
        <v>944</v>
      </c>
      <c r="I6616" t="s">
        <v>945</v>
      </c>
      <c r="J6616" t="s">
        <v>946</v>
      </c>
      <c r="K6616" t="s">
        <v>22075</v>
      </c>
      <c r="L6616" s="3">
        <v>41033</v>
      </c>
      <c r="M6616" s="9">
        <v>0</v>
      </c>
      <c r="N6616" s="5">
        <v>0</v>
      </c>
      <c r="O6616" s="7">
        <v>0</v>
      </c>
    </row>
    <row r="6617" spans="1:15">
      <c r="A6617">
        <v>30</v>
      </c>
      <c r="B6617" t="s">
        <v>3424</v>
      </c>
      <c r="C6617" t="s">
        <v>22076</v>
      </c>
      <c r="D6617" t="s">
        <v>22077</v>
      </c>
      <c r="E6617" t="s">
        <v>22058</v>
      </c>
      <c r="F6617" t="s">
        <v>22059</v>
      </c>
      <c r="G6617" t="s">
        <v>3428</v>
      </c>
      <c r="H6617" t="s">
        <v>944</v>
      </c>
      <c r="I6617" t="s">
        <v>945</v>
      </c>
      <c r="J6617" t="s">
        <v>946</v>
      </c>
      <c r="K6617" t="s">
        <v>22078</v>
      </c>
      <c r="L6617" s="3" t="s">
        <v>2494</v>
      </c>
      <c r="M6617" s="9">
        <v>0</v>
      </c>
      <c r="N6617" s="5">
        <v>0</v>
      </c>
      <c r="O6617" s="7">
        <v>0</v>
      </c>
    </row>
    <row r="6618" spans="1:15">
      <c r="A6618">
        <v>30</v>
      </c>
      <c r="B6618" t="s">
        <v>3424</v>
      </c>
      <c r="C6618" t="s">
        <v>22079</v>
      </c>
      <c r="D6618" t="s">
        <v>22080</v>
      </c>
      <c r="E6618" t="s">
        <v>3426</v>
      </c>
      <c r="F6618" t="s">
        <v>3427</v>
      </c>
      <c r="G6618" t="s">
        <v>3428</v>
      </c>
      <c r="H6618" t="s">
        <v>944</v>
      </c>
      <c r="I6618" t="s">
        <v>945</v>
      </c>
      <c r="J6618" t="s">
        <v>946</v>
      </c>
      <c r="K6618" t="s">
        <v>22081</v>
      </c>
      <c r="L6618" s="3">
        <v>45022</v>
      </c>
      <c r="M6618" s="9">
        <v>0</v>
      </c>
      <c r="N6618" s="5">
        <v>0</v>
      </c>
      <c r="O6618" s="7">
        <v>0</v>
      </c>
    </row>
    <row r="6619" spans="1:15">
      <c r="A6619">
        <v>30</v>
      </c>
      <c r="B6619" t="s">
        <v>3424</v>
      </c>
      <c r="C6619" t="s">
        <v>22082</v>
      </c>
      <c r="D6619" t="s">
        <v>22083</v>
      </c>
      <c r="E6619" t="s">
        <v>3455</v>
      </c>
      <c r="F6619" t="s">
        <v>3456</v>
      </c>
      <c r="G6619" t="s">
        <v>3428</v>
      </c>
      <c r="H6619" t="s">
        <v>944</v>
      </c>
      <c r="I6619" t="s">
        <v>945</v>
      </c>
      <c r="J6619" t="s">
        <v>946</v>
      </c>
      <c r="K6619" t="s">
        <v>22084</v>
      </c>
      <c r="L6619" s="3">
        <v>43294</v>
      </c>
      <c r="M6619" s="9">
        <v>0</v>
      </c>
      <c r="N6619" s="5">
        <v>0</v>
      </c>
      <c r="O6619" s="7">
        <v>0</v>
      </c>
    </row>
    <row r="6620" spans="1:15">
      <c r="A6620">
        <v>30</v>
      </c>
      <c r="B6620" t="s">
        <v>3424</v>
      </c>
      <c r="C6620" t="s">
        <v>22085</v>
      </c>
      <c r="D6620" t="s">
        <v>22086</v>
      </c>
      <c r="E6620" t="s">
        <v>3451</v>
      </c>
      <c r="F6620" t="s">
        <v>3452</v>
      </c>
      <c r="G6620" t="s">
        <v>3428</v>
      </c>
      <c r="H6620" t="s">
        <v>944</v>
      </c>
      <c r="I6620" t="s">
        <v>945</v>
      </c>
      <c r="J6620" t="s">
        <v>946</v>
      </c>
      <c r="K6620" t="s">
        <v>22087</v>
      </c>
      <c r="L6620" s="3" t="s">
        <v>2494</v>
      </c>
      <c r="M6620" s="9">
        <v>0</v>
      </c>
      <c r="N6620" s="5">
        <v>0</v>
      </c>
      <c r="O6620" s="7">
        <v>0</v>
      </c>
    </row>
    <row r="6621" spans="1:15">
      <c r="A6621">
        <v>30</v>
      </c>
      <c r="B6621" t="s">
        <v>3424</v>
      </c>
      <c r="C6621" t="s">
        <v>22088</v>
      </c>
      <c r="D6621" t="s">
        <v>22089</v>
      </c>
      <c r="E6621" t="s">
        <v>3459</v>
      </c>
      <c r="F6621" t="s">
        <v>3460</v>
      </c>
      <c r="G6621" t="s">
        <v>3428</v>
      </c>
      <c r="H6621" t="s">
        <v>944</v>
      </c>
      <c r="I6621" t="s">
        <v>945</v>
      </c>
      <c r="J6621" t="s">
        <v>946</v>
      </c>
      <c r="K6621" t="s">
        <v>22090</v>
      </c>
      <c r="L6621" s="3">
        <v>41786</v>
      </c>
      <c r="M6621" s="9">
        <v>0</v>
      </c>
      <c r="N6621" s="5">
        <v>0</v>
      </c>
      <c r="O6621" s="7">
        <v>0</v>
      </c>
    </row>
    <row r="6622" spans="1:15">
      <c r="A6622">
        <v>30</v>
      </c>
      <c r="B6622" t="s">
        <v>3424</v>
      </c>
      <c r="C6622" t="s">
        <v>22091</v>
      </c>
      <c r="D6622" t="s">
        <v>22092</v>
      </c>
      <c r="E6622" t="s">
        <v>3451</v>
      </c>
      <c r="F6622" t="s">
        <v>3452</v>
      </c>
      <c r="G6622" t="s">
        <v>3428</v>
      </c>
      <c r="H6622" t="s">
        <v>944</v>
      </c>
      <c r="I6622" t="s">
        <v>945</v>
      </c>
      <c r="J6622" t="s">
        <v>946</v>
      </c>
      <c r="K6622" t="s">
        <v>22093</v>
      </c>
      <c r="L6622" s="3">
        <v>42195</v>
      </c>
      <c r="M6622" s="9">
        <v>0</v>
      </c>
      <c r="N6622" s="5">
        <v>0</v>
      </c>
      <c r="O6622" s="7">
        <v>0</v>
      </c>
    </row>
    <row r="6623" spans="1:15">
      <c r="A6623">
        <v>30</v>
      </c>
      <c r="B6623" t="s">
        <v>3424</v>
      </c>
      <c r="C6623" t="s">
        <v>22094</v>
      </c>
      <c r="D6623" t="s">
        <v>22095</v>
      </c>
      <c r="E6623" t="s">
        <v>22096</v>
      </c>
      <c r="F6623" t="s">
        <v>22097</v>
      </c>
      <c r="G6623" t="s">
        <v>3428</v>
      </c>
      <c r="H6623" t="s">
        <v>944</v>
      </c>
      <c r="I6623" t="s">
        <v>945</v>
      </c>
      <c r="J6623" t="s">
        <v>946</v>
      </c>
      <c r="K6623" t="s">
        <v>22098</v>
      </c>
      <c r="L6623" s="3">
        <v>41905</v>
      </c>
      <c r="M6623" s="9">
        <v>0</v>
      </c>
      <c r="N6623" s="5">
        <v>0</v>
      </c>
      <c r="O6623" s="7">
        <v>0</v>
      </c>
    </row>
    <row r="6624" spans="1:15">
      <c r="A6624">
        <v>30</v>
      </c>
      <c r="B6624" t="s">
        <v>3424</v>
      </c>
      <c r="C6624" t="s">
        <v>22099</v>
      </c>
      <c r="D6624" t="s">
        <v>22100</v>
      </c>
      <c r="E6624" t="s">
        <v>3451</v>
      </c>
      <c r="F6624" t="s">
        <v>3452</v>
      </c>
      <c r="G6624" t="s">
        <v>3428</v>
      </c>
      <c r="H6624" t="s">
        <v>944</v>
      </c>
      <c r="I6624" t="s">
        <v>945</v>
      </c>
      <c r="J6624" t="s">
        <v>946</v>
      </c>
      <c r="K6624" t="s">
        <v>22101</v>
      </c>
      <c r="L6624" s="3" t="s">
        <v>2494</v>
      </c>
      <c r="M6624" s="9">
        <v>0</v>
      </c>
      <c r="N6624" s="5">
        <v>0</v>
      </c>
      <c r="O6624" s="7">
        <v>0</v>
      </c>
    </row>
    <row r="6625" spans="1:15">
      <c r="A6625">
        <v>30</v>
      </c>
      <c r="B6625" t="s">
        <v>3424</v>
      </c>
      <c r="C6625" t="s">
        <v>22102</v>
      </c>
      <c r="D6625" t="s">
        <v>22103</v>
      </c>
      <c r="E6625" t="s">
        <v>3455</v>
      </c>
      <c r="F6625" t="s">
        <v>3456</v>
      </c>
      <c r="G6625" t="s">
        <v>3428</v>
      </c>
      <c r="H6625" t="s">
        <v>944</v>
      </c>
      <c r="I6625" t="s">
        <v>945</v>
      </c>
      <c r="J6625" t="s">
        <v>946</v>
      </c>
      <c r="K6625" t="s">
        <v>22104</v>
      </c>
      <c r="L6625" s="3">
        <v>43782</v>
      </c>
      <c r="M6625" s="9">
        <v>0</v>
      </c>
      <c r="N6625" s="5">
        <v>0</v>
      </c>
      <c r="O6625" s="7">
        <v>0</v>
      </c>
    </row>
    <row r="6626" spans="1:15">
      <c r="A6626">
        <v>30</v>
      </c>
      <c r="B6626" t="s">
        <v>3424</v>
      </c>
      <c r="C6626" t="s">
        <v>22105</v>
      </c>
      <c r="D6626" t="s">
        <v>22106</v>
      </c>
      <c r="E6626" t="s">
        <v>3445</v>
      </c>
      <c r="F6626" t="s">
        <v>3446</v>
      </c>
      <c r="G6626" t="s">
        <v>3428</v>
      </c>
      <c r="H6626" t="s">
        <v>944</v>
      </c>
      <c r="I6626" t="s">
        <v>945</v>
      </c>
      <c r="J6626" t="s">
        <v>946</v>
      </c>
      <c r="K6626" t="s">
        <v>22107</v>
      </c>
      <c r="L6626" s="3">
        <v>42262</v>
      </c>
      <c r="M6626" s="9">
        <v>0</v>
      </c>
      <c r="N6626" s="5">
        <v>0</v>
      </c>
      <c r="O6626" s="7">
        <v>0</v>
      </c>
    </row>
    <row r="6627" spans="1:15">
      <c r="A6627">
        <v>30</v>
      </c>
      <c r="B6627" t="s">
        <v>3424</v>
      </c>
      <c r="C6627" t="s">
        <v>22108</v>
      </c>
      <c r="D6627" t="s">
        <v>22109</v>
      </c>
      <c r="E6627" t="s">
        <v>22047</v>
      </c>
      <c r="F6627" t="s">
        <v>22048</v>
      </c>
      <c r="G6627" t="s">
        <v>3428</v>
      </c>
      <c r="H6627" t="s">
        <v>944</v>
      </c>
      <c r="I6627" t="s">
        <v>945</v>
      </c>
      <c r="J6627" t="s">
        <v>946</v>
      </c>
      <c r="K6627" t="s">
        <v>22110</v>
      </c>
      <c r="L6627" s="3">
        <v>42271</v>
      </c>
      <c r="M6627" s="9">
        <v>0</v>
      </c>
      <c r="N6627" s="5">
        <v>0</v>
      </c>
      <c r="O6627" s="7">
        <v>0</v>
      </c>
    </row>
    <row r="6628" spans="1:15">
      <c r="A6628">
        <v>30</v>
      </c>
      <c r="B6628" t="s">
        <v>3424</v>
      </c>
      <c r="C6628" t="s">
        <v>22111</v>
      </c>
      <c r="D6628" t="s">
        <v>22112</v>
      </c>
      <c r="E6628" t="s">
        <v>3426</v>
      </c>
      <c r="F6628" t="s">
        <v>3427</v>
      </c>
      <c r="G6628" t="s">
        <v>3428</v>
      </c>
      <c r="H6628" t="s">
        <v>944</v>
      </c>
      <c r="I6628" t="s">
        <v>945</v>
      </c>
      <c r="J6628" t="s">
        <v>946</v>
      </c>
      <c r="K6628" t="s">
        <v>22113</v>
      </c>
      <c r="L6628" s="3">
        <v>42691</v>
      </c>
      <c r="M6628" s="9">
        <v>0</v>
      </c>
      <c r="N6628" s="5">
        <v>0</v>
      </c>
      <c r="O6628" s="7">
        <v>0</v>
      </c>
    </row>
    <row r="6629" spans="1:15">
      <c r="A6629">
        <v>30</v>
      </c>
      <c r="B6629" t="s">
        <v>3424</v>
      </c>
      <c r="C6629" t="s">
        <v>22114</v>
      </c>
      <c r="D6629" t="s">
        <v>22115</v>
      </c>
      <c r="E6629" t="s">
        <v>22116</v>
      </c>
      <c r="F6629" t="s">
        <v>22117</v>
      </c>
      <c r="G6629" t="s">
        <v>3428</v>
      </c>
      <c r="H6629" t="s">
        <v>944</v>
      </c>
      <c r="I6629" t="s">
        <v>945</v>
      </c>
      <c r="J6629" t="s">
        <v>946</v>
      </c>
      <c r="K6629" t="s">
        <v>22118</v>
      </c>
      <c r="L6629" s="3">
        <v>43795</v>
      </c>
      <c r="M6629" s="9">
        <v>0</v>
      </c>
      <c r="N6629" s="5">
        <v>0</v>
      </c>
      <c r="O6629" s="7">
        <v>0</v>
      </c>
    </row>
    <row r="6630" spans="1:15">
      <c r="A6630">
        <v>30</v>
      </c>
      <c r="B6630" t="s">
        <v>3424</v>
      </c>
      <c r="C6630" t="s">
        <v>3450</v>
      </c>
      <c r="D6630" t="s">
        <v>805</v>
      </c>
      <c r="E6630" t="s">
        <v>3451</v>
      </c>
      <c r="F6630" t="s">
        <v>3452</v>
      </c>
      <c r="G6630" t="s">
        <v>3428</v>
      </c>
      <c r="H6630" t="s">
        <v>944</v>
      </c>
      <c r="I6630" t="s">
        <v>945</v>
      </c>
      <c r="J6630" t="s">
        <v>946</v>
      </c>
      <c r="K6630" t="s">
        <v>3453</v>
      </c>
      <c r="L6630" s="3">
        <v>44848</v>
      </c>
      <c r="M6630" s="9">
        <v>1</v>
      </c>
      <c r="N6630" s="5">
        <v>0</v>
      </c>
      <c r="O6630" s="7">
        <v>1</v>
      </c>
    </row>
    <row r="6631" spans="1:15">
      <c r="A6631">
        <v>30</v>
      </c>
      <c r="B6631" t="s">
        <v>3424</v>
      </c>
      <c r="C6631" t="s">
        <v>22119</v>
      </c>
      <c r="D6631" t="s">
        <v>22120</v>
      </c>
      <c r="E6631" t="s">
        <v>22030</v>
      </c>
      <c r="F6631" t="s">
        <v>22031</v>
      </c>
      <c r="G6631" t="s">
        <v>3428</v>
      </c>
      <c r="H6631" t="s">
        <v>944</v>
      </c>
      <c r="I6631" t="s">
        <v>945</v>
      </c>
      <c r="J6631" t="s">
        <v>946</v>
      </c>
      <c r="K6631" t="s">
        <v>22121</v>
      </c>
      <c r="L6631" s="3">
        <v>43244</v>
      </c>
      <c r="M6631" s="9">
        <v>0</v>
      </c>
      <c r="N6631" s="5">
        <v>0</v>
      </c>
      <c r="O6631" s="7">
        <v>0</v>
      </c>
    </row>
    <row r="6632" spans="1:15">
      <c r="A6632">
        <v>30</v>
      </c>
      <c r="B6632" t="s">
        <v>3424</v>
      </c>
      <c r="C6632" t="s">
        <v>22122</v>
      </c>
      <c r="D6632" t="s">
        <v>22123</v>
      </c>
      <c r="E6632" t="s">
        <v>22058</v>
      </c>
      <c r="F6632" t="s">
        <v>22059</v>
      </c>
      <c r="G6632" t="s">
        <v>3428</v>
      </c>
      <c r="H6632" t="s">
        <v>944</v>
      </c>
      <c r="I6632" t="s">
        <v>945</v>
      </c>
      <c r="J6632" t="s">
        <v>946</v>
      </c>
      <c r="K6632" t="s">
        <v>22124</v>
      </c>
      <c r="L6632" s="3">
        <v>45702</v>
      </c>
      <c r="M6632" s="9">
        <v>0</v>
      </c>
      <c r="N6632" s="5">
        <v>0</v>
      </c>
      <c r="O6632" s="7">
        <v>0</v>
      </c>
    </row>
    <row r="6633" spans="1:15">
      <c r="A6633">
        <v>30</v>
      </c>
      <c r="B6633" t="s">
        <v>3424</v>
      </c>
      <c r="C6633" t="s">
        <v>3454</v>
      </c>
      <c r="D6633" t="s">
        <v>806</v>
      </c>
      <c r="E6633" t="s">
        <v>3455</v>
      </c>
      <c r="F6633" t="s">
        <v>3456</v>
      </c>
      <c r="G6633" t="s">
        <v>3428</v>
      </c>
      <c r="H6633" t="s">
        <v>944</v>
      </c>
      <c r="I6633" t="s">
        <v>945</v>
      </c>
      <c r="J6633" t="s">
        <v>946</v>
      </c>
      <c r="K6633" t="s">
        <v>3457</v>
      </c>
      <c r="L6633" s="3">
        <v>44349</v>
      </c>
      <c r="M6633" s="9">
        <v>1</v>
      </c>
      <c r="N6633" s="5">
        <v>0</v>
      </c>
      <c r="O6633" s="7">
        <v>1</v>
      </c>
    </row>
    <row r="6634" spans="1:15">
      <c r="A6634">
        <v>30</v>
      </c>
      <c r="B6634" t="s">
        <v>3424</v>
      </c>
      <c r="C6634" t="s">
        <v>22125</v>
      </c>
      <c r="D6634" t="s">
        <v>22126</v>
      </c>
      <c r="E6634" t="s">
        <v>3459</v>
      </c>
      <c r="F6634" t="s">
        <v>3460</v>
      </c>
      <c r="G6634" t="s">
        <v>3428</v>
      </c>
      <c r="H6634" t="s">
        <v>944</v>
      </c>
      <c r="I6634" t="s">
        <v>945</v>
      </c>
      <c r="J6634" t="s">
        <v>946</v>
      </c>
      <c r="K6634" t="s">
        <v>22127</v>
      </c>
      <c r="L6634" s="3" t="s">
        <v>2494</v>
      </c>
      <c r="M6634" s="9">
        <v>0</v>
      </c>
      <c r="N6634" s="5">
        <v>0</v>
      </c>
      <c r="O6634" s="7">
        <v>0</v>
      </c>
    </row>
    <row r="6635" spans="1:15">
      <c r="A6635">
        <v>30</v>
      </c>
      <c r="B6635" t="s">
        <v>3424</v>
      </c>
      <c r="C6635" t="s">
        <v>3458</v>
      </c>
      <c r="D6635" t="s">
        <v>807</v>
      </c>
      <c r="E6635" t="s">
        <v>3459</v>
      </c>
      <c r="F6635" t="s">
        <v>3460</v>
      </c>
      <c r="G6635" t="s">
        <v>3428</v>
      </c>
      <c r="H6635" t="s">
        <v>944</v>
      </c>
      <c r="I6635" t="s">
        <v>945</v>
      </c>
      <c r="J6635" t="s">
        <v>946</v>
      </c>
      <c r="K6635" t="s">
        <v>3461</v>
      </c>
      <c r="L6635" s="3">
        <v>44042</v>
      </c>
      <c r="M6635" s="9">
        <v>1</v>
      </c>
      <c r="N6635" s="5">
        <v>0</v>
      </c>
      <c r="O6635" s="7">
        <v>1</v>
      </c>
    </row>
    <row r="6636" spans="1:15">
      <c r="A6636">
        <v>30</v>
      </c>
      <c r="B6636" t="s">
        <v>3424</v>
      </c>
      <c r="C6636" t="s">
        <v>3462</v>
      </c>
      <c r="D6636" t="s">
        <v>808</v>
      </c>
      <c r="E6636" t="s">
        <v>3426</v>
      </c>
      <c r="F6636" t="s">
        <v>3427</v>
      </c>
      <c r="G6636" t="s">
        <v>3428</v>
      </c>
      <c r="H6636" t="s">
        <v>944</v>
      </c>
      <c r="I6636" t="s">
        <v>945</v>
      </c>
      <c r="J6636" t="s">
        <v>946</v>
      </c>
      <c r="K6636" t="s">
        <v>3463</v>
      </c>
      <c r="L6636" s="3">
        <v>44119</v>
      </c>
      <c r="M6636" s="9">
        <v>1</v>
      </c>
      <c r="N6636" s="5">
        <v>0</v>
      </c>
      <c r="O6636" s="7">
        <v>1</v>
      </c>
    </row>
    <row r="6637" spans="1:15">
      <c r="A6637">
        <v>30</v>
      </c>
      <c r="B6637" t="s">
        <v>3424</v>
      </c>
      <c r="C6637" t="s">
        <v>22128</v>
      </c>
      <c r="D6637" t="s">
        <v>22129</v>
      </c>
      <c r="E6637" t="s">
        <v>3431</v>
      </c>
      <c r="F6637" t="s">
        <v>3432</v>
      </c>
      <c r="G6637" t="s">
        <v>3428</v>
      </c>
      <c r="H6637" t="s">
        <v>944</v>
      </c>
      <c r="I6637" t="s">
        <v>945</v>
      </c>
      <c r="J6637" t="s">
        <v>946</v>
      </c>
      <c r="K6637" t="s">
        <v>22130</v>
      </c>
      <c r="L6637" s="3">
        <v>44431</v>
      </c>
      <c r="M6637" s="9">
        <v>0</v>
      </c>
      <c r="N6637" s="5">
        <v>0</v>
      </c>
      <c r="O6637" s="7">
        <v>0</v>
      </c>
    </row>
    <row r="6638" spans="1:15">
      <c r="A6638">
        <v>30</v>
      </c>
      <c r="B6638" t="s">
        <v>3424</v>
      </c>
      <c r="C6638" t="s">
        <v>22131</v>
      </c>
      <c r="D6638" t="s">
        <v>22132</v>
      </c>
      <c r="E6638" t="s">
        <v>22047</v>
      </c>
      <c r="F6638" t="s">
        <v>22048</v>
      </c>
      <c r="G6638" t="s">
        <v>3428</v>
      </c>
      <c r="H6638" t="s">
        <v>944</v>
      </c>
      <c r="I6638" t="s">
        <v>945</v>
      </c>
      <c r="J6638" t="s">
        <v>946</v>
      </c>
      <c r="K6638" t="s">
        <v>22133</v>
      </c>
      <c r="L6638" s="3" t="s">
        <v>2494</v>
      </c>
      <c r="M6638" s="9">
        <v>0</v>
      </c>
      <c r="N6638" s="5">
        <v>0</v>
      </c>
      <c r="O6638" s="7">
        <v>0</v>
      </c>
    </row>
    <row r="6639" spans="1:15">
      <c r="A6639">
        <v>30</v>
      </c>
      <c r="B6639" t="s">
        <v>3424</v>
      </c>
      <c r="C6639" t="s">
        <v>22134</v>
      </c>
      <c r="D6639" t="s">
        <v>22135</v>
      </c>
      <c r="E6639" t="s">
        <v>3437</v>
      </c>
      <c r="F6639" t="s">
        <v>3438</v>
      </c>
      <c r="G6639" t="s">
        <v>3428</v>
      </c>
      <c r="H6639" t="s">
        <v>944</v>
      </c>
      <c r="I6639" t="s">
        <v>945</v>
      </c>
      <c r="J6639" t="s">
        <v>946</v>
      </c>
      <c r="K6639" t="s">
        <v>22136</v>
      </c>
      <c r="L6639" s="3">
        <v>43719</v>
      </c>
      <c r="M6639" s="9">
        <v>0</v>
      </c>
      <c r="N6639" s="5">
        <v>0</v>
      </c>
      <c r="O6639" s="7">
        <v>0</v>
      </c>
    </row>
    <row r="6640" spans="1:15">
      <c r="A6640">
        <v>30</v>
      </c>
      <c r="B6640" t="s">
        <v>3424</v>
      </c>
      <c r="C6640" t="s">
        <v>3464</v>
      </c>
      <c r="D6640" t="s">
        <v>809</v>
      </c>
      <c r="E6640" t="s">
        <v>3426</v>
      </c>
      <c r="F6640" t="s">
        <v>3427</v>
      </c>
      <c r="G6640" t="s">
        <v>3428</v>
      </c>
      <c r="H6640" t="s">
        <v>944</v>
      </c>
      <c r="I6640" t="s">
        <v>945</v>
      </c>
      <c r="J6640" t="s">
        <v>946</v>
      </c>
      <c r="K6640" t="s">
        <v>3465</v>
      </c>
      <c r="L6640" s="3">
        <v>43962</v>
      </c>
      <c r="M6640" s="9">
        <v>1</v>
      </c>
      <c r="N6640" s="5">
        <v>0</v>
      </c>
      <c r="O6640" s="7">
        <v>1</v>
      </c>
    </row>
    <row r="6641" spans="1:15">
      <c r="A6641">
        <v>30</v>
      </c>
      <c r="B6641" t="s">
        <v>3424</v>
      </c>
      <c r="C6641" t="s">
        <v>22137</v>
      </c>
      <c r="D6641" t="s">
        <v>22138</v>
      </c>
      <c r="E6641" t="s">
        <v>3426</v>
      </c>
      <c r="F6641" t="s">
        <v>3427</v>
      </c>
      <c r="G6641" t="s">
        <v>3428</v>
      </c>
      <c r="H6641" t="s">
        <v>944</v>
      </c>
      <c r="I6641" t="s">
        <v>945</v>
      </c>
      <c r="J6641" t="s">
        <v>946</v>
      </c>
      <c r="K6641" t="s">
        <v>22139</v>
      </c>
      <c r="L6641" s="3">
        <v>44134</v>
      </c>
      <c r="M6641" s="9">
        <v>0</v>
      </c>
      <c r="N6641" s="5">
        <v>0</v>
      </c>
      <c r="O6641" s="7">
        <v>0</v>
      </c>
    </row>
    <row r="6642" spans="1:15">
      <c r="A6642">
        <v>30</v>
      </c>
      <c r="B6642" t="s">
        <v>3424</v>
      </c>
      <c r="C6642" t="s">
        <v>22140</v>
      </c>
      <c r="D6642" t="s">
        <v>22141</v>
      </c>
      <c r="E6642" t="s">
        <v>3426</v>
      </c>
      <c r="F6642" t="s">
        <v>3427</v>
      </c>
      <c r="G6642" t="s">
        <v>3428</v>
      </c>
      <c r="H6642" t="s">
        <v>944</v>
      </c>
      <c r="I6642" t="s">
        <v>945</v>
      </c>
      <c r="J6642" t="s">
        <v>946</v>
      </c>
      <c r="K6642" t="s">
        <v>22142</v>
      </c>
      <c r="L6642" s="3" t="s">
        <v>2494</v>
      </c>
      <c r="M6642" s="9">
        <v>0</v>
      </c>
      <c r="N6642" s="5">
        <v>0</v>
      </c>
      <c r="O6642" s="7">
        <v>0</v>
      </c>
    </row>
    <row r="6643" spans="1:15">
      <c r="A6643">
        <v>30</v>
      </c>
      <c r="B6643" t="s">
        <v>3424</v>
      </c>
      <c r="C6643" t="s">
        <v>22143</v>
      </c>
      <c r="D6643" t="s">
        <v>22144</v>
      </c>
      <c r="E6643" t="s">
        <v>3459</v>
      </c>
      <c r="F6643" t="s">
        <v>3460</v>
      </c>
      <c r="G6643" t="s">
        <v>3428</v>
      </c>
      <c r="H6643" t="s">
        <v>944</v>
      </c>
      <c r="I6643" t="s">
        <v>945</v>
      </c>
      <c r="J6643" t="s">
        <v>946</v>
      </c>
      <c r="K6643" t="s">
        <v>22145</v>
      </c>
      <c r="L6643" s="3">
        <v>44140</v>
      </c>
      <c r="M6643" s="9">
        <v>0</v>
      </c>
      <c r="N6643" s="5">
        <v>0</v>
      </c>
      <c r="O6643" s="7">
        <v>0</v>
      </c>
    </row>
    <row r="6644" spans="1:15">
      <c r="A6644">
        <v>30</v>
      </c>
      <c r="B6644" t="s">
        <v>3424</v>
      </c>
      <c r="C6644" t="s">
        <v>3466</v>
      </c>
      <c r="D6644" t="s">
        <v>810</v>
      </c>
      <c r="E6644" t="s">
        <v>3426</v>
      </c>
      <c r="F6644" t="s">
        <v>3427</v>
      </c>
      <c r="G6644" t="s">
        <v>3428</v>
      </c>
      <c r="H6644" t="s">
        <v>944</v>
      </c>
      <c r="I6644" t="s">
        <v>945</v>
      </c>
      <c r="J6644" t="s">
        <v>946</v>
      </c>
      <c r="K6644" t="s">
        <v>3467</v>
      </c>
      <c r="L6644" s="3">
        <v>44119</v>
      </c>
      <c r="M6644" s="9">
        <v>1</v>
      </c>
      <c r="N6644" s="5">
        <v>0</v>
      </c>
      <c r="O6644" s="7">
        <v>1</v>
      </c>
    </row>
    <row r="6645" spans="1:15">
      <c r="A6645">
        <v>30</v>
      </c>
      <c r="B6645" t="s">
        <v>3424</v>
      </c>
      <c r="C6645" t="s">
        <v>22146</v>
      </c>
      <c r="D6645" t="s">
        <v>22147</v>
      </c>
      <c r="E6645" t="s">
        <v>3426</v>
      </c>
      <c r="F6645" t="s">
        <v>3427</v>
      </c>
      <c r="G6645" t="s">
        <v>3428</v>
      </c>
      <c r="H6645" t="s">
        <v>944</v>
      </c>
      <c r="I6645" t="s">
        <v>945</v>
      </c>
      <c r="J6645" t="s">
        <v>946</v>
      </c>
      <c r="K6645" t="s">
        <v>22148</v>
      </c>
      <c r="L6645" s="3">
        <v>44729</v>
      </c>
      <c r="M6645" s="9">
        <v>0</v>
      </c>
      <c r="N6645" s="5">
        <v>0</v>
      </c>
      <c r="O6645" s="7">
        <v>0</v>
      </c>
    </row>
    <row r="6646" spans="1:15">
      <c r="A6646">
        <v>30</v>
      </c>
      <c r="B6646" t="s">
        <v>3424</v>
      </c>
      <c r="C6646" t="s">
        <v>22149</v>
      </c>
      <c r="D6646" t="s">
        <v>22150</v>
      </c>
      <c r="E6646" t="s">
        <v>3437</v>
      </c>
      <c r="F6646" t="s">
        <v>3438</v>
      </c>
      <c r="G6646" t="s">
        <v>3428</v>
      </c>
      <c r="H6646" t="s">
        <v>944</v>
      </c>
      <c r="I6646" t="s">
        <v>945</v>
      </c>
      <c r="J6646" t="s">
        <v>946</v>
      </c>
      <c r="K6646" t="s">
        <v>22151</v>
      </c>
      <c r="L6646" s="3">
        <v>43991</v>
      </c>
      <c r="M6646" s="9">
        <v>0</v>
      </c>
      <c r="N6646" s="5">
        <v>0</v>
      </c>
      <c r="O6646" s="7">
        <v>0</v>
      </c>
    </row>
    <row r="6647" spans="1:15">
      <c r="A6647">
        <v>30</v>
      </c>
      <c r="B6647" t="s">
        <v>3424</v>
      </c>
      <c r="C6647" t="s">
        <v>22152</v>
      </c>
      <c r="D6647" t="s">
        <v>22153</v>
      </c>
      <c r="E6647" t="s">
        <v>3426</v>
      </c>
      <c r="F6647" t="s">
        <v>3427</v>
      </c>
      <c r="G6647" t="s">
        <v>3428</v>
      </c>
      <c r="H6647" t="s">
        <v>944</v>
      </c>
      <c r="I6647" t="s">
        <v>945</v>
      </c>
      <c r="J6647" t="s">
        <v>946</v>
      </c>
      <c r="K6647" t="s">
        <v>22154</v>
      </c>
      <c r="L6647" s="3">
        <v>44110</v>
      </c>
      <c r="M6647" s="9">
        <v>0</v>
      </c>
      <c r="N6647" s="5">
        <v>0</v>
      </c>
      <c r="O6647" s="7">
        <v>0</v>
      </c>
    </row>
    <row r="6648" spans="1:15">
      <c r="A6648">
        <v>30</v>
      </c>
      <c r="B6648" t="s">
        <v>3424</v>
      </c>
      <c r="C6648" t="s">
        <v>22155</v>
      </c>
      <c r="D6648" t="s">
        <v>22156</v>
      </c>
      <c r="E6648" t="s">
        <v>3451</v>
      </c>
      <c r="F6648" t="s">
        <v>3452</v>
      </c>
      <c r="G6648" t="s">
        <v>3428</v>
      </c>
      <c r="H6648" t="s">
        <v>944</v>
      </c>
      <c r="I6648" t="s">
        <v>945</v>
      </c>
      <c r="J6648" t="s">
        <v>946</v>
      </c>
      <c r="K6648" t="s">
        <v>22157</v>
      </c>
      <c r="L6648" s="3">
        <v>44334</v>
      </c>
      <c r="M6648" s="9">
        <v>0</v>
      </c>
      <c r="N6648" s="5">
        <v>0</v>
      </c>
      <c r="O6648" s="7">
        <v>0</v>
      </c>
    </row>
    <row r="6649" spans="1:15">
      <c r="A6649">
        <v>30</v>
      </c>
      <c r="B6649" t="s">
        <v>3424</v>
      </c>
      <c r="C6649" t="s">
        <v>22158</v>
      </c>
      <c r="D6649" t="s">
        <v>9779</v>
      </c>
      <c r="E6649" t="s">
        <v>3445</v>
      </c>
      <c r="F6649" t="s">
        <v>3446</v>
      </c>
      <c r="G6649" t="s">
        <v>3428</v>
      </c>
      <c r="H6649" t="s">
        <v>944</v>
      </c>
      <c r="I6649" t="s">
        <v>945</v>
      </c>
      <c r="J6649" t="s">
        <v>946</v>
      </c>
      <c r="K6649" t="s">
        <v>22159</v>
      </c>
      <c r="L6649" s="3">
        <v>44382</v>
      </c>
      <c r="M6649" s="9">
        <v>0</v>
      </c>
      <c r="N6649" s="5">
        <v>0</v>
      </c>
      <c r="O6649" s="7">
        <v>0</v>
      </c>
    </row>
    <row r="6650" spans="1:15">
      <c r="A6650">
        <v>30</v>
      </c>
      <c r="B6650" t="s">
        <v>3424</v>
      </c>
      <c r="C6650" t="s">
        <v>22160</v>
      </c>
      <c r="D6650" t="s">
        <v>22161</v>
      </c>
      <c r="E6650" t="s">
        <v>22116</v>
      </c>
      <c r="F6650" t="s">
        <v>22117</v>
      </c>
      <c r="G6650" t="s">
        <v>3428</v>
      </c>
      <c r="H6650" t="s">
        <v>944</v>
      </c>
      <c r="I6650" t="s">
        <v>945</v>
      </c>
      <c r="J6650" t="s">
        <v>946</v>
      </c>
      <c r="K6650" t="s">
        <v>22162</v>
      </c>
      <c r="L6650" s="3" t="s">
        <v>2494</v>
      </c>
      <c r="M6650" s="9">
        <v>0</v>
      </c>
      <c r="N6650" s="5">
        <v>0</v>
      </c>
      <c r="O6650" s="7">
        <v>0</v>
      </c>
    </row>
    <row r="6651" spans="1:15">
      <c r="A6651">
        <v>30</v>
      </c>
      <c r="B6651" t="s">
        <v>3424</v>
      </c>
      <c r="C6651" t="s">
        <v>22163</v>
      </c>
      <c r="D6651" t="s">
        <v>22164</v>
      </c>
      <c r="E6651" t="s">
        <v>3431</v>
      </c>
      <c r="F6651" t="s">
        <v>3432</v>
      </c>
      <c r="G6651" t="s">
        <v>3428</v>
      </c>
      <c r="H6651" t="s">
        <v>944</v>
      </c>
      <c r="I6651" t="s">
        <v>945</v>
      </c>
      <c r="J6651" t="s">
        <v>946</v>
      </c>
      <c r="K6651" t="s">
        <v>22165</v>
      </c>
      <c r="L6651" s="3">
        <v>44603</v>
      </c>
      <c r="M6651" s="9">
        <v>0</v>
      </c>
      <c r="N6651" s="5">
        <v>0</v>
      </c>
      <c r="O6651" s="7">
        <v>0</v>
      </c>
    </row>
    <row r="6652" spans="1:15">
      <c r="A6652">
        <v>30</v>
      </c>
      <c r="B6652" t="s">
        <v>3424</v>
      </c>
      <c r="C6652" t="s">
        <v>22166</v>
      </c>
      <c r="D6652" t="s">
        <v>22167</v>
      </c>
      <c r="E6652" t="s">
        <v>3445</v>
      </c>
      <c r="F6652" t="s">
        <v>3446</v>
      </c>
      <c r="G6652" t="s">
        <v>3428</v>
      </c>
      <c r="H6652" t="s">
        <v>944</v>
      </c>
      <c r="I6652" t="s">
        <v>945</v>
      </c>
      <c r="J6652" t="s">
        <v>946</v>
      </c>
      <c r="K6652" t="s">
        <v>22168</v>
      </c>
      <c r="L6652" s="3">
        <v>44417</v>
      </c>
      <c r="M6652" s="9">
        <v>0</v>
      </c>
      <c r="N6652" s="5">
        <v>0</v>
      </c>
      <c r="O6652" s="7">
        <v>0</v>
      </c>
    </row>
    <row r="6653" spans="1:15">
      <c r="A6653">
        <v>30</v>
      </c>
      <c r="B6653" t="s">
        <v>3424</v>
      </c>
      <c r="C6653" t="s">
        <v>22169</v>
      </c>
      <c r="D6653" t="s">
        <v>22170</v>
      </c>
      <c r="E6653" t="s">
        <v>3437</v>
      </c>
      <c r="F6653" t="s">
        <v>3438</v>
      </c>
      <c r="G6653" t="s">
        <v>3428</v>
      </c>
      <c r="H6653" t="s">
        <v>2493</v>
      </c>
      <c r="I6653" t="s">
        <v>945</v>
      </c>
      <c r="J6653" t="s">
        <v>946</v>
      </c>
      <c r="K6653" t="s">
        <v>2494</v>
      </c>
      <c r="L6653" s="3" t="s">
        <v>2494</v>
      </c>
      <c r="M6653" s="9">
        <v>0</v>
      </c>
      <c r="N6653" s="5">
        <v>0</v>
      </c>
      <c r="O6653" s="7">
        <v>0</v>
      </c>
    </row>
    <row r="6654" spans="1:15">
      <c r="A6654">
        <v>30</v>
      </c>
      <c r="B6654" t="s">
        <v>3424</v>
      </c>
      <c r="C6654" t="s">
        <v>22171</v>
      </c>
      <c r="D6654" t="s">
        <v>22172</v>
      </c>
      <c r="E6654" t="s">
        <v>3426</v>
      </c>
      <c r="F6654" t="s">
        <v>3427</v>
      </c>
      <c r="G6654" t="s">
        <v>3428</v>
      </c>
      <c r="H6654" t="s">
        <v>944</v>
      </c>
      <c r="I6654" t="s">
        <v>945</v>
      </c>
      <c r="J6654" t="s">
        <v>946</v>
      </c>
      <c r="K6654" t="s">
        <v>22173</v>
      </c>
      <c r="L6654" s="3">
        <v>44966</v>
      </c>
      <c r="M6654" s="9">
        <v>0</v>
      </c>
      <c r="N6654" s="5">
        <v>0</v>
      </c>
      <c r="O6654" s="7">
        <v>0</v>
      </c>
    </row>
    <row r="6655" spans="1:15">
      <c r="A6655">
        <v>30</v>
      </c>
      <c r="B6655" t="s">
        <v>3424</v>
      </c>
      <c r="C6655" t="s">
        <v>22174</v>
      </c>
      <c r="D6655" t="s">
        <v>22175</v>
      </c>
      <c r="E6655" t="s">
        <v>3441</v>
      </c>
      <c r="F6655" t="s">
        <v>3442</v>
      </c>
      <c r="G6655" t="s">
        <v>3428</v>
      </c>
      <c r="H6655" t="s">
        <v>944</v>
      </c>
      <c r="I6655" t="s">
        <v>945</v>
      </c>
      <c r="J6655" t="s">
        <v>946</v>
      </c>
      <c r="K6655" t="s">
        <v>22176</v>
      </c>
      <c r="L6655" s="3">
        <v>45057</v>
      </c>
      <c r="M6655" s="9">
        <v>0</v>
      </c>
      <c r="N6655" s="5">
        <v>0</v>
      </c>
      <c r="O6655" s="7">
        <v>0</v>
      </c>
    </row>
    <row r="6656" spans="1:15">
      <c r="A6656">
        <v>30</v>
      </c>
      <c r="B6656" t="s">
        <v>3424</v>
      </c>
      <c r="C6656" t="s">
        <v>22177</v>
      </c>
      <c r="D6656" t="s">
        <v>8440</v>
      </c>
      <c r="E6656" t="s">
        <v>22058</v>
      </c>
      <c r="F6656" t="s">
        <v>22059</v>
      </c>
      <c r="G6656" t="s">
        <v>3428</v>
      </c>
      <c r="H6656" t="s">
        <v>944</v>
      </c>
      <c r="I6656" t="s">
        <v>945</v>
      </c>
      <c r="J6656" t="s">
        <v>946</v>
      </c>
      <c r="K6656" t="s">
        <v>22178</v>
      </c>
      <c r="L6656" s="3">
        <v>45244</v>
      </c>
      <c r="M6656" s="9">
        <v>0</v>
      </c>
      <c r="N6656" s="5">
        <v>0</v>
      </c>
      <c r="O6656" s="7">
        <v>0</v>
      </c>
    </row>
    <row r="6657" spans="1:15">
      <c r="A6657">
        <v>30</v>
      </c>
      <c r="B6657" t="s">
        <v>3424</v>
      </c>
      <c r="C6657" t="s">
        <v>22179</v>
      </c>
      <c r="D6657" t="s">
        <v>22180</v>
      </c>
      <c r="E6657" t="s">
        <v>22047</v>
      </c>
      <c r="F6657" t="s">
        <v>22048</v>
      </c>
      <c r="G6657" t="s">
        <v>3428</v>
      </c>
      <c r="H6657" t="s">
        <v>944</v>
      </c>
      <c r="I6657" t="s">
        <v>945</v>
      </c>
      <c r="J6657" t="s">
        <v>946</v>
      </c>
      <c r="K6657" t="s">
        <v>22181</v>
      </c>
      <c r="L6657" s="3" t="s">
        <v>2494</v>
      </c>
      <c r="M6657" s="9">
        <v>0</v>
      </c>
      <c r="N6657" s="5">
        <v>0</v>
      </c>
      <c r="O6657" s="7">
        <v>0</v>
      </c>
    </row>
    <row r="6658" spans="1:15">
      <c r="A6658">
        <v>30</v>
      </c>
      <c r="B6658" t="s">
        <v>3424</v>
      </c>
      <c r="C6658" t="s">
        <v>22182</v>
      </c>
      <c r="D6658" t="s">
        <v>22183</v>
      </c>
      <c r="E6658" t="s">
        <v>3451</v>
      </c>
      <c r="F6658" t="s">
        <v>3452</v>
      </c>
      <c r="G6658" t="s">
        <v>3428</v>
      </c>
      <c r="H6658" t="s">
        <v>944</v>
      </c>
      <c r="I6658" t="s">
        <v>945</v>
      </c>
      <c r="J6658" t="s">
        <v>946</v>
      </c>
      <c r="K6658" t="s">
        <v>22184</v>
      </c>
      <c r="L6658" s="3" t="s">
        <v>2494</v>
      </c>
      <c r="M6658" s="9">
        <v>0</v>
      </c>
      <c r="N6658" s="5">
        <v>0</v>
      </c>
      <c r="O6658" s="7">
        <v>0</v>
      </c>
    </row>
    <row r="6659" spans="1:15">
      <c r="A6659">
        <v>30</v>
      </c>
      <c r="B6659" t="s">
        <v>3424</v>
      </c>
      <c r="C6659" t="s">
        <v>22185</v>
      </c>
      <c r="D6659" t="s">
        <v>22186</v>
      </c>
      <c r="E6659" t="s">
        <v>22058</v>
      </c>
      <c r="F6659" t="s">
        <v>22059</v>
      </c>
      <c r="G6659" t="s">
        <v>3428</v>
      </c>
      <c r="H6659" t="s">
        <v>944</v>
      </c>
      <c r="I6659" t="s">
        <v>945</v>
      </c>
      <c r="J6659" t="s">
        <v>946</v>
      </c>
      <c r="K6659" t="s">
        <v>22187</v>
      </c>
      <c r="L6659" s="3" t="s">
        <v>2494</v>
      </c>
      <c r="M6659" s="9">
        <v>0</v>
      </c>
      <c r="N6659" s="5">
        <v>0</v>
      </c>
      <c r="O6659" s="7">
        <v>0</v>
      </c>
    </row>
    <row r="6660" spans="1:15">
      <c r="A6660">
        <v>30</v>
      </c>
      <c r="B6660" t="s">
        <v>3424</v>
      </c>
      <c r="C6660" t="s">
        <v>22188</v>
      </c>
      <c r="D6660" t="s">
        <v>22189</v>
      </c>
      <c r="E6660" t="s">
        <v>3426</v>
      </c>
      <c r="F6660" t="s">
        <v>3427</v>
      </c>
      <c r="G6660" t="s">
        <v>3428</v>
      </c>
      <c r="H6660" t="s">
        <v>944</v>
      </c>
      <c r="I6660" t="s">
        <v>945</v>
      </c>
      <c r="J6660" t="s">
        <v>946</v>
      </c>
      <c r="K6660" t="s">
        <v>22190</v>
      </c>
      <c r="L6660" s="3">
        <v>45385</v>
      </c>
      <c r="M6660" s="9">
        <v>0</v>
      </c>
      <c r="N6660" s="5">
        <v>0</v>
      </c>
      <c r="O6660" s="7">
        <v>0</v>
      </c>
    </row>
    <row r="6661" spans="1:15">
      <c r="A6661">
        <v>30</v>
      </c>
      <c r="B6661" t="s">
        <v>3424</v>
      </c>
      <c r="C6661" t="s">
        <v>3468</v>
      </c>
      <c r="D6661" t="s">
        <v>811</v>
      </c>
      <c r="E6661" t="s">
        <v>3431</v>
      </c>
      <c r="F6661" t="s">
        <v>3432</v>
      </c>
      <c r="G6661" t="s">
        <v>3428</v>
      </c>
      <c r="H6661" t="s">
        <v>944</v>
      </c>
      <c r="I6661" t="s">
        <v>945</v>
      </c>
      <c r="J6661" t="s">
        <v>946</v>
      </c>
      <c r="K6661" t="s">
        <v>3469</v>
      </c>
      <c r="L6661" s="3">
        <v>45457</v>
      </c>
      <c r="M6661" s="9">
        <v>2</v>
      </c>
      <c r="N6661" s="5">
        <v>0</v>
      </c>
      <c r="O6661" s="7">
        <v>2</v>
      </c>
    </row>
    <row r="6662" spans="1:15">
      <c r="A6662">
        <v>30</v>
      </c>
      <c r="B6662" t="s">
        <v>3424</v>
      </c>
      <c r="C6662" t="s">
        <v>22191</v>
      </c>
      <c r="D6662" t="s">
        <v>22192</v>
      </c>
      <c r="E6662" t="s">
        <v>22047</v>
      </c>
      <c r="F6662" t="s">
        <v>22048</v>
      </c>
      <c r="G6662" t="s">
        <v>3428</v>
      </c>
      <c r="H6662" t="s">
        <v>2493</v>
      </c>
      <c r="I6662" t="s">
        <v>945</v>
      </c>
      <c r="J6662" t="s">
        <v>946</v>
      </c>
      <c r="K6662" t="s">
        <v>2494</v>
      </c>
      <c r="L6662" s="3" t="s">
        <v>2494</v>
      </c>
      <c r="M6662" s="9">
        <v>0</v>
      </c>
      <c r="N6662" s="5">
        <v>0</v>
      </c>
      <c r="O6662" s="7">
        <v>0</v>
      </c>
    </row>
    <row r="6663" spans="1:15">
      <c r="A6663">
        <v>30</v>
      </c>
      <c r="B6663" t="s">
        <v>3424</v>
      </c>
      <c r="C6663" t="s">
        <v>22193</v>
      </c>
      <c r="D6663" t="s">
        <v>22194</v>
      </c>
      <c r="E6663" t="s">
        <v>22058</v>
      </c>
      <c r="F6663" t="s">
        <v>22059</v>
      </c>
      <c r="G6663" t="s">
        <v>3428</v>
      </c>
      <c r="H6663" t="s">
        <v>944</v>
      </c>
      <c r="I6663" t="s">
        <v>945</v>
      </c>
      <c r="J6663" t="s">
        <v>946</v>
      </c>
      <c r="K6663" t="s">
        <v>22195</v>
      </c>
      <c r="L6663" s="3">
        <v>45600</v>
      </c>
      <c r="M6663" s="9">
        <v>0</v>
      </c>
      <c r="N6663" s="5">
        <v>0</v>
      </c>
      <c r="O6663" s="7">
        <v>0</v>
      </c>
    </row>
    <row r="6664" spans="1:15">
      <c r="A6664">
        <v>30</v>
      </c>
      <c r="B6664" t="s">
        <v>3424</v>
      </c>
      <c r="C6664" t="s">
        <v>22196</v>
      </c>
      <c r="D6664" t="s">
        <v>22197</v>
      </c>
      <c r="E6664" t="s">
        <v>3451</v>
      </c>
      <c r="F6664" t="s">
        <v>3452</v>
      </c>
      <c r="G6664" t="s">
        <v>3428</v>
      </c>
      <c r="H6664" t="s">
        <v>944</v>
      </c>
      <c r="I6664" t="s">
        <v>945</v>
      </c>
      <c r="J6664" t="s">
        <v>946</v>
      </c>
      <c r="K6664" t="s">
        <v>22198</v>
      </c>
      <c r="L6664" s="3" t="s">
        <v>2494</v>
      </c>
      <c r="M6664" s="9">
        <v>0</v>
      </c>
      <c r="N6664" s="5">
        <v>0</v>
      </c>
      <c r="O6664" s="7">
        <v>0</v>
      </c>
    </row>
    <row r="6665" spans="1:15">
      <c r="A6665">
        <v>30</v>
      </c>
      <c r="B6665" t="s">
        <v>3424</v>
      </c>
      <c r="C6665" t="s">
        <v>22199</v>
      </c>
      <c r="D6665" t="s">
        <v>22200</v>
      </c>
      <c r="E6665" t="s">
        <v>3426</v>
      </c>
      <c r="F6665" t="s">
        <v>3427</v>
      </c>
      <c r="G6665" t="s">
        <v>3428</v>
      </c>
      <c r="H6665" t="s">
        <v>944</v>
      </c>
      <c r="I6665" t="s">
        <v>945</v>
      </c>
      <c r="J6665" t="s">
        <v>946</v>
      </c>
      <c r="K6665" t="s">
        <v>22201</v>
      </c>
      <c r="L6665" s="3" t="s">
        <v>2494</v>
      </c>
      <c r="M6665" s="9">
        <v>0</v>
      </c>
      <c r="N6665" s="5">
        <v>0</v>
      </c>
      <c r="O6665" s="7">
        <v>0</v>
      </c>
    </row>
    <row r="6666" spans="1:15">
      <c r="A6666">
        <v>30</v>
      </c>
      <c r="B6666" t="s">
        <v>3424</v>
      </c>
      <c r="C6666" t="s">
        <v>22202</v>
      </c>
      <c r="D6666" t="s">
        <v>22203</v>
      </c>
      <c r="E6666" t="s">
        <v>3426</v>
      </c>
      <c r="F6666" t="s">
        <v>3427</v>
      </c>
      <c r="G6666" t="s">
        <v>3428</v>
      </c>
      <c r="H6666" t="s">
        <v>944</v>
      </c>
      <c r="I6666" t="s">
        <v>945</v>
      </c>
      <c r="J6666" t="s">
        <v>946</v>
      </c>
      <c r="K6666" t="s">
        <v>22204</v>
      </c>
      <c r="L6666" s="3">
        <v>45726</v>
      </c>
      <c r="M6666" s="9">
        <v>0</v>
      </c>
      <c r="N6666" s="5">
        <v>0</v>
      </c>
      <c r="O6666" s="7">
        <v>0</v>
      </c>
    </row>
    <row r="6667" spans="1:15">
      <c r="A6667">
        <v>30</v>
      </c>
      <c r="B6667" t="s">
        <v>3424</v>
      </c>
      <c r="C6667" t="s">
        <v>22205</v>
      </c>
      <c r="D6667" t="s">
        <v>22206</v>
      </c>
      <c r="E6667" t="s">
        <v>3426</v>
      </c>
      <c r="F6667" t="s">
        <v>3427</v>
      </c>
      <c r="G6667" t="s">
        <v>3428</v>
      </c>
      <c r="H6667" t="s">
        <v>944</v>
      </c>
      <c r="I6667" t="s">
        <v>945</v>
      </c>
      <c r="J6667" t="s">
        <v>946</v>
      </c>
      <c r="K6667" t="s">
        <v>22207</v>
      </c>
      <c r="L6667" s="3" t="s">
        <v>2494</v>
      </c>
      <c r="M6667" s="9">
        <v>0</v>
      </c>
      <c r="N6667" s="5">
        <v>0</v>
      </c>
      <c r="O6667" s="7">
        <v>0</v>
      </c>
    </row>
    <row r="6668" spans="1:15">
      <c r="A6668">
        <v>31</v>
      </c>
      <c r="B6668" t="s">
        <v>3470</v>
      </c>
      <c r="C6668" t="s">
        <v>3471</v>
      </c>
      <c r="D6668" t="s">
        <v>812</v>
      </c>
      <c r="E6668" t="s">
        <v>3472</v>
      </c>
      <c r="F6668" t="s">
        <v>3473</v>
      </c>
      <c r="G6668" t="s">
        <v>3474</v>
      </c>
      <c r="H6668" t="s">
        <v>944</v>
      </c>
      <c r="I6668" t="s">
        <v>945</v>
      </c>
      <c r="J6668" t="s">
        <v>946</v>
      </c>
      <c r="K6668" t="s">
        <v>3475</v>
      </c>
      <c r="L6668" s="3">
        <v>36557</v>
      </c>
      <c r="M6668" s="9">
        <v>1</v>
      </c>
      <c r="N6668" s="5">
        <v>0</v>
      </c>
      <c r="O6668" s="7">
        <v>1</v>
      </c>
    </row>
    <row r="6669" spans="1:15">
      <c r="A6669">
        <v>31</v>
      </c>
      <c r="B6669" t="s">
        <v>3470</v>
      </c>
      <c r="C6669" t="s">
        <v>22208</v>
      </c>
      <c r="D6669" t="s">
        <v>22209</v>
      </c>
      <c r="E6669" t="s">
        <v>3481</v>
      </c>
      <c r="F6669" t="s">
        <v>3482</v>
      </c>
      <c r="G6669" t="s">
        <v>3474</v>
      </c>
      <c r="H6669" t="s">
        <v>944</v>
      </c>
      <c r="I6669" t="s">
        <v>945</v>
      </c>
      <c r="J6669" t="s">
        <v>946</v>
      </c>
      <c r="K6669" t="s">
        <v>22210</v>
      </c>
      <c r="L6669" s="3">
        <v>38051</v>
      </c>
      <c r="M6669" s="9">
        <v>0</v>
      </c>
      <c r="N6669" s="5">
        <v>0</v>
      </c>
      <c r="O6669" s="7">
        <v>0</v>
      </c>
    </row>
    <row r="6670" spans="1:15">
      <c r="A6670">
        <v>31</v>
      </c>
      <c r="B6670" t="s">
        <v>3470</v>
      </c>
      <c r="C6670" t="s">
        <v>22211</v>
      </c>
      <c r="D6670" t="s">
        <v>22212</v>
      </c>
      <c r="E6670" t="s">
        <v>3472</v>
      </c>
      <c r="F6670" t="s">
        <v>3473</v>
      </c>
      <c r="G6670" t="s">
        <v>3474</v>
      </c>
      <c r="H6670" t="s">
        <v>944</v>
      </c>
      <c r="I6670" t="s">
        <v>945</v>
      </c>
      <c r="J6670" t="s">
        <v>946</v>
      </c>
      <c r="K6670" t="s">
        <v>22213</v>
      </c>
      <c r="L6670" s="3">
        <v>41051</v>
      </c>
      <c r="M6670" s="9">
        <v>0</v>
      </c>
      <c r="N6670" s="5">
        <v>0</v>
      </c>
      <c r="O6670" s="7">
        <v>0</v>
      </c>
    </row>
    <row r="6671" spans="1:15">
      <c r="A6671">
        <v>31</v>
      </c>
      <c r="B6671" t="s">
        <v>3470</v>
      </c>
      <c r="C6671" t="s">
        <v>22214</v>
      </c>
      <c r="D6671" t="s">
        <v>22215</v>
      </c>
      <c r="E6671" t="s">
        <v>3472</v>
      </c>
      <c r="F6671" t="s">
        <v>3473</v>
      </c>
      <c r="G6671" t="s">
        <v>3474</v>
      </c>
      <c r="H6671" t="s">
        <v>944</v>
      </c>
      <c r="I6671" t="s">
        <v>945</v>
      </c>
      <c r="J6671" t="s">
        <v>946</v>
      </c>
      <c r="K6671" t="s">
        <v>22216</v>
      </c>
      <c r="L6671" s="3">
        <v>40982</v>
      </c>
      <c r="M6671" s="9">
        <v>0</v>
      </c>
      <c r="N6671" s="5">
        <v>0</v>
      </c>
      <c r="O6671" s="7">
        <v>0</v>
      </c>
    </row>
    <row r="6672" spans="1:15">
      <c r="A6672">
        <v>31</v>
      </c>
      <c r="B6672" t="s">
        <v>3470</v>
      </c>
      <c r="C6672" t="s">
        <v>22217</v>
      </c>
      <c r="D6672" t="s">
        <v>319</v>
      </c>
      <c r="E6672" t="s">
        <v>3485</v>
      </c>
      <c r="F6672" t="s">
        <v>3486</v>
      </c>
      <c r="G6672" t="s">
        <v>3474</v>
      </c>
      <c r="H6672" t="s">
        <v>944</v>
      </c>
      <c r="I6672" t="s">
        <v>945</v>
      </c>
      <c r="J6672" t="s">
        <v>946</v>
      </c>
      <c r="K6672" t="s">
        <v>22218</v>
      </c>
      <c r="L6672" s="3">
        <v>41045</v>
      </c>
      <c r="M6672" s="9">
        <v>0</v>
      </c>
      <c r="N6672" s="5">
        <v>0</v>
      </c>
      <c r="O6672" s="7">
        <v>0</v>
      </c>
    </row>
    <row r="6673" spans="1:15">
      <c r="A6673">
        <v>31</v>
      </c>
      <c r="B6673" t="s">
        <v>3470</v>
      </c>
      <c r="C6673" t="s">
        <v>22219</v>
      </c>
      <c r="D6673" t="s">
        <v>22220</v>
      </c>
      <c r="E6673" t="s">
        <v>22221</v>
      </c>
      <c r="F6673" t="s">
        <v>22222</v>
      </c>
      <c r="G6673" t="s">
        <v>3474</v>
      </c>
      <c r="H6673" t="s">
        <v>944</v>
      </c>
      <c r="I6673" t="s">
        <v>945</v>
      </c>
      <c r="J6673" t="s">
        <v>946</v>
      </c>
      <c r="K6673" t="s">
        <v>22223</v>
      </c>
      <c r="L6673" s="3">
        <v>41654</v>
      </c>
      <c r="M6673" s="9">
        <v>0</v>
      </c>
      <c r="N6673" s="5">
        <v>0</v>
      </c>
      <c r="O6673" s="7">
        <v>0</v>
      </c>
    </row>
    <row r="6674" spans="1:15">
      <c r="A6674">
        <v>31</v>
      </c>
      <c r="B6674" t="s">
        <v>3470</v>
      </c>
      <c r="C6674" t="s">
        <v>3476</v>
      </c>
      <c r="D6674" t="s">
        <v>813</v>
      </c>
      <c r="E6674" t="s">
        <v>3477</v>
      </c>
      <c r="F6674" t="s">
        <v>3478</v>
      </c>
      <c r="G6674" t="s">
        <v>3474</v>
      </c>
      <c r="H6674" t="s">
        <v>944</v>
      </c>
      <c r="I6674" t="s">
        <v>945</v>
      </c>
      <c r="J6674" t="s">
        <v>946</v>
      </c>
      <c r="K6674" t="s">
        <v>3479</v>
      </c>
      <c r="L6674" s="3">
        <v>41767</v>
      </c>
      <c r="M6674" s="9">
        <v>1</v>
      </c>
      <c r="N6674" s="5">
        <v>0</v>
      </c>
      <c r="O6674" s="7">
        <v>1</v>
      </c>
    </row>
    <row r="6675" spans="1:15">
      <c r="A6675">
        <v>31</v>
      </c>
      <c r="B6675" t="s">
        <v>3470</v>
      </c>
      <c r="C6675" t="s">
        <v>22224</v>
      </c>
      <c r="D6675" t="s">
        <v>11669</v>
      </c>
      <c r="E6675" t="s">
        <v>3477</v>
      </c>
      <c r="F6675" t="s">
        <v>3478</v>
      </c>
      <c r="G6675" t="s">
        <v>3474</v>
      </c>
      <c r="H6675" t="s">
        <v>944</v>
      </c>
      <c r="I6675" t="s">
        <v>945</v>
      </c>
      <c r="J6675" t="s">
        <v>946</v>
      </c>
      <c r="K6675" t="s">
        <v>22225</v>
      </c>
      <c r="L6675" s="3">
        <v>42836</v>
      </c>
      <c r="M6675" s="9">
        <v>0</v>
      </c>
      <c r="N6675" s="5">
        <v>0</v>
      </c>
      <c r="O6675" s="7">
        <v>0</v>
      </c>
    </row>
    <row r="6676" spans="1:15">
      <c r="A6676">
        <v>31</v>
      </c>
      <c r="B6676" t="s">
        <v>3470</v>
      </c>
      <c r="C6676" t="s">
        <v>22226</v>
      </c>
      <c r="D6676" t="s">
        <v>22227</v>
      </c>
      <c r="E6676" t="s">
        <v>22221</v>
      </c>
      <c r="F6676" t="s">
        <v>22222</v>
      </c>
      <c r="G6676" t="s">
        <v>3474</v>
      </c>
      <c r="H6676" t="s">
        <v>944</v>
      </c>
      <c r="I6676" t="s">
        <v>945</v>
      </c>
      <c r="J6676" t="s">
        <v>946</v>
      </c>
      <c r="K6676" t="s">
        <v>22228</v>
      </c>
      <c r="L6676" s="3">
        <v>43153</v>
      </c>
      <c r="M6676" s="9">
        <v>0</v>
      </c>
      <c r="N6676" s="5">
        <v>0</v>
      </c>
      <c r="O6676" s="7">
        <v>0</v>
      </c>
    </row>
    <row r="6677" spans="1:15">
      <c r="A6677">
        <v>31</v>
      </c>
      <c r="B6677" t="s">
        <v>3470</v>
      </c>
      <c r="C6677" t="s">
        <v>3480</v>
      </c>
      <c r="D6677" t="s">
        <v>814</v>
      </c>
      <c r="E6677" t="s">
        <v>3481</v>
      </c>
      <c r="F6677" t="s">
        <v>3482</v>
      </c>
      <c r="G6677" t="s">
        <v>3474</v>
      </c>
      <c r="H6677" t="s">
        <v>944</v>
      </c>
      <c r="I6677" t="s">
        <v>945</v>
      </c>
      <c r="J6677" t="s">
        <v>946</v>
      </c>
      <c r="K6677" t="s">
        <v>3483</v>
      </c>
      <c r="L6677" s="3">
        <v>42955</v>
      </c>
      <c r="M6677" s="9">
        <v>1</v>
      </c>
      <c r="N6677" s="5">
        <v>0</v>
      </c>
      <c r="O6677" s="7">
        <v>1</v>
      </c>
    </row>
    <row r="6678" spans="1:15">
      <c r="A6678">
        <v>31</v>
      </c>
      <c r="B6678" t="s">
        <v>3470</v>
      </c>
      <c r="C6678" t="s">
        <v>22229</v>
      </c>
      <c r="D6678" t="s">
        <v>22230</v>
      </c>
      <c r="E6678" t="s">
        <v>3472</v>
      </c>
      <c r="F6678" t="s">
        <v>3473</v>
      </c>
      <c r="G6678" t="s">
        <v>3474</v>
      </c>
      <c r="H6678" t="s">
        <v>944</v>
      </c>
      <c r="I6678" t="s">
        <v>945</v>
      </c>
      <c r="J6678" t="s">
        <v>946</v>
      </c>
      <c r="K6678" t="s">
        <v>22231</v>
      </c>
      <c r="L6678" s="3" t="s">
        <v>2494</v>
      </c>
      <c r="M6678" s="9">
        <v>0</v>
      </c>
      <c r="N6678" s="5">
        <v>0</v>
      </c>
      <c r="O6678" s="7">
        <v>0</v>
      </c>
    </row>
    <row r="6679" spans="1:15">
      <c r="A6679">
        <v>31</v>
      </c>
      <c r="B6679" t="s">
        <v>3470</v>
      </c>
      <c r="C6679" t="s">
        <v>3484</v>
      </c>
      <c r="D6679" t="s">
        <v>815</v>
      </c>
      <c r="E6679" t="s">
        <v>3485</v>
      </c>
      <c r="F6679" t="s">
        <v>3486</v>
      </c>
      <c r="G6679" t="s">
        <v>3474</v>
      </c>
      <c r="H6679" t="s">
        <v>944</v>
      </c>
      <c r="I6679" t="s">
        <v>945</v>
      </c>
      <c r="J6679" t="s">
        <v>946</v>
      </c>
      <c r="K6679" t="s">
        <v>3487</v>
      </c>
      <c r="L6679" s="3">
        <v>43055</v>
      </c>
      <c r="M6679" s="9">
        <v>2</v>
      </c>
      <c r="N6679" s="5">
        <v>0</v>
      </c>
      <c r="O6679" s="7">
        <v>2</v>
      </c>
    </row>
    <row r="6680" spans="1:15">
      <c r="A6680">
        <v>31</v>
      </c>
      <c r="B6680" t="s">
        <v>3470</v>
      </c>
      <c r="C6680" t="s">
        <v>22232</v>
      </c>
      <c r="D6680" t="s">
        <v>22233</v>
      </c>
      <c r="E6680" t="s">
        <v>3485</v>
      </c>
      <c r="F6680" t="s">
        <v>3486</v>
      </c>
      <c r="G6680" t="s">
        <v>3474</v>
      </c>
      <c r="H6680" t="s">
        <v>944</v>
      </c>
      <c r="I6680" t="s">
        <v>945</v>
      </c>
      <c r="J6680" t="s">
        <v>946</v>
      </c>
      <c r="K6680" t="s">
        <v>22234</v>
      </c>
      <c r="L6680" s="3">
        <v>42999</v>
      </c>
      <c r="M6680" s="9">
        <v>0</v>
      </c>
      <c r="N6680" s="5">
        <v>0</v>
      </c>
      <c r="O6680" s="7">
        <v>0</v>
      </c>
    </row>
    <row r="6681" spans="1:15">
      <c r="A6681">
        <v>31</v>
      </c>
      <c r="B6681" t="s">
        <v>3470</v>
      </c>
      <c r="C6681" t="s">
        <v>22235</v>
      </c>
      <c r="D6681" t="s">
        <v>22236</v>
      </c>
      <c r="E6681" t="s">
        <v>22221</v>
      </c>
      <c r="F6681" t="s">
        <v>22222</v>
      </c>
      <c r="G6681" t="s">
        <v>3474</v>
      </c>
      <c r="H6681" t="s">
        <v>944</v>
      </c>
      <c r="I6681" t="s">
        <v>945</v>
      </c>
      <c r="J6681" t="s">
        <v>946</v>
      </c>
      <c r="K6681" t="s">
        <v>22237</v>
      </c>
      <c r="L6681" s="3">
        <v>43249</v>
      </c>
      <c r="M6681" s="9">
        <v>0</v>
      </c>
      <c r="N6681" s="5">
        <v>0</v>
      </c>
      <c r="O6681" s="7">
        <v>0</v>
      </c>
    </row>
    <row r="6682" spans="1:15">
      <c r="A6682">
        <v>31</v>
      </c>
      <c r="B6682" t="s">
        <v>3470</v>
      </c>
      <c r="C6682" t="s">
        <v>22238</v>
      </c>
      <c r="D6682" t="s">
        <v>22239</v>
      </c>
      <c r="E6682" t="s">
        <v>3472</v>
      </c>
      <c r="F6682" t="s">
        <v>3473</v>
      </c>
      <c r="G6682" t="s">
        <v>3474</v>
      </c>
      <c r="H6682" t="s">
        <v>944</v>
      </c>
      <c r="I6682" t="s">
        <v>945</v>
      </c>
      <c r="J6682" t="s">
        <v>946</v>
      </c>
      <c r="K6682" t="s">
        <v>22240</v>
      </c>
      <c r="L6682" s="3">
        <v>43565</v>
      </c>
      <c r="M6682" s="9">
        <v>0</v>
      </c>
      <c r="N6682" s="5">
        <v>0</v>
      </c>
      <c r="O6682" s="7">
        <v>0</v>
      </c>
    </row>
    <row r="6683" spans="1:15">
      <c r="A6683">
        <v>31</v>
      </c>
      <c r="B6683" t="s">
        <v>3470</v>
      </c>
      <c r="C6683" t="s">
        <v>3488</v>
      </c>
      <c r="D6683" t="s">
        <v>816</v>
      </c>
      <c r="E6683" t="s">
        <v>3485</v>
      </c>
      <c r="F6683" t="s">
        <v>3486</v>
      </c>
      <c r="G6683" t="s">
        <v>3474</v>
      </c>
      <c r="H6683" t="s">
        <v>944</v>
      </c>
      <c r="I6683" t="s">
        <v>945</v>
      </c>
      <c r="J6683" t="s">
        <v>946</v>
      </c>
      <c r="K6683" t="s">
        <v>3489</v>
      </c>
      <c r="L6683" s="3">
        <v>44424</v>
      </c>
      <c r="M6683" s="9">
        <v>1</v>
      </c>
      <c r="N6683" s="5">
        <v>0</v>
      </c>
      <c r="O6683" s="7">
        <v>1</v>
      </c>
    </row>
    <row r="6684" spans="1:15">
      <c r="A6684">
        <v>31</v>
      </c>
      <c r="B6684" t="s">
        <v>3470</v>
      </c>
      <c r="C6684" t="s">
        <v>22241</v>
      </c>
      <c r="D6684" t="s">
        <v>22242</v>
      </c>
      <c r="E6684" t="s">
        <v>3485</v>
      </c>
      <c r="F6684" t="s">
        <v>3486</v>
      </c>
      <c r="G6684" t="s">
        <v>3474</v>
      </c>
      <c r="H6684" t="s">
        <v>944</v>
      </c>
      <c r="I6684" t="s">
        <v>945</v>
      </c>
      <c r="J6684" t="s">
        <v>946</v>
      </c>
      <c r="K6684" t="s">
        <v>22243</v>
      </c>
      <c r="L6684" s="3">
        <v>44467</v>
      </c>
      <c r="M6684" s="9">
        <v>0</v>
      </c>
      <c r="N6684" s="5">
        <v>0</v>
      </c>
      <c r="O6684" s="7">
        <v>0</v>
      </c>
    </row>
    <row r="6685" spans="1:15">
      <c r="A6685">
        <v>31</v>
      </c>
      <c r="B6685" t="s">
        <v>3470</v>
      </c>
      <c r="C6685" t="s">
        <v>3490</v>
      </c>
      <c r="D6685" t="s">
        <v>817</v>
      </c>
      <c r="E6685" t="s">
        <v>3491</v>
      </c>
      <c r="F6685" t="s">
        <v>3492</v>
      </c>
      <c r="G6685" t="s">
        <v>3474</v>
      </c>
      <c r="H6685" t="s">
        <v>944</v>
      </c>
      <c r="I6685" t="s">
        <v>945</v>
      </c>
      <c r="J6685" t="s">
        <v>946</v>
      </c>
      <c r="K6685" t="s">
        <v>3493</v>
      </c>
      <c r="L6685" s="3">
        <v>44621</v>
      </c>
      <c r="M6685" s="9">
        <v>1</v>
      </c>
      <c r="N6685" s="5">
        <v>0</v>
      </c>
      <c r="O6685" s="7">
        <v>1</v>
      </c>
    </row>
    <row r="6686" spans="1:15">
      <c r="A6686">
        <v>31</v>
      </c>
      <c r="B6686" t="s">
        <v>3470</v>
      </c>
      <c r="C6686" t="s">
        <v>3494</v>
      </c>
      <c r="D6686" t="s">
        <v>818</v>
      </c>
      <c r="E6686" t="s">
        <v>3491</v>
      </c>
      <c r="F6686" t="s">
        <v>3492</v>
      </c>
      <c r="G6686" t="s">
        <v>3474</v>
      </c>
      <c r="H6686" t="s">
        <v>944</v>
      </c>
      <c r="I6686" t="s">
        <v>945</v>
      </c>
      <c r="J6686" t="s">
        <v>946</v>
      </c>
      <c r="K6686" t="s">
        <v>3495</v>
      </c>
      <c r="L6686" s="3">
        <v>44729</v>
      </c>
      <c r="M6686" s="9">
        <v>3</v>
      </c>
      <c r="N6686" s="5">
        <v>0</v>
      </c>
      <c r="O6686" s="7">
        <v>3</v>
      </c>
    </row>
    <row r="6687" spans="1:15">
      <c r="A6687">
        <v>31</v>
      </c>
      <c r="B6687" t="s">
        <v>3470</v>
      </c>
      <c r="C6687" t="s">
        <v>3496</v>
      </c>
      <c r="D6687" t="s">
        <v>819</v>
      </c>
      <c r="E6687" t="s">
        <v>3491</v>
      </c>
      <c r="F6687" t="s">
        <v>3492</v>
      </c>
      <c r="G6687" t="s">
        <v>3474</v>
      </c>
      <c r="H6687" t="s">
        <v>944</v>
      </c>
      <c r="I6687" t="s">
        <v>945</v>
      </c>
      <c r="J6687" t="s">
        <v>946</v>
      </c>
      <c r="K6687" t="s">
        <v>3497</v>
      </c>
      <c r="L6687" s="3">
        <v>45022</v>
      </c>
      <c r="M6687" s="9">
        <v>1</v>
      </c>
      <c r="N6687" s="5">
        <v>0</v>
      </c>
      <c r="O6687" s="7">
        <v>1</v>
      </c>
    </row>
    <row r="6688" spans="1:15">
      <c r="A6688">
        <v>31</v>
      </c>
      <c r="B6688" t="s">
        <v>3470</v>
      </c>
      <c r="C6688" t="s">
        <v>22244</v>
      </c>
      <c r="D6688" t="s">
        <v>22245</v>
      </c>
      <c r="E6688" t="s">
        <v>22221</v>
      </c>
      <c r="F6688" t="s">
        <v>22222</v>
      </c>
      <c r="G6688" t="s">
        <v>3474</v>
      </c>
      <c r="H6688" t="s">
        <v>944</v>
      </c>
      <c r="I6688" t="s">
        <v>945</v>
      </c>
      <c r="J6688" t="s">
        <v>946</v>
      </c>
      <c r="K6688" t="s">
        <v>22246</v>
      </c>
      <c r="L6688" s="3" t="s">
        <v>2494</v>
      </c>
      <c r="M6688" s="9">
        <v>0</v>
      </c>
      <c r="N6688" s="5">
        <v>0</v>
      </c>
      <c r="O6688" s="7">
        <v>0</v>
      </c>
    </row>
    <row r="6689" spans="1:15">
      <c r="A6689">
        <v>31</v>
      </c>
      <c r="B6689" t="s">
        <v>3470</v>
      </c>
      <c r="C6689" t="s">
        <v>22247</v>
      </c>
      <c r="D6689" t="s">
        <v>22248</v>
      </c>
      <c r="E6689" t="s">
        <v>22221</v>
      </c>
      <c r="F6689" t="s">
        <v>22222</v>
      </c>
      <c r="G6689" t="s">
        <v>3474</v>
      </c>
      <c r="H6689" t="s">
        <v>944</v>
      </c>
      <c r="I6689" t="s">
        <v>945</v>
      </c>
      <c r="J6689" t="s">
        <v>946</v>
      </c>
      <c r="K6689" t="s">
        <v>22249</v>
      </c>
      <c r="L6689" s="3">
        <v>45524</v>
      </c>
      <c r="M6689" s="9">
        <v>0</v>
      </c>
      <c r="N6689" s="5">
        <v>0</v>
      </c>
      <c r="O6689" s="7">
        <v>0</v>
      </c>
    </row>
    <row r="6690" spans="1:15">
      <c r="A6690">
        <v>31</v>
      </c>
      <c r="B6690" t="s">
        <v>3470</v>
      </c>
      <c r="C6690" t="s">
        <v>22250</v>
      </c>
      <c r="D6690" t="s">
        <v>22251</v>
      </c>
      <c r="E6690" t="s">
        <v>3485</v>
      </c>
      <c r="F6690" t="s">
        <v>3486</v>
      </c>
      <c r="G6690" t="s">
        <v>3474</v>
      </c>
      <c r="H6690" t="s">
        <v>944</v>
      </c>
      <c r="I6690" t="s">
        <v>945</v>
      </c>
      <c r="J6690" t="s">
        <v>946</v>
      </c>
      <c r="K6690" t="s">
        <v>22252</v>
      </c>
      <c r="L6690" s="3">
        <v>45238</v>
      </c>
      <c r="M6690" s="9">
        <v>0</v>
      </c>
      <c r="N6690" s="5">
        <v>0</v>
      </c>
      <c r="O6690" s="7">
        <v>0</v>
      </c>
    </row>
    <row r="6691" spans="1:15">
      <c r="A6691">
        <v>31</v>
      </c>
      <c r="B6691" t="s">
        <v>3470</v>
      </c>
      <c r="C6691" t="s">
        <v>22253</v>
      </c>
      <c r="D6691" t="s">
        <v>22254</v>
      </c>
      <c r="E6691" t="s">
        <v>3491</v>
      </c>
      <c r="F6691" t="s">
        <v>3492</v>
      </c>
      <c r="G6691" t="s">
        <v>3474</v>
      </c>
      <c r="H6691" t="s">
        <v>944</v>
      </c>
      <c r="I6691" t="s">
        <v>945</v>
      </c>
      <c r="J6691" t="s">
        <v>946</v>
      </c>
      <c r="K6691" t="s">
        <v>22255</v>
      </c>
      <c r="L6691" s="3">
        <v>45343</v>
      </c>
      <c r="M6691" s="9">
        <v>0</v>
      </c>
      <c r="N6691" s="5">
        <v>0</v>
      </c>
      <c r="O6691" s="7">
        <v>0</v>
      </c>
    </row>
    <row r="6692" spans="1:15">
      <c r="A6692">
        <v>31</v>
      </c>
      <c r="B6692" t="s">
        <v>3470</v>
      </c>
      <c r="C6692" t="s">
        <v>22256</v>
      </c>
      <c r="D6692" t="s">
        <v>22257</v>
      </c>
      <c r="E6692" t="s">
        <v>22221</v>
      </c>
      <c r="F6692" t="s">
        <v>22222</v>
      </c>
      <c r="G6692" t="s">
        <v>3474</v>
      </c>
      <c r="H6692" t="s">
        <v>944</v>
      </c>
      <c r="I6692" t="s">
        <v>945</v>
      </c>
      <c r="J6692" t="s">
        <v>946</v>
      </c>
      <c r="K6692" t="s">
        <v>22258</v>
      </c>
      <c r="L6692" s="3">
        <v>45329</v>
      </c>
      <c r="M6692" s="9">
        <v>0</v>
      </c>
      <c r="N6692" s="5">
        <v>0</v>
      </c>
      <c r="O6692" s="7">
        <v>0</v>
      </c>
    </row>
    <row r="6693" spans="1:15">
      <c r="A6693">
        <v>31</v>
      </c>
      <c r="B6693" t="s">
        <v>3470</v>
      </c>
      <c r="C6693" t="s">
        <v>22259</v>
      </c>
      <c r="D6693" t="s">
        <v>22260</v>
      </c>
      <c r="E6693" t="s">
        <v>3481</v>
      </c>
      <c r="F6693" t="s">
        <v>3482</v>
      </c>
      <c r="G6693" t="s">
        <v>3474</v>
      </c>
      <c r="H6693" t="s">
        <v>944</v>
      </c>
      <c r="I6693" t="s">
        <v>945</v>
      </c>
      <c r="J6693" t="s">
        <v>946</v>
      </c>
      <c r="K6693" t="s">
        <v>22261</v>
      </c>
      <c r="L6693" s="3" t="s">
        <v>2494</v>
      </c>
      <c r="M6693" s="9">
        <v>0</v>
      </c>
      <c r="N6693" s="5">
        <v>0</v>
      </c>
      <c r="O6693" s="7">
        <v>0</v>
      </c>
    </row>
    <row r="6694" spans="1:15">
      <c r="A6694">
        <v>31</v>
      </c>
      <c r="B6694" t="s">
        <v>3470</v>
      </c>
      <c r="C6694" t="s">
        <v>22262</v>
      </c>
      <c r="D6694" t="s">
        <v>22263</v>
      </c>
      <c r="E6694" t="s">
        <v>22221</v>
      </c>
      <c r="F6694" t="s">
        <v>22222</v>
      </c>
      <c r="G6694" t="s">
        <v>3474</v>
      </c>
      <c r="H6694" t="s">
        <v>944</v>
      </c>
      <c r="I6694" t="s">
        <v>945</v>
      </c>
      <c r="J6694" t="s">
        <v>946</v>
      </c>
      <c r="K6694" t="s">
        <v>22264</v>
      </c>
      <c r="L6694" s="3" t="s">
        <v>2494</v>
      </c>
      <c r="M6694" s="9">
        <v>0</v>
      </c>
      <c r="N6694" s="5">
        <v>0</v>
      </c>
      <c r="O6694" s="7">
        <v>0</v>
      </c>
    </row>
    <row r="6695" spans="1:15">
      <c r="A6695">
        <v>31</v>
      </c>
      <c r="B6695" t="s">
        <v>3470</v>
      </c>
      <c r="C6695" t="s">
        <v>22265</v>
      </c>
      <c r="D6695" t="s">
        <v>22266</v>
      </c>
      <c r="E6695" t="s">
        <v>3477</v>
      </c>
      <c r="F6695" t="s">
        <v>3478</v>
      </c>
      <c r="G6695" t="s">
        <v>3474</v>
      </c>
      <c r="H6695" t="s">
        <v>944</v>
      </c>
      <c r="I6695" t="s">
        <v>945</v>
      </c>
      <c r="J6695" t="s">
        <v>946</v>
      </c>
      <c r="K6695" t="s">
        <v>22267</v>
      </c>
      <c r="L6695" s="3" t="s">
        <v>2494</v>
      </c>
      <c r="M6695" s="9">
        <v>0</v>
      </c>
      <c r="N6695" s="5">
        <v>0</v>
      </c>
      <c r="O6695" s="7">
        <v>0</v>
      </c>
    </row>
    <row r="6696" spans="1:15">
      <c r="A6696">
        <v>31</v>
      </c>
      <c r="B6696" t="s">
        <v>3470</v>
      </c>
      <c r="C6696" t="s">
        <v>22268</v>
      </c>
      <c r="D6696" t="s">
        <v>22269</v>
      </c>
      <c r="E6696" t="s">
        <v>3491</v>
      </c>
      <c r="F6696" t="s">
        <v>3492</v>
      </c>
      <c r="G6696" t="s">
        <v>3474</v>
      </c>
      <c r="H6696" t="s">
        <v>944</v>
      </c>
      <c r="I6696" t="s">
        <v>945</v>
      </c>
      <c r="J6696" t="s">
        <v>946</v>
      </c>
      <c r="K6696" t="s">
        <v>22270</v>
      </c>
      <c r="L6696" s="3" t="s">
        <v>2494</v>
      </c>
      <c r="M6696" s="9">
        <v>0</v>
      </c>
      <c r="N6696" s="5">
        <v>0</v>
      </c>
      <c r="O6696" s="7">
        <v>0</v>
      </c>
    </row>
    <row r="6697" spans="1:15">
      <c r="A6697">
        <v>31</v>
      </c>
      <c r="B6697" t="s">
        <v>3470</v>
      </c>
      <c r="C6697" t="s">
        <v>22271</v>
      </c>
      <c r="D6697" t="s">
        <v>22272</v>
      </c>
      <c r="E6697" t="s">
        <v>3481</v>
      </c>
      <c r="F6697" t="s">
        <v>3482</v>
      </c>
      <c r="G6697" t="s">
        <v>3474</v>
      </c>
      <c r="H6697" t="s">
        <v>944</v>
      </c>
      <c r="I6697" t="s">
        <v>945</v>
      </c>
      <c r="J6697" t="s">
        <v>946</v>
      </c>
      <c r="K6697" t="s">
        <v>22273</v>
      </c>
      <c r="L6697" s="3">
        <v>45708</v>
      </c>
      <c r="M6697" s="9">
        <v>0</v>
      </c>
      <c r="N6697" s="5">
        <v>0</v>
      </c>
      <c r="O6697" s="7">
        <v>0</v>
      </c>
    </row>
    <row r="6698" spans="1:15">
      <c r="A6698">
        <v>31</v>
      </c>
      <c r="B6698" t="s">
        <v>3470</v>
      </c>
      <c r="C6698" t="s">
        <v>22274</v>
      </c>
      <c r="D6698" t="s">
        <v>22275</v>
      </c>
      <c r="E6698" t="s">
        <v>3491</v>
      </c>
      <c r="F6698" t="s">
        <v>3492</v>
      </c>
      <c r="G6698" t="s">
        <v>3474</v>
      </c>
      <c r="H6698" t="s">
        <v>944</v>
      </c>
      <c r="I6698" t="s">
        <v>945</v>
      </c>
      <c r="J6698" t="s">
        <v>946</v>
      </c>
      <c r="K6698" t="s">
        <v>22276</v>
      </c>
      <c r="L6698" s="3" t="s">
        <v>2494</v>
      </c>
      <c r="M6698" s="9">
        <v>0</v>
      </c>
      <c r="N6698" s="5">
        <v>0</v>
      </c>
      <c r="O6698" s="7">
        <v>0</v>
      </c>
    </row>
    <row r="6699" spans="1:15">
      <c r="A6699">
        <v>31</v>
      </c>
      <c r="B6699" t="s">
        <v>3470</v>
      </c>
      <c r="C6699" t="s">
        <v>22277</v>
      </c>
      <c r="D6699" t="s">
        <v>22278</v>
      </c>
      <c r="E6699" t="s">
        <v>3485</v>
      </c>
      <c r="F6699" t="s">
        <v>3486</v>
      </c>
      <c r="G6699" t="s">
        <v>3474</v>
      </c>
      <c r="H6699" t="s">
        <v>944</v>
      </c>
      <c r="I6699" t="s">
        <v>945</v>
      </c>
      <c r="J6699" t="s">
        <v>946</v>
      </c>
      <c r="K6699" t="s">
        <v>22279</v>
      </c>
      <c r="L6699" s="3">
        <v>45733</v>
      </c>
      <c r="M6699" s="9">
        <v>0</v>
      </c>
      <c r="N6699" s="5">
        <v>0</v>
      </c>
      <c r="O6699" s="7">
        <v>0</v>
      </c>
    </row>
    <row r="6700" spans="1:15">
      <c r="A6700">
        <v>31</v>
      </c>
      <c r="B6700" t="s">
        <v>3470</v>
      </c>
      <c r="C6700" t="s">
        <v>22280</v>
      </c>
      <c r="D6700" t="s">
        <v>22281</v>
      </c>
      <c r="E6700" t="s">
        <v>22221</v>
      </c>
      <c r="F6700" t="s">
        <v>22222</v>
      </c>
      <c r="G6700" t="s">
        <v>3474</v>
      </c>
      <c r="H6700" t="s">
        <v>944</v>
      </c>
      <c r="I6700" t="s">
        <v>945</v>
      </c>
      <c r="J6700" t="s">
        <v>946</v>
      </c>
      <c r="K6700" t="s">
        <v>22282</v>
      </c>
      <c r="L6700" s="3" t="s">
        <v>2494</v>
      </c>
      <c r="M6700" s="9">
        <v>0</v>
      </c>
      <c r="N6700" s="5">
        <v>0</v>
      </c>
      <c r="O6700" s="7">
        <v>0</v>
      </c>
    </row>
    <row r="6701" spans="1:15">
      <c r="A6701">
        <v>31</v>
      </c>
      <c r="B6701" t="s">
        <v>3470</v>
      </c>
      <c r="C6701" t="s">
        <v>22283</v>
      </c>
      <c r="D6701" t="s">
        <v>22284</v>
      </c>
      <c r="E6701" t="s">
        <v>3504</v>
      </c>
      <c r="F6701" t="s">
        <v>3505</v>
      </c>
      <c r="G6701" t="s">
        <v>3501</v>
      </c>
      <c r="H6701" t="s">
        <v>944</v>
      </c>
      <c r="I6701" t="s">
        <v>945</v>
      </c>
      <c r="J6701" t="s">
        <v>946</v>
      </c>
      <c r="K6701" t="s">
        <v>22285</v>
      </c>
      <c r="L6701" s="3">
        <v>36557</v>
      </c>
      <c r="M6701" s="9">
        <v>0</v>
      </c>
      <c r="N6701" s="5">
        <v>0</v>
      </c>
      <c r="O6701" s="7">
        <v>0</v>
      </c>
    </row>
    <row r="6702" spans="1:15">
      <c r="A6702">
        <v>31</v>
      </c>
      <c r="B6702" t="s">
        <v>3470</v>
      </c>
      <c r="C6702" t="s">
        <v>3498</v>
      </c>
      <c r="D6702" t="s">
        <v>820</v>
      </c>
      <c r="E6702" t="s">
        <v>3499</v>
      </c>
      <c r="F6702" t="s">
        <v>3500</v>
      </c>
      <c r="G6702" t="s">
        <v>3501</v>
      </c>
      <c r="H6702" t="s">
        <v>944</v>
      </c>
      <c r="I6702" t="s">
        <v>945</v>
      </c>
      <c r="J6702" t="s">
        <v>946</v>
      </c>
      <c r="K6702" t="s">
        <v>3502</v>
      </c>
      <c r="L6702" s="3">
        <v>36557</v>
      </c>
      <c r="M6702" s="9">
        <v>3</v>
      </c>
      <c r="N6702" s="5">
        <v>0</v>
      </c>
      <c r="O6702" s="7">
        <v>3</v>
      </c>
    </row>
    <row r="6703" spans="1:15">
      <c r="A6703">
        <v>31</v>
      </c>
      <c r="B6703" t="s">
        <v>3470</v>
      </c>
      <c r="C6703" t="s">
        <v>3503</v>
      </c>
      <c r="D6703" t="s">
        <v>821</v>
      </c>
      <c r="E6703" t="s">
        <v>3504</v>
      </c>
      <c r="F6703" t="s">
        <v>3505</v>
      </c>
      <c r="G6703" t="s">
        <v>3501</v>
      </c>
      <c r="H6703" t="s">
        <v>944</v>
      </c>
      <c r="I6703" t="s">
        <v>945</v>
      </c>
      <c r="J6703" t="s">
        <v>946</v>
      </c>
      <c r="K6703" t="s">
        <v>3506</v>
      </c>
      <c r="L6703" s="3">
        <v>39806</v>
      </c>
      <c r="M6703" s="9">
        <v>1</v>
      </c>
      <c r="N6703" s="5">
        <v>0</v>
      </c>
      <c r="O6703" s="7">
        <v>1</v>
      </c>
    </row>
    <row r="6704" spans="1:15">
      <c r="A6704">
        <v>31</v>
      </c>
      <c r="B6704" t="s">
        <v>3470</v>
      </c>
      <c r="C6704" t="s">
        <v>22286</v>
      </c>
      <c r="D6704" t="s">
        <v>22287</v>
      </c>
      <c r="E6704" t="s">
        <v>3504</v>
      </c>
      <c r="F6704" t="s">
        <v>3505</v>
      </c>
      <c r="G6704" t="s">
        <v>3501</v>
      </c>
      <c r="H6704" t="s">
        <v>944</v>
      </c>
      <c r="I6704" t="s">
        <v>945</v>
      </c>
      <c r="J6704" t="s">
        <v>946</v>
      </c>
      <c r="K6704" t="s">
        <v>22288</v>
      </c>
      <c r="L6704" s="3">
        <v>37554</v>
      </c>
      <c r="M6704" s="9">
        <v>0</v>
      </c>
      <c r="N6704" s="5">
        <v>0</v>
      </c>
      <c r="O6704" s="7">
        <v>0</v>
      </c>
    </row>
    <row r="6705" spans="1:15">
      <c r="A6705">
        <v>31</v>
      </c>
      <c r="B6705" t="s">
        <v>3470</v>
      </c>
      <c r="C6705" t="s">
        <v>3507</v>
      </c>
      <c r="D6705" t="s">
        <v>822</v>
      </c>
      <c r="E6705" t="s">
        <v>3504</v>
      </c>
      <c r="F6705" t="s">
        <v>3505</v>
      </c>
      <c r="G6705" t="s">
        <v>3501</v>
      </c>
      <c r="H6705" t="s">
        <v>944</v>
      </c>
      <c r="I6705" t="s">
        <v>945</v>
      </c>
      <c r="J6705" t="s">
        <v>946</v>
      </c>
      <c r="K6705" t="s">
        <v>3508</v>
      </c>
      <c r="L6705" s="3">
        <v>37565</v>
      </c>
      <c r="M6705" s="9">
        <v>1</v>
      </c>
      <c r="N6705" s="5">
        <v>0</v>
      </c>
      <c r="O6705" s="7">
        <v>1</v>
      </c>
    </row>
    <row r="6706" spans="1:15">
      <c r="A6706">
        <v>31</v>
      </c>
      <c r="B6706" t="s">
        <v>3470</v>
      </c>
      <c r="C6706" t="s">
        <v>22289</v>
      </c>
      <c r="D6706" t="s">
        <v>22290</v>
      </c>
      <c r="E6706" t="s">
        <v>3504</v>
      </c>
      <c r="F6706" t="s">
        <v>3505</v>
      </c>
      <c r="G6706" t="s">
        <v>3501</v>
      </c>
      <c r="H6706" t="s">
        <v>944</v>
      </c>
      <c r="I6706" t="s">
        <v>945</v>
      </c>
      <c r="J6706" t="s">
        <v>946</v>
      </c>
      <c r="K6706" t="s">
        <v>22291</v>
      </c>
      <c r="L6706" s="3">
        <v>39205</v>
      </c>
      <c r="M6706" s="9">
        <v>1</v>
      </c>
      <c r="N6706" s="5">
        <v>1</v>
      </c>
      <c r="O6706" s="7">
        <v>0</v>
      </c>
    </row>
    <row r="6707" spans="1:15">
      <c r="A6707">
        <v>31</v>
      </c>
      <c r="B6707" t="s">
        <v>3470</v>
      </c>
      <c r="C6707" t="s">
        <v>22292</v>
      </c>
      <c r="D6707" t="s">
        <v>22293</v>
      </c>
      <c r="E6707" t="s">
        <v>3504</v>
      </c>
      <c r="F6707" t="s">
        <v>3505</v>
      </c>
      <c r="G6707" t="s">
        <v>3501</v>
      </c>
      <c r="H6707" t="s">
        <v>944</v>
      </c>
      <c r="I6707" t="s">
        <v>945</v>
      </c>
      <c r="J6707" t="s">
        <v>946</v>
      </c>
      <c r="K6707" t="s">
        <v>22294</v>
      </c>
      <c r="L6707" s="3" t="s">
        <v>2494</v>
      </c>
      <c r="M6707" s="9">
        <v>0</v>
      </c>
      <c r="N6707" s="5">
        <v>0</v>
      </c>
      <c r="O6707" s="7">
        <v>0</v>
      </c>
    </row>
    <row r="6708" spans="1:15">
      <c r="A6708">
        <v>31</v>
      </c>
      <c r="B6708" t="s">
        <v>3470</v>
      </c>
      <c r="C6708" t="s">
        <v>22295</v>
      </c>
      <c r="D6708" t="s">
        <v>22296</v>
      </c>
      <c r="E6708" t="s">
        <v>3504</v>
      </c>
      <c r="F6708" t="s">
        <v>3505</v>
      </c>
      <c r="G6708" t="s">
        <v>3501</v>
      </c>
      <c r="H6708" t="s">
        <v>944</v>
      </c>
      <c r="I6708" t="s">
        <v>945</v>
      </c>
      <c r="J6708" t="s">
        <v>946</v>
      </c>
      <c r="K6708" t="s">
        <v>22297</v>
      </c>
      <c r="L6708" s="3">
        <v>39889</v>
      </c>
      <c r="M6708" s="9">
        <v>0</v>
      </c>
      <c r="N6708" s="5">
        <v>0</v>
      </c>
      <c r="O6708" s="7">
        <v>0</v>
      </c>
    </row>
    <row r="6709" spans="1:15">
      <c r="A6709">
        <v>31</v>
      </c>
      <c r="B6709" t="s">
        <v>3470</v>
      </c>
      <c r="C6709" t="s">
        <v>22298</v>
      </c>
      <c r="D6709" t="s">
        <v>22299</v>
      </c>
      <c r="E6709" t="s">
        <v>3499</v>
      </c>
      <c r="F6709" t="s">
        <v>3500</v>
      </c>
      <c r="G6709" t="s">
        <v>3501</v>
      </c>
      <c r="H6709" t="s">
        <v>944</v>
      </c>
      <c r="I6709" t="s">
        <v>945</v>
      </c>
      <c r="J6709" t="s">
        <v>946</v>
      </c>
      <c r="K6709" t="s">
        <v>22300</v>
      </c>
      <c r="L6709" s="3">
        <v>40414</v>
      </c>
      <c r="M6709" s="9">
        <v>0</v>
      </c>
      <c r="N6709" s="5">
        <v>0</v>
      </c>
      <c r="O6709" s="7">
        <v>0</v>
      </c>
    </row>
    <row r="6710" spans="1:15">
      <c r="A6710">
        <v>31</v>
      </c>
      <c r="B6710" t="s">
        <v>3470</v>
      </c>
      <c r="C6710" t="s">
        <v>3509</v>
      </c>
      <c r="D6710" t="s">
        <v>823</v>
      </c>
      <c r="E6710" t="s">
        <v>3499</v>
      </c>
      <c r="F6710" t="s">
        <v>3500</v>
      </c>
      <c r="G6710" t="s">
        <v>3501</v>
      </c>
      <c r="H6710" t="s">
        <v>944</v>
      </c>
      <c r="I6710" t="s">
        <v>945</v>
      </c>
      <c r="J6710" t="s">
        <v>946</v>
      </c>
      <c r="K6710" t="s">
        <v>3510</v>
      </c>
      <c r="L6710" s="3">
        <v>40429</v>
      </c>
      <c r="M6710" s="9">
        <v>1</v>
      </c>
      <c r="N6710" s="5">
        <v>0</v>
      </c>
      <c r="O6710" s="7">
        <v>1</v>
      </c>
    </row>
    <row r="6711" spans="1:15">
      <c r="A6711">
        <v>31</v>
      </c>
      <c r="B6711" t="s">
        <v>3470</v>
      </c>
      <c r="C6711" t="s">
        <v>22301</v>
      </c>
      <c r="D6711" t="s">
        <v>22302</v>
      </c>
      <c r="E6711" t="s">
        <v>3504</v>
      </c>
      <c r="F6711" t="s">
        <v>3505</v>
      </c>
      <c r="G6711" t="s">
        <v>3501</v>
      </c>
      <c r="H6711" t="s">
        <v>944</v>
      </c>
      <c r="I6711" t="s">
        <v>945</v>
      </c>
      <c r="J6711" t="s">
        <v>946</v>
      </c>
      <c r="K6711" t="s">
        <v>22303</v>
      </c>
      <c r="L6711" s="3">
        <v>40547</v>
      </c>
      <c r="M6711" s="9">
        <v>0</v>
      </c>
      <c r="N6711" s="5">
        <v>0</v>
      </c>
      <c r="O6711" s="7">
        <v>0</v>
      </c>
    </row>
    <row r="6712" spans="1:15">
      <c r="A6712">
        <v>31</v>
      </c>
      <c r="B6712" t="s">
        <v>3470</v>
      </c>
      <c r="C6712" t="s">
        <v>3511</v>
      </c>
      <c r="D6712" t="s">
        <v>824</v>
      </c>
      <c r="E6712" t="s">
        <v>3504</v>
      </c>
      <c r="F6712" t="s">
        <v>3505</v>
      </c>
      <c r="G6712" t="s">
        <v>3501</v>
      </c>
      <c r="H6712" t="s">
        <v>944</v>
      </c>
      <c r="I6712" t="s">
        <v>945</v>
      </c>
      <c r="J6712" t="s">
        <v>946</v>
      </c>
      <c r="K6712" t="s">
        <v>3512</v>
      </c>
      <c r="L6712" s="3">
        <v>41332</v>
      </c>
      <c r="M6712" s="9">
        <v>1</v>
      </c>
      <c r="N6712" s="5">
        <v>0</v>
      </c>
      <c r="O6712" s="7">
        <v>1</v>
      </c>
    </row>
    <row r="6713" spans="1:15">
      <c r="A6713">
        <v>31</v>
      </c>
      <c r="B6713" t="s">
        <v>3470</v>
      </c>
      <c r="C6713" t="s">
        <v>3513</v>
      </c>
      <c r="D6713" t="s">
        <v>825</v>
      </c>
      <c r="E6713" t="s">
        <v>3499</v>
      </c>
      <c r="F6713" t="s">
        <v>3500</v>
      </c>
      <c r="G6713" t="s">
        <v>3501</v>
      </c>
      <c r="H6713" t="s">
        <v>944</v>
      </c>
      <c r="I6713" t="s">
        <v>945</v>
      </c>
      <c r="J6713" t="s">
        <v>946</v>
      </c>
      <c r="K6713" t="s">
        <v>3514</v>
      </c>
      <c r="L6713" s="3">
        <v>41360</v>
      </c>
      <c r="M6713" s="9">
        <v>2</v>
      </c>
      <c r="N6713" s="5">
        <v>0</v>
      </c>
      <c r="O6713" s="7">
        <v>2</v>
      </c>
    </row>
    <row r="6714" spans="1:15">
      <c r="A6714">
        <v>31</v>
      </c>
      <c r="B6714" t="s">
        <v>3470</v>
      </c>
      <c r="C6714" t="s">
        <v>3515</v>
      </c>
      <c r="D6714" t="s">
        <v>826</v>
      </c>
      <c r="E6714" t="s">
        <v>3504</v>
      </c>
      <c r="F6714" t="s">
        <v>3505</v>
      </c>
      <c r="G6714" t="s">
        <v>3501</v>
      </c>
      <c r="H6714" t="s">
        <v>944</v>
      </c>
      <c r="I6714" t="s">
        <v>945</v>
      </c>
      <c r="J6714" t="s">
        <v>946</v>
      </c>
      <c r="K6714" t="s">
        <v>3516</v>
      </c>
      <c r="L6714" s="3">
        <v>42145</v>
      </c>
      <c r="M6714" s="9">
        <v>1</v>
      </c>
      <c r="N6714" s="5">
        <v>0</v>
      </c>
      <c r="O6714" s="7">
        <v>1</v>
      </c>
    </row>
    <row r="6715" spans="1:15">
      <c r="A6715">
        <v>31</v>
      </c>
      <c r="B6715" t="s">
        <v>3470</v>
      </c>
      <c r="C6715" t="s">
        <v>22304</v>
      </c>
      <c r="D6715" t="s">
        <v>22305</v>
      </c>
      <c r="E6715" t="s">
        <v>3504</v>
      </c>
      <c r="F6715" t="s">
        <v>3505</v>
      </c>
      <c r="G6715" t="s">
        <v>3501</v>
      </c>
      <c r="H6715" t="s">
        <v>944</v>
      </c>
      <c r="I6715" t="s">
        <v>945</v>
      </c>
      <c r="J6715" t="s">
        <v>946</v>
      </c>
      <c r="K6715" t="s">
        <v>22306</v>
      </c>
      <c r="L6715" s="3">
        <v>42845</v>
      </c>
      <c r="M6715" s="9">
        <v>0</v>
      </c>
      <c r="N6715" s="5">
        <v>0</v>
      </c>
      <c r="O6715" s="7">
        <v>0</v>
      </c>
    </row>
    <row r="6716" spans="1:15">
      <c r="A6716">
        <v>31</v>
      </c>
      <c r="B6716" t="s">
        <v>3470</v>
      </c>
      <c r="C6716" t="s">
        <v>22307</v>
      </c>
      <c r="D6716" t="s">
        <v>22308</v>
      </c>
      <c r="E6716" t="s">
        <v>3504</v>
      </c>
      <c r="F6716" t="s">
        <v>3505</v>
      </c>
      <c r="G6716" t="s">
        <v>3501</v>
      </c>
      <c r="H6716" t="s">
        <v>944</v>
      </c>
      <c r="I6716" t="s">
        <v>945</v>
      </c>
      <c r="J6716" t="s">
        <v>946</v>
      </c>
      <c r="K6716" t="s">
        <v>22309</v>
      </c>
      <c r="L6716" s="3">
        <v>43537</v>
      </c>
      <c r="M6716" s="9">
        <v>0</v>
      </c>
      <c r="N6716" s="5">
        <v>0</v>
      </c>
      <c r="O6716" s="7">
        <v>0</v>
      </c>
    </row>
    <row r="6717" spans="1:15">
      <c r="A6717">
        <v>31</v>
      </c>
      <c r="B6717" t="s">
        <v>3470</v>
      </c>
      <c r="C6717" t="s">
        <v>3517</v>
      </c>
      <c r="D6717" t="s">
        <v>827</v>
      </c>
      <c r="E6717" t="s">
        <v>3499</v>
      </c>
      <c r="F6717" t="s">
        <v>3500</v>
      </c>
      <c r="G6717" t="s">
        <v>3501</v>
      </c>
      <c r="H6717" t="s">
        <v>944</v>
      </c>
      <c r="I6717" t="s">
        <v>945</v>
      </c>
      <c r="J6717" t="s">
        <v>946</v>
      </c>
      <c r="K6717" t="s">
        <v>3518</v>
      </c>
      <c r="L6717" s="3">
        <v>43850</v>
      </c>
      <c r="M6717" s="9">
        <v>3</v>
      </c>
      <c r="N6717" s="5">
        <v>0</v>
      </c>
      <c r="O6717" s="7">
        <v>3</v>
      </c>
    </row>
    <row r="6718" spans="1:15">
      <c r="A6718">
        <v>31</v>
      </c>
      <c r="B6718" t="s">
        <v>3470</v>
      </c>
      <c r="C6718" t="s">
        <v>22310</v>
      </c>
      <c r="D6718" t="s">
        <v>22311</v>
      </c>
      <c r="E6718" t="s">
        <v>3499</v>
      </c>
      <c r="F6718" t="s">
        <v>3500</v>
      </c>
      <c r="G6718" t="s">
        <v>3501</v>
      </c>
      <c r="H6718" t="s">
        <v>944</v>
      </c>
      <c r="I6718" t="s">
        <v>945</v>
      </c>
      <c r="J6718" t="s">
        <v>946</v>
      </c>
      <c r="K6718" t="s">
        <v>22312</v>
      </c>
      <c r="L6718" s="3">
        <v>45670</v>
      </c>
      <c r="M6718" s="9">
        <v>0</v>
      </c>
      <c r="N6718" s="5">
        <v>0</v>
      </c>
      <c r="O6718" s="7">
        <v>0</v>
      </c>
    </row>
    <row r="6719" spans="1:15">
      <c r="A6719">
        <v>31</v>
      </c>
      <c r="B6719" t="s">
        <v>3470</v>
      </c>
      <c r="C6719" t="s">
        <v>22313</v>
      </c>
      <c r="D6719" t="s">
        <v>22314</v>
      </c>
      <c r="E6719" t="s">
        <v>3499</v>
      </c>
      <c r="F6719" t="s">
        <v>3500</v>
      </c>
      <c r="G6719" t="s">
        <v>3501</v>
      </c>
      <c r="H6719" t="s">
        <v>944</v>
      </c>
      <c r="I6719" t="s">
        <v>945</v>
      </c>
      <c r="J6719" t="s">
        <v>946</v>
      </c>
      <c r="K6719" t="s">
        <v>22315</v>
      </c>
      <c r="L6719" s="3" t="s">
        <v>2494</v>
      </c>
      <c r="M6719" s="9">
        <v>0</v>
      </c>
      <c r="N6719" s="5">
        <v>0</v>
      </c>
      <c r="O6719" s="7">
        <v>0</v>
      </c>
    </row>
    <row r="6720" spans="1:15">
      <c r="A6720">
        <v>31</v>
      </c>
      <c r="B6720" t="s">
        <v>3470</v>
      </c>
      <c r="C6720" t="s">
        <v>22316</v>
      </c>
      <c r="D6720" t="s">
        <v>22317</v>
      </c>
      <c r="E6720" t="s">
        <v>3499</v>
      </c>
      <c r="F6720" t="s">
        <v>3500</v>
      </c>
      <c r="G6720" t="s">
        <v>3501</v>
      </c>
      <c r="H6720" t="s">
        <v>944</v>
      </c>
      <c r="I6720" t="s">
        <v>945</v>
      </c>
      <c r="J6720" t="s">
        <v>946</v>
      </c>
      <c r="K6720" t="s">
        <v>22318</v>
      </c>
      <c r="L6720" s="3" t="s">
        <v>2494</v>
      </c>
      <c r="M6720" s="9">
        <v>0</v>
      </c>
      <c r="N6720" s="5">
        <v>0</v>
      </c>
      <c r="O6720" s="7">
        <v>0</v>
      </c>
    </row>
    <row r="6721" spans="1:15">
      <c r="A6721">
        <v>31</v>
      </c>
      <c r="B6721" t="s">
        <v>3470</v>
      </c>
      <c r="C6721" t="s">
        <v>22319</v>
      </c>
      <c r="D6721" t="s">
        <v>22320</v>
      </c>
      <c r="E6721" t="s">
        <v>3504</v>
      </c>
      <c r="F6721" t="s">
        <v>3505</v>
      </c>
      <c r="G6721" t="s">
        <v>3501</v>
      </c>
      <c r="H6721" t="s">
        <v>944</v>
      </c>
      <c r="I6721" t="s">
        <v>945</v>
      </c>
      <c r="J6721" t="s">
        <v>946</v>
      </c>
      <c r="K6721" t="s">
        <v>22321</v>
      </c>
      <c r="L6721" s="3" t="s">
        <v>2494</v>
      </c>
      <c r="M6721" s="9">
        <v>0</v>
      </c>
      <c r="N6721" s="5">
        <v>0</v>
      </c>
      <c r="O6721" s="7">
        <v>0</v>
      </c>
    </row>
    <row r="6722" spans="1:15">
      <c r="A6722">
        <v>31</v>
      </c>
      <c r="B6722" t="s">
        <v>3470</v>
      </c>
      <c r="C6722" t="s">
        <v>22322</v>
      </c>
      <c r="D6722" t="s">
        <v>22323</v>
      </c>
      <c r="E6722" t="s">
        <v>3499</v>
      </c>
      <c r="F6722" t="s">
        <v>3500</v>
      </c>
      <c r="G6722" t="s">
        <v>3501</v>
      </c>
      <c r="H6722" t="s">
        <v>944</v>
      </c>
      <c r="I6722" t="s">
        <v>945</v>
      </c>
      <c r="J6722" t="s">
        <v>946</v>
      </c>
      <c r="K6722" t="s">
        <v>22324</v>
      </c>
      <c r="L6722" s="3" t="s">
        <v>2494</v>
      </c>
      <c r="M6722" s="9">
        <v>0</v>
      </c>
      <c r="N6722" s="5">
        <v>0</v>
      </c>
      <c r="O6722" s="7">
        <v>0</v>
      </c>
    </row>
    <row r="6723" spans="1:15">
      <c r="A6723">
        <v>31</v>
      </c>
      <c r="B6723" t="s">
        <v>3470</v>
      </c>
      <c r="C6723" t="s">
        <v>22325</v>
      </c>
      <c r="D6723" t="s">
        <v>22326</v>
      </c>
      <c r="E6723" t="s">
        <v>3499</v>
      </c>
      <c r="F6723" t="s">
        <v>3500</v>
      </c>
      <c r="G6723" t="s">
        <v>3501</v>
      </c>
      <c r="H6723" t="s">
        <v>944</v>
      </c>
      <c r="I6723" t="s">
        <v>945</v>
      </c>
      <c r="J6723" t="s">
        <v>946</v>
      </c>
      <c r="K6723" t="s">
        <v>22327</v>
      </c>
      <c r="L6723" s="3" t="s">
        <v>2494</v>
      </c>
      <c r="M6723" s="9">
        <v>0</v>
      </c>
      <c r="N6723" s="5">
        <v>0</v>
      </c>
      <c r="O6723" s="7">
        <v>0</v>
      </c>
    </row>
    <row r="6724" spans="1:15">
      <c r="A6724">
        <v>31</v>
      </c>
      <c r="B6724" t="s">
        <v>3470</v>
      </c>
      <c r="C6724" t="s">
        <v>22328</v>
      </c>
      <c r="D6724" t="s">
        <v>22329</v>
      </c>
      <c r="E6724" t="s">
        <v>3499</v>
      </c>
      <c r="F6724" t="s">
        <v>3500</v>
      </c>
      <c r="G6724" t="s">
        <v>3501</v>
      </c>
      <c r="H6724" t="s">
        <v>944</v>
      </c>
      <c r="I6724" t="s">
        <v>945</v>
      </c>
      <c r="J6724" t="s">
        <v>946</v>
      </c>
      <c r="K6724" t="s">
        <v>22330</v>
      </c>
      <c r="L6724" s="3" t="s">
        <v>2494</v>
      </c>
      <c r="M6724" s="9">
        <v>0</v>
      </c>
      <c r="N6724" s="5">
        <v>0</v>
      </c>
      <c r="O6724" s="7">
        <v>0</v>
      </c>
    </row>
    <row r="6725" spans="1:15">
      <c r="A6725">
        <v>32</v>
      </c>
      <c r="B6725" t="s">
        <v>3519</v>
      </c>
      <c r="C6725" t="s">
        <v>22331</v>
      </c>
      <c r="D6725" t="s">
        <v>22332</v>
      </c>
      <c r="E6725" t="s">
        <v>3521</v>
      </c>
      <c r="F6725" t="s">
        <v>3522</v>
      </c>
      <c r="G6725" t="s">
        <v>3519</v>
      </c>
      <c r="H6725" t="s">
        <v>944</v>
      </c>
      <c r="I6725" t="s">
        <v>945</v>
      </c>
      <c r="J6725" t="s">
        <v>946</v>
      </c>
      <c r="K6725" t="s">
        <v>22333</v>
      </c>
      <c r="L6725" s="3">
        <v>36838</v>
      </c>
      <c r="M6725" s="9">
        <v>0</v>
      </c>
      <c r="N6725" s="5">
        <v>0</v>
      </c>
      <c r="O6725" s="7">
        <v>0</v>
      </c>
    </row>
    <row r="6726" spans="1:15">
      <c r="A6726">
        <v>32</v>
      </c>
      <c r="B6726" t="s">
        <v>3519</v>
      </c>
      <c r="C6726" t="s">
        <v>22334</v>
      </c>
      <c r="D6726" t="s">
        <v>22335</v>
      </c>
      <c r="E6726" t="s">
        <v>22336</v>
      </c>
      <c r="F6726" t="s">
        <v>22337</v>
      </c>
      <c r="G6726" t="s">
        <v>3519</v>
      </c>
      <c r="H6726" t="s">
        <v>944</v>
      </c>
      <c r="I6726" t="s">
        <v>945</v>
      </c>
      <c r="J6726" t="s">
        <v>946</v>
      </c>
      <c r="K6726" t="s">
        <v>22338</v>
      </c>
      <c r="L6726" s="3">
        <v>38944</v>
      </c>
      <c r="M6726" s="9">
        <v>0</v>
      </c>
      <c r="N6726" s="5">
        <v>0</v>
      </c>
      <c r="O6726" s="7">
        <v>0</v>
      </c>
    </row>
    <row r="6727" spans="1:15">
      <c r="A6727">
        <v>32</v>
      </c>
      <c r="B6727" t="s">
        <v>3519</v>
      </c>
      <c r="C6727" t="s">
        <v>22339</v>
      </c>
      <c r="D6727" t="s">
        <v>22340</v>
      </c>
      <c r="E6727" t="s">
        <v>3521</v>
      </c>
      <c r="F6727" t="s">
        <v>3522</v>
      </c>
      <c r="G6727" t="s">
        <v>3519</v>
      </c>
      <c r="H6727" t="s">
        <v>944</v>
      </c>
      <c r="I6727" t="s">
        <v>945</v>
      </c>
      <c r="J6727" t="s">
        <v>946</v>
      </c>
      <c r="K6727" t="s">
        <v>22341</v>
      </c>
      <c r="L6727" s="3">
        <v>39161</v>
      </c>
      <c r="M6727" s="9">
        <v>0</v>
      </c>
      <c r="N6727" s="5">
        <v>0</v>
      </c>
      <c r="O6727" s="7">
        <v>0</v>
      </c>
    </row>
    <row r="6728" spans="1:15">
      <c r="A6728">
        <v>32</v>
      </c>
      <c r="B6728" t="s">
        <v>3519</v>
      </c>
      <c r="C6728" t="s">
        <v>22342</v>
      </c>
      <c r="D6728" t="s">
        <v>22343</v>
      </c>
      <c r="E6728" t="s">
        <v>3521</v>
      </c>
      <c r="F6728" t="s">
        <v>3522</v>
      </c>
      <c r="G6728" t="s">
        <v>3519</v>
      </c>
      <c r="H6728" t="s">
        <v>944</v>
      </c>
      <c r="I6728" t="s">
        <v>945</v>
      </c>
      <c r="J6728" t="s">
        <v>946</v>
      </c>
      <c r="K6728" t="s">
        <v>22344</v>
      </c>
      <c r="L6728" s="3" t="s">
        <v>2494</v>
      </c>
      <c r="M6728" s="9">
        <v>0</v>
      </c>
      <c r="N6728" s="5">
        <v>0</v>
      </c>
      <c r="O6728" s="7">
        <v>0</v>
      </c>
    </row>
    <row r="6729" spans="1:15">
      <c r="A6729">
        <v>32</v>
      </c>
      <c r="B6729" t="s">
        <v>3519</v>
      </c>
      <c r="C6729" t="s">
        <v>3520</v>
      </c>
      <c r="D6729" t="s">
        <v>828</v>
      </c>
      <c r="E6729" t="s">
        <v>3521</v>
      </c>
      <c r="F6729" t="s">
        <v>3522</v>
      </c>
      <c r="G6729" t="s">
        <v>3519</v>
      </c>
      <c r="H6729" t="s">
        <v>944</v>
      </c>
      <c r="I6729" t="s">
        <v>945</v>
      </c>
      <c r="J6729" t="s">
        <v>946</v>
      </c>
      <c r="K6729" t="s">
        <v>3523</v>
      </c>
      <c r="L6729" s="3">
        <v>40757</v>
      </c>
      <c r="M6729" s="9">
        <v>4</v>
      </c>
      <c r="N6729" s="5">
        <v>0</v>
      </c>
      <c r="O6729" s="7">
        <v>4</v>
      </c>
    </row>
    <row r="6730" spans="1:15">
      <c r="A6730">
        <v>32</v>
      </c>
      <c r="B6730" t="s">
        <v>3519</v>
      </c>
      <c r="C6730" t="s">
        <v>22345</v>
      </c>
      <c r="D6730" t="s">
        <v>22346</v>
      </c>
      <c r="E6730" t="s">
        <v>22347</v>
      </c>
      <c r="F6730" t="s">
        <v>22348</v>
      </c>
      <c r="G6730" t="s">
        <v>3519</v>
      </c>
      <c r="H6730" t="s">
        <v>944</v>
      </c>
      <c r="I6730" t="s">
        <v>945</v>
      </c>
      <c r="J6730" t="s">
        <v>946</v>
      </c>
      <c r="K6730" t="s">
        <v>22349</v>
      </c>
      <c r="L6730" s="3">
        <v>40941</v>
      </c>
      <c r="M6730" s="9">
        <v>0</v>
      </c>
      <c r="N6730" s="5">
        <v>0</v>
      </c>
      <c r="O6730" s="7">
        <v>0</v>
      </c>
    </row>
    <row r="6731" spans="1:15">
      <c r="A6731">
        <v>32</v>
      </c>
      <c r="B6731" t="s">
        <v>3519</v>
      </c>
      <c r="C6731" t="s">
        <v>22350</v>
      </c>
      <c r="D6731" t="s">
        <v>22351</v>
      </c>
      <c r="E6731" t="s">
        <v>22336</v>
      </c>
      <c r="F6731" t="s">
        <v>22337</v>
      </c>
      <c r="G6731" t="s">
        <v>3519</v>
      </c>
      <c r="H6731" t="s">
        <v>944</v>
      </c>
      <c r="I6731" t="s">
        <v>945</v>
      </c>
      <c r="J6731" t="s">
        <v>946</v>
      </c>
      <c r="K6731" t="s">
        <v>22352</v>
      </c>
      <c r="L6731" s="3">
        <v>42898</v>
      </c>
      <c r="M6731" s="9">
        <v>0</v>
      </c>
      <c r="N6731" s="5">
        <v>0</v>
      </c>
      <c r="O6731" s="7">
        <v>0</v>
      </c>
    </row>
    <row r="6732" spans="1:15">
      <c r="A6732">
        <v>32</v>
      </c>
      <c r="B6732" t="s">
        <v>3519</v>
      </c>
      <c r="C6732" t="s">
        <v>22353</v>
      </c>
      <c r="D6732" t="s">
        <v>19362</v>
      </c>
      <c r="E6732" t="s">
        <v>22336</v>
      </c>
      <c r="F6732" t="s">
        <v>22337</v>
      </c>
      <c r="G6732" t="s">
        <v>3519</v>
      </c>
      <c r="H6732" t="s">
        <v>944</v>
      </c>
      <c r="I6732" t="s">
        <v>945</v>
      </c>
      <c r="J6732" t="s">
        <v>946</v>
      </c>
      <c r="K6732" t="s">
        <v>22354</v>
      </c>
      <c r="L6732" s="3" t="s">
        <v>2494</v>
      </c>
      <c r="M6732" s="9">
        <v>0</v>
      </c>
      <c r="N6732" s="5">
        <v>0</v>
      </c>
      <c r="O6732" s="7">
        <v>0</v>
      </c>
    </row>
    <row r="6733" spans="1:15">
      <c r="A6733">
        <v>32</v>
      </c>
      <c r="B6733" t="s">
        <v>3519</v>
      </c>
      <c r="C6733" t="s">
        <v>22355</v>
      </c>
      <c r="D6733" t="s">
        <v>22356</v>
      </c>
      <c r="E6733" t="s">
        <v>3521</v>
      </c>
      <c r="F6733" t="s">
        <v>3522</v>
      </c>
      <c r="G6733" t="s">
        <v>3519</v>
      </c>
      <c r="H6733" t="s">
        <v>944</v>
      </c>
      <c r="I6733" t="s">
        <v>945</v>
      </c>
      <c r="J6733" t="s">
        <v>946</v>
      </c>
      <c r="K6733" t="s">
        <v>22357</v>
      </c>
      <c r="L6733" s="3">
        <v>42955</v>
      </c>
      <c r="M6733" s="9">
        <v>0</v>
      </c>
      <c r="N6733" s="5">
        <v>0</v>
      </c>
      <c r="O6733" s="7">
        <v>0</v>
      </c>
    </row>
    <row r="6734" spans="1:15">
      <c r="A6734">
        <v>32</v>
      </c>
      <c r="B6734" t="s">
        <v>3519</v>
      </c>
      <c r="C6734" t="s">
        <v>22358</v>
      </c>
      <c r="D6734" t="s">
        <v>22359</v>
      </c>
      <c r="E6734" t="s">
        <v>3521</v>
      </c>
      <c r="F6734" t="s">
        <v>3522</v>
      </c>
      <c r="G6734" t="s">
        <v>3519</v>
      </c>
      <c r="H6734" t="s">
        <v>944</v>
      </c>
      <c r="I6734" t="s">
        <v>945</v>
      </c>
      <c r="J6734" t="s">
        <v>946</v>
      </c>
      <c r="K6734" t="s">
        <v>22360</v>
      </c>
      <c r="L6734" s="3">
        <v>42874</v>
      </c>
      <c r="M6734" s="9">
        <v>0</v>
      </c>
      <c r="N6734" s="5">
        <v>0</v>
      </c>
      <c r="O6734" s="7">
        <v>0</v>
      </c>
    </row>
    <row r="6735" spans="1:15">
      <c r="A6735">
        <v>32</v>
      </c>
      <c r="B6735" t="s">
        <v>3519</v>
      </c>
      <c r="C6735" t="s">
        <v>22361</v>
      </c>
      <c r="D6735" t="s">
        <v>22362</v>
      </c>
      <c r="E6735" t="s">
        <v>3521</v>
      </c>
      <c r="F6735" t="s">
        <v>3522</v>
      </c>
      <c r="G6735" t="s">
        <v>3519</v>
      </c>
      <c r="H6735" t="s">
        <v>944</v>
      </c>
      <c r="I6735" t="s">
        <v>945</v>
      </c>
      <c r="J6735" t="s">
        <v>946</v>
      </c>
      <c r="K6735" t="s">
        <v>22363</v>
      </c>
      <c r="L6735" s="3" t="s">
        <v>2494</v>
      </c>
      <c r="M6735" s="9">
        <v>0</v>
      </c>
      <c r="N6735" s="5">
        <v>0</v>
      </c>
      <c r="O6735" s="7">
        <v>0</v>
      </c>
    </row>
    <row r="6736" spans="1:15">
      <c r="A6736">
        <v>32</v>
      </c>
      <c r="B6736" t="s">
        <v>3519</v>
      </c>
      <c r="C6736" t="s">
        <v>22364</v>
      </c>
      <c r="D6736" t="s">
        <v>22365</v>
      </c>
      <c r="E6736" t="s">
        <v>3521</v>
      </c>
      <c r="F6736" t="s">
        <v>3522</v>
      </c>
      <c r="G6736" t="s">
        <v>3519</v>
      </c>
      <c r="H6736" t="s">
        <v>944</v>
      </c>
      <c r="I6736" t="s">
        <v>945</v>
      </c>
      <c r="J6736" t="s">
        <v>946</v>
      </c>
      <c r="K6736" t="s">
        <v>22366</v>
      </c>
      <c r="L6736" s="3">
        <v>44848</v>
      </c>
      <c r="M6736" s="9">
        <v>0</v>
      </c>
      <c r="N6736" s="5">
        <v>0</v>
      </c>
      <c r="O6736" s="7">
        <v>0</v>
      </c>
    </row>
    <row r="6737" spans="1:15">
      <c r="A6737">
        <v>32</v>
      </c>
      <c r="B6737" t="s">
        <v>3519</v>
      </c>
      <c r="C6737" t="s">
        <v>22367</v>
      </c>
      <c r="D6737" t="s">
        <v>22368</v>
      </c>
      <c r="E6737" t="s">
        <v>22347</v>
      </c>
      <c r="F6737" t="s">
        <v>22348</v>
      </c>
      <c r="G6737" t="s">
        <v>3519</v>
      </c>
      <c r="H6737" t="s">
        <v>944</v>
      </c>
      <c r="I6737" t="s">
        <v>945</v>
      </c>
      <c r="J6737" t="s">
        <v>946</v>
      </c>
      <c r="K6737" t="s">
        <v>22369</v>
      </c>
      <c r="L6737" s="3">
        <v>43087</v>
      </c>
      <c r="M6737" s="9">
        <v>0</v>
      </c>
      <c r="N6737" s="5">
        <v>0</v>
      </c>
      <c r="O6737" s="7">
        <v>0</v>
      </c>
    </row>
    <row r="6738" spans="1:15">
      <c r="A6738">
        <v>32</v>
      </c>
      <c r="B6738" t="s">
        <v>3519</v>
      </c>
      <c r="C6738" t="s">
        <v>22370</v>
      </c>
      <c r="D6738" t="s">
        <v>22371</v>
      </c>
      <c r="E6738" t="s">
        <v>3521</v>
      </c>
      <c r="F6738" t="s">
        <v>3522</v>
      </c>
      <c r="G6738" t="s">
        <v>3519</v>
      </c>
      <c r="H6738" t="s">
        <v>944</v>
      </c>
      <c r="I6738" t="s">
        <v>945</v>
      </c>
      <c r="J6738" t="s">
        <v>946</v>
      </c>
      <c r="K6738" t="s">
        <v>22372</v>
      </c>
      <c r="L6738" s="3" t="s">
        <v>2494</v>
      </c>
      <c r="M6738" s="9">
        <v>0</v>
      </c>
      <c r="N6738" s="5">
        <v>0</v>
      </c>
      <c r="O6738" s="7">
        <v>0</v>
      </c>
    </row>
    <row r="6739" spans="1:15">
      <c r="A6739">
        <v>32</v>
      </c>
      <c r="B6739" t="s">
        <v>3519</v>
      </c>
      <c r="C6739" t="s">
        <v>22373</v>
      </c>
      <c r="D6739" t="s">
        <v>22374</v>
      </c>
      <c r="E6739" t="s">
        <v>22336</v>
      </c>
      <c r="F6739" t="s">
        <v>22337</v>
      </c>
      <c r="G6739" t="s">
        <v>3519</v>
      </c>
      <c r="H6739" t="s">
        <v>944</v>
      </c>
      <c r="I6739" t="s">
        <v>945</v>
      </c>
      <c r="J6739" t="s">
        <v>946</v>
      </c>
      <c r="K6739" t="s">
        <v>22375</v>
      </c>
      <c r="L6739" s="3">
        <v>45267</v>
      </c>
      <c r="M6739" s="9">
        <v>0</v>
      </c>
      <c r="N6739" s="5">
        <v>0</v>
      </c>
      <c r="O6739" s="7">
        <v>0</v>
      </c>
    </row>
    <row r="6740" spans="1:15">
      <c r="A6740">
        <v>32</v>
      </c>
      <c r="B6740" t="s">
        <v>3519</v>
      </c>
      <c r="C6740" t="s">
        <v>22376</v>
      </c>
      <c r="D6740" t="s">
        <v>22377</v>
      </c>
      <c r="E6740" t="s">
        <v>22347</v>
      </c>
      <c r="F6740" t="s">
        <v>22348</v>
      </c>
      <c r="G6740" t="s">
        <v>3519</v>
      </c>
      <c r="H6740" t="s">
        <v>944</v>
      </c>
      <c r="I6740" t="s">
        <v>945</v>
      </c>
      <c r="J6740" t="s">
        <v>946</v>
      </c>
      <c r="K6740" t="s">
        <v>22378</v>
      </c>
      <c r="L6740" s="3">
        <v>43248</v>
      </c>
      <c r="M6740" s="9">
        <v>0</v>
      </c>
      <c r="N6740" s="5">
        <v>0</v>
      </c>
      <c r="O6740" s="7">
        <v>0</v>
      </c>
    </row>
    <row r="6741" spans="1:15">
      <c r="A6741">
        <v>32</v>
      </c>
      <c r="B6741" t="s">
        <v>3519</v>
      </c>
      <c r="C6741" t="s">
        <v>22379</v>
      </c>
      <c r="D6741" t="s">
        <v>22380</v>
      </c>
      <c r="E6741" t="s">
        <v>22347</v>
      </c>
      <c r="F6741" t="s">
        <v>22348</v>
      </c>
      <c r="G6741" t="s">
        <v>3519</v>
      </c>
      <c r="H6741" t="s">
        <v>944</v>
      </c>
      <c r="I6741" t="s">
        <v>945</v>
      </c>
      <c r="J6741" t="s">
        <v>946</v>
      </c>
      <c r="K6741" t="s">
        <v>22381</v>
      </c>
      <c r="L6741" s="3">
        <v>43202</v>
      </c>
      <c r="M6741" s="9">
        <v>0</v>
      </c>
      <c r="N6741" s="5">
        <v>0</v>
      </c>
      <c r="O6741" s="7">
        <v>0</v>
      </c>
    </row>
    <row r="6742" spans="1:15">
      <c r="A6742">
        <v>32</v>
      </c>
      <c r="B6742" t="s">
        <v>3519</v>
      </c>
      <c r="C6742" t="s">
        <v>22382</v>
      </c>
      <c r="D6742" t="s">
        <v>22383</v>
      </c>
      <c r="E6742" t="s">
        <v>3521</v>
      </c>
      <c r="F6742" t="s">
        <v>3522</v>
      </c>
      <c r="G6742" t="s">
        <v>3519</v>
      </c>
      <c r="H6742" t="s">
        <v>944</v>
      </c>
      <c r="I6742" t="s">
        <v>945</v>
      </c>
      <c r="J6742" t="s">
        <v>946</v>
      </c>
      <c r="K6742" t="s">
        <v>22384</v>
      </c>
      <c r="L6742" s="3">
        <v>43539</v>
      </c>
      <c r="M6742" s="9">
        <v>0</v>
      </c>
      <c r="N6742" s="5">
        <v>0</v>
      </c>
      <c r="O6742" s="7">
        <v>0</v>
      </c>
    </row>
    <row r="6743" spans="1:15">
      <c r="A6743">
        <v>32</v>
      </c>
      <c r="B6743" t="s">
        <v>3519</v>
      </c>
      <c r="C6743" t="s">
        <v>22385</v>
      </c>
      <c r="D6743" t="s">
        <v>22386</v>
      </c>
      <c r="E6743" t="s">
        <v>22336</v>
      </c>
      <c r="F6743" t="s">
        <v>22337</v>
      </c>
      <c r="G6743" t="s">
        <v>3519</v>
      </c>
      <c r="H6743" t="s">
        <v>944</v>
      </c>
      <c r="I6743" t="s">
        <v>945</v>
      </c>
      <c r="J6743" t="s">
        <v>946</v>
      </c>
      <c r="K6743" t="s">
        <v>22387</v>
      </c>
      <c r="L6743" s="3">
        <v>44146</v>
      </c>
      <c r="M6743" s="9">
        <v>0</v>
      </c>
      <c r="N6743" s="5">
        <v>0</v>
      </c>
      <c r="O6743" s="7">
        <v>0</v>
      </c>
    </row>
    <row r="6744" spans="1:15">
      <c r="A6744">
        <v>32</v>
      </c>
      <c r="B6744" t="s">
        <v>3519</v>
      </c>
      <c r="C6744" t="s">
        <v>22388</v>
      </c>
      <c r="D6744" t="s">
        <v>22389</v>
      </c>
      <c r="E6744" t="s">
        <v>22336</v>
      </c>
      <c r="F6744" t="s">
        <v>22337</v>
      </c>
      <c r="G6744" t="s">
        <v>3519</v>
      </c>
      <c r="H6744" t="s">
        <v>944</v>
      </c>
      <c r="I6744" t="s">
        <v>945</v>
      </c>
      <c r="J6744" t="s">
        <v>946</v>
      </c>
      <c r="K6744" t="s">
        <v>22390</v>
      </c>
      <c r="L6744" s="3">
        <v>45180</v>
      </c>
      <c r="M6744" s="9">
        <v>0</v>
      </c>
      <c r="N6744" s="5">
        <v>0</v>
      </c>
      <c r="O6744" s="7">
        <v>0</v>
      </c>
    </row>
    <row r="6745" spans="1:15">
      <c r="A6745">
        <v>32</v>
      </c>
      <c r="B6745" t="s">
        <v>3519</v>
      </c>
      <c r="C6745" t="s">
        <v>22391</v>
      </c>
      <c r="D6745" t="s">
        <v>22392</v>
      </c>
      <c r="E6745" t="s">
        <v>3521</v>
      </c>
      <c r="F6745" t="s">
        <v>3522</v>
      </c>
      <c r="G6745" t="s">
        <v>3519</v>
      </c>
      <c r="H6745" t="s">
        <v>944</v>
      </c>
      <c r="I6745" t="s">
        <v>945</v>
      </c>
      <c r="J6745" t="s">
        <v>946</v>
      </c>
      <c r="K6745" t="s">
        <v>22393</v>
      </c>
      <c r="L6745" s="3">
        <v>44938</v>
      </c>
      <c r="M6745" s="9">
        <v>0</v>
      </c>
      <c r="N6745" s="5">
        <v>0</v>
      </c>
      <c r="O6745" s="7">
        <v>0</v>
      </c>
    </row>
    <row r="6746" spans="1:15">
      <c r="A6746">
        <v>32</v>
      </c>
      <c r="B6746" t="s">
        <v>3519</v>
      </c>
      <c r="C6746" t="s">
        <v>3524</v>
      </c>
      <c r="D6746" t="s">
        <v>829</v>
      </c>
      <c r="E6746" t="s">
        <v>3521</v>
      </c>
      <c r="F6746" t="s">
        <v>3522</v>
      </c>
      <c r="G6746" t="s">
        <v>3519</v>
      </c>
      <c r="H6746" t="s">
        <v>944</v>
      </c>
      <c r="I6746" t="s">
        <v>945</v>
      </c>
      <c r="J6746" t="s">
        <v>946</v>
      </c>
      <c r="K6746" t="s">
        <v>3525</v>
      </c>
      <c r="L6746" s="3">
        <v>45231</v>
      </c>
      <c r="M6746" s="9">
        <v>1</v>
      </c>
      <c r="N6746" s="5">
        <v>0</v>
      </c>
      <c r="O6746" s="7">
        <v>1</v>
      </c>
    </row>
    <row r="6747" spans="1:15">
      <c r="A6747">
        <v>32</v>
      </c>
      <c r="B6747" t="s">
        <v>3519</v>
      </c>
      <c r="C6747" t="s">
        <v>22394</v>
      </c>
      <c r="D6747" t="s">
        <v>22395</v>
      </c>
      <c r="E6747" t="s">
        <v>3521</v>
      </c>
      <c r="F6747" t="s">
        <v>3522</v>
      </c>
      <c r="G6747" t="s">
        <v>3519</v>
      </c>
      <c r="H6747" t="s">
        <v>944</v>
      </c>
      <c r="I6747" t="s">
        <v>945</v>
      </c>
      <c r="J6747" t="s">
        <v>946</v>
      </c>
      <c r="K6747" t="s">
        <v>22396</v>
      </c>
      <c r="L6747" s="3">
        <v>45314</v>
      </c>
      <c r="M6747" s="9">
        <v>0</v>
      </c>
      <c r="N6747" s="5">
        <v>0</v>
      </c>
      <c r="O6747" s="7">
        <v>0</v>
      </c>
    </row>
    <row r="6748" spans="1:15">
      <c r="A6748">
        <v>32</v>
      </c>
      <c r="B6748" t="s">
        <v>3519</v>
      </c>
      <c r="C6748" t="s">
        <v>22397</v>
      </c>
      <c r="D6748" t="s">
        <v>22398</v>
      </c>
      <c r="E6748" t="s">
        <v>22347</v>
      </c>
      <c r="F6748" t="s">
        <v>22348</v>
      </c>
      <c r="G6748" t="s">
        <v>3519</v>
      </c>
      <c r="H6748" t="s">
        <v>944</v>
      </c>
      <c r="I6748" t="s">
        <v>945</v>
      </c>
      <c r="J6748" t="s">
        <v>946</v>
      </c>
      <c r="K6748" t="s">
        <v>22399</v>
      </c>
      <c r="L6748" s="3" t="s">
        <v>2494</v>
      </c>
      <c r="M6748" s="9">
        <v>0</v>
      </c>
      <c r="N6748" s="5">
        <v>0</v>
      </c>
      <c r="O6748" s="7">
        <v>0</v>
      </c>
    </row>
    <row r="6749" spans="1:15">
      <c r="A6749">
        <v>32</v>
      </c>
      <c r="B6749" t="s">
        <v>3519</v>
      </c>
      <c r="C6749" t="s">
        <v>22400</v>
      </c>
      <c r="D6749" t="s">
        <v>22401</v>
      </c>
      <c r="E6749" t="s">
        <v>3552</v>
      </c>
      <c r="F6749" t="s">
        <v>3553</v>
      </c>
      <c r="G6749" t="s">
        <v>3529</v>
      </c>
      <c r="H6749" t="s">
        <v>944</v>
      </c>
      <c r="I6749" t="s">
        <v>945</v>
      </c>
      <c r="J6749" t="s">
        <v>946</v>
      </c>
      <c r="K6749" t="s">
        <v>22402</v>
      </c>
      <c r="L6749" s="3" t="s">
        <v>2494</v>
      </c>
      <c r="M6749" s="9">
        <v>0</v>
      </c>
      <c r="N6749" s="5">
        <v>0</v>
      </c>
      <c r="O6749" s="7">
        <v>0</v>
      </c>
    </row>
    <row r="6750" spans="1:15">
      <c r="A6750">
        <v>32</v>
      </c>
      <c r="B6750" t="s">
        <v>3519</v>
      </c>
      <c r="C6750" t="s">
        <v>22403</v>
      </c>
      <c r="D6750" t="s">
        <v>22404</v>
      </c>
      <c r="E6750" t="s">
        <v>3552</v>
      </c>
      <c r="F6750" t="s">
        <v>3553</v>
      </c>
      <c r="G6750" t="s">
        <v>3529</v>
      </c>
      <c r="H6750" t="s">
        <v>944</v>
      </c>
      <c r="I6750" t="s">
        <v>945</v>
      </c>
      <c r="J6750" t="s">
        <v>946</v>
      </c>
      <c r="K6750" t="s">
        <v>22405</v>
      </c>
      <c r="L6750" s="3">
        <v>36557</v>
      </c>
      <c r="M6750" s="9">
        <v>0</v>
      </c>
      <c r="N6750" s="5">
        <v>0</v>
      </c>
      <c r="O6750" s="7">
        <v>0</v>
      </c>
    </row>
    <row r="6751" spans="1:15">
      <c r="A6751">
        <v>32</v>
      </c>
      <c r="B6751" t="s">
        <v>3519</v>
      </c>
      <c r="C6751" t="s">
        <v>22406</v>
      </c>
      <c r="D6751" t="s">
        <v>22407</v>
      </c>
      <c r="E6751" t="s">
        <v>3527</v>
      </c>
      <c r="F6751" t="s">
        <v>3528</v>
      </c>
      <c r="G6751" t="s">
        <v>3529</v>
      </c>
      <c r="H6751" t="s">
        <v>944</v>
      </c>
      <c r="I6751" t="s">
        <v>945</v>
      </c>
      <c r="J6751" t="s">
        <v>946</v>
      </c>
      <c r="K6751" t="s">
        <v>22408</v>
      </c>
      <c r="L6751" s="3">
        <v>36557</v>
      </c>
      <c r="M6751" s="9">
        <v>0</v>
      </c>
      <c r="N6751" s="5">
        <v>0</v>
      </c>
      <c r="O6751" s="7">
        <v>0</v>
      </c>
    </row>
    <row r="6752" spans="1:15">
      <c r="A6752">
        <v>32</v>
      </c>
      <c r="B6752" t="s">
        <v>3519</v>
      </c>
      <c r="C6752" t="s">
        <v>22409</v>
      </c>
      <c r="D6752" t="s">
        <v>22410</v>
      </c>
      <c r="E6752" t="s">
        <v>3552</v>
      </c>
      <c r="F6752" t="s">
        <v>3553</v>
      </c>
      <c r="G6752" t="s">
        <v>3529</v>
      </c>
      <c r="H6752" t="s">
        <v>944</v>
      </c>
      <c r="I6752" t="s">
        <v>945</v>
      </c>
      <c r="J6752" t="s">
        <v>946</v>
      </c>
      <c r="K6752" t="s">
        <v>22411</v>
      </c>
      <c r="L6752" s="3">
        <v>36571</v>
      </c>
      <c r="M6752" s="9">
        <v>0</v>
      </c>
      <c r="N6752" s="5">
        <v>0</v>
      </c>
      <c r="O6752" s="7">
        <v>0</v>
      </c>
    </row>
    <row r="6753" spans="1:15">
      <c r="A6753">
        <v>32</v>
      </c>
      <c r="B6753" t="s">
        <v>3519</v>
      </c>
      <c r="C6753" t="s">
        <v>22412</v>
      </c>
      <c r="D6753" t="s">
        <v>22413</v>
      </c>
      <c r="E6753" t="s">
        <v>3556</v>
      </c>
      <c r="F6753" t="s">
        <v>3557</v>
      </c>
      <c r="G6753" t="s">
        <v>3529</v>
      </c>
      <c r="H6753" t="s">
        <v>944</v>
      </c>
      <c r="I6753" t="s">
        <v>945</v>
      </c>
      <c r="J6753" t="s">
        <v>946</v>
      </c>
      <c r="K6753" t="s">
        <v>22414</v>
      </c>
      <c r="L6753" s="3">
        <v>36557</v>
      </c>
      <c r="M6753" s="9">
        <v>0</v>
      </c>
      <c r="N6753" s="5">
        <v>0</v>
      </c>
      <c r="O6753" s="7">
        <v>0</v>
      </c>
    </row>
    <row r="6754" spans="1:15">
      <c r="A6754">
        <v>32</v>
      </c>
      <c r="B6754" t="s">
        <v>3519</v>
      </c>
      <c r="C6754" t="s">
        <v>22415</v>
      </c>
      <c r="D6754" t="s">
        <v>22416</v>
      </c>
      <c r="E6754" t="s">
        <v>3552</v>
      </c>
      <c r="F6754" t="s">
        <v>3553</v>
      </c>
      <c r="G6754" t="s">
        <v>3529</v>
      </c>
      <c r="H6754" t="s">
        <v>944</v>
      </c>
      <c r="I6754" t="s">
        <v>945</v>
      </c>
      <c r="J6754" t="s">
        <v>946</v>
      </c>
      <c r="K6754" t="s">
        <v>22417</v>
      </c>
      <c r="L6754" s="3">
        <v>39609</v>
      </c>
      <c r="M6754" s="9">
        <v>0</v>
      </c>
      <c r="N6754" s="5">
        <v>0</v>
      </c>
      <c r="O6754" s="7">
        <v>0</v>
      </c>
    </row>
    <row r="6755" spans="1:15">
      <c r="A6755">
        <v>32</v>
      </c>
      <c r="B6755" t="s">
        <v>3519</v>
      </c>
      <c r="C6755" t="s">
        <v>22418</v>
      </c>
      <c r="D6755" t="s">
        <v>22419</v>
      </c>
      <c r="E6755" t="s">
        <v>3532</v>
      </c>
      <c r="F6755" t="s">
        <v>3533</v>
      </c>
      <c r="G6755" t="s">
        <v>3529</v>
      </c>
      <c r="H6755" t="s">
        <v>944</v>
      </c>
      <c r="I6755" t="s">
        <v>945</v>
      </c>
      <c r="J6755" t="s">
        <v>946</v>
      </c>
      <c r="K6755" t="s">
        <v>22420</v>
      </c>
      <c r="L6755" s="3">
        <v>37946</v>
      </c>
      <c r="M6755" s="9">
        <v>0</v>
      </c>
      <c r="N6755" s="5">
        <v>0</v>
      </c>
      <c r="O6755" s="7">
        <v>0</v>
      </c>
    </row>
    <row r="6756" spans="1:15">
      <c r="A6756">
        <v>32</v>
      </c>
      <c r="B6756" t="s">
        <v>3519</v>
      </c>
      <c r="C6756" t="s">
        <v>3526</v>
      </c>
      <c r="D6756" t="s">
        <v>830</v>
      </c>
      <c r="E6756" t="s">
        <v>3527</v>
      </c>
      <c r="F6756" t="s">
        <v>3528</v>
      </c>
      <c r="G6756" t="s">
        <v>3529</v>
      </c>
      <c r="H6756" t="s">
        <v>944</v>
      </c>
      <c r="I6756" t="s">
        <v>945</v>
      </c>
      <c r="J6756" t="s">
        <v>946</v>
      </c>
      <c r="K6756" t="s">
        <v>3530</v>
      </c>
      <c r="L6756" s="3">
        <v>36668</v>
      </c>
      <c r="M6756" s="9">
        <v>1</v>
      </c>
      <c r="N6756" s="5">
        <v>0</v>
      </c>
      <c r="O6756" s="7">
        <v>1</v>
      </c>
    </row>
    <row r="6757" spans="1:15">
      <c r="A6757">
        <v>32</v>
      </c>
      <c r="B6757" t="s">
        <v>3519</v>
      </c>
      <c r="C6757" t="s">
        <v>22421</v>
      </c>
      <c r="D6757" t="s">
        <v>22422</v>
      </c>
      <c r="E6757" t="s">
        <v>3540</v>
      </c>
      <c r="F6757" t="s">
        <v>3541</v>
      </c>
      <c r="G6757" t="s">
        <v>3529</v>
      </c>
      <c r="H6757" t="s">
        <v>944</v>
      </c>
      <c r="I6757" t="s">
        <v>945</v>
      </c>
      <c r="J6757" t="s">
        <v>946</v>
      </c>
      <c r="K6757" t="s">
        <v>22423</v>
      </c>
      <c r="L6757" s="3">
        <v>36557</v>
      </c>
      <c r="M6757" s="9">
        <v>0</v>
      </c>
      <c r="N6757" s="5">
        <v>0</v>
      </c>
      <c r="O6757" s="7">
        <v>0</v>
      </c>
    </row>
    <row r="6758" spans="1:15">
      <c r="A6758">
        <v>32</v>
      </c>
      <c r="B6758" t="s">
        <v>3519</v>
      </c>
      <c r="C6758" t="s">
        <v>22424</v>
      </c>
      <c r="D6758" t="s">
        <v>22425</v>
      </c>
      <c r="E6758" t="s">
        <v>22426</v>
      </c>
      <c r="F6758" t="s">
        <v>22427</v>
      </c>
      <c r="G6758" t="s">
        <v>3529</v>
      </c>
      <c r="H6758" t="s">
        <v>944</v>
      </c>
      <c r="I6758" t="s">
        <v>945</v>
      </c>
      <c r="J6758" t="s">
        <v>946</v>
      </c>
      <c r="K6758" t="s">
        <v>22428</v>
      </c>
      <c r="L6758" s="3">
        <v>36557</v>
      </c>
      <c r="M6758" s="9">
        <v>0</v>
      </c>
      <c r="N6758" s="5">
        <v>0</v>
      </c>
      <c r="O6758" s="7">
        <v>0</v>
      </c>
    </row>
    <row r="6759" spans="1:15">
      <c r="A6759">
        <v>32</v>
      </c>
      <c r="B6759" t="s">
        <v>3519</v>
      </c>
      <c r="C6759" t="s">
        <v>22429</v>
      </c>
      <c r="D6759" t="s">
        <v>22430</v>
      </c>
      <c r="E6759" t="s">
        <v>3556</v>
      </c>
      <c r="F6759" t="s">
        <v>3557</v>
      </c>
      <c r="G6759" t="s">
        <v>3529</v>
      </c>
      <c r="H6759" t="s">
        <v>944</v>
      </c>
      <c r="I6759" t="s">
        <v>945</v>
      </c>
      <c r="J6759" t="s">
        <v>946</v>
      </c>
      <c r="K6759" t="s">
        <v>22431</v>
      </c>
      <c r="L6759" s="3">
        <v>36571</v>
      </c>
      <c r="M6759" s="9">
        <v>0</v>
      </c>
      <c r="N6759" s="5">
        <v>0</v>
      </c>
      <c r="O6759" s="7">
        <v>0</v>
      </c>
    </row>
    <row r="6760" spans="1:15">
      <c r="A6760">
        <v>32</v>
      </c>
      <c r="B6760" t="s">
        <v>3519</v>
      </c>
      <c r="C6760" t="s">
        <v>22432</v>
      </c>
      <c r="D6760" t="s">
        <v>22433</v>
      </c>
      <c r="E6760" t="s">
        <v>3552</v>
      </c>
      <c r="F6760" t="s">
        <v>3553</v>
      </c>
      <c r="G6760" t="s">
        <v>3529</v>
      </c>
      <c r="H6760" t="s">
        <v>944</v>
      </c>
      <c r="I6760" t="s">
        <v>945</v>
      </c>
      <c r="J6760" t="s">
        <v>946</v>
      </c>
      <c r="K6760" t="s">
        <v>22434</v>
      </c>
      <c r="L6760" s="3">
        <v>36557</v>
      </c>
      <c r="M6760" s="9">
        <v>0</v>
      </c>
      <c r="N6760" s="5">
        <v>0</v>
      </c>
      <c r="O6760" s="7">
        <v>0</v>
      </c>
    </row>
    <row r="6761" spans="1:15">
      <c r="A6761">
        <v>32</v>
      </c>
      <c r="B6761" t="s">
        <v>3519</v>
      </c>
      <c r="C6761" t="s">
        <v>22435</v>
      </c>
      <c r="D6761" t="s">
        <v>22436</v>
      </c>
      <c r="E6761" t="s">
        <v>22437</v>
      </c>
      <c r="F6761" t="s">
        <v>22438</v>
      </c>
      <c r="G6761" t="s">
        <v>3529</v>
      </c>
      <c r="H6761" t="s">
        <v>944</v>
      </c>
      <c r="I6761" t="s">
        <v>945</v>
      </c>
      <c r="J6761" t="s">
        <v>946</v>
      </c>
      <c r="K6761" t="s">
        <v>22439</v>
      </c>
      <c r="L6761" s="3">
        <v>36557</v>
      </c>
      <c r="M6761" s="9">
        <v>0</v>
      </c>
      <c r="N6761" s="5">
        <v>0</v>
      </c>
      <c r="O6761" s="7">
        <v>0</v>
      </c>
    </row>
    <row r="6762" spans="1:15">
      <c r="A6762">
        <v>32</v>
      </c>
      <c r="B6762" t="s">
        <v>3519</v>
      </c>
      <c r="C6762" t="s">
        <v>22440</v>
      </c>
      <c r="D6762" t="s">
        <v>22441</v>
      </c>
      <c r="E6762" t="s">
        <v>3552</v>
      </c>
      <c r="F6762" t="s">
        <v>3553</v>
      </c>
      <c r="G6762" t="s">
        <v>3529</v>
      </c>
      <c r="H6762" t="s">
        <v>944</v>
      </c>
      <c r="I6762" t="s">
        <v>945</v>
      </c>
      <c r="J6762" t="s">
        <v>946</v>
      </c>
      <c r="K6762" t="s">
        <v>22442</v>
      </c>
      <c r="L6762" s="3">
        <v>36601</v>
      </c>
      <c r="M6762" s="9">
        <v>0</v>
      </c>
      <c r="N6762" s="5">
        <v>0</v>
      </c>
      <c r="O6762" s="7">
        <v>0</v>
      </c>
    </row>
    <row r="6763" spans="1:15">
      <c r="A6763">
        <v>32</v>
      </c>
      <c r="B6763" t="s">
        <v>3519</v>
      </c>
      <c r="C6763" t="s">
        <v>22443</v>
      </c>
      <c r="D6763" t="s">
        <v>13328</v>
      </c>
      <c r="E6763" t="s">
        <v>3552</v>
      </c>
      <c r="F6763" t="s">
        <v>3553</v>
      </c>
      <c r="G6763" t="s">
        <v>3529</v>
      </c>
      <c r="H6763" t="s">
        <v>944</v>
      </c>
      <c r="I6763" t="s">
        <v>945</v>
      </c>
      <c r="J6763" t="s">
        <v>946</v>
      </c>
      <c r="K6763" t="s">
        <v>22444</v>
      </c>
      <c r="L6763" s="3">
        <v>36557</v>
      </c>
      <c r="M6763" s="9">
        <v>0</v>
      </c>
      <c r="N6763" s="5">
        <v>0</v>
      </c>
      <c r="O6763" s="7">
        <v>0</v>
      </c>
    </row>
    <row r="6764" spans="1:15">
      <c r="A6764">
        <v>32</v>
      </c>
      <c r="B6764" t="s">
        <v>3519</v>
      </c>
      <c r="C6764" t="s">
        <v>3531</v>
      </c>
      <c r="D6764" t="s">
        <v>831</v>
      </c>
      <c r="E6764" t="s">
        <v>3532</v>
      </c>
      <c r="F6764" t="s">
        <v>3533</v>
      </c>
      <c r="G6764" t="s">
        <v>3529</v>
      </c>
      <c r="H6764" t="s">
        <v>944</v>
      </c>
      <c r="I6764" t="s">
        <v>945</v>
      </c>
      <c r="J6764" t="s">
        <v>946</v>
      </c>
      <c r="K6764" t="s">
        <v>3534</v>
      </c>
      <c r="L6764" s="3">
        <v>36557</v>
      </c>
      <c r="M6764" s="9">
        <v>1</v>
      </c>
      <c r="N6764" s="5">
        <v>0</v>
      </c>
      <c r="O6764" s="7">
        <v>1</v>
      </c>
    </row>
    <row r="6765" spans="1:15">
      <c r="A6765">
        <v>32</v>
      </c>
      <c r="B6765" t="s">
        <v>3519</v>
      </c>
      <c r="C6765" t="s">
        <v>22445</v>
      </c>
      <c r="D6765" t="s">
        <v>22446</v>
      </c>
      <c r="E6765" t="s">
        <v>3552</v>
      </c>
      <c r="F6765" t="s">
        <v>3553</v>
      </c>
      <c r="G6765" t="s">
        <v>3529</v>
      </c>
      <c r="H6765" t="s">
        <v>944</v>
      </c>
      <c r="I6765" t="s">
        <v>945</v>
      </c>
      <c r="J6765" t="s">
        <v>946</v>
      </c>
      <c r="K6765" t="s">
        <v>22447</v>
      </c>
      <c r="L6765" s="3">
        <v>37722</v>
      </c>
      <c r="M6765" s="9">
        <v>0</v>
      </c>
      <c r="N6765" s="5">
        <v>0</v>
      </c>
      <c r="O6765" s="7">
        <v>0</v>
      </c>
    </row>
    <row r="6766" spans="1:15">
      <c r="A6766">
        <v>32</v>
      </c>
      <c r="B6766" t="s">
        <v>3519</v>
      </c>
      <c r="C6766" t="s">
        <v>22448</v>
      </c>
      <c r="D6766" t="s">
        <v>558</v>
      </c>
      <c r="E6766" t="s">
        <v>3536</v>
      </c>
      <c r="F6766" t="s">
        <v>3537</v>
      </c>
      <c r="G6766" t="s">
        <v>3529</v>
      </c>
      <c r="H6766" t="s">
        <v>944</v>
      </c>
      <c r="I6766" t="s">
        <v>945</v>
      </c>
      <c r="J6766" t="s">
        <v>946</v>
      </c>
      <c r="K6766" t="s">
        <v>22449</v>
      </c>
      <c r="L6766" s="3">
        <v>36557</v>
      </c>
      <c r="M6766" s="9">
        <v>0</v>
      </c>
      <c r="N6766" s="5">
        <v>0</v>
      </c>
      <c r="O6766" s="7">
        <v>0</v>
      </c>
    </row>
    <row r="6767" spans="1:15">
      <c r="A6767">
        <v>32</v>
      </c>
      <c r="B6767" t="s">
        <v>3519</v>
      </c>
      <c r="C6767" t="s">
        <v>22450</v>
      </c>
      <c r="D6767" t="s">
        <v>22451</v>
      </c>
      <c r="E6767" t="s">
        <v>3552</v>
      </c>
      <c r="F6767" t="s">
        <v>3553</v>
      </c>
      <c r="G6767" t="s">
        <v>3529</v>
      </c>
      <c r="H6767" t="s">
        <v>944</v>
      </c>
      <c r="I6767" t="s">
        <v>945</v>
      </c>
      <c r="J6767" t="s">
        <v>946</v>
      </c>
      <c r="K6767" t="s">
        <v>22452</v>
      </c>
      <c r="L6767" s="3">
        <v>36557</v>
      </c>
      <c r="M6767" s="9">
        <v>0</v>
      </c>
      <c r="N6767" s="5">
        <v>0</v>
      </c>
      <c r="O6767" s="7">
        <v>0</v>
      </c>
    </row>
    <row r="6768" spans="1:15">
      <c r="A6768">
        <v>32</v>
      </c>
      <c r="B6768" t="s">
        <v>3519</v>
      </c>
      <c r="C6768" t="s">
        <v>22453</v>
      </c>
      <c r="D6768" t="s">
        <v>22454</v>
      </c>
      <c r="E6768" t="s">
        <v>3552</v>
      </c>
      <c r="F6768" t="s">
        <v>3553</v>
      </c>
      <c r="G6768" t="s">
        <v>3529</v>
      </c>
      <c r="H6768" t="s">
        <v>944</v>
      </c>
      <c r="I6768" t="s">
        <v>945</v>
      </c>
      <c r="J6768" t="s">
        <v>946</v>
      </c>
      <c r="K6768" t="s">
        <v>22455</v>
      </c>
      <c r="L6768" s="3">
        <v>36557</v>
      </c>
      <c r="M6768" s="9">
        <v>0</v>
      </c>
      <c r="N6768" s="5">
        <v>0</v>
      </c>
      <c r="O6768" s="7">
        <v>0</v>
      </c>
    </row>
    <row r="6769" spans="1:15">
      <c r="A6769">
        <v>32</v>
      </c>
      <c r="B6769" t="s">
        <v>3519</v>
      </c>
      <c r="C6769" t="s">
        <v>22456</v>
      </c>
      <c r="D6769" t="s">
        <v>22457</v>
      </c>
      <c r="E6769" t="s">
        <v>3552</v>
      </c>
      <c r="F6769" t="s">
        <v>3553</v>
      </c>
      <c r="G6769" t="s">
        <v>3529</v>
      </c>
      <c r="H6769" t="s">
        <v>944</v>
      </c>
      <c r="I6769" t="s">
        <v>945</v>
      </c>
      <c r="J6769" t="s">
        <v>946</v>
      </c>
      <c r="K6769" t="s">
        <v>22458</v>
      </c>
      <c r="L6769" s="3">
        <v>38944</v>
      </c>
      <c r="M6769" s="9">
        <v>0</v>
      </c>
      <c r="N6769" s="5">
        <v>0</v>
      </c>
      <c r="O6769" s="7">
        <v>0</v>
      </c>
    </row>
    <row r="6770" spans="1:15">
      <c r="A6770">
        <v>32</v>
      </c>
      <c r="B6770" t="s">
        <v>3519</v>
      </c>
      <c r="C6770" t="s">
        <v>22459</v>
      </c>
      <c r="D6770" t="s">
        <v>22460</v>
      </c>
      <c r="E6770" t="s">
        <v>3556</v>
      </c>
      <c r="F6770" t="s">
        <v>3557</v>
      </c>
      <c r="G6770" t="s">
        <v>3529</v>
      </c>
      <c r="H6770" t="s">
        <v>944</v>
      </c>
      <c r="I6770" t="s">
        <v>945</v>
      </c>
      <c r="J6770" t="s">
        <v>946</v>
      </c>
      <c r="K6770" t="s">
        <v>22461</v>
      </c>
      <c r="L6770" s="3">
        <v>37610</v>
      </c>
      <c r="M6770" s="9">
        <v>0</v>
      </c>
      <c r="N6770" s="5">
        <v>0</v>
      </c>
      <c r="O6770" s="7">
        <v>0</v>
      </c>
    </row>
    <row r="6771" spans="1:15">
      <c r="A6771">
        <v>32</v>
      </c>
      <c r="B6771" t="s">
        <v>3519</v>
      </c>
      <c r="C6771" t="s">
        <v>22462</v>
      </c>
      <c r="D6771" t="s">
        <v>22463</v>
      </c>
      <c r="E6771" t="s">
        <v>3552</v>
      </c>
      <c r="F6771" t="s">
        <v>3553</v>
      </c>
      <c r="G6771" t="s">
        <v>3529</v>
      </c>
      <c r="H6771" t="s">
        <v>944</v>
      </c>
      <c r="I6771" t="s">
        <v>945</v>
      </c>
      <c r="J6771" t="s">
        <v>946</v>
      </c>
      <c r="K6771" t="s">
        <v>22464</v>
      </c>
      <c r="L6771" s="3">
        <v>36894</v>
      </c>
      <c r="M6771" s="9">
        <v>0</v>
      </c>
      <c r="N6771" s="5">
        <v>0</v>
      </c>
      <c r="O6771" s="7">
        <v>0</v>
      </c>
    </row>
    <row r="6772" spans="1:15">
      <c r="A6772">
        <v>32</v>
      </c>
      <c r="B6772" t="s">
        <v>3519</v>
      </c>
      <c r="C6772" t="s">
        <v>22465</v>
      </c>
      <c r="D6772" t="s">
        <v>22466</v>
      </c>
      <c r="E6772" t="s">
        <v>22467</v>
      </c>
      <c r="F6772" t="s">
        <v>22468</v>
      </c>
      <c r="G6772" t="s">
        <v>3529</v>
      </c>
      <c r="H6772" t="s">
        <v>944</v>
      </c>
      <c r="I6772" t="s">
        <v>945</v>
      </c>
      <c r="J6772" t="s">
        <v>946</v>
      </c>
      <c r="K6772" t="s">
        <v>22469</v>
      </c>
      <c r="L6772" s="3">
        <v>38492</v>
      </c>
      <c r="M6772" s="9">
        <v>0</v>
      </c>
      <c r="N6772" s="5">
        <v>0</v>
      </c>
      <c r="O6772" s="7">
        <v>0</v>
      </c>
    </row>
    <row r="6773" spans="1:15">
      <c r="A6773">
        <v>32</v>
      </c>
      <c r="B6773" t="s">
        <v>3519</v>
      </c>
      <c r="C6773" t="s">
        <v>3535</v>
      </c>
      <c r="D6773" t="s">
        <v>832</v>
      </c>
      <c r="E6773" t="s">
        <v>3536</v>
      </c>
      <c r="F6773" t="s">
        <v>3537</v>
      </c>
      <c r="G6773" t="s">
        <v>3529</v>
      </c>
      <c r="H6773" t="s">
        <v>944</v>
      </c>
      <c r="I6773" t="s">
        <v>945</v>
      </c>
      <c r="J6773" t="s">
        <v>946</v>
      </c>
      <c r="K6773" t="s">
        <v>3538</v>
      </c>
      <c r="L6773" s="3">
        <v>37027</v>
      </c>
      <c r="M6773" s="9">
        <v>1</v>
      </c>
      <c r="N6773" s="5">
        <v>0</v>
      </c>
      <c r="O6773" s="7">
        <v>1</v>
      </c>
    </row>
    <row r="6774" spans="1:15">
      <c r="A6774">
        <v>32</v>
      </c>
      <c r="B6774" t="s">
        <v>3519</v>
      </c>
      <c r="C6774" t="s">
        <v>22470</v>
      </c>
      <c r="D6774" t="s">
        <v>22471</v>
      </c>
      <c r="E6774" t="s">
        <v>22437</v>
      </c>
      <c r="F6774" t="s">
        <v>22438</v>
      </c>
      <c r="G6774" t="s">
        <v>3529</v>
      </c>
      <c r="H6774" t="s">
        <v>944</v>
      </c>
      <c r="I6774" t="s">
        <v>945</v>
      </c>
      <c r="J6774" t="s">
        <v>946</v>
      </c>
      <c r="K6774" t="s">
        <v>22472</v>
      </c>
      <c r="L6774" s="3">
        <v>37424</v>
      </c>
      <c r="M6774" s="9">
        <v>0</v>
      </c>
      <c r="N6774" s="5">
        <v>0</v>
      </c>
      <c r="O6774" s="7">
        <v>0</v>
      </c>
    </row>
    <row r="6775" spans="1:15">
      <c r="A6775">
        <v>32</v>
      </c>
      <c r="B6775" t="s">
        <v>3519</v>
      </c>
      <c r="C6775" t="s">
        <v>22473</v>
      </c>
      <c r="D6775" t="s">
        <v>22474</v>
      </c>
      <c r="E6775" t="s">
        <v>3552</v>
      </c>
      <c r="F6775" t="s">
        <v>3553</v>
      </c>
      <c r="G6775" t="s">
        <v>3529</v>
      </c>
      <c r="H6775" t="s">
        <v>944</v>
      </c>
      <c r="I6775" t="s">
        <v>945</v>
      </c>
      <c r="J6775" t="s">
        <v>946</v>
      </c>
      <c r="K6775" t="s">
        <v>22475</v>
      </c>
      <c r="L6775" s="3">
        <v>37575</v>
      </c>
      <c r="M6775" s="9">
        <v>0</v>
      </c>
      <c r="N6775" s="5">
        <v>0</v>
      </c>
      <c r="O6775" s="7">
        <v>0</v>
      </c>
    </row>
    <row r="6776" spans="1:15">
      <c r="A6776">
        <v>32</v>
      </c>
      <c r="B6776" t="s">
        <v>3519</v>
      </c>
      <c r="C6776" t="s">
        <v>22476</v>
      </c>
      <c r="D6776" t="s">
        <v>22477</v>
      </c>
      <c r="E6776" t="s">
        <v>3552</v>
      </c>
      <c r="F6776" t="s">
        <v>3553</v>
      </c>
      <c r="G6776" t="s">
        <v>3529</v>
      </c>
      <c r="H6776" t="s">
        <v>944</v>
      </c>
      <c r="I6776" t="s">
        <v>945</v>
      </c>
      <c r="J6776" t="s">
        <v>946</v>
      </c>
      <c r="K6776" t="s">
        <v>22478</v>
      </c>
      <c r="L6776" s="3" t="s">
        <v>2494</v>
      </c>
      <c r="M6776" s="9">
        <v>0</v>
      </c>
      <c r="N6776" s="5">
        <v>0</v>
      </c>
      <c r="O6776" s="7">
        <v>0</v>
      </c>
    </row>
    <row r="6777" spans="1:15">
      <c r="A6777">
        <v>32</v>
      </c>
      <c r="B6777" t="s">
        <v>3519</v>
      </c>
      <c r="C6777" t="s">
        <v>22479</v>
      </c>
      <c r="D6777" t="s">
        <v>22480</v>
      </c>
      <c r="E6777" t="s">
        <v>22481</v>
      </c>
      <c r="F6777" t="s">
        <v>22482</v>
      </c>
      <c r="G6777" t="s">
        <v>3529</v>
      </c>
      <c r="H6777" t="s">
        <v>944</v>
      </c>
      <c r="I6777" t="s">
        <v>945</v>
      </c>
      <c r="J6777" t="s">
        <v>946</v>
      </c>
      <c r="K6777" t="s">
        <v>22483</v>
      </c>
      <c r="L6777" s="3">
        <v>43124</v>
      </c>
      <c r="M6777" s="9">
        <v>0</v>
      </c>
      <c r="N6777" s="5">
        <v>0</v>
      </c>
      <c r="O6777" s="7">
        <v>0</v>
      </c>
    </row>
    <row r="6778" spans="1:15">
      <c r="A6778">
        <v>32</v>
      </c>
      <c r="B6778" t="s">
        <v>3519</v>
      </c>
      <c r="C6778" t="s">
        <v>22484</v>
      </c>
      <c r="D6778" t="s">
        <v>22485</v>
      </c>
      <c r="E6778" t="s">
        <v>3552</v>
      </c>
      <c r="F6778" t="s">
        <v>3553</v>
      </c>
      <c r="G6778" t="s">
        <v>3529</v>
      </c>
      <c r="H6778" t="s">
        <v>944</v>
      </c>
      <c r="I6778" t="s">
        <v>945</v>
      </c>
      <c r="J6778" t="s">
        <v>946</v>
      </c>
      <c r="K6778" t="s">
        <v>22486</v>
      </c>
      <c r="L6778" s="3">
        <v>37385</v>
      </c>
      <c r="M6778" s="9">
        <v>0</v>
      </c>
      <c r="N6778" s="5">
        <v>0</v>
      </c>
      <c r="O6778" s="7">
        <v>0</v>
      </c>
    </row>
    <row r="6779" spans="1:15">
      <c r="A6779">
        <v>32</v>
      </c>
      <c r="B6779" t="s">
        <v>3519</v>
      </c>
      <c r="C6779" t="s">
        <v>22487</v>
      </c>
      <c r="D6779" t="s">
        <v>22488</v>
      </c>
      <c r="E6779" t="s">
        <v>3552</v>
      </c>
      <c r="F6779" t="s">
        <v>3553</v>
      </c>
      <c r="G6779" t="s">
        <v>3529</v>
      </c>
      <c r="H6779" t="s">
        <v>944</v>
      </c>
      <c r="I6779" t="s">
        <v>945</v>
      </c>
      <c r="J6779" t="s">
        <v>946</v>
      </c>
      <c r="K6779" t="s">
        <v>22489</v>
      </c>
      <c r="L6779" s="3">
        <v>37382</v>
      </c>
      <c r="M6779" s="9">
        <v>0</v>
      </c>
      <c r="N6779" s="5">
        <v>0</v>
      </c>
      <c r="O6779" s="7">
        <v>0</v>
      </c>
    </row>
    <row r="6780" spans="1:15">
      <c r="A6780">
        <v>32</v>
      </c>
      <c r="B6780" t="s">
        <v>3519</v>
      </c>
      <c r="C6780" t="s">
        <v>22490</v>
      </c>
      <c r="D6780" t="s">
        <v>22491</v>
      </c>
      <c r="E6780" t="s">
        <v>3552</v>
      </c>
      <c r="F6780" t="s">
        <v>3553</v>
      </c>
      <c r="G6780" t="s">
        <v>3529</v>
      </c>
      <c r="H6780" t="s">
        <v>944</v>
      </c>
      <c r="I6780" t="s">
        <v>945</v>
      </c>
      <c r="J6780" t="s">
        <v>946</v>
      </c>
      <c r="K6780" t="s">
        <v>22492</v>
      </c>
      <c r="L6780" s="3">
        <v>42202</v>
      </c>
      <c r="M6780" s="9">
        <v>0</v>
      </c>
      <c r="N6780" s="5">
        <v>0</v>
      </c>
      <c r="O6780" s="7">
        <v>0</v>
      </c>
    </row>
    <row r="6781" spans="1:15">
      <c r="A6781">
        <v>32</v>
      </c>
      <c r="B6781" t="s">
        <v>3519</v>
      </c>
      <c r="C6781" t="s">
        <v>3539</v>
      </c>
      <c r="D6781" t="s">
        <v>833</v>
      </c>
      <c r="E6781" t="s">
        <v>3540</v>
      </c>
      <c r="F6781" t="s">
        <v>3541</v>
      </c>
      <c r="G6781" t="s">
        <v>3529</v>
      </c>
      <c r="H6781" t="s">
        <v>944</v>
      </c>
      <c r="I6781" t="s">
        <v>945</v>
      </c>
      <c r="J6781" t="s">
        <v>946</v>
      </c>
      <c r="K6781" t="s">
        <v>3542</v>
      </c>
      <c r="L6781" s="3">
        <v>37751</v>
      </c>
      <c r="M6781" s="9">
        <v>1</v>
      </c>
      <c r="N6781" s="5">
        <v>0</v>
      </c>
      <c r="O6781" s="7">
        <v>1</v>
      </c>
    </row>
    <row r="6782" spans="1:15">
      <c r="A6782">
        <v>32</v>
      </c>
      <c r="B6782" t="s">
        <v>3519</v>
      </c>
      <c r="C6782" t="s">
        <v>22493</v>
      </c>
      <c r="D6782" t="s">
        <v>22494</v>
      </c>
      <c r="E6782" t="s">
        <v>22495</v>
      </c>
      <c r="F6782" t="s">
        <v>22496</v>
      </c>
      <c r="G6782" t="s">
        <v>3529</v>
      </c>
      <c r="H6782" t="s">
        <v>944</v>
      </c>
      <c r="I6782" t="s">
        <v>945</v>
      </c>
      <c r="J6782" t="s">
        <v>946</v>
      </c>
      <c r="K6782" t="s">
        <v>22497</v>
      </c>
      <c r="L6782" s="3">
        <v>37476</v>
      </c>
      <c r="M6782" s="9">
        <v>0</v>
      </c>
      <c r="N6782" s="5">
        <v>0</v>
      </c>
      <c r="O6782" s="7">
        <v>0</v>
      </c>
    </row>
    <row r="6783" spans="1:15">
      <c r="A6783">
        <v>32</v>
      </c>
      <c r="B6783" t="s">
        <v>3519</v>
      </c>
      <c r="C6783" t="s">
        <v>22498</v>
      </c>
      <c r="D6783" t="s">
        <v>22499</v>
      </c>
      <c r="E6783" t="s">
        <v>22495</v>
      </c>
      <c r="F6783" t="s">
        <v>22496</v>
      </c>
      <c r="G6783" t="s">
        <v>3529</v>
      </c>
      <c r="H6783" t="s">
        <v>944</v>
      </c>
      <c r="I6783" t="s">
        <v>945</v>
      </c>
      <c r="J6783" t="s">
        <v>946</v>
      </c>
      <c r="K6783" t="s">
        <v>22500</v>
      </c>
      <c r="L6783" s="3">
        <v>37476</v>
      </c>
      <c r="M6783" s="9">
        <v>0</v>
      </c>
      <c r="N6783" s="5">
        <v>0</v>
      </c>
      <c r="O6783" s="7">
        <v>0</v>
      </c>
    </row>
    <row r="6784" spans="1:15">
      <c r="A6784">
        <v>32</v>
      </c>
      <c r="B6784" t="s">
        <v>3519</v>
      </c>
      <c r="C6784" t="s">
        <v>22501</v>
      </c>
      <c r="D6784" t="s">
        <v>22502</v>
      </c>
      <c r="E6784" t="s">
        <v>3532</v>
      </c>
      <c r="F6784" t="s">
        <v>3533</v>
      </c>
      <c r="G6784" t="s">
        <v>3529</v>
      </c>
      <c r="H6784" t="s">
        <v>944</v>
      </c>
      <c r="I6784" t="s">
        <v>945</v>
      </c>
      <c r="J6784" t="s">
        <v>946</v>
      </c>
      <c r="K6784" t="s">
        <v>22503</v>
      </c>
      <c r="L6784" s="3">
        <v>37536</v>
      </c>
      <c r="M6784" s="9">
        <v>0</v>
      </c>
      <c r="N6784" s="5">
        <v>0</v>
      </c>
      <c r="O6784" s="7">
        <v>0</v>
      </c>
    </row>
    <row r="6785" spans="1:15">
      <c r="A6785">
        <v>32</v>
      </c>
      <c r="B6785" t="s">
        <v>3519</v>
      </c>
      <c r="C6785" t="s">
        <v>22504</v>
      </c>
      <c r="D6785" t="s">
        <v>22505</v>
      </c>
      <c r="E6785" t="s">
        <v>22426</v>
      </c>
      <c r="F6785" t="s">
        <v>22427</v>
      </c>
      <c r="G6785" t="s">
        <v>3529</v>
      </c>
      <c r="H6785" t="s">
        <v>944</v>
      </c>
      <c r="I6785" t="s">
        <v>945</v>
      </c>
      <c r="J6785" t="s">
        <v>946</v>
      </c>
      <c r="K6785" t="s">
        <v>22506</v>
      </c>
      <c r="L6785" s="3">
        <v>37737</v>
      </c>
      <c r="M6785" s="9">
        <v>0</v>
      </c>
      <c r="N6785" s="5">
        <v>0</v>
      </c>
      <c r="O6785" s="7">
        <v>0</v>
      </c>
    </row>
    <row r="6786" spans="1:15">
      <c r="A6786">
        <v>32</v>
      </c>
      <c r="B6786" t="s">
        <v>3519</v>
      </c>
      <c r="C6786" t="s">
        <v>22507</v>
      </c>
      <c r="D6786" t="s">
        <v>22508</v>
      </c>
      <c r="E6786" t="s">
        <v>3540</v>
      </c>
      <c r="F6786" t="s">
        <v>3541</v>
      </c>
      <c r="G6786" t="s">
        <v>3529</v>
      </c>
      <c r="H6786" t="s">
        <v>944</v>
      </c>
      <c r="I6786" t="s">
        <v>945</v>
      </c>
      <c r="J6786" t="s">
        <v>946</v>
      </c>
      <c r="K6786" t="s">
        <v>22509</v>
      </c>
      <c r="L6786" s="3">
        <v>39658</v>
      </c>
      <c r="M6786" s="9">
        <v>0</v>
      </c>
      <c r="N6786" s="5">
        <v>0</v>
      </c>
      <c r="O6786" s="7">
        <v>0</v>
      </c>
    </row>
    <row r="6787" spans="1:15">
      <c r="A6787">
        <v>32</v>
      </c>
      <c r="B6787" t="s">
        <v>3519</v>
      </c>
      <c r="C6787" t="s">
        <v>22510</v>
      </c>
      <c r="D6787" t="s">
        <v>22511</v>
      </c>
      <c r="E6787" t="s">
        <v>3552</v>
      </c>
      <c r="F6787" t="s">
        <v>3553</v>
      </c>
      <c r="G6787" t="s">
        <v>3529</v>
      </c>
      <c r="H6787" t="s">
        <v>944</v>
      </c>
      <c r="I6787" t="s">
        <v>945</v>
      </c>
      <c r="J6787" t="s">
        <v>946</v>
      </c>
      <c r="K6787" t="s">
        <v>22512</v>
      </c>
      <c r="L6787" s="3">
        <v>40092</v>
      </c>
      <c r="M6787" s="9">
        <v>0</v>
      </c>
      <c r="N6787" s="5">
        <v>0</v>
      </c>
      <c r="O6787" s="7">
        <v>0</v>
      </c>
    </row>
    <row r="6788" spans="1:15">
      <c r="A6788">
        <v>32</v>
      </c>
      <c r="B6788" t="s">
        <v>3519</v>
      </c>
      <c r="C6788" t="s">
        <v>22513</v>
      </c>
      <c r="D6788" t="s">
        <v>22514</v>
      </c>
      <c r="E6788" t="s">
        <v>22495</v>
      </c>
      <c r="F6788" t="s">
        <v>22496</v>
      </c>
      <c r="G6788" t="s">
        <v>3529</v>
      </c>
      <c r="H6788" t="s">
        <v>944</v>
      </c>
      <c r="I6788" t="s">
        <v>945</v>
      </c>
      <c r="J6788" t="s">
        <v>946</v>
      </c>
      <c r="K6788" t="s">
        <v>22515</v>
      </c>
      <c r="L6788" s="3">
        <v>38085</v>
      </c>
      <c r="M6788" s="9">
        <v>0</v>
      </c>
      <c r="N6788" s="5">
        <v>0</v>
      </c>
      <c r="O6788" s="7">
        <v>0</v>
      </c>
    </row>
    <row r="6789" spans="1:15">
      <c r="A6789">
        <v>32</v>
      </c>
      <c r="B6789" t="s">
        <v>3519</v>
      </c>
      <c r="C6789" t="s">
        <v>22516</v>
      </c>
      <c r="D6789" t="s">
        <v>22517</v>
      </c>
      <c r="E6789" t="s">
        <v>3527</v>
      </c>
      <c r="F6789" t="s">
        <v>3528</v>
      </c>
      <c r="G6789" t="s">
        <v>3529</v>
      </c>
      <c r="H6789" t="s">
        <v>944</v>
      </c>
      <c r="I6789" t="s">
        <v>945</v>
      </c>
      <c r="J6789" t="s">
        <v>946</v>
      </c>
      <c r="K6789" t="s">
        <v>22518</v>
      </c>
      <c r="L6789" s="3">
        <v>38338</v>
      </c>
      <c r="M6789" s="9">
        <v>0</v>
      </c>
      <c r="N6789" s="5">
        <v>0</v>
      </c>
      <c r="O6789" s="7">
        <v>0</v>
      </c>
    </row>
    <row r="6790" spans="1:15">
      <c r="A6790">
        <v>32</v>
      </c>
      <c r="B6790" t="s">
        <v>3519</v>
      </c>
      <c r="C6790" t="s">
        <v>22519</v>
      </c>
      <c r="D6790" t="s">
        <v>22520</v>
      </c>
      <c r="E6790" t="s">
        <v>3552</v>
      </c>
      <c r="F6790" t="s">
        <v>3553</v>
      </c>
      <c r="G6790" t="s">
        <v>3529</v>
      </c>
      <c r="H6790" t="s">
        <v>944</v>
      </c>
      <c r="I6790" t="s">
        <v>945</v>
      </c>
      <c r="J6790" t="s">
        <v>946</v>
      </c>
      <c r="K6790" t="s">
        <v>22521</v>
      </c>
      <c r="L6790" s="3">
        <v>38471</v>
      </c>
      <c r="M6790" s="9">
        <v>0</v>
      </c>
      <c r="N6790" s="5">
        <v>0</v>
      </c>
      <c r="O6790" s="7">
        <v>0</v>
      </c>
    </row>
    <row r="6791" spans="1:15">
      <c r="A6791">
        <v>32</v>
      </c>
      <c r="B6791" t="s">
        <v>3519</v>
      </c>
      <c r="C6791" t="s">
        <v>22522</v>
      </c>
      <c r="D6791" t="s">
        <v>22523</v>
      </c>
      <c r="E6791" t="s">
        <v>3552</v>
      </c>
      <c r="F6791" t="s">
        <v>3553</v>
      </c>
      <c r="G6791" t="s">
        <v>3529</v>
      </c>
      <c r="H6791" t="s">
        <v>944</v>
      </c>
      <c r="I6791" t="s">
        <v>945</v>
      </c>
      <c r="J6791" t="s">
        <v>946</v>
      </c>
      <c r="K6791" t="s">
        <v>22524</v>
      </c>
      <c r="L6791" s="3">
        <v>38352</v>
      </c>
      <c r="M6791" s="9">
        <v>0</v>
      </c>
      <c r="N6791" s="5">
        <v>0</v>
      </c>
      <c r="O6791" s="7">
        <v>0</v>
      </c>
    </row>
    <row r="6792" spans="1:15">
      <c r="A6792">
        <v>32</v>
      </c>
      <c r="B6792" t="s">
        <v>3519</v>
      </c>
      <c r="C6792" t="s">
        <v>22525</v>
      </c>
      <c r="D6792" t="s">
        <v>22526</v>
      </c>
      <c r="E6792" t="s">
        <v>3540</v>
      </c>
      <c r="F6792" t="s">
        <v>3541</v>
      </c>
      <c r="G6792" t="s">
        <v>3529</v>
      </c>
      <c r="H6792" t="s">
        <v>944</v>
      </c>
      <c r="I6792" t="s">
        <v>945</v>
      </c>
      <c r="J6792" t="s">
        <v>946</v>
      </c>
      <c r="K6792" t="s">
        <v>22527</v>
      </c>
      <c r="L6792" s="3">
        <v>38250</v>
      </c>
      <c r="M6792" s="9">
        <v>0</v>
      </c>
      <c r="N6792" s="5">
        <v>0</v>
      </c>
      <c r="O6792" s="7">
        <v>0</v>
      </c>
    </row>
    <row r="6793" spans="1:15">
      <c r="A6793">
        <v>32</v>
      </c>
      <c r="B6793" t="s">
        <v>3519</v>
      </c>
      <c r="C6793" t="s">
        <v>22528</v>
      </c>
      <c r="D6793" t="s">
        <v>22529</v>
      </c>
      <c r="E6793" t="s">
        <v>3552</v>
      </c>
      <c r="F6793" t="s">
        <v>3553</v>
      </c>
      <c r="G6793" t="s">
        <v>3529</v>
      </c>
      <c r="H6793" t="s">
        <v>944</v>
      </c>
      <c r="I6793" t="s">
        <v>945</v>
      </c>
      <c r="J6793" t="s">
        <v>946</v>
      </c>
      <c r="K6793" t="s">
        <v>22530</v>
      </c>
      <c r="L6793" s="3">
        <v>38352</v>
      </c>
      <c r="M6793" s="9">
        <v>0</v>
      </c>
      <c r="N6793" s="5">
        <v>0</v>
      </c>
      <c r="O6793" s="7">
        <v>0</v>
      </c>
    </row>
    <row r="6794" spans="1:15">
      <c r="A6794">
        <v>32</v>
      </c>
      <c r="B6794" t="s">
        <v>3519</v>
      </c>
      <c r="C6794" t="s">
        <v>22531</v>
      </c>
      <c r="D6794" t="s">
        <v>22532</v>
      </c>
      <c r="E6794" t="s">
        <v>3552</v>
      </c>
      <c r="F6794" t="s">
        <v>3553</v>
      </c>
      <c r="G6794" t="s">
        <v>3529</v>
      </c>
      <c r="H6794" t="s">
        <v>944</v>
      </c>
      <c r="I6794" t="s">
        <v>945</v>
      </c>
      <c r="J6794" t="s">
        <v>946</v>
      </c>
      <c r="K6794" t="s">
        <v>22533</v>
      </c>
      <c r="L6794" s="3">
        <v>39714</v>
      </c>
      <c r="M6794" s="9">
        <v>0</v>
      </c>
      <c r="N6794" s="5">
        <v>0</v>
      </c>
      <c r="O6794" s="7">
        <v>0</v>
      </c>
    </row>
    <row r="6795" spans="1:15">
      <c r="A6795">
        <v>32</v>
      </c>
      <c r="B6795" t="s">
        <v>3519</v>
      </c>
      <c r="C6795" t="s">
        <v>22534</v>
      </c>
      <c r="D6795" t="s">
        <v>22535</v>
      </c>
      <c r="E6795" t="s">
        <v>3552</v>
      </c>
      <c r="F6795" t="s">
        <v>3553</v>
      </c>
      <c r="G6795" t="s">
        <v>3529</v>
      </c>
      <c r="H6795" t="s">
        <v>944</v>
      </c>
      <c r="I6795" t="s">
        <v>945</v>
      </c>
      <c r="J6795" t="s">
        <v>946</v>
      </c>
      <c r="K6795" t="s">
        <v>22536</v>
      </c>
      <c r="L6795" s="3">
        <v>38804</v>
      </c>
      <c r="M6795" s="9">
        <v>0</v>
      </c>
      <c r="N6795" s="5">
        <v>0</v>
      </c>
      <c r="O6795" s="7">
        <v>0</v>
      </c>
    </row>
    <row r="6796" spans="1:15">
      <c r="A6796">
        <v>32</v>
      </c>
      <c r="B6796" t="s">
        <v>3519</v>
      </c>
      <c r="C6796" t="s">
        <v>22537</v>
      </c>
      <c r="D6796" t="s">
        <v>22538</v>
      </c>
      <c r="E6796" t="s">
        <v>3552</v>
      </c>
      <c r="F6796" t="s">
        <v>3553</v>
      </c>
      <c r="G6796" t="s">
        <v>3529</v>
      </c>
      <c r="H6796" t="s">
        <v>944</v>
      </c>
      <c r="I6796" t="s">
        <v>945</v>
      </c>
      <c r="J6796" t="s">
        <v>946</v>
      </c>
      <c r="K6796" t="s">
        <v>22539</v>
      </c>
      <c r="L6796" s="3">
        <v>40253</v>
      </c>
      <c r="M6796" s="9">
        <v>0</v>
      </c>
      <c r="N6796" s="5">
        <v>0</v>
      </c>
      <c r="O6796" s="7">
        <v>0</v>
      </c>
    </row>
    <row r="6797" spans="1:15">
      <c r="A6797">
        <v>32</v>
      </c>
      <c r="B6797" t="s">
        <v>3519</v>
      </c>
      <c r="C6797" t="s">
        <v>3543</v>
      </c>
      <c r="D6797" t="s">
        <v>834</v>
      </c>
      <c r="E6797" t="s">
        <v>3540</v>
      </c>
      <c r="F6797" t="s">
        <v>3541</v>
      </c>
      <c r="G6797" t="s">
        <v>3529</v>
      </c>
      <c r="H6797" t="s">
        <v>944</v>
      </c>
      <c r="I6797" t="s">
        <v>945</v>
      </c>
      <c r="J6797" t="s">
        <v>946</v>
      </c>
      <c r="K6797" t="s">
        <v>3544</v>
      </c>
      <c r="L6797" s="3">
        <v>39267</v>
      </c>
      <c r="M6797" s="9">
        <v>1</v>
      </c>
      <c r="N6797" s="5">
        <v>0</v>
      </c>
      <c r="O6797" s="7">
        <v>1</v>
      </c>
    </row>
    <row r="6798" spans="1:15">
      <c r="A6798">
        <v>32</v>
      </c>
      <c r="B6798" t="s">
        <v>3519</v>
      </c>
      <c r="C6798" t="s">
        <v>22540</v>
      </c>
      <c r="D6798" t="s">
        <v>157</v>
      </c>
      <c r="E6798" t="s">
        <v>3552</v>
      </c>
      <c r="F6798" t="s">
        <v>3553</v>
      </c>
      <c r="G6798" t="s">
        <v>3529</v>
      </c>
      <c r="H6798" t="s">
        <v>944</v>
      </c>
      <c r="I6798" t="s">
        <v>945</v>
      </c>
      <c r="J6798" t="s">
        <v>946</v>
      </c>
      <c r="K6798" t="s">
        <v>22541</v>
      </c>
      <c r="L6798" s="3">
        <v>39729</v>
      </c>
      <c r="M6798" s="9">
        <v>0</v>
      </c>
      <c r="N6798" s="5">
        <v>0</v>
      </c>
      <c r="O6798" s="7">
        <v>0</v>
      </c>
    </row>
    <row r="6799" spans="1:15">
      <c r="A6799">
        <v>32</v>
      </c>
      <c r="B6799" t="s">
        <v>3519</v>
      </c>
      <c r="C6799" t="s">
        <v>22542</v>
      </c>
      <c r="D6799" t="s">
        <v>22543</v>
      </c>
      <c r="E6799" t="s">
        <v>3552</v>
      </c>
      <c r="F6799" t="s">
        <v>3553</v>
      </c>
      <c r="G6799" t="s">
        <v>3529</v>
      </c>
      <c r="H6799" t="s">
        <v>944</v>
      </c>
      <c r="I6799" t="s">
        <v>945</v>
      </c>
      <c r="J6799" t="s">
        <v>946</v>
      </c>
      <c r="K6799" t="s">
        <v>22544</v>
      </c>
      <c r="L6799" s="3">
        <v>39574</v>
      </c>
      <c r="M6799" s="9">
        <v>0</v>
      </c>
      <c r="N6799" s="5">
        <v>0</v>
      </c>
      <c r="O6799" s="7">
        <v>0</v>
      </c>
    </row>
    <row r="6800" spans="1:15">
      <c r="A6800">
        <v>32</v>
      </c>
      <c r="B6800" t="s">
        <v>3519</v>
      </c>
      <c r="C6800" t="s">
        <v>22545</v>
      </c>
      <c r="D6800" t="s">
        <v>22546</v>
      </c>
      <c r="E6800" t="s">
        <v>3546</v>
      </c>
      <c r="F6800" t="s">
        <v>3547</v>
      </c>
      <c r="G6800" t="s">
        <v>3529</v>
      </c>
      <c r="H6800" t="s">
        <v>944</v>
      </c>
      <c r="I6800" t="s">
        <v>945</v>
      </c>
      <c r="J6800" t="s">
        <v>946</v>
      </c>
      <c r="K6800" t="s">
        <v>22547</v>
      </c>
      <c r="L6800" s="3">
        <v>39490</v>
      </c>
      <c r="M6800" s="9">
        <v>0</v>
      </c>
      <c r="N6800" s="5">
        <v>0</v>
      </c>
      <c r="O6800" s="7">
        <v>0</v>
      </c>
    </row>
    <row r="6801" spans="1:15">
      <c r="A6801">
        <v>32</v>
      </c>
      <c r="B6801" t="s">
        <v>3519</v>
      </c>
      <c r="C6801" t="s">
        <v>22548</v>
      </c>
      <c r="D6801" t="s">
        <v>22549</v>
      </c>
      <c r="E6801" t="s">
        <v>22467</v>
      </c>
      <c r="F6801" t="s">
        <v>22468</v>
      </c>
      <c r="G6801" t="s">
        <v>3529</v>
      </c>
      <c r="H6801" t="s">
        <v>944</v>
      </c>
      <c r="I6801" t="s">
        <v>945</v>
      </c>
      <c r="J6801" t="s">
        <v>946</v>
      </c>
      <c r="K6801" t="s">
        <v>22550</v>
      </c>
      <c r="L6801" s="3">
        <v>40303</v>
      </c>
      <c r="M6801" s="9">
        <v>0</v>
      </c>
      <c r="N6801" s="5">
        <v>0</v>
      </c>
      <c r="O6801" s="7">
        <v>0</v>
      </c>
    </row>
    <row r="6802" spans="1:15">
      <c r="A6802">
        <v>32</v>
      </c>
      <c r="B6802" t="s">
        <v>3519</v>
      </c>
      <c r="C6802" t="s">
        <v>22551</v>
      </c>
      <c r="D6802" t="s">
        <v>22552</v>
      </c>
      <c r="E6802" t="s">
        <v>22437</v>
      </c>
      <c r="F6802" t="s">
        <v>22438</v>
      </c>
      <c r="G6802" t="s">
        <v>3529</v>
      </c>
      <c r="H6802" t="s">
        <v>944</v>
      </c>
      <c r="I6802" t="s">
        <v>945</v>
      </c>
      <c r="J6802" t="s">
        <v>946</v>
      </c>
      <c r="K6802" t="s">
        <v>22553</v>
      </c>
      <c r="L6802" s="3">
        <v>39945</v>
      </c>
      <c r="M6802" s="9">
        <v>0</v>
      </c>
      <c r="N6802" s="5">
        <v>0</v>
      </c>
      <c r="O6802" s="7">
        <v>0</v>
      </c>
    </row>
    <row r="6803" spans="1:15">
      <c r="A6803">
        <v>32</v>
      </c>
      <c r="B6803" t="s">
        <v>3519</v>
      </c>
      <c r="C6803" t="s">
        <v>22554</v>
      </c>
      <c r="D6803" t="s">
        <v>22555</v>
      </c>
      <c r="E6803" t="s">
        <v>3546</v>
      </c>
      <c r="F6803" t="s">
        <v>3547</v>
      </c>
      <c r="G6803" t="s">
        <v>3529</v>
      </c>
      <c r="H6803" t="s">
        <v>944</v>
      </c>
      <c r="I6803" t="s">
        <v>945</v>
      </c>
      <c r="J6803" t="s">
        <v>946</v>
      </c>
      <c r="K6803" t="s">
        <v>22556</v>
      </c>
      <c r="L6803" s="3">
        <v>39952</v>
      </c>
      <c r="M6803" s="9">
        <v>0</v>
      </c>
      <c r="N6803" s="5">
        <v>0</v>
      </c>
      <c r="O6803" s="7">
        <v>0</v>
      </c>
    </row>
    <row r="6804" spans="1:15">
      <c r="A6804">
        <v>32</v>
      </c>
      <c r="B6804" t="s">
        <v>3519</v>
      </c>
      <c r="C6804" t="s">
        <v>22557</v>
      </c>
      <c r="D6804" t="s">
        <v>22558</v>
      </c>
      <c r="E6804" t="s">
        <v>3556</v>
      </c>
      <c r="F6804" t="s">
        <v>3557</v>
      </c>
      <c r="G6804" t="s">
        <v>3529</v>
      </c>
      <c r="H6804" t="s">
        <v>2493</v>
      </c>
      <c r="I6804" t="s">
        <v>945</v>
      </c>
      <c r="J6804" t="s">
        <v>946</v>
      </c>
      <c r="K6804" t="s">
        <v>2494</v>
      </c>
      <c r="L6804" s="3" t="s">
        <v>2494</v>
      </c>
      <c r="M6804" s="9">
        <v>0</v>
      </c>
      <c r="N6804" s="5">
        <v>0</v>
      </c>
      <c r="O6804" s="7">
        <v>0</v>
      </c>
    </row>
    <row r="6805" spans="1:15">
      <c r="A6805">
        <v>32</v>
      </c>
      <c r="B6805" t="s">
        <v>3519</v>
      </c>
      <c r="C6805" t="s">
        <v>22559</v>
      </c>
      <c r="D6805" t="s">
        <v>22560</v>
      </c>
      <c r="E6805" t="s">
        <v>3552</v>
      </c>
      <c r="F6805" t="s">
        <v>3553</v>
      </c>
      <c r="G6805" t="s">
        <v>3529</v>
      </c>
      <c r="H6805" t="s">
        <v>944</v>
      </c>
      <c r="I6805" t="s">
        <v>945</v>
      </c>
      <c r="J6805" t="s">
        <v>946</v>
      </c>
      <c r="K6805" t="s">
        <v>22561</v>
      </c>
      <c r="L6805" s="3">
        <v>40743</v>
      </c>
      <c r="M6805" s="9">
        <v>0</v>
      </c>
      <c r="N6805" s="5">
        <v>0</v>
      </c>
      <c r="O6805" s="7">
        <v>0</v>
      </c>
    </row>
    <row r="6806" spans="1:15">
      <c r="A6806">
        <v>32</v>
      </c>
      <c r="B6806" t="s">
        <v>3519</v>
      </c>
      <c r="C6806" t="s">
        <v>22562</v>
      </c>
      <c r="D6806" t="s">
        <v>347</v>
      </c>
      <c r="E6806" t="s">
        <v>3527</v>
      </c>
      <c r="F6806" t="s">
        <v>3528</v>
      </c>
      <c r="G6806" t="s">
        <v>3529</v>
      </c>
      <c r="H6806" t="s">
        <v>944</v>
      </c>
      <c r="I6806" t="s">
        <v>945</v>
      </c>
      <c r="J6806" t="s">
        <v>946</v>
      </c>
      <c r="K6806" t="s">
        <v>22563</v>
      </c>
      <c r="L6806" s="3">
        <v>40380</v>
      </c>
      <c r="M6806" s="9">
        <v>0</v>
      </c>
      <c r="N6806" s="5">
        <v>0</v>
      </c>
      <c r="O6806" s="7">
        <v>0</v>
      </c>
    </row>
    <row r="6807" spans="1:15">
      <c r="A6807">
        <v>32</v>
      </c>
      <c r="B6807" t="s">
        <v>3519</v>
      </c>
      <c r="C6807" t="s">
        <v>22564</v>
      </c>
      <c r="D6807" t="s">
        <v>22565</v>
      </c>
      <c r="E6807" t="s">
        <v>3527</v>
      </c>
      <c r="F6807" t="s">
        <v>3528</v>
      </c>
      <c r="G6807" t="s">
        <v>3529</v>
      </c>
      <c r="H6807" t="s">
        <v>944</v>
      </c>
      <c r="I6807" t="s">
        <v>945</v>
      </c>
      <c r="J6807" t="s">
        <v>946</v>
      </c>
      <c r="K6807" t="s">
        <v>22566</v>
      </c>
      <c r="L6807" s="3">
        <v>40729</v>
      </c>
      <c r="M6807" s="9">
        <v>0</v>
      </c>
      <c r="N6807" s="5">
        <v>0</v>
      </c>
      <c r="O6807" s="7">
        <v>0</v>
      </c>
    </row>
    <row r="6808" spans="1:15">
      <c r="A6808">
        <v>32</v>
      </c>
      <c r="B6808" t="s">
        <v>3519</v>
      </c>
      <c r="C6808" t="s">
        <v>22567</v>
      </c>
      <c r="D6808" t="s">
        <v>22568</v>
      </c>
      <c r="E6808" t="s">
        <v>3552</v>
      </c>
      <c r="F6808" t="s">
        <v>3553</v>
      </c>
      <c r="G6808" t="s">
        <v>3529</v>
      </c>
      <c r="H6808" t="s">
        <v>944</v>
      </c>
      <c r="I6808" t="s">
        <v>945</v>
      </c>
      <c r="J6808" t="s">
        <v>946</v>
      </c>
      <c r="K6808" t="s">
        <v>22569</v>
      </c>
      <c r="L6808" s="3">
        <v>41864</v>
      </c>
      <c r="M6808" s="9">
        <v>0</v>
      </c>
      <c r="N6808" s="5">
        <v>0</v>
      </c>
      <c r="O6808" s="7">
        <v>0</v>
      </c>
    </row>
    <row r="6809" spans="1:15">
      <c r="A6809">
        <v>32</v>
      </c>
      <c r="B6809" t="s">
        <v>3519</v>
      </c>
      <c r="C6809" t="s">
        <v>3545</v>
      </c>
      <c r="D6809" t="s">
        <v>835</v>
      </c>
      <c r="E6809" t="s">
        <v>3546</v>
      </c>
      <c r="F6809" t="s">
        <v>3547</v>
      </c>
      <c r="G6809" t="s">
        <v>3529</v>
      </c>
      <c r="H6809" t="s">
        <v>944</v>
      </c>
      <c r="I6809" t="s">
        <v>945</v>
      </c>
      <c r="J6809" t="s">
        <v>946</v>
      </c>
      <c r="K6809" t="s">
        <v>3548</v>
      </c>
      <c r="L6809" s="3">
        <v>41360</v>
      </c>
      <c r="M6809" s="9">
        <v>1</v>
      </c>
      <c r="N6809" s="5">
        <v>0</v>
      </c>
      <c r="O6809" s="7">
        <v>1</v>
      </c>
    </row>
    <row r="6810" spans="1:15">
      <c r="A6810">
        <v>32</v>
      </c>
      <c r="B6810" t="s">
        <v>3519</v>
      </c>
      <c r="C6810" t="s">
        <v>22570</v>
      </c>
      <c r="D6810" t="s">
        <v>22571</v>
      </c>
      <c r="E6810" t="s">
        <v>3540</v>
      </c>
      <c r="F6810" t="s">
        <v>3541</v>
      </c>
      <c r="G6810" t="s">
        <v>3529</v>
      </c>
      <c r="H6810" t="s">
        <v>944</v>
      </c>
      <c r="I6810" t="s">
        <v>945</v>
      </c>
      <c r="J6810" t="s">
        <v>946</v>
      </c>
      <c r="K6810" t="s">
        <v>22572</v>
      </c>
      <c r="L6810" s="3">
        <v>41465</v>
      </c>
      <c r="M6810" s="9">
        <v>0</v>
      </c>
      <c r="N6810" s="5">
        <v>0</v>
      </c>
      <c r="O6810" s="7">
        <v>0</v>
      </c>
    </row>
    <row r="6811" spans="1:15">
      <c r="A6811">
        <v>32</v>
      </c>
      <c r="B6811" t="s">
        <v>3519</v>
      </c>
      <c r="C6811" t="s">
        <v>3549</v>
      </c>
      <c r="D6811" t="s">
        <v>836</v>
      </c>
      <c r="E6811" t="s">
        <v>3532</v>
      </c>
      <c r="F6811" t="s">
        <v>3533</v>
      </c>
      <c r="G6811" t="s">
        <v>3529</v>
      </c>
      <c r="H6811" t="s">
        <v>944</v>
      </c>
      <c r="I6811" t="s">
        <v>945</v>
      </c>
      <c r="J6811" t="s">
        <v>946</v>
      </c>
      <c r="K6811" t="s">
        <v>3550</v>
      </c>
      <c r="L6811" s="3">
        <v>41514</v>
      </c>
      <c r="M6811" s="9">
        <v>1</v>
      </c>
      <c r="N6811" s="5">
        <v>0</v>
      </c>
      <c r="O6811" s="7">
        <v>1</v>
      </c>
    </row>
    <row r="6812" spans="1:15">
      <c r="A6812">
        <v>32</v>
      </c>
      <c r="B6812" t="s">
        <v>3519</v>
      </c>
      <c r="C6812" t="s">
        <v>22573</v>
      </c>
      <c r="D6812" t="s">
        <v>22574</v>
      </c>
      <c r="E6812" t="s">
        <v>3536</v>
      </c>
      <c r="F6812" t="s">
        <v>3537</v>
      </c>
      <c r="G6812" t="s">
        <v>3529</v>
      </c>
      <c r="H6812" t="s">
        <v>944</v>
      </c>
      <c r="I6812" t="s">
        <v>945</v>
      </c>
      <c r="J6812" t="s">
        <v>946</v>
      </c>
      <c r="K6812" t="s">
        <v>22575</v>
      </c>
      <c r="L6812" s="3">
        <v>41689</v>
      </c>
      <c r="M6812" s="9">
        <v>0</v>
      </c>
      <c r="N6812" s="5">
        <v>0</v>
      </c>
      <c r="O6812" s="7">
        <v>0</v>
      </c>
    </row>
    <row r="6813" spans="1:15">
      <c r="A6813">
        <v>32</v>
      </c>
      <c r="B6813" t="s">
        <v>3519</v>
      </c>
      <c r="C6813" t="s">
        <v>22576</v>
      </c>
      <c r="D6813" t="s">
        <v>22577</v>
      </c>
      <c r="E6813" t="s">
        <v>3552</v>
      </c>
      <c r="F6813" t="s">
        <v>3553</v>
      </c>
      <c r="G6813" t="s">
        <v>3529</v>
      </c>
      <c r="H6813" t="s">
        <v>944</v>
      </c>
      <c r="I6813" t="s">
        <v>945</v>
      </c>
      <c r="J6813" t="s">
        <v>946</v>
      </c>
      <c r="K6813" t="s">
        <v>22578</v>
      </c>
      <c r="L6813" s="3">
        <v>42271</v>
      </c>
      <c r="M6813" s="9">
        <v>0</v>
      </c>
      <c r="N6813" s="5">
        <v>0</v>
      </c>
      <c r="O6813" s="7">
        <v>0</v>
      </c>
    </row>
    <row r="6814" spans="1:15">
      <c r="A6814">
        <v>32</v>
      </c>
      <c r="B6814" t="s">
        <v>3519</v>
      </c>
      <c r="C6814" t="s">
        <v>22579</v>
      </c>
      <c r="D6814" t="s">
        <v>22580</v>
      </c>
      <c r="E6814" t="s">
        <v>22495</v>
      </c>
      <c r="F6814" t="s">
        <v>22496</v>
      </c>
      <c r="G6814" t="s">
        <v>3529</v>
      </c>
      <c r="H6814" t="s">
        <v>944</v>
      </c>
      <c r="I6814" t="s">
        <v>945</v>
      </c>
      <c r="J6814" t="s">
        <v>946</v>
      </c>
      <c r="K6814" t="s">
        <v>22581</v>
      </c>
      <c r="L6814" s="3">
        <v>41824</v>
      </c>
      <c r="M6814" s="9">
        <v>0</v>
      </c>
      <c r="N6814" s="5">
        <v>0</v>
      </c>
      <c r="O6814" s="7">
        <v>0</v>
      </c>
    </row>
    <row r="6815" spans="1:15">
      <c r="A6815">
        <v>32</v>
      </c>
      <c r="B6815" t="s">
        <v>3519</v>
      </c>
      <c r="C6815" t="s">
        <v>3551</v>
      </c>
      <c r="D6815" t="s">
        <v>837</v>
      </c>
      <c r="E6815" t="s">
        <v>3552</v>
      </c>
      <c r="F6815" t="s">
        <v>3553</v>
      </c>
      <c r="G6815" t="s">
        <v>3529</v>
      </c>
      <c r="H6815" t="s">
        <v>944</v>
      </c>
      <c r="I6815" t="s">
        <v>945</v>
      </c>
      <c r="J6815" t="s">
        <v>946</v>
      </c>
      <c r="K6815" t="s">
        <v>3554</v>
      </c>
      <c r="L6815" s="3">
        <v>44139</v>
      </c>
      <c r="M6815" s="9">
        <v>1</v>
      </c>
      <c r="N6815" s="5">
        <v>0</v>
      </c>
      <c r="O6815" s="7">
        <v>1</v>
      </c>
    </row>
    <row r="6816" spans="1:15">
      <c r="A6816">
        <v>32</v>
      </c>
      <c r="B6816" t="s">
        <v>3519</v>
      </c>
      <c r="C6816" t="s">
        <v>22582</v>
      </c>
      <c r="D6816" t="s">
        <v>22583</v>
      </c>
      <c r="E6816" t="s">
        <v>3552</v>
      </c>
      <c r="F6816" t="s">
        <v>3553</v>
      </c>
      <c r="G6816" t="s">
        <v>3529</v>
      </c>
      <c r="H6816" t="s">
        <v>944</v>
      </c>
      <c r="I6816" t="s">
        <v>945</v>
      </c>
      <c r="J6816" t="s">
        <v>946</v>
      </c>
      <c r="K6816" t="s">
        <v>22584</v>
      </c>
      <c r="L6816" s="3">
        <v>44453</v>
      </c>
      <c r="M6816" s="9">
        <v>0</v>
      </c>
      <c r="N6816" s="5">
        <v>0</v>
      </c>
      <c r="O6816" s="7">
        <v>0</v>
      </c>
    </row>
    <row r="6817" spans="1:15">
      <c r="A6817">
        <v>32</v>
      </c>
      <c r="B6817" t="s">
        <v>3519</v>
      </c>
      <c r="C6817" t="s">
        <v>22585</v>
      </c>
      <c r="D6817" t="s">
        <v>22586</v>
      </c>
      <c r="E6817" t="s">
        <v>22437</v>
      </c>
      <c r="F6817" t="s">
        <v>22438</v>
      </c>
      <c r="G6817" t="s">
        <v>3529</v>
      </c>
      <c r="H6817" t="s">
        <v>944</v>
      </c>
      <c r="I6817" t="s">
        <v>945</v>
      </c>
      <c r="J6817" t="s">
        <v>946</v>
      </c>
      <c r="K6817" t="s">
        <v>22587</v>
      </c>
      <c r="L6817" s="3">
        <v>42453</v>
      </c>
      <c r="M6817" s="9">
        <v>0</v>
      </c>
      <c r="N6817" s="5">
        <v>0</v>
      </c>
      <c r="O6817" s="7">
        <v>0</v>
      </c>
    </row>
    <row r="6818" spans="1:15">
      <c r="A6818">
        <v>32</v>
      </c>
      <c r="B6818" t="s">
        <v>3519</v>
      </c>
      <c r="C6818" t="s">
        <v>22588</v>
      </c>
      <c r="D6818" t="s">
        <v>22589</v>
      </c>
      <c r="E6818" t="s">
        <v>22467</v>
      </c>
      <c r="F6818" t="s">
        <v>22468</v>
      </c>
      <c r="G6818" t="s">
        <v>3529</v>
      </c>
      <c r="H6818" t="s">
        <v>944</v>
      </c>
      <c r="I6818" t="s">
        <v>945</v>
      </c>
      <c r="J6818" t="s">
        <v>946</v>
      </c>
      <c r="K6818" t="s">
        <v>22590</v>
      </c>
      <c r="L6818" s="3">
        <v>42996</v>
      </c>
      <c r="M6818" s="9">
        <v>0</v>
      </c>
      <c r="N6818" s="5">
        <v>0</v>
      </c>
      <c r="O6818" s="7">
        <v>0</v>
      </c>
    </row>
    <row r="6819" spans="1:15">
      <c r="A6819">
        <v>32</v>
      </c>
      <c r="B6819" t="s">
        <v>3519</v>
      </c>
      <c r="C6819" t="s">
        <v>22591</v>
      </c>
      <c r="D6819" t="s">
        <v>22592</v>
      </c>
      <c r="E6819" t="s">
        <v>3536</v>
      </c>
      <c r="F6819" t="s">
        <v>3537</v>
      </c>
      <c r="G6819" t="s">
        <v>3529</v>
      </c>
      <c r="H6819" t="s">
        <v>944</v>
      </c>
      <c r="I6819" t="s">
        <v>945</v>
      </c>
      <c r="J6819" t="s">
        <v>946</v>
      </c>
      <c r="K6819" t="s">
        <v>22593</v>
      </c>
      <c r="L6819" s="3" t="s">
        <v>2494</v>
      </c>
      <c r="M6819" s="9">
        <v>0</v>
      </c>
      <c r="N6819" s="5">
        <v>0</v>
      </c>
      <c r="O6819" s="7">
        <v>0</v>
      </c>
    </row>
    <row r="6820" spans="1:15">
      <c r="A6820">
        <v>32</v>
      </c>
      <c r="B6820" t="s">
        <v>3519</v>
      </c>
      <c r="C6820" t="s">
        <v>22594</v>
      </c>
      <c r="D6820" t="s">
        <v>22595</v>
      </c>
      <c r="E6820" t="s">
        <v>22437</v>
      </c>
      <c r="F6820" t="s">
        <v>22438</v>
      </c>
      <c r="G6820" t="s">
        <v>3529</v>
      </c>
      <c r="H6820" t="s">
        <v>944</v>
      </c>
      <c r="I6820" t="s">
        <v>945</v>
      </c>
      <c r="J6820" t="s">
        <v>946</v>
      </c>
      <c r="K6820" t="s">
        <v>22596</v>
      </c>
      <c r="L6820" s="3" t="s">
        <v>2494</v>
      </c>
      <c r="M6820" s="9">
        <v>0</v>
      </c>
      <c r="N6820" s="5">
        <v>0</v>
      </c>
      <c r="O6820" s="7">
        <v>0</v>
      </c>
    </row>
    <row r="6821" spans="1:15">
      <c r="A6821">
        <v>32</v>
      </c>
      <c r="B6821" t="s">
        <v>3519</v>
      </c>
      <c r="C6821" t="s">
        <v>22597</v>
      </c>
      <c r="D6821" t="s">
        <v>22598</v>
      </c>
      <c r="E6821" t="s">
        <v>22437</v>
      </c>
      <c r="F6821" t="s">
        <v>22438</v>
      </c>
      <c r="G6821" t="s">
        <v>3529</v>
      </c>
      <c r="H6821" t="s">
        <v>944</v>
      </c>
      <c r="I6821" t="s">
        <v>945</v>
      </c>
      <c r="J6821" t="s">
        <v>946</v>
      </c>
      <c r="K6821" t="s">
        <v>22599</v>
      </c>
      <c r="L6821" s="3">
        <v>43214</v>
      </c>
      <c r="M6821" s="9">
        <v>0</v>
      </c>
      <c r="N6821" s="5">
        <v>0</v>
      </c>
      <c r="O6821" s="7">
        <v>0</v>
      </c>
    </row>
    <row r="6822" spans="1:15">
      <c r="A6822">
        <v>32</v>
      </c>
      <c r="B6822" t="s">
        <v>3519</v>
      </c>
      <c r="C6822" t="s">
        <v>22600</v>
      </c>
      <c r="D6822" t="s">
        <v>22601</v>
      </c>
      <c r="E6822" t="s">
        <v>3540</v>
      </c>
      <c r="F6822" t="s">
        <v>3541</v>
      </c>
      <c r="G6822" t="s">
        <v>3529</v>
      </c>
      <c r="H6822" t="s">
        <v>944</v>
      </c>
      <c r="I6822" t="s">
        <v>945</v>
      </c>
      <c r="J6822" t="s">
        <v>946</v>
      </c>
      <c r="K6822" t="s">
        <v>22602</v>
      </c>
      <c r="L6822" s="3" t="s">
        <v>2494</v>
      </c>
      <c r="M6822" s="9">
        <v>0</v>
      </c>
      <c r="N6822" s="5">
        <v>0</v>
      </c>
      <c r="O6822" s="7">
        <v>0</v>
      </c>
    </row>
    <row r="6823" spans="1:15">
      <c r="A6823">
        <v>32</v>
      </c>
      <c r="B6823" t="s">
        <v>3519</v>
      </c>
      <c r="C6823" t="s">
        <v>22603</v>
      </c>
      <c r="D6823" t="s">
        <v>22604</v>
      </c>
      <c r="E6823" t="s">
        <v>22481</v>
      </c>
      <c r="F6823" t="s">
        <v>22482</v>
      </c>
      <c r="G6823" t="s">
        <v>3529</v>
      </c>
      <c r="H6823" t="s">
        <v>944</v>
      </c>
      <c r="I6823" t="s">
        <v>945</v>
      </c>
      <c r="J6823" t="s">
        <v>946</v>
      </c>
      <c r="K6823" t="s">
        <v>22605</v>
      </c>
      <c r="L6823" s="3">
        <v>43675</v>
      </c>
      <c r="M6823" s="9">
        <v>0</v>
      </c>
      <c r="N6823" s="5">
        <v>0</v>
      </c>
      <c r="O6823" s="7">
        <v>0</v>
      </c>
    </row>
    <row r="6824" spans="1:15">
      <c r="A6824">
        <v>32</v>
      </c>
      <c r="B6824" t="s">
        <v>3519</v>
      </c>
      <c r="C6824" t="s">
        <v>22606</v>
      </c>
      <c r="D6824" t="s">
        <v>22607</v>
      </c>
      <c r="E6824" t="s">
        <v>22481</v>
      </c>
      <c r="F6824" t="s">
        <v>22482</v>
      </c>
      <c r="G6824" t="s">
        <v>3529</v>
      </c>
      <c r="H6824" t="s">
        <v>944</v>
      </c>
      <c r="I6824" t="s">
        <v>945</v>
      </c>
      <c r="J6824" t="s">
        <v>946</v>
      </c>
      <c r="K6824" t="s">
        <v>22608</v>
      </c>
      <c r="L6824" s="3">
        <v>43677</v>
      </c>
      <c r="M6824" s="9">
        <v>0</v>
      </c>
      <c r="N6824" s="5">
        <v>0</v>
      </c>
      <c r="O6824" s="7">
        <v>0</v>
      </c>
    </row>
    <row r="6825" spans="1:15">
      <c r="A6825">
        <v>32</v>
      </c>
      <c r="B6825" t="s">
        <v>3519</v>
      </c>
      <c r="C6825" t="s">
        <v>22609</v>
      </c>
      <c r="D6825" t="s">
        <v>22610</v>
      </c>
      <c r="E6825" t="s">
        <v>22481</v>
      </c>
      <c r="F6825" t="s">
        <v>22482</v>
      </c>
      <c r="G6825" t="s">
        <v>3529</v>
      </c>
      <c r="H6825" t="s">
        <v>944</v>
      </c>
      <c r="I6825" t="s">
        <v>945</v>
      </c>
      <c r="J6825" t="s">
        <v>946</v>
      </c>
      <c r="K6825" t="s">
        <v>22611</v>
      </c>
      <c r="L6825" s="3" t="s">
        <v>2494</v>
      </c>
      <c r="M6825" s="9">
        <v>0</v>
      </c>
      <c r="N6825" s="5">
        <v>0</v>
      </c>
      <c r="O6825" s="7">
        <v>0</v>
      </c>
    </row>
    <row r="6826" spans="1:15">
      <c r="A6826">
        <v>32</v>
      </c>
      <c r="B6826" t="s">
        <v>3519</v>
      </c>
      <c r="C6826" t="s">
        <v>22612</v>
      </c>
      <c r="D6826" t="s">
        <v>22613</v>
      </c>
      <c r="E6826" t="s">
        <v>22437</v>
      </c>
      <c r="F6826" t="s">
        <v>22438</v>
      </c>
      <c r="G6826" t="s">
        <v>3529</v>
      </c>
      <c r="H6826" t="s">
        <v>944</v>
      </c>
      <c r="I6826" t="s">
        <v>945</v>
      </c>
      <c r="J6826" t="s">
        <v>946</v>
      </c>
      <c r="K6826" t="s">
        <v>22614</v>
      </c>
      <c r="L6826" s="3" t="s">
        <v>2494</v>
      </c>
      <c r="M6826" s="9">
        <v>0</v>
      </c>
      <c r="N6826" s="5">
        <v>0</v>
      </c>
      <c r="O6826" s="7">
        <v>0</v>
      </c>
    </row>
    <row r="6827" spans="1:15">
      <c r="A6827">
        <v>32</v>
      </c>
      <c r="B6827" t="s">
        <v>3519</v>
      </c>
      <c r="C6827" t="s">
        <v>22615</v>
      </c>
      <c r="D6827" t="s">
        <v>22616</v>
      </c>
      <c r="E6827" t="s">
        <v>3532</v>
      </c>
      <c r="F6827" t="s">
        <v>3533</v>
      </c>
      <c r="G6827" t="s">
        <v>3529</v>
      </c>
      <c r="H6827" t="s">
        <v>944</v>
      </c>
      <c r="I6827" t="s">
        <v>945</v>
      </c>
      <c r="J6827" t="s">
        <v>946</v>
      </c>
      <c r="K6827" t="s">
        <v>22617</v>
      </c>
      <c r="L6827" s="3" t="s">
        <v>2494</v>
      </c>
      <c r="M6827" s="9">
        <v>0</v>
      </c>
      <c r="N6827" s="5">
        <v>0</v>
      </c>
      <c r="O6827" s="7">
        <v>0</v>
      </c>
    </row>
    <row r="6828" spans="1:15">
      <c r="A6828">
        <v>32</v>
      </c>
      <c r="B6828" t="s">
        <v>3519</v>
      </c>
      <c r="C6828" t="s">
        <v>22618</v>
      </c>
      <c r="D6828" t="s">
        <v>22619</v>
      </c>
      <c r="E6828" t="s">
        <v>3552</v>
      </c>
      <c r="F6828" t="s">
        <v>3553</v>
      </c>
      <c r="G6828" t="s">
        <v>3529</v>
      </c>
      <c r="H6828" t="s">
        <v>944</v>
      </c>
      <c r="I6828" t="s">
        <v>945</v>
      </c>
      <c r="J6828" t="s">
        <v>946</v>
      </c>
      <c r="K6828" t="s">
        <v>22620</v>
      </c>
      <c r="L6828" s="3">
        <v>45166</v>
      </c>
      <c r="M6828" s="9">
        <v>0</v>
      </c>
      <c r="N6828" s="5">
        <v>0</v>
      </c>
      <c r="O6828" s="7">
        <v>0</v>
      </c>
    </row>
    <row r="6829" spans="1:15">
      <c r="A6829">
        <v>32</v>
      </c>
      <c r="B6829" t="s">
        <v>3519</v>
      </c>
      <c r="C6829" t="s">
        <v>22621</v>
      </c>
      <c r="D6829" t="s">
        <v>22622</v>
      </c>
      <c r="E6829" t="s">
        <v>22426</v>
      </c>
      <c r="F6829" t="s">
        <v>22427</v>
      </c>
      <c r="G6829" t="s">
        <v>3529</v>
      </c>
      <c r="H6829" t="s">
        <v>944</v>
      </c>
      <c r="I6829" t="s">
        <v>945</v>
      </c>
      <c r="J6829" t="s">
        <v>946</v>
      </c>
      <c r="K6829" t="s">
        <v>22623</v>
      </c>
      <c r="L6829" s="3" t="s">
        <v>2494</v>
      </c>
      <c r="M6829" s="9">
        <v>0</v>
      </c>
      <c r="N6829" s="5">
        <v>0</v>
      </c>
      <c r="O6829" s="7">
        <v>0</v>
      </c>
    </row>
    <row r="6830" spans="1:15">
      <c r="A6830">
        <v>32</v>
      </c>
      <c r="B6830" t="s">
        <v>3519</v>
      </c>
      <c r="C6830" t="s">
        <v>3555</v>
      </c>
      <c r="D6830" t="s">
        <v>160</v>
      </c>
      <c r="E6830" t="s">
        <v>3556</v>
      </c>
      <c r="F6830" t="s">
        <v>3557</v>
      </c>
      <c r="G6830" t="s">
        <v>3529</v>
      </c>
      <c r="H6830" t="s">
        <v>944</v>
      </c>
      <c r="I6830" t="s">
        <v>945</v>
      </c>
      <c r="J6830" t="s">
        <v>946</v>
      </c>
      <c r="K6830" t="s">
        <v>3558</v>
      </c>
      <c r="L6830" s="3">
        <v>45394</v>
      </c>
      <c r="M6830" s="9">
        <v>1</v>
      </c>
      <c r="N6830" s="5">
        <v>0</v>
      </c>
      <c r="O6830" s="7">
        <v>1</v>
      </c>
    </row>
    <row r="6831" spans="1:15">
      <c r="A6831">
        <v>32</v>
      </c>
      <c r="B6831" t="s">
        <v>3519</v>
      </c>
      <c r="C6831" t="s">
        <v>22624</v>
      </c>
      <c r="D6831" t="s">
        <v>22625</v>
      </c>
      <c r="E6831" t="s">
        <v>3552</v>
      </c>
      <c r="F6831" t="s">
        <v>3553</v>
      </c>
      <c r="G6831" t="s">
        <v>3529</v>
      </c>
      <c r="H6831" t="s">
        <v>2493</v>
      </c>
      <c r="I6831" t="s">
        <v>945</v>
      </c>
      <c r="J6831" t="s">
        <v>946</v>
      </c>
      <c r="K6831" t="s">
        <v>2494</v>
      </c>
      <c r="L6831" s="3" t="s">
        <v>2494</v>
      </c>
      <c r="M6831" s="9">
        <v>0</v>
      </c>
      <c r="N6831" s="5">
        <v>0</v>
      </c>
      <c r="O6831" s="7">
        <v>0</v>
      </c>
    </row>
    <row r="6832" spans="1:15">
      <c r="A6832">
        <v>32</v>
      </c>
      <c r="B6832" t="s">
        <v>3519</v>
      </c>
      <c r="C6832" t="s">
        <v>22626</v>
      </c>
      <c r="D6832" t="s">
        <v>15128</v>
      </c>
      <c r="E6832" t="s">
        <v>22437</v>
      </c>
      <c r="F6832" t="s">
        <v>22438</v>
      </c>
      <c r="G6832" t="s">
        <v>3529</v>
      </c>
      <c r="H6832" t="s">
        <v>944</v>
      </c>
      <c r="I6832" t="s">
        <v>945</v>
      </c>
      <c r="J6832" t="s">
        <v>946</v>
      </c>
      <c r="K6832" t="s">
        <v>22627</v>
      </c>
      <c r="L6832" s="3" t="s">
        <v>2494</v>
      </c>
      <c r="M6832" s="9">
        <v>0</v>
      </c>
      <c r="N6832" s="5">
        <v>0</v>
      </c>
      <c r="O6832" s="7">
        <v>0</v>
      </c>
    </row>
    <row r="6833" spans="1:15">
      <c r="A6833">
        <v>32</v>
      </c>
      <c r="B6833" t="s">
        <v>3519</v>
      </c>
      <c r="C6833" t="s">
        <v>22628</v>
      </c>
      <c r="D6833" t="s">
        <v>22629</v>
      </c>
      <c r="E6833" t="s">
        <v>3527</v>
      </c>
      <c r="F6833" t="s">
        <v>3528</v>
      </c>
      <c r="G6833" t="s">
        <v>3529</v>
      </c>
      <c r="H6833" t="s">
        <v>944</v>
      </c>
      <c r="I6833" t="s">
        <v>945</v>
      </c>
      <c r="J6833" t="s">
        <v>946</v>
      </c>
      <c r="K6833" t="s">
        <v>22630</v>
      </c>
      <c r="L6833" s="3" t="s">
        <v>2494</v>
      </c>
      <c r="M6833" s="9">
        <v>0</v>
      </c>
      <c r="N6833" s="5">
        <v>0</v>
      </c>
      <c r="O6833" s="7">
        <v>0</v>
      </c>
    </row>
    <row r="6834" spans="1:15">
      <c r="A6834">
        <v>34</v>
      </c>
      <c r="B6834" t="s">
        <v>3559</v>
      </c>
      <c r="C6834" t="s">
        <v>3560</v>
      </c>
      <c r="D6834" t="s">
        <v>838</v>
      </c>
      <c r="E6834" t="s">
        <v>3561</v>
      </c>
      <c r="F6834" t="s">
        <v>3562</v>
      </c>
      <c r="G6834" t="s">
        <v>3563</v>
      </c>
      <c r="H6834" t="s">
        <v>944</v>
      </c>
      <c r="I6834" t="s">
        <v>945</v>
      </c>
      <c r="J6834" t="s">
        <v>946</v>
      </c>
      <c r="K6834" t="s">
        <v>3564</v>
      </c>
      <c r="L6834" s="3">
        <v>37127</v>
      </c>
      <c r="M6834" s="9">
        <v>2</v>
      </c>
      <c r="N6834" s="5">
        <v>0</v>
      </c>
      <c r="O6834" s="7">
        <v>2</v>
      </c>
    </row>
    <row r="6835" spans="1:15">
      <c r="A6835">
        <v>34</v>
      </c>
      <c r="B6835" t="s">
        <v>3559</v>
      </c>
      <c r="C6835" t="s">
        <v>3565</v>
      </c>
      <c r="D6835" t="s">
        <v>839</v>
      </c>
      <c r="E6835" t="s">
        <v>3561</v>
      </c>
      <c r="F6835" t="s">
        <v>3562</v>
      </c>
      <c r="G6835" t="s">
        <v>3563</v>
      </c>
      <c r="H6835" t="s">
        <v>944</v>
      </c>
      <c r="I6835" t="s">
        <v>945</v>
      </c>
      <c r="J6835" t="s">
        <v>946</v>
      </c>
      <c r="K6835" t="s">
        <v>3566</v>
      </c>
      <c r="L6835" s="3">
        <v>37042</v>
      </c>
      <c r="M6835" s="9">
        <v>2</v>
      </c>
      <c r="N6835" s="5">
        <v>0</v>
      </c>
      <c r="O6835" s="7">
        <v>2</v>
      </c>
    </row>
    <row r="6836" spans="1:15">
      <c r="A6836">
        <v>34</v>
      </c>
      <c r="B6836" t="s">
        <v>3559</v>
      </c>
      <c r="C6836" t="s">
        <v>22631</v>
      </c>
      <c r="D6836" t="s">
        <v>22632</v>
      </c>
      <c r="E6836" t="s">
        <v>3582</v>
      </c>
      <c r="F6836" t="s">
        <v>3583</v>
      </c>
      <c r="G6836" t="s">
        <v>3563</v>
      </c>
      <c r="H6836" t="s">
        <v>944</v>
      </c>
      <c r="I6836" t="s">
        <v>945</v>
      </c>
      <c r="J6836" t="s">
        <v>946</v>
      </c>
      <c r="K6836" t="s">
        <v>22633</v>
      </c>
      <c r="L6836" s="3">
        <v>37715</v>
      </c>
      <c r="M6836" s="9">
        <v>0</v>
      </c>
      <c r="N6836" s="5">
        <v>0</v>
      </c>
      <c r="O6836" s="7">
        <v>0</v>
      </c>
    </row>
    <row r="6837" spans="1:15">
      <c r="A6837">
        <v>34</v>
      </c>
      <c r="B6837" t="s">
        <v>3559</v>
      </c>
      <c r="C6837" t="s">
        <v>22634</v>
      </c>
      <c r="D6837" t="s">
        <v>22635</v>
      </c>
      <c r="E6837" t="s">
        <v>3588</v>
      </c>
      <c r="F6837" t="s">
        <v>3589</v>
      </c>
      <c r="G6837" t="s">
        <v>3563</v>
      </c>
      <c r="H6837" t="s">
        <v>944</v>
      </c>
      <c r="I6837" t="s">
        <v>945</v>
      </c>
      <c r="J6837" t="s">
        <v>946</v>
      </c>
      <c r="K6837" t="s">
        <v>22636</v>
      </c>
      <c r="L6837" s="3">
        <v>37050</v>
      </c>
      <c r="M6837" s="9">
        <v>17</v>
      </c>
      <c r="N6837" s="5">
        <v>0</v>
      </c>
      <c r="O6837" s="7">
        <v>17</v>
      </c>
    </row>
    <row r="6838" spans="1:15">
      <c r="A6838">
        <v>34</v>
      </c>
      <c r="B6838" t="s">
        <v>3559</v>
      </c>
      <c r="C6838" t="s">
        <v>22637</v>
      </c>
      <c r="D6838" t="s">
        <v>22638</v>
      </c>
      <c r="E6838" t="s">
        <v>3561</v>
      </c>
      <c r="F6838" t="s">
        <v>3562</v>
      </c>
      <c r="G6838" t="s">
        <v>3563</v>
      </c>
      <c r="H6838" t="s">
        <v>944</v>
      </c>
      <c r="I6838" t="s">
        <v>945</v>
      </c>
      <c r="J6838" t="s">
        <v>946</v>
      </c>
      <c r="K6838" t="s">
        <v>22639</v>
      </c>
      <c r="L6838" s="3">
        <v>37041</v>
      </c>
      <c r="M6838" s="9">
        <v>0</v>
      </c>
      <c r="N6838" s="5">
        <v>0</v>
      </c>
      <c r="O6838" s="7">
        <v>0</v>
      </c>
    </row>
    <row r="6839" spans="1:15">
      <c r="A6839">
        <v>34</v>
      </c>
      <c r="B6839" t="s">
        <v>3559</v>
      </c>
      <c r="C6839" t="s">
        <v>22640</v>
      </c>
      <c r="D6839" t="s">
        <v>22641</v>
      </c>
      <c r="E6839" t="s">
        <v>3561</v>
      </c>
      <c r="F6839" t="s">
        <v>3562</v>
      </c>
      <c r="G6839" t="s">
        <v>3563</v>
      </c>
      <c r="H6839" t="s">
        <v>944</v>
      </c>
      <c r="I6839" t="s">
        <v>945</v>
      </c>
      <c r="J6839" t="s">
        <v>946</v>
      </c>
      <c r="K6839" t="s">
        <v>22642</v>
      </c>
      <c r="L6839" s="3">
        <v>38156</v>
      </c>
      <c r="M6839" s="9">
        <v>0</v>
      </c>
      <c r="N6839" s="5">
        <v>0</v>
      </c>
      <c r="O6839" s="7">
        <v>0</v>
      </c>
    </row>
    <row r="6840" spans="1:15">
      <c r="A6840">
        <v>34</v>
      </c>
      <c r="B6840" t="s">
        <v>3559</v>
      </c>
      <c r="C6840" t="s">
        <v>22643</v>
      </c>
      <c r="D6840" t="s">
        <v>22644</v>
      </c>
      <c r="E6840" t="s">
        <v>3561</v>
      </c>
      <c r="F6840" t="s">
        <v>3562</v>
      </c>
      <c r="G6840" t="s">
        <v>3563</v>
      </c>
      <c r="H6840" t="s">
        <v>944</v>
      </c>
      <c r="I6840" t="s">
        <v>945</v>
      </c>
      <c r="J6840" t="s">
        <v>946</v>
      </c>
      <c r="K6840" t="s">
        <v>22645</v>
      </c>
      <c r="L6840" s="3">
        <v>39574</v>
      </c>
      <c r="M6840" s="9">
        <v>0</v>
      </c>
      <c r="N6840" s="5">
        <v>0</v>
      </c>
      <c r="O6840" s="7">
        <v>0</v>
      </c>
    </row>
    <row r="6841" spans="1:15">
      <c r="A6841">
        <v>34</v>
      </c>
      <c r="B6841" t="s">
        <v>3559</v>
      </c>
      <c r="C6841" t="s">
        <v>22646</v>
      </c>
      <c r="D6841" t="s">
        <v>22647</v>
      </c>
      <c r="E6841" t="s">
        <v>3582</v>
      </c>
      <c r="F6841" t="s">
        <v>3583</v>
      </c>
      <c r="G6841" t="s">
        <v>3563</v>
      </c>
      <c r="H6841" t="s">
        <v>944</v>
      </c>
      <c r="I6841" t="s">
        <v>945</v>
      </c>
      <c r="J6841" t="s">
        <v>946</v>
      </c>
      <c r="K6841" t="s">
        <v>22648</v>
      </c>
      <c r="L6841" s="3">
        <v>40337</v>
      </c>
      <c r="M6841" s="9">
        <v>0</v>
      </c>
      <c r="N6841" s="5">
        <v>0</v>
      </c>
      <c r="O6841" s="7">
        <v>0</v>
      </c>
    </row>
    <row r="6842" spans="1:15">
      <c r="A6842">
        <v>34</v>
      </c>
      <c r="B6842" t="s">
        <v>3559</v>
      </c>
      <c r="C6842" t="s">
        <v>22649</v>
      </c>
      <c r="D6842" t="s">
        <v>22650</v>
      </c>
      <c r="E6842" t="s">
        <v>3561</v>
      </c>
      <c r="F6842" t="s">
        <v>3562</v>
      </c>
      <c r="G6842" t="s">
        <v>3563</v>
      </c>
      <c r="H6842" t="s">
        <v>944</v>
      </c>
      <c r="I6842" t="s">
        <v>945</v>
      </c>
      <c r="J6842" t="s">
        <v>946</v>
      </c>
      <c r="K6842" t="s">
        <v>22651</v>
      </c>
      <c r="L6842" s="3">
        <v>40184</v>
      </c>
      <c r="M6842" s="9">
        <v>0</v>
      </c>
      <c r="N6842" s="5">
        <v>0</v>
      </c>
      <c r="O6842" s="7">
        <v>0</v>
      </c>
    </row>
    <row r="6843" spans="1:15">
      <c r="A6843">
        <v>34</v>
      </c>
      <c r="B6843" t="s">
        <v>3559</v>
      </c>
      <c r="C6843" t="s">
        <v>3567</v>
      </c>
      <c r="D6843" t="s">
        <v>840</v>
      </c>
      <c r="E6843" t="s">
        <v>3561</v>
      </c>
      <c r="F6843" t="s">
        <v>3562</v>
      </c>
      <c r="G6843" t="s">
        <v>3563</v>
      </c>
      <c r="H6843" t="s">
        <v>944</v>
      </c>
      <c r="I6843" t="s">
        <v>945</v>
      </c>
      <c r="J6843" t="s">
        <v>946</v>
      </c>
      <c r="K6843" t="s">
        <v>3568</v>
      </c>
      <c r="L6843" s="3">
        <v>40834</v>
      </c>
      <c r="M6843" s="9">
        <v>1</v>
      </c>
      <c r="N6843" s="5">
        <v>0</v>
      </c>
      <c r="O6843" s="7">
        <v>1</v>
      </c>
    </row>
    <row r="6844" spans="1:15">
      <c r="A6844">
        <v>34</v>
      </c>
      <c r="B6844" t="s">
        <v>3559</v>
      </c>
      <c r="C6844" t="s">
        <v>22652</v>
      </c>
      <c r="D6844" t="s">
        <v>22653</v>
      </c>
      <c r="E6844" t="s">
        <v>3561</v>
      </c>
      <c r="F6844" t="s">
        <v>3562</v>
      </c>
      <c r="G6844" t="s">
        <v>3563</v>
      </c>
      <c r="H6844" t="s">
        <v>944</v>
      </c>
      <c r="I6844" t="s">
        <v>945</v>
      </c>
      <c r="J6844" t="s">
        <v>946</v>
      </c>
      <c r="K6844" t="s">
        <v>22654</v>
      </c>
      <c r="L6844" s="3">
        <v>40288</v>
      </c>
      <c r="M6844" s="9">
        <v>27</v>
      </c>
      <c r="N6844" s="5">
        <v>0</v>
      </c>
      <c r="O6844" s="7">
        <v>27</v>
      </c>
    </row>
    <row r="6845" spans="1:15">
      <c r="A6845">
        <v>34</v>
      </c>
      <c r="B6845" t="s">
        <v>3559</v>
      </c>
      <c r="C6845" t="s">
        <v>3569</v>
      </c>
      <c r="D6845" t="s">
        <v>841</v>
      </c>
      <c r="E6845" t="s">
        <v>3561</v>
      </c>
      <c r="F6845" t="s">
        <v>3562</v>
      </c>
      <c r="G6845" t="s">
        <v>3563</v>
      </c>
      <c r="H6845" t="s">
        <v>944</v>
      </c>
      <c r="I6845" t="s">
        <v>945</v>
      </c>
      <c r="J6845" t="s">
        <v>946</v>
      </c>
      <c r="K6845" t="s">
        <v>3570</v>
      </c>
      <c r="L6845" s="3">
        <v>40519</v>
      </c>
      <c r="M6845" s="9">
        <v>9</v>
      </c>
      <c r="N6845" s="5">
        <v>0</v>
      </c>
      <c r="O6845" s="7">
        <v>9</v>
      </c>
    </row>
    <row r="6846" spans="1:15">
      <c r="A6846">
        <v>34</v>
      </c>
      <c r="B6846" t="s">
        <v>3559</v>
      </c>
      <c r="C6846" t="s">
        <v>3571</v>
      </c>
      <c r="D6846" t="s">
        <v>842</v>
      </c>
      <c r="E6846" t="s">
        <v>3561</v>
      </c>
      <c r="F6846" t="s">
        <v>3562</v>
      </c>
      <c r="G6846" t="s">
        <v>3563</v>
      </c>
      <c r="H6846" t="s">
        <v>944</v>
      </c>
      <c r="I6846" t="s">
        <v>945</v>
      </c>
      <c r="J6846" t="s">
        <v>946</v>
      </c>
      <c r="K6846" t="s">
        <v>3572</v>
      </c>
      <c r="L6846" s="3">
        <v>40674</v>
      </c>
      <c r="M6846" s="9">
        <v>3</v>
      </c>
      <c r="N6846" s="5">
        <v>0</v>
      </c>
      <c r="O6846" s="7">
        <v>3</v>
      </c>
    </row>
    <row r="6847" spans="1:15">
      <c r="A6847">
        <v>34</v>
      </c>
      <c r="B6847" t="s">
        <v>3559</v>
      </c>
      <c r="C6847" t="s">
        <v>22655</v>
      </c>
      <c r="D6847" t="s">
        <v>22656</v>
      </c>
      <c r="E6847" t="s">
        <v>3588</v>
      </c>
      <c r="F6847" t="s">
        <v>3589</v>
      </c>
      <c r="G6847" t="s">
        <v>3563</v>
      </c>
      <c r="H6847" t="s">
        <v>944</v>
      </c>
      <c r="I6847" t="s">
        <v>945</v>
      </c>
      <c r="J6847" t="s">
        <v>946</v>
      </c>
      <c r="K6847" t="s">
        <v>22657</v>
      </c>
      <c r="L6847" s="3">
        <v>40869</v>
      </c>
      <c r="M6847" s="9">
        <v>0</v>
      </c>
      <c r="N6847" s="5">
        <v>0</v>
      </c>
      <c r="O6847" s="7">
        <v>0</v>
      </c>
    </row>
    <row r="6848" spans="1:15">
      <c r="A6848">
        <v>34</v>
      </c>
      <c r="B6848" t="s">
        <v>3559</v>
      </c>
      <c r="C6848" t="s">
        <v>22658</v>
      </c>
      <c r="D6848" t="s">
        <v>22659</v>
      </c>
      <c r="E6848" t="s">
        <v>3561</v>
      </c>
      <c r="F6848" t="s">
        <v>3562</v>
      </c>
      <c r="G6848" t="s">
        <v>3563</v>
      </c>
      <c r="H6848" t="s">
        <v>944</v>
      </c>
      <c r="I6848" t="s">
        <v>945</v>
      </c>
      <c r="J6848" t="s">
        <v>946</v>
      </c>
      <c r="K6848" t="s">
        <v>22660</v>
      </c>
      <c r="L6848" s="3">
        <v>40995</v>
      </c>
      <c r="M6848" s="9">
        <v>0</v>
      </c>
      <c r="N6848" s="5">
        <v>0</v>
      </c>
      <c r="O6848" s="7">
        <v>0</v>
      </c>
    </row>
    <row r="6849" spans="1:15">
      <c r="A6849">
        <v>34</v>
      </c>
      <c r="B6849" t="s">
        <v>3559</v>
      </c>
      <c r="C6849" t="s">
        <v>3573</v>
      </c>
      <c r="D6849" t="s">
        <v>843</v>
      </c>
      <c r="E6849" t="s">
        <v>3574</v>
      </c>
      <c r="F6849" t="s">
        <v>3575</v>
      </c>
      <c r="G6849" t="s">
        <v>3563</v>
      </c>
      <c r="H6849" t="s">
        <v>944</v>
      </c>
      <c r="I6849" t="s">
        <v>945</v>
      </c>
      <c r="J6849" t="s">
        <v>946</v>
      </c>
      <c r="K6849" t="s">
        <v>3576</v>
      </c>
      <c r="L6849" s="3">
        <v>41158</v>
      </c>
      <c r="M6849" s="9">
        <v>1</v>
      </c>
      <c r="N6849" s="5">
        <v>0</v>
      </c>
      <c r="O6849" s="7">
        <v>1</v>
      </c>
    </row>
    <row r="6850" spans="1:15">
      <c r="A6850">
        <v>34</v>
      </c>
      <c r="B6850" t="s">
        <v>3559</v>
      </c>
      <c r="C6850" t="s">
        <v>3577</v>
      </c>
      <c r="D6850" t="s">
        <v>844</v>
      </c>
      <c r="E6850" t="s">
        <v>3578</v>
      </c>
      <c r="F6850" t="s">
        <v>3579</v>
      </c>
      <c r="G6850" t="s">
        <v>3563</v>
      </c>
      <c r="H6850" t="s">
        <v>944</v>
      </c>
      <c r="I6850" t="s">
        <v>945</v>
      </c>
      <c r="J6850" t="s">
        <v>946</v>
      </c>
      <c r="K6850" t="s">
        <v>3580</v>
      </c>
      <c r="L6850" s="3">
        <v>41283</v>
      </c>
      <c r="M6850" s="9">
        <v>1</v>
      </c>
      <c r="N6850" s="5">
        <v>0</v>
      </c>
      <c r="O6850" s="7">
        <v>1</v>
      </c>
    </row>
    <row r="6851" spans="1:15">
      <c r="A6851">
        <v>34</v>
      </c>
      <c r="B6851" t="s">
        <v>3559</v>
      </c>
      <c r="C6851" t="s">
        <v>22661</v>
      </c>
      <c r="D6851" t="s">
        <v>22662</v>
      </c>
      <c r="E6851" t="s">
        <v>3582</v>
      </c>
      <c r="F6851" t="s">
        <v>3583</v>
      </c>
      <c r="G6851" t="s">
        <v>3563</v>
      </c>
      <c r="H6851" t="s">
        <v>944</v>
      </c>
      <c r="I6851" t="s">
        <v>945</v>
      </c>
      <c r="J6851" t="s">
        <v>946</v>
      </c>
      <c r="K6851" t="s">
        <v>22663</v>
      </c>
      <c r="L6851" s="3" t="s">
        <v>2494</v>
      </c>
      <c r="M6851" s="9">
        <v>0</v>
      </c>
      <c r="N6851" s="5">
        <v>0</v>
      </c>
      <c r="O6851" s="7">
        <v>0</v>
      </c>
    </row>
    <row r="6852" spans="1:15">
      <c r="A6852">
        <v>34</v>
      </c>
      <c r="B6852" t="s">
        <v>3559</v>
      </c>
      <c r="C6852" t="s">
        <v>22664</v>
      </c>
      <c r="D6852" t="s">
        <v>22665</v>
      </c>
      <c r="E6852" t="s">
        <v>3588</v>
      </c>
      <c r="F6852" t="s">
        <v>3589</v>
      </c>
      <c r="G6852" t="s">
        <v>3563</v>
      </c>
      <c r="H6852" t="s">
        <v>944</v>
      </c>
      <c r="I6852" t="s">
        <v>945</v>
      </c>
      <c r="J6852" t="s">
        <v>946</v>
      </c>
      <c r="K6852" t="s">
        <v>22666</v>
      </c>
      <c r="L6852" s="3">
        <v>42283</v>
      </c>
      <c r="M6852" s="9">
        <v>0</v>
      </c>
      <c r="N6852" s="5">
        <v>0</v>
      </c>
      <c r="O6852" s="7">
        <v>0</v>
      </c>
    </row>
    <row r="6853" spans="1:15">
      <c r="A6853">
        <v>34</v>
      </c>
      <c r="B6853" t="s">
        <v>3559</v>
      </c>
      <c r="C6853" t="s">
        <v>22667</v>
      </c>
      <c r="D6853" t="s">
        <v>595</v>
      </c>
      <c r="E6853" t="s">
        <v>3578</v>
      </c>
      <c r="F6853" t="s">
        <v>3579</v>
      </c>
      <c r="G6853" t="s">
        <v>3563</v>
      </c>
      <c r="H6853" t="s">
        <v>944</v>
      </c>
      <c r="I6853" t="s">
        <v>945</v>
      </c>
      <c r="J6853" t="s">
        <v>946</v>
      </c>
      <c r="K6853" t="s">
        <v>22668</v>
      </c>
      <c r="L6853" s="3">
        <v>42478</v>
      </c>
      <c r="M6853" s="9">
        <v>0</v>
      </c>
      <c r="N6853" s="5">
        <v>0</v>
      </c>
      <c r="O6853" s="7">
        <v>0</v>
      </c>
    </row>
    <row r="6854" spans="1:15">
      <c r="A6854">
        <v>34</v>
      </c>
      <c r="B6854" t="s">
        <v>3559</v>
      </c>
      <c r="C6854" t="s">
        <v>22669</v>
      </c>
      <c r="D6854" t="s">
        <v>22670</v>
      </c>
      <c r="E6854" t="s">
        <v>22671</v>
      </c>
      <c r="F6854" t="s">
        <v>22672</v>
      </c>
      <c r="G6854" t="s">
        <v>3563</v>
      </c>
      <c r="H6854" t="s">
        <v>944</v>
      </c>
      <c r="I6854" t="s">
        <v>945</v>
      </c>
      <c r="J6854" t="s">
        <v>946</v>
      </c>
      <c r="K6854" t="s">
        <v>22673</v>
      </c>
      <c r="L6854" s="3">
        <v>44769</v>
      </c>
      <c r="M6854" s="9">
        <v>0</v>
      </c>
      <c r="N6854" s="5">
        <v>0</v>
      </c>
      <c r="O6854" s="7">
        <v>0</v>
      </c>
    </row>
    <row r="6855" spans="1:15">
      <c r="A6855">
        <v>34</v>
      </c>
      <c r="B6855" t="s">
        <v>3559</v>
      </c>
      <c r="C6855" t="s">
        <v>22674</v>
      </c>
      <c r="D6855" t="s">
        <v>22675</v>
      </c>
      <c r="E6855" t="s">
        <v>22671</v>
      </c>
      <c r="F6855" t="s">
        <v>22672</v>
      </c>
      <c r="G6855" t="s">
        <v>3563</v>
      </c>
      <c r="H6855" t="s">
        <v>944</v>
      </c>
      <c r="I6855" t="s">
        <v>945</v>
      </c>
      <c r="J6855" t="s">
        <v>946</v>
      </c>
      <c r="K6855" t="s">
        <v>22676</v>
      </c>
      <c r="L6855" s="3">
        <v>43781</v>
      </c>
      <c r="M6855" s="9">
        <v>0</v>
      </c>
      <c r="N6855" s="5">
        <v>0</v>
      </c>
      <c r="O6855" s="7">
        <v>0</v>
      </c>
    </row>
    <row r="6856" spans="1:15">
      <c r="A6856">
        <v>34</v>
      </c>
      <c r="B6856" t="s">
        <v>3559</v>
      </c>
      <c r="C6856" t="s">
        <v>3581</v>
      </c>
      <c r="D6856" t="s">
        <v>845</v>
      </c>
      <c r="E6856" t="s">
        <v>3582</v>
      </c>
      <c r="F6856" t="s">
        <v>3583</v>
      </c>
      <c r="G6856" t="s">
        <v>3563</v>
      </c>
      <c r="H6856" t="s">
        <v>944</v>
      </c>
      <c r="I6856" t="s">
        <v>945</v>
      </c>
      <c r="J6856" t="s">
        <v>946</v>
      </c>
      <c r="K6856" t="s">
        <v>3584</v>
      </c>
      <c r="L6856" s="3">
        <v>43692</v>
      </c>
      <c r="M6856" s="9">
        <v>2</v>
      </c>
      <c r="N6856" s="5">
        <v>0</v>
      </c>
      <c r="O6856" s="7">
        <v>2</v>
      </c>
    </row>
    <row r="6857" spans="1:15">
      <c r="A6857">
        <v>34</v>
      </c>
      <c r="B6857" t="s">
        <v>3559</v>
      </c>
      <c r="C6857" t="s">
        <v>3585</v>
      </c>
      <c r="D6857" t="s">
        <v>846</v>
      </c>
      <c r="E6857" t="s">
        <v>3578</v>
      </c>
      <c r="F6857" t="s">
        <v>3579</v>
      </c>
      <c r="G6857" t="s">
        <v>3563</v>
      </c>
      <c r="H6857" t="s">
        <v>944</v>
      </c>
      <c r="I6857" t="s">
        <v>945</v>
      </c>
      <c r="J6857" t="s">
        <v>946</v>
      </c>
      <c r="K6857" t="s">
        <v>3586</v>
      </c>
      <c r="L6857" s="3">
        <v>44141</v>
      </c>
      <c r="M6857" s="9">
        <v>2</v>
      </c>
      <c r="N6857" s="5">
        <v>0</v>
      </c>
      <c r="O6857" s="7">
        <v>2</v>
      </c>
    </row>
    <row r="6858" spans="1:15">
      <c r="A6858">
        <v>34</v>
      </c>
      <c r="B6858" t="s">
        <v>3559</v>
      </c>
      <c r="C6858" t="s">
        <v>22677</v>
      </c>
      <c r="D6858" t="s">
        <v>22678</v>
      </c>
      <c r="E6858" t="s">
        <v>3561</v>
      </c>
      <c r="F6858" t="s">
        <v>3562</v>
      </c>
      <c r="G6858" t="s">
        <v>3563</v>
      </c>
      <c r="H6858" t="s">
        <v>944</v>
      </c>
      <c r="I6858" t="s">
        <v>945</v>
      </c>
      <c r="J6858" t="s">
        <v>946</v>
      </c>
      <c r="K6858" t="s">
        <v>22679</v>
      </c>
      <c r="L6858" s="3">
        <v>43781</v>
      </c>
      <c r="M6858" s="9">
        <v>0</v>
      </c>
      <c r="N6858" s="5">
        <v>0</v>
      </c>
      <c r="O6858" s="7">
        <v>0</v>
      </c>
    </row>
    <row r="6859" spans="1:15">
      <c r="A6859">
        <v>34</v>
      </c>
      <c r="B6859" t="s">
        <v>3559</v>
      </c>
      <c r="C6859" t="s">
        <v>22680</v>
      </c>
      <c r="D6859" t="s">
        <v>22681</v>
      </c>
      <c r="E6859" t="s">
        <v>22671</v>
      </c>
      <c r="F6859" t="s">
        <v>22672</v>
      </c>
      <c r="G6859" t="s">
        <v>3563</v>
      </c>
      <c r="H6859" t="s">
        <v>944</v>
      </c>
      <c r="I6859" t="s">
        <v>945</v>
      </c>
      <c r="J6859" t="s">
        <v>946</v>
      </c>
      <c r="K6859" t="s">
        <v>22682</v>
      </c>
      <c r="L6859" s="3">
        <v>44826</v>
      </c>
      <c r="M6859" s="9">
        <v>0</v>
      </c>
      <c r="N6859" s="5">
        <v>0</v>
      </c>
      <c r="O6859" s="7">
        <v>0</v>
      </c>
    </row>
    <row r="6860" spans="1:15">
      <c r="A6860">
        <v>34</v>
      </c>
      <c r="B6860" t="s">
        <v>3559</v>
      </c>
      <c r="C6860" t="s">
        <v>22683</v>
      </c>
      <c r="D6860" t="s">
        <v>22684</v>
      </c>
      <c r="E6860" t="s">
        <v>3561</v>
      </c>
      <c r="F6860" t="s">
        <v>3562</v>
      </c>
      <c r="G6860" t="s">
        <v>3563</v>
      </c>
      <c r="H6860" t="s">
        <v>944</v>
      </c>
      <c r="I6860" t="s">
        <v>945</v>
      </c>
      <c r="J6860" t="s">
        <v>946</v>
      </c>
      <c r="K6860" t="s">
        <v>22685</v>
      </c>
      <c r="L6860" s="3">
        <v>44797</v>
      </c>
      <c r="M6860" s="9">
        <v>0</v>
      </c>
      <c r="N6860" s="5">
        <v>0</v>
      </c>
      <c r="O6860" s="7">
        <v>0</v>
      </c>
    </row>
    <row r="6861" spans="1:15">
      <c r="A6861">
        <v>34</v>
      </c>
      <c r="B6861" t="s">
        <v>3559</v>
      </c>
      <c r="C6861" t="s">
        <v>22686</v>
      </c>
      <c r="D6861" t="s">
        <v>8904</v>
      </c>
      <c r="E6861" t="s">
        <v>3578</v>
      </c>
      <c r="F6861" t="s">
        <v>3579</v>
      </c>
      <c r="G6861" t="s">
        <v>3563</v>
      </c>
      <c r="H6861" t="s">
        <v>944</v>
      </c>
      <c r="I6861" t="s">
        <v>945</v>
      </c>
      <c r="J6861" t="s">
        <v>946</v>
      </c>
      <c r="K6861" t="s">
        <v>22687</v>
      </c>
      <c r="L6861" s="3" t="s">
        <v>2494</v>
      </c>
      <c r="M6861" s="9">
        <v>0</v>
      </c>
      <c r="N6861" s="5">
        <v>0</v>
      </c>
      <c r="O6861" s="7">
        <v>0</v>
      </c>
    </row>
    <row r="6862" spans="1:15">
      <c r="A6862">
        <v>34</v>
      </c>
      <c r="B6862" t="s">
        <v>3559</v>
      </c>
      <c r="C6862" t="s">
        <v>3587</v>
      </c>
      <c r="D6862" t="s">
        <v>847</v>
      </c>
      <c r="E6862" t="s">
        <v>3588</v>
      </c>
      <c r="F6862" t="s">
        <v>3589</v>
      </c>
      <c r="G6862" t="s">
        <v>3563</v>
      </c>
      <c r="H6862" t="s">
        <v>944</v>
      </c>
      <c r="I6862" t="s">
        <v>945</v>
      </c>
      <c r="J6862" t="s">
        <v>946</v>
      </c>
      <c r="K6862" t="s">
        <v>3590</v>
      </c>
      <c r="L6862" s="3">
        <v>45188</v>
      </c>
      <c r="M6862" s="9">
        <v>1</v>
      </c>
      <c r="N6862" s="5">
        <v>0</v>
      </c>
      <c r="O6862" s="7">
        <v>1</v>
      </c>
    </row>
    <row r="6863" spans="1:15">
      <c r="A6863">
        <v>34</v>
      </c>
      <c r="B6863" t="s">
        <v>3559</v>
      </c>
      <c r="C6863" t="s">
        <v>22688</v>
      </c>
      <c r="D6863" t="s">
        <v>22689</v>
      </c>
      <c r="E6863" t="s">
        <v>3561</v>
      </c>
      <c r="F6863" t="s">
        <v>3562</v>
      </c>
      <c r="G6863" t="s">
        <v>3563</v>
      </c>
      <c r="H6863" t="s">
        <v>2493</v>
      </c>
      <c r="I6863" t="s">
        <v>945</v>
      </c>
      <c r="J6863" t="s">
        <v>946</v>
      </c>
      <c r="K6863" t="s">
        <v>2494</v>
      </c>
      <c r="L6863" s="3" t="s">
        <v>2494</v>
      </c>
      <c r="M6863" s="9">
        <v>0</v>
      </c>
      <c r="N6863" s="5">
        <v>0</v>
      </c>
      <c r="O6863" s="7">
        <v>0</v>
      </c>
    </row>
    <row r="6864" spans="1:15">
      <c r="A6864">
        <v>34</v>
      </c>
      <c r="B6864" t="s">
        <v>3559</v>
      </c>
      <c r="C6864" t="s">
        <v>22690</v>
      </c>
      <c r="D6864" t="s">
        <v>22691</v>
      </c>
      <c r="E6864" t="s">
        <v>3582</v>
      </c>
      <c r="F6864" t="s">
        <v>3583</v>
      </c>
      <c r="G6864" t="s">
        <v>3563</v>
      </c>
      <c r="H6864" t="s">
        <v>944</v>
      </c>
      <c r="I6864" t="s">
        <v>945</v>
      </c>
      <c r="J6864" t="s">
        <v>946</v>
      </c>
      <c r="K6864" t="s">
        <v>22692</v>
      </c>
      <c r="L6864" s="3" t="s">
        <v>2494</v>
      </c>
      <c r="M6864" s="9">
        <v>0</v>
      </c>
      <c r="N6864" s="5">
        <v>0</v>
      </c>
      <c r="O6864" s="7">
        <v>0</v>
      </c>
    </row>
    <row r="6865" spans="1:15">
      <c r="A6865">
        <v>34</v>
      </c>
      <c r="B6865" t="s">
        <v>3559</v>
      </c>
      <c r="C6865" t="s">
        <v>22693</v>
      </c>
      <c r="D6865" t="s">
        <v>22694</v>
      </c>
      <c r="E6865" t="s">
        <v>3578</v>
      </c>
      <c r="F6865" t="s">
        <v>3579</v>
      </c>
      <c r="G6865" t="s">
        <v>3563</v>
      </c>
      <c r="H6865" t="s">
        <v>944</v>
      </c>
      <c r="I6865" t="s">
        <v>945</v>
      </c>
      <c r="J6865" t="s">
        <v>946</v>
      </c>
      <c r="K6865" t="s">
        <v>22695</v>
      </c>
      <c r="L6865" s="3" t="s">
        <v>2494</v>
      </c>
      <c r="M6865" s="9">
        <v>0</v>
      </c>
      <c r="N6865" s="5">
        <v>0</v>
      </c>
      <c r="O6865" s="7">
        <v>0</v>
      </c>
    </row>
    <row r="6866" spans="1:15">
      <c r="A6866">
        <v>34</v>
      </c>
      <c r="B6866" t="s">
        <v>3559</v>
      </c>
      <c r="C6866" t="s">
        <v>3591</v>
      </c>
      <c r="D6866" t="s">
        <v>848</v>
      </c>
      <c r="E6866" t="s">
        <v>3561</v>
      </c>
      <c r="F6866" t="s">
        <v>3562</v>
      </c>
      <c r="G6866" t="s">
        <v>3563</v>
      </c>
      <c r="H6866" t="s">
        <v>944</v>
      </c>
      <c r="I6866" t="s">
        <v>945</v>
      </c>
      <c r="J6866" t="s">
        <v>946</v>
      </c>
      <c r="K6866" t="s">
        <v>3592</v>
      </c>
      <c r="L6866" s="3">
        <v>45581</v>
      </c>
      <c r="M6866" s="9">
        <v>2</v>
      </c>
      <c r="N6866" s="5">
        <v>0</v>
      </c>
      <c r="O6866" s="7">
        <v>2</v>
      </c>
    </row>
    <row r="6867" spans="1:15">
      <c r="A6867">
        <v>34</v>
      </c>
      <c r="B6867" t="s">
        <v>3559</v>
      </c>
      <c r="C6867" t="s">
        <v>22696</v>
      </c>
      <c r="D6867" t="s">
        <v>22697</v>
      </c>
      <c r="E6867" t="s">
        <v>3582</v>
      </c>
      <c r="F6867" t="s">
        <v>3583</v>
      </c>
      <c r="G6867" t="s">
        <v>3563</v>
      </c>
      <c r="H6867" t="s">
        <v>944</v>
      </c>
      <c r="I6867" t="s">
        <v>945</v>
      </c>
      <c r="J6867" t="s">
        <v>946</v>
      </c>
      <c r="K6867" t="s">
        <v>22698</v>
      </c>
      <c r="L6867" s="3" t="s">
        <v>2494</v>
      </c>
      <c r="M6867" s="9">
        <v>0</v>
      </c>
      <c r="N6867" s="5">
        <v>0</v>
      </c>
      <c r="O6867" s="7">
        <v>0</v>
      </c>
    </row>
    <row r="6868" spans="1:15">
      <c r="A6868">
        <v>34</v>
      </c>
      <c r="B6868" t="s">
        <v>3559</v>
      </c>
      <c r="C6868" t="s">
        <v>22699</v>
      </c>
      <c r="D6868" t="s">
        <v>22700</v>
      </c>
      <c r="E6868" t="s">
        <v>3574</v>
      </c>
      <c r="F6868" t="s">
        <v>3575</v>
      </c>
      <c r="G6868" t="s">
        <v>3563</v>
      </c>
      <c r="H6868" t="s">
        <v>944</v>
      </c>
      <c r="I6868" t="s">
        <v>945</v>
      </c>
      <c r="J6868" t="s">
        <v>946</v>
      </c>
      <c r="K6868" t="s">
        <v>22701</v>
      </c>
      <c r="L6868" s="3" t="s">
        <v>2494</v>
      </c>
      <c r="M6868" s="9">
        <v>0</v>
      </c>
      <c r="N6868" s="5">
        <v>0</v>
      </c>
      <c r="O6868" s="7">
        <v>0</v>
      </c>
    </row>
    <row r="6869" spans="1:15">
      <c r="A6869">
        <v>34</v>
      </c>
      <c r="B6869" t="s">
        <v>3559</v>
      </c>
      <c r="C6869" t="s">
        <v>3593</v>
      </c>
      <c r="D6869" t="s">
        <v>849</v>
      </c>
      <c r="E6869" t="s">
        <v>3574</v>
      </c>
      <c r="F6869" t="s">
        <v>3575</v>
      </c>
      <c r="G6869" t="s">
        <v>3563</v>
      </c>
      <c r="H6869" t="s">
        <v>944</v>
      </c>
      <c r="I6869" t="s">
        <v>945</v>
      </c>
      <c r="J6869" t="s">
        <v>946</v>
      </c>
      <c r="K6869" t="s">
        <v>3594</v>
      </c>
      <c r="L6869" s="3">
        <v>45693</v>
      </c>
      <c r="M6869" s="9">
        <v>2</v>
      </c>
      <c r="N6869" s="5">
        <v>0</v>
      </c>
      <c r="O6869" s="7">
        <v>2</v>
      </c>
    </row>
    <row r="6870" spans="1:15">
      <c r="A6870">
        <v>35</v>
      </c>
      <c r="B6870" t="s">
        <v>3595</v>
      </c>
      <c r="C6870" t="s">
        <v>22702</v>
      </c>
      <c r="D6870" t="s">
        <v>22703</v>
      </c>
      <c r="E6870" t="s">
        <v>3597</v>
      </c>
      <c r="F6870" t="s">
        <v>3598</v>
      </c>
      <c r="G6870" t="s">
        <v>3599</v>
      </c>
      <c r="H6870" t="s">
        <v>944</v>
      </c>
      <c r="I6870" t="s">
        <v>1152</v>
      </c>
      <c r="J6870" t="s">
        <v>1153</v>
      </c>
      <c r="K6870" t="s">
        <v>22704</v>
      </c>
      <c r="L6870" s="3">
        <v>36557</v>
      </c>
      <c r="M6870" s="9">
        <v>0</v>
      </c>
      <c r="N6870" s="5">
        <v>0</v>
      </c>
      <c r="O6870" s="7">
        <v>0</v>
      </c>
    </row>
    <row r="6871" spans="1:15">
      <c r="A6871">
        <v>35</v>
      </c>
      <c r="B6871" t="s">
        <v>3595</v>
      </c>
      <c r="C6871" t="s">
        <v>22705</v>
      </c>
      <c r="D6871" t="s">
        <v>22706</v>
      </c>
      <c r="E6871" t="s">
        <v>3597</v>
      </c>
      <c r="F6871" t="s">
        <v>3598</v>
      </c>
      <c r="G6871" t="s">
        <v>3599</v>
      </c>
      <c r="H6871" t="s">
        <v>944</v>
      </c>
      <c r="I6871" t="s">
        <v>1152</v>
      </c>
      <c r="J6871" t="s">
        <v>1153</v>
      </c>
      <c r="K6871" t="s">
        <v>22707</v>
      </c>
      <c r="L6871" s="3">
        <v>41780</v>
      </c>
      <c r="M6871" s="9">
        <v>0</v>
      </c>
      <c r="N6871" s="5">
        <v>0</v>
      </c>
      <c r="O6871" s="7">
        <v>0</v>
      </c>
    </row>
    <row r="6872" spans="1:15">
      <c r="A6872">
        <v>35</v>
      </c>
      <c r="B6872" t="s">
        <v>3595</v>
      </c>
      <c r="C6872" t="s">
        <v>22708</v>
      </c>
      <c r="D6872" t="s">
        <v>22709</v>
      </c>
      <c r="E6872" t="s">
        <v>3597</v>
      </c>
      <c r="F6872" t="s">
        <v>3598</v>
      </c>
      <c r="G6872" t="s">
        <v>3599</v>
      </c>
      <c r="H6872" t="s">
        <v>944</v>
      </c>
      <c r="I6872" t="s">
        <v>1152</v>
      </c>
      <c r="J6872" t="s">
        <v>1153</v>
      </c>
      <c r="K6872" t="s">
        <v>22710</v>
      </c>
      <c r="L6872" s="3">
        <v>39763</v>
      </c>
      <c r="M6872" s="9">
        <v>0</v>
      </c>
      <c r="N6872" s="5">
        <v>0</v>
      </c>
      <c r="O6872" s="7">
        <v>0</v>
      </c>
    </row>
    <row r="6873" spans="1:15">
      <c r="A6873">
        <v>35</v>
      </c>
      <c r="B6873" t="s">
        <v>3595</v>
      </c>
      <c r="C6873" t="s">
        <v>3596</v>
      </c>
      <c r="D6873" t="s">
        <v>850</v>
      </c>
      <c r="E6873" t="s">
        <v>3597</v>
      </c>
      <c r="F6873" t="s">
        <v>3598</v>
      </c>
      <c r="G6873" t="s">
        <v>3599</v>
      </c>
      <c r="H6873" t="s">
        <v>944</v>
      </c>
      <c r="I6873" t="s">
        <v>1152</v>
      </c>
      <c r="J6873" t="s">
        <v>1153</v>
      </c>
      <c r="K6873" t="s">
        <v>3600</v>
      </c>
      <c r="L6873" s="3">
        <v>39533</v>
      </c>
      <c r="M6873" s="9">
        <v>1</v>
      </c>
      <c r="N6873" s="5">
        <v>0</v>
      </c>
      <c r="O6873" s="7">
        <v>1</v>
      </c>
    </row>
    <row r="6874" spans="1:15">
      <c r="A6874">
        <v>35</v>
      </c>
      <c r="B6874" t="s">
        <v>3595</v>
      </c>
      <c r="C6874" t="s">
        <v>22711</v>
      </c>
      <c r="D6874" t="s">
        <v>22712</v>
      </c>
      <c r="E6874" t="s">
        <v>3597</v>
      </c>
      <c r="F6874" t="s">
        <v>3598</v>
      </c>
      <c r="G6874" t="s">
        <v>3599</v>
      </c>
      <c r="H6874" t="s">
        <v>944</v>
      </c>
      <c r="I6874" t="s">
        <v>1152</v>
      </c>
      <c r="J6874" t="s">
        <v>1153</v>
      </c>
      <c r="K6874" t="s">
        <v>22713</v>
      </c>
      <c r="L6874" s="3">
        <v>39205</v>
      </c>
      <c r="M6874" s="9">
        <v>0</v>
      </c>
      <c r="N6874" s="5">
        <v>0</v>
      </c>
      <c r="O6874" s="7">
        <v>0</v>
      </c>
    </row>
    <row r="6875" spans="1:15">
      <c r="A6875">
        <v>35</v>
      </c>
      <c r="B6875" t="s">
        <v>3595</v>
      </c>
      <c r="C6875" t="s">
        <v>22714</v>
      </c>
      <c r="D6875" t="s">
        <v>22715</v>
      </c>
      <c r="E6875" t="s">
        <v>3597</v>
      </c>
      <c r="F6875" t="s">
        <v>3598</v>
      </c>
      <c r="G6875" t="s">
        <v>3599</v>
      </c>
      <c r="H6875" t="s">
        <v>944</v>
      </c>
      <c r="I6875" t="s">
        <v>1152</v>
      </c>
      <c r="J6875" t="s">
        <v>1153</v>
      </c>
      <c r="K6875" t="s">
        <v>22716</v>
      </c>
      <c r="L6875" s="3">
        <v>40785</v>
      </c>
      <c r="M6875" s="9">
        <v>0</v>
      </c>
      <c r="N6875" s="5">
        <v>0</v>
      </c>
      <c r="O6875" s="7">
        <v>0</v>
      </c>
    </row>
    <row r="6876" spans="1:15">
      <c r="A6876">
        <v>35</v>
      </c>
      <c r="B6876" t="s">
        <v>3595</v>
      </c>
      <c r="C6876" t="s">
        <v>22717</v>
      </c>
      <c r="D6876" t="s">
        <v>22718</v>
      </c>
      <c r="E6876" t="s">
        <v>3597</v>
      </c>
      <c r="F6876" t="s">
        <v>3598</v>
      </c>
      <c r="G6876" t="s">
        <v>3599</v>
      </c>
      <c r="H6876" t="s">
        <v>944</v>
      </c>
      <c r="I6876" t="s">
        <v>1152</v>
      </c>
      <c r="J6876" t="s">
        <v>1153</v>
      </c>
      <c r="K6876" t="s">
        <v>22719</v>
      </c>
      <c r="L6876" s="3" t="s">
        <v>2494</v>
      </c>
      <c r="M6876" s="9">
        <v>0</v>
      </c>
      <c r="N6876" s="5">
        <v>0</v>
      </c>
      <c r="O6876" s="7">
        <v>0</v>
      </c>
    </row>
    <row r="6877" spans="1:15">
      <c r="A6877">
        <v>35</v>
      </c>
      <c r="B6877" t="s">
        <v>3595</v>
      </c>
      <c r="C6877" t="s">
        <v>22720</v>
      </c>
      <c r="D6877" t="s">
        <v>22721</v>
      </c>
      <c r="E6877" t="s">
        <v>3602</v>
      </c>
      <c r="F6877" t="s">
        <v>3603</v>
      </c>
      <c r="G6877" t="s">
        <v>3599</v>
      </c>
      <c r="H6877" t="s">
        <v>944</v>
      </c>
      <c r="I6877" t="s">
        <v>1152</v>
      </c>
      <c r="J6877" t="s">
        <v>1153</v>
      </c>
      <c r="K6877" t="s">
        <v>22722</v>
      </c>
      <c r="L6877" s="3">
        <v>42955</v>
      </c>
      <c r="M6877" s="9">
        <v>0</v>
      </c>
      <c r="N6877" s="5">
        <v>0</v>
      </c>
      <c r="O6877" s="7">
        <v>0</v>
      </c>
    </row>
    <row r="6878" spans="1:15">
      <c r="A6878">
        <v>35</v>
      </c>
      <c r="B6878" t="s">
        <v>3595</v>
      </c>
      <c r="C6878" t="s">
        <v>22723</v>
      </c>
      <c r="D6878" t="s">
        <v>22724</v>
      </c>
      <c r="E6878" t="s">
        <v>3597</v>
      </c>
      <c r="F6878" t="s">
        <v>3598</v>
      </c>
      <c r="G6878" t="s">
        <v>3599</v>
      </c>
      <c r="H6878" t="s">
        <v>944</v>
      </c>
      <c r="I6878" t="s">
        <v>1152</v>
      </c>
      <c r="J6878" t="s">
        <v>1153</v>
      </c>
      <c r="K6878" t="s">
        <v>22725</v>
      </c>
      <c r="L6878" s="3">
        <v>43175</v>
      </c>
      <c r="M6878" s="9">
        <v>0</v>
      </c>
      <c r="N6878" s="5">
        <v>0</v>
      </c>
      <c r="O6878" s="7">
        <v>0</v>
      </c>
    </row>
    <row r="6879" spans="1:15">
      <c r="A6879">
        <v>35</v>
      </c>
      <c r="B6879" t="s">
        <v>3595</v>
      </c>
      <c r="C6879" t="s">
        <v>3601</v>
      </c>
      <c r="D6879" t="s">
        <v>851</v>
      </c>
      <c r="E6879" t="s">
        <v>3602</v>
      </c>
      <c r="F6879" t="s">
        <v>3603</v>
      </c>
      <c r="G6879" t="s">
        <v>3599</v>
      </c>
      <c r="H6879" t="s">
        <v>944</v>
      </c>
      <c r="I6879" t="s">
        <v>1152</v>
      </c>
      <c r="J6879" t="s">
        <v>1153</v>
      </c>
      <c r="K6879" t="s">
        <v>3604</v>
      </c>
      <c r="L6879" s="3">
        <v>41325</v>
      </c>
      <c r="M6879" s="9">
        <v>2</v>
      </c>
      <c r="N6879" s="5">
        <v>0</v>
      </c>
      <c r="O6879" s="7">
        <v>2</v>
      </c>
    </row>
    <row r="6880" spans="1:15">
      <c r="A6880">
        <v>35</v>
      </c>
      <c r="B6880" t="s">
        <v>3595</v>
      </c>
      <c r="C6880" t="s">
        <v>22726</v>
      </c>
      <c r="D6880" t="s">
        <v>22727</v>
      </c>
      <c r="E6880" t="s">
        <v>3597</v>
      </c>
      <c r="F6880" t="s">
        <v>3598</v>
      </c>
      <c r="G6880" t="s">
        <v>3599</v>
      </c>
      <c r="H6880" t="s">
        <v>944</v>
      </c>
      <c r="I6880" t="s">
        <v>1152</v>
      </c>
      <c r="J6880" t="s">
        <v>1153</v>
      </c>
      <c r="K6880" t="s">
        <v>22728</v>
      </c>
      <c r="L6880" s="3">
        <v>41878</v>
      </c>
      <c r="M6880" s="9">
        <v>0</v>
      </c>
      <c r="N6880" s="5">
        <v>0</v>
      </c>
      <c r="O6880" s="7">
        <v>0</v>
      </c>
    </row>
    <row r="6881" spans="1:15">
      <c r="A6881">
        <v>35</v>
      </c>
      <c r="B6881" t="s">
        <v>3595</v>
      </c>
      <c r="C6881" t="s">
        <v>22729</v>
      </c>
      <c r="D6881" t="s">
        <v>22730</v>
      </c>
      <c r="E6881" t="s">
        <v>3597</v>
      </c>
      <c r="F6881" t="s">
        <v>3598</v>
      </c>
      <c r="G6881" t="s">
        <v>3599</v>
      </c>
      <c r="H6881" t="s">
        <v>944</v>
      </c>
      <c r="I6881" t="s">
        <v>1152</v>
      </c>
      <c r="J6881" t="s">
        <v>1153</v>
      </c>
      <c r="K6881" t="s">
        <v>22731</v>
      </c>
      <c r="L6881" s="3">
        <v>41717</v>
      </c>
      <c r="M6881" s="9">
        <v>0</v>
      </c>
      <c r="N6881" s="5">
        <v>0</v>
      </c>
      <c r="O6881" s="7">
        <v>0</v>
      </c>
    </row>
    <row r="6882" spans="1:15">
      <c r="A6882">
        <v>35</v>
      </c>
      <c r="B6882" t="s">
        <v>3595</v>
      </c>
      <c r="C6882" t="s">
        <v>22732</v>
      </c>
      <c r="D6882" t="s">
        <v>22733</v>
      </c>
      <c r="E6882" t="s">
        <v>3602</v>
      </c>
      <c r="F6882" t="s">
        <v>3603</v>
      </c>
      <c r="G6882" t="s">
        <v>3599</v>
      </c>
      <c r="H6882" t="s">
        <v>944</v>
      </c>
      <c r="I6882" t="s">
        <v>1152</v>
      </c>
      <c r="J6882" t="s">
        <v>1153</v>
      </c>
      <c r="K6882" t="s">
        <v>22734</v>
      </c>
      <c r="L6882" s="3">
        <v>42058</v>
      </c>
      <c r="M6882" s="9">
        <v>22</v>
      </c>
      <c r="N6882" s="5">
        <v>0</v>
      </c>
      <c r="O6882" s="7">
        <v>22</v>
      </c>
    </row>
    <row r="6883" spans="1:15">
      <c r="A6883">
        <v>35</v>
      </c>
      <c r="B6883" t="s">
        <v>3595</v>
      </c>
      <c r="C6883" t="s">
        <v>22735</v>
      </c>
      <c r="D6883" t="s">
        <v>22736</v>
      </c>
      <c r="E6883" t="s">
        <v>3597</v>
      </c>
      <c r="F6883" t="s">
        <v>3598</v>
      </c>
      <c r="G6883" t="s">
        <v>3599</v>
      </c>
      <c r="H6883" t="s">
        <v>944</v>
      </c>
      <c r="I6883" t="s">
        <v>1152</v>
      </c>
      <c r="J6883" t="s">
        <v>1153</v>
      </c>
      <c r="K6883" t="s">
        <v>22737</v>
      </c>
      <c r="L6883" s="3">
        <v>43475</v>
      </c>
      <c r="M6883" s="9">
        <v>0</v>
      </c>
      <c r="N6883" s="5">
        <v>0</v>
      </c>
      <c r="O6883" s="7">
        <v>0</v>
      </c>
    </row>
    <row r="6884" spans="1:15">
      <c r="A6884">
        <v>35</v>
      </c>
      <c r="B6884" t="s">
        <v>3595</v>
      </c>
      <c r="C6884" t="s">
        <v>22738</v>
      </c>
      <c r="D6884" t="s">
        <v>22739</v>
      </c>
      <c r="E6884" t="s">
        <v>3597</v>
      </c>
      <c r="F6884" t="s">
        <v>3598</v>
      </c>
      <c r="G6884" t="s">
        <v>3599</v>
      </c>
      <c r="H6884" t="s">
        <v>944</v>
      </c>
      <c r="I6884" t="s">
        <v>1152</v>
      </c>
      <c r="J6884" t="s">
        <v>1153</v>
      </c>
      <c r="K6884" t="s">
        <v>22740</v>
      </c>
      <c r="L6884" s="3">
        <v>44334</v>
      </c>
      <c r="M6884" s="9">
        <v>0</v>
      </c>
      <c r="N6884" s="5">
        <v>0</v>
      </c>
      <c r="O6884" s="7">
        <v>0</v>
      </c>
    </row>
    <row r="6885" spans="1:15">
      <c r="A6885">
        <v>35</v>
      </c>
      <c r="B6885" t="s">
        <v>3595</v>
      </c>
      <c r="C6885" t="s">
        <v>22741</v>
      </c>
      <c r="D6885" t="s">
        <v>22742</v>
      </c>
      <c r="E6885" t="s">
        <v>22743</v>
      </c>
      <c r="F6885" t="s">
        <v>22744</v>
      </c>
      <c r="G6885" t="s">
        <v>3599</v>
      </c>
      <c r="H6885" t="s">
        <v>944</v>
      </c>
      <c r="I6885" t="s">
        <v>1152</v>
      </c>
      <c r="J6885" t="s">
        <v>1153</v>
      </c>
      <c r="K6885" t="s">
        <v>22745</v>
      </c>
      <c r="L6885" s="3">
        <v>45300</v>
      </c>
      <c r="M6885" s="9">
        <v>0</v>
      </c>
      <c r="N6885" s="5">
        <v>0</v>
      </c>
      <c r="O6885" s="7">
        <v>0</v>
      </c>
    </row>
    <row r="6886" spans="1:15">
      <c r="A6886">
        <v>35</v>
      </c>
      <c r="B6886" t="s">
        <v>3595</v>
      </c>
      <c r="C6886" t="s">
        <v>22746</v>
      </c>
      <c r="D6886" t="s">
        <v>22747</v>
      </c>
      <c r="E6886" t="s">
        <v>3597</v>
      </c>
      <c r="F6886" t="s">
        <v>3598</v>
      </c>
      <c r="G6886" t="s">
        <v>3599</v>
      </c>
      <c r="H6886" t="s">
        <v>944</v>
      </c>
      <c r="I6886" t="s">
        <v>1152</v>
      </c>
      <c r="J6886" t="s">
        <v>1153</v>
      </c>
      <c r="K6886" t="s">
        <v>22748</v>
      </c>
      <c r="L6886" s="3" t="s">
        <v>2494</v>
      </c>
      <c r="M6886" s="9">
        <v>0</v>
      </c>
      <c r="N6886" s="5">
        <v>0</v>
      </c>
      <c r="O6886" s="7">
        <v>0</v>
      </c>
    </row>
    <row r="6887" spans="1:15">
      <c r="A6887">
        <v>35</v>
      </c>
      <c r="B6887" t="s">
        <v>3595</v>
      </c>
      <c r="C6887" t="s">
        <v>22749</v>
      </c>
      <c r="D6887" t="s">
        <v>22750</v>
      </c>
      <c r="E6887" t="s">
        <v>3597</v>
      </c>
      <c r="F6887" t="s">
        <v>3598</v>
      </c>
      <c r="G6887" t="s">
        <v>3599</v>
      </c>
      <c r="H6887" t="s">
        <v>944</v>
      </c>
      <c r="I6887" t="s">
        <v>1152</v>
      </c>
      <c r="J6887" t="s">
        <v>1153</v>
      </c>
      <c r="K6887" t="s">
        <v>22751</v>
      </c>
      <c r="L6887" s="3" t="s">
        <v>2494</v>
      </c>
      <c r="M6887" s="9">
        <v>0</v>
      </c>
      <c r="N6887" s="5">
        <v>0</v>
      </c>
      <c r="O6887" s="7">
        <v>0</v>
      </c>
    </row>
    <row r="6888" spans="1:15">
      <c r="A6888">
        <v>35</v>
      </c>
      <c r="B6888" t="s">
        <v>3595</v>
      </c>
      <c r="C6888" t="s">
        <v>22752</v>
      </c>
      <c r="D6888" t="s">
        <v>22753</v>
      </c>
      <c r="E6888" t="s">
        <v>22743</v>
      </c>
      <c r="F6888" t="s">
        <v>22744</v>
      </c>
      <c r="G6888" t="s">
        <v>3599</v>
      </c>
      <c r="H6888" t="s">
        <v>944</v>
      </c>
      <c r="I6888" t="s">
        <v>1152</v>
      </c>
      <c r="J6888" t="s">
        <v>1153</v>
      </c>
      <c r="K6888" t="s">
        <v>22754</v>
      </c>
      <c r="L6888" s="3" t="s">
        <v>2494</v>
      </c>
      <c r="M6888" s="9">
        <v>0</v>
      </c>
      <c r="N6888" s="5">
        <v>0</v>
      </c>
      <c r="O6888" s="7">
        <v>0</v>
      </c>
    </row>
    <row r="6889" spans="1:15">
      <c r="A6889">
        <v>35</v>
      </c>
      <c r="B6889" t="s">
        <v>3595</v>
      </c>
      <c r="C6889" t="s">
        <v>3605</v>
      </c>
      <c r="D6889" t="s">
        <v>852</v>
      </c>
      <c r="E6889" t="s">
        <v>3597</v>
      </c>
      <c r="F6889" t="s">
        <v>3598</v>
      </c>
      <c r="G6889" t="s">
        <v>3599</v>
      </c>
      <c r="H6889" t="s">
        <v>944</v>
      </c>
      <c r="I6889" t="s">
        <v>1152</v>
      </c>
      <c r="J6889" t="s">
        <v>1153</v>
      </c>
      <c r="K6889" t="s">
        <v>3606</v>
      </c>
      <c r="L6889" s="3">
        <v>43921</v>
      </c>
      <c r="M6889" s="9">
        <v>1</v>
      </c>
      <c r="N6889" s="5">
        <v>0</v>
      </c>
      <c r="O6889" s="7">
        <v>1</v>
      </c>
    </row>
    <row r="6890" spans="1:15">
      <c r="A6890">
        <v>35</v>
      </c>
      <c r="B6890" t="s">
        <v>3595</v>
      </c>
      <c r="C6890" t="s">
        <v>3607</v>
      </c>
      <c r="D6890" t="s">
        <v>853</v>
      </c>
      <c r="E6890" t="s">
        <v>3597</v>
      </c>
      <c r="F6890" t="s">
        <v>3598</v>
      </c>
      <c r="G6890" t="s">
        <v>3599</v>
      </c>
      <c r="H6890" t="s">
        <v>944</v>
      </c>
      <c r="I6890" t="s">
        <v>1152</v>
      </c>
      <c r="J6890" t="s">
        <v>1153</v>
      </c>
      <c r="K6890" t="s">
        <v>3608</v>
      </c>
      <c r="L6890" s="3">
        <v>43539</v>
      </c>
      <c r="M6890" s="9">
        <v>3</v>
      </c>
      <c r="N6890" s="5">
        <v>0</v>
      </c>
      <c r="O6890" s="7">
        <v>3</v>
      </c>
    </row>
    <row r="6891" spans="1:15">
      <c r="A6891">
        <v>35</v>
      </c>
      <c r="B6891" t="s">
        <v>3595</v>
      </c>
      <c r="C6891" t="s">
        <v>22755</v>
      </c>
      <c r="D6891" t="s">
        <v>22756</v>
      </c>
      <c r="E6891" t="s">
        <v>3597</v>
      </c>
      <c r="F6891" t="s">
        <v>3598</v>
      </c>
      <c r="G6891" t="s">
        <v>3599</v>
      </c>
      <c r="H6891" t="s">
        <v>944</v>
      </c>
      <c r="I6891" t="s">
        <v>1152</v>
      </c>
      <c r="J6891" t="s">
        <v>1153</v>
      </c>
      <c r="K6891" t="s">
        <v>22757</v>
      </c>
      <c r="L6891" s="3">
        <v>43616</v>
      </c>
      <c r="M6891" s="9">
        <v>0</v>
      </c>
      <c r="N6891" s="5">
        <v>0</v>
      </c>
      <c r="O6891" s="7">
        <v>0</v>
      </c>
    </row>
    <row r="6892" spans="1:15">
      <c r="A6892">
        <v>35</v>
      </c>
      <c r="B6892" t="s">
        <v>3595</v>
      </c>
      <c r="C6892" t="s">
        <v>3609</v>
      </c>
      <c r="D6892" t="s">
        <v>854</v>
      </c>
      <c r="E6892" t="s">
        <v>3597</v>
      </c>
      <c r="F6892" t="s">
        <v>3598</v>
      </c>
      <c r="G6892" t="s">
        <v>3599</v>
      </c>
      <c r="H6892" t="s">
        <v>944</v>
      </c>
      <c r="I6892" t="s">
        <v>1152</v>
      </c>
      <c r="J6892" t="s">
        <v>1153</v>
      </c>
      <c r="K6892" t="s">
        <v>3610</v>
      </c>
      <c r="L6892" s="3">
        <v>43692</v>
      </c>
      <c r="M6892" s="9">
        <v>4</v>
      </c>
      <c r="N6892" s="5">
        <v>0</v>
      </c>
      <c r="O6892" s="7">
        <v>4</v>
      </c>
    </row>
    <row r="6893" spans="1:15">
      <c r="A6893">
        <v>35</v>
      </c>
      <c r="B6893" t="s">
        <v>3595</v>
      </c>
      <c r="C6893" t="s">
        <v>3611</v>
      </c>
      <c r="D6893" t="s">
        <v>855</v>
      </c>
      <c r="E6893" t="s">
        <v>3597</v>
      </c>
      <c r="F6893" t="s">
        <v>3598</v>
      </c>
      <c r="G6893" t="s">
        <v>3599</v>
      </c>
      <c r="H6893" t="s">
        <v>944</v>
      </c>
      <c r="I6893" t="s">
        <v>1152</v>
      </c>
      <c r="J6893" t="s">
        <v>1153</v>
      </c>
      <c r="K6893" t="s">
        <v>3612</v>
      </c>
      <c r="L6893" s="3">
        <v>44134</v>
      </c>
      <c r="M6893" s="9">
        <v>1</v>
      </c>
      <c r="N6893" s="5">
        <v>0</v>
      </c>
      <c r="O6893" s="7">
        <v>1</v>
      </c>
    </row>
    <row r="6894" spans="1:15">
      <c r="A6894">
        <v>35</v>
      </c>
      <c r="B6894" t="s">
        <v>3595</v>
      </c>
      <c r="C6894" t="s">
        <v>22758</v>
      </c>
      <c r="D6894" t="s">
        <v>22759</v>
      </c>
      <c r="E6894" t="s">
        <v>3597</v>
      </c>
      <c r="F6894" t="s">
        <v>3598</v>
      </c>
      <c r="G6894" t="s">
        <v>3599</v>
      </c>
      <c r="H6894" t="s">
        <v>944</v>
      </c>
      <c r="I6894" t="s">
        <v>1152</v>
      </c>
      <c r="J6894" t="s">
        <v>1153</v>
      </c>
      <c r="K6894" t="s">
        <v>22760</v>
      </c>
      <c r="L6894" s="3">
        <v>44064</v>
      </c>
      <c r="M6894" s="9">
        <v>31</v>
      </c>
      <c r="N6894" s="5">
        <v>0</v>
      </c>
      <c r="O6894" s="7">
        <v>31</v>
      </c>
    </row>
    <row r="6895" spans="1:15">
      <c r="A6895">
        <v>35</v>
      </c>
      <c r="B6895" t="s">
        <v>3595</v>
      </c>
      <c r="C6895" t="s">
        <v>3613</v>
      </c>
      <c r="D6895" t="s">
        <v>856</v>
      </c>
      <c r="E6895" t="s">
        <v>3597</v>
      </c>
      <c r="F6895" t="s">
        <v>3598</v>
      </c>
      <c r="G6895" t="s">
        <v>3599</v>
      </c>
      <c r="H6895" t="s">
        <v>944</v>
      </c>
      <c r="I6895" t="s">
        <v>1152</v>
      </c>
      <c r="J6895" t="s">
        <v>1153</v>
      </c>
      <c r="K6895" t="s">
        <v>3614</v>
      </c>
      <c r="L6895" s="3">
        <v>44099</v>
      </c>
      <c r="M6895" s="9">
        <v>3</v>
      </c>
      <c r="N6895" s="5">
        <v>0</v>
      </c>
      <c r="O6895" s="7">
        <v>3</v>
      </c>
    </row>
    <row r="6896" spans="1:15">
      <c r="A6896">
        <v>35</v>
      </c>
      <c r="B6896" t="s">
        <v>3595</v>
      </c>
      <c r="C6896" t="s">
        <v>3615</v>
      </c>
      <c r="D6896" t="s">
        <v>857</v>
      </c>
      <c r="E6896" t="s">
        <v>3597</v>
      </c>
      <c r="F6896" t="s">
        <v>3598</v>
      </c>
      <c r="G6896" t="s">
        <v>3599</v>
      </c>
      <c r="H6896" t="s">
        <v>944</v>
      </c>
      <c r="I6896" t="s">
        <v>1152</v>
      </c>
      <c r="J6896" t="s">
        <v>1153</v>
      </c>
      <c r="K6896" t="s">
        <v>3616</v>
      </c>
      <c r="L6896" s="3">
        <v>44119</v>
      </c>
      <c r="M6896" s="9">
        <v>4</v>
      </c>
      <c r="N6896" s="5">
        <v>0</v>
      </c>
      <c r="O6896" s="7">
        <v>4</v>
      </c>
    </row>
    <row r="6897" spans="1:15">
      <c r="A6897">
        <v>35</v>
      </c>
      <c r="B6897" t="s">
        <v>3595</v>
      </c>
      <c r="C6897" t="s">
        <v>22761</v>
      </c>
      <c r="D6897" t="s">
        <v>22762</v>
      </c>
      <c r="E6897" t="s">
        <v>3597</v>
      </c>
      <c r="F6897" t="s">
        <v>3598</v>
      </c>
      <c r="G6897" t="s">
        <v>3599</v>
      </c>
      <c r="H6897" t="s">
        <v>944</v>
      </c>
      <c r="I6897" t="s">
        <v>1152</v>
      </c>
      <c r="J6897" t="s">
        <v>1153</v>
      </c>
      <c r="K6897" t="s">
        <v>22763</v>
      </c>
      <c r="L6897" s="3">
        <v>44228</v>
      </c>
      <c r="M6897" s="9">
        <v>0</v>
      </c>
      <c r="N6897" s="5">
        <v>0</v>
      </c>
      <c r="O6897" s="7">
        <v>0</v>
      </c>
    </row>
    <row r="6898" spans="1:15">
      <c r="A6898">
        <v>35</v>
      </c>
      <c r="B6898" t="s">
        <v>3595</v>
      </c>
      <c r="C6898" t="s">
        <v>22764</v>
      </c>
      <c r="D6898" t="s">
        <v>22765</v>
      </c>
      <c r="E6898" t="s">
        <v>3597</v>
      </c>
      <c r="F6898" t="s">
        <v>3598</v>
      </c>
      <c r="G6898" t="s">
        <v>3599</v>
      </c>
      <c r="H6898" t="s">
        <v>2493</v>
      </c>
      <c r="I6898" t="s">
        <v>1152</v>
      </c>
      <c r="J6898" t="s">
        <v>1153</v>
      </c>
      <c r="K6898" t="s">
        <v>2494</v>
      </c>
      <c r="L6898" s="3" t="s">
        <v>2494</v>
      </c>
      <c r="M6898" s="9">
        <v>0</v>
      </c>
      <c r="N6898" s="5">
        <v>0</v>
      </c>
      <c r="O6898" s="7">
        <v>0</v>
      </c>
    </row>
    <row r="6899" spans="1:15">
      <c r="A6899">
        <v>35</v>
      </c>
      <c r="B6899" t="s">
        <v>3595</v>
      </c>
      <c r="C6899" t="s">
        <v>22766</v>
      </c>
      <c r="D6899" t="s">
        <v>22767</v>
      </c>
      <c r="E6899" t="s">
        <v>22743</v>
      </c>
      <c r="F6899" t="s">
        <v>22744</v>
      </c>
      <c r="G6899" t="s">
        <v>3599</v>
      </c>
      <c r="H6899" t="s">
        <v>944</v>
      </c>
      <c r="I6899" t="s">
        <v>1152</v>
      </c>
      <c r="J6899" t="s">
        <v>1153</v>
      </c>
      <c r="K6899" t="s">
        <v>22768</v>
      </c>
      <c r="L6899" s="3">
        <v>45322</v>
      </c>
      <c r="M6899" s="9">
        <v>0</v>
      </c>
      <c r="N6899" s="5">
        <v>0</v>
      </c>
      <c r="O6899" s="7">
        <v>0</v>
      </c>
    </row>
    <row r="6900" spans="1:15">
      <c r="A6900">
        <v>35</v>
      </c>
      <c r="B6900" t="s">
        <v>3595</v>
      </c>
      <c r="C6900" t="s">
        <v>22769</v>
      </c>
      <c r="D6900" t="s">
        <v>22770</v>
      </c>
      <c r="E6900" t="s">
        <v>3597</v>
      </c>
      <c r="F6900" t="s">
        <v>3598</v>
      </c>
      <c r="G6900" t="s">
        <v>3599</v>
      </c>
      <c r="H6900" t="s">
        <v>944</v>
      </c>
      <c r="I6900" t="s">
        <v>1152</v>
      </c>
      <c r="J6900" t="s">
        <v>1153</v>
      </c>
      <c r="K6900" t="s">
        <v>22771</v>
      </c>
      <c r="L6900" s="3">
        <v>45733</v>
      </c>
      <c r="M6900" s="9">
        <v>0</v>
      </c>
      <c r="N6900" s="5">
        <v>0</v>
      </c>
      <c r="O6900" s="7">
        <v>0</v>
      </c>
    </row>
    <row r="6901" spans="1:15">
      <c r="A6901">
        <v>35</v>
      </c>
      <c r="B6901" t="s">
        <v>3595</v>
      </c>
      <c r="C6901" t="s">
        <v>22772</v>
      </c>
      <c r="D6901" t="s">
        <v>22773</v>
      </c>
      <c r="E6901" t="s">
        <v>3597</v>
      </c>
      <c r="F6901" t="s">
        <v>3598</v>
      </c>
      <c r="G6901" t="s">
        <v>3599</v>
      </c>
      <c r="H6901" t="s">
        <v>944</v>
      </c>
      <c r="I6901" t="s">
        <v>1152</v>
      </c>
      <c r="J6901" t="s">
        <v>1153</v>
      </c>
      <c r="K6901" t="s">
        <v>22774</v>
      </c>
      <c r="L6901" s="3">
        <v>45406</v>
      </c>
      <c r="M6901" s="9">
        <v>0</v>
      </c>
      <c r="N6901" s="5">
        <v>0</v>
      </c>
      <c r="O6901" s="7">
        <v>0</v>
      </c>
    </row>
    <row r="6902" spans="1:15">
      <c r="A6902">
        <v>35</v>
      </c>
      <c r="B6902" t="s">
        <v>3595</v>
      </c>
      <c r="C6902" t="s">
        <v>22775</v>
      </c>
      <c r="D6902" t="s">
        <v>22776</v>
      </c>
      <c r="E6902" t="s">
        <v>3597</v>
      </c>
      <c r="F6902" t="s">
        <v>3598</v>
      </c>
      <c r="G6902" t="s">
        <v>3599</v>
      </c>
      <c r="H6902" t="s">
        <v>944</v>
      </c>
      <c r="I6902" t="s">
        <v>1152</v>
      </c>
      <c r="J6902" t="s">
        <v>1153</v>
      </c>
      <c r="K6902" t="s">
        <v>22777</v>
      </c>
      <c r="L6902" s="3" t="s">
        <v>2494</v>
      </c>
      <c r="M6902" s="9">
        <v>0</v>
      </c>
      <c r="N6902" s="5">
        <v>0</v>
      </c>
      <c r="O6902" s="7">
        <v>0</v>
      </c>
    </row>
    <row r="6903" spans="1:15">
      <c r="A6903">
        <v>35</v>
      </c>
      <c r="B6903" t="s">
        <v>3595</v>
      </c>
      <c r="C6903" t="s">
        <v>22778</v>
      </c>
      <c r="D6903" t="s">
        <v>22779</v>
      </c>
      <c r="E6903" t="s">
        <v>3602</v>
      </c>
      <c r="F6903" t="s">
        <v>3603</v>
      </c>
      <c r="G6903" t="s">
        <v>3599</v>
      </c>
      <c r="H6903" t="s">
        <v>944</v>
      </c>
      <c r="I6903" t="s">
        <v>1152</v>
      </c>
      <c r="J6903" t="s">
        <v>1153</v>
      </c>
      <c r="K6903" t="s">
        <v>22780</v>
      </c>
      <c r="L6903" s="3">
        <v>45394</v>
      </c>
      <c r="M6903" s="9">
        <v>0</v>
      </c>
      <c r="N6903" s="5">
        <v>0</v>
      </c>
      <c r="O6903" s="7">
        <v>0</v>
      </c>
    </row>
    <row r="6904" spans="1:15">
      <c r="A6904">
        <v>35</v>
      </c>
      <c r="B6904" t="s">
        <v>3595</v>
      </c>
      <c r="C6904" t="s">
        <v>22781</v>
      </c>
      <c r="D6904" t="s">
        <v>22782</v>
      </c>
      <c r="E6904" t="s">
        <v>3597</v>
      </c>
      <c r="F6904" t="s">
        <v>3598</v>
      </c>
      <c r="G6904" t="s">
        <v>3599</v>
      </c>
      <c r="H6904" t="s">
        <v>944</v>
      </c>
      <c r="I6904" t="s">
        <v>1152</v>
      </c>
      <c r="J6904" t="s">
        <v>1153</v>
      </c>
      <c r="K6904" t="s">
        <v>22783</v>
      </c>
      <c r="L6904" s="3" t="s">
        <v>2494</v>
      </c>
      <c r="M6904" s="9">
        <v>0</v>
      </c>
      <c r="N6904" s="5">
        <v>0</v>
      </c>
      <c r="O6904" s="7">
        <v>0</v>
      </c>
    </row>
    <row r="6905" spans="1:15">
      <c r="A6905">
        <v>35</v>
      </c>
      <c r="B6905" t="s">
        <v>3595</v>
      </c>
      <c r="C6905" t="s">
        <v>3617</v>
      </c>
      <c r="D6905" t="s">
        <v>858</v>
      </c>
      <c r="E6905" t="s">
        <v>3597</v>
      </c>
      <c r="F6905" t="s">
        <v>3598</v>
      </c>
      <c r="G6905" t="s">
        <v>3599</v>
      </c>
      <c r="H6905" t="s">
        <v>944</v>
      </c>
      <c r="I6905" t="s">
        <v>1152</v>
      </c>
      <c r="J6905" t="s">
        <v>1153</v>
      </c>
      <c r="K6905" t="s">
        <v>3618</v>
      </c>
      <c r="L6905" s="3">
        <v>45586</v>
      </c>
      <c r="M6905" s="9">
        <v>1</v>
      </c>
      <c r="N6905" s="5">
        <v>0</v>
      </c>
      <c r="O6905" s="7">
        <v>1</v>
      </c>
    </row>
    <row r="6906" spans="1:15">
      <c r="A6906">
        <v>35</v>
      </c>
      <c r="B6906" t="s">
        <v>3595</v>
      </c>
      <c r="C6906" t="s">
        <v>22784</v>
      </c>
      <c r="D6906" t="s">
        <v>22785</v>
      </c>
      <c r="E6906" t="s">
        <v>22743</v>
      </c>
      <c r="F6906" t="s">
        <v>22744</v>
      </c>
      <c r="G6906" t="s">
        <v>3599</v>
      </c>
      <c r="H6906" t="s">
        <v>944</v>
      </c>
      <c r="I6906" t="s">
        <v>1152</v>
      </c>
      <c r="J6906" t="s">
        <v>1153</v>
      </c>
      <c r="K6906" t="s">
        <v>22786</v>
      </c>
      <c r="L6906" s="3" t="s">
        <v>2494</v>
      </c>
      <c r="M6906" s="9">
        <v>0</v>
      </c>
      <c r="N6906" s="5">
        <v>0</v>
      </c>
      <c r="O6906" s="7">
        <v>0</v>
      </c>
    </row>
    <row r="6907" spans="1:15">
      <c r="A6907">
        <v>35</v>
      </c>
      <c r="B6907" t="s">
        <v>3595</v>
      </c>
      <c r="C6907" t="s">
        <v>22787</v>
      </c>
      <c r="D6907" t="s">
        <v>22788</v>
      </c>
      <c r="E6907" t="s">
        <v>3597</v>
      </c>
      <c r="F6907" t="s">
        <v>3598</v>
      </c>
      <c r="G6907" t="s">
        <v>3599</v>
      </c>
      <c r="H6907" t="s">
        <v>944</v>
      </c>
      <c r="I6907" t="s">
        <v>1152</v>
      </c>
      <c r="J6907" t="s">
        <v>1153</v>
      </c>
      <c r="K6907" t="s">
        <v>22789</v>
      </c>
      <c r="L6907" s="3" t="s">
        <v>2494</v>
      </c>
      <c r="M6907" s="9">
        <v>0</v>
      </c>
      <c r="N6907" s="5">
        <v>0</v>
      </c>
      <c r="O6907" s="7">
        <v>0</v>
      </c>
    </row>
    <row r="6908" spans="1:15">
      <c r="A6908">
        <v>35</v>
      </c>
      <c r="B6908" t="s">
        <v>3595</v>
      </c>
      <c r="C6908" t="s">
        <v>22790</v>
      </c>
      <c r="D6908" t="s">
        <v>22791</v>
      </c>
      <c r="E6908" t="s">
        <v>22743</v>
      </c>
      <c r="F6908" t="s">
        <v>22744</v>
      </c>
      <c r="G6908" t="s">
        <v>3599</v>
      </c>
      <c r="H6908" t="s">
        <v>944</v>
      </c>
      <c r="I6908" t="s">
        <v>1152</v>
      </c>
      <c r="J6908" t="s">
        <v>1153</v>
      </c>
      <c r="K6908" t="s">
        <v>22792</v>
      </c>
      <c r="L6908" s="3" t="s">
        <v>2494</v>
      </c>
      <c r="M6908" s="9">
        <v>0</v>
      </c>
      <c r="N6908" s="5">
        <v>0</v>
      </c>
      <c r="O6908" s="7">
        <v>0</v>
      </c>
    </row>
    <row r="6909" spans="1:15">
      <c r="A6909">
        <v>36</v>
      </c>
      <c r="B6909" t="s">
        <v>3619</v>
      </c>
      <c r="C6909" t="s">
        <v>22793</v>
      </c>
      <c r="D6909" t="s">
        <v>22794</v>
      </c>
      <c r="E6909" t="s">
        <v>3643</v>
      </c>
      <c r="F6909" t="s">
        <v>3644</v>
      </c>
      <c r="G6909" t="s">
        <v>3619</v>
      </c>
      <c r="H6909" t="s">
        <v>944</v>
      </c>
      <c r="I6909" t="s">
        <v>945</v>
      </c>
      <c r="J6909" t="s">
        <v>946</v>
      </c>
      <c r="K6909" t="s">
        <v>22795</v>
      </c>
      <c r="L6909" s="3">
        <v>39420</v>
      </c>
      <c r="M6909" s="9">
        <v>0</v>
      </c>
      <c r="N6909" s="5">
        <v>0</v>
      </c>
      <c r="O6909" s="7">
        <v>0</v>
      </c>
    </row>
    <row r="6910" spans="1:15">
      <c r="A6910">
        <v>36</v>
      </c>
      <c r="B6910" t="s">
        <v>3619</v>
      </c>
      <c r="C6910" t="s">
        <v>3620</v>
      </c>
      <c r="D6910" t="s">
        <v>859</v>
      </c>
      <c r="E6910" t="s">
        <v>3621</v>
      </c>
      <c r="F6910" t="s">
        <v>3622</v>
      </c>
      <c r="G6910" t="s">
        <v>3619</v>
      </c>
      <c r="H6910" t="s">
        <v>944</v>
      </c>
      <c r="I6910" t="s">
        <v>945</v>
      </c>
      <c r="J6910" t="s">
        <v>946</v>
      </c>
      <c r="K6910" t="s">
        <v>3623</v>
      </c>
      <c r="L6910" s="3">
        <v>40464</v>
      </c>
      <c r="M6910" s="9">
        <v>1</v>
      </c>
      <c r="N6910" s="5">
        <v>0</v>
      </c>
      <c r="O6910" s="7">
        <v>1</v>
      </c>
    </row>
    <row r="6911" spans="1:15">
      <c r="A6911">
        <v>36</v>
      </c>
      <c r="B6911" t="s">
        <v>3619</v>
      </c>
      <c r="C6911" t="s">
        <v>22796</v>
      </c>
      <c r="D6911" t="s">
        <v>22797</v>
      </c>
      <c r="E6911" t="s">
        <v>3643</v>
      </c>
      <c r="F6911" t="s">
        <v>3644</v>
      </c>
      <c r="G6911" t="s">
        <v>3619</v>
      </c>
      <c r="H6911" t="s">
        <v>944</v>
      </c>
      <c r="I6911" t="s">
        <v>945</v>
      </c>
      <c r="J6911" t="s">
        <v>946</v>
      </c>
      <c r="K6911" t="s">
        <v>22798</v>
      </c>
      <c r="L6911" s="3">
        <v>40429</v>
      </c>
      <c r="M6911" s="9">
        <v>0</v>
      </c>
      <c r="N6911" s="5">
        <v>0</v>
      </c>
      <c r="O6911" s="7">
        <v>0</v>
      </c>
    </row>
    <row r="6912" spans="1:15">
      <c r="A6912">
        <v>36</v>
      </c>
      <c r="B6912" t="s">
        <v>3619</v>
      </c>
      <c r="C6912" t="s">
        <v>22799</v>
      </c>
      <c r="D6912" t="s">
        <v>22800</v>
      </c>
      <c r="E6912" t="s">
        <v>3643</v>
      </c>
      <c r="F6912" t="s">
        <v>3644</v>
      </c>
      <c r="G6912" t="s">
        <v>3619</v>
      </c>
      <c r="H6912" t="s">
        <v>944</v>
      </c>
      <c r="I6912" t="s">
        <v>945</v>
      </c>
      <c r="J6912" t="s">
        <v>946</v>
      </c>
      <c r="K6912" t="s">
        <v>22801</v>
      </c>
      <c r="L6912" s="3">
        <v>41171</v>
      </c>
      <c r="M6912" s="9">
        <v>0</v>
      </c>
      <c r="N6912" s="5">
        <v>0</v>
      </c>
      <c r="O6912" s="7">
        <v>0</v>
      </c>
    </row>
    <row r="6913" spans="1:15">
      <c r="A6913">
        <v>36</v>
      </c>
      <c r="B6913" t="s">
        <v>3619</v>
      </c>
      <c r="C6913" t="s">
        <v>22802</v>
      </c>
      <c r="D6913" t="s">
        <v>22803</v>
      </c>
      <c r="E6913" t="s">
        <v>3621</v>
      </c>
      <c r="F6913" t="s">
        <v>3622</v>
      </c>
      <c r="G6913" t="s">
        <v>3619</v>
      </c>
      <c r="H6913" t="s">
        <v>944</v>
      </c>
      <c r="I6913" t="s">
        <v>945</v>
      </c>
      <c r="J6913" t="s">
        <v>946</v>
      </c>
      <c r="K6913" t="s">
        <v>22804</v>
      </c>
      <c r="L6913" s="3">
        <v>40659</v>
      </c>
      <c r="M6913" s="9">
        <v>0</v>
      </c>
      <c r="N6913" s="5">
        <v>0</v>
      </c>
      <c r="O6913" s="7">
        <v>0</v>
      </c>
    </row>
    <row r="6914" spans="1:15">
      <c r="A6914">
        <v>36</v>
      </c>
      <c r="B6914" t="s">
        <v>3619</v>
      </c>
      <c r="C6914" t="s">
        <v>3624</v>
      </c>
      <c r="D6914" t="s">
        <v>860</v>
      </c>
      <c r="E6914" t="s">
        <v>3625</v>
      </c>
      <c r="F6914" t="s">
        <v>3626</v>
      </c>
      <c r="G6914" t="s">
        <v>3619</v>
      </c>
      <c r="H6914" t="s">
        <v>944</v>
      </c>
      <c r="I6914" t="s">
        <v>945</v>
      </c>
      <c r="J6914" t="s">
        <v>946</v>
      </c>
      <c r="K6914" t="s">
        <v>3627</v>
      </c>
      <c r="L6914" s="3">
        <v>40820</v>
      </c>
      <c r="M6914" s="9">
        <v>1</v>
      </c>
      <c r="N6914" s="5">
        <v>0</v>
      </c>
      <c r="O6914" s="7">
        <v>1</v>
      </c>
    </row>
    <row r="6915" spans="1:15">
      <c r="A6915">
        <v>36</v>
      </c>
      <c r="B6915" t="s">
        <v>3619</v>
      </c>
      <c r="C6915" t="s">
        <v>22805</v>
      </c>
      <c r="D6915" t="s">
        <v>22806</v>
      </c>
      <c r="E6915" t="s">
        <v>3643</v>
      </c>
      <c r="F6915" t="s">
        <v>3644</v>
      </c>
      <c r="G6915" t="s">
        <v>3619</v>
      </c>
      <c r="H6915" t="s">
        <v>944</v>
      </c>
      <c r="I6915" t="s">
        <v>945</v>
      </c>
      <c r="J6915" t="s">
        <v>946</v>
      </c>
      <c r="K6915" t="s">
        <v>22807</v>
      </c>
      <c r="L6915" s="3">
        <v>41717</v>
      </c>
      <c r="M6915" s="9">
        <v>0</v>
      </c>
      <c r="N6915" s="5">
        <v>0</v>
      </c>
      <c r="O6915" s="7">
        <v>0</v>
      </c>
    </row>
    <row r="6916" spans="1:15">
      <c r="A6916">
        <v>36</v>
      </c>
      <c r="B6916" t="s">
        <v>3619</v>
      </c>
      <c r="C6916" t="s">
        <v>3628</v>
      </c>
      <c r="D6916" t="s">
        <v>861</v>
      </c>
      <c r="E6916" t="s">
        <v>3629</v>
      </c>
      <c r="F6916" t="s">
        <v>3630</v>
      </c>
      <c r="G6916" t="s">
        <v>3619</v>
      </c>
      <c r="H6916" t="s">
        <v>944</v>
      </c>
      <c r="I6916" t="s">
        <v>945</v>
      </c>
      <c r="J6916" t="s">
        <v>946</v>
      </c>
      <c r="K6916" t="s">
        <v>3631</v>
      </c>
      <c r="L6916" s="3">
        <v>41801</v>
      </c>
      <c r="M6916" s="9">
        <v>1</v>
      </c>
      <c r="N6916" s="5">
        <v>0</v>
      </c>
      <c r="O6916" s="7">
        <v>1</v>
      </c>
    </row>
    <row r="6917" spans="1:15">
      <c r="A6917">
        <v>36</v>
      </c>
      <c r="B6917" t="s">
        <v>3619</v>
      </c>
      <c r="C6917" t="s">
        <v>3632</v>
      </c>
      <c r="D6917" t="s">
        <v>862</v>
      </c>
      <c r="E6917" t="s">
        <v>3633</v>
      </c>
      <c r="F6917" t="s">
        <v>3634</v>
      </c>
      <c r="G6917" t="s">
        <v>3619</v>
      </c>
      <c r="H6917" t="s">
        <v>944</v>
      </c>
      <c r="I6917" t="s">
        <v>945</v>
      </c>
      <c r="J6917" t="s">
        <v>946</v>
      </c>
      <c r="K6917" t="s">
        <v>3635</v>
      </c>
      <c r="L6917" s="3">
        <v>42167</v>
      </c>
      <c r="M6917" s="9">
        <v>1</v>
      </c>
      <c r="N6917" s="5">
        <v>0</v>
      </c>
      <c r="O6917" s="7">
        <v>1</v>
      </c>
    </row>
    <row r="6918" spans="1:15">
      <c r="A6918">
        <v>36</v>
      </c>
      <c r="B6918" t="s">
        <v>3619</v>
      </c>
      <c r="C6918" t="s">
        <v>3636</v>
      </c>
      <c r="D6918" t="s">
        <v>863</v>
      </c>
      <c r="E6918" t="s">
        <v>3629</v>
      </c>
      <c r="F6918" t="s">
        <v>3630</v>
      </c>
      <c r="G6918" t="s">
        <v>3619</v>
      </c>
      <c r="H6918" t="s">
        <v>944</v>
      </c>
      <c r="I6918" t="s">
        <v>945</v>
      </c>
      <c r="J6918" t="s">
        <v>946</v>
      </c>
      <c r="K6918" t="s">
        <v>3637</v>
      </c>
      <c r="L6918" s="3">
        <v>42642</v>
      </c>
      <c r="M6918" s="9">
        <v>1</v>
      </c>
      <c r="N6918" s="5">
        <v>0</v>
      </c>
      <c r="O6918" s="7">
        <v>1</v>
      </c>
    </row>
    <row r="6919" spans="1:15">
      <c r="A6919">
        <v>36</v>
      </c>
      <c r="B6919" t="s">
        <v>3619</v>
      </c>
      <c r="C6919" t="s">
        <v>3638</v>
      </c>
      <c r="D6919" t="s">
        <v>864</v>
      </c>
      <c r="E6919" t="s">
        <v>3639</v>
      </c>
      <c r="F6919" t="s">
        <v>3640</v>
      </c>
      <c r="G6919" t="s">
        <v>3619</v>
      </c>
      <c r="H6919" t="s">
        <v>944</v>
      </c>
      <c r="I6919" t="s">
        <v>945</v>
      </c>
      <c r="J6919" t="s">
        <v>946</v>
      </c>
      <c r="K6919" t="s">
        <v>3641</v>
      </c>
      <c r="L6919" s="3">
        <v>42821</v>
      </c>
      <c r="M6919" s="9">
        <v>1</v>
      </c>
      <c r="N6919" s="5">
        <v>0</v>
      </c>
      <c r="O6919" s="7">
        <v>1</v>
      </c>
    </row>
    <row r="6920" spans="1:15">
      <c r="A6920">
        <v>36</v>
      </c>
      <c r="B6920" t="s">
        <v>3619</v>
      </c>
      <c r="C6920" t="s">
        <v>22808</v>
      </c>
      <c r="D6920" t="s">
        <v>22809</v>
      </c>
      <c r="E6920" t="s">
        <v>3629</v>
      </c>
      <c r="F6920" t="s">
        <v>3630</v>
      </c>
      <c r="G6920" t="s">
        <v>3619</v>
      </c>
      <c r="H6920" t="s">
        <v>944</v>
      </c>
      <c r="I6920" t="s">
        <v>945</v>
      </c>
      <c r="J6920" t="s">
        <v>946</v>
      </c>
      <c r="K6920" t="s">
        <v>22810</v>
      </c>
      <c r="L6920" s="3">
        <v>42863</v>
      </c>
      <c r="M6920" s="9">
        <v>0</v>
      </c>
      <c r="N6920" s="5">
        <v>0</v>
      </c>
      <c r="O6920" s="7">
        <v>0</v>
      </c>
    </row>
    <row r="6921" spans="1:15">
      <c r="A6921">
        <v>36</v>
      </c>
      <c r="B6921" t="s">
        <v>3619</v>
      </c>
      <c r="C6921" t="s">
        <v>22811</v>
      </c>
      <c r="D6921" t="s">
        <v>22812</v>
      </c>
      <c r="E6921" t="s">
        <v>3625</v>
      </c>
      <c r="F6921" t="s">
        <v>3626</v>
      </c>
      <c r="G6921" t="s">
        <v>3619</v>
      </c>
      <c r="H6921" t="s">
        <v>944</v>
      </c>
      <c r="I6921" t="s">
        <v>945</v>
      </c>
      <c r="J6921" t="s">
        <v>946</v>
      </c>
      <c r="K6921" t="s">
        <v>22813</v>
      </c>
      <c r="L6921" s="3">
        <v>43055</v>
      </c>
      <c r="M6921" s="9">
        <v>0</v>
      </c>
      <c r="N6921" s="5">
        <v>0</v>
      </c>
      <c r="O6921" s="7">
        <v>0</v>
      </c>
    </row>
    <row r="6922" spans="1:15">
      <c r="A6922">
        <v>36</v>
      </c>
      <c r="B6922" t="s">
        <v>3619</v>
      </c>
      <c r="C6922" t="s">
        <v>3642</v>
      </c>
      <c r="D6922" t="s">
        <v>865</v>
      </c>
      <c r="E6922" t="s">
        <v>3643</v>
      </c>
      <c r="F6922" t="s">
        <v>3644</v>
      </c>
      <c r="G6922" t="s">
        <v>3619</v>
      </c>
      <c r="H6922" t="s">
        <v>944</v>
      </c>
      <c r="I6922" t="s">
        <v>945</v>
      </c>
      <c r="J6922" t="s">
        <v>946</v>
      </c>
      <c r="K6922" t="s">
        <v>3645</v>
      </c>
      <c r="L6922" s="3">
        <v>43927</v>
      </c>
      <c r="M6922" s="9">
        <v>1</v>
      </c>
      <c r="N6922" s="5">
        <v>0</v>
      </c>
      <c r="O6922" s="7">
        <v>1</v>
      </c>
    </row>
    <row r="6923" spans="1:15">
      <c r="A6923">
        <v>36</v>
      </c>
      <c r="B6923" t="s">
        <v>3619</v>
      </c>
      <c r="C6923" t="s">
        <v>22814</v>
      </c>
      <c r="D6923" t="s">
        <v>22815</v>
      </c>
      <c r="E6923" t="s">
        <v>3643</v>
      </c>
      <c r="F6923" t="s">
        <v>3644</v>
      </c>
      <c r="G6923" t="s">
        <v>3619</v>
      </c>
      <c r="H6923" t="s">
        <v>944</v>
      </c>
      <c r="I6923" t="s">
        <v>945</v>
      </c>
      <c r="J6923" t="s">
        <v>946</v>
      </c>
      <c r="K6923" t="s">
        <v>22816</v>
      </c>
      <c r="L6923" s="3">
        <v>43354</v>
      </c>
      <c r="M6923" s="9">
        <v>0</v>
      </c>
      <c r="N6923" s="5">
        <v>0</v>
      </c>
      <c r="O6923" s="7">
        <v>0</v>
      </c>
    </row>
    <row r="6924" spans="1:15">
      <c r="A6924">
        <v>36</v>
      </c>
      <c r="B6924" t="s">
        <v>3619</v>
      </c>
      <c r="C6924" t="s">
        <v>22817</v>
      </c>
      <c r="D6924" t="s">
        <v>22818</v>
      </c>
      <c r="E6924" t="s">
        <v>3633</v>
      </c>
      <c r="F6924" t="s">
        <v>3634</v>
      </c>
      <c r="G6924" t="s">
        <v>3619</v>
      </c>
      <c r="H6924" t="s">
        <v>2493</v>
      </c>
      <c r="I6924" t="s">
        <v>945</v>
      </c>
      <c r="J6924" t="s">
        <v>946</v>
      </c>
      <c r="K6924" t="s">
        <v>2494</v>
      </c>
      <c r="L6924" s="3" t="s">
        <v>2494</v>
      </c>
      <c r="M6924" s="9">
        <v>0</v>
      </c>
      <c r="N6924" s="5">
        <v>0</v>
      </c>
      <c r="O6924" s="7">
        <v>0</v>
      </c>
    </row>
    <row r="6925" spans="1:15">
      <c r="A6925">
        <v>36</v>
      </c>
      <c r="B6925" t="s">
        <v>3619</v>
      </c>
      <c r="C6925" t="s">
        <v>22819</v>
      </c>
      <c r="D6925" t="s">
        <v>22820</v>
      </c>
      <c r="E6925" t="s">
        <v>3643</v>
      </c>
      <c r="F6925" t="s">
        <v>3644</v>
      </c>
      <c r="G6925" t="s">
        <v>3619</v>
      </c>
      <c r="H6925" t="s">
        <v>944</v>
      </c>
      <c r="I6925" t="s">
        <v>945</v>
      </c>
      <c r="J6925" t="s">
        <v>946</v>
      </c>
      <c r="K6925" t="s">
        <v>22821</v>
      </c>
      <c r="L6925" s="3">
        <v>45022</v>
      </c>
      <c r="M6925" s="9">
        <v>0</v>
      </c>
      <c r="N6925" s="5">
        <v>0</v>
      </c>
      <c r="O6925" s="7">
        <v>0</v>
      </c>
    </row>
    <row r="6926" spans="1:15">
      <c r="A6926">
        <v>36</v>
      </c>
      <c r="B6926" t="s">
        <v>3619</v>
      </c>
      <c r="C6926" t="s">
        <v>22822</v>
      </c>
      <c r="D6926" t="s">
        <v>6245</v>
      </c>
      <c r="E6926" t="s">
        <v>3633</v>
      </c>
      <c r="F6926" t="s">
        <v>3634</v>
      </c>
      <c r="G6926" t="s">
        <v>3619</v>
      </c>
      <c r="H6926" t="s">
        <v>944</v>
      </c>
      <c r="I6926" t="s">
        <v>945</v>
      </c>
      <c r="J6926" t="s">
        <v>946</v>
      </c>
      <c r="K6926" t="s">
        <v>22823</v>
      </c>
      <c r="L6926" s="3">
        <v>43565</v>
      </c>
      <c r="M6926" s="9">
        <v>0</v>
      </c>
      <c r="N6926" s="5">
        <v>0</v>
      </c>
      <c r="O6926" s="7">
        <v>0</v>
      </c>
    </row>
    <row r="6927" spans="1:15">
      <c r="A6927">
        <v>36</v>
      </c>
      <c r="B6927" t="s">
        <v>3619</v>
      </c>
      <c r="C6927" t="s">
        <v>3646</v>
      </c>
      <c r="D6927" t="s">
        <v>866</v>
      </c>
      <c r="E6927" t="s">
        <v>3621</v>
      </c>
      <c r="F6927" t="s">
        <v>3622</v>
      </c>
      <c r="G6927" t="s">
        <v>3619</v>
      </c>
      <c r="H6927" t="s">
        <v>944</v>
      </c>
      <c r="I6927" t="s">
        <v>945</v>
      </c>
      <c r="J6927" t="s">
        <v>946</v>
      </c>
      <c r="K6927" t="s">
        <v>3647</v>
      </c>
      <c r="L6927" s="3">
        <v>43769</v>
      </c>
      <c r="M6927" s="9">
        <v>1</v>
      </c>
      <c r="N6927" s="5">
        <v>0</v>
      </c>
      <c r="O6927" s="7">
        <v>1</v>
      </c>
    </row>
    <row r="6928" spans="1:15">
      <c r="A6928">
        <v>36</v>
      </c>
      <c r="B6928" t="s">
        <v>3619</v>
      </c>
      <c r="C6928" t="s">
        <v>22824</v>
      </c>
      <c r="D6928" t="s">
        <v>22825</v>
      </c>
      <c r="E6928" t="s">
        <v>3629</v>
      </c>
      <c r="F6928" t="s">
        <v>3630</v>
      </c>
      <c r="G6928" t="s">
        <v>3619</v>
      </c>
      <c r="H6928" t="s">
        <v>944</v>
      </c>
      <c r="I6928" t="s">
        <v>945</v>
      </c>
      <c r="J6928" t="s">
        <v>946</v>
      </c>
      <c r="K6928" t="s">
        <v>22826</v>
      </c>
      <c r="L6928" s="3">
        <v>43836</v>
      </c>
      <c r="M6928" s="9">
        <v>7</v>
      </c>
      <c r="N6928" s="5">
        <v>0</v>
      </c>
      <c r="O6928" s="7">
        <v>7</v>
      </c>
    </row>
    <row r="6929" spans="1:15">
      <c r="A6929">
        <v>36</v>
      </c>
      <c r="B6929" t="s">
        <v>3619</v>
      </c>
      <c r="C6929" t="s">
        <v>22827</v>
      </c>
      <c r="D6929" t="s">
        <v>22828</v>
      </c>
      <c r="E6929" t="s">
        <v>3633</v>
      </c>
      <c r="F6929" t="s">
        <v>3634</v>
      </c>
      <c r="G6929" t="s">
        <v>3619</v>
      </c>
      <c r="H6929" t="s">
        <v>944</v>
      </c>
      <c r="I6929" t="s">
        <v>945</v>
      </c>
      <c r="J6929" t="s">
        <v>946</v>
      </c>
      <c r="K6929" t="s">
        <v>22829</v>
      </c>
      <c r="L6929" s="3">
        <v>43782</v>
      </c>
      <c r="M6929" s="9">
        <v>0</v>
      </c>
      <c r="N6929" s="5">
        <v>0</v>
      </c>
      <c r="O6929" s="7">
        <v>0</v>
      </c>
    </row>
    <row r="6930" spans="1:15">
      <c r="A6930">
        <v>36</v>
      </c>
      <c r="B6930" t="s">
        <v>3619</v>
      </c>
      <c r="C6930" t="s">
        <v>3648</v>
      </c>
      <c r="D6930" t="s">
        <v>867</v>
      </c>
      <c r="E6930" t="s">
        <v>3649</v>
      </c>
      <c r="F6930" t="s">
        <v>3650</v>
      </c>
      <c r="G6930" t="s">
        <v>3619</v>
      </c>
      <c r="H6930" t="s">
        <v>944</v>
      </c>
      <c r="I6930" t="s">
        <v>945</v>
      </c>
      <c r="J6930" t="s">
        <v>946</v>
      </c>
      <c r="K6930" t="s">
        <v>3651</v>
      </c>
      <c r="L6930" s="3">
        <v>43921</v>
      </c>
      <c r="M6930" s="9">
        <v>1</v>
      </c>
      <c r="N6930" s="5">
        <v>0</v>
      </c>
      <c r="O6930" s="7">
        <v>1</v>
      </c>
    </row>
    <row r="6931" spans="1:15">
      <c r="A6931">
        <v>36</v>
      </c>
      <c r="B6931" t="s">
        <v>3619</v>
      </c>
      <c r="C6931" t="s">
        <v>3652</v>
      </c>
      <c r="D6931" t="s">
        <v>868</v>
      </c>
      <c r="E6931" t="s">
        <v>3653</v>
      </c>
      <c r="F6931" t="s">
        <v>3654</v>
      </c>
      <c r="G6931" t="s">
        <v>3619</v>
      </c>
      <c r="H6931" t="s">
        <v>944</v>
      </c>
      <c r="I6931" t="s">
        <v>945</v>
      </c>
      <c r="J6931" t="s">
        <v>946</v>
      </c>
      <c r="K6931" t="s">
        <v>3655</v>
      </c>
      <c r="L6931" s="3">
        <v>43962</v>
      </c>
      <c r="M6931" s="9">
        <v>1</v>
      </c>
      <c r="N6931" s="5">
        <v>0</v>
      </c>
      <c r="O6931" s="7">
        <v>1</v>
      </c>
    </row>
    <row r="6932" spans="1:15">
      <c r="A6932">
        <v>36</v>
      </c>
      <c r="B6932" t="s">
        <v>3619</v>
      </c>
      <c r="C6932" t="s">
        <v>3656</v>
      </c>
      <c r="D6932" t="s">
        <v>869</v>
      </c>
      <c r="E6932" t="s">
        <v>3643</v>
      </c>
      <c r="F6932" t="s">
        <v>3644</v>
      </c>
      <c r="G6932" t="s">
        <v>3619</v>
      </c>
      <c r="H6932" t="s">
        <v>944</v>
      </c>
      <c r="I6932" t="s">
        <v>945</v>
      </c>
      <c r="J6932" t="s">
        <v>946</v>
      </c>
      <c r="K6932" t="s">
        <v>3657</v>
      </c>
      <c r="L6932" s="3">
        <v>44889</v>
      </c>
      <c r="M6932" s="9">
        <v>1</v>
      </c>
      <c r="N6932" s="5">
        <v>0</v>
      </c>
      <c r="O6932" s="7">
        <v>1</v>
      </c>
    </row>
    <row r="6933" spans="1:15">
      <c r="A6933">
        <v>36</v>
      </c>
      <c r="B6933" t="s">
        <v>3619</v>
      </c>
      <c r="C6933" t="s">
        <v>22830</v>
      </c>
      <c r="D6933" t="s">
        <v>22831</v>
      </c>
      <c r="E6933" t="s">
        <v>3633</v>
      </c>
      <c r="F6933" t="s">
        <v>3634</v>
      </c>
      <c r="G6933" t="s">
        <v>3619</v>
      </c>
      <c r="H6933" t="s">
        <v>944</v>
      </c>
      <c r="I6933" t="s">
        <v>945</v>
      </c>
      <c r="J6933" t="s">
        <v>946</v>
      </c>
      <c r="K6933" t="s">
        <v>22832</v>
      </c>
      <c r="L6933" s="3">
        <v>44271</v>
      </c>
      <c r="M6933" s="9">
        <v>0</v>
      </c>
      <c r="N6933" s="5">
        <v>0</v>
      </c>
      <c r="O6933" s="7">
        <v>0</v>
      </c>
    </row>
    <row r="6934" spans="1:15">
      <c r="A6934">
        <v>36</v>
      </c>
      <c r="B6934" t="s">
        <v>3619</v>
      </c>
      <c r="C6934" t="s">
        <v>3658</v>
      </c>
      <c r="D6934" t="s">
        <v>870</v>
      </c>
      <c r="E6934" t="s">
        <v>3629</v>
      </c>
      <c r="F6934" t="s">
        <v>3630</v>
      </c>
      <c r="G6934" t="s">
        <v>3619</v>
      </c>
      <c r="H6934" t="s">
        <v>944</v>
      </c>
      <c r="I6934" t="s">
        <v>945</v>
      </c>
      <c r="J6934" t="s">
        <v>946</v>
      </c>
      <c r="K6934" t="s">
        <v>3659</v>
      </c>
      <c r="L6934" s="3">
        <v>44326</v>
      </c>
      <c r="M6934" s="9">
        <v>6</v>
      </c>
      <c r="N6934" s="5">
        <v>0</v>
      </c>
      <c r="O6934" s="7">
        <v>6</v>
      </c>
    </row>
    <row r="6935" spans="1:15">
      <c r="A6935">
        <v>36</v>
      </c>
      <c r="B6935" t="s">
        <v>3619</v>
      </c>
      <c r="C6935" t="s">
        <v>22833</v>
      </c>
      <c r="D6935" t="s">
        <v>22834</v>
      </c>
      <c r="E6935" t="s">
        <v>3629</v>
      </c>
      <c r="F6935" t="s">
        <v>3630</v>
      </c>
      <c r="G6935" t="s">
        <v>3619</v>
      </c>
      <c r="H6935" t="s">
        <v>944</v>
      </c>
      <c r="I6935" t="s">
        <v>945</v>
      </c>
      <c r="J6935" t="s">
        <v>946</v>
      </c>
      <c r="K6935" t="s">
        <v>22835</v>
      </c>
      <c r="L6935" s="3">
        <v>44980</v>
      </c>
      <c r="M6935" s="9">
        <v>0</v>
      </c>
      <c r="N6935" s="5">
        <v>0</v>
      </c>
      <c r="O6935" s="7">
        <v>0</v>
      </c>
    </row>
    <row r="6936" spans="1:15">
      <c r="A6936">
        <v>36</v>
      </c>
      <c r="B6936" t="s">
        <v>3619</v>
      </c>
      <c r="C6936" t="s">
        <v>3660</v>
      </c>
      <c r="D6936" t="s">
        <v>871</v>
      </c>
      <c r="E6936" t="s">
        <v>3649</v>
      </c>
      <c r="F6936" t="s">
        <v>3650</v>
      </c>
      <c r="G6936" t="s">
        <v>3619</v>
      </c>
      <c r="H6936" t="s">
        <v>944</v>
      </c>
      <c r="I6936" t="s">
        <v>945</v>
      </c>
      <c r="J6936" t="s">
        <v>946</v>
      </c>
      <c r="K6936" t="s">
        <v>3661</v>
      </c>
      <c r="L6936" s="3">
        <v>44901</v>
      </c>
      <c r="M6936" s="9">
        <v>4</v>
      </c>
      <c r="N6936" s="5">
        <v>0</v>
      </c>
      <c r="O6936" s="7">
        <v>4</v>
      </c>
    </row>
    <row r="6937" spans="1:15">
      <c r="A6937">
        <v>36</v>
      </c>
      <c r="B6937" t="s">
        <v>3619</v>
      </c>
      <c r="C6937" t="s">
        <v>22836</v>
      </c>
      <c r="D6937" t="s">
        <v>22837</v>
      </c>
      <c r="E6937" t="s">
        <v>3633</v>
      </c>
      <c r="F6937" t="s">
        <v>3634</v>
      </c>
      <c r="G6937" t="s">
        <v>3619</v>
      </c>
      <c r="H6937" t="s">
        <v>944</v>
      </c>
      <c r="I6937" t="s">
        <v>945</v>
      </c>
      <c r="J6937" t="s">
        <v>946</v>
      </c>
      <c r="K6937" t="s">
        <v>22838</v>
      </c>
      <c r="L6937" s="3" t="s">
        <v>2494</v>
      </c>
      <c r="M6937" s="9">
        <v>0</v>
      </c>
      <c r="N6937" s="5">
        <v>0</v>
      </c>
      <c r="O6937" s="7">
        <v>0</v>
      </c>
    </row>
    <row r="6938" spans="1:15">
      <c r="A6938">
        <v>36</v>
      </c>
      <c r="B6938" t="s">
        <v>3619</v>
      </c>
      <c r="C6938" t="s">
        <v>22839</v>
      </c>
      <c r="D6938" t="s">
        <v>22840</v>
      </c>
      <c r="E6938" t="s">
        <v>3633</v>
      </c>
      <c r="F6938" t="s">
        <v>3634</v>
      </c>
      <c r="G6938" t="s">
        <v>3619</v>
      </c>
      <c r="H6938" t="s">
        <v>944</v>
      </c>
      <c r="I6938" t="s">
        <v>945</v>
      </c>
      <c r="J6938" t="s">
        <v>946</v>
      </c>
      <c r="K6938" t="s">
        <v>22841</v>
      </c>
      <c r="L6938" s="3">
        <v>45180</v>
      </c>
      <c r="M6938" s="9">
        <v>0</v>
      </c>
      <c r="N6938" s="5">
        <v>0</v>
      </c>
      <c r="O6938" s="7">
        <v>0</v>
      </c>
    </row>
    <row r="6939" spans="1:15">
      <c r="A6939">
        <v>36</v>
      </c>
      <c r="B6939" t="s">
        <v>3619</v>
      </c>
      <c r="C6939" t="s">
        <v>22842</v>
      </c>
      <c r="D6939" t="s">
        <v>22843</v>
      </c>
      <c r="E6939" t="s">
        <v>3625</v>
      </c>
      <c r="F6939" t="s">
        <v>3626</v>
      </c>
      <c r="G6939" t="s">
        <v>3619</v>
      </c>
      <c r="H6939" t="s">
        <v>944</v>
      </c>
      <c r="I6939" t="s">
        <v>945</v>
      </c>
      <c r="J6939" t="s">
        <v>946</v>
      </c>
      <c r="K6939" t="s">
        <v>22844</v>
      </c>
      <c r="L6939" s="3">
        <v>45180</v>
      </c>
      <c r="M6939" s="9">
        <v>0</v>
      </c>
      <c r="N6939" s="5">
        <v>0</v>
      </c>
      <c r="O6939" s="7">
        <v>0</v>
      </c>
    </row>
    <row r="6940" spans="1:15">
      <c r="A6940">
        <v>36</v>
      </c>
      <c r="B6940" t="s">
        <v>3619</v>
      </c>
      <c r="C6940" t="s">
        <v>22845</v>
      </c>
      <c r="D6940" t="s">
        <v>22846</v>
      </c>
      <c r="E6940" t="s">
        <v>3639</v>
      </c>
      <c r="F6940" t="s">
        <v>3640</v>
      </c>
      <c r="G6940" t="s">
        <v>3619</v>
      </c>
      <c r="H6940" t="s">
        <v>944</v>
      </c>
      <c r="I6940" t="s">
        <v>945</v>
      </c>
      <c r="J6940" t="s">
        <v>946</v>
      </c>
      <c r="K6940" t="s">
        <v>22847</v>
      </c>
      <c r="L6940" s="3">
        <v>45210</v>
      </c>
      <c r="M6940" s="9">
        <v>0</v>
      </c>
      <c r="N6940" s="5">
        <v>0</v>
      </c>
      <c r="O6940" s="7">
        <v>0</v>
      </c>
    </row>
    <row r="6941" spans="1:15">
      <c r="A6941">
        <v>36</v>
      </c>
      <c r="B6941" t="s">
        <v>3619</v>
      </c>
      <c r="C6941" t="s">
        <v>22848</v>
      </c>
      <c r="D6941" t="s">
        <v>18722</v>
      </c>
      <c r="E6941" t="s">
        <v>3649</v>
      </c>
      <c r="F6941" t="s">
        <v>3650</v>
      </c>
      <c r="G6941" t="s">
        <v>3619</v>
      </c>
      <c r="H6941" t="s">
        <v>944</v>
      </c>
      <c r="I6941" t="s">
        <v>945</v>
      </c>
      <c r="J6941" t="s">
        <v>946</v>
      </c>
      <c r="K6941" t="s">
        <v>22849</v>
      </c>
      <c r="L6941" s="3" t="s">
        <v>2494</v>
      </c>
      <c r="M6941" s="9">
        <v>0</v>
      </c>
      <c r="N6941" s="5">
        <v>0</v>
      </c>
      <c r="O6941" s="7">
        <v>0</v>
      </c>
    </row>
    <row r="6942" spans="1:15">
      <c r="A6942">
        <v>36</v>
      </c>
      <c r="B6942" t="s">
        <v>3619</v>
      </c>
      <c r="C6942" t="s">
        <v>22850</v>
      </c>
      <c r="D6942" t="s">
        <v>22851</v>
      </c>
      <c r="E6942" t="s">
        <v>3639</v>
      </c>
      <c r="F6942" t="s">
        <v>3640</v>
      </c>
      <c r="G6942" t="s">
        <v>3619</v>
      </c>
      <c r="H6942" t="s">
        <v>944</v>
      </c>
      <c r="I6942" t="s">
        <v>945</v>
      </c>
      <c r="J6942" t="s">
        <v>946</v>
      </c>
      <c r="K6942" t="s">
        <v>22852</v>
      </c>
      <c r="L6942" s="3">
        <v>45593</v>
      </c>
      <c r="M6942" s="9">
        <v>0</v>
      </c>
      <c r="N6942" s="5">
        <v>0</v>
      </c>
      <c r="O6942" s="7">
        <v>0</v>
      </c>
    </row>
    <row r="6943" spans="1:15">
      <c r="A6943">
        <v>36</v>
      </c>
      <c r="B6943" t="s">
        <v>3619</v>
      </c>
      <c r="C6943" t="s">
        <v>22853</v>
      </c>
      <c r="D6943" t="s">
        <v>22854</v>
      </c>
      <c r="E6943" t="s">
        <v>3639</v>
      </c>
      <c r="F6943" t="s">
        <v>3640</v>
      </c>
      <c r="G6943" t="s">
        <v>3619</v>
      </c>
      <c r="H6943" t="s">
        <v>944</v>
      </c>
      <c r="I6943" t="s">
        <v>945</v>
      </c>
      <c r="J6943" t="s">
        <v>946</v>
      </c>
      <c r="K6943" t="s">
        <v>22855</v>
      </c>
      <c r="L6943" s="3" t="s">
        <v>2494</v>
      </c>
      <c r="M6943" s="9">
        <v>0</v>
      </c>
      <c r="N6943" s="5">
        <v>0</v>
      </c>
      <c r="O6943" s="7">
        <v>0</v>
      </c>
    </row>
    <row r="6944" spans="1:15">
      <c r="A6944">
        <v>36</v>
      </c>
      <c r="B6944" t="s">
        <v>3619</v>
      </c>
      <c r="C6944" t="s">
        <v>3662</v>
      </c>
      <c r="D6944" t="s">
        <v>872</v>
      </c>
      <c r="E6944" t="s">
        <v>3643</v>
      </c>
      <c r="F6944" t="s">
        <v>3644</v>
      </c>
      <c r="G6944" t="s">
        <v>3619</v>
      </c>
      <c r="H6944" t="s">
        <v>944</v>
      </c>
      <c r="I6944" t="s">
        <v>945</v>
      </c>
      <c r="J6944" t="s">
        <v>946</v>
      </c>
      <c r="K6944" t="s">
        <v>3663</v>
      </c>
      <c r="L6944" s="3">
        <v>45624</v>
      </c>
      <c r="M6944" s="9">
        <v>3</v>
      </c>
      <c r="N6944" s="5">
        <v>1</v>
      </c>
      <c r="O6944" s="7">
        <v>2</v>
      </c>
    </row>
    <row r="6945" spans="1:15">
      <c r="A6945">
        <v>36</v>
      </c>
      <c r="B6945" t="s">
        <v>3619</v>
      </c>
      <c r="C6945" t="s">
        <v>3664</v>
      </c>
      <c r="D6945" t="s">
        <v>873</v>
      </c>
      <c r="E6945" t="s">
        <v>3649</v>
      </c>
      <c r="F6945" t="s">
        <v>3650</v>
      </c>
      <c r="G6945" t="s">
        <v>3619</v>
      </c>
      <c r="H6945" t="s">
        <v>944</v>
      </c>
      <c r="I6945" t="s">
        <v>945</v>
      </c>
      <c r="J6945" t="s">
        <v>946</v>
      </c>
      <c r="K6945" t="s">
        <v>3665</v>
      </c>
      <c r="L6945" s="3">
        <v>45677</v>
      </c>
      <c r="M6945" s="9">
        <v>6</v>
      </c>
      <c r="N6945" s="5">
        <v>0</v>
      </c>
      <c r="O6945" s="7">
        <v>6</v>
      </c>
    </row>
    <row r="6946" spans="1:15">
      <c r="A6946">
        <v>36</v>
      </c>
      <c r="B6946" t="s">
        <v>3619</v>
      </c>
      <c r="C6946" t="s">
        <v>3666</v>
      </c>
      <c r="D6946" t="s">
        <v>874</v>
      </c>
      <c r="E6946" t="s">
        <v>3649</v>
      </c>
      <c r="F6946" t="s">
        <v>3650</v>
      </c>
      <c r="G6946" t="s">
        <v>3619</v>
      </c>
      <c r="H6946" t="s">
        <v>944</v>
      </c>
      <c r="I6946" t="s">
        <v>945</v>
      </c>
      <c r="J6946" t="s">
        <v>946</v>
      </c>
      <c r="K6946" t="s">
        <v>3667</v>
      </c>
      <c r="L6946" s="3">
        <v>45677</v>
      </c>
      <c r="M6946" s="9">
        <v>1</v>
      </c>
      <c r="N6946" s="5">
        <v>0</v>
      </c>
      <c r="O6946" s="7">
        <v>1</v>
      </c>
    </row>
    <row r="6947" spans="1:15">
      <c r="A6947">
        <v>36</v>
      </c>
      <c r="B6947" t="s">
        <v>3619</v>
      </c>
      <c r="C6947" t="s">
        <v>22856</v>
      </c>
      <c r="D6947" t="s">
        <v>22857</v>
      </c>
      <c r="E6947" t="s">
        <v>3649</v>
      </c>
      <c r="F6947" t="s">
        <v>3650</v>
      </c>
      <c r="G6947" t="s">
        <v>3619</v>
      </c>
      <c r="H6947" t="s">
        <v>944</v>
      </c>
      <c r="I6947" t="s">
        <v>945</v>
      </c>
      <c r="J6947" t="s">
        <v>946</v>
      </c>
      <c r="K6947" t="s">
        <v>22858</v>
      </c>
      <c r="L6947" s="3" t="s">
        <v>2494</v>
      </c>
      <c r="M6947" s="9">
        <v>0</v>
      </c>
      <c r="N6947" s="5">
        <v>0</v>
      </c>
      <c r="O6947" s="7">
        <v>0</v>
      </c>
    </row>
    <row r="6948" spans="1:15">
      <c r="A6948">
        <v>36</v>
      </c>
      <c r="B6948" t="s">
        <v>3619</v>
      </c>
      <c r="C6948" t="s">
        <v>22859</v>
      </c>
      <c r="D6948" t="s">
        <v>22860</v>
      </c>
      <c r="E6948" t="s">
        <v>3621</v>
      </c>
      <c r="F6948" t="s">
        <v>3622</v>
      </c>
      <c r="G6948" t="s">
        <v>3619</v>
      </c>
      <c r="H6948" t="s">
        <v>944</v>
      </c>
      <c r="I6948" t="s">
        <v>945</v>
      </c>
      <c r="J6948" t="s">
        <v>946</v>
      </c>
      <c r="K6948" t="s">
        <v>22861</v>
      </c>
      <c r="L6948" s="3" t="s">
        <v>2494</v>
      </c>
      <c r="M6948" s="9">
        <v>0</v>
      </c>
      <c r="N6948" s="5">
        <v>0</v>
      </c>
      <c r="O6948" s="7">
        <v>0</v>
      </c>
    </row>
    <row r="6949" spans="1:15">
      <c r="A6949">
        <v>36</v>
      </c>
      <c r="B6949" t="s">
        <v>3619</v>
      </c>
      <c r="C6949" t="s">
        <v>22862</v>
      </c>
      <c r="D6949" t="s">
        <v>22863</v>
      </c>
      <c r="E6949" t="s">
        <v>3653</v>
      </c>
      <c r="F6949" t="s">
        <v>3654</v>
      </c>
      <c r="G6949" t="s">
        <v>3619</v>
      </c>
      <c r="H6949" t="s">
        <v>944</v>
      </c>
      <c r="I6949" t="s">
        <v>945</v>
      </c>
      <c r="J6949" t="s">
        <v>946</v>
      </c>
      <c r="K6949" t="s">
        <v>22864</v>
      </c>
      <c r="L6949" s="3">
        <v>45733</v>
      </c>
      <c r="M6949" s="9">
        <v>0</v>
      </c>
      <c r="N6949" s="5">
        <v>0</v>
      </c>
      <c r="O6949" s="7">
        <v>0</v>
      </c>
    </row>
    <row r="6950" spans="1:15">
      <c r="A6950">
        <v>37</v>
      </c>
      <c r="B6950" t="s">
        <v>3668</v>
      </c>
      <c r="C6950" t="s">
        <v>22865</v>
      </c>
      <c r="D6950" t="s">
        <v>22866</v>
      </c>
      <c r="E6950" t="s">
        <v>3670</v>
      </c>
      <c r="F6950" t="s">
        <v>3671</v>
      </c>
      <c r="G6950" t="s">
        <v>3672</v>
      </c>
      <c r="H6950" t="s">
        <v>944</v>
      </c>
      <c r="I6950" t="s">
        <v>945</v>
      </c>
      <c r="J6950" t="s">
        <v>946</v>
      </c>
      <c r="K6950" t="s">
        <v>22867</v>
      </c>
      <c r="L6950" s="3">
        <v>36557</v>
      </c>
      <c r="M6950" s="9">
        <v>0</v>
      </c>
      <c r="N6950" s="5">
        <v>0</v>
      </c>
      <c r="O6950" s="7">
        <v>0</v>
      </c>
    </row>
    <row r="6951" spans="1:15">
      <c r="A6951">
        <v>37</v>
      </c>
      <c r="B6951" t="s">
        <v>3668</v>
      </c>
      <c r="C6951" t="s">
        <v>22868</v>
      </c>
      <c r="D6951" t="s">
        <v>22869</v>
      </c>
      <c r="E6951" t="s">
        <v>3670</v>
      </c>
      <c r="F6951" t="s">
        <v>3671</v>
      </c>
      <c r="G6951" t="s">
        <v>3672</v>
      </c>
      <c r="H6951" t="s">
        <v>944</v>
      </c>
      <c r="I6951" t="s">
        <v>945</v>
      </c>
      <c r="J6951" t="s">
        <v>946</v>
      </c>
      <c r="K6951" t="s">
        <v>22870</v>
      </c>
      <c r="L6951" s="3">
        <v>37495</v>
      </c>
      <c r="M6951" s="9">
        <v>0</v>
      </c>
      <c r="N6951" s="5">
        <v>0</v>
      </c>
      <c r="O6951" s="7">
        <v>0</v>
      </c>
    </row>
    <row r="6952" spans="1:15">
      <c r="A6952">
        <v>37</v>
      </c>
      <c r="B6952" t="s">
        <v>3668</v>
      </c>
      <c r="C6952" t="s">
        <v>22871</v>
      </c>
      <c r="D6952" t="s">
        <v>22872</v>
      </c>
      <c r="E6952" t="s">
        <v>22873</v>
      </c>
      <c r="F6952" t="s">
        <v>22874</v>
      </c>
      <c r="G6952" t="s">
        <v>3672</v>
      </c>
      <c r="H6952" t="s">
        <v>944</v>
      </c>
      <c r="I6952" t="s">
        <v>945</v>
      </c>
      <c r="J6952" t="s">
        <v>946</v>
      </c>
      <c r="K6952" t="s">
        <v>22875</v>
      </c>
      <c r="L6952" s="3">
        <v>39336</v>
      </c>
      <c r="M6952" s="9">
        <v>0</v>
      </c>
      <c r="N6952" s="5">
        <v>0</v>
      </c>
      <c r="O6952" s="7">
        <v>0</v>
      </c>
    </row>
    <row r="6953" spans="1:15">
      <c r="A6953">
        <v>37</v>
      </c>
      <c r="B6953" t="s">
        <v>3668</v>
      </c>
      <c r="C6953" t="s">
        <v>22876</v>
      </c>
      <c r="D6953" t="s">
        <v>22877</v>
      </c>
      <c r="E6953" t="s">
        <v>22878</v>
      </c>
      <c r="F6953" t="s">
        <v>22879</v>
      </c>
      <c r="G6953" t="s">
        <v>3672</v>
      </c>
      <c r="H6953" t="s">
        <v>944</v>
      </c>
      <c r="I6953" t="s">
        <v>945</v>
      </c>
      <c r="J6953" t="s">
        <v>946</v>
      </c>
      <c r="K6953" t="s">
        <v>22880</v>
      </c>
      <c r="L6953" s="3">
        <v>38212</v>
      </c>
      <c r="M6953" s="9">
        <v>0</v>
      </c>
      <c r="N6953" s="5">
        <v>0</v>
      </c>
      <c r="O6953" s="7">
        <v>0</v>
      </c>
    </row>
    <row r="6954" spans="1:15">
      <c r="A6954">
        <v>37</v>
      </c>
      <c r="B6954" t="s">
        <v>3668</v>
      </c>
      <c r="C6954" t="s">
        <v>22881</v>
      </c>
      <c r="D6954" t="s">
        <v>22882</v>
      </c>
      <c r="E6954" t="s">
        <v>3670</v>
      </c>
      <c r="F6954" t="s">
        <v>3671</v>
      </c>
      <c r="G6954" t="s">
        <v>3672</v>
      </c>
      <c r="H6954" t="s">
        <v>944</v>
      </c>
      <c r="I6954" t="s">
        <v>945</v>
      </c>
      <c r="J6954" t="s">
        <v>946</v>
      </c>
      <c r="K6954" t="s">
        <v>22883</v>
      </c>
      <c r="L6954" s="3">
        <v>40498</v>
      </c>
      <c r="M6954" s="9">
        <v>0</v>
      </c>
      <c r="N6954" s="5">
        <v>0</v>
      </c>
      <c r="O6954" s="7">
        <v>0</v>
      </c>
    </row>
    <row r="6955" spans="1:15">
      <c r="A6955">
        <v>37</v>
      </c>
      <c r="B6955" t="s">
        <v>3668</v>
      </c>
      <c r="C6955" t="s">
        <v>22884</v>
      </c>
      <c r="D6955" t="s">
        <v>22885</v>
      </c>
      <c r="E6955" t="s">
        <v>22886</v>
      </c>
      <c r="F6955" t="s">
        <v>22887</v>
      </c>
      <c r="G6955" t="s">
        <v>3672</v>
      </c>
      <c r="H6955" t="s">
        <v>944</v>
      </c>
      <c r="I6955" t="s">
        <v>945</v>
      </c>
      <c r="J6955" t="s">
        <v>946</v>
      </c>
      <c r="K6955" t="s">
        <v>22888</v>
      </c>
      <c r="L6955" s="3">
        <v>39980</v>
      </c>
      <c r="M6955" s="9">
        <v>0</v>
      </c>
      <c r="N6955" s="5">
        <v>0</v>
      </c>
      <c r="O6955" s="7">
        <v>0</v>
      </c>
    </row>
    <row r="6956" spans="1:15">
      <c r="A6956">
        <v>37</v>
      </c>
      <c r="B6956" t="s">
        <v>3668</v>
      </c>
      <c r="C6956" t="s">
        <v>22889</v>
      </c>
      <c r="D6956" t="s">
        <v>22890</v>
      </c>
      <c r="E6956" t="s">
        <v>3691</v>
      </c>
      <c r="F6956" t="s">
        <v>3692</v>
      </c>
      <c r="G6956" t="s">
        <v>3672</v>
      </c>
      <c r="H6956" t="s">
        <v>944</v>
      </c>
      <c r="I6956" t="s">
        <v>945</v>
      </c>
      <c r="J6956" t="s">
        <v>946</v>
      </c>
      <c r="K6956" t="s">
        <v>22891</v>
      </c>
      <c r="L6956" s="3">
        <v>40764</v>
      </c>
      <c r="M6956" s="9">
        <v>0</v>
      </c>
      <c r="N6956" s="5">
        <v>0</v>
      </c>
      <c r="O6956" s="7">
        <v>0</v>
      </c>
    </row>
    <row r="6957" spans="1:15">
      <c r="A6957">
        <v>37</v>
      </c>
      <c r="B6957" t="s">
        <v>3668</v>
      </c>
      <c r="C6957" t="s">
        <v>3669</v>
      </c>
      <c r="D6957" t="s">
        <v>875</v>
      </c>
      <c r="E6957" t="s">
        <v>3670</v>
      </c>
      <c r="F6957" t="s">
        <v>3671</v>
      </c>
      <c r="G6957" t="s">
        <v>3672</v>
      </c>
      <c r="H6957" t="s">
        <v>944</v>
      </c>
      <c r="I6957" t="s">
        <v>945</v>
      </c>
      <c r="J6957" t="s">
        <v>946</v>
      </c>
      <c r="K6957" t="s">
        <v>3673</v>
      </c>
      <c r="L6957" s="3">
        <v>40498</v>
      </c>
      <c r="M6957" s="9">
        <v>1</v>
      </c>
      <c r="N6957" s="5">
        <v>0</v>
      </c>
      <c r="O6957" s="7">
        <v>1</v>
      </c>
    </row>
    <row r="6958" spans="1:15">
      <c r="A6958">
        <v>37</v>
      </c>
      <c r="B6958" t="s">
        <v>3668</v>
      </c>
      <c r="C6958" t="s">
        <v>22892</v>
      </c>
      <c r="D6958" t="s">
        <v>22893</v>
      </c>
      <c r="E6958" t="s">
        <v>3699</v>
      </c>
      <c r="F6958" t="s">
        <v>3700</v>
      </c>
      <c r="G6958" t="s">
        <v>3672</v>
      </c>
      <c r="H6958" t="s">
        <v>944</v>
      </c>
      <c r="I6958" t="s">
        <v>945</v>
      </c>
      <c r="J6958" t="s">
        <v>946</v>
      </c>
      <c r="K6958" t="s">
        <v>22894</v>
      </c>
      <c r="L6958" s="3">
        <v>41172</v>
      </c>
      <c r="M6958" s="9">
        <v>0</v>
      </c>
      <c r="N6958" s="5">
        <v>0</v>
      </c>
      <c r="O6958" s="7">
        <v>0</v>
      </c>
    </row>
    <row r="6959" spans="1:15">
      <c r="A6959">
        <v>37</v>
      </c>
      <c r="B6959" t="s">
        <v>3668</v>
      </c>
      <c r="C6959" t="s">
        <v>3674</v>
      </c>
      <c r="D6959" t="s">
        <v>876</v>
      </c>
      <c r="E6959" t="s">
        <v>3670</v>
      </c>
      <c r="F6959" t="s">
        <v>3671</v>
      </c>
      <c r="G6959" t="s">
        <v>3672</v>
      </c>
      <c r="H6959" t="s">
        <v>944</v>
      </c>
      <c r="I6959" t="s">
        <v>945</v>
      </c>
      <c r="J6959" t="s">
        <v>946</v>
      </c>
      <c r="K6959" t="s">
        <v>3675</v>
      </c>
      <c r="L6959" s="3">
        <v>41172</v>
      </c>
      <c r="M6959" s="9">
        <v>1</v>
      </c>
      <c r="N6959" s="5">
        <v>0</v>
      </c>
      <c r="O6959" s="7">
        <v>1</v>
      </c>
    </row>
    <row r="6960" spans="1:15">
      <c r="A6960">
        <v>37</v>
      </c>
      <c r="B6960" t="s">
        <v>3668</v>
      </c>
      <c r="C6960" t="s">
        <v>22895</v>
      </c>
      <c r="D6960" t="s">
        <v>22896</v>
      </c>
      <c r="E6960" t="s">
        <v>3670</v>
      </c>
      <c r="F6960" t="s">
        <v>3671</v>
      </c>
      <c r="G6960" t="s">
        <v>3672</v>
      </c>
      <c r="H6960" t="s">
        <v>944</v>
      </c>
      <c r="I6960" t="s">
        <v>945</v>
      </c>
      <c r="J6960" t="s">
        <v>946</v>
      </c>
      <c r="K6960" t="s">
        <v>22897</v>
      </c>
      <c r="L6960" s="3">
        <v>41738</v>
      </c>
      <c r="M6960" s="9">
        <v>34</v>
      </c>
      <c r="N6960" s="5">
        <v>0</v>
      </c>
      <c r="O6960" s="7">
        <v>34</v>
      </c>
    </row>
    <row r="6961" spans="1:15">
      <c r="A6961">
        <v>37</v>
      </c>
      <c r="B6961" t="s">
        <v>3668</v>
      </c>
      <c r="C6961" t="s">
        <v>22898</v>
      </c>
      <c r="D6961" t="s">
        <v>22899</v>
      </c>
      <c r="E6961" t="s">
        <v>22900</v>
      </c>
      <c r="F6961" t="s">
        <v>22901</v>
      </c>
      <c r="G6961" t="s">
        <v>3672</v>
      </c>
      <c r="H6961" t="s">
        <v>944</v>
      </c>
      <c r="I6961" t="s">
        <v>945</v>
      </c>
      <c r="J6961" t="s">
        <v>946</v>
      </c>
      <c r="K6961" t="s">
        <v>22902</v>
      </c>
      <c r="L6961" s="3">
        <v>42242</v>
      </c>
      <c r="M6961" s="9">
        <v>0</v>
      </c>
      <c r="N6961" s="5">
        <v>0</v>
      </c>
      <c r="O6961" s="7">
        <v>0</v>
      </c>
    </row>
    <row r="6962" spans="1:15">
      <c r="A6962">
        <v>37</v>
      </c>
      <c r="B6962" t="s">
        <v>3668</v>
      </c>
      <c r="C6962" t="s">
        <v>22903</v>
      </c>
      <c r="D6962" t="s">
        <v>22904</v>
      </c>
      <c r="E6962" t="s">
        <v>3670</v>
      </c>
      <c r="F6962" t="s">
        <v>3671</v>
      </c>
      <c r="G6962" t="s">
        <v>3672</v>
      </c>
      <c r="H6962" t="s">
        <v>944</v>
      </c>
      <c r="I6962" t="s">
        <v>945</v>
      </c>
      <c r="J6962" t="s">
        <v>946</v>
      </c>
      <c r="K6962" t="s">
        <v>22905</v>
      </c>
      <c r="L6962" s="3">
        <v>41493</v>
      </c>
      <c r="M6962" s="9">
        <v>0</v>
      </c>
      <c r="N6962" s="5">
        <v>0</v>
      </c>
      <c r="O6962" s="7">
        <v>0</v>
      </c>
    </row>
    <row r="6963" spans="1:15">
      <c r="A6963">
        <v>37</v>
      </c>
      <c r="B6963" t="s">
        <v>3668</v>
      </c>
      <c r="C6963" t="s">
        <v>3676</v>
      </c>
      <c r="D6963" t="s">
        <v>877</v>
      </c>
      <c r="E6963" t="s">
        <v>3670</v>
      </c>
      <c r="F6963" t="s">
        <v>3671</v>
      </c>
      <c r="G6963" t="s">
        <v>3672</v>
      </c>
      <c r="H6963" t="s">
        <v>944</v>
      </c>
      <c r="I6963" t="s">
        <v>945</v>
      </c>
      <c r="J6963" t="s">
        <v>946</v>
      </c>
      <c r="K6963" t="s">
        <v>3677</v>
      </c>
      <c r="L6963" s="3">
        <v>42047</v>
      </c>
      <c r="M6963" s="9">
        <v>1</v>
      </c>
      <c r="N6963" s="5">
        <v>0</v>
      </c>
      <c r="O6963" s="7">
        <v>1</v>
      </c>
    </row>
    <row r="6964" spans="1:15">
      <c r="A6964">
        <v>37</v>
      </c>
      <c r="B6964" t="s">
        <v>3668</v>
      </c>
      <c r="C6964" t="s">
        <v>22906</v>
      </c>
      <c r="D6964" t="s">
        <v>22907</v>
      </c>
      <c r="E6964" t="s">
        <v>22908</v>
      </c>
      <c r="F6964" t="s">
        <v>22909</v>
      </c>
      <c r="G6964" t="s">
        <v>3672</v>
      </c>
      <c r="H6964" t="s">
        <v>944</v>
      </c>
      <c r="I6964" t="s">
        <v>945</v>
      </c>
      <c r="J6964" t="s">
        <v>946</v>
      </c>
      <c r="K6964" t="s">
        <v>22910</v>
      </c>
      <c r="L6964" s="3">
        <v>41710</v>
      </c>
      <c r="M6964" s="9">
        <v>0</v>
      </c>
      <c r="N6964" s="5">
        <v>0</v>
      </c>
      <c r="O6964" s="7">
        <v>0</v>
      </c>
    </row>
    <row r="6965" spans="1:15">
      <c r="A6965">
        <v>37</v>
      </c>
      <c r="B6965" t="s">
        <v>3668</v>
      </c>
      <c r="C6965" t="s">
        <v>3678</v>
      </c>
      <c r="D6965" t="s">
        <v>878</v>
      </c>
      <c r="E6965" t="s">
        <v>3679</v>
      </c>
      <c r="F6965" t="s">
        <v>3680</v>
      </c>
      <c r="G6965" t="s">
        <v>3672</v>
      </c>
      <c r="H6965" t="s">
        <v>944</v>
      </c>
      <c r="I6965" t="s">
        <v>945</v>
      </c>
      <c r="J6965" t="s">
        <v>946</v>
      </c>
      <c r="K6965" t="s">
        <v>3681</v>
      </c>
      <c r="L6965" s="3">
        <v>42257</v>
      </c>
      <c r="M6965" s="9">
        <v>1</v>
      </c>
      <c r="N6965" s="5">
        <v>0</v>
      </c>
      <c r="O6965" s="7">
        <v>1</v>
      </c>
    </row>
    <row r="6966" spans="1:15">
      <c r="A6966">
        <v>37</v>
      </c>
      <c r="B6966" t="s">
        <v>3668</v>
      </c>
      <c r="C6966" t="s">
        <v>22911</v>
      </c>
      <c r="D6966" t="s">
        <v>22912</v>
      </c>
      <c r="E6966" t="s">
        <v>22878</v>
      </c>
      <c r="F6966" t="s">
        <v>22879</v>
      </c>
      <c r="G6966" t="s">
        <v>3672</v>
      </c>
      <c r="H6966" t="s">
        <v>944</v>
      </c>
      <c r="I6966" t="s">
        <v>945</v>
      </c>
      <c r="J6966" t="s">
        <v>946</v>
      </c>
      <c r="K6966" t="s">
        <v>22913</v>
      </c>
      <c r="L6966" s="3" t="s">
        <v>2494</v>
      </c>
      <c r="M6966" s="9">
        <v>0</v>
      </c>
      <c r="N6966" s="5">
        <v>0</v>
      </c>
      <c r="O6966" s="7">
        <v>0</v>
      </c>
    </row>
    <row r="6967" spans="1:15">
      <c r="A6967">
        <v>37</v>
      </c>
      <c r="B6967" t="s">
        <v>3668</v>
      </c>
      <c r="C6967" t="s">
        <v>22914</v>
      </c>
      <c r="D6967" t="s">
        <v>22915</v>
      </c>
      <c r="E6967" t="s">
        <v>3691</v>
      </c>
      <c r="F6967" t="s">
        <v>3692</v>
      </c>
      <c r="G6967" t="s">
        <v>3672</v>
      </c>
      <c r="H6967" t="s">
        <v>944</v>
      </c>
      <c r="I6967" t="s">
        <v>945</v>
      </c>
      <c r="J6967" t="s">
        <v>946</v>
      </c>
      <c r="K6967" t="s">
        <v>22916</v>
      </c>
      <c r="L6967" s="3">
        <v>43175</v>
      </c>
      <c r="M6967" s="9">
        <v>0</v>
      </c>
      <c r="N6967" s="5">
        <v>0</v>
      </c>
      <c r="O6967" s="7">
        <v>0</v>
      </c>
    </row>
    <row r="6968" spans="1:15">
      <c r="A6968">
        <v>37</v>
      </c>
      <c r="B6968" t="s">
        <v>3668</v>
      </c>
      <c r="C6968" t="s">
        <v>22917</v>
      </c>
      <c r="D6968" t="s">
        <v>22918</v>
      </c>
      <c r="E6968" t="s">
        <v>3699</v>
      </c>
      <c r="F6968" t="s">
        <v>3700</v>
      </c>
      <c r="G6968" t="s">
        <v>3672</v>
      </c>
      <c r="H6968" t="s">
        <v>944</v>
      </c>
      <c r="I6968" t="s">
        <v>945</v>
      </c>
      <c r="J6968" t="s">
        <v>946</v>
      </c>
      <c r="K6968" t="s">
        <v>22919</v>
      </c>
      <c r="L6968" s="3" t="s">
        <v>2494</v>
      </c>
      <c r="M6968" s="9">
        <v>0</v>
      </c>
      <c r="N6968" s="5">
        <v>0</v>
      </c>
      <c r="O6968" s="7">
        <v>0</v>
      </c>
    </row>
    <row r="6969" spans="1:15">
      <c r="A6969">
        <v>37</v>
      </c>
      <c r="B6969" t="s">
        <v>3668</v>
      </c>
      <c r="C6969" t="s">
        <v>3682</v>
      </c>
      <c r="D6969" t="s">
        <v>879</v>
      </c>
      <c r="E6969" t="s">
        <v>3683</v>
      </c>
      <c r="F6969" t="s">
        <v>3684</v>
      </c>
      <c r="G6969" t="s">
        <v>3672</v>
      </c>
      <c r="H6969" t="s">
        <v>944</v>
      </c>
      <c r="I6969" t="s">
        <v>945</v>
      </c>
      <c r="J6969" t="s">
        <v>946</v>
      </c>
      <c r="K6969" t="s">
        <v>3685</v>
      </c>
      <c r="L6969" s="3">
        <v>42790</v>
      </c>
      <c r="M6969" s="9">
        <v>1</v>
      </c>
      <c r="N6969" s="5">
        <v>0</v>
      </c>
      <c r="O6969" s="7">
        <v>1</v>
      </c>
    </row>
    <row r="6970" spans="1:15">
      <c r="A6970">
        <v>37</v>
      </c>
      <c r="B6970" t="s">
        <v>3668</v>
      </c>
      <c r="C6970" t="s">
        <v>22920</v>
      </c>
      <c r="D6970" t="s">
        <v>22921</v>
      </c>
      <c r="E6970" t="s">
        <v>22900</v>
      </c>
      <c r="F6970" t="s">
        <v>22901</v>
      </c>
      <c r="G6970" t="s">
        <v>3672</v>
      </c>
      <c r="H6970" t="s">
        <v>944</v>
      </c>
      <c r="I6970" t="s">
        <v>945</v>
      </c>
      <c r="J6970" t="s">
        <v>946</v>
      </c>
      <c r="K6970" t="s">
        <v>22922</v>
      </c>
      <c r="L6970" s="3">
        <v>44285</v>
      </c>
      <c r="M6970" s="9">
        <v>0</v>
      </c>
      <c r="N6970" s="5">
        <v>0</v>
      </c>
      <c r="O6970" s="7">
        <v>0</v>
      </c>
    </row>
    <row r="6971" spans="1:15">
      <c r="A6971">
        <v>37</v>
      </c>
      <c r="B6971" t="s">
        <v>3668</v>
      </c>
      <c r="C6971" t="s">
        <v>22923</v>
      </c>
      <c r="D6971" t="s">
        <v>22924</v>
      </c>
      <c r="E6971" t="s">
        <v>3670</v>
      </c>
      <c r="F6971" t="s">
        <v>3671</v>
      </c>
      <c r="G6971" t="s">
        <v>3672</v>
      </c>
      <c r="H6971" t="s">
        <v>944</v>
      </c>
      <c r="I6971" t="s">
        <v>945</v>
      </c>
      <c r="J6971" t="s">
        <v>946</v>
      </c>
      <c r="K6971" t="s">
        <v>22925</v>
      </c>
      <c r="L6971" s="3">
        <v>43628</v>
      </c>
      <c r="M6971" s="9">
        <v>0</v>
      </c>
      <c r="N6971" s="5">
        <v>0</v>
      </c>
      <c r="O6971" s="7">
        <v>0</v>
      </c>
    </row>
    <row r="6972" spans="1:15">
      <c r="A6972">
        <v>37</v>
      </c>
      <c r="B6972" t="s">
        <v>3668</v>
      </c>
      <c r="C6972" t="s">
        <v>3686</v>
      </c>
      <c r="D6972" t="s">
        <v>880</v>
      </c>
      <c r="E6972" t="s">
        <v>3687</v>
      </c>
      <c r="F6972" t="s">
        <v>3688</v>
      </c>
      <c r="G6972" t="s">
        <v>3672</v>
      </c>
      <c r="H6972" t="s">
        <v>944</v>
      </c>
      <c r="I6972" t="s">
        <v>945</v>
      </c>
      <c r="J6972" t="s">
        <v>946</v>
      </c>
      <c r="K6972" t="s">
        <v>3689</v>
      </c>
      <c r="L6972" s="3">
        <v>43069</v>
      </c>
      <c r="M6972" s="9">
        <v>1</v>
      </c>
      <c r="N6972" s="5">
        <v>0</v>
      </c>
      <c r="O6972" s="7">
        <v>1</v>
      </c>
    </row>
    <row r="6973" spans="1:15">
      <c r="A6973">
        <v>37</v>
      </c>
      <c r="B6973" t="s">
        <v>3668</v>
      </c>
      <c r="C6973" t="s">
        <v>22926</v>
      </c>
      <c r="D6973" t="s">
        <v>22927</v>
      </c>
      <c r="E6973" t="s">
        <v>22873</v>
      </c>
      <c r="F6973" t="s">
        <v>22874</v>
      </c>
      <c r="G6973" t="s">
        <v>3672</v>
      </c>
      <c r="H6973" t="s">
        <v>944</v>
      </c>
      <c r="I6973" t="s">
        <v>945</v>
      </c>
      <c r="J6973" t="s">
        <v>946</v>
      </c>
      <c r="K6973" t="s">
        <v>22928</v>
      </c>
      <c r="L6973" s="3">
        <v>43124</v>
      </c>
      <c r="M6973" s="9">
        <v>0</v>
      </c>
      <c r="N6973" s="5">
        <v>0</v>
      </c>
      <c r="O6973" s="7">
        <v>0</v>
      </c>
    </row>
    <row r="6974" spans="1:15">
      <c r="A6974">
        <v>37</v>
      </c>
      <c r="B6974" t="s">
        <v>3668</v>
      </c>
      <c r="C6974" t="s">
        <v>3690</v>
      </c>
      <c r="D6974" t="s">
        <v>881</v>
      </c>
      <c r="E6974" t="s">
        <v>3691</v>
      </c>
      <c r="F6974" t="s">
        <v>3692</v>
      </c>
      <c r="G6974" t="s">
        <v>3672</v>
      </c>
      <c r="H6974" t="s">
        <v>944</v>
      </c>
      <c r="I6974" t="s">
        <v>945</v>
      </c>
      <c r="J6974" t="s">
        <v>946</v>
      </c>
      <c r="K6974" t="s">
        <v>3693</v>
      </c>
      <c r="L6974" s="3">
        <v>43641</v>
      </c>
      <c r="M6974" s="9">
        <v>1</v>
      </c>
      <c r="N6974" s="5">
        <v>0</v>
      </c>
      <c r="O6974" s="7">
        <v>1</v>
      </c>
    </row>
    <row r="6975" spans="1:15">
      <c r="A6975">
        <v>37</v>
      </c>
      <c r="B6975" t="s">
        <v>3668</v>
      </c>
      <c r="C6975" t="s">
        <v>22929</v>
      </c>
      <c r="D6975" t="s">
        <v>22930</v>
      </c>
      <c r="E6975" t="s">
        <v>22908</v>
      </c>
      <c r="F6975" t="s">
        <v>22909</v>
      </c>
      <c r="G6975" t="s">
        <v>3672</v>
      </c>
      <c r="H6975" t="s">
        <v>944</v>
      </c>
      <c r="I6975" t="s">
        <v>945</v>
      </c>
      <c r="J6975" t="s">
        <v>946</v>
      </c>
      <c r="K6975" t="s">
        <v>22931</v>
      </c>
      <c r="L6975" s="3">
        <v>43616</v>
      </c>
      <c r="M6975" s="9">
        <v>0</v>
      </c>
      <c r="N6975" s="5">
        <v>0</v>
      </c>
      <c r="O6975" s="7">
        <v>0</v>
      </c>
    </row>
    <row r="6976" spans="1:15">
      <c r="A6976">
        <v>37</v>
      </c>
      <c r="B6976" t="s">
        <v>3668</v>
      </c>
      <c r="C6976" t="s">
        <v>22932</v>
      </c>
      <c r="D6976" t="s">
        <v>22933</v>
      </c>
      <c r="E6976" t="s">
        <v>22886</v>
      </c>
      <c r="F6976" t="s">
        <v>22887</v>
      </c>
      <c r="G6976" t="s">
        <v>3672</v>
      </c>
      <c r="H6976" t="s">
        <v>944</v>
      </c>
      <c r="I6976" t="s">
        <v>945</v>
      </c>
      <c r="J6976" t="s">
        <v>946</v>
      </c>
      <c r="K6976" t="s">
        <v>22934</v>
      </c>
      <c r="L6976" s="3">
        <v>43672</v>
      </c>
      <c r="M6976" s="9">
        <v>0</v>
      </c>
      <c r="N6976" s="5">
        <v>0</v>
      </c>
      <c r="O6976" s="7">
        <v>0</v>
      </c>
    </row>
    <row r="6977" spans="1:15">
      <c r="A6977">
        <v>37</v>
      </c>
      <c r="B6977" t="s">
        <v>3668</v>
      </c>
      <c r="C6977" t="s">
        <v>22935</v>
      </c>
      <c r="D6977" t="s">
        <v>22936</v>
      </c>
      <c r="E6977" t="s">
        <v>22937</v>
      </c>
      <c r="F6977" t="s">
        <v>22938</v>
      </c>
      <c r="G6977" t="s">
        <v>3672</v>
      </c>
      <c r="H6977" t="s">
        <v>944</v>
      </c>
      <c r="I6977" t="s">
        <v>945</v>
      </c>
      <c r="J6977" t="s">
        <v>946</v>
      </c>
      <c r="K6977" t="s">
        <v>22939</v>
      </c>
      <c r="L6977" s="3">
        <v>43663</v>
      </c>
      <c r="M6977" s="9">
        <v>0</v>
      </c>
      <c r="N6977" s="5">
        <v>0</v>
      </c>
      <c r="O6977" s="7">
        <v>0</v>
      </c>
    </row>
    <row r="6978" spans="1:15">
      <c r="A6978">
        <v>37</v>
      </c>
      <c r="B6978" t="s">
        <v>3668</v>
      </c>
      <c r="C6978" t="s">
        <v>22940</v>
      </c>
      <c r="D6978" t="s">
        <v>22941</v>
      </c>
      <c r="E6978" t="s">
        <v>3687</v>
      </c>
      <c r="F6978" t="s">
        <v>3688</v>
      </c>
      <c r="G6978" t="s">
        <v>3672</v>
      </c>
      <c r="H6978" t="s">
        <v>944</v>
      </c>
      <c r="I6978" t="s">
        <v>945</v>
      </c>
      <c r="J6978" t="s">
        <v>946</v>
      </c>
      <c r="K6978" t="s">
        <v>22942</v>
      </c>
      <c r="L6978" s="3">
        <v>43735</v>
      </c>
      <c r="M6978" s="9">
        <v>0</v>
      </c>
      <c r="N6978" s="5">
        <v>0</v>
      </c>
      <c r="O6978" s="7">
        <v>0</v>
      </c>
    </row>
    <row r="6979" spans="1:15">
      <c r="A6979">
        <v>37</v>
      </c>
      <c r="B6979" t="s">
        <v>3668</v>
      </c>
      <c r="C6979" t="s">
        <v>22943</v>
      </c>
      <c r="D6979" t="s">
        <v>22944</v>
      </c>
      <c r="E6979" t="s">
        <v>22900</v>
      </c>
      <c r="F6979" t="s">
        <v>22901</v>
      </c>
      <c r="G6979" t="s">
        <v>3672</v>
      </c>
      <c r="H6979" t="s">
        <v>944</v>
      </c>
      <c r="I6979" t="s">
        <v>945</v>
      </c>
      <c r="J6979" t="s">
        <v>946</v>
      </c>
      <c r="K6979" t="s">
        <v>22945</v>
      </c>
      <c r="L6979" s="3" t="s">
        <v>2494</v>
      </c>
      <c r="M6979" s="9">
        <v>0</v>
      </c>
      <c r="N6979" s="5">
        <v>0</v>
      </c>
      <c r="O6979" s="7">
        <v>0</v>
      </c>
    </row>
    <row r="6980" spans="1:15">
      <c r="A6980">
        <v>37</v>
      </c>
      <c r="B6980" t="s">
        <v>3668</v>
      </c>
      <c r="C6980" t="s">
        <v>22946</v>
      </c>
      <c r="D6980" t="s">
        <v>22947</v>
      </c>
      <c r="E6980" t="s">
        <v>22886</v>
      </c>
      <c r="F6980" t="s">
        <v>22887</v>
      </c>
      <c r="G6980" t="s">
        <v>3672</v>
      </c>
      <c r="H6980" t="s">
        <v>944</v>
      </c>
      <c r="I6980" t="s">
        <v>945</v>
      </c>
      <c r="J6980" t="s">
        <v>946</v>
      </c>
      <c r="K6980" t="s">
        <v>22948</v>
      </c>
      <c r="L6980" s="3">
        <v>44438</v>
      </c>
      <c r="M6980" s="9">
        <v>0</v>
      </c>
      <c r="N6980" s="5">
        <v>0</v>
      </c>
      <c r="O6980" s="7">
        <v>0</v>
      </c>
    </row>
    <row r="6981" spans="1:15">
      <c r="A6981">
        <v>37</v>
      </c>
      <c r="B6981" t="s">
        <v>3668</v>
      </c>
      <c r="C6981" t="s">
        <v>3694</v>
      </c>
      <c r="D6981" t="s">
        <v>882</v>
      </c>
      <c r="E6981" t="s">
        <v>3683</v>
      </c>
      <c r="F6981" t="s">
        <v>3684</v>
      </c>
      <c r="G6981" t="s">
        <v>3672</v>
      </c>
      <c r="H6981" t="s">
        <v>944</v>
      </c>
      <c r="I6981" t="s">
        <v>945</v>
      </c>
      <c r="J6981" t="s">
        <v>946</v>
      </c>
      <c r="K6981" t="s">
        <v>3695</v>
      </c>
      <c r="L6981" s="3">
        <v>45418</v>
      </c>
      <c r="M6981" s="9">
        <v>4</v>
      </c>
      <c r="N6981" s="5">
        <v>0</v>
      </c>
      <c r="O6981" s="7">
        <v>4</v>
      </c>
    </row>
    <row r="6982" spans="1:15">
      <c r="A6982">
        <v>37</v>
      </c>
      <c r="B6982" t="s">
        <v>3668</v>
      </c>
      <c r="C6982" t="s">
        <v>22949</v>
      </c>
      <c r="D6982" t="s">
        <v>22950</v>
      </c>
      <c r="E6982" t="s">
        <v>22873</v>
      </c>
      <c r="F6982" t="s">
        <v>22874</v>
      </c>
      <c r="G6982" t="s">
        <v>3672</v>
      </c>
      <c r="H6982" t="s">
        <v>944</v>
      </c>
      <c r="I6982" t="s">
        <v>945</v>
      </c>
      <c r="J6982" t="s">
        <v>946</v>
      </c>
      <c r="K6982" t="s">
        <v>22951</v>
      </c>
      <c r="L6982" s="3">
        <v>45351</v>
      </c>
      <c r="M6982" s="9">
        <v>0</v>
      </c>
      <c r="N6982" s="5">
        <v>0</v>
      </c>
      <c r="O6982" s="7">
        <v>0</v>
      </c>
    </row>
    <row r="6983" spans="1:15">
      <c r="A6983">
        <v>37</v>
      </c>
      <c r="B6983" t="s">
        <v>3668</v>
      </c>
      <c r="C6983" t="s">
        <v>22952</v>
      </c>
      <c r="D6983" t="s">
        <v>22953</v>
      </c>
      <c r="E6983" t="s">
        <v>3683</v>
      </c>
      <c r="F6983" t="s">
        <v>3684</v>
      </c>
      <c r="G6983" t="s">
        <v>3672</v>
      </c>
      <c r="H6983" t="s">
        <v>944</v>
      </c>
      <c r="I6983" t="s">
        <v>945</v>
      </c>
      <c r="J6983" t="s">
        <v>946</v>
      </c>
      <c r="K6983" t="s">
        <v>22954</v>
      </c>
      <c r="L6983" s="3" t="s">
        <v>2494</v>
      </c>
      <c r="M6983" s="9">
        <v>0</v>
      </c>
      <c r="N6983" s="5">
        <v>0</v>
      </c>
      <c r="O6983" s="7">
        <v>0</v>
      </c>
    </row>
    <row r="6984" spans="1:15">
      <c r="A6984">
        <v>37</v>
      </c>
      <c r="B6984" t="s">
        <v>3668</v>
      </c>
      <c r="C6984" t="s">
        <v>22955</v>
      </c>
      <c r="D6984" t="s">
        <v>22956</v>
      </c>
      <c r="E6984" t="s">
        <v>3691</v>
      </c>
      <c r="F6984" t="s">
        <v>3692</v>
      </c>
      <c r="G6984" t="s">
        <v>3672</v>
      </c>
      <c r="H6984" t="s">
        <v>944</v>
      </c>
      <c r="I6984" t="s">
        <v>945</v>
      </c>
      <c r="J6984" t="s">
        <v>946</v>
      </c>
      <c r="K6984" t="s">
        <v>22957</v>
      </c>
      <c r="L6984" s="3" t="s">
        <v>2494</v>
      </c>
      <c r="M6984" s="9">
        <v>0</v>
      </c>
      <c r="N6984" s="5">
        <v>0</v>
      </c>
      <c r="O6984" s="7">
        <v>0</v>
      </c>
    </row>
    <row r="6985" spans="1:15">
      <c r="A6985">
        <v>37</v>
      </c>
      <c r="B6985" t="s">
        <v>3668</v>
      </c>
      <c r="C6985" t="s">
        <v>22958</v>
      </c>
      <c r="D6985" t="s">
        <v>22959</v>
      </c>
      <c r="E6985" t="s">
        <v>3670</v>
      </c>
      <c r="F6985" t="s">
        <v>3671</v>
      </c>
      <c r="G6985" t="s">
        <v>3672</v>
      </c>
      <c r="H6985" t="s">
        <v>944</v>
      </c>
      <c r="I6985" t="s">
        <v>945</v>
      </c>
      <c r="J6985" t="s">
        <v>946</v>
      </c>
      <c r="K6985" t="s">
        <v>22960</v>
      </c>
      <c r="L6985" s="3">
        <v>44295</v>
      </c>
      <c r="M6985" s="9">
        <v>40</v>
      </c>
      <c r="N6985" s="5">
        <v>0</v>
      </c>
      <c r="O6985" s="7">
        <v>40</v>
      </c>
    </row>
    <row r="6986" spans="1:15">
      <c r="A6986">
        <v>37</v>
      </c>
      <c r="B6986" t="s">
        <v>3668</v>
      </c>
      <c r="C6986" t="s">
        <v>22961</v>
      </c>
      <c r="D6986" t="s">
        <v>22962</v>
      </c>
      <c r="E6986" t="s">
        <v>3687</v>
      </c>
      <c r="F6986" t="s">
        <v>3688</v>
      </c>
      <c r="G6986" t="s">
        <v>3672</v>
      </c>
      <c r="H6986" t="s">
        <v>944</v>
      </c>
      <c r="I6986" t="s">
        <v>945</v>
      </c>
      <c r="J6986" t="s">
        <v>946</v>
      </c>
      <c r="K6986" t="s">
        <v>22963</v>
      </c>
      <c r="L6986" s="3">
        <v>44359</v>
      </c>
      <c r="M6986" s="9">
        <v>0</v>
      </c>
      <c r="N6986" s="5">
        <v>0</v>
      </c>
      <c r="O6986" s="7">
        <v>0</v>
      </c>
    </row>
    <row r="6987" spans="1:15">
      <c r="A6987">
        <v>37</v>
      </c>
      <c r="B6987" t="s">
        <v>3668</v>
      </c>
      <c r="C6987" t="s">
        <v>22964</v>
      </c>
      <c r="D6987" t="s">
        <v>22965</v>
      </c>
      <c r="E6987" t="s">
        <v>3683</v>
      </c>
      <c r="F6987" t="s">
        <v>3684</v>
      </c>
      <c r="G6987" t="s">
        <v>3672</v>
      </c>
      <c r="H6987" t="s">
        <v>944</v>
      </c>
      <c r="I6987" t="s">
        <v>945</v>
      </c>
      <c r="J6987" t="s">
        <v>946</v>
      </c>
      <c r="K6987" t="s">
        <v>22966</v>
      </c>
      <c r="L6987" s="3">
        <v>44404</v>
      </c>
      <c r="M6987" s="9">
        <v>0</v>
      </c>
      <c r="N6987" s="5">
        <v>0</v>
      </c>
      <c r="O6987" s="7">
        <v>0</v>
      </c>
    </row>
    <row r="6988" spans="1:15">
      <c r="A6988">
        <v>37</v>
      </c>
      <c r="B6988" t="s">
        <v>3668</v>
      </c>
      <c r="C6988" t="s">
        <v>22967</v>
      </c>
      <c r="D6988" t="s">
        <v>22968</v>
      </c>
      <c r="E6988" t="s">
        <v>3683</v>
      </c>
      <c r="F6988" t="s">
        <v>3684</v>
      </c>
      <c r="G6988" t="s">
        <v>3672</v>
      </c>
      <c r="H6988" t="s">
        <v>944</v>
      </c>
      <c r="I6988" t="s">
        <v>945</v>
      </c>
      <c r="J6988" t="s">
        <v>946</v>
      </c>
      <c r="K6988" t="s">
        <v>22969</v>
      </c>
      <c r="L6988" s="3">
        <v>44755</v>
      </c>
      <c r="M6988" s="9">
        <v>0</v>
      </c>
      <c r="N6988" s="5">
        <v>0</v>
      </c>
      <c r="O6988" s="7">
        <v>0</v>
      </c>
    </row>
    <row r="6989" spans="1:15">
      <c r="A6989">
        <v>37</v>
      </c>
      <c r="B6989" t="s">
        <v>3668</v>
      </c>
      <c r="C6989" t="s">
        <v>22970</v>
      </c>
      <c r="D6989" t="s">
        <v>22971</v>
      </c>
      <c r="E6989" t="s">
        <v>3687</v>
      </c>
      <c r="F6989" t="s">
        <v>3688</v>
      </c>
      <c r="G6989" t="s">
        <v>3672</v>
      </c>
      <c r="H6989" t="s">
        <v>944</v>
      </c>
      <c r="I6989" t="s">
        <v>945</v>
      </c>
      <c r="J6989" t="s">
        <v>946</v>
      </c>
      <c r="K6989" t="s">
        <v>22972</v>
      </c>
      <c r="L6989" s="3">
        <v>44398</v>
      </c>
      <c r="M6989" s="9">
        <v>0</v>
      </c>
      <c r="N6989" s="5">
        <v>0</v>
      </c>
      <c r="O6989" s="7">
        <v>0</v>
      </c>
    </row>
    <row r="6990" spans="1:15">
      <c r="A6990">
        <v>37</v>
      </c>
      <c r="B6990" t="s">
        <v>3668</v>
      </c>
      <c r="C6990" t="s">
        <v>22973</v>
      </c>
      <c r="D6990" t="s">
        <v>22974</v>
      </c>
      <c r="E6990" t="s">
        <v>3691</v>
      </c>
      <c r="F6990" t="s">
        <v>3692</v>
      </c>
      <c r="G6990" t="s">
        <v>3672</v>
      </c>
      <c r="H6990" t="s">
        <v>944</v>
      </c>
      <c r="I6990" t="s">
        <v>945</v>
      </c>
      <c r="J6990" t="s">
        <v>946</v>
      </c>
      <c r="K6990" t="s">
        <v>22975</v>
      </c>
      <c r="L6990" s="3">
        <v>44848</v>
      </c>
      <c r="M6990" s="9">
        <v>0</v>
      </c>
      <c r="N6990" s="5">
        <v>0</v>
      </c>
      <c r="O6990" s="7">
        <v>0</v>
      </c>
    </row>
    <row r="6991" spans="1:15">
      <c r="A6991">
        <v>37</v>
      </c>
      <c r="B6991" t="s">
        <v>3668</v>
      </c>
      <c r="C6991" t="s">
        <v>22976</v>
      </c>
      <c r="D6991" t="s">
        <v>22977</v>
      </c>
      <c r="E6991" t="s">
        <v>22886</v>
      </c>
      <c r="F6991" t="s">
        <v>22887</v>
      </c>
      <c r="G6991" t="s">
        <v>3672</v>
      </c>
      <c r="H6991" t="s">
        <v>944</v>
      </c>
      <c r="I6991" t="s">
        <v>945</v>
      </c>
      <c r="J6991" t="s">
        <v>946</v>
      </c>
      <c r="K6991" t="s">
        <v>22978</v>
      </c>
      <c r="L6991" s="3">
        <v>44398</v>
      </c>
      <c r="M6991" s="9">
        <v>0</v>
      </c>
      <c r="N6991" s="5">
        <v>0</v>
      </c>
      <c r="O6991" s="7">
        <v>0</v>
      </c>
    </row>
    <row r="6992" spans="1:15">
      <c r="A6992">
        <v>37</v>
      </c>
      <c r="B6992" t="s">
        <v>3668</v>
      </c>
      <c r="C6992" t="s">
        <v>22979</v>
      </c>
      <c r="D6992" t="s">
        <v>22980</v>
      </c>
      <c r="E6992" t="s">
        <v>22908</v>
      </c>
      <c r="F6992" t="s">
        <v>22909</v>
      </c>
      <c r="G6992" t="s">
        <v>3672</v>
      </c>
      <c r="H6992" t="s">
        <v>944</v>
      </c>
      <c r="I6992" t="s">
        <v>945</v>
      </c>
      <c r="J6992" t="s">
        <v>946</v>
      </c>
      <c r="K6992" t="s">
        <v>22981</v>
      </c>
      <c r="L6992" s="3" t="s">
        <v>2494</v>
      </c>
      <c r="M6992" s="9">
        <v>0</v>
      </c>
      <c r="N6992" s="5">
        <v>0</v>
      </c>
      <c r="O6992" s="7">
        <v>0</v>
      </c>
    </row>
    <row r="6993" spans="1:15">
      <c r="A6993">
        <v>37</v>
      </c>
      <c r="B6993" t="s">
        <v>3668</v>
      </c>
      <c r="C6993" t="s">
        <v>22982</v>
      </c>
      <c r="D6993" t="s">
        <v>22983</v>
      </c>
      <c r="E6993" t="s">
        <v>3691</v>
      </c>
      <c r="F6993" t="s">
        <v>3692</v>
      </c>
      <c r="G6993" t="s">
        <v>3672</v>
      </c>
      <c r="H6993" t="s">
        <v>944</v>
      </c>
      <c r="I6993" t="s">
        <v>945</v>
      </c>
      <c r="J6993" t="s">
        <v>946</v>
      </c>
      <c r="K6993" t="s">
        <v>22984</v>
      </c>
      <c r="L6993" s="3">
        <v>44882</v>
      </c>
      <c r="M6993" s="9">
        <v>0</v>
      </c>
      <c r="N6993" s="5">
        <v>0</v>
      </c>
      <c r="O6993" s="7">
        <v>0</v>
      </c>
    </row>
    <row r="6994" spans="1:15">
      <c r="A6994">
        <v>37</v>
      </c>
      <c r="B6994" t="s">
        <v>3668</v>
      </c>
      <c r="C6994" t="s">
        <v>22985</v>
      </c>
      <c r="D6994" t="s">
        <v>22986</v>
      </c>
      <c r="E6994" t="s">
        <v>3687</v>
      </c>
      <c r="F6994" t="s">
        <v>3688</v>
      </c>
      <c r="G6994" t="s">
        <v>3672</v>
      </c>
      <c r="H6994" t="s">
        <v>944</v>
      </c>
      <c r="I6994" t="s">
        <v>945</v>
      </c>
      <c r="J6994" t="s">
        <v>946</v>
      </c>
      <c r="K6994" t="s">
        <v>22987</v>
      </c>
      <c r="L6994" s="3">
        <v>45216</v>
      </c>
      <c r="M6994" s="9">
        <v>0</v>
      </c>
      <c r="N6994" s="5">
        <v>0</v>
      </c>
      <c r="O6994" s="7">
        <v>0</v>
      </c>
    </row>
    <row r="6995" spans="1:15">
      <c r="A6995">
        <v>37</v>
      </c>
      <c r="B6995" t="s">
        <v>3668</v>
      </c>
      <c r="C6995" t="s">
        <v>22988</v>
      </c>
      <c r="D6995" t="s">
        <v>22989</v>
      </c>
      <c r="E6995" t="s">
        <v>22873</v>
      </c>
      <c r="F6995" t="s">
        <v>22874</v>
      </c>
      <c r="G6995" t="s">
        <v>3672</v>
      </c>
      <c r="H6995" t="s">
        <v>944</v>
      </c>
      <c r="I6995" t="s">
        <v>945</v>
      </c>
      <c r="J6995" t="s">
        <v>946</v>
      </c>
      <c r="K6995" t="s">
        <v>22990</v>
      </c>
      <c r="L6995" s="3">
        <v>45131</v>
      </c>
      <c r="M6995" s="9">
        <v>0</v>
      </c>
      <c r="N6995" s="5">
        <v>0</v>
      </c>
      <c r="O6995" s="7">
        <v>0</v>
      </c>
    </row>
    <row r="6996" spans="1:15">
      <c r="A6996">
        <v>37</v>
      </c>
      <c r="B6996" t="s">
        <v>3668</v>
      </c>
      <c r="C6996" t="s">
        <v>22991</v>
      </c>
      <c r="D6996" t="s">
        <v>22992</v>
      </c>
      <c r="E6996" t="s">
        <v>22993</v>
      </c>
      <c r="F6996" t="s">
        <v>22994</v>
      </c>
      <c r="G6996" t="s">
        <v>3672</v>
      </c>
      <c r="H6996" t="s">
        <v>944</v>
      </c>
      <c r="I6996" t="s">
        <v>945</v>
      </c>
      <c r="J6996" t="s">
        <v>946</v>
      </c>
      <c r="K6996" t="s">
        <v>22995</v>
      </c>
      <c r="L6996" s="3">
        <v>45104</v>
      </c>
      <c r="M6996" s="9">
        <v>0</v>
      </c>
      <c r="N6996" s="5">
        <v>0</v>
      </c>
      <c r="O6996" s="7">
        <v>0</v>
      </c>
    </row>
    <row r="6997" spans="1:15">
      <c r="A6997">
        <v>37</v>
      </c>
      <c r="B6997" t="s">
        <v>3668</v>
      </c>
      <c r="C6997" t="s">
        <v>22996</v>
      </c>
      <c r="D6997" t="s">
        <v>22997</v>
      </c>
      <c r="E6997" t="s">
        <v>3691</v>
      </c>
      <c r="F6997" t="s">
        <v>3692</v>
      </c>
      <c r="G6997" t="s">
        <v>3672</v>
      </c>
      <c r="H6997" t="s">
        <v>944</v>
      </c>
      <c r="I6997" t="s">
        <v>945</v>
      </c>
      <c r="J6997" t="s">
        <v>946</v>
      </c>
      <c r="K6997" t="s">
        <v>22998</v>
      </c>
      <c r="L6997" s="3" t="s">
        <v>2494</v>
      </c>
      <c r="M6997" s="9">
        <v>0</v>
      </c>
      <c r="N6997" s="5">
        <v>0</v>
      </c>
      <c r="O6997" s="7">
        <v>0</v>
      </c>
    </row>
    <row r="6998" spans="1:15">
      <c r="A6998">
        <v>37</v>
      </c>
      <c r="B6998" t="s">
        <v>3668</v>
      </c>
      <c r="C6998" t="s">
        <v>22999</v>
      </c>
      <c r="D6998" t="s">
        <v>23000</v>
      </c>
      <c r="E6998" t="s">
        <v>3687</v>
      </c>
      <c r="F6998" t="s">
        <v>3688</v>
      </c>
      <c r="G6998" t="s">
        <v>3672</v>
      </c>
      <c r="H6998" t="s">
        <v>944</v>
      </c>
      <c r="I6998" t="s">
        <v>945</v>
      </c>
      <c r="J6998" t="s">
        <v>946</v>
      </c>
      <c r="K6998" t="s">
        <v>23001</v>
      </c>
      <c r="L6998" s="3">
        <v>45138</v>
      </c>
      <c r="M6998" s="9">
        <v>0</v>
      </c>
      <c r="N6998" s="5">
        <v>0</v>
      </c>
      <c r="O6998" s="7">
        <v>0</v>
      </c>
    </row>
    <row r="6999" spans="1:15">
      <c r="A6999">
        <v>37</v>
      </c>
      <c r="B6999" t="s">
        <v>3668</v>
      </c>
      <c r="C6999" t="s">
        <v>23002</v>
      </c>
      <c r="D6999" t="s">
        <v>23003</v>
      </c>
      <c r="E6999" t="s">
        <v>22900</v>
      </c>
      <c r="F6999" t="s">
        <v>22901</v>
      </c>
      <c r="G6999" t="s">
        <v>3672</v>
      </c>
      <c r="H6999" t="s">
        <v>944</v>
      </c>
      <c r="I6999" t="s">
        <v>945</v>
      </c>
      <c r="J6999" t="s">
        <v>946</v>
      </c>
      <c r="K6999" t="s">
        <v>23004</v>
      </c>
      <c r="L6999" s="3" t="s">
        <v>2494</v>
      </c>
      <c r="M6999" s="9">
        <v>0</v>
      </c>
      <c r="N6999" s="5">
        <v>0</v>
      </c>
      <c r="O6999" s="7">
        <v>0</v>
      </c>
    </row>
    <row r="7000" spans="1:15">
      <c r="A7000">
        <v>37</v>
      </c>
      <c r="B7000" t="s">
        <v>3668</v>
      </c>
      <c r="C7000" t="s">
        <v>23005</v>
      </c>
      <c r="D7000" t="s">
        <v>23006</v>
      </c>
      <c r="E7000" t="s">
        <v>22878</v>
      </c>
      <c r="F7000" t="s">
        <v>22879</v>
      </c>
      <c r="G7000" t="s">
        <v>3672</v>
      </c>
      <c r="H7000" t="s">
        <v>944</v>
      </c>
      <c r="I7000" t="s">
        <v>945</v>
      </c>
      <c r="J7000" t="s">
        <v>946</v>
      </c>
      <c r="K7000" t="s">
        <v>23007</v>
      </c>
      <c r="L7000" s="3" t="s">
        <v>2494</v>
      </c>
      <c r="M7000" s="9">
        <v>0</v>
      </c>
      <c r="N7000" s="5">
        <v>0</v>
      </c>
      <c r="O7000" s="7">
        <v>0</v>
      </c>
    </row>
    <row r="7001" spans="1:15">
      <c r="A7001">
        <v>37</v>
      </c>
      <c r="B7001" t="s">
        <v>3668</v>
      </c>
      <c r="C7001" t="s">
        <v>23008</v>
      </c>
      <c r="D7001" t="s">
        <v>23009</v>
      </c>
      <c r="E7001" t="s">
        <v>3691</v>
      </c>
      <c r="F7001" t="s">
        <v>3692</v>
      </c>
      <c r="G7001" t="s">
        <v>3672</v>
      </c>
      <c r="H7001" t="s">
        <v>944</v>
      </c>
      <c r="I7001" t="s">
        <v>945</v>
      </c>
      <c r="J7001" t="s">
        <v>946</v>
      </c>
      <c r="K7001" t="s">
        <v>23010</v>
      </c>
      <c r="L7001" s="3">
        <v>45258</v>
      </c>
      <c r="M7001" s="9">
        <v>0</v>
      </c>
      <c r="N7001" s="5">
        <v>0</v>
      </c>
      <c r="O7001" s="7">
        <v>0</v>
      </c>
    </row>
    <row r="7002" spans="1:15">
      <c r="A7002">
        <v>37</v>
      </c>
      <c r="B7002" t="s">
        <v>3668</v>
      </c>
      <c r="C7002" t="s">
        <v>23011</v>
      </c>
      <c r="D7002" t="s">
        <v>23012</v>
      </c>
      <c r="E7002" t="s">
        <v>3670</v>
      </c>
      <c r="F7002" t="s">
        <v>3671</v>
      </c>
      <c r="G7002" t="s">
        <v>3672</v>
      </c>
      <c r="H7002" t="s">
        <v>944</v>
      </c>
      <c r="I7002" t="s">
        <v>945</v>
      </c>
      <c r="J7002" t="s">
        <v>946</v>
      </c>
      <c r="K7002" t="s">
        <v>23013</v>
      </c>
      <c r="L7002" s="3" t="s">
        <v>2494</v>
      </c>
      <c r="M7002" s="9">
        <v>0</v>
      </c>
      <c r="N7002" s="5">
        <v>0</v>
      </c>
      <c r="O7002" s="7">
        <v>0</v>
      </c>
    </row>
    <row r="7003" spans="1:15">
      <c r="A7003">
        <v>37</v>
      </c>
      <c r="B7003" t="s">
        <v>3668</v>
      </c>
      <c r="C7003" t="s">
        <v>3696</v>
      </c>
      <c r="D7003" t="s">
        <v>883</v>
      </c>
      <c r="E7003" t="s">
        <v>3679</v>
      </c>
      <c r="F7003" t="s">
        <v>3680</v>
      </c>
      <c r="G7003" t="s">
        <v>3672</v>
      </c>
      <c r="H7003" t="s">
        <v>944</v>
      </c>
      <c r="I7003" t="s">
        <v>945</v>
      </c>
      <c r="J7003" t="s">
        <v>946</v>
      </c>
      <c r="K7003" t="s">
        <v>3697</v>
      </c>
      <c r="L7003" s="3">
        <v>45238</v>
      </c>
      <c r="M7003" s="9">
        <v>2</v>
      </c>
      <c r="N7003" s="5">
        <v>0</v>
      </c>
      <c r="O7003" s="7">
        <v>2</v>
      </c>
    </row>
    <row r="7004" spans="1:15">
      <c r="A7004">
        <v>37</v>
      </c>
      <c r="B7004" t="s">
        <v>3668</v>
      </c>
      <c r="C7004" t="s">
        <v>23014</v>
      </c>
      <c r="D7004" t="s">
        <v>23015</v>
      </c>
      <c r="E7004" t="s">
        <v>3679</v>
      </c>
      <c r="F7004" t="s">
        <v>3680</v>
      </c>
      <c r="G7004" t="s">
        <v>3672</v>
      </c>
      <c r="H7004" t="s">
        <v>944</v>
      </c>
      <c r="I7004" t="s">
        <v>945</v>
      </c>
      <c r="J7004" t="s">
        <v>946</v>
      </c>
      <c r="K7004" t="s">
        <v>23016</v>
      </c>
      <c r="L7004" s="3" t="s">
        <v>2494</v>
      </c>
      <c r="M7004" s="9">
        <v>0</v>
      </c>
      <c r="N7004" s="5">
        <v>0</v>
      </c>
      <c r="O7004" s="7">
        <v>0</v>
      </c>
    </row>
    <row r="7005" spans="1:15">
      <c r="A7005">
        <v>37</v>
      </c>
      <c r="B7005" t="s">
        <v>3668</v>
      </c>
      <c r="C7005" t="s">
        <v>23017</v>
      </c>
      <c r="D7005" t="s">
        <v>23018</v>
      </c>
      <c r="E7005" t="s">
        <v>3679</v>
      </c>
      <c r="F7005" t="s">
        <v>3680</v>
      </c>
      <c r="G7005" t="s">
        <v>3672</v>
      </c>
      <c r="H7005" t="s">
        <v>944</v>
      </c>
      <c r="I7005" t="s">
        <v>945</v>
      </c>
      <c r="J7005" t="s">
        <v>946</v>
      </c>
      <c r="K7005" t="s">
        <v>23019</v>
      </c>
      <c r="L7005" s="3" t="s">
        <v>2494</v>
      </c>
      <c r="M7005" s="9">
        <v>0</v>
      </c>
      <c r="N7005" s="5">
        <v>0</v>
      </c>
      <c r="O7005" s="7">
        <v>0</v>
      </c>
    </row>
    <row r="7006" spans="1:15">
      <c r="A7006">
        <v>37</v>
      </c>
      <c r="B7006" t="s">
        <v>3668</v>
      </c>
      <c r="C7006" t="s">
        <v>23020</v>
      </c>
      <c r="D7006" t="s">
        <v>23021</v>
      </c>
      <c r="E7006" t="s">
        <v>3691</v>
      </c>
      <c r="F7006" t="s">
        <v>3692</v>
      </c>
      <c r="G7006" t="s">
        <v>3672</v>
      </c>
      <c r="H7006" t="s">
        <v>944</v>
      </c>
      <c r="I7006" t="s">
        <v>945</v>
      </c>
      <c r="J7006" t="s">
        <v>946</v>
      </c>
      <c r="K7006" t="s">
        <v>23022</v>
      </c>
      <c r="L7006" s="3" t="s">
        <v>2494</v>
      </c>
      <c r="M7006" s="9">
        <v>0</v>
      </c>
      <c r="N7006" s="5">
        <v>0</v>
      </c>
      <c r="O7006" s="7">
        <v>0</v>
      </c>
    </row>
    <row r="7007" spans="1:15">
      <c r="A7007">
        <v>37</v>
      </c>
      <c r="B7007" t="s">
        <v>3668</v>
      </c>
      <c r="C7007" t="s">
        <v>23023</v>
      </c>
      <c r="D7007" t="s">
        <v>23024</v>
      </c>
      <c r="E7007" t="s">
        <v>3691</v>
      </c>
      <c r="F7007" t="s">
        <v>3692</v>
      </c>
      <c r="G7007" t="s">
        <v>3672</v>
      </c>
      <c r="H7007" t="s">
        <v>944</v>
      </c>
      <c r="I7007" t="s">
        <v>945</v>
      </c>
      <c r="J7007" t="s">
        <v>946</v>
      </c>
      <c r="K7007" t="s">
        <v>23025</v>
      </c>
      <c r="L7007" s="3">
        <v>45499</v>
      </c>
      <c r="M7007" s="9">
        <v>0</v>
      </c>
      <c r="N7007" s="5">
        <v>0</v>
      </c>
      <c r="O7007" s="7">
        <v>0</v>
      </c>
    </row>
    <row r="7008" spans="1:15">
      <c r="A7008">
        <v>37</v>
      </c>
      <c r="B7008" t="s">
        <v>3668</v>
      </c>
      <c r="C7008" t="s">
        <v>23026</v>
      </c>
      <c r="D7008" t="s">
        <v>23027</v>
      </c>
      <c r="E7008" t="s">
        <v>22937</v>
      </c>
      <c r="F7008" t="s">
        <v>22938</v>
      </c>
      <c r="G7008" t="s">
        <v>3672</v>
      </c>
      <c r="H7008" t="s">
        <v>944</v>
      </c>
      <c r="I7008" t="s">
        <v>945</v>
      </c>
      <c r="J7008" t="s">
        <v>946</v>
      </c>
      <c r="K7008" t="s">
        <v>23028</v>
      </c>
      <c r="L7008" s="3" t="s">
        <v>2494</v>
      </c>
      <c r="M7008" s="9">
        <v>0</v>
      </c>
      <c r="N7008" s="5">
        <v>0</v>
      </c>
      <c r="O7008" s="7">
        <v>0</v>
      </c>
    </row>
    <row r="7009" spans="1:15">
      <c r="A7009">
        <v>37</v>
      </c>
      <c r="B7009" t="s">
        <v>3668</v>
      </c>
      <c r="C7009" t="s">
        <v>23029</v>
      </c>
      <c r="D7009" t="s">
        <v>23030</v>
      </c>
      <c r="E7009" t="s">
        <v>22937</v>
      </c>
      <c r="F7009" t="s">
        <v>22938</v>
      </c>
      <c r="G7009" t="s">
        <v>3672</v>
      </c>
      <c r="H7009" t="s">
        <v>944</v>
      </c>
      <c r="I7009" t="s">
        <v>945</v>
      </c>
      <c r="J7009" t="s">
        <v>946</v>
      </c>
      <c r="K7009" t="s">
        <v>23031</v>
      </c>
      <c r="L7009" s="3" t="s">
        <v>2494</v>
      </c>
      <c r="M7009" s="9">
        <v>0</v>
      </c>
      <c r="N7009" s="5">
        <v>0</v>
      </c>
      <c r="O7009" s="7">
        <v>0</v>
      </c>
    </row>
    <row r="7010" spans="1:15">
      <c r="A7010">
        <v>37</v>
      </c>
      <c r="B7010" t="s">
        <v>3668</v>
      </c>
      <c r="C7010" t="s">
        <v>23032</v>
      </c>
      <c r="D7010" t="s">
        <v>23033</v>
      </c>
      <c r="E7010" t="s">
        <v>3699</v>
      </c>
      <c r="F7010" t="s">
        <v>3700</v>
      </c>
      <c r="G7010" t="s">
        <v>3672</v>
      </c>
      <c r="H7010" t="s">
        <v>944</v>
      </c>
      <c r="I7010" t="s">
        <v>945</v>
      </c>
      <c r="J7010" t="s">
        <v>946</v>
      </c>
      <c r="K7010" t="s">
        <v>23034</v>
      </c>
      <c r="L7010" s="3" t="s">
        <v>2494</v>
      </c>
      <c r="M7010" s="9">
        <v>0</v>
      </c>
      <c r="N7010" s="5">
        <v>0</v>
      </c>
      <c r="O7010" s="7">
        <v>0</v>
      </c>
    </row>
    <row r="7011" spans="1:15">
      <c r="A7011">
        <v>37</v>
      </c>
      <c r="B7011" t="s">
        <v>3668</v>
      </c>
      <c r="C7011" t="s">
        <v>23035</v>
      </c>
      <c r="D7011" t="s">
        <v>23036</v>
      </c>
      <c r="E7011" t="s">
        <v>3683</v>
      </c>
      <c r="F7011" t="s">
        <v>3684</v>
      </c>
      <c r="G7011" t="s">
        <v>3672</v>
      </c>
      <c r="H7011" t="s">
        <v>944</v>
      </c>
      <c r="I7011" t="s">
        <v>945</v>
      </c>
      <c r="J7011" t="s">
        <v>946</v>
      </c>
      <c r="K7011" t="s">
        <v>23037</v>
      </c>
      <c r="L7011" s="3">
        <v>45351</v>
      </c>
      <c r="M7011" s="9">
        <v>0</v>
      </c>
      <c r="N7011" s="5">
        <v>0</v>
      </c>
      <c r="O7011" s="7">
        <v>0</v>
      </c>
    </row>
    <row r="7012" spans="1:15">
      <c r="A7012">
        <v>37</v>
      </c>
      <c r="B7012" t="s">
        <v>3668</v>
      </c>
      <c r="C7012" t="s">
        <v>23038</v>
      </c>
      <c r="D7012" t="s">
        <v>23039</v>
      </c>
      <c r="E7012" t="s">
        <v>22878</v>
      </c>
      <c r="F7012" t="s">
        <v>22879</v>
      </c>
      <c r="G7012" t="s">
        <v>3672</v>
      </c>
      <c r="H7012" t="s">
        <v>944</v>
      </c>
      <c r="I7012" t="s">
        <v>945</v>
      </c>
      <c r="J7012" t="s">
        <v>946</v>
      </c>
      <c r="K7012" t="s">
        <v>23040</v>
      </c>
      <c r="L7012" s="3" t="s">
        <v>2494</v>
      </c>
      <c r="M7012" s="9">
        <v>0</v>
      </c>
      <c r="N7012" s="5">
        <v>0</v>
      </c>
      <c r="O7012" s="7">
        <v>0</v>
      </c>
    </row>
    <row r="7013" spans="1:15">
      <c r="A7013">
        <v>37</v>
      </c>
      <c r="B7013" t="s">
        <v>3668</v>
      </c>
      <c r="C7013" t="s">
        <v>23041</v>
      </c>
      <c r="D7013" t="s">
        <v>23042</v>
      </c>
      <c r="E7013" t="s">
        <v>3699</v>
      </c>
      <c r="F7013" t="s">
        <v>3700</v>
      </c>
      <c r="G7013" t="s">
        <v>3672</v>
      </c>
      <c r="H7013" t="s">
        <v>944</v>
      </c>
      <c r="I7013" t="s">
        <v>945</v>
      </c>
      <c r="J7013" t="s">
        <v>946</v>
      </c>
      <c r="K7013" t="s">
        <v>23043</v>
      </c>
      <c r="L7013" s="3">
        <v>45358</v>
      </c>
      <c r="M7013" s="9">
        <v>0</v>
      </c>
      <c r="N7013" s="5">
        <v>0</v>
      </c>
      <c r="O7013" s="7">
        <v>0</v>
      </c>
    </row>
    <row r="7014" spans="1:15">
      <c r="A7014">
        <v>37</v>
      </c>
      <c r="B7014" t="s">
        <v>3668</v>
      </c>
      <c r="C7014" t="s">
        <v>23044</v>
      </c>
      <c r="D7014" t="s">
        <v>23045</v>
      </c>
      <c r="E7014" t="s">
        <v>3679</v>
      </c>
      <c r="F7014" t="s">
        <v>3680</v>
      </c>
      <c r="G7014" t="s">
        <v>3672</v>
      </c>
      <c r="H7014" t="s">
        <v>944</v>
      </c>
      <c r="I7014" t="s">
        <v>945</v>
      </c>
      <c r="J7014" t="s">
        <v>946</v>
      </c>
      <c r="K7014" t="s">
        <v>23046</v>
      </c>
      <c r="L7014" s="3">
        <v>45366</v>
      </c>
      <c r="M7014" s="9">
        <v>0</v>
      </c>
      <c r="N7014" s="5">
        <v>0</v>
      </c>
      <c r="O7014" s="7">
        <v>0</v>
      </c>
    </row>
    <row r="7015" spans="1:15">
      <c r="A7015">
        <v>37</v>
      </c>
      <c r="B7015" t="s">
        <v>3668</v>
      </c>
      <c r="C7015" t="s">
        <v>23047</v>
      </c>
      <c r="D7015" t="s">
        <v>23048</v>
      </c>
      <c r="E7015" t="s">
        <v>3670</v>
      </c>
      <c r="F7015" t="s">
        <v>3671</v>
      </c>
      <c r="G7015" t="s">
        <v>3672</v>
      </c>
      <c r="H7015" t="s">
        <v>944</v>
      </c>
      <c r="I7015" t="s">
        <v>945</v>
      </c>
      <c r="J7015" t="s">
        <v>946</v>
      </c>
      <c r="K7015" t="s">
        <v>23049</v>
      </c>
      <c r="L7015" s="3" t="s">
        <v>2494</v>
      </c>
      <c r="M7015" s="9">
        <v>0</v>
      </c>
      <c r="N7015" s="5">
        <v>0</v>
      </c>
      <c r="O7015" s="7">
        <v>0</v>
      </c>
    </row>
    <row r="7016" spans="1:15">
      <c r="A7016">
        <v>37</v>
      </c>
      <c r="B7016" t="s">
        <v>3668</v>
      </c>
      <c r="C7016" t="s">
        <v>23050</v>
      </c>
      <c r="D7016" t="s">
        <v>23051</v>
      </c>
      <c r="E7016" t="s">
        <v>3670</v>
      </c>
      <c r="F7016" t="s">
        <v>3671</v>
      </c>
      <c r="G7016" t="s">
        <v>3672</v>
      </c>
      <c r="H7016" t="s">
        <v>944</v>
      </c>
      <c r="I7016" t="s">
        <v>945</v>
      </c>
      <c r="J7016" t="s">
        <v>946</v>
      </c>
      <c r="K7016" t="s">
        <v>23052</v>
      </c>
      <c r="L7016" s="3">
        <v>45499</v>
      </c>
      <c r="M7016" s="9">
        <v>0</v>
      </c>
      <c r="N7016" s="5">
        <v>0</v>
      </c>
      <c r="O7016" s="7">
        <v>0</v>
      </c>
    </row>
    <row r="7017" spans="1:15">
      <c r="A7017">
        <v>37</v>
      </c>
      <c r="B7017" t="s">
        <v>3668</v>
      </c>
      <c r="C7017" t="s">
        <v>23053</v>
      </c>
      <c r="D7017" t="s">
        <v>23054</v>
      </c>
      <c r="E7017" t="s">
        <v>3691</v>
      </c>
      <c r="F7017" t="s">
        <v>3692</v>
      </c>
      <c r="G7017" t="s">
        <v>3672</v>
      </c>
      <c r="H7017" t="s">
        <v>944</v>
      </c>
      <c r="I7017" t="s">
        <v>945</v>
      </c>
      <c r="J7017" t="s">
        <v>946</v>
      </c>
      <c r="K7017" t="s">
        <v>23055</v>
      </c>
      <c r="L7017" s="3">
        <v>45490</v>
      </c>
      <c r="M7017" s="9">
        <v>0</v>
      </c>
      <c r="N7017" s="5">
        <v>0</v>
      </c>
      <c r="O7017" s="7">
        <v>0</v>
      </c>
    </row>
    <row r="7018" spans="1:15">
      <c r="A7018">
        <v>37</v>
      </c>
      <c r="B7018" t="s">
        <v>3668</v>
      </c>
      <c r="C7018" t="s">
        <v>23056</v>
      </c>
      <c r="D7018" t="s">
        <v>23057</v>
      </c>
      <c r="E7018" t="s">
        <v>3683</v>
      </c>
      <c r="F7018" t="s">
        <v>3684</v>
      </c>
      <c r="G7018" t="s">
        <v>3672</v>
      </c>
      <c r="H7018" t="s">
        <v>944</v>
      </c>
      <c r="I7018" t="s">
        <v>945</v>
      </c>
      <c r="J7018" t="s">
        <v>946</v>
      </c>
      <c r="K7018" t="s">
        <v>23058</v>
      </c>
      <c r="L7018" s="3">
        <v>45531</v>
      </c>
      <c r="M7018" s="9">
        <v>0</v>
      </c>
      <c r="N7018" s="5">
        <v>0</v>
      </c>
      <c r="O7018" s="7">
        <v>0</v>
      </c>
    </row>
    <row r="7019" spans="1:15">
      <c r="A7019">
        <v>37</v>
      </c>
      <c r="B7019" t="s">
        <v>3668</v>
      </c>
      <c r="C7019" t="s">
        <v>23059</v>
      </c>
      <c r="D7019" t="s">
        <v>23060</v>
      </c>
      <c r="E7019" t="s">
        <v>3679</v>
      </c>
      <c r="F7019" t="s">
        <v>3680</v>
      </c>
      <c r="G7019" t="s">
        <v>3672</v>
      </c>
      <c r="H7019" t="s">
        <v>944</v>
      </c>
      <c r="I7019" t="s">
        <v>945</v>
      </c>
      <c r="J7019" t="s">
        <v>946</v>
      </c>
      <c r="K7019" t="s">
        <v>23061</v>
      </c>
      <c r="L7019" s="3">
        <v>45573</v>
      </c>
      <c r="M7019" s="9">
        <v>0</v>
      </c>
      <c r="N7019" s="5">
        <v>0</v>
      </c>
      <c r="O7019" s="7">
        <v>0</v>
      </c>
    </row>
    <row r="7020" spans="1:15">
      <c r="A7020">
        <v>37</v>
      </c>
      <c r="B7020" t="s">
        <v>3668</v>
      </c>
      <c r="C7020" t="s">
        <v>23062</v>
      </c>
      <c r="D7020" t="s">
        <v>23063</v>
      </c>
      <c r="E7020" t="s">
        <v>22886</v>
      </c>
      <c r="F7020" t="s">
        <v>22887</v>
      </c>
      <c r="G7020" t="s">
        <v>3672</v>
      </c>
      <c r="H7020" t="s">
        <v>944</v>
      </c>
      <c r="I7020" t="s">
        <v>945</v>
      </c>
      <c r="J7020" t="s">
        <v>946</v>
      </c>
      <c r="K7020" t="s">
        <v>23064</v>
      </c>
      <c r="L7020" s="3" t="s">
        <v>2494</v>
      </c>
      <c r="M7020" s="9">
        <v>0</v>
      </c>
      <c r="N7020" s="5">
        <v>0</v>
      </c>
      <c r="O7020" s="7">
        <v>0</v>
      </c>
    </row>
    <row r="7021" spans="1:15">
      <c r="A7021">
        <v>37</v>
      </c>
      <c r="B7021" t="s">
        <v>3668</v>
      </c>
      <c r="C7021" t="s">
        <v>23065</v>
      </c>
      <c r="D7021" t="s">
        <v>23066</v>
      </c>
      <c r="E7021" t="s">
        <v>3670</v>
      </c>
      <c r="F7021" t="s">
        <v>3671</v>
      </c>
      <c r="G7021" t="s">
        <v>3672</v>
      </c>
      <c r="H7021" t="s">
        <v>944</v>
      </c>
      <c r="I7021" t="s">
        <v>945</v>
      </c>
      <c r="J7021" t="s">
        <v>946</v>
      </c>
      <c r="K7021" t="s">
        <v>23067</v>
      </c>
      <c r="L7021" s="3">
        <v>45573</v>
      </c>
      <c r="M7021" s="9">
        <v>0</v>
      </c>
      <c r="N7021" s="5">
        <v>0</v>
      </c>
      <c r="O7021" s="7">
        <v>0</v>
      </c>
    </row>
    <row r="7022" spans="1:15">
      <c r="A7022">
        <v>37</v>
      </c>
      <c r="B7022" t="s">
        <v>3668</v>
      </c>
      <c r="C7022" t="s">
        <v>3698</v>
      </c>
      <c r="D7022" t="s">
        <v>884</v>
      </c>
      <c r="E7022" t="s">
        <v>3699</v>
      </c>
      <c r="F7022" t="s">
        <v>3700</v>
      </c>
      <c r="G7022" t="s">
        <v>3672</v>
      </c>
      <c r="H7022" t="s">
        <v>944</v>
      </c>
      <c r="I7022" t="s">
        <v>945</v>
      </c>
      <c r="J7022" t="s">
        <v>946</v>
      </c>
      <c r="K7022" t="s">
        <v>3701</v>
      </c>
      <c r="L7022" s="3">
        <v>45632</v>
      </c>
      <c r="M7022" s="9">
        <v>1</v>
      </c>
      <c r="N7022" s="5">
        <v>0</v>
      </c>
      <c r="O7022" s="7">
        <v>1</v>
      </c>
    </row>
    <row r="7023" spans="1:15">
      <c r="A7023">
        <v>37</v>
      </c>
      <c r="B7023" t="s">
        <v>3668</v>
      </c>
      <c r="C7023" t="s">
        <v>23068</v>
      </c>
      <c r="D7023" t="s">
        <v>23069</v>
      </c>
      <c r="E7023" t="s">
        <v>22886</v>
      </c>
      <c r="F7023" t="s">
        <v>22887</v>
      </c>
      <c r="G7023" t="s">
        <v>3672</v>
      </c>
      <c r="H7023" t="s">
        <v>2493</v>
      </c>
      <c r="I7023" t="s">
        <v>945</v>
      </c>
      <c r="J7023" t="s">
        <v>946</v>
      </c>
      <c r="K7023" t="s">
        <v>2494</v>
      </c>
      <c r="L7023" s="3" t="s">
        <v>2494</v>
      </c>
      <c r="M7023" s="9">
        <v>0</v>
      </c>
      <c r="N7023" s="5">
        <v>0</v>
      </c>
      <c r="O7023" s="7">
        <v>0</v>
      </c>
    </row>
    <row r="7024" spans="1:15">
      <c r="A7024">
        <v>37</v>
      </c>
      <c r="B7024" t="s">
        <v>3668</v>
      </c>
      <c r="C7024" t="s">
        <v>23070</v>
      </c>
      <c r="D7024" t="s">
        <v>23071</v>
      </c>
      <c r="E7024" t="s">
        <v>22993</v>
      </c>
      <c r="F7024" t="s">
        <v>22994</v>
      </c>
      <c r="G7024" t="s">
        <v>3672</v>
      </c>
      <c r="H7024" t="s">
        <v>944</v>
      </c>
      <c r="I7024" t="s">
        <v>945</v>
      </c>
      <c r="J7024" t="s">
        <v>946</v>
      </c>
      <c r="K7024" t="s">
        <v>23072</v>
      </c>
      <c r="L7024" s="3" t="s">
        <v>2494</v>
      </c>
      <c r="M7024" s="9">
        <v>0</v>
      </c>
      <c r="N7024" s="5">
        <v>0</v>
      </c>
      <c r="O7024" s="7">
        <v>0</v>
      </c>
    </row>
    <row r="7025" spans="1:15">
      <c r="A7025">
        <v>37</v>
      </c>
      <c r="B7025" t="s">
        <v>3668</v>
      </c>
      <c r="C7025" t="s">
        <v>23073</v>
      </c>
      <c r="D7025" t="s">
        <v>23074</v>
      </c>
      <c r="E7025" t="s">
        <v>22900</v>
      </c>
      <c r="F7025" t="s">
        <v>22901</v>
      </c>
      <c r="G7025" t="s">
        <v>3672</v>
      </c>
      <c r="H7025" t="s">
        <v>944</v>
      </c>
      <c r="I7025" t="s">
        <v>945</v>
      </c>
      <c r="J7025" t="s">
        <v>946</v>
      </c>
      <c r="K7025" t="s">
        <v>23075</v>
      </c>
      <c r="L7025" s="3">
        <v>45573</v>
      </c>
      <c r="M7025" s="9">
        <v>0</v>
      </c>
      <c r="N7025" s="5">
        <v>0</v>
      </c>
      <c r="O7025" s="7">
        <v>0</v>
      </c>
    </row>
    <row r="7026" spans="1:15">
      <c r="A7026">
        <v>37</v>
      </c>
      <c r="B7026" t="s">
        <v>3668</v>
      </c>
      <c r="C7026" t="s">
        <v>23076</v>
      </c>
      <c r="D7026" t="s">
        <v>23077</v>
      </c>
      <c r="E7026" t="s">
        <v>3691</v>
      </c>
      <c r="F7026" t="s">
        <v>3692</v>
      </c>
      <c r="G7026" t="s">
        <v>3672</v>
      </c>
      <c r="H7026" t="s">
        <v>2493</v>
      </c>
      <c r="I7026" t="s">
        <v>945</v>
      </c>
      <c r="J7026" t="s">
        <v>946</v>
      </c>
      <c r="K7026" t="s">
        <v>2494</v>
      </c>
      <c r="L7026" s="3" t="s">
        <v>2494</v>
      </c>
      <c r="M7026" s="9">
        <v>0</v>
      </c>
      <c r="N7026" s="5">
        <v>0</v>
      </c>
      <c r="O7026" s="7">
        <v>0</v>
      </c>
    </row>
    <row r="7027" spans="1:15">
      <c r="A7027">
        <v>37</v>
      </c>
      <c r="B7027" t="s">
        <v>3668</v>
      </c>
      <c r="C7027" t="s">
        <v>23078</v>
      </c>
      <c r="D7027" t="s">
        <v>23079</v>
      </c>
      <c r="E7027" t="s">
        <v>3687</v>
      </c>
      <c r="F7027" t="s">
        <v>3688</v>
      </c>
      <c r="G7027" t="s">
        <v>3672</v>
      </c>
      <c r="H7027" t="s">
        <v>944</v>
      </c>
      <c r="I7027" t="s">
        <v>945</v>
      </c>
      <c r="J7027" t="s">
        <v>946</v>
      </c>
      <c r="K7027" t="s">
        <v>23080</v>
      </c>
      <c r="L7027" s="3" t="s">
        <v>2494</v>
      </c>
      <c r="M7027" s="9">
        <v>0</v>
      </c>
      <c r="N7027" s="5">
        <v>0</v>
      </c>
      <c r="O7027" s="7">
        <v>0</v>
      </c>
    </row>
    <row r="7028" spans="1:15">
      <c r="A7028">
        <v>37</v>
      </c>
      <c r="B7028" t="s">
        <v>3668</v>
      </c>
      <c r="C7028" t="s">
        <v>23081</v>
      </c>
      <c r="D7028" t="s">
        <v>23082</v>
      </c>
      <c r="E7028" t="s">
        <v>22993</v>
      </c>
      <c r="F7028" t="s">
        <v>22994</v>
      </c>
      <c r="G7028" t="s">
        <v>3672</v>
      </c>
      <c r="H7028" t="s">
        <v>944</v>
      </c>
      <c r="I7028" t="s">
        <v>945</v>
      </c>
      <c r="J7028" t="s">
        <v>946</v>
      </c>
      <c r="K7028" t="s">
        <v>23083</v>
      </c>
      <c r="L7028" s="3">
        <v>45713</v>
      </c>
      <c r="M7028" s="9">
        <v>0</v>
      </c>
      <c r="N7028" s="5">
        <v>0</v>
      </c>
      <c r="O7028" s="7">
        <v>0</v>
      </c>
    </row>
    <row r="7029" spans="1:15">
      <c r="A7029">
        <v>37</v>
      </c>
      <c r="B7029" t="s">
        <v>3668</v>
      </c>
      <c r="C7029" t="s">
        <v>23084</v>
      </c>
      <c r="D7029" t="s">
        <v>23085</v>
      </c>
      <c r="E7029" t="s">
        <v>3679</v>
      </c>
      <c r="F7029" t="s">
        <v>3680</v>
      </c>
      <c r="G7029" t="s">
        <v>3672</v>
      </c>
      <c r="H7029" t="s">
        <v>944</v>
      </c>
      <c r="I7029" t="s">
        <v>945</v>
      </c>
      <c r="J7029" t="s">
        <v>946</v>
      </c>
      <c r="K7029" t="s">
        <v>23086</v>
      </c>
      <c r="L7029" s="3" t="s">
        <v>2494</v>
      </c>
      <c r="M7029" s="9">
        <v>0</v>
      </c>
      <c r="N7029" s="5">
        <v>0</v>
      </c>
      <c r="O7029" s="7">
        <v>0</v>
      </c>
    </row>
    <row r="7030" spans="1:15">
      <c r="A7030">
        <v>37</v>
      </c>
      <c r="B7030" t="s">
        <v>3668</v>
      </c>
      <c r="C7030" t="s">
        <v>23087</v>
      </c>
      <c r="D7030" t="s">
        <v>23088</v>
      </c>
      <c r="E7030" t="s">
        <v>22908</v>
      </c>
      <c r="F7030" t="s">
        <v>22909</v>
      </c>
      <c r="G7030" t="s">
        <v>3672</v>
      </c>
      <c r="H7030" t="s">
        <v>944</v>
      </c>
      <c r="I7030" t="s">
        <v>945</v>
      </c>
      <c r="J7030" t="s">
        <v>946</v>
      </c>
      <c r="K7030" t="s">
        <v>23089</v>
      </c>
      <c r="L7030" s="3" t="s">
        <v>2494</v>
      </c>
      <c r="M7030" s="9">
        <v>0</v>
      </c>
      <c r="N7030" s="5">
        <v>0</v>
      </c>
      <c r="O7030" s="7">
        <v>0</v>
      </c>
    </row>
    <row r="7031" spans="1:15">
      <c r="A7031">
        <v>37</v>
      </c>
      <c r="B7031" t="s">
        <v>3668</v>
      </c>
      <c r="C7031" t="s">
        <v>23090</v>
      </c>
      <c r="D7031" t="s">
        <v>23091</v>
      </c>
      <c r="E7031" t="s">
        <v>3691</v>
      </c>
      <c r="F7031" t="s">
        <v>3692</v>
      </c>
      <c r="G7031" t="s">
        <v>3672</v>
      </c>
      <c r="H7031" t="s">
        <v>944</v>
      </c>
      <c r="I7031" t="s">
        <v>945</v>
      </c>
      <c r="J7031" t="s">
        <v>946</v>
      </c>
      <c r="K7031" t="s">
        <v>23092</v>
      </c>
      <c r="L7031" s="3" t="s">
        <v>2494</v>
      </c>
      <c r="M7031" s="9">
        <v>0</v>
      </c>
      <c r="N7031" s="5">
        <v>0</v>
      </c>
      <c r="O7031" s="7">
        <v>0</v>
      </c>
    </row>
    <row r="7032" spans="1:15">
      <c r="A7032">
        <v>37</v>
      </c>
      <c r="B7032" t="s">
        <v>3668</v>
      </c>
      <c r="C7032" t="s">
        <v>23093</v>
      </c>
      <c r="D7032" t="s">
        <v>23094</v>
      </c>
      <c r="E7032" t="s">
        <v>3691</v>
      </c>
      <c r="F7032" t="s">
        <v>3692</v>
      </c>
      <c r="G7032" t="s">
        <v>3672</v>
      </c>
      <c r="H7032" t="s">
        <v>944</v>
      </c>
      <c r="I7032" t="s">
        <v>945</v>
      </c>
      <c r="J7032" t="s">
        <v>946</v>
      </c>
      <c r="K7032" t="s">
        <v>23095</v>
      </c>
      <c r="L7032" s="3" t="s">
        <v>2494</v>
      </c>
      <c r="M7032" s="9">
        <v>0</v>
      </c>
      <c r="N7032" s="5">
        <v>0</v>
      </c>
      <c r="O7032" s="7">
        <v>0</v>
      </c>
    </row>
    <row r="7033" spans="1:15">
      <c r="A7033">
        <v>37</v>
      </c>
      <c r="B7033" t="s">
        <v>3668</v>
      </c>
      <c r="C7033" t="s">
        <v>23096</v>
      </c>
      <c r="D7033" t="s">
        <v>23097</v>
      </c>
      <c r="E7033" t="s">
        <v>3691</v>
      </c>
      <c r="F7033" t="s">
        <v>3692</v>
      </c>
      <c r="G7033" t="s">
        <v>3672</v>
      </c>
      <c r="H7033" t="s">
        <v>944</v>
      </c>
      <c r="I7033" t="s">
        <v>945</v>
      </c>
      <c r="J7033" t="s">
        <v>946</v>
      </c>
      <c r="K7033" t="s">
        <v>23098</v>
      </c>
      <c r="L7033" s="3">
        <v>45677</v>
      </c>
      <c r="M7033" s="9">
        <v>0</v>
      </c>
      <c r="N7033" s="5">
        <v>0</v>
      </c>
      <c r="O7033" s="7">
        <v>0</v>
      </c>
    </row>
    <row r="7034" spans="1:15">
      <c r="A7034">
        <v>37</v>
      </c>
      <c r="B7034" t="s">
        <v>3668</v>
      </c>
      <c r="C7034" t="s">
        <v>23099</v>
      </c>
      <c r="D7034" t="s">
        <v>23100</v>
      </c>
      <c r="E7034" t="s">
        <v>22908</v>
      </c>
      <c r="F7034" t="s">
        <v>22909</v>
      </c>
      <c r="G7034" t="s">
        <v>3672</v>
      </c>
      <c r="H7034" t="s">
        <v>944</v>
      </c>
      <c r="I7034" t="s">
        <v>945</v>
      </c>
      <c r="J7034" t="s">
        <v>946</v>
      </c>
      <c r="K7034" t="s">
        <v>23101</v>
      </c>
      <c r="L7034" s="3" t="s">
        <v>2494</v>
      </c>
      <c r="M7034" s="9">
        <v>0</v>
      </c>
      <c r="N7034" s="5">
        <v>0</v>
      </c>
      <c r="O7034" s="7">
        <v>0</v>
      </c>
    </row>
    <row r="7035" spans="1:15">
      <c r="A7035">
        <v>37</v>
      </c>
      <c r="B7035" t="s">
        <v>3668</v>
      </c>
      <c r="C7035" t="s">
        <v>23102</v>
      </c>
      <c r="D7035" t="s">
        <v>23103</v>
      </c>
      <c r="E7035" t="s">
        <v>3691</v>
      </c>
      <c r="F7035" t="s">
        <v>3692</v>
      </c>
      <c r="G7035" t="s">
        <v>3672</v>
      </c>
      <c r="H7035" t="s">
        <v>2493</v>
      </c>
      <c r="I7035" t="s">
        <v>945</v>
      </c>
      <c r="J7035" t="s">
        <v>946</v>
      </c>
      <c r="K7035" t="s">
        <v>2494</v>
      </c>
      <c r="L7035" s="3" t="s">
        <v>2494</v>
      </c>
      <c r="M7035" s="9">
        <v>0</v>
      </c>
      <c r="N7035" s="5">
        <v>0</v>
      </c>
      <c r="O7035" s="7">
        <v>0</v>
      </c>
    </row>
    <row r="7036" spans="1:15">
      <c r="A7036">
        <v>37</v>
      </c>
      <c r="B7036" t="s">
        <v>3668</v>
      </c>
      <c r="C7036" t="s">
        <v>23104</v>
      </c>
      <c r="D7036" t="s">
        <v>23105</v>
      </c>
      <c r="E7036" t="s">
        <v>22937</v>
      </c>
      <c r="F7036" t="s">
        <v>22938</v>
      </c>
      <c r="G7036" t="s">
        <v>3672</v>
      </c>
      <c r="H7036" t="s">
        <v>944</v>
      </c>
      <c r="I7036" t="s">
        <v>945</v>
      </c>
      <c r="J7036" t="s">
        <v>946</v>
      </c>
      <c r="K7036" t="s">
        <v>23106</v>
      </c>
      <c r="L7036" s="3" t="s">
        <v>2494</v>
      </c>
      <c r="M7036" s="9">
        <v>0</v>
      </c>
      <c r="N7036" s="5">
        <v>0</v>
      </c>
      <c r="O7036" s="7">
        <v>0</v>
      </c>
    </row>
    <row r="7037" spans="1:15">
      <c r="A7037">
        <v>37</v>
      </c>
      <c r="B7037" t="s">
        <v>3668</v>
      </c>
      <c r="C7037" t="s">
        <v>23107</v>
      </c>
      <c r="D7037" t="s">
        <v>23108</v>
      </c>
      <c r="E7037" t="s">
        <v>22908</v>
      </c>
      <c r="F7037" t="s">
        <v>22909</v>
      </c>
      <c r="G7037" t="s">
        <v>3672</v>
      </c>
      <c r="H7037" t="s">
        <v>944</v>
      </c>
      <c r="I7037" t="s">
        <v>945</v>
      </c>
      <c r="J7037" t="s">
        <v>946</v>
      </c>
      <c r="K7037" t="s">
        <v>23109</v>
      </c>
      <c r="L7037" s="3" t="s">
        <v>2494</v>
      </c>
      <c r="M7037" s="9">
        <v>0</v>
      </c>
      <c r="N7037" s="5">
        <v>0</v>
      </c>
      <c r="O7037" s="7">
        <v>0</v>
      </c>
    </row>
    <row r="7038" spans="1:15">
      <c r="A7038">
        <v>37</v>
      </c>
      <c r="B7038" t="s">
        <v>3668</v>
      </c>
      <c r="C7038" t="s">
        <v>23110</v>
      </c>
      <c r="D7038" t="s">
        <v>23111</v>
      </c>
      <c r="E7038" t="s">
        <v>3691</v>
      </c>
      <c r="F7038" t="s">
        <v>3692</v>
      </c>
      <c r="G7038" t="s">
        <v>3672</v>
      </c>
      <c r="H7038" t="s">
        <v>944</v>
      </c>
      <c r="I7038" t="s">
        <v>945</v>
      </c>
      <c r="J7038" t="s">
        <v>946</v>
      </c>
      <c r="K7038" t="s">
        <v>23112</v>
      </c>
      <c r="L7038" s="3" t="s">
        <v>2494</v>
      </c>
      <c r="M7038" s="9">
        <v>0</v>
      </c>
      <c r="N7038" s="5">
        <v>0</v>
      </c>
      <c r="O7038" s="7">
        <v>0</v>
      </c>
    </row>
    <row r="7039" spans="1:15">
      <c r="A7039">
        <v>37</v>
      </c>
      <c r="B7039" t="s">
        <v>3668</v>
      </c>
      <c r="C7039" t="s">
        <v>23113</v>
      </c>
      <c r="D7039" t="s">
        <v>23114</v>
      </c>
      <c r="E7039" t="s">
        <v>3679</v>
      </c>
      <c r="F7039" t="s">
        <v>3680</v>
      </c>
      <c r="G7039" t="s">
        <v>3672</v>
      </c>
      <c r="H7039" t="s">
        <v>944</v>
      </c>
      <c r="I7039" t="s">
        <v>945</v>
      </c>
      <c r="J7039" t="s">
        <v>946</v>
      </c>
      <c r="K7039" t="s">
        <v>23115</v>
      </c>
      <c r="L7039" s="3" t="s">
        <v>2494</v>
      </c>
      <c r="M7039" s="9">
        <v>0</v>
      </c>
      <c r="N7039" s="5">
        <v>0</v>
      </c>
      <c r="O7039" s="7">
        <v>0</v>
      </c>
    </row>
    <row r="7040" spans="1:15">
      <c r="A7040">
        <v>37</v>
      </c>
      <c r="B7040" t="s">
        <v>3668</v>
      </c>
      <c r="C7040" t="s">
        <v>23116</v>
      </c>
      <c r="D7040" t="s">
        <v>23117</v>
      </c>
      <c r="E7040" t="s">
        <v>3691</v>
      </c>
      <c r="F7040" t="s">
        <v>3692</v>
      </c>
      <c r="G7040" t="s">
        <v>3672</v>
      </c>
      <c r="H7040" t="s">
        <v>944</v>
      </c>
      <c r="I7040" t="s">
        <v>945</v>
      </c>
      <c r="J7040" t="s">
        <v>946</v>
      </c>
      <c r="K7040" t="s">
        <v>23118</v>
      </c>
      <c r="L7040" s="3" t="s">
        <v>2494</v>
      </c>
      <c r="M7040" s="9">
        <v>0</v>
      </c>
      <c r="N7040" s="5">
        <v>0</v>
      </c>
      <c r="O7040" s="7">
        <v>0</v>
      </c>
    </row>
    <row r="7041" spans="1:15">
      <c r="A7041">
        <v>37</v>
      </c>
      <c r="B7041" t="s">
        <v>3668</v>
      </c>
      <c r="C7041" t="s">
        <v>23119</v>
      </c>
      <c r="D7041" t="s">
        <v>23120</v>
      </c>
      <c r="E7041" t="s">
        <v>22993</v>
      </c>
      <c r="F7041" t="s">
        <v>22994</v>
      </c>
      <c r="G7041" t="s">
        <v>3672</v>
      </c>
      <c r="H7041" t="s">
        <v>944</v>
      </c>
      <c r="I7041" t="s">
        <v>945</v>
      </c>
      <c r="J7041" t="s">
        <v>946</v>
      </c>
      <c r="K7041" t="s">
        <v>23121</v>
      </c>
      <c r="L7041" s="3" t="s">
        <v>2494</v>
      </c>
      <c r="M7041" s="9">
        <v>0</v>
      </c>
      <c r="N7041" s="5">
        <v>0</v>
      </c>
      <c r="O7041" s="7">
        <v>0</v>
      </c>
    </row>
    <row r="7042" spans="1:15">
      <c r="A7042">
        <v>37</v>
      </c>
      <c r="B7042" t="s">
        <v>3668</v>
      </c>
      <c r="C7042" t="s">
        <v>23122</v>
      </c>
      <c r="D7042" t="s">
        <v>23123</v>
      </c>
      <c r="E7042" t="s">
        <v>22873</v>
      </c>
      <c r="F7042" t="s">
        <v>22874</v>
      </c>
      <c r="G7042" t="s">
        <v>3672</v>
      </c>
      <c r="H7042" t="s">
        <v>944</v>
      </c>
      <c r="I7042" t="s">
        <v>945</v>
      </c>
      <c r="J7042" t="s">
        <v>946</v>
      </c>
      <c r="K7042" t="s">
        <v>23124</v>
      </c>
      <c r="L7042" s="3">
        <v>45694</v>
      </c>
      <c r="M7042" s="9">
        <v>0</v>
      </c>
      <c r="N7042" s="5">
        <v>0</v>
      </c>
      <c r="O7042" s="7">
        <v>0</v>
      </c>
    </row>
    <row r="7043" spans="1:15">
      <c r="A7043">
        <v>37</v>
      </c>
      <c r="B7043" t="s">
        <v>3668</v>
      </c>
      <c r="C7043" t="s">
        <v>23125</v>
      </c>
      <c r="D7043" t="s">
        <v>23126</v>
      </c>
      <c r="E7043" t="s">
        <v>3683</v>
      </c>
      <c r="F7043" t="s">
        <v>3684</v>
      </c>
      <c r="G7043" t="s">
        <v>3672</v>
      </c>
      <c r="H7043" t="s">
        <v>944</v>
      </c>
      <c r="I7043" t="s">
        <v>945</v>
      </c>
      <c r="J7043" t="s">
        <v>946</v>
      </c>
      <c r="K7043" t="s">
        <v>23127</v>
      </c>
      <c r="L7043" s="3">
        <v>45733</v>
      </c>
      <c r="M7043" s="9">
        <v>0</v>
      </c>
      <c r="N7043" s="5">
        <v>0</v>
      </c>
      <c r="O7043" s="7">
        <v>0</v>
      </c>
    </row>
    <row r="7044" spans="1:15">
      <c r="A7044">
        <v>37</v>
      </c>
      <c r="B7044" t="s">
        <v>3668</v>
      </c>
      <c r="C7044" t="s">
        <v>23128</v>
      </c>
      <c r="D7044" t="s">
        <v>23129</v>
      </c>
      <c r="E7044" t="s">
        <v>22908</v>
      </c>
      <c r="F7044" t="s">
        <v>22909</v>
      </c>
      <c r="G7044" t="s">
        <v>3672</v>
      </c>
      <c r="H7044" t="s">
        <v>944</v>
      </c>
      <c r="I7044" t="s">
        <v>945</v>
      </c>
      <c r="J7044" t="s">
        <v>946</v>
      </c>
      <c r="K7044" t="s">
        <v>23130</v>
      </c>
      <c r="L7044" s="3" t="s">
        <v>2494</v>
      </c>
      <c r="M7044" s="9">
        <v>0</v>
      </c>
      <c r="N7044" s="5">
        <v>0</v>
      </c>
      <c r="O7044" s="7">
        <v>0</v>
      </c>
    </row>
    <row r="7045" spans="1:15">
      <c r="A7045">
        <v>37</v>
      </c>
      <c r="B7045" t="s">
        <v>3668</v>
      </c>
      <c r="C7045" t="s">
        <v>23131</v>
      </c>
      <c r="D7045" t="s">
        <v>23132</v>
      </c>
      <c r="E7045" t="s">
        <v>3691</v>
      </c>
      <c r="F7045" t="s">
        <v>3692</v>
      </c>
      <c r="G7045" t="s">
        <v>3672</v>
      </c>
      <c r="H7045" t="s">
        <v>944</v>
      </c>
      <c r="I7045" t="s">
        <v>945</v>
      </c>
      <c r="J7045" t="s">
        <v>946</v>
      </c>
      <c r="K7045" t="s">
        <v>23133</v>
      </c>
      <c r="L7045" s="3" t="s">
        <v>2494</v>
      </c>
      <c r="M7045" s="9">
        <v>0</v>
      </c>
      <c r="N7045" s="5">
        <v>0</v>
      </c>
      <c r="O7045" s="7">
        <v>0</v>
      </c>
    </row>
    <row r="7046" spans="1:15">
      <c r="A7046">
        <v>37</v>
      </c>
      <c r="B7046" t="s">
        <v>3668</v>
      </c>
      <c r="C7046" t="s">
        <v>23134</v>
      </c>
      <c r="D7046" t="s">
        <v>23135</v>
      </c>
      <c r="E7046" t="s">
        <v>22908</v>
      </c>
      <c r="F7046" t="s">
        <v>22909</v>
      </c>
      <c r="G7046" t="s">
        <v>3672</v>
      </c>
      <c r="H7046" t="s">
        <v>944</v>
      </c>
      <c r="I7046" t="s">
        <v>945</v>
      </c>
      <c r="J7046" t="s">
        <v>946</v>
      </c>
      <c r="K7046" t="s">
        <v>23136</v>
      </c>
      <c r="L7046" s="3" t="s">
        <v>2494</v>
      </c>
      <c r="M7046" s="9">
        <v>0</v>
      </c>
      <c r="N7046" s="5">
        <v>0</v>
      </c>
      <c r="O7046" s="7">
        <v>0</v>
      </c>
    </row>
    <row r="7047" spans="1:15">
      <c r="A7047">
        <v>37</v>
      </c>
      <c r="B7047" t="s">
        <v>3668</v>
      </c>
      <c r="C7047" t="s">
        <v>23137</v>
      </c>
      <c r="D7047" t="s">
        <v>23138</v>
      </c>
      <c r="E7047" t="s">
        <v>3683</v>
      </c>
      <c r="F7047" t="s">
        <v>3684</v>
      </c>
      <c r="G7047" t="s">
        <v>3672</v>
      </c>
      <c r="H7047" t="s">
        <v>944</v>
      </c>
      <c r="I7047" t="s">
        <v>945</v>
      </c>
      <c r="J7047" t="s">
        <v>946</v>
      </c>
      <c r="K7047" t="s">
        <v>23139</v>
      </c>
      <c r="L7047" s="3">
        <v>45741</v>
      </c>
      <c r="M7047" s="9">
        <v>0</v>
      </c>
      <c r="N7047" s="5">
        <v>0</v>
      </c>
      <c r="O7047" s="7">
        <v>0</v>
      </c>
    </row>
    <row r="7048" spans="1:15">
      <c r="A7048">
        <v>38</v>
      </c>
      <c r="B7048" t="s">
        <v>3702</v>
      </c>
      <c r="C7048" t="s">
        <v>23140</v>
      </c>
      <c r="D7048" t="s">
        <v>23141</v>
      </c>
      <c r="E7048" t="s">
        <v>3709</v>
      </c>
      <c r="F7048" t="s">
        <v>3710</v>
      </c>
      <c r="G7048" t="s">
        <v>3706</v>
      </c>
      <c r="H7048" t="s">
        <v>944</v>
      </c>
      <c r="I7048" t="s">
        <v>945</v>
      </c>
      <c r="J7048" t="s">
        <v>946</v>
      </c>
      <c r="K7048" t="s">
        <v>23142</v>
      </c>
      <c r="L7048" s="3" t="s">
        <v>2494</v>
      </c>
      <c r="M7048" s="9">
        <v>0</v>
      </c>
      <c r="N7048" s="5">
        <v>0</v>
      </c>
      <c r="O7048" s="7">
        <v>0</v>
      </c>
    </row>
    <row r="7049" spans="1:15">
      <c r="A7049">
        <v>38</v>
      </c>
      <c r="B7049" t="s">
        <v>3702</v>
      </c>
      <c r="C7049" t="s">
        <v>23143</v>
      </c>
      <c r="D7049" t="s">
        <v>23144</v>
      </c>
      <c r="E7049" t="s">
        <v>3704</v>
      </c>
      <c r="F7049" t="s">
        <v>3705</v>
      </c>
      <c r="G7049" t="s">
        <v>3706</v>
      </c>
      <c r="H7049" t="s">
        <v>944</v>
      </c>
      <c r="I7049" t="s">
        <v>945</v>
      </c>
      <c r="J7049" t="s">
        <v>946</v>
      </c>
      <c r="K7049" t="s">
        <v>23145</v>
      </c>
      <c r="L7049" s="3">
        <v>36557</v>
      </c>
      <c r="M7049" s="9">
        <v>0</v>
      </c>
      <c r="N7049" s="5">
        <v>0</v>
      </c>
      <c r="O7049" s="7">
        <v>0</v>
      </c>
    </row>
    <row r="7050" spans="1:15">
      <c r="A7050">
        <v>38</v>
      </c>
      <c r="B7050" t="s">
        <v>3702</v>
      </c>
      <c r="C7050" t="s">
        <v>23146</v>
      </c>
      <c r="D7050" t="s">
        <v>23147</v>
      </c>
      <c r="E7050" t="s">
        <v>23148</v>
      </c>
      <c r="F7050" t="s">
        <v>23149</v>
      </c>
      <c r="G7050" t="s">
        <v>3706</v>
      </c>
      <c r="H7050" t="s">
        <v>944</v>
      </c>
      <c r="I7050" t="s">
        <v>945</v>
      </c>
      <c r="J7050" t="s">
        <v>946</v>
      </c>
      <c r="K7050" t="s">
        <v>23150</v>
      </c>
      <c r="L7050" s="3">
        <v>36600</v>
      </c>
      <c r="M7050" s="9">
        <v>0</v>
      </c>
      <c r="N7050" s="5">
        <v>0</v>
      </c>
      <c r="O7050" s="7">
        <v>0</v>
      </c>
    </row>
    <row r="7051" spans="1:15">
      <c r="A7051">
        <v>38</v>
      </c>
      <c r="B7051" t="s">
        <v>3702</v>
      </c>
      <c r="C7051" t="s">
        <v>23151</v>
      </c>
      <c r="D7051" t="s">
        <v>23152</v>
      </c>
      <c r="E7051" t="s">
        <v>3704</v>
      </c>
      <c r="F7051" t="s">
        <v>3705</v>
      </c>
      <c r="G7051" t="s">
        <v>3706</v>
      </c>
      <c r="H7051" t="s">
        <v>944</v>
      </c>
      <c r="I7051" t="s">
        <v>945</v>
      </c>
      <c r="J7051" t="s">
        <v>946</v>
      </c>
      <c r="K7051" t="s">
        <v>2494</v>
      </c>
      <c r="L7051" s="3">
        <v>43032</v>
      </c>
      <c r="M7051" s="9">
        <v>0</v>
      </c>
      <c r="N7051" s="5">
        <v>0</v>
      </c>
      <c r="O7051" s="7">
        <v>0</v>
      </c>
    </row>
    <row r="7052" spans="1:15">
      <c r="A7052">
        <v>38</v>
      </c>
      <c r="B7052" t="s">
        <v>3702</v>
      </c>
      <c r="C7052" t="s">
        <v>23153</v>
      </c>
      <c r="D7052" t="s">
        <v>23154</v>
      </c>
      <c r="E7052" t="s">
        <v>3709</v>
      </c>
      <c r="F7052" t="s">
        <v>3710</v>
      </c>
      <c r="G7052" t="s">
        <v>3706</v>
      </c>
      <c r="H7052" t="s">
        <v>944</v>
      </c>
      <c r="I7052" t="s">
        <v>945</v>
      </c>
      <c r="J7052" t="s">
        <v>946</v>
      </c>
      <c r="K7052" t="s">
        <v>23155</v>
      </c>
      <c r="L7052" s="3">
        <v>36557</v>
      </c>
      <c r="M7052" s="9">
        <v>0</v>
      </c>
      <c r="N7052" s="5">
        <v>0</v>
      </c>
      <c r="O7052" s="7">
        <v>0</v>
      </c>
    </row>
    <row r="7053" spans="1:15">
      <c r="A7053">
        <v>38</v>
      </c>
      <c r="B7053" t="s">
        <v>3702</v>
      </c>
      <c r="C7053" t="s">
        <v>23156</v>
      </c>
      <c r="D7053" t="s">
        <v>23157</v>
      </c>
      <c r="E7053" t="s">
        <v>3709</v>
      </c>
      <c r="F7053" t="s">
        <v>3710</v>
      </c>
      <c r="G7053" t="s">
        <v>3706</v>
      </c>
      <c r="H7053" t="s">
        <v>944</v>
      </c>
      <c r="I7053" t="s">
        <v>945</v>
      </c>
      <c r="J7053" t="s">
        <v>946</v>
      </c>
      <c r="K7053" t="s">
        <v>23158</v>
      </c>
      <c r="L7053" s="3">
        <v>36557</v>
      </c>
      <c r="M7053" s="9">
        <v>0</v>
      </c>
      <c r="N7053" s="5">
        <v>0</v>
      </c>
      <c r="O7053" s="7">
        <v>0</v>
      </c>
    </row>
    <row r="7054" spans="1:15">
      <c r="A7054">
        <v>38</v>
      </c>
      <c r="B7054" t="s">
        <v>3702</v>
      </c>
      <c r="C7054" t="s">
        <v>23159</v>
      </c>
      <c r="D7054" t="s">
        <v>23160</v>
      </c>
      <c r="E7054" t="s">
        <v>23148</v>
      </c>
      <c r="F7054" t="s">
        <v>23149</v>
      </c>
      <c r="G7054" t="s">
        <v>3706</v>
      </c>
      <c r="H7054" t="s">
        <v>944</v>
      </c>
      <c r="I7054" t="s">
        <v>945</v>
      </c>
      <c r="J7054" t="s">
        <v>946</v>
      </c>
      <c r="K7054" t="s">
        <v>23161</v>
      </c>
      <c r="L7054" s="3">
        <v>36557</v>
      </c>
      <c r="M7054" s="9">
        <v>0</v>
      </c>
      <c r="N7054" s="5">
        <v>0</v>
      </c>
      <c r="O7054" s="7">
        <v>0</v>
      </c>
    </row>
    <row r="7055" spans="1:15">
      <c r="A7055">
        <v>38</v>
      </c>
      <c r="B7055" t="s">
        <v>3702</v>
      </c>
      <c r="C7055" t="s">
        <v>3703</v>
      </c>
      <c r="D7055" t="s">
        <v>885</v>
      </c>
      <c r="E7055" t="s">
        <v>3704</v>
      </c>
      <c r="F7055" t="s">
        <v>3705</v>
      </c>
      <c r="G7055" t="s">
        <v>3706</v>
      </c>
      <c r="H7055" t="s">
        <v>944</v>
      </c>
      <c r="I7055" t="s">
        <v>945</v>
      </c>
      <c r="J7055" t="s">
        <v>946</v>
      </c>
      <c r="K7055" t="s">
        <v>3707</v>
      </c>
      <c r="L7055" s="3">
        <v>36557</v>
      </c>
      <c r="M7055" s="9">
        <v>1</v>
      </c>
      <c r="N7055" s="5">
        <v>0</v>
      </c>
      <c r="O7055" s="7">
        <v>1</v>
      </c>
    </row>
    <row r="7056" spans="1:15">
      <c r="A7056">
        <v>38</v>
      </c>
      <c r="B7056" t="s">
        <v>3702</v>
      </c>
      <c r="C7056" t="s">
        <v>3746</v>
      </c>
      <c r="D7056" t="s">
        <v>23162</v>
      </c>
      <c r="E7056" t="s">
        <v>3709</v>
      </c>
      <c r="F7056" t="s">
        <v>3710</v>
      </c>
      <c r="G7056" t="s">
        <v>3706</v>
      </c>
      <c r="H7056" t="s">
        <v>944</v>
      </c>
      <c r="I7056" t="s">
        <v>945</v>
      </c>
      <c r="J7056" t="s">
        <v>946</v>
      </c>
      <c r="K7056" t="s">
        <v>23163</v>
      </c>
      <c r="L7056" s="3">
        <v>36557</v>
      </c>
      <c r="M7056" s="9">
        <v>0</v>
      </c>
      <c r="N7056" s="5">
        <v>0</v>
      </c>
      <c r="O7056" s="7">
        <v>0</v>
      </c>
    </row>
    <row r="7057" spans="1:15">
      <c r="A7057">
        <v>38</v>
      </c>
      <c r="B7057" t="s">
        <v>3702</v>
      </c>
      <c r="C7057" t="s">
        <v>3708</v>
      </c>
      <c r="D7057" t="s">
        <v>886</v>
      </c>
      <c r="E7057" t="s">
        <v>3709</v>
      </c>
      <c r="F7057" t="s">
        <v>3710</v>
      </c>
      <c r="G7057" t="s">
        <v>3706</v>
      </c>
      <c r="H7057" t="s">
        <v>944</v>
      </c>
      <c r="I7057" t="s">
        <v>945</v>
      </c>
      <c r="J7057" t="s">
        <v>946</v>
      </c>
      <c r="K7057" t="s">
        <v>3711</v>
      </c>
      <c r="L7057" s="3">
        <v>36557</v>
      </c>
      <c r="M7057" s="9">
        <v>1</v>
      </c>
      <c r="N7057" s="5">
        <v>0</v>
      </c>
      <c r="O7057" s="7">
        <v>1</v>
      </c>
    </row>
    <row r="7058" spans="1:15">
      <c r="A7058">
        <v>38</v>
      </c>
      <c r="B7058" t="s">
        <v>3702</v>
      </c>
      <c r="C7058" t="s">
        <v>23164</v>
      </c>
      <c r="D7058" t="s">
        <v>23165</v>
      </c>
      <c r="E7058" t="s">
        <v>3709</v>
      </c>
      <c r="F7058" t="s">
        <v>3710</v>
      </c>
      <c r="G7058" t="s">
        <v>3706</v>
      </c>
      <c r="H7058" t="s">
        <v>944</v>
      </c>
      <c r="I7058" t="s">
        <v>945</v>
      </c>
      <c r="J7058" t="s">
        <v>946</v>
      </c>
      <c r="K7058" t="s">
        <v>23166</v>
      </c>
      <c r="L7058" s="3">
        <v>36557</v>
      </c>
      <c r="M7058" s="9">
        <v>0</v>
      </c>
      <c r="N7058" s="5">
        <v>0</v>
      </c>
      <c r="O7058" s="7">
        <v>0</v>
      </c>
    </row>
    <row r="7059" spans="1:15">
      <c r="A7059">
        <v>38</v>
      </c>
      <c r="B7059" t="s">
        <v>3702</v>
      </c>
      <c r="C7059" t="s">
        <v>23167</v>
      </c>
      <c r="D7059" t="s">
        <v>23168</v>
      </c>
      <c r="E7059" t="s">
        <v>3704</v>
      </c>
      <c r="F7059" t="s">
        <v>3705</v>
      </c>
      <c r="G7059" t="s">
        <v>3706</v>
      </c>
      <c r="H7059" t="s">
        <v>944</v>
      </c>
      <c r="I7059" t="s">
        <v>945</v>
      </c>
      <c r="J7059" t="s">
        <v>946</v>
      </c>
      <c r="K7059" t="s">
        <v>23169</v>
      </c>
      <c r="L7059" s="3">
        <v>45231</v>
      </c>
      <c r="M7059" s="9">
        <v>0</v>
      </c>
      <c r="N7059" s="5">
        <v>0</v>
      </c>
      <c r="O7059" s="7">
        <v>0</v>
      </c>
    </row>
    <row r="7060" spans="1:15">
      <c r="A7060">
        <v>38</v>
      </c>
      <c r="B7060" t="s">
        <v>3702</v>
      </c>
      <c r="C7060" t="s">
        <v>3712</v>
      </c>
      <c r="D7060" t="s">
        <v>887</v>
      </c>
      <c r="E7060" t="s">
        <v>3704</v>
      </c>
      <c r="F7060" t="s">
        <v>3705</v>
      </c>
      <c r="G7060" t="s">
        <v>3706</v>
      </c>
      <c r="H7060" t="s">
        <v>944</v>
      </c>
      <c r="I7060" t="s">
        <v>945</v>
      </c>
      <c r="J7060" t="s">
        <v>946</v>
      </c>
      <c r="K7060" t="s">
        <v>3713</v>
      </c>
      <c r="L7060" s="3">
        <v>36557</v>
      </c>
      <c r="M7060" s="9">
        <v>1</v>
      </c>
      <c r="N7060" s="5">
        <v>0</v>
      </c>
      <c r="O7060" s="7">
        <v>1</v>
      </c>
    </row>
    <row r="7061" spans="1:15">
      <c r="A7061">
        <v>38</v>
      </c>
      <c r="B7061" t="s">
        <v>3702</v>
      </c>
      <c r="C7061" t="s">
        <v>3714</v>
      </c>
      <c r="D7061" t="s">
        <v>888</v>
      </c>
      <c r="E7061" t="s">
        <v>3704</v>
      </c>
      <c r="F7061" t="s">
        <v>3705</v>
      </c>
      <c r="G7061" t="s">
        <v>3706</v>
      </c>
      <c r="H7061" t="s">
        <v>944</v>
      </c>
      <c r="I7061" t="s">
        <v>945</v>
      </c>
      <c r="J7061" t="s">
        <v>946</v>
      </c>
      <c r="K7061" t="s">
        <v>3715</v>
      </c>
      <c r="L7061" s="3">
        <v>39336</v>
      </c>
      <c r="M7061" s="9">
        <v>1</v>
      </c>
      <c r="N7061" s="5">
        <v>0</v>
      </c>
      <c r="O7061" s="7">
        <v>1</v>
      </c>
    </row>
    <row r="7062" spans="1:15">
      <c r="A7062">
        <v>38</v>
      </c>
      <c r="B7062" t="s">
        <v>3702</v>
      </c>
      <c r="C7062" t="s">
        <v>23170</v>
      </c>
      <c r="D7062" t="s">
        <v>23171</v>
      </c>
      <c r="E7062" t="s">
        <v>3709</v>
      </c>
      <c r="F7062" t="s">
        <v>3710</v>
      </c>
      <c r="G7062" t="s">
        <v>3706</v>
      </c>
      <c r="H7062" t="s">
        <v>944</v>
      </c>
      <c r="I7062" t="s">
        <v>945</v>
      </c>
      <c r="J7062" t="s">
        <v>946</v>
      </c>
      <c r="K7062" t="s">
        <v>2494</v>
      </c>
      <c r="L7062" s="3">
        <v>36557</v>
      </c>
      <c r="M7062" s="9">
        <v>0</v>
      </c>
      <c r="N7062" s="5">
        <v>0</v>
      </c>
      <c r="O7062" s="7">
        <v>0</v>
      </c>
    </row>
    <row r="7063" spans="1:15">
      <c r="A7063">
        <v>38</v>
      </c>
      <c r="B7063" t="s">
        <v>3702</v>
      </c>
      <c r="C7063" t="s">
        <v>23172</v>
      </c>
      <c r="D7063" t="s">
        <v>23173</v>
      </c>
      <c r="E7063" t="s">
        <v>3704</v>
      </c>
      <c r="F7063" t="s">
        <v>3705</v>
      </c>
      <c r="G7063" t="s">
        <v>3706</v>
      </c>
      <c r="H7063" t="s">
        <v>944</v>
      </c>
      <c r="I7063" t="s">
        <v>945</v>
      </c>
      <c r="J7063" t="s">
        <v>946</v>
      </c>
      <c r="K7063" t="s">
        <v>23174</v>
      </c>
      <c r="L7063" s="3">
        <v>36600</v>
      </c>
      <c r="M7063" s="9">
        <v>0</v>
      </c>
      <c r="N7063" s="5">
        <v>0</v>
      </c>
      <c r="O7063" s="7">
        <v>0</v>
      </c>
    </row>
    <row r="7064" spans="1:15">
      <c r="A7064">
        <v>38</v>
      </c>
      <c r="B7064" t="s">
        <v>3702</v>
      </c>
      <c r="C7064" t="s">
        <v>23175</v>
      </c>
      <c r="D7064" t="s">
        <v>23176</v>
      </c>
      <c r="E7064" t="s">
        <v>3709</v>
      </c>
      <c r="F7064" t="s">
        <v>3710</v>
      </c>
      <c r="G7064" t="s">
        <v>3706</v>
      </c>
      <c r="H7064" t="s">
        <v>944</v>
      </c>
      <c r="I7064" t="s">
        <v>945</v>
      </c>
      <c r="J7064" t="s">
        <v>946</v>
      </c>
      <c r="K7064" t="s">
        <v>23177</v>
      </c>
      <c r="L7064" s="3">
        <v>36557</v>
      </c>
      <c r="M7064" s="9">
        <v>0</v>
      </c>
      <c r="N7064" s="5">
        <v>0</v>
      </c>
      <c r="O7064" s="7">
        <v>0</v>
      </c>
    </row>
    <row r="7065" spans="1:15">
      <c r="A7065">
        <v>38</v>
      </c>
      <c r="B7065" t="s">
        <v>3702</v>
      </c>
      <c r="C7065" t="s">
        <v>23178</v>
      </c>
      <c r="D7065" t="s">
        <v>23179</v>
      </c>
      <c r="E7065" t="s">
        <v>3709</v>
      </c>
      <c r="F7065" t="s">
        <v>3710</v>
      </c>
      <c r="G7065" t="s">
        <v>3706</v>
      </c>
      <c r="H7065" t="s">
        <v>944</v>
      </c>
      <c r="I7065" t="s">
        <v>945</v>
      </c>
      <c r="J7065" t="s">
        <v>946</v>
      </c>
      <c r="K7065" t="s">
        <v>23180</v>
      </c>
      <c r="L7065" s="3">
        <v>36557</v>
      </c>
      <c r="M7065" s="9">
        <v>0</v>
      </c>
      <c r="N7065" s="5">
        <v>0</v>
      </c>
      <c r="O7065" s="7">
        <v>0</v>
      </c>
    </row>
    <row r="7066" spans="1:15">
      <c r="A7066">
        <v>38</v>
      </c>
      <c r="B7066" t="s">
        <v>3702</v>
      </c>
      <c r="C7066" t="s">
        <v>3716</v>
      </c>
      <c r="D7066" t="s">
        <v>889</v>
      </c>
      <c r="E7066" t="s">
        <v>3704</v>
      </c>
      <c r="F7066" t="s">
        <v>3705</v>
      </c>
      <c r="G7066" t="s">
        <v>3706</v>
      </c>
      <c r="H7066" t="s">
        <v>944</v>
      </c>
      <c r="I7066" t="s">
        <v>945</v>
      </c>
      <c r="J7066" t="s">
        <v>946</v>
      </c>
      <c r="K7066" t="s">
        <v>3717</v>
      </c>
      <c r="L7066" s="3">
        <v>36557</v>
      </c>
      <c r="M7066" s="9">
        <v>1</v>
      </c>
      <c r="N7066" s="5">
        <v>0</v>
      </c>
      <c r="O7066" s="7">
        <v>1</v>
      </c>
    </row>
    <row r="7067" spans="1:15">
      <c r="A7067">
        <v>38</v>
      </c>
      <c r="B7067" t="s">
        <v>3702</v>
      </c>
      <c r="C7067" t="s">
        <v>23181</v>
      </c>
      <c r="D7067" t="s">
        <v>23182</v>
      </c>
      <c r="E7067" t="s">
        <v>3709</v>
      </c>
      <c r="F7067" t="s">
        <v>3710</v>
      </c>
      <c r="G7067" t="s">
        <v>3706</v>
      </c>
      <c r="H7067" t="s">
        <v>944</v>
      </c>
      <c r="I7067" t="s">
        <v>945</v>
      </c>
      <c r="J7067" t="s">
        <v>946</v>
      </c>
      <c r="K7067" t="s">
        <v>23183</v>
      </c>
      <c r="L7067" s="3" t="s">
        <v>2494</v>
      </c>
      <c r="M7067" s="9">
        <v>0</v>
      </c>
      <c r="N7067" s="5">
        <v>0</v>
      </c>
      <c r="O7067" s="7">
        <v>0</v>
      </c>
    </row>
    <row r="7068" spans="1:15">
      <c r="A7068">
        <v>38</v>
      </c>
      <c r="B7068" t="s">
        <v>3702</v>
      </c>
      <c r="C7068" t="s">
        <v>23184</v>
      </c>
      <c r="D7068" t="s">
        <v>23185</v>
      </c>
      <c r="E7068" t="s">
        <v>3704</v>
      </c>
      <c r="F7068" t="s">
        <v>3705</v>
      </c>
      <c r="G7068" t="s">
        <v>3706</v>
      </c>
      <c r="H7068" t="s">
        <v>944</v>
      </c>
      <c r="I7068" t="s">
        <v>945</v>
      </c>
      <c r="J7068" t="s">
        <v>946</v>
      </c>
      <c r="K7068" t="s">
        <v>23186</v>
      </c>
      <c r="L7068" s="3">
        <v>36557</v>
      </c>
      <c r="M7068" s="9">
        <v>0</v>
      </c>
      <c r="N7068" s="5">
        <v>0</v>
      </c>
      <c r="O7068" s="7">
        <v>0</v>
      </c>
    </row>
    <row r="7069" spans="1:15">
      <c r="A7069">
        <v>38</v>
      </c>
      <c r="B7069" t="s">
        <v>3702</v>
      </c>
      <c r="C7069" t="s">
        <v>23187</v>
      </c>
      <c r="D7069" t="s">
        <v>23188</v>
      </c>
      <c r="E7069" t="s">
        <v>3709</v>
      </c>
      <c r="F7069" t="s">
        <v>3710</v>
      </c>
      <c r="G7069" t="s">
        <v>3706</v>
      </c>
      <c r="H7069" t="s">
        <v>944</v>
      </c>
      <c r="I7069" t="s">
        <v>945</v>
      </c>
      <c r="J7069" t="s">
        <v>946</v>
      </c>
      <c r="K7069" t="s">
        <v>23189</v>
      </c>
      <c r="L7069" s="3">
        <v>36557</v>
      </c>
      <c r="M7069" s="9">
        <v>0</v>
      </c>
      <c r="N7069" s="5">
        <v>0</v>
      </c>
      <c r="O7069" s="7">
        <v>0</v>
      </c>
    </row>
    <row r="7070" spans="1:15">
      <c r="A7070">
        <v>38</v>
      </c>
      <c r="B7070" t="s">
        <v>3702</v>
      </c>
      <c r="C7070" t="s">
        <v>23190</v>
      </c>
      <c r="D7070" t="s">
        <v>23191</v>
      </c>
      <c r="E7070" t="s">
        <v>3709</v>
      </c>
      <c r="F7070" t="s">
        <v>3710</v>
      </c>
      <c r="G7070" t="s">
        <v>3706</v>
      </c>
      <c r="H7070" t="s">
        <v>944</v>
      </c>
      <c r="I7070" t="s">
        <v>945</v>
      </c>
      <c r="J7070" t="s">
        <v>946</v>
      </c>
      <c r="K7070" t="s">
        <v>23192</v>
      </c>
      <c r="L7070" s="3">
        <v>36557</v>
      </c>
      <c r="M7070" s="9">
        <v>0</v>
      </c>
      <c r="N7070" s="5">
        <v>0</v>
      </c>
      <c r="O7070" s="7">
        <v>0</v>
      </c>
    </row>
    <row r="7071" spans="1:15">
      <c r="A7071">
        <v>38</v>
      </c>
      <c r="B7071" t="s">
        <v>3702</v>
      </c>
      <c r="C7071" t="s">
        <v>3718</v>
      </c>
      <c r="D7071" t="s">
        <v>890</v>
      </c>
      <c r="E7071" t="s">
        <v>3709</v>
      </c>
      <c r="F7071" t="s">
        <v>3710</v>
      </c>
      <c r="G7071" t="s">
        <v>3706</v>
      </c>
      <c r="H7071" t="s">
        <v>944</v>
      </c>
      <c r="I7071" t="s">
        <v>945</v>
      </c>
      <c r="J7071" t="s">
        <v>946</v>
      </c>
      <c r="K7071" t="s">
        <v>3719</v>
      </c>
      <c r="L7071" s="3">
        <v>36557</v>
      </c>
      <c r="M7071" s="9">
        <v>1</v>
      </c>
      <c r="N7071" s="5">
        <v>0</v>
      </c>
      <c r="O7071" s="7">
        <v>1</v>
      </c>
    </row>
    <row r="7072" spans="1:15">
      <c r="A7072">
        <v>38</v>
      </c>
      <c r="B7072" t="s">
        <v>3702</v>
      </c>
      <c r="C7072" t="s">
        <v>23193</v>
      </c>
      <c r="D7072" t="s">
        <v>23194</v>
      </c>
      <c r="E7072" t="s">
        <v>23195</v>
      </c>
      <c r="F7072" t="s">
        <v>23196</v>
      </c>
      <c r="G7072" t="s">
        <v>3706</v>
      </c>
      <c r="H7072" t="s">
        <v>944</v>
      </c>
      <c r="I7072" t="s">
        <v>945</v>
      </c>
      <c r="J7072" t="s">
        <v>946</v>
      </c>
      <c r="K7072" t="s">
        <v>23197</v>
      </c>
      <c r="L7072" s="3">
        <v>41124</v>
      </c>
      <c r="M7072" s="9">
        <v>0</v>
      </c>
      <c r="N7072" s="5">
        <v>0</v>
      </c>
      <c r="O7072" s="7">
        <v>0</v>
      </c>
    </row>
    <row r="7073" spans="1:15">
      <c r="A7073">
        <v>38</v>
      </c>
      <c r="B7073" t="s">
        <v>3702</v>
      </c>
      <c r="C7073" t="s">
        <v>23198</v>
      </c>
      <c r="D7073" t="s">
        <v>23199</v>
      </c>
      <c r="E7073" t="s">
        <v>3704</v>
      </c>
      <c r="F7073" t="s">
        <v>3705</v>
      </c>
      <c r="G7073" t="s">
        <v>3706</v>
      </c>
      <c r="H7073" t="s">
        <v>944</v>
      </c>
      <c r="I7073" t="s">
        <v>945</v>
      </c>
      <c r="J7073" t="s">
        <v>946</v>
      </c>
      <c r="K7073" t="s">
        <v>23200</v>
      </c>
      <c r="L7073" s="3">
        <v>36600</v>
      </c>
      <c r="M7073" s="9">
        <v>0</v>
      </c>
      <c r="N7073" s="5">
        <v>0</v>
      </c>
      <c r="O7073" s="7">
        <v>0</v>
      </c>
    </row>
    <row r="7074" spans="1:15">
      <c r="A7074">
        <v>38</v>
      </c>
      <c r="B7074" t="s">
        <v>3702</v>
      </c>
      <c r="C7074" t="s">
        <v>3720</v>
      </c>
      <c r="D7074" t="s">
        <v>891</v>
      </c>
      <c r="E7074" t="s">
        <v>3709</v>
      </c>
      <c r="F7074" t="s">
        <v>3710</v>
      </c>
      <c r="G7074" t="s">
        <v>3706</v>
      </c>
      <c r="H7074" t="s">
        <v>944</v>
      </c>
      <c r="I7074" t="s">
        <v>945</v>
      </c>
      <c r="J7074" t="s">
        <v>946</v>
      </c>
      <c r="K7074" t="s">
        <v>3721</v>
      </c>
      <c r="L7074" s="3">
        <v>36557</v>
      </c>
      <c r="M7074" s="9">
        <v>1</v>
      </c>
      <c r="N7074" s="5">
        <v>0</v>
      </c>
      <c r="O7074" s="7">
        <v>1</v>
      </c>
    </row>
    <row r="7075" spans="1:15">
      <c r="A7075">
        <v>38</v>
      </c>
      <c r="B7075" t="s">
        <v>3702</v>
      </c>
      <c r="C7075" t="s">
        <v>3722</v>
      </c>
      <c r="D7075" t="s">
        <v>892</v>
      </c>
      <c r="E7075" t="s">
        <v>3709</v>
      </c>
      <c r="F7075" t="s">
        <v>3710</v>
      </c>
      <c r="G7075" t="s">
        <v>3706</v>
      </c>
      <c r="H7075" t="s">
        <v>944</v>
      </c>
      <c r="I7075" t="s">
        <v>945</v>
      </c>
      <c r="J7075" t="s">
        <v>946</v>
      </c>
      <c r="K7075" t="s">
        <v>3723</v>
      </c>
      <c r="L7075" s="3">
        <v>36795</v>
      </c>
      <c r="M7075" s="9">
        <v>1</v>
      </c>
      <c r="N7075" s="5">
        <v>0</v>
      </c>
      <c r="O7075" s="7">
        <v>1</v>
      </c>
    </row>
    <row r="7076" spans="1:15">
      <c r="A7076">
        <v>38</v>
      </c>
      <c r="B7076" t="s">
        <v>3702</v>
      </c>
      <c r="C7076" t="s">
        <v>23201</v>
      </c>
      <c r="D7076" t="s">
        <v>23202</v>
      </c>
      <c r="E7076" t="s">
        <v>3709</v>
      </c>
      <c r="F7076" t="s">
        <v>3710</v>
      </c>
      <c r="G7076" t="s">
        <v>3706</v>
      </c>
      <c r="H7076" t="s">
        <v>2493</v>
      </c>
      <c r="I7076" t="s">
        <v>945</v>
      </c>
      <c r="J7076" t="s">
        <v>946</v>
      </c>
      <c r="K7076" t="s">
        <v>2494</v>
      </c>
      <c r="L7076" s="3" t="s">
        <v>2494</v>
      </c>
      <c r="M7076" s="9">
        <v>0</v>
      </c>
      <c r="N7076" s="5">
        <v>0</v>
      </c>
      <c r="O7076" s="7">
        <v>0</v>
      </c>
    </row>
    <row r="7077" spans="1:15">
      <c r="A7077">
        <v>38</v>
      </c>
      <c r="B7077" t="s">
        <v>3702</v>
      </c>
      <c r="C7077" t="s">
        <v>23203</v>
      </c>
      <c r="D7077" t="s">
        <v>23204</v>
      </c>
      <c r="E7077" t="s">
        <v>3704</v>
      </c>
      <c r="F7077" t="s">
        <v>3705</v>
      </c>
      <c r="G7077" t="s">
        <v>3706</v>
      </c>
      <c r="H7077" t="s">
        <v>944</v>
      </c>
      <c r="I7077" t="s">
        <v>945</v>
      </c>
      <c r="J7077" t="s">
        <v>946</v>
      </c>
      <c r="K7077" t="s">
        <v>23205</v>
      </c>
      <c r="L7077" s="3">
        <v>40498</v>
      </c>
      <c r="M7077" s="9">
        <v>0</v>
      </c>
      <c r="N7077" s="5">
        <v>0</v>
      </c>
      <c r="O7077" s="7">
        <v>0</v>
      </c>
    </row>
    <row r="7078" spans="1:15">
      <c r="A7078">
        <v>38</v>
      </c>
      <c r="B7078" t="s">
        <v>3702</v>
      </c>
      <c r="C7078" t="s">
        <v>23206</v>
      </c>
      <c r="D7078" t="s">
        <v>23207</v>
      </c>
      <c r="E7078" t="s">
        <v>3709</v>
      </c>
      <c r="F7078" t="s">
        <v>3710</v>
      </c>
      <c r="G7078" t="s">
        <v>3706</v>
      </c>
      <c r="H7078" t="s">
        <v>944</v>
      </c>
      <c r="I7078" t="s">
        <v>945</v>
      </c>
      <c r="J7078" t="s">
        <v>946</v>
      </c>
      <c r="K7078" t="s">
        <v>23208</v>
      </c>
      <c r="L7078" s="3">
        <v>37911</v>
      </c>
      <c r="M7078" s="9">
        <v>0</v>
      </c>
      <c r="N7078" s="5">
        <v>0</v>
      </c>
      <c r="O7078" s="7">
        <v>0</v>
      </c>
    </row>
    <row r="7079" spans="1:15">
      <c r="A7079">
        <v>38</v>
      </c>
      <c r="B7079" t="s">
        <v>3702</v>
      </c>
      <c r="C7079" t="s">
        <v>23209</v>
      </c>
      <c r="D7079" t="s">
        <v>23210</v>
      </c>
      <c r="E7079" t="s">
        <v>3725</v>
      </c>
      <c r="F7079" t="s">
        <v>3726</v>
      </c>
      <c r="G7079" t="s">
        <v>3706</v>
      </c>
      <c r="H7079" t="s">
        <v>944</v>
      </c>
      <c r="I7079" t="s">
        <v>945</v>
      </c>
      <c r="J7079" t="s">
        <v>946</v>
      </c>
      <c r="K7079" t="s">
        <v>23211</v>
      </c>
      <c r="L7079" s="3" t="s">
        <v>2494</v>
      </c>
      <c r="M7079" s="9">
        <v>0</v>
      </c>
      <c r="N7079" s="5">
        <v>0</v>
      </c>
      <c r="O7079" s="7">
        <v>0</v>
      </c>
    </row>
    <row r="7080" spans="1:15">
      <c r="A7080">
        <v>38</v>
      </c>
      <c r="B7080" t="s">
        <v>3702</v>
      </c>
      <c r="C7080" t="s">
        <v>23212</v>
      </c>
      <c r="D7080" t="s">
        <v>23213</v>
      </c>
      <c r="E7080" t="s">
        <v>3725</v>
      </c>
      <c r="F7080" t="s">
        <v>3726</v>
      </c>
      <c r="G7080" t="s">
        <v>3706</v>
      </c>
      <c r="H7080" t="s">
        <v>944</v>
      </c>
      <c r="I7080" t="s">
        <v>945</v>
      </c>
      <c r="J7080" t="s">
        <v>946</v>
      </c>
      <c r="K7080" t="s">
        <v>23214</v>
      </c>
      <c r="L7080" s="3">
        <v>39350</v>
      </c>
      <c r="M7080" s="9">
        <v>0</v>
      </c>
      <c r="N7080" s="5">
        <v>0</v>
      </c>
      <c r="O7080" s="7">
        <v>0</v>
      </c>
    </row>
    <row r="7081" spans="1:15">
      <c r="A7081">
        <v>38</v>
      </c>
      <c r="B7081" t="s">
        <v>3702</v>
      </c>
      <c r="C7081" t="s">
        <v>3724</v>
      </c>
      <c r="D7081" t="s">
        <v>893</v>
      </c>
      <c r="E7081" t="s">
        <v>3725</v>
      </c>
      <c r="F7081" t="s">
        <v>3726</v>
      </c>
      <c r="G7081" t="s">
        <v>3706</v>
      </c>
      <c r="H7081" t="s">
        <v>944</v>
      </c>
      <c r="I7081" t="s">
        <v>945</v>
      </c>
      <c r="J7081" t="s">
        <v>946</v>
      </c>
      <c r="K7081" t="s">
        <v>3727</v>
      </c>
      <c r="L7081" s="3">
        <v>38678</v>
      </c>
      <c r="M7081" s="9">
        <v>2</v>
      </c>
      <c r="N7081" s="5">
        <v>0</v>
      </c>
      <c r="O7081" s="7">
        <v>2</v>
      </c>
    </row>
    <row r="7082" spans="1:15">
      <c r="A7082">
        <v>38</v>
      </c>
      <c r="B7082" t="s">
        <v>3702</v>
      </c>
      <c r="C7082" t="s">
        <v>23215</v>
      </c>
      <c r="D7082" t="s">
        <v>23216</v>
      </c>
      <c r="E7082" t="s">
        <v>23195</v>
      </c>
      <c r="F7082" t="s">
        <v>23196</v>
      </c>
      <c r="G7082" t="s">
        <v>3706</v>
      </c>
      <c r="H7082" t="s">
        <v>944</v>
      </c>
      <c r="I7082" t="s">
        <v>945</v>
      </c>
      <c r="J7082" t="s">
        <v>946</v>
      </c>
      <c r="K7082" t="s">
        <v>23217</v>
      </c>
      <c r="L7082" s="3">
        <v>39085</v>
      </c>
      <c r="M7082" s="9">
        <v>0</v>
      </c>
      <c r="N7082" s="5">
        <v>0</v>
      </c>
      <c r="O7082" s="7">
        <v>0</v>
      </c>
    </row>
    <row r="7083" spans="1:15">
      <c r="A7083">
        <v>38</v>
      </c>
      <c r="B7083" t="s">
        <v>3702</v>
      </c>
      <c r="C7083" t="s">
        <v>23218</v>
      </c>
      <c r="D7083" t="s">
        <v>23219</v>
      </c>
      <c r="E7083" t="s">
        <v>3725</v>
      </c>
      <c r="F7083" t="s">
        <v>3726</v>
      </c>
      <c r="G7083" t="s">
        <v>3706</v>
      </c>
      <c r="H7083" t="s">
        <v>944</v>
      </c>
      <c r="I7083" t="s">
        <v>945</v>
      </c>
      <c r="J7083" t="s">
        <v>946</v>
      </c>
      <c r="K7083" t="s">
        <v>23220</v>
      </c>
      <c r="L7083" s="3">
        <v>40317</v>
      </c>
      <c r="M7083" s="9">
        <v>0</v>
      </c>
      <c r="N7083" s="5">
        <v>0</v>
      </c>
      <c r="O7083" s="7">
        <v>0</v>
      </c>
    </row>
    <row r="7084" spans="1:15">
      <c r="A7084">
        <v>38</v>
      </c>
      <c r="B7084" t="s">
        <v>3702</v>
      </c>
      <c r="C7084" t="s">
        <v>23221</v>
      </c>
      <c r="D7084" t="s">
        <v>23222</v>
      </c>
      <c r="E7084" t="s">
        <v>3704</v>
      </c>
      <c r="F7084" t="s">
        <v>3705</v>
      </c>
      <c r="G7084" t="s">
        <v>3706</v>
      </c>
      <c r="H7084" t="s">
        <v>944</v>
      </c>
      <c r="I7084" t="s">
        <v>945</v>
      </c>
      <c r="J7084" t="s">
        <v>946</v>
      </c>
      <c r="K7084" t="s">
        <v>23223</v>
      </c>
      <c r="L7084" s="3">
        <v>40561</v>
      </c>
      <c r="M7084" s="9">
        <v>0</v>
      </c>
      <c r="N7084" s="5">
        <v>0</v>
      </c>
      <c r="O7084" s="7">
        <v>0</v>
      </c>
    </row>
    <row r="7085" spans="1:15">
      <c r="A7085">
        <v>38</v>
      </c>
      <c r="B7085" t="s">
        <v>3702</v>
      </c>
      <c r="C7085" t="s">
        <v>3728</v>
      </c>
      <c r="D7085" t="s">
        <v>894</v>
      </c>
      <c r="E7085" t="s">
        <v>3725</v>
      </c>
      <c r="F7085" t="s">
        <v>3726</v>
      </c>
      <c r="G7085" t="s">
        <v>3706</v>
      </c>
      <c r="H7085" t="s">
        <v>944</v>
      </c>
      <c r="I7085" t="s">
        <v>945</v>
      </c>
      <c r="J7085" t="s">
        <v>946</v>
      </c>
      <c r="K7085" t="s">
        <v>3729</v>
      </c>
      <c r="L7085" s="3">
        <v>39847</v>
      </c>
      <c r="M7085" s="9">
        <v>2</v>
      </c>
      <c r="N7085" s="5">
        <v>0</v>
      </c>
      <c r="O7085" s="7">
        <v>2</v>
      </c>
    </row>
    <row r="7086" spans="1:15">
      <c r="A7086">
        <v>38</v>
      </c>
      <c r="B7086" t="s">
        <v>3702</v>
      </c>
      <c r="C7086" t="s">
        <v>23224</v>
      </c>
      <c r="D7086" t="s">
        <v>23225</v>
      </c>
      <c r="E7086" t="s">
        <v>23226</v>
      </c>
      <c r="F7086" t="s">
        <v>23227</v>
      </c>
      <c r="G7086" t="s">
        <v>3706</v>
      </c>
      <c r="H7086" t="s">
        <v>944</v>
      </c>
      <c r="I7086" t="s">
        <v>945</v>
      </c>
      <c r="J7086" t="s">
        <v>946</v>
      </c>
      <c r="K7086" t="s">
        <v>23228</v>
      </c>
      <c r="L7086" s="3" t="s">
        <v>2494</v>
      </c>
      <c r="M7086" s="9">
        <v>0</v>
      </c>
      <c r="N7086" s="5">
        <v>0</v>
      </c>
      <c r="O7086" s="7">
        <v>0</v>
      </c>
    </row>
    <row r="7087" spans="1:15">
      <c r="A7087">
        <v>38</v>
      </c>
      <c r="B7087" t="s">
        <v>3702</v>
      </c>
      <c r="C7087" t="s">
        <v>23229</v>
      </c>
      <c r="D7087" t="s">
        <v>23230</v>
      </c>
      <c r="E7087" t="s">
        <v>23226</v>
      </c>
      <c r="F7087" t="s">
        <v>23227</v>
      </c>
      <c r="G7087" t="s">
        <v>3706</v>
      </c>
      <c r="H7087" t="s">
        <v>944</v>
      </c>
      <c r="I7087" t="s">
        <v>945</v>
      </c>
      <c r="J7087" t="s">
        <v>946</v>
      </c>
      <c r="K7087" t="s">
        <v>23231</v>
      </c>
      <c r="L7087" s="3">
        <v>41170</v>
      </c>
      <c r="M7087" s="9">
        <v>0</v>
      </c>
      <c r="N7087" s="5">
        <v>0</v>
      </c>
      <c r="O7087" s="7">
        <v>0</v>
      </c>
    </row>
    <row r="7088" spans="1:15">
      <c r="A7088">
        <v>38</v>
      </c>
      <c r="B7088" t="s">
        <v>3702</v>
      </c>
      <c r="C7088" t="s">
        <v>23232</v>
      </c>
      <c r="D7088" t="s">
        <v>23233</v>
      </c>
      <c r="E7088" t="s">
        <v>23195</v>
      </c>
      <c r="F7088" t="s">
        <v>23196</v>
      </c>
      <c r="G7088" t="s">
        <v>3706</v>
      </c>
      <c r="H7088" t="s">
        <v>944</v>
      </c>
      <c r="I7088" t="s">
        <v>945</v>
      </c>
      <c r="J7088" t="s">
        <v>946</v>
      </c>
      <c r="K7088" t="s">
        <v>23234</v>
      </c>
      <c r="L7088" s="3" t="s">
        <v>2494</v>
      </c>
      <c r="M7088" s="9">
        <v>0</v>
      </c>
      <c r="N7088" s="5">
        <v>0</v>
      </c>
      <c r="O7088" s="7">
        <v>0</v>
      </c>
    </row>
    <row r="7089" spans="1:15">
      <c r="A7089">
        <v>38</v>
      </c>
      <c r="B7089" t="s">
        <v>3702</v>
      </c>
      <c r="C7089" t="s">
        <v>23235</v>
      </c>
      <c r="D7089" t="s">
        <v>23236</v>
      </c>
      <c r="E7089" t="s">
        <v>3709</v>
      </c>
      <c r="F7089" t="s">
        <v>3710</v>
      </c>
      <c r="G7089" t="s">
        <v>3706</v>
      </c>
      <c r="H7089" t="s">
        <v>944</v>
      </c>
      <c r="I7089" t="s">
        <v>945</v>
      </c>
      <c r="J7089" t="s">
        <v>946</v>
      </c>
      <c r="K7089" t="s">
        <v>23237</v>
      </c>
      <c r="L7089" s="3" t="s">
        <v>2494</v>
      </c>
      <c r="M7089" s="9">
        <v>0</v>
      </c>
      <c r="N7089" s="5">
        <v>0</v>
      </c>
      <c r="O7089" s="7">
        <v>0</v>
      </c>
    </row>
    <row r="7090" spans="1:15">
      <c r="A7090">
        <v>38</v>
      </c>
      <c r="B7090" t="s">
        <v>3702</v>
      </c>
      <c r="C7090" t="s">
        <v>23238</v>
      </c>
      <c r="D7090" t="s">
        <v>23239</v>
      </c>
      <c r="E7090" t="s">
        <v>23226</v>
      </c>
      <c r="F7090" t="s">
        <v>23227</v>
      </c>
      <c r="G7090" t="s">
        <v>3706</v>
      </c>
      <c r="H7090" t="s">
        <v>944</v>
      </c>
      <c r="I7090" t="s">
        <v>945</v>
      </c>
      <c r="J7090" t="s">
        <v>946</v>
      </c>
      <c r="K7090" t="s">
        <v>23240</v>
      </c>
      <c r="L7090" s="3">
        <v>41570</v>
      </c>
      <c r="M7090" s="9">
        <v>0</v>
      </c>
      <c r="N7090" s="5">
        <v>0</v>
      </c>
      <c r="O7090" s="7">
        <v>0</v>
      </c>
    </row>
    <row r="7091" spans="1:15">
      <c r="A7091">
        <v>38</v>
      </c>
      <c r="B7091" t="s">
        <v>3702</v>
      </c>
      <c r="C7091" t="s">
        <v>23241</v>
      </c>
      <c r="D7091" t="s">
        <v>23242</v>
      </c>
      <c r="E7091" t="s">
        <v>23195</v>
      </c>
      <c r="F7091" t="s">
        <v>23196</v>
      </c>
      <c r="G7091" t="s">
        <v>3706</v>
      </c>
      <c r="H7091" t="s">
        <v>944</v>
      </c>
      <c r="I7091" t="s">
        <v>945</v>
      </c>
      <c r="J7091" t="s">
        <v>946</v>
      </c>
      <c r="K7091" t="s">
        <v>23243</v>
      </c>
      <c r="L7091" s="3">
        <v>42755</v>
      </c>
      <c r="M7091" s="9">
        <v>0</v>
      </c>
      <c r="N7091" s="5">
        <v>0</v>
      </c>
      <c r="O7091" s="7">
        <v>0</v>
      </c>
    </row>
    <row r="7092" spans="1:15">
      <c r="A7092">
        <v>38</v>
      </c>
      <c r="B7092" t="s">
        <v>3702</v>
      </c>
      <c r="C7092" t="s">
        <v>23244</v>
      </c>
      <c r="D7092" t="s">
        <v>23245</v>
      </c>
      <c r="E7092" t="s">
        <v>23226</v>
      </c>
      <c r="F7092" t="s">
        <v>23227</v>
      </c>
      <c r="G7092" t="s">
        <v>3706</v>
      </c>
      <c r="H7092" t="s">
        <v>944</v>
      </c>
      <c r="I7092" t="s">
        <v>945</v>
      </c>
      <c r="J7092" t="s">
        <v>946</v>
      </c>
      <c r="K7092" t="s">
        <v>23246</v>
      </c>
      <c r="L7092" s="3" t="s">
        <v>2494</v>
      </c>
      <c r="M7092" s="9">
        <v>0</v>
      </c>
      <c r="N7092" s="5">
        <v>0</v>
      </c>
      <c r="O7092" s="7">
        <v>0</v>
      </c>
    </row>
    <row r="7093" spans="1:15">
      <c r="A7093">
        <v>38</v>
      </c>
      <c r="B7093" t="s">
        <v>3702</v>
      </c>
      <c r="C7093" t="s">
        <v>23247</v>
      </c>
      <c r="D7093" t="s">
        <v>23248</v>
      </c>
      <c r="E7093" t="s">
        <v>23195</v>
      </c>
      <c r="F7093" t="s">
        <v>23196</v>
      </c>
      <c r="G7093" t="s">
        <v>3706</v>
      </c>
      <c r="H7093" t="s">
        <v>944</v>
      </c>
      <c r="I7093" t="s">
        <v>945</v>
      </c>
      <c r="J7093" t="s">
        <v>946</v>
      </c>
      <c r="K7093" t="s">
        <v>23249</v>
      </c>
      <c r="L7093" s="3" t="s">
        <v>2494</v>
      </c>
      <c r="M7093" s="9">
        <v>0</v>
      </c>
      <c r="N7093" s="5">
        <v>0</v>
      </c>
      <c r="O7093" s="7">
        <v>0</v>
      </c>
    </row>
    <row r="7094" spans="1:15">
      <c r="A7094">
        <v>38</v>
      </c>
      <c r="B7094" t="s">
        <v>3702</v>
      </c>
      <c r="C7094" t="s">
        <v>23250</v>
      </c>
      <c r="D7094" t="s">
        <v>23251</v>
      </c>
      <c r="E7094" t="s">
        <v>23148</v>
      </c>
      <c r="F7094" t="s">
        <v>23149</v>
      </c>
      <c r="G7094" t="s">
        <v>3706</v>
      </c>
      <c r="H7094" t="s">
        <v>944</v>
      </c>
      <c r="I7094" t="s">
        <v>945</v>
      </c>
      <c r="J7094" t="s">
        <v>946</v>
      </c>
      <c r="K7094" t="s">
        <v>23252</v>
      </c>
      <c r="L7094" s="3">
        <v>43063</v>
      </c>
      <c r="M7094" s="9">
        <v>0</v>
      </c>
      <c r="N7094" s="5">
        <v>0</v>
      </c>
      <c r="O7094" s="7">
        <v>0</v>
      </c>
    </row>
    <row r="7095" spans="1:15">
      <c r="A7095">
        <v>38</v>
      </c>
      <c r="B7095" t="s">
        <v>3702</v>
      </c>
      <c r="C7095" t="s">
        <v>23253</v>
      </c>
      <c r="D7095" t="s">
        <v>23254</v>
      </c>
      <c r="E7095" t="s">
        <v>23148</v>
      </c>
      <c r="F7095" t="s">
        <v>23149</v>
      </c>
      <c r="G7095" t="s">
        <v>3706</v>
      </c>
      <c r="H7095" t="s">
        <v>944</v>
      </c>
      <c r="I7095" t="s">
        <v>945</v>
      </c>
      <c r="J7095" t="s">
        <v>946</v>
      </c>
      <c r="K7095" t="s">
        <v>23255</v>
      </c>
      <c r="L7095" s="3">
        <v>43063</v>
      </c>
      <c r="M7095" s="9">
        <v>0</v>
      </c>
      <c r="N7095" s="5">
        <v>0</v>
      </c>
      <c r="O7095" s="7">
        <v>0</v>
      </c>
    </row>
    <row r="7096" spans="1:15">
      <c r="A7096">
        <v>38</v>
      </c>
      <c r="B7096" t="s">
        <v>3702</v>
      </c>
      <c r="C7096" t="s">
        <v>23256</v>
      </c>
      <c r="D7096" t="s">
        <v>23257</v>
      </c>
      <c r="E7096" t="s">
        <v>23226</v>
      </c>
      <c r="F7096" t="s">
        <v>23227</v>
      </c>
      <c r="G7096" t="s">
        <v>3706</v>
      </c>
      <c r="H7096" t="s">
        <v>944</v>
      </c>
      <c r="I7096" t="s">
        <v>945</v>
      </c>
      <c r="J7096" t="s">
        <v>946</v>
      </c>
      <c r="K7096" t="s">
        <v>23258</v>
      </c>
      <c r="L7096" s="3">
        <v>42783</v>
      </c>
      <c r="M7096" s="9">
        <v>0</v>
      </c>
      <c r="N7096" s="5">
        <v>0</v>
      </c>
      <c r="O7096" s="7">
        <v>0</v>
      </c>
    </row>
    <row r="7097" spans="1:15">
      <c r="A7097">
        <v>38</v>
      </c>
      <c r="B7097" t="s">
        <v>3702</v>
      </c>
      <c r="C7097" t="s">
        <v>23259</v>
      </c>
      <c r="D7097" t="s">
        <v>23260</v>
      </c>
      <c r="E7097" t="s">
        <v>23226</v>
      </c>
      <c r="F7097" t="s">
        <v>23227</v>
      </c>
      <c r="G7097" t="s">
        <v>3706</v>
      </c>
      <c r="H7097" t="s">
        <v>944</v>
      </c>
      <c r="I7097" t="s">
        <v>945</v>
      </c>
      <c r="J7097" t="s">
        <v>946</v>
      </c>
      <c r="K7097" t="s">
        <v>23261</v>
      </c>
      <c r="L7097" s="3" t="s">
        <v>2494</v>
      </c>
      <c r="M7097" s="9">
        <v>0</v>
      </c>
      <c r="N7097" s="5">
        <v>0</v>
      </c>
      <c r="O7097" s="7">
        <v>0</v>
      </c>
    </row>
    <row r="7098" spans="1:15">
      <c r="A7098">
        <v>38</v>
      </c>
      <c r="B7098" t="s">
        <v>3702</v>
      </c>
      <c r="C7098" t="s">
        <v>23262</v>
      </c>
      <c r="D7098" t="s">
        <v>23263</v>
      </c>
      <c r="E7098" t="s">
        <v>23195</v>
      </c>
      <c r="F7098" t="s">
        <v>23196</v>
      </c>
      <c r="G7098" t="s">
        <v>3706</v>
      </c>
      <c r="H7098" t="s">
        <v>944</v>
      </c>
      <c r="I7098" t="s">
        <v>945</v>
      </c>
      <c r="J7098" t="s">
        <v>946</v>
      </c>
      <c r="K7098" t="s">
        <v>23264</v>
      </c>
      <c r="L7098" s="3" t="s">
        <v>2494</v>
      </c>
      <c r="M7098" s="9">
        <v>0</v>
      </c>
      <c r="N7098" s="5">
        <v>0</v>
      </c>
      <c r="O7098" s="7">
        <v>0</v>
      </c>
    </row>
    <row r="7099" spans="1:15">
      <c r="A7099">
        <v>38</v>
      </c>
      <c r="B7099" t="s">
        <v>3702</v>
      </c>
      <c r="C7099" t="s">
        <v>23265</v>
      </c>
      <c r="D7099" t="s">
        <v>23266</v>
      </c>
      <c r="E7099" t="s">
        <v>3709</v>
      </c>
      <c r="F7099" t="s">
        <v>3710</v>
      </c>
      <c r="G7099" t="s">
        <v>3706</v>
      </c>
      <c r="H7099" t="s">
        <v>944</v>
      </c>
      <c r="I7099" t="s">
        <v>945</v>
      </c>
      <c r="J7099" t="s">
        <v>946</v>
      </c>
      <c r="K7099" t="s">
        <v>23267</v>
      </c>
      <c r="L7099" s="3">
        <v>43230</v>
      </c>
      <c r="M7099" s="9">
        <v>0</v>
      </c>
      <c r="N7099" s="5">
        <v>0</v>
      </c>
      <c r="O7099" s="7">
        <v>0</v>
      </c>
    </row>
    <row r="7100" spans="1:15">
      <c r="A7100">
        <v>38</v>
      </c>
      <c r="B7100" t="s">
        <v>3702</v>
      </c>
      <c r="C7100" t="s">
        <v>23268</v>
      </c>
      <c r="D7100" t="s">
        <v>23269</v>
      </c>
      <c r="E7100" t="s">
        <v>3731</v>
      </c>
      <c r="F7100" t="s">
        <v>3732</v>
      </c>
      <c r="G7100" t="s">
        <v>3706</v>
      </c>
      <c r="H7100" t="s">
        <v>944</v>
      </c>
      <c r="I7100" t="s">
        <v>945</v>
      </c>
      <c r="J7100" t="s">
        <v>946</v>
      </c>
      <c r="K7100" t="s">
        <v>23270</v>
      </c>
      <c r="L7100" s="3">
        <v>43943</v>
      </c>
      <c r="M7100" s="9">
        <v>0</v>
      </c>
      <c r="N7100" s="5">
        <v>0</v>
      </c>
      <c r="O7100" s="7">
        <v>0</v>
      </c>
    </row>
    <row r="7101" spans="1:15">
      <c r="A7101">
        <v>38</v>
      </c>
      <c r="B7101" t="s">
        <v>3702</v>
      </c>
      <c r="C7101" t="s">
        <v>3730</v>
      </c>
      <c r="D7101" t="s">
        <v>895</v>
      </c>
      <c r="E7101" t="s">
        <v>3731</v>
      </c>
      <c r="F7101" t="s">
        <v>3732</v>
      </c>
      <c r="G7101" t="s">
        <v>3706</v>
      </c>
      <c r="H7101" t="s">
        <v>944</v>
      </c>
      <c r="I7101" t="s">
        <v>945</v>
      </c>
      <c r="J7101" t="s">
        <v>946</v>
      </c>
      <c r="K7101" t="s">
        <v>3733</v>
      </c>
      <c r="L7101" s="3">
        <v>43319</v>
      </c>
      <c r="M7101" s="9">
        <v>3</v>
      </c>
      <c r="N7101" s="5">
        <v>0</v>
      </c>
      <c r="O7101" s="7">
        <v>3</v>
      </c>
    </row>
    <row r="7102" spans="1:15">
      <c r="A7102">
        <v>38</v>
      </c>
      <c r="B7102" t="s">
        <v>3702</v>
      </c>
      <c r="C7102" t="s">
        <v>23271</v>
      </c>
      <c r="D7102" t="s">
        <v>23272</v>
      </c>
      <c r="E7102" t="s">
        <v>23148</v>
      </c>
      <c r="F7102" t="s">
        <v>23149</v>
      </c>
      <c r="G7102" t="s">
        <v>3706</v>
      </c>
      <c r="H7102" t="s">
        <v>944</v>
      </c>
      <c r="I7102" t="s">
        <v>945</v>
      </c>
      <c r="J7102" t="s">
        <v>946</v>
      </c>
      <c r="K7102" t="s">
        <v>23273</v>
      </c>
      <c r="L7102" s="3">
        <v>44424</v>
      </c>
      <c r="M7102" s="9">
        <v>0</v>
      </c>
      <c r="N7102" s="5">
        <v>0</v>
      </c>
      <c r="O7102" s="7">
        <v>0</v>
      </c>
    </row>
    <row r="7103" spans="1:15">
      <c r="A7103">
        <v>38</v>
      </c>
      <c r="B7103" t="s">
        <v>3702</v>
      </c>
      <c r="C7103" t="s">
        <v>23274</v>
      </c>
      <c r="D7103" t="s">
        <v>23275</v>
      </c>
      <c r="E7103" t="s">
        <v>23148</v>
      </c>
      <c r="F7103" t="s">
        <v>23149</v>
      </c>
      <c r="G7103" t="s">
        <v>3706</v>
      </c>
      <c r="H7103" t="s">
        <v>944</v>
      </c>
      <c r="I7103" t="s">
        <v>945</v>
      </c>
      <c r="J7103" t="s">
        <v>946</v>
      </c>
      <c r="K7103" t="s">
        <v>23276</v>
      </c>
      <c r="L7103" s="3">
        <v>43677</v>
      </c>
      <c r="M7103" s="9">
        <v>0</v>
      </c>
      <c r="N7103" s="5">
        <v>0</v>
      </c>
      <c r="O7103" s="7">
        <v>0</v>
      </c>
    </row>
    <row r="7104" spans="1:15">
      <c r="A7104">
        <v>38</v>
      </c>
      <c r="B7104" t="s">
        <v>3702</v>
      </c>
      <c r="C7104" t="s">
        <v>23277</v>
      </c>
      <c r="D7104" t="s">
        <v>4761</v>
      </c>
      <c r="E7104" t="s">
        <v>23226</v>
      </c>
      <c r="F7104" t="s">
        <v>23227</v>
      </c>
      <c r="G7104" t="s">
        <v>3706</v>
      </c>
      <c r="H7104" t="s">
        <v>944</v>
      </c>
      <c r="I7104" t="s">
        <v>945</v>
      </c>
      <c r="J7104" t="s">
        <v>946</v>
      </c>
      <c r="K7104" t="s">
        <v>23278</v>
      </c>
      <c r="L7104" s="3">
        <v>44314</v>
      </c>
      <c r="M7104" s="9">
        <v>0</v>
      </c>
      <c r="N7104" s="5">
        <v>0</v>
      </c>
      <c r="O7104" s="7">
        <v>0</v>
      </c>
    </row>
    <row r="7105" spans="1:15">
      <c r="A7105">
        <v>38</v>
      </c>
      <c r="B7105" t="s">
        <v>3702</v>
      </c>
      <c r="C7105" t="s">
        <v>23279</v>
      </c>
      <c r="D7105" t="s">
        <v>23280</v>
      </c>
      <c r="E7105" t="s">
        <v>3709</v>
      </c>
      <c r="F7105" t="s">
        <v>3710</v>
      </c>
      <c r="G7105" t="s">
        <v>3706</v>
      </c>
      <c r="H7105" t="s">
        <v>944</v>
      </c>
      <c r="I7105" t="s">
        <v>945</v>
      </c>
      <c r="J7105" t="s">
        <v>946</v>
      </c>
      <c r="K7105" t="s">
        <v>23281</v>
      </c>
      <c r="L7105" s="3">
        <v>43840</v>
      </c>
      <c r="M7105" s="9">
        <v>0</v>
      </c>
      <c r="N7105" s="5">
        <v>0</v>
      </c>
      <c r="O7105" s="7">
        <v>0</v>
      </c>
    </row>
    <row r="7106" spans="1:15">
      <c r="A7106">
        <v>38</v>
      </c>
      <c r="B7106" t="s">
        <v>3702</v>
      </c>
      <c r="C7106" t="s">
        <v>3734</v>
      </c>
      <c r="D7106" t="s">
        <v>896</v>
      </c>
      <c r="E7106" t="s">
        <v>3731</v>
      </c>
      <c r="F7106" t="s">
        <v>3732</v>
      </c>
      <c r="G7106" t="s">
        <v>3706</v>
      </c>
      <c r="H7106" t="s">
        <v>944</v>
      </c>
      <c r="I7106" t="s">
        <v>945</v>
      </c>
      <c r="J7106" t="s">
        <v>946</v>
      </c>
      <c r="K7106" t="s">
        <v>3735</v>
      </c>
      <c r="L7106" s="3">
        <v>44357</v>
      </c>
      <c r="M7106" s="9">
        <v>1</v>
      </c>
      <c r="N7106" s="5">
        <v>0</v>
      </c>
      <c r="O7106" s="7">
        <v>1</v>
      </c>
    </row>
    <row r="7107" spans="1:15">
      <c r="A7107">
        <v>38</v>
      </c>
      <c r="B7107" t="s">
        <v>3702</v>
      </c>
      <c r="C7107" t="s">
        <v>23282</v>
      </c>
      <c r="D7107" t="s">
        <v>23283</v>
      </c>
      <c r="E7107" t="s">
        <v>23226</v>
      </c>
      <c r="F7107" t="s">
        <v>23227</v>
      </c>
      <c r="G7107" t="s">
        <v>3706</v>
      </c>
      <c r="H7107" t="s">
        <v>944</v>
      </c>
      <c r="I7107" t="s">
        <v>945</v>
      </c>
      <c r="J7107" t="s">
        <v>946</v>
      </c>
      <c r="K7107" t="s">
        <v>23284</v>
      </c>
      <c r="L7107" s="3" t="s">
        <v>2494</v>
      </c>
      <c r="M7107" s="9">
        <v>0</v>
      </c>
      <c r="N7107" s="5">
        <v>0</v>
      </c>
      <c r="O7107" s="7">
        <v>0</v>
      </c>
    </row>
    <row r="7108" spans="1:15">
      <c r="A7108">
        <v>38</v>
      </c>
      <c r="B7108" t="s">
        <v>3702</v>
      </c>
      <c r="C7108" t="s">
        <v>23285</v>
      </c>
      <c r="D7108" t="s">
        <v>23286</v>
      </c>
      <c r="E7108" t="s">
        <v>23226</v>
      </c>
      <c r="F7108" t="s">
        <v>23227</v>
      </c>
      <c r="G7108" t="s">
        <v>3706</v>
      </c>
      <c r="H7108" t="s">
        <v>944</v>
      </c>
      <c r="I7108" t="s">
        <v>945</v>
      </c>
      <c r="J7108" t="s">
        <v>946</v>
      </c>
      <c r="K7108" t="s">
        <v>23287</v>
      </c>
      <c r="L7108" s="3" t="s">
        <v>2494</v>
      </c>
      <c r="M7108" s="9">
        <v>0</v>
      </c>
      <c r="N7108" s="5">
        <v>0</v>
      </c>
      <c r="O7108" s="7">
        <v>0</v>
      </c>
    </row>
    <row r="7109" spans="1:15">
      <c r="A7109">
        <v>38</v>
      </c>
      <c r="B7109" t="s">
        <v>3702</v>
      </c>
      <c r="C7109" t="s">
        <v>3736</v>
      </c>
      <c r="D7109" t="s">
        <v>897</v>
      </c>
      <c r="E7109" t="s">
        <v>3731</v>
      </c>
      <c r="F7109" t="s">
        <v>3732</v>
      </c>
      <c r="G7109" t="s">
        <v>3706</v>
      </c>
      <c r="H7109" t="s">
        <v>944</v>
      </c>
      <c r="I7109" t="s">
        <v>945</v>
      </c>
      <c r="J7109" t="s">
        <v>946</v>
      </c>
      <c r="K7109" t="s">
        <v>3737</v>
      </c>
      <c r="L7109" s="3">
        <v>44592</v>
      </c>
      <c r="M7109" s="9">
        <v>1</v>
      </c>
      <c r="N7109" s="5">
        <v>0</v>
      </c>
      <c r="O7109" s="7">
        <v>1</v>
      </c>
    </row>
    <row r="7110" spans="1:15">
      <c r="A7110">
        <v>38</v>
      </c>
      <c r="B7110" t="s">
        <v>3702</v>
      </c>
      <c r="C7110" t="s">
        <v>23288</v>
      </c>
      <c r="D7110" t="s">
        <v>23289</v>
      </c>
      <c r="E7110" t="s">
        <v>3704</v>
      </c>
      <c r="F7110" t="s">
        <v>3705</v>
      </c>
      <c r="G7110" t="s">
        <v>3706</v>
      </c>
      <c r="H7110" t="s">
        <v>944</v>
      </c>
      <c r="I7110" t="s">
        <v>945</v>
      </c>
      <c r="J7110" t="s">
        <v>946</v>
      </c>
      <c r="K7110" t="s">
        <v>23290</v>
      </c>
      <c r="L7110" s="3">
        <v>44945</v>
      </c>
      <c r="M7110" s="9">
        <v>0</v>
      </c>
      <c r="N7110" s="5">
        <v>0</v>
      </c>
      <c r="O7110" s="7">
        <v>0</v>
      </c>
    </row>
    <row r="7111" spans="1:15">
      <c r="A7111">
        <v>38</v>
      </c>
      <c r="B7111" t="s">
        <v>3702</v>
      </c>
      <c r="C7111" t="s">
        <v>23291</v>
      </c>
      <c r="D7111" t="s">
        <v>23292</v>
      </c>
      <c r="E7111" t="s">
        <v>3725</v>
      </c>
      <c r="F7111" t="s">
        <v>3726</v>
      </c>
      <c r="G7111" t="s">
        <v>3706</v>
      </c>
      <c r="H7111" t="s">
        <v>944</v>
      </c>
      <c r="I7111" t="s">
        <v>945</v>
      </c>
      <c r="J7111" t="s">
        <v>946</v>
      </c>
      <c r="K7111" t="s">
        <v>23293</v>
      </c>
      <c r="L7111" s="3">
        <v>44804</v>
      </c>
      <c r="M7111" s="9">
        <v>0</v>
      </c>
      <c r="N7111" s="5">
        <v>0</v>
      </c>
      <c r="O7111" s="7">
        <v>0</v>
      </c>
    </row>
    <row r="7112" spans="1:15">
      <c r="A7112">
        <v>38</v>
      </c>
      <c r="B7112" t="s">
        <v>3702</v>
      </c>
      <c r="C7112" t="s">
        <v>23294</v>
      </c>
      <c r="D7112" t="s">
        <v>23295</v>
      </c>
      <c r="E7112" t="s">
        <v>3731</v>
      </c>
      <c r="F7112" t="s">
        <v>3732</v>
      </c>
      <c r="G7112" t="s">
        <v>3706</v>
      </c>
      <c r="H7112" t="s">
        <v>944</v>
      </c>
      <c r="I7112" t="s">
        <v>945</v>
      </c>
      <c r="J7112" t="s">
        <v>946</v>
      </c>
      <c r="K7112" t="s">
        <v>23296</v>
      </c>
      <c r="L7112" s="3">
        <v>44783</v>
      </c>
      <c r="M7112" s="9">
        <v>0</v>
      </c>
      <c r="N7112" s="5">
        <v>0</v>
      </c>
      <c r="O7112" s="7">
        <v>0</v>
      </c>
    </row>
    <row r="7113" spans="1:15">
      <c r="A7113">
        <v>38</v>
      </c>
      <c r="B7113" t="s">
        <v>3702</v>
      </c>
      <c r="C7113" t="s">
        <v>23297</v>
      </c>
      <c r="D7113" t="s">
        <v>23298</v>
      </c>
      <c r="E7113" t="s">
        <v>3731</v>
      </c>
      <c r="F7113" t="s">
        <v>3732</v>
      </c>
      <c r="G7113" t="s">
        <v>3706</v>
      </c>
      <c r="H7113" t="s">
        <v>944</v>
      </c>
      <c r="I7113" t="s">
        <v>945</v>
      </c>
      <c r="J7113" t="s">
        <v>946</v>
      </c>
      <c r="K7113" t="s">
        <v>23299</v>
      </c>
      <c r="L7113" s="3" t="s">
        <v>2494</v>
      </c>
      <c r="M7113" s="9">
        <v>0</v>
      </c>
      <c r="N7113" s="5">
        <v>0</v>
      </c>
      <c r="O7113" s="7">
        <v>0</v>
      </c>
    </row>
    <row r="7114" spans="1:15">
      <c r="A7114">
        <v>38</v>
      </c>
      <c r="B7114" t="s">
        <v>3702</v>
      </c>
      <c r="C7114" t="s">
        <v>23300</v>
      </c>
      <c r="D7114" t="s">
        <v>23301</v>
      </c>
      <c r="E7114" t="s">
        <v>3725</v>
      </c>
      <c r="F7114" t="s">
        <v>3726</v>
      </c>
      <c r="G7114" t="s">
        <v>3706</v>
      </c>
      <c r="H7114" t="s">
        <v>944</v>
      </c>
      <c r="I7114" t="s">
        <v>945</v>
      </c>
      <c r="J7114" t="s">
        <v>946</v>
      </c>
      <c r="K7114" t="s">
        <v>23302</v>
      </c>
      <c r="L7114" s="3">
        <v>45097</v>
      </c>
      <c r="M7114" s="9">
        <v>0</v>
      </c>
      <c r="N7114" s="5">
        <v>0</v>
      </c>
      <c r="O7114" s="7">
        <v>0</v>
      </c>
    </row>
    <row r="7115" spans="1:15">
      <c r="A7115">
        <v>38</v>
      </c>
      <c r="B7115" t="s">
        <v>3702</v>
      </c>
      <c r="C7115" t="s">
        <v>23303</v>
      </c>
      <c r="D7115" t="s">
        <v>23304</v>
      </c>
      <c r="E7115" t="s">
        <v>3725</v>
      </c>
      <c r="F7115" t="s">
        <v>3726</v>
      </c>
      <c r="G7115" t="s">
        <v>3706</v>
      </c>
      <c r="H7115" t="s">
        <v>944</v>
      </c>
      <c r="I7115" t="s">
        <v>945</v>
      </c>
      <c r="J7115" t="s">
        <v>946</v>
      </c>
      <c r="K7115" t="s">
        <v>23305</v>
      </c>
      <c r="L7115" s="3" t="s">
        <v>2494</v>
      </c>
      <c r="M7115" s="9">
        <v>0</v>
      </c>
      <c r="N7115" s="5">
        <v>0</v>
      </c>
      <c r="O7115" s="7">
        <v>0</v>
      </c>
    </row>
    <row r="7116" spans="1:15">
      <c r="A7116">
        <v>38</v>
      </c>
      <c r="B7116" t="s">
        <v>3702</v>
      </c>
      <c r="C7116" t="s">
        <v>23306</v>
      </c>
      <c r="D7116" t="s">
        <v>23307</v>
      </c>
      <c r="E7116" t="s">
        <v>3731</v>
      </c>
      <c r="F7116" t="s">
        <v>3732</v>
      </c>
      <c r="G7116" t="s">
        <v>3706</v>
      </c>
      <c r="H7116" t="s">
        <v>944</v>
      </c>
      <c r="I7116" t="s">
        <v>945</v>
      </c>
      <c r="J7116" t="s">
        <v>946</v>
      </c>
      <c r="K7116" t="s">
        <v>23308</v>
      </c>
      <c r="L7116" s="3">
        <v>45134</v>
      </c>
      <c r="M7116" s="9">
        <v>0</v>
      </c>
      <c r="N7116" s="5">
        <v>0</v>
      </c>
      <c r="O7116" s="7">
        <v>0</v>
      </c>
    </row>
    <row r="7117" spans="1:15">
      <c r="A7117">
        <v>38</v>
      </c>
      <c r="B7117" t="s">
        <v>3702</v>
      </c>
      <c r="C7117" t="s">
        <v>23309</v>
      </c>
      <c r="D7117" t="s">
        <v>23310</v>
      </c>
      <c r="E7117" t="s">
        <v>23148</v>
      </c>
      <c r="F7117" t="s">
        <v>23149</v>
      </c>
      <c r="G7117" t="s">
        <v>3706</v>
      </c>
      <c r="H7117" t="s">
        <v>944</v>
      </c>
      <c r="I7117" t="s">
        <v>945</v>
      </c>
      <c r="J7117" t="s">
        <v>946</v>
      </c>
      <c r="K7117" t="s">
        <v>23311</v>
      </c>
      <c r="L7117" s="3" t="s">
        <v>2494</v>
      </c>
      <c r="M7117" s="9">
        <v>0</v>
      </c>
      <c r="N7117" s="5">
        <v>0</v>
      </c>
      <c r="O7117" s="7">
        <v>0</v>
      </c>
    </row>
    <row r="7118" spans="1:15">
      <c r="A7118">
        <v>38</v>
      </c>
      <c r="B7118" t="s">
        <v>3702</v>
      </c>
      <c r="C7118" t="s">
        <v>23312</v>
      </c>
      <c r="D7118" t="s">
        <v>23313</v>
      </c>
      <c r="E7118" t="s">
        <v>3725</v>
      </c>
      <c r="F7118" t="s">
        <v>3726</v>
      </c>
      <c r="G7118" t="s">
        <v>3706</v>
      </c>
      <c r="H7118" t="s">
        <v>944</v>
      </c>
      <c r="I7118" t="s">
        <v>945</v>
      </c>
      <c r="J7118" t="s">
        <v>946</v>
      </c>
      <c r="K7118" t="s">
        <v>23314</v>
      </c>
      <c r="L7118" s="3">
        <v>45418</v>
      </c>
      <c r="M7118" s="9">
        <v>0</v>
      </c>
      <c r="N7118" s="5">
        <v>0</v>
      </c>
      <c r="O7118" s="7">
        <v>0</v>
      </c>
    </row>
    <row r="7119" spans="1:15">
      <c r="A7119">
        <v>38</v>
      </c>
      <c r="B7119" t="s">
        <v>3702</v>
      </c>
      <c r="C7119" t="s">
        <v>23315</v>
      </c>
      <c r="D7119" t="s">
        <v>23316</v>
      </c>
      <c r="E7119" t="s">
        <v>3731</v>
      </c>
      <c r="F7119" t="s">
        <v>3732</v>
      </c>
      <c r="G7119" t="s">
        <v>3706</v>
      </c>
      <c r="H7119" t="s">
        <v>944</v>
      </c>
      <c r="I7119" t="s">
        <v>945</v>
      </c>
      <c r="J7119" t="s">
        <v>946</v>
      </c>
      <c r="K7119" t="s">
        <v>23317</v>
      </c>
      <c r="L7119" s="3">
        <v>45506</v>
      </c>
      <c r="M7119" s="9">
        <v>0</v>
      </c>
      <c r="N7119" s="5">
        <v>0</v>
      </c>
      <c r="O7119" s="7">
        <v>0</v>
      </c>
    </row>
    <row r="7120" spans="1:15">
      <c r="A7120">
        <v>38</v>
      </c>
      <c r="B7120" t="s">
        <v>3702</v>
      </c>
      <c r="C7120" t="s">
        <v>3738</v>
      </c>
      <c r="D7120" t="s">
        <v>898</v>
      </c>
      <c r="E7120" t="s">
        <v>3704</v>
      </c>
      <c r="F7120" t="s">
        <v>3705</v>
      </c>
      <c r="G7120" t="s">
        <v>3706</v>
      </c>
      <c r="H7120" t="s">
        <v>944</v>
      </c>
      <c r="I7120" t="s">
        <v>945</v>
      </c>
      <c r="J7120" t="s">
        <v>946</v>
      </c>
      <c r="K7120" t="s">
        <v>3739</v>
      </c>
      <c r="L7120" s="3">
        <v>45495</v>
      </c>
      <c r="M7120" s="9">
        <v>1</v>
      </c>
      <c r="N7120" s="5">
        <v>0</v>
      </c>
      <c r="O7120" s="7">
        <v>1</v>
      </c>
    </row>
    <row r="7121" spans="1:15">
      <c r="A7121">
        <v>38</v>
      </c>
      <c r="B7121" t="s">
        <v>3702</v>
      </c>
      <c r="C7121" t="s">
        <v>23318</v>
      </c>
      <c r="D7121" t="s">
        <v>23319</v>
      </c>
      <c r="E7121" t="s">
        <v>3731</v>
      </c>
      <c r="F7121" t="s">
        <v>3732</v>
      </c>
      <c r="G7121" t="s">
        <v>3706</v>
      </c>
      <c r="H7121" t="s">
        <v>944</v>
      </c>
      <c r="I7121" t="s">
        <v>945</v>
      </c>
      <c r="J7121" t="s">
        <v>946</v>
      </c>
      <c r="K7121" t="s">
        <v>23320</v>
      </c>
      <c r="L7121" s="3">
        <v>45694</v>
      </c>
      <c r="M7121" s="9">
        <v>0</v>
      </c>
      <c r="N7121" s="5">
        <v>0</v>
      </c>
      <c r="O7121" s="7">
        <v>0</v>
      </c>
    </row>
    <row r="7122" spans="1:15">
      <c r="A7122">
        <v>38</v>
      </c>
      <c r="B7122" t="s">
        <v>3702</v>
      </c>
      <c r="C7122" t="s">
        <v>23321</v>
      </c>
      <c r="D7122" t="s">
        <v>23322</v>
      </c>
      <c r="E7122" t="s">
        <v>3731</v>
      </c>
      <c r="F7122" t="s">
        <v>3732</v>
      </c>
      <c r="G7122" t="s">
        <v>3706</v>
      </c>
      <c r="H7122" t="s">
        <v>944</v>
      </c>
      <c r="I7122" t="s">
        <v>945</v>
      </c>
      <c r="J7122" t="s">
        <v>946</v>
      </c>
      <c r="K7122" t="s">
        <v>23323</v>
      </c>
      <c r="L7122" s="3">
        <v>45695</v>
      </c>
      <c r="M7122" s="9">
        <v>0</v>
      </c>
      <c r="N7122" s="5">
        <v>0</v>
      </c>
      <c r="O7122" s="7">
        <v>0</v>
      </c>
    </row>
    <row r="7123" spans="1:15">
      <c r="A7123">
        <v>38</v>
      </c>
      <c r="B7123" t="s">
        <v>3702</v>
      </c>
      <c r="C7123" t="s">
        <v>23324</v>
      </c>
      <c r="D7123" t="s">
        <v>23325</v>
      </c>
      <c r="E7123" t="s">
        <v>3750</v>
      </c>
      <c r="F7123" t="s">
        <v>3751</v>
      </c>
      <c r="G7123" t="s">
        <v>3743</v>
      </c>
      <c r="H7123" t="s">
        <v>944</v>
      </c>
      <c r="I7123" t="s">
        <v>945</v>
      </c>
      <c r="J7123" t="s">
        <v>946</v>
      </c>
      <c r="K7123" t="s">
        <v>23326</v>
      </c>
      <c r="L7123" s="3">
        <v>36557</v>
      </c>
      <c r="M7123" s="9">
        <v>0</v>
      </c>
      <c r="N7123" s="5">
        <v>0</v>
      </c>
      <c r="O7123" s="7">
        <v>0</v>
      </c>
    </row>
    <row r="7124" spans="1:15">
      <c r="A7124">
        <v>38</v>
      </c>
      <c r="B7124" t="s">
        <v>3702</v>
      </c>
      <c r="C7124" t="s">
        <v>23327</v>
      </c>
      <c r="D7124" t="s">
        <v>23328</v>
      </c>
      <c r="E7124" t="s">
        <v>3741</v>
      </c>
      <c r="F7124" t="s">
        <v>3742</v>
      </c>
      <c r="G7124" t="s">
        <v>3743</v>
      </c>
      <c r="H7124" t="s">
        <v>944</v>
      </c>
      <c r="I7124" t="s">
        <v>945</v>
      </c>
      <c r="J7124" t="s">
        <v>946</v>
      </c>
      <c r="K7124" t="s">
        <v>23329</v>
      </c>
      <c r="L7124" s="3">
        <v>45173</v>
      </c>
      <c r="M7124" s="9">
        <v>0</v>
      </c>
      <c r="N7124" s="5">
        <v>0</v>
      </c>
      <c r="O7124" s="7">
        <v>0</v>
      </c>
    </row>
    <row r="7125" spans="1:15">
      <c r="A7125">
        <v>38</v>
      </c>
      <c r="B7125" t="s">
        <v>3702</v>
      </c>
      <c r="C7125" t="s">
        <v>23330</v>
      </c>
      <c r="D7125" t="s">
        <v>23331</v>
      </c>
      <c r="E7125" t="s">
        <v>3741</v>
      </c>
      <c r="F7125" t="s">
        <v>3742</v>
      </c>
      <c r="G7125" t="s">
        <v>3743</v>
      </c>
      <c r="H7125" t="s">
        <v>944</v>
      </c>
      <c r="I7125" t="s">
        <v>945</v>
      </c>
      <c r="J7125" t="s">
        <v>946</v>
      </c>
      <c r="K7125" t="s">
        <v>23332</v>
      </c>
      <c r="L7125" s="3">
        <v>40331</v>
      </c>
      <c r="M7125" s="9">
        <v>0</v>
      </c>
      <c r="N7125" s="5">
        <v>0</v>
      </c>
      <c r="O7125" s="7">
        <v>0</v>
      </c>
    </row>
    <row r="7126" spans="1:15">
      <c r="A7126">
        <v>38</v>
      </c>
      <c r="B7126" t="s">
        <v>3702</v>
      </c>
      <c r="C7126" t="s">
        <v>23333</v>
      </c>
      <c r="D7126" t="s">
        <v>23334</v>
      </c>
      <c r="E7126" t="s">
        <v>3741</v>
      </c>
      <c r="F7126" t="s">
        <v>3742</v>
      </c>
      <c r="G7126" t="s">
        <v>3743</v>
      </c>
      <c r="H7126" t="s">
        <v>944</v>
      </c>
      <c r="I7126" t="s">
        <v>945</v>
      </c>
      <c r="J7126" t="s">
        <v>946</v>
      </c>
      <c r="K7126" t="s">
        <v>23335</v>
      </c>
      <c r="L7126" s="3" t="s">
        <v>2494</v>
      </c>
      <c r="M7126" s="9">
        <v>0</v>
      </c>
      <c r="N7126" s="5">
        <v>0</v>
      </c>
      <c r="O7126" s="7">
        <v>0</v>
      </c>
    </row>
    <row r="7127" spans="1:15">
      <c r="A7127">
        <v>38</v>
      </c>
      <c r="B7127" t="s">
        <v>3702</v>
      </c>
      <c r="C7127" t="s">
        <v>23336</v>
      </c>
      <c r="D7127" t="s">
        <v>23337</v>
      </c>
      <c r="E7127" t="s">
        <v>3741</v>
      </c>
      <c r="F7127" t="s">
        <v>3742</v>
      </c>
      <c r="G7127" t="s">
        <v>3743</v>
      </c>
      <c r="H7127" t="s">
        <v>944</v>
      </c>
      <c r="I7127" t="s">
        <v>945</v>
      </c>
      <c r="J7127" t="s">
        <v>946</v>
      </c>
      <c r="K7127" t="s">
        <v>23338</v>
      </c>
      <c r="L7127" s="3">
        <v>44053</v>
      </c>
      <c r="M7127" s="9">
        <v>0</v>
      </c>
      <c r="N7127" s="5">
        <v>0</v>
      </c>
      <c r="O7127" s="7">
        <v>0</v>
      </c>
    </row>
    <row r="7128" spans="1:15">
      <c r="A7128">
        <v>38</v>
      </c>
      <c r="B7128" t="s">
        <v>3702</v>
      </c>
      <c r="C7128" t="s">
        <v>23339</v>
      </c>
      <c r="D7128" t="s">
        <v>23340</v>
      </c>
      <c r="E7128" t="s">
        <v>3741</v>
      </c>
      <c r="F7128" t="s">
        <v>3742</v>
      </c>
      <c r="G7128" t="s">
        <v>3743</v>
      </c>
      <c r="H7128" t="s">
        <v>944</v>
      </c>
      <c r="I7128" t="s">
        <v>945</v>
      </c>
      <c r="J7128" t="s">
        <v>946</v>
      </c>
      <c r="K7128" t="s">
        <v>23341</v>
      </c>
      <c r="L7128" s="3">
        <v>41710</v>
      </c>
      <c r="M7128" s="9">
        <v>0</v>
      </c>
      <c r="N7128" s="5">
        <v>0</v>
      </c>
      <c r="O7128" s="7">
        <v>0</v>
      </c>
    </row>
    <row r="7129" spans="1:15">
      <c r="A7129">
        <v>38</v>
      </c>
      <c r="B7129" t="s">
        <v>3702</v>
      </c>
      <c r="C7129" t="s">
        <v>3740</v>
      </c>
      <c r="D7129" t="s">
        <v>899</v>
      </c>
      <c r="E7129" t="s">
        <v>3741</v>
      </c>
      <c r="F7129" t="s">
        <v>3742</v>
      </c>
      <c r="G7129" t="s">
        <v>3743</v>
      </c>
      <c r="H7129" t="s">
        <v>944</v>
      </c>
      <c r="I7129" t="s">
        <v>945</v>
      </c>
      <c r="J7129" t="s">
        <v>946</v>
      </c>
      <c r="K7129" t="s">
        <v>3744</v>
      </c>
      <c r="L7129" s="3">
        <v>42124</v>
      </c>
      <c r="M7129" s="9">
        <v>2</v>
      </c>
      <c r="N7129" s="5">
        <v>0</v>
      </c>
      <c r="O7129" s="7">
        <v>2</v>
      </c>
    </row>
    <row r="7130" spans="1:15">
      <c r="A7130">
        <v>38</v>
      </c>
      <c r="B7130" t="s">
        <v>3702</v>
      </c>
      <c r="C7130" t="s">
        <v>23342</v>
      </c>
      <c r="D7130" t="s">
        <v>18073</v>
      </c>
      <c r="E7130" t="s">
        <v>3741</v>
      </c>
      <c r="F7130" t="s">
        <v>3742</v>
      </c>
      <c r="G7130" t="s">
        <v>3743</v>
      </c>
      <c r="H7130" t="s">
        <v>944</v>
      </c>
      <c r="I7130" t="s">
        <v>945</v>
      </c>
      <c r="J7130" t="s">
        <v>946</v>
      </c>
      <c r="K7130" t="s">
        <v>23343</v>
      </c>
      <c r="L7130" s="3">
        <v>42783</v>
      </c>
      <c r="M7130" s="9">
        <v>0</v>
      </c>
      <c r="N7130" s="5">
        <v>0</v>
      </c>
      <c r="O7130" s="7">
        <v>0</v>
      </c>
    </row>
    <row r="7131" spans="1:15">
      <c r="A7131">
        <v>38</v>
      </c>
      <c r="B7131" t="s">
        <v>3702</v>
      </c>
      <c r="C7131" t="s">
        <v>23344</v>
      </c>
      <c r="D7131" t="s">
        <v>23345</v>
      </c>
      <c r="E7131" t="s">
        <v>3741</v>
      </c>
      <c r="F7131" t="s">
        <v>3742</v>
      </c>
      <c r="G7131" t="s">
        <v>3743</v>
      </c>
      <c r="H7131" t="s">
        <v>944</v>
      </c>
      <c r="I7131" t="s">
        <v>945</v>
      </c>
      <c r="J7131" t="s">
        <v>946</v>
      </c>
      <c r="K7131" t="s">
        <v>23346</v>
      </c>
      <c r="L7131" s="3">
        <v>42621</v>
      </c>
      <c r="M7131" s="9">
        <v>0</v>
      </c>
      <c r="N7131" s="5">
        <v>0</v>
      </c>
      <c r="O7131" s="7">
        <v>0</v>
      </c>
    </row>
    <row r="7132" spans="1:15">
      <c r="A7132">
        <v>38</v>
      </c>
      <c r="B7132" t="s">
        <v>3702</v>
      </c>
      <c r="C7132" t="s">
        <v>23347</v>
      </c>
      <c r="D7132" t="s">
        <v>23348</v>
      </c>
      <c r="E7132" t="s">
        <v>3741</v>
      </c>
      <c r="F7132" t="s">
        <v>3742</v>
      </c>
      <c r="G7132" t="s">
        <v>3743</v>
      </c>
      <c r="H7132" t="s">
        <v>944</v>
      </c>
      <c r="I7132" t="s">
        <v>945</v>
      </c>
      <c r="J7132" t="s">
        <v>946</v>
      </c>
      <c r="K7132" t="s">
        <v>23349</v>
      </c>
      <c r="L7132" s="3" t="s">
        <v>2494</v>
      </c>
      <c r="M7132" s="9">
        <v>0</v>
      </c>
      <c r="N7132" s="5">
        <v>0</v>
      </c>
      <c r="O7132" s="7">
        <v>0</v>
      </c>
    </row>
    <row r="7133" spans="1:15">
      <c r="A7133">
        <v>38</v>
      </c>
      <c r="B7133" t="s">
        <v>3702</v>
      </c>
      <c r="C7133" t="s">
        <v>3745</v>
      </c>
      <c r="D7133" t="s">
        <v>900</v>
      </c>
      <c r="E7133" t="s">
        <v>3746</v>
      </c>
      <c r="F7133" t="s">
        <v>3747</v>
      </c>
      <c r="G7133" t="s">
        <v>3743</v>
      </c>
      <c r="H7133" t="s">
        <v>944</v>
      </c>
      <c r="I7133" t="s">
        <v>945</v>
      </c>
      <c r="J7133" t="s">
        <v>946</v>
      </c>
      <c r="K7133" t="s">
        <v>3748</v>
      </c>
      <c r="L7133" s="3">
        <v>44140</v>
      </c>
      <c r="M7133" s="9">
        <v>2</v>
      </c>
      <c r="N7133" s="5">
        <v>0</v>
      </c>
      <c r="O7133" s="7">
        <v>2</v>
      </c>
    </row>
    <row r="7134" spans="1:15">
      <c r="A7134">
        <v>38</v>
      </c>
      <c r="B7134" t="s">
        <v>3702</v>
      </c>
      <c r="C7134" t="s">
        <v>23350</v>
      </c>
      <c r="D7134" t="s">
        <v>23351</v>
      </c>
      <c r="E7134" t="s">
        <v>3741</v>
      </c>
      <c r="F7134" t="s">
        <v>3742</v>
      </c>
      <c r="G7134" t="s">
        <v>3743</v>
      </c>
      <c r="H7134" t="s">
        <v>944</v>
      </c>
      <c r="I7134" t="s">
        <v>945</v>
      </c>
      <c r="J7134" t="s">
        <v>946</v>
      </c>
      <c r="K7134" t="s">
        <v>23352</v>
      </c>
      <c r="L7134" s="3">
        <v>43024</v>
      </c>
      <c r="M7134" s="9">
        <v>0</v>
      </c>
      <c r="N7134" s="5">
        <v>0</v>
      </c>
      <c r="O7134" s="7">
        <v>0</v>
      </c>
    </row>
    <row r="7135" spans="1:15">
      <c r="A7135">
        <v>38</v>
      </c>
      <c r="B7135" t="s">
        <v>3702</v>
      </c>
      <c r="C7135" t="s">
        <v>23353</v>
      </c>
      <c r="D7135" t="s">
        <v>23354</v>
      </c>
      <c r="E7135" t="s">
        <v>23355</v>
      </c>
      <c r="F7135" t="s">
        <v>23356</v>
      </c>
      <c r="G7135" t="s">
        <v>3743</v>
      </c>
      <c r="H7135" t="s">
        <v>944</v>
      </c>
      <c r="I7135" t="s">
        <v>945</v>
      </c>
      <c r="J7135" t="s">
        <v>946</v>
      </c>
      <c r="K7135" t="s">
        <v>23357</v>
      </c>
      <c r="L7135" s="3">
        <v>43490</v>
      </c>
      <c r="M7135" s="9">
        <v>0</v>
      </c>
      <c r="N7135" s="5">
        <v>0</v>
      </c>
      <c r="O7135" s="7">
        <v>0</v>
      </c>
    </row>
    <row r="7136" spans="1:15">
      <c r="A7136">
        <v>38</v>
      </c>
      <c r="B7136" t="s">
        <v>3702</v>
      </c>
      <c r="C7136" t="s">
        <v>23358</v>
      </c>
      <c r="D7136" t="s">
        <v>23359</v>
      </c>
      <c r="E7136" t="s">
        <v>3741</v>
      </c>
      <c r="F7136" t="s">
        <v>3742</v>
      </c>
      <c r="G7136" t="s">
        <v>3743</v>
      </c>
      <c r="H7136" t="s">
        <v>944</v>
      </c>
      <c r="I7136" t="s">
        <v>945</v>
      </c>
      <c r="J7136" t="s">
        <v>946</v>
      </c>
      <c r="K7136" t="s">
        <v>23360</v>
      </c>
      <c r="L7136" s="3" t="s">
        <v>2494</v>
      </c>
      <c r="M7136" s="9">
        <v>0</v>
      </c>
      <c r="N7136" s="5">
        <v>0</v>
      </c>
      <c r="O7136" s="7">
        <v>0</v>
      </c>
    </row>
    <row r="7137" spans="1:15">
      <c r="A7137">
        <v>38</v>
      </c>
      <c r="B7137" t="s">
        <v>3702</v>
      </c>
      <c r="C7137" t="s">
        <v>23361</v>
      </c>
      <c r="D7137" t="s">
        <v>23362</v>
      </c>
      <c r="E7137" t="s">
        <v>3741</v>
      </c>
      <c r="F7137" t="s">
        <v>3742</v>
      </c>
      <c r="G7137" t="s">
        <v>3743</v>
      </c>
      <c r="H7137" t="s">
        <v>944</v>
      </c>
      <c r="I7137" t="s">
        <v>945</v>
      </c>
      <c r="J7137" t="s">
        <v>946</v>
      </c>
      <c r="K7137" t="s">
        <v>23363</v>
      </c>
      <c r="L7137" s="3">
        <v>45166</v>
      </c>
      <c r="M7137" s="9">
        <v>0</v>
      </c>
      <c r="N7137" s="5">
        <v>0</v>
      </c>
      <c r="O7137" s="7">
        <v>0</v>
      </c>
    </row>
    <row r="7138" spans="1:15">
      <c r="A7138">
        <v>38</v>
      </c>
      <c r="B7138" t="s">
        <v>3702</v>
      </c>
      <c r="C7138" t="s">
        <v>23364</v>
      </c>
      <c r="D7138" t="s">
        <v>23365</v>
      </c>
      <c r="E7138" t="s">
        <v>3741</v>
      </c>
      <c r="F7138" t="s">
        <v>3742</v>
      </c>
      <c r="G7138" t="s">
        <v>3743</v>
      </c>
      <c r="H7138" t="s">
        <v>944</v>
      </c>
      <c r="I7138" t="s">
        <v>945</v>
      </c>
      <c r="J7138" t="s">
        <v>946</v>
      </c>
      <c r="K7138" t="s">
        <v>23366</v>
      </c>
      <c r="L7138" s="3">
        <v>44134</v>
      </c>
      <c r="M7138" s="9">
        <v>0</v>
      </c>
      <c r="N7138" s="5">
        <v>0</v>
      </c>
      <c r="O7138" s="7">
        <v>0</v>
      </c>
    </row>
    <row r="7139" spans="1:15">
      <c r="A7139">
        <v>38</v>
      </c>
      <c r="B7139" t="s">
        <v>3702</v>
      </c>
      <c r="C7139" t="s">
        <v>23367</v>
      </c>
      <c r="D7139" t="s">
        <v>23368</v>
      </c>
      <c r="E7139" t="s">
        <v>3746</v>
      </c>
      <c r="F7139" t="s">
        <v>3747</v>
      </c>
      <c r="G7139" t="s">
        <v>3743</v>
      </c>
      <c r="H7139" t="s">
        <v>944</v>
      </c>
      <c r="I7139" t="s">
        <v>945</v>
      </c>
      <c r="J7139" t="s">
        <v>946</v>
      </c>
      <c r="K7139" t="s">
        <v>23369</v>
      </c>
      <c r="L7139" s="3" t="s">
        <v>2494</v>
      </c>
      <c r="M7139" s="9">
        <v>0</v>
      </c>
      <c r="N7139" s="5">
        <v>0</v>
      </c>
      <c r="O7139" s="7">
        <v>0</v>
      </c>
    </row>
    <row r="7140" spans="1:15">
      <c r="A7140">
        <v>38</v>
      </c>
      <c r="B7140" t="s">
        <v>3702</v>
      </c>
      <c r="C7140" t="s">
        <v>23370</v>
      </c>
      <c r="D7140" t="s">
        <v>23371</v>
      </c>
      <c r="E7140" t="s">
        <v>3746</v>
      </c>
      <c r="F7140" t="s">
        <v>3747</v>
      </c>
      <c r="G7140" t="s">
        <v>3743</v>
      </c>
      <c r="H7140" t="s">
        <v>944</v>
      </c>
      <c r="I7140" t="s">
        <v>945</v>
      </c>
      <c r="J7140" t="s">
        <v>946</v>
      </c>
      <c r="K7140" t="s">
        <v>23372</v>
      </c>
      <c r="L7140" s="3">
        <v>44306</v>
      </c>
      <c r="M7140" s="9">
        <v>0</v>
      </c>
      <c r="N7140" s="5">
        <v>0</v>
      </c>
      <c r="O7140" s="7">
        <v>0</v>
      </c>
    </row>
    <row r="7141" spans="1:15">
      <c r="A7141">
        <v>38</v>
      </c>
      <c r="B7141" t="s">
        <v>3702</v>
      </c>
      <c r="C7141" t="s">
        <v>23373</v>
      </c>
      <c r="D7141" t="s">
        <v>23374</v>
      </c>
      <c r="E7141" t="s">
        <v>23355</v>
      </c>
      <c r="F7141" t="s">
        <v>23356</v>
      </c>
      <c r="G7141" t="s">
        <v>3743</v>
      </c>
      <c r="H7141" t="s">
        <v>944</v>
      </c>
      <c r="I7141" t="s">
        <v>945</v>
      </c>
      <c r="J7141" t="s">
        <v>946</v>
      </c>
      <c r="K7141" t="s">
        <v>23375</v>
      </c>
      <c r="L7141" s="3" t="s">
        <v>2494</v>
      </c>
      <c r="M7141" s="9">
        <v>0</v>
      </c>
      <c r="N7141" s="5">
        <v>0</v>
      </c>
      <c r="O7141" s="7">
        <v>0</v>
      </c>
    </row>
    <row r="7142" spans="1:15">
      <c r="A7142">
        <v>38</v>
      </c>
      <c r="B7142" t="s">
        <v>3702</v>
      </c>
      <c r="C7142" t="s">
        <v>23376</v>
      </c>
      <c r="D7142" t="s">
        <v>23377</v>
      </c>
      <c r="E7142" t="s">
        <v>23355</v>
      </c>
      <c r="F7142" t="s">
        <v>23356</v>
      </c>
      <c r="G7142" t="s">
        <v>3743</v>
      </c>
      <c r="H7142" t="s">
        <v>944</v>
      </c>
      <c r="I7142" t="s">
        <v>945</v>
      </c>
      <c r="J7142" t="s">
        <v>946</v>
      </c>
      <c r="K7142" t="s">
        <v>23378</v>
      </c>
      <c r="L7142" s="3" t="s">
        <v>2494</v>
      </c>
      <c r="M7142" s="9">
        <v>0</v>
      </c>
      <c r="N7142" s="5">
        <v>0</v>
      </c>
      <c r="O7142" s="7">
        <v>0</v>
      </c>
    </row>
    <row r="7143" spans="1:15">
      <c r="A7143">
        <v>38</v>
      </c>
      <c r="B7143" t="s">
        <v>3702</v>
      </c>
      <c r="C7143" t="s">
        <v>23379</v>
      </c>
      <c r="D7143" t="s">
        <v>23380</v>
      </c>
      <c r="E7143" t="s">
        <v>3746</v>
      </c>
      <c r="F7143" t="s">
        <v>3747</v>
      </c>
      <c r="G7143" t="s">
        <v>3743</v>
      </c>
      <c r="H7143" t="s">
        <v>944</v>
      </c>
      <c r="I7143" t="s">
        <v>945</v>
      </c>
      <c r="J7143" t="s">
        <v>946</v>
      </c>
      <c r="K7143" t="s">
        <v>23381</v>
      </c>
      <c r="L7143" s="3">
        <v>45069</v>
      </c>
      <c r="M7143" s="9">
        <v>0</v>
      </c>
      <c r="N7143" s="5">
        <v>0</v>
      </c>
      <c r="O7143" s="7">
        <v>0</v>
      </c>
    </row>
    <row r="7144" spans="1:15">
      <c r="A7144">
        <v>38</v>
      </c>
      <c r="B7144" t="s">
        <v>3702</v>
      </c>
      <c r="C7144" t="s">
        <v>23382</v>
      </c>
      <c r="D7144" t="s">
        <v>23383</v>
      </c>
      <c r="E7144" t="s">
        <v>23384</v>
      </c>
      <c r="F7144" t="s">
        <v>23385</v>
      </c>
      <c r="G7144" t="s">
        <v>3743</v>
      </c>
      <c r="H7144" t="s">
        <v>944</v>
      </c>
      <c r="I7144" t="s">
        <v>945</v>
      </c>
      <c r="J7144" t="s">
        <v>946</v>
      </c>
      <c r="K7144" t="s">
        <v>23386</v>
      </c>
      <c r="L7144" s="3">
        <v>45134</v>
      </c>
      <c r="M7144" s="9">
        <v>0</v>
      </c>
      <c r="N7144" s="5">
        <v>0</v>
      </c>
      <c r="O7144" s="7">
        <v>0</v>
      </c>
    </row>
    <row r="7145" spans="1:15">
      <c r="A7145">
        <v>38</v>
      </c>
      <c r="B7145" t="s">
        <v>3702</v>
      </c>
      <c r="C7145" t="s">
        <v>23387</v>
      </c>
      <c r="D7145" t="s">
        <v>23388</v>
      </c>
      <c r="E7145" t="s">
        <v>3750</v>
      </c>
      <c r="F7145" t="s">
        <v>3751</v>
      </c>
      <c r="G7145" t="s">
        <v>3743</v>
      </c>
      <c r="H7145" t="s">
        <v>944</v>
      </c>
      <c r="I7145" t="s">
        <v>945</v>
      </c>
      <c r="J7145" t="s">
        <v>946</v>
      </c>
      <c r="K7145" t="s">
        <v>23389</v>
      </c>
      <c r="L7145" s="3" t="s">
        <v>2494</v>
      </c>
      <c r="M7145" s="9">
        <v>0</v>
      </c>
      <c r="N7145" s="5">
        <v>0</v>
      </c>
      <c r="O7145" s="7">
        <v>0</v>
      </c>
    </row>
    <row r="7146" spans="1:15">
      <c r="A7146">
        <v>38</v>
      </c>
      <c r="B7146" t="s">
        <v>3702</v>
      </c>
      <c r="C7146" t="s">
        <v>23390</v>
      </c>
      <c r="D7146" t="s">
        <v>23391</v>
      </c>
      <c r="E7146" t="s">
        <v>3750</v>
      </c>
      <c r="F7146" t="s">
        <v>3751</v>
      </c>
      <c r="G7146" t="s">
        <v>3743</v>
      </c>
      <c r="H7146" t="s">
        <v>944</v>
      </c>
      <c r="I7146" t="s">
        <v>945</v>
      </c>
      <c r="J7146" t="s">
        <v>946</v>
      </c>
      <c r="K7146" t="s">
        <v>23392</v>
      </c>
      <c r="L7146" s="3" t="s">
        <v>2494</v>
      </c>
      <c r="M7146" s="9">
        <v>0</v>
      </c>
      <c r="N7146" s="5">
        <v>0</v>
      </c>
      <c r="O7146" s="7">
        <v>0</v>
      </c>
    </row>
    <row r="7147" spans="1:15">
      <c r="A7147">
        <v>38</v>
      </c>
      <c r="B7147" t="s">
        <v>3702</v>
      </c>
      <c r="C7147" t="s">
        <v>23393</v>
      </c>
      <c r="D7147" t="s">
        <v>23394</v>
      </c>
      <c r="E7147" t="s">
        <v>23355</v>
      </c>
      <c r="F7147" t="s">
        <v>23356</v>
      </c>
      <c r="G7147" t="s">
        <v>3743</v>
      </c>
      <c r="H7147" t="s">
        <v>944</v>
      </c>
      <c r="I7147" t="s">
        <v>945</v>
      </c>
      <c r="J7147" t="s">
        <v>946</v>
      </c>
      <c r="K7147" t="s">
        <v>23395</v>
      </c>
      <c r="L7147" s="3" t="s">
        <v>2494</v>
      </c>
      <c r="M7147" s="9">
        <v>0</v>
      </c>
      <c r="N7147" s="5">
        <v>0</v>
      </c>
      <c r="O7147" s="7">
        <v>0</v>
      </c>
    </row>
    <row r="7148" spans="1:15">
      <c r="A7148">
        <v>38</v>
      </c>
      <c r="B7148" t="s">
        <v>3702</v>
      </c>
      <c r="C7148" t="s">
        <v>23396</v>
      </c>
      <c r="D7148" t="s">
        <v>23397</v>
      </c>
      <c r="E7148" t="s">
        <v>23355</v>
      </c>
      <c r="F7148" t="s">
        <v>23356</v>
      </c>
      <c r="G7148" t="s">
        <v>3743</v>
      </c>
      <c r="H7148" t="s">
        <v>944</v>
      </c>
      <c r="I7148" t="s">
        <v>945</v>
      </c>
      <c r="J7148" t="s">
        <v>946</v>
      </c>
      <c r="K7148" t="s">
        <v>23398</v>
      </c>
      <c r="L7148" s="3" t="s">
        <v>2494</v>
      </c>
      <c r="M7148" s="9">
        <v>0</v>
      </c>
      <c r="N7148" s="5">
        <v>0</v>
      </c>
      <c r="O7148" s="7">
        <v>0</v>
      </c>
    </row>
    <row r="7149" spans="1:15">
      <c r="A7149">
        <v>38</v>
      </c>
      <c r="B7149" t="s">
        <v>3702</v>
      </c>
      <c r="C7149" t="s">
        <v>23399</v>
      </c>
      <c r="D7149" t="s">
        <v>23400</v>
      </c>
      <c r="E7149" t="s">
        <v>3746</v>
      </c>
      <c r="F7149" t="s">
        <v>3747</v>
      </c>
      <c r="G7149" t="s">
        <v>3743</v>
      </c>
      <c r="H7149" t="s">
        <v>944</v>
      </c>
      <c r="I7149" t="s">
        <v>945</v>
      </c>
      <c r="J7149" t="s">
        <v>946</v>
      </c>
      <c r="K7149" t="s">
        <v>23401</v>
      </c>
      <c r="L7149" s="3">
        <v>45418</v>
      </c>
      <c r="M7149" s="9">
        <v>0</v>
      </c>
      <c r="N7149" s="5">
        <v>0</v>
      </c>
      <c r="O7149" s="7">
        <v>0</v>
      </c>
    </row>
    <row r="7150" spans="1:15">
      <c r="A7150">
        <v>38</v>
      </c>
      <c r="B7150" t="s">
        <v>3702</v>
      </c>
      <c r="C7150" t="s">
        <v>23402</v>
      </c>
      <c r="D7150" t="s">
        <v>23403</v>
      </c>
      <c r="E7150" t="s">
        <v>23404</v>
      </c>
      <c r="F7150" t="s">
        <v>23405</v>
      </c>
      <c r="G7150" t="s">
        <v>3743</v>
      </c>
      <c r="H7150" t="s">
        <v>944</v>
      </c>
      <c r="I7150" t="s">
        <v>945</v>
      </c>
      <c r="J7150" t="s">
        <v>946</v>
      </c>
      <c r="K7150" t="s">
        <v>23406</v>
      </c>
      <c r="L7150" s="3">
        <v>45455</v>
      </c>
      <c r="M7150" s="9">
        <v>0</v>
      </c>
      <c r="N7150" s="5">
        <v>0</v>
      </c>
      <c r="O7150" s="7">
        <v>0</v>
      </c>
    </row>
    <row r="7151" spans="1:15">
      <c r="A7151">
        <v>38</v>
      </c>
      <c r="B7151" t="s">
        <v>3702</v>
      </c>
      <c r="C7151" t="s">
        <v>23407</v>
      </c>
      <c r="D7151" t="s">
        <v>23408</v>
      </c>
      <c r="E7151" t="s">
        <v>23384</v>
      </c>
      <c r="F7151" t="s">
        <v>23385</v>
      </c>
      <c r="G7151" t="s">
        <v>3743</v>
      </c>
      <c r="H7151" t="s">
        <v>944</v>
      </c>
      <c r="I7151" t="s">
        <v>945</v>
      </c>
      <c r="J7151" t="s">
        <v>946</v>
      </c>
      <c r="K7151" t="s">
        <v>23409</v>
      </c>
      <c r="L7151" s="3" t="s">
        <v>2494</v>
      </c>
      <c r="M7151" s="9">
        <v>0</v>
      </c>
      <c r="N7151" s="5">
        <v>0</v>
      </c>
      <c r="O7151" s="7">
        <v>0</v>
      </c>
    </row>
    <row r="7152" spans="1:15">
      <c r="A7152">
        <v>38</v>
      </c>
      <c r="B7152" t="s">
        <v>3702</v>
      </c>
      <c r="C7152" t="s">
        <v>23410</v>
      </c>
      <c r="D7152" t="s">
        <v>23411</v>
      </c>
      <c r="E7152" t="s">
        <v>23384</v>
      </c>
      <c r="F7152" t="s">
        <v>23385</v>
      </c>
      <c r="G7152" t="s">
        <v>3743</v>
      </c>
      <c r="H7152" t="s">
        <v>944</v>
      </c>
      <c r="I7152" t="s">
        <v>945</v>
      </c>
      <c r="J7152" t="s">
        <v>946</v>
      </c>
      <c r="K7152" t="s">
        <v>23412</v>
      </c>
      <c r="L7152" s="3">
        <v>45547</v>
      </c>
      <c r="M7152" s="9">
        <v>0</v>
      </c>
      <c r="N7152" s="5">
        <v>0</v>
      </c>
      <c r="O7152" s="7">
        <v>0</v>
      </c>
    </row>
    <row r="7153" spans="1:15">
      <c r="A7153">
        <v>38</v>
      </c>
      <c r="B7153" t="s">
        <v>3702</v>
      </c>
      <c r="C7153" t="s">
        <v>23413</v>
      </c>
      <c r="D7153" t="s">
        <v>23414</v>
      </c>
      <c r="E7153" t="s">
        <v>3746</v>
      </c>
      <c r="F7153" t="s">
        <v>3747</v>
      </c>
      <c r="G7153" t="s">
        <v>3743</v>
      </c>
      <c r="H7153" t="s">
        <v>944</v>
      </c>
      <c r="I7153" t="s">
        <v>945</v>
      </c>
      <c r="J7153" t="s">
        <v>946</v>
      </c>
      <c r="K7153" t="s">
        <v>23415</v>
      </c>
      <c r="L7153" s="3" t="s">
        <v>2494</v>
      </c>
      <c r="M7153" s="9">
        <v>0</v>
      </c>
      <c r="N7153" s="5">
        <v>0</v>
      </c>
      <c r="O7153" s="7">
        <v>0</v>
      </c>
    </row>
    <row r="7154" spans="1:15">
      <c r="A7154">
        <v>38</v>
      </c>
      <c r="B7154" t="s">
        <v>3702</v>
      </c>
      <c r="C7154" t="s">
        <v>23416</v>
      </c>
      <c r="D7154" t="s">
        <v>23417</v>
      </c>
      <c r="E7154" t="s">
        <v>23355</v>
      </c>
      <c r="F7154" t="s">
        <v>23356</v>
      </c>
      <c r="G7154" t="s">
        <v>3743</v>
      </c>
      <c r="H7154" t="s">
        <v>944</v>
      </c>
      <c r="I7154" t="s">
        <v>945</v>
      </c>
      <c r="J7154" t="s">
        <v>946</v>
      </c>
      <c r="K7154" t="s">
        <v>23418</v>
      </c>
      <c r="L7154" s="3" t="s">
        <v>2494</v>
      </c>
      <c r="M7154" s="9">
        <v>0</v>
      </c>
      <c r="N7154" s="5">
        <v>0</v>
      </c>
      <c r="O7154" s="7">
        <v>0</v>
      </c>
    </row>
    <row r="7155" spans="1:15">
      <c r="A7155">
        <v>38</v>
      </c>
      <c r="B7155" t="s">
        <v>3702</v>
      </c>
      <c r="C7155" t="s">
        <v>23419</v>
      </c>
      <c r="D7155" t="s">
        <v>23420</v>
      </c>
      <c r="E7155" t="s">
        <v>23355</v>
      </c>
      <c r="F7155" t="s">
        <v>23356</v>
      </c>
      <c r="G7155" t="s">
        <v>3743</v>
      </c>
      <c r="H7155" t="s">
        <v>944</v>
      </c>
      <c r="I7155" t="s">
        <v>945</v>
      </c>
      <c r="J7155" t="s">
        <v>946</v>
      </c>
      <c r="K7155" t="s">
        <v>23421</v>
      </c>
      <c r="L7155" s="3" t="s">
        <v>2494</v>
      </c>
      <c r="M7155" s="9">
        <v>0</v>
      </c>
      <c r="N7155" s="5">
        <v>0</v>
      </c>
      <c r="O7155" s="7">
        <v>0</v>
      </c>
    </row>
    <row r="7156" spans="1:15">
      <c r="A7156">
        <v>38</v>
      </c>
      <c r="B7156" t="s">
        <v>3702</v>
      </c>
      <c r="C7156" t="s">
        <v>3749</v>
      </c>
      <c r="D7156" t="s">
        <v>901</v>
      </c>
      <c r="E7156" t="s">
        <v>3750</v>
      </c>
      <c r="F7156" t="s">
        <v>3751</v>
      </c>
      <c r="G7156" t="s">
        <v>3743</v>
      </c>
      <c r="H7156" t="s">
        <v>944</v>
      </c>
      <c r="I7156" t="s">
        <v>945</v>
      </c>
      <c r="J7156" t="s">
        <v>946</v>
      </c>
      <c r="K7156" t="s">
        <v>3752</v>
      </c>
      <c r="L7156" s="3">
        <v>45610</v>
      </c>
      <c r="M7156" s="9">
        <v>1</v>
      </c>
      <c r="N7156" s="5">
        <v>0</v>
      </c>
      <c r="O7156" s="7">
        <v>1</v>
      </c>
    </row>
    <row r="7157" spans="1:15">
      <c r="A7157">
        <v>38</v>
      </c>
      <c r="B7157" t="s">
        <v>3702</v>
      </c>
      <c r="C7157" t="s">
        <v>23422</v>
      </c>
      <c r="D7157" t="s">
        <v>23423</v>
      </c>
      <c r="E7157" t="s">
        <v>3746</v>
      </c>
      <c r="F7157" t="s">
        <v>3747</v>
      </c>
      <c r="G7157" t="s">
        <v>3743</v>
      </c>
      <c r="H7157" t="s">
        <v>944</v>
      </c>
      <c r="I7157" t="s">
        <v>945</v>
      </c>
      <c r="J7157" t="s">
        <v>946</v>
      </c>
      <c r="K7157" t="s">
        <v>23424</v>
      </c>
      <c r="L7157" s="3" t="s">
        <v>2494</v>
      </c>
      <c r="M7157" s="9">
        <v>0</v>
      </c>
      <c r="N7157" s="5">
        <v>0</v>
      </c>
      <c r="O7157" s="7">
        <v>0</v>
      </c>
    </row>
    <row r="7158" spans="1:15">
      <c r="A7158">
        <v>38</v>
      </c>
      <c r="B7158" t="s">
        <v>3702</v>
      </c>
      <c r="C7158" t="s">
        <v>23425</v>
      </c>
      <c r="D7158" t="s">
        <v>23426</v>
      </c>
      <c r="E7158" t="s">
        <v>23355</v>
      </c>
      <c r="F7158" t="s">
        <v>23356</v>
      </c>
      <c r="G7158" t="s">
        <v>3743</v>
      </c>
      <c r="H7158" t="s">
        <v>944</v>
      </c>
      <c r="I7158" t="s">
        <v>945</v>
      </c>
      <c r="J7158" t="s">
        <v>946</v>
      </c>
      <c r="K7158" t="s">
        <v>23427</v>
      </c>
      <c r="L7158" s="3" t="s">
        <v>2494</v>
      </c>
      <c r="M7158" s="9">
        <v>0</v>
      </c>
      <c r="N7158" s="5">
        <v>0</v>
      </c>
      <c r="O7158" s="7">
        <v>0</v>
      </c>
    </row>
    <row r="7159" spans="1:15">
      <c r="A7159">
        <v>38</v>
      </c>
      <c r="B7159" t="s">
        <v>3702</v>
      </c>
      <c r="C7159" t="s">
        <v>23428</v>
      </c>
      <c r="D7159" t="s">
        <v>23429</v>
      </c>
      <c r="E7159" t="s">
        <v>23355</v>
      </c>
      <c r="F7159" t="s">
        <v>23356</v>
      </c>
      <c r="G7159" t="s">
        <v>3743</v>
      </c>
      <c r="H7159" t="s">
        <v>944</v>
      </c>
      <c r="I7159" t="s">
        <v>945</v>
      </c>
      <c r="J7159" t="s">
        <v>946</v>
      </c>
      <c r="K7159" t="s">
        <v>23430</v>
      </c>
      <c r="L7159" s="3" t="s">
        <v>2494</v>
      </c>
      <c r="M7159" s="9">
        <v>0</v>
      </c>
      <c r="N7159" s="5">
        <v>0</v>
      </c>
      <c r="O7159" s="7">
        <v>0</v>
      </c>
    </row>
    <row r="7160" spans="1:15">
      <c r="A7160">
        <v>38</v>
      </c>
      <c r="B7160" t="s">
        <v>3702</v>
      </c>
      <c r="C7160" t="s">
        <v>23431</v>
      </c>
      <c r="D7160" t="s">
        <v>23432</v>
      </c>
      <c r="E7160" t="s">
        <v>3741</v>
      </c>
      <c r="F7160" t="s">
        <v>3742</v>
      </c>
      <c r="G7160" t="s">
        <v>3743</v>
      </c>
      <c r="H7160" t="s">
        <v>944</v>
      </c>
      <c r="I7160" t="s">
        <v>945</v>
      </c>
      <c r="J7160" t="s">
        <v>946</v>
      </c>
      <c r="K7160" t="s">
        <v>23433</v>
      </c>
      <c r="L7160" s="3" t="s">
        <v>2494</v>
      </c>
      <c r="M7160" s="9">
        <v>0</v>
      </c>
      <c r="N7160" s="5">
        <v>0</v>
      </c>
      <c r="O7160" s="7">
        <v>0</v>
      </c>
    </row>
    <row r="7161" spans="1:15">
      <c r="A7161">
        <v>38</v>
      </c>
      <c r="B7161" t="s">
        <v>3702</v>
      </c>
      <c r="C7161" t="s">
        <v>23434</v>
      </c>
      <c r="D7161" t="s">
        <v>23435</v>
      </c>
      <c r="E7161" t="s">
        <v>3750</v>
      </c>
      <c r="F7161" t="s">
        <v>3751</v>
      </c>
      <c r="G7161" t="s">
        <v>3743</v>
      </c>
      <c r="H7161" t="s">
        <v>944</v>
      </c>
      <c r="I7161" t="s">
        <v>945</v>
      </c>
      <c r="J7161" t="s">
        <v>946</v>
      </c>
      <c r="K7161" t="s">
        <v>23436</v>
      </c>
      <c r="L7161" s="3" t="s">
        <v>2494</v>
      </c>
      <c r="M7161" s="9">
        <v>0</v>
      </c>
      <c r="N7161" s="5">
        <v>0</v>
      </c>
      <c r="O7161" s="7">
        <v>0</v>
      </c>
    </row>
    <row r="7162" spans="1:15">
      <c r="A7162">
        <v>39</v>
      </c>
      <c r="B7162" t="s">
        <v>3753</v>
      </c>
      <c r="C7162" t="s">
        <v>23437</v>
      </c>
      <c r="D7162" t="s">
        <v>23438</v>
      </c>
      <c r="E7162" t="s">
        <v>3755</v>
      </c>
      <c r="F7162" t="s">
        <v>3756</v>
      </c>
      <c r="G7162" t="s">
        <v>3757</v>
      </c>
      <c r="H7162" t="s">
        <v>944</v>
      </c>
      <c r="I7162" t="s">
        <v>1152</v>
      </c>
      <c r="J7162" t="s">
        <v>1153</v>
      </c>
      <c r="K7162" t="s">
        <v>23439</v>
      </c>
      <c r="L7162" s="3">
        <v>36684</v>
      </c>
      <c r="M7162" s="9">
        <v>0</v>
      </c>
      <c r="N7162" s="5">
        <v>0</v>
      </c>
      <c r="O7162" s="7">
        <v>0</v>
      </c>
    </row>
    <row r="7163" spans="1:15">
      <c r="A7163">
        <v>39</v>
      </c>
      <c r="B7163" t="s">
        <v>3753</v>
      </c>
      <c r="C7163" t="s">
        <v>23440</v>
      </c>
      <c r="D7163" t="s">
        <v>23441</v>
      </c>
      <c r="E7163" t="s">
        <v>3755</v>
      </c>
      <c r="F7163" t="s">
        <v>3756</v>
      </c>
      <c r="G7163" t="s">
        <v>3757</v>
      </c>
      <c r="H7163" t="s">
        <v>944</v>
      </c>
      <c r="I7163" t="s">
        <v>1152</v>
      </c>
      <c r="J7163" t="s">
        <v>1153</v>
      </c>
      <c r="K7163" t="s">
        <v>23442</v>
      </c>
      <c r="L7163" s="3">
        <v>36557</v>
      </c>
      <c r="M7163" s="9">
        <v>0</v>
      </c>
      <c r="N7163" s="5">
        <v>0</v>
      </c>
      <c r="O7163" s="7">
        <v>0</v>
      </c>
    </row>
    <row r="7164" spans="1:15">
      <c r="A7164">
        <v>39</v>
      </c>
      <c r="B7164" t="s">
        <v>3753</v>
      </c>
      <c r="C7164" t="s">
        <v>3754</v>
      </c>
      <c r="D7164" t="s">
        <v>902</v>
      </c>
      <c r="E7164" t="s">
        <v>3755</v>
      </c>
      <c r="F7164" t="s">
        <v>3756</v>
      </c>
      <c r="G7164" t="s">
        <v>3757</v>
      </c>
      <c r="H7164" t="s">
        <v>944</v>
      </c>
      <c r="I7164" t="s">
        <v>1152</v>
      </c>
      <c r="J7164" t="s">
        <v>1153</v>
      </c>
      <c r="K7164" t="s">
        <v>3758</v>
      </c>
      <c r="L7164" s="3">
        <v>36557</v>
      </c>
      <c r="M7164" s="9">
        <v>2</v>
      </c>
      <c r="N7164" s="5">
        <v>0</v>
      </c>
      <c r="O7164" s="7">
        <v>2</v>
      </c>
    </row>
    <row r="7165" spans="1:15">
      <c r="A7165">
        <v>39</v>
      </c>
      <c r="B7165" t="s">
        <v>3753</v>
      </c>
      <c r="C7165" t="s">
        <v>3759</v>
      </c>
      <c r="D7165" t="s">
        <v>903</v>
      </c>
      <c r="E7165" t="s">
        <v>3755</v>
      </c>
      <c r="F7165" t="s">
        <v>3756</v>
      </c>
      <c r="G7165" t="s">
        <v>3757</v>
      </c>
      <c r="H7165" t="s">
        <v>944</v>
      </c>
      <c r="I7165" t="s">
        <v>1152</v>
      </c>
      <c r="J7165" t="s">
        <v>1153</v>
      </c>
      <c r="K7165" t="s">
        <v>3760</v>
      </c>
      <c r="L7165" s="3">
        <v>36557</v>
      </c>
      <c r="M7165" s="9">
        <v>10</v>
      </c>
      <c r="N7165" s="5">
        <v>0</v>
      </c>
      <c r="O7165" s="7">
        <v>10</v>
      </c>
    </row>
    <row r="7166" spans="1:15">
      <c r="A7166">
        <v>39</v>
      </c>
      <c r="B7166" t="s">
        <v>3753</v>
      </c>
      <c r="C7166" t="s">
        <v>23443</v>
      </c>
      <c r="D7166" t="s">
        <v>23444</v>
      </c>
      <c r="E7166" t="s">
        <v>3778</v>
      </c>
      <c r="F7166" t="s">
        <v>3779</v>
      </c>
      <c r="G7166" t="s">
        <v>3757</v>
      </c>
      <c r="H7166" t="s">
        <v>944</v>
      </c>
      <c r="I7166" t="s">
        <v>1152</v>
      </c>
      <c r="J7166" t="s">
        <v>1153</v>
      </c>
      <c r="K7166" t="s">
        <v>23445</v>
      </c>
      <c r="L7166" s="3">
        <v>36571</v>
      </c>
      <c r="M7166" s="9">
        <v>0</v>
      </c>
      <c r="N7166" s="5">
        <v>0</v>
      </c>
      <c r="O7166" s="7">
        <v>0</v>
      </c>
    </row>
    <row r="7167" spans="1:15">
      <c r="A7167">
        <v>39</v>
      </c>
      <c r="B7167" t="s">
        <v>3753</v>
      </c>
      <c r="C7167" t="s">
        <v>23446</v>
      </c>
      <c r="D7167" t="s">
        <v>23447</v>
      </c>
      <c r="E7167" t="s">
        <v>3755</v>
      </c>
      <c r="F7167" t="s">
        <v>3756</v>
      </c>
      <c r="G7167" t="s">
        <v>3757</v>
      </c>
      <c r="H7167" t="s">
        <v>944</v>
      </c>
      <c r="I7167" t="s">
        <v>1152</v>
      </c>
      <c r="J7167" t="s">
        <v>1153</v>
      </c>
      <c r="K7167" t="s">
        <v>23448</v>
      </c>
      <c r="L7167" s="3">
        <v>36557</v>
      </c>
      <c r="M7167" s="9">
        <v>0</v>
      </c>
      <c r="N7167" s="5">
        <v>0</v>
      </c>
      <c r="O7167" s="7">
        <v>0</v>
      </c>
    </row>
    <row r="7168" spans="1:15">
      <c r="A7168">
        <v>39</v>
      </c>
      <c r="B7168" t="s">
        <v>3753</v>
      </c>
      <c r="C7168" t="s">
        <v>23449</v>
      </c>
      <c r="D7168" t="s">
        <v>9859</v>
      </c>
      <c r="E7168" t="s">
        <v>3755</v>
      </c>
      <c r="F7168" t="s">
        <v>3756</v>
      </c>
      <c r="G7168" t="s">
        <v>3757</v>
      </c>
      <c r="H7168" t="s">
        <v>944</v>
      </c>
      <c r="I7168" t="s">
        <v>1152</v>
      </c>
      <c r="J7168" t="s">
        <v>1153</v>
      </c>
      <c r="K7168" t="s">
        <v>23450</v>
      </c>
      <c r="L7168" s="3">
        <v>37540</v>
      </c>
      <c r="M7168" s="9">
        <v>0</v>
      </c>
      <c r="N7168" s="5">
        <v>0</v>
      </c>
      <c r="O7168" s="7">
        <v>0</v>
      </c>
    </row>
    <row r="7169" spans="1:15">
      <c r="A7169">
        <v>39</v>
      </c>
      <c r="B7169" t="s">
        <v>3753</v>
      </c>
      <c r="C7169" t="s">
        <v>23451</v>
      </c>
      <c r="D7169" t="s">
        <v>23452</v>
      </c>
      <c r="E7169" t="s">
        <v>3755</v>
      </c>
      <c r="F7169" t="s">
        <v>3756</v>
      </c>
      <c r="G7169" t="s">
        <v>3757</v>
      </c>
      <c r="H7169" t="s">
        <v>944</v>
      </c>
      <c r="I7169" t="s">
        <v>1152</v>
      </c>
      <c r="J7169" t="s">
        <v>1153</v>
      </c>
      <c r="K7169" t="s">
        <v>23453</v>
      </c>
      <c r="L7169" s="3" t="s">
        <v>2494</v>
      </c>
      <c r="M7169" s="9">
        <v>0</v>
      </c>
      <c r="N7169" s="5">
        <v>0</v>
      </c>
      <c r="O7169" s="7">
        <v>0</v>
      </c>
    </row>
    <row r="7170" spans="1:15">
      <c r="A7170">
        <v>39</v>
      </c>
      <c r="B7170" t="s">
        <v>3753</v>
      </c>
      <c r="C7170" t="s">
        <v>23454</v>
      </c>
      <c r="D7170" t="s">
        <v>23455</v>
      </c>
      <c r="E7170" t="s">
        <v>3762</v>
      </c>
      <c r="F7170" t="s">
        <v>3763</v>
      </c>
      <c r="G7170" t="s">
        <v>3757</v>
      </c>
      <c r="H7170" t="s">
        <v>944</v>
      </c>
      <c r="I7170" t="s">
        <v>1152</v>
      </c>
      <c r="J7170" t="s">
        <v>1153</v>
      </c>
      <c r="K7170" t="s">
        <v>23456</v>
      </c>
      <c r="L7170" s="3">
        <v>39280</v>
      </c>
      <c r="M7170" s="9">
        <v>0</v>
      </c>
      <c r="N7170" s="5">
        <v>0</v>
      </c>
      <c r="O7170" s="7">
        <v>0</v>
      </c>
    </row>
    <row r="7171" spans="1:15">
      <c r="A7171">
        <v>39</v>
      </c>
      <c r="B7171" t="s">
        <v>3753</v>
      </c>
      <c r="C7171" t="s">
        <v>23457</v>
      </c>
      <c r="D7171" t="s">
        <v>23458</v>
      </c>
      <c r="E7171" t="s">
        <v>3762</v>
      </c>
      <c r="F7171" t="s">
        <v>3763</v>
      </c>
      <c r="G7171" t="s">
        <v>3757</v>
      </c>
      <c r="H7171" t="s">
        <v>944</v>
      </c>
      <c r="I7171" t="s">
        <v>1152</v>
      </c>
      <c r="J7171" t="s">
        <v>1153</v>
      </c>
      <c r="K7171" t="s">
        <v>23459</v>
      </c>
      <c r="L7171" s="3">
        <v>39280</v>
      </c>
      <c r="M7171" s="9">
        <v>0</v>
      </c>
      <c r="N7171" s="5">
        <v>0</v>
      </c>
      <c r="O7171" s="7">
        <v>0</v>
      </c>
    </row>
    <row r="7172" spans="1:15">
      <c r="A7172">
        <v>39</v>
      </c>
      <c r="B7172" t="s">
        <v>3753</v>
      </c>
      <c r="C7172" t="s">
        <v>23460</v>
      </c>
      <c r="D7172" t="s">
        <v>23461</v>
      </c>
      <c r="E7172" t="s">
        <v>3755</v>
      </c>
      <c r="F7172" t="s">
        <v>3756</v>
      </c>
      <c r="G7172" t="s">
        <v>3757</v>
      </c>
      <c r="H7172" t="s">
        <v>944</v>
      </c>
      <c r="I7172" t="s">
        <v>1152</v>
      </c>
      <c r="J7172" t="s">
        <v>1153</v>
      </c>
      <c r="K7172" t="s">
        <v>23462</v>
      </c>
      <c r="L7172" s="3">
        <v>40008</v>
      </c>
      <c r="M7172" s="9">
        <v>0</v>
      </c>
      <c r="N7172" s="5">
        <v>0</v>
      </c>
      <c r="O7172" s="7">
        <v>0</v>
      </c>
    </row>
    <row r="7173" spans="1:15">
      <c r="A7173">
        <v>39</v>
      </c>
      <c r="B7173" t="s">
        <v>3753</v>
      </c>
      <c r="C7173" t="s">
        <v>23463</v>
      </c>
      <c r="D7173" t="s">
        <v>23464</v>
      </c>
      <c r="E7173" t="s">
        <v>3755</v>
      </c>
      <c r="F7173" t="s">
        <v>3756</v>
      </c>
      <c r="G7173" t="s">
        <v>3757</v>
      </c>
      <c r="H7173" t="s">
        <v>944</v>
      </c>
      <c r="I7173" t="s">
        <v>1152</v>
      </c>
      <c r="J7173" t="s">
        <v>1153</v>
      </c>
      <c r="K7173" t="s">
        <v>23465</v>
      </c>
      <c r="L7173" s="3">
        <v>38338</v>
      </c>
      <c r="M7173" s="9">
        <v>0</v>
      </c>
      <c r="N7173" s="5">
        <v>0</v>
      </c>
      <c r="O7173" s="7">
        <v>0</v>
      </c>
    </row>
    <row r="7174" spans="1:15">
      <c r="A7174">
        <v>39</v>
      </c>
      <c r="B7174" t="s">
        <v>3753</v>
      </c>
      <c r="C7174" t="s">
        <v>23466</v>
      </c>
      <c r="D7174" t="s">
        <v>23467</v>
      </c>
      <c r="E7174" t="s">
        <v>3755</v>
      </c>
      <c r="F7174" t="s">
        <v>3756</v>
      </c>
      <c r="G7174" t="s">
        <v>3757</v>
      </c>
      <c r="H7174" t="s">
        <v>944</v>
      </c>
      <c r="I7174" t="s">
        <v>1152</v>
      </c>
      <c r="J7174" t="s">
        <v>1153</v>
      </c>
      <c r="K7174" t="s">
        <v>23468</v>
      </c>
      <c r="L7174" s="3">
        <v>40429</v>
      </c>
      <c r="M7174" s="9">
        <v>0</v>
      </c>
      <c r="N7174" s="5">
        <v>0</v>
      </c>
      <c r="O7174" s="7">
        <v>0</v>
      </c>
    </row>
    <row r="7175" spans="1:15">
      <c r="A7175">
        <v>39</v>
      </c>
      <c r="B7175" t="s">
        <v>3753</v>
      </c>
      <c r="C7175" t="s">
        <v>23469</v>
      </c>
      <c r="D7175" t="s">
        <v>23470</v>
      </c>
      <c r="E7175" t="s">
        <v>3755</v>
      </c>
      <c r="F7175" t="s">
        <v>3756</v>
      </c>
      <c r="G7175" t="s">
        <v>3757</v>
      </c>
      <c r="H7175" t="s">
        <v>944</v>
      </c>
      <c r="I7175" t="s">
        <v>1152</v>
      </c>
      <c r="J7175" t="s">
        <v>1153</v>
      </c>
      <c r="K7175" t="s">
        <v>23471</v>
      </c>
      <c r="L7175" s="3">
        <v>40605</v>
      </c>
      <c r="M7175" s="9">
        <v>0</v>
      </c>
      <c r="N7175" s="5">
        <v>0</v>
      </c>
      <c r="O7175" s="7">
        <v>0</v>
      </c>
    </row>
    <row r="7176" spans="1:15">
      <c r="A7176">
        <v>39</v>
      </c>
      <c r="B7176" t="s">
        <v>3753</v>
      </c>
      <c r="C7176" t="s">
        <v>23472</v>
      </c>
      <c r="D7176" t="s">
        <v>23473</v>
      </c>
      <c r="E7176" t="s">
        <v>3755</v>
      </c>
      <c r="F7176" t="s">
        <v>3756</v>
      </c>
      <c r="G7176" t="s">
        <v>3757</v>
      </c>
      <c r="H7176" t="s">
        <v>944</v>
      </c>
      <c r="I7176" t="s">
        <v>1152</v>
      </c>
      <c r="J7176" t="s">
        <v>1153</v>
      </c>
      <c r="K7176" t="s">
        <v>23474</v>
      </c>
      <c r="L7176" s="3">
        <v>40331</v>
      </c>
      <c r="M7176" s="9">
        <v>0</v>
      </c>
      <c r="N7176" s="5">
        <v>0</v>
      </c>
      <c r="O7176" s="7">
        <v>0</v>
      </c>
    </row>
    <row r="7177" spans="1:15">
      <c r="A7177">
        <v>39</v>
      </c>
      <c r="B7177" t="s">
        <v>3753</v>
      </c>
      <c r="C7177" t="s">
        <v>23475</v>
      </c>
      <c r="D7177" t="s">
        <v>23476</v>
      </c>
      <c r="E7177" t="s">
        <v>3755</v>
      </c>
      <c r="F7177" t="s">
        <v>3756</v>
      </c>
      <c r="G7177" t="s">
        <v>3757</v>
      </c>
      <c r="H7177" t="s">
        <v>944</v>
      </c>
      <c r="I7177" t="s">
        <v>1152</v>
      </c>
      <c r="J7177" t="s">
        <v>1153</v>
      </c>
      <c r="K7177" t="s">
        <v>23477</v>
      </c>
      <c r="L7177" s="3">
        <v>40288</v>
      </c>
      <c r="M7177" s="9">
        <v>0</v>
      </c>
      <c r="N7177" s="5">
        <v>0</v>
      </c>
      <c r="O7177" s="7">
        <v>0</v>
      </c>
    </row>
    <row r="7178" spans="1:15">
      <c r="A7178">
        <v>39</v>
      </c>
      <c r="B7178" t="s">
        <v>3753</v>
      </c>
      <c r="C7178" t="s">
        <v>23478</v>
      </c>
      <c r="D7178" t="s">
        <v>23479</v>
      </c>
      <c r="E7178" t="s">
        <v>3755</v>
      </c>
      <c r="F7178" t="s">
        <v>3756</v>
      </c>
      <c r="G7178" t="s">
        <v>3757</v>
      </c>
      <c r="H7178" t="s">
        <v>944</v>
      </c>
      <c r="I7178" t="s">
        <v>1152</v>
      </c>
      <c r="J7178" t="s">
        <v>1153</v>
      </c>
      <c r="K7178" t="s">
        <v>23480</v>
      </c>
      <c r="L7178" s="3" t="s">
        <v>2494</v>
      </c>
      <c r="M7178" s="9">
        <v>0</v>
      </c>
      <c r="N7178" s="5">
        <v>0</v>
      </c>
      <c r="O7178" s="7">
        <v>0</v>
      </c>
    </row>
    <row r="7179" spans="1:15">
      <c r="A7179">
        <v>39</v>
      </c>
      <c r="B7179" t="s">
        <v>3753</v>
      </c>
      <c r="C7179" t="s">
        <v>23481</v>
      </c>
      <c r="D7179" t="s">
        <v>4479</v>
      </c>
      <c r="E7179" t="s">
        <v>3786</v>
      </c>
      <c r="F7179" t="s">
        <v>3787</v>
      </c>
      <c r="G7179" t="s">
        <v>3757</v>
      </c>
      <c r="H7179" t="s">
        <v>944</v>
      </c>
      <c r="I7179" t="s">
        <v>1152</v>
      </c>
      <c r="J7179" t="s">
        <v>1153</v>
      </c>
      <c r="K7179" t="s">
        <v>23482</v>
      </c>
      <c r="L7179" s="3">
        <v>40288</v>
      </c>
      <c r="M7179" s="9">
        <v>0</v>
      </c>
      <c r="N7179" s="5">
        <v>0</v>
      </c>
      <c r="O7179" s="7">
        <v>0</v>
      </c>
    </row>
    <row r="7180" spans="1:15">
      <c r="A7180">
        <v>39</v>
      </c>
      <c r="B7180" t="s">
        <v>3753</v>
      </c>
      <c r="C7180" t="s">
        <v>23483</v>
      </c>
      <c r="D7180" t="s">
        <v>23484</v>
      </c>
      <c r="E7180" t="s">
        <v>3755</v>
      </c>
      <c r="F7180" t="s">
        <v>3756</v>
      </c>
      <c r="G7180" t="s">
        <v>3757</v>
      </c>
      <c r="H7180" t="s">
        <v>944</v>
      </c>
      <c r="I7180" t="s">
        <v>1152</v>
      </c>
      <c r="J7180" t="s">
        <v>1153</v>
      </c>
      <c r="K7180" t="s">
        <v>23485</v>
      </c>
      <c r="L7180" s="3">
        <v>40331</v>
      </c>
      <c r="M7180" s="9">
        <v>0</v>
      </c>
      <c r="N7180" s="5">
        <v>0</v>
      </c>
      <c r="O7180" s="7">
        <v>0</v>
      </c>
    </row>
    <row r="7181" spans="1:15">
      <c r="A7181">
        <v>39</v>
      </c>
      <c r="B7181" t="s">
        <v>3753</v>
      </c>
      <c r="C7181" t="s">
        <v>23486</v>
      </c>
      <c r="D7181" t="s">
        <v>23487</v>
      </c>
      <c r="E7181" t="s">
        <v>3755</v>
      </c>
      <c r="F7181" t="s">
        <v>3756</v>
      </c>
      <c r="G7181" t="s">
        <v>3757</v>
      </c>
      <c r="H7181" t="s">
        <v>944</v>
      </c>
      <c r="I7181" t="s">
        <v>1152</v>
      </c>
      <c r="J7181" t="s">
        <v>1153</v>
      </c>
      <c r="K7181" t="s">
        <v>23488</v>
      </c>
      <c r="L7181" s="3">
        <v>39574</v>
      </c>
      <c r="M7181" s="9">
        <v>0</v>
      </c>
      <c r="N7181" s="5">
        <v>0</v>
      </c>
      <c r="O7181" s="7">
        <v>0</v>
      </c>
    </row>
    <row r="7182" spans="1:15">
      <c r="A7182">
        <v>39</v>
      </c>
      <c r="B7182" t="s">
        <v>3753</v>
      </c>
      <c r="C7182" t="s">
        <v>3761</v>
      </c>
      <c r="D7182" t="s">
        <v>904</v>
      </c>
      <c r="E7182" t="s">
        <v>3762</v>
      </c>
      <c r="F7182" t="s">
        <v>3763</v>
      </c>
      <c r="G7182" t="s">
        <v>3757</v>
      </c>
      <c r="H7182" t="s">
        <v>944</v>
      </c>
      <c r="I7182" t="s">
        <v>1152</v>
      </c>
      <c r="J7182" t="s">
        <v>1153</v>
      </c>
      <c r="K7182" t="s">
        <v>3764</v>
      </c>
      <c r="L7182" s="3">
        <v>39280</v>
      </c>
      <c r="M7182" s="9">
        <v>3</v>
      </c>
      <c r="N7182" s="5">
        <v>0</v>
      </c>
      <c r="O7182" s="7">
        <v>3</v>
      </c>
    </row>
    <row r="7183" spans="1:15">
      <c r="A7183">
        <v>39</v>
      </c>
      <c r="B7183" t="s">
        <v>3753</v>
      </c>
      <c r="C7183" t="s">
        <v>23489</v>
      </c>
      <c r="D7183" t="s">
        <v>23490</v>
      </c>
      <c r="E7183" t="s">
        <v>3755</v>
      </c>
      <c r="F7183" t="s">
        <v>3756</v>
      </c>
      <c r="G7183" t="s">
        <v>3757</v>
      </c>
      <c r="H7183" t="s">
        <v>944</v>
      </c>
      <c r="I7183" t="s">
        <v>1152</v>
      </c>
      <c r="J7183" t="s">
        <v>1153</v>
      </c>
      <c r="K7183" t="s">
        <v>23491</v>
      </c>
      <c r="L7183" s="3">
        <v>40218</v>
      </c>
      <c r="M7183" s="9">
        <v>0</v>
      </c>
      <c r="N7183" s="5">
        <v>0</v>
      </c>
      <c r="O7183" s="7">
        <v>0</v>
      </c>
    </row>
    <row r="7184" spans="1:15">
      <c r="A7184">
        <v>39</v>
      </c>
      <c r="B7184" t="s">
        <v>3753</v>
      </c>
      <c r="C7184" t="s">
        <v>3765</v>
      </c>
      <c r="D7184" t="s">
        <v>905</v>
      </c>
      <c r="E7184" t="s">
        <v>3762</v>
      </c>
      <c r="F7184" t="s">
        <v>3763</v>
      </c>
      <c r="G7184" t="s">
        <v>3757</v>
      </c>
      <c r="H7184" t="s">
        <v>944</v>
      </c>
      <c r="I7184" t="s">
        <v>1152</v>
      </c>
      <c r="J7184" t="s">
        <v>1153</v>
      </c>
      <c r="K7184" t="s">
        <v>3766</v>
      </c>
      <c r="L7184" s="3">
        <v>39296</v>
      </c>
      <c r="M7184" s="9">
        <v>8</v>
      </c>
      <c r="N7184" s="5">
        <v>0</v>
      </c>
      <c r="O7184" s="7">
        <v>8</v>
      </c>
    </row>
    <row r="7185" spans="1:15">
      <c r="A7185">
        <v>39</v>
      </c>
      <c r="B7185" t="s">
        <v>3753</v>
      </c>
      <c r="C7185" t="s">
        <v>23492</v>
      </c>
      <c r="D7185" t="s">
        <v>23493</v>
      </c>
      <c r="E7185" t="s">
        <v>3774</v>
      </c>
      <c r="F7185" t="s">
        <v>3775</v>
      </c>
      <c r="G7185" t="s">
        <v>3757</v>
      </c>
      <c r="H7185" t="s">
        <v>944</v>
      </c>
      <c r="I7185" t="s">
        <v>1152</v>
      </c>
      <c r="J7185" t="s">
        <v>1153</v>
      </c>
      <c r="K7185" t="s">
        <v>23494</v>
      </c>
      <c r="L7185" s="3">
        <v>39876</v>
      </c>
      <c r="M7185" s="9">
        <v>0</v>
      </c>
      <c r="N7185" s="5">
        <v>0</v>
      </c>
      <c r="O7185" s="7">
        <v>0</v>
      </c>
    </row>
    <row r="7186" spans="1:15">
      <c r="A7186">
        <v>39</v>
      </c>
      <c r="B7186" t="s">
        <v>3753</v>
      </c>
      <c r="C7186" t="s">
        <v>3767</v>
      </c>
      <c r="D7186" t="s">
        <v>906</v>
      </c>
      <c r="E7186" t="s">
        <v>3768</v>
      </c>
      <c r="F7186" t="s">
        <v>3769</v>
      </c>
      <c r="G7186" t="s">
        <v>3757</v>
      </c>
      <c r="H7186" t="s">
        <v>944</v>
      </c>
      <c r="I7186" t="s">
        <v>1152</v>
      </c>
      <c r="J7186" t="s">
        <v>1153</v>
      </c>
      <c r="K7186" t="s">
        <v>3770</v>
      </c>
      <c r="L7186" s="3">
        <v>40393</v>
      </c>
      <c r="M7186" s="9">
        <v>2</v>
      </c>
      <c r="N7186" s="5">
        <v>0</v>
      </c>
      <c r="O7186" s="7">
        <v>2</v>
      </c>
    </row>
    <row r="7187" spans="1:15">
      <c r="A7187">
        <v>39</v>
      </c>
      <c r="B7187" t="s">
        <v>3753</v>
      </c>
      <c r="C7187" t="s">
        <v>23495</v>
      </c>
      <c r="D7187" t="s">
        <v>23496</v>
      </c>
      <c r="E7187" t="s">
        <v>3755</v>
      </c>
      <c r="F7187" t="s">
        <v>3756</v>
      </c>
      <c r="G7187" t="s">
        <v>3757</v>
      </c>
      <c r="H7187" t="s">
        <v>944</v>
      </c>
      <c r="I7187" t="s">
        <v>1152</v>
      </c>
      <c r="J7187" t="s">
        <v>1153</v>
      </c>
      <c r="K7187" t="s">
        <v>23497</v>
      </c>
      <c r="L7187" s="3">
        <v>41033</v>
      </c>
      <c r="M7187" s="9">
        <v>0</v>
      </c>
      <c r="N7187" s="5">
        <v>0</v>
      </c>
      <c r="O7187" s="7">
        <v>0</v>
      </c>
    </row>
    <row r="7188" spans="1:15">
      <c r="A7188">
        <v>39</v>
      </c>
      <c r="B7188" t="s">
        <v>3753</v>
      </c>
      <c r="C7188" t="s">
        <v>23498</v>
      </c>
      <c r="D7188" t="s">
        <v>23499</v>
      </c>
      <c r="E7188" t="s">
        <v>3755</v>
      </c>
      <c r="F7188" t="s">
        <v>3756</v>
      </c>
      <c r="G7188" t="s">
        <v>3757</v>
      </c>
      <c r="H7188" t="s">
        <v>944</v>
      </c>
      <c r="I7188" t="s">
        <v>1152</v>
      </c>
      <c r="J7188" t="s">
        <v>1153</v>
      </c>
      <c r="K7188" t="s">
        <v>23500</v>
      </c>
      <c r="L7188" s="3">
        <v>41072</v>
      </c>
      <c r="M7188" s="9">
        <v>0</v>
      </c>
      <c r="N7188" s="5">
        <v>0</v>
      </c>
      <c r="O7188" s="7">
        <v>0</v>
      </c>
    </row>
    <row r="7189" spans="1:15">
      <c r="A7189">
        <v>39</v>
      </c>
      <c r="B7189" t="s">
        <v>3753</v>
      </c>
      <c r="C7189" t="s">
        <v>23501</v>
      </c>
      <c r="D7189" t="s">
        <v>23502</v>
      </c>
      <c r="E7189" t="s">
        <v>3778</v>
      </c>
      <c r="F7189" t="s">
        <v>3779</v>
      </c>
      <c r="G7189" t="s">
        <v>3757</v>
      </c>
      <c r="H7189" t="s">
        <v>944</v>
      </c>
      <c r="I7189" t="s">
        <v>1152</v>
      </c>
      <c r="J7189" t="s">
        <v>1153</v>
      </c>
      <c r="K7189" t="s">
        <v>23503</v>
      </c>
      <c r="L7189" s="3">
        <v>41409</v>
      </c>
      <c r="M7189" s="9">
        <v>0</v>
      </c>
      <c r="N7189" s="5">
        <v>0</v>
      </c>
      <c r="O7189" s="7">
        <v>0</v>
      </c>
    </row>
    <row r="7190" spans="1:15">
      <c r="A7190">
        <v>39</v>
      </c>
      <c r="B7190" t="s">
        <v>3753</v>
      </c>
      <c r="C7190" t="s">
        <v>3771</v>
      </c>
      <c r="D7190" t="s">
        <v>907</v>
      </c>
      <c r="E7190" t="s">
        <v>3755</v>
      </c>
      <c r="F7190" t="s">
        <v>3756</v>
      </c>
      <c r="G7190" t="s">
        <v>3757</v>
      </c>
      <c r="H7190" t="s">
        <v>944</v>
      </c>
      <c r="I7190" t="s">
        <v>1152</v>
      </c>
      <c r="J7190" t="s">
        <v>1153</v>
      </c>
      <c r="K7190" t="s">
        <v>3772</v>
      </c>
      <c r="L7190" s="3">
        <v>41493</v>
      </c>
      <c r="M7190" s="9">
        <v>2</v>
      </c>
      <c r="N7190" s="5">
        <v>0</v>
      </c>
      <c r="O7190" s="7">
        <v>2</v>
      </c>
    </row>
    <row r="7191" spans="1:15">
      <c r="A7191">
        <v>39</v>
      </c>
      <c r="B7191" t="s">
        <v>3753</v>
      </c>
      <c r="C7191" t="s">
        <v>3773</v>
      </c>
      <c r="D7191" t="s">
        <v>908</v>
      </c>
      <c r="E7191" t="s">
        <v>3774</v>
      </c>
      <c r="F7191" t="s">
        <v>3775</v>
      </c>
      <c r="G7191" t="s">
        <v>3757</v>
      </c>
      <c r="H7191" t="s">
        <v>944</v>
      </c>
      <c r="I7191" t="s">
        <v>1152</v>
      </c>
      <c r="J7191" t="s">
        <v>1153</v>
      </c>
      <c r="K7191" t="s">
        <v>3776</v>
      </c>
      <c r="L7191" s="3">
        <v>42167</v>
      </c>
      <c r="M7191" s="9">
        <v>3</v>
      </c>
      <c r="N7191" s="5">
        <v>0</v>
      </c>
      <c r="O7191" s="7">
        <v>3</v>
      </c>
    </row>
    <row r="7192" spans="1:15">
      <c r="A7192">
        <v>39</v>
      </c>
      <c r="B7192" t="s">
        <v>3753</v>
      </c>
      <c r="C7192" t="s">
        <v>23504</v>
      </c>
      <c r="D7192" t="s">
        <v>23505</v>
      </c>
      <c r="E7192" t="s">
        <v>3786</v>
      </c>
      <c r="F7192" t="s">
        <v>3787</v>
      </c>
      <c r="G7192" t="s">
        <v>3757</v>
      </c>
      <c r="H7192" t="s">
        <v>944</v>
      </c>
      <c r="I7192" t="s">
        <v>1152</v>
      </c>
      <c r="J7192" t="s">
        <v>1153</v>
      </c>
      <c r="K7192" t="s">
        <v>23506</v>
      </c>
      <c r="L7192" s="3">
        <v>42404</v>
      </c>
      <c r="M7192" s="9">
        <v>0</v>
      </c>
      <c r="N7192" s="5">
        <v>0</v>
      </c>
      <c r="O7192" s="7">
        <v>0</v>
      </c>
    </row>
    <row r="7193" spans="1:15">
      <c r="A7193">
        <v>39</v>
      </c>
      <c r="B7193" t="s">
        <v>3753</v>
      </c>
      <c r="C7193" t="s">
        <v>3777</v>
      </c>
      <c r="D7193" t="s">
        <v>909</v>
      </c>
      <c r="E7193" t="s">
        <v>3778</v>
      </c>
      <c r="F7193" t="s">
        <v>3779</v>
      </c>
      <c r="G7193" t="s">
        <v>3757</v>
      </c>
      <c r="H7193" t="s">
        <v>944</v>
      </c>
      <c r="I7193" t="s">
        <v>1152</v>
      </c>
      <c r="J7193" t="s">
        <v>1153</v>
      </c>
      <c r="K7193" t="s">
        <v>3780</v>
      </c>
      <c r="L7193" s="3">
        <v>42621</v>
      </c>
      <c r="M7193" s="9">
        <v>3</v>
      </c>
      <c r="N7193" s="5">
        <v>0</v>
      </c>
      <c r="O7193" s="7">
        <v>3</v>
      </c>
    </row>
    <row r="7194" spans="1:15">
      <c r="A7194">
        <v>39</v>
      </c>
      <c r="B7194" t="s">
        <v>3753</v>
      </c>
      <c r="C7194" t="s">
        <v>23507</v>
      </c>
      <c r="D7194" t="s">
        <v>23508</v>
      </c>
      <c r="E7194" t="s">
        <v>3778</v>
      </c>
      <c r="F7194" t="s">
        <v>3779</v>
      </c>
      <c r="G7194" t="s">
        <v>3757</v>
      </c>
      <c r="H7194" t="s">
        <v>944</v>
      </c>
      <c r="I7194" t="s">
        <v>1152</v>
      </c>
      <c r="J7194" t="s">
        <v>1153</v>
      </c>
      <c r="K7194" t="s">
        <v>23509</v>
      </c>
      <c r="L7194" s="3">
        <v>42999</v>
      </c>
      <c r="M7194" s="9">
        <v>0</v>
      </c>
      <c r="N7194" s="5">
        <v>0</v>
      </c>
      <c r="O7194" s="7">
        <v>0</v>
      </c>
    </row>
    <row r="7195" spans="1:15">
      <c r="A7195">
        <v>39</v>
      </c>
      <c r="B7195" t="s">
        <v>3753</v>
      </c>
      <c r="C7195" t="s">
        <v>23510</v>
      </c>
      <c r="D7195" t="s">
        <v>23511</v>
      </c>
      <c r="E7195" t="s">
        <v>3778</v>
      </c>
      <c r="F7195" t="s">
        <v>3779</v>
      </c>
      <c r="G7195" t="s">
        <v>3757</v>
      </c>
      <c r="H7195" t="s">
        <v>944</v>
      </c>
      <c r="I7195" t="s">
        <v>1152</v>
      </c>
      <c r="J7195" t="s">
        <v>1153</v>
      </c>
      <c r="K7195" t="s">
        <v>23512</v>
      </c>
      <c r="L7195" s="3" t="s">
        <v>2494</v>
      </c>
      <c r="M7195" s="9">
        <v>0</v>
      </c>
      <c r="N7195" s="5">
        <v>0</v>
      </c>
      <c r="O7195" s="7">
        <v>0</v>
      </c>
    </row>
    <row r="7196" spans="1:15">
      <c r="A7196">
        <v>39</v>
      </c>
      <c r="B7196" t="s">
        <v>3753</v>
      </c>
      <c r="C7196" t="s">
        <v>23513</v>
      </c>
      <c r="D7196" t="s">
        <v>23514</v>
      </c>
      <c r="E7196" t="s">
        <v>3786</v>
      </c>
      <c r="F7196" t="s">
        <v>3787</v>
      </c>
      <c r="G7196" t="s">
        <v>3757</v>
      </c>
      <c r="H7196" t="s">
        <v>944</v>
      </c>
      <c r="I7196" t="s">
        <v>1152</v>
      </c>
      <c r="J7196" t="s">
        <v>1153</v>
      </c>
      <c r="K7196" t="s">
        <v>23515</v>
      </c>
      <c r="L7196" s="3">
        <v>43704</v>
      </c>
      <c r="M7196" s="9">
        <v>0</v>
      </c>
      <c r="N7196" s="5">
        <v>0</v>
      </c>
      <c r="O7196" s="7">
        <v>0</v>
      </c>
    </row>
    <row r="7197" spans="1:15">
      <c r="A7197">
        <v>39</v>
      </c>
      <c r="B7197" t="s">
        <v>3753</v>
      </c>
      <c r="C7197" t="s">
        <v>23516</v>
      </c>
      <c r="D7197" t="s">
        <v>23517</v>
      </c>
      <c r="E7197" t="s">
        <v>3794</v>
      </c>
      <c r="F7197" t="s">
        <v>3795</v>
      </c>
      <c r="G7197" t="s">
        <v>3757</v>
      </c>
      <c r="H7197" t="s">
        <v>944</v>
      </c>
      <c r="I7197" t="s">
        <v>1152</v>
      </c>
      <c r="J7197" t="s">
        <v>1153</v>
      </c>
      <c r="K7197" t="s">
        <v>23518</v>
      </c>
      <c r="L7197" s="3">
        <v>43392</v>
      </c>
      <c r="M7197" s="9">
        <v>0</v>
      </c>
      <c r="N7197" s="5">
        <v>0</v>
      </c>
      <c r="O7197" s="7">
        <v>0</v>
      </c>
    </row>
    <row r="7198" spans="1:15">
      <c r="A7198">
        <v>39</v>
      </c>
      <c r="B7198" t="s">
        <v>3753</v>
      </c>
      <c r="C7198" t="s">
        <v>3781</v>
      </c>
      <c r="D7198" t="s">
        <v>910</v>
      </c>
      <c r="E7198" t="s">
        <v>3768</v>
      </c>
      <c r="F7198" t="s">
        <v>3769</v>
      </c>
      <c r="G7198" t="s">
        <v>3757</v>
      </c>
      <c r="H7198" t="s">
        <v>944</v>
      </c>
      <c r="I7198" t="s">
        <v>1152</v>
      </c>
      <c r="J7198" t="s">
        <v>1153</v>
      </c>
      <c r="K7198" t="s">
        <v>3782</v>
      </c>
      <c r="L7198" s="3">
        <v>43808</v>
      </c>
      <c r="M7198" s="9">
        <v>2</v>
      </c>
      <c r="N7198" s="5">
        <v>0</v>
      </c>
      <c r="O7198" s="7">
        <v>2</v>
      </c>
    </row>
    <row r="7199" spans="1:15">
      <c r="A7199">
        <v>39</v>
      </c>
      <c r="B7199" t="s">
        <v>3753</v>
      </c>
      <c r="C7199" t="s">
        <v>3783</v>
      </c>
      <c r="D7199" t="s">
        <v>911</v>
      </c>
      <c r="E7199" t="s">
        <v>3778</v>
      </c>
      <c r="F7199" t="s">
        <v>3779</v>
      </c>
      <c r="G7199" t="s">
        <v>3757</v>
      </c>
      <c r="H7199" t="s">
        <v>944</v>
      </c>
      <c r="I7199" t="s">
        <v>1152</v>
      </c>
      <c r="J7199" t="s">
        <v>1153</v>
      </c>
      <c r="K7199" t="s">
        <v>3784</v>
      </c>
      <c r="L7199" s="3">
        <v>45196</v>
      </c>
      <c r="M7199" s="9">
        <v>2</v>
      </c>
      <c r="N7199" s="5">
        <v>0</v>
      </c>
      <c r="O7199" s="7">
        <v>2</v>
      </c>
    </row>
    <row r="7200" spans="1:15">
      <c r="A7200">
        <v>39</v>
      </c>
      <c r="B7200" t="s">
        <v>3753</v>
      </c>
      <c r="C7200" t="s">
        <v>3785</v>
      </c>
      <c r="D7200" t="s">
        <v>912</v>
      </c>
      <c r="E7200" t="s">
        <v>3786</v>
      </c>
      <c r="F7200" t="s">
        <v>3787</v>
      </c>
      <c r="G7200" t="s">
        <v>3757</v>
      </c>
      <c r="H7200" t="s">
        <v>944</v>
      </c>
      <c r="I7200" t="s">
        <v>1152</v>
      </c>
      <c r="J7200" t="s">
        <v>1153</v>
      </c>
      <c r="K7200" t="s">
        <v>3788</v>
      </c>
      <c r="L7200" s="3">
        <v>45268</v>
      </c>
      <c r="M7200" s="9">
        <v>1</v>
      </c>
      <c r="N7200" s="5">
        <v>0</v>
      </c>
      <c r="O7200" s="7">
        <v>1</v>
      </c>
    </row>
    <row r="7201" spans="1:15">
      <c r="A7201">
        <v>39</v>
      </c>
      <c r="B7201" t="s">
        <v>3753</v>
      </c>
      <c r="C7201" t="s">
        <v>23519</v>
      </c>
      <c r="D7201" t="s">
        <v>23520</v>
      </c>
      <c r="E7201" t="s">
        <v>3786</v>
      </c>
      <c r="F7201" t="s">
        <v>3787</v>
      </c>
      <c r="G7201" t="s">
        <v>3757</v>
      </c>
      <c r="H7201" t="s">
        <v>944</v>
      </c>
      <c r="I7201" t="s">
        <v>1152</v>
      </c>
      <c r="J7201" t="s">
        <v>1153</v>
      </c>
      <c r="K7201" t="s">
        <v>23521</v>
      </c>
      <c r="L7201" s="3">
        <v>44306</v>
      </c>
      <c r="M7201" s="9">
        <v>0</v>
      </c>
      <c r="N7201" s="5">
        <v>0</v>
      </c>
      <c r="O7201" s="7">
        <v>0</v>
      </c>
    </row>
    <row r="7202" spans="1:15">
      <c r="A7202">
        <v>39</v>
      </c>
      <c r="B7202" t="s">
        <v>3753</v>
      </c>
      <c r="C7202" t="s">
        <v>3789</v>
      </c>
      <c r="D7202" t="s">
        <v>913</v>
      </c>
      <c r="E7202" t="s">
        <v>3778</v>
      </c>
      <c r="F7202" t="s">
        <v>3779</v>
      </c>
      <c r="G7202" t="s">
        <v>3757</v>
      </c>
      <c r="H7202" t="s">
        <v>944</v>
      </c>
      <c r="I7202" t="s">
        <v>1152</v>
      </c>
      <c r="J7202" t="s">
        <v>1153</v>
      </c>
      <c r="K7202" t="s">
        <v>3790</v>
      </c>
      <c r="L7202" s="3">
        <v>44299</v>
      </c>
      <c r="M7202" s="9">
        <v>1</v>
      </c>
      <c r="N7202" s="5">
        <v>0</v>
      </c>
      <c r="O7202" s="7">
        <v>1</v>
      </c>
    </row>
    <row r="7203" spans="1:15">
      <c r="A7203">
        <v>39</v>
      </c>
      <c r="B7203" t="s">
        <v>3753</v>
      </c>
      <c r="C7203" t="s">
        <v>3791</v>
      </c>
      <c r="D7203" t="s">
        <v>914</v>
      </c>
      <c r="E7203" t="s">
        <v>3778</v>
      </c>
      <c r="F7203" t="s">
        <v>3779</v>
      </c>
      <c r="G7203" t="s">
        <v>3757</v>
      </c>
      <c r="H7203" t="s">
        <v>944</v>
      </c>
      <c r="I7203" t="s">
        <v>1152</v>
      </c>
      <c r="J7203" t="s">
        <v>1153</v>
      </c>
      <c r="K7203" t="s">
        <v>3792</v>
      </c>
      <c r="L7203" s="3">
        <v>44530</v>
      </c>
      <c r="M7203" s="9">
        <v>8</v>
      </c>
      <c r="N7203" s="5">
        <v>0</v>
      </c>
      <c r="O7203" s="7">
        <v>8</v>
      </c>
    </row>
    <row r="7204" spans="1:15">
      <c r="A7204">
        <v>39</v>
      </c>
      <c r="B7204" t="s">
        <v>3753</v>
      </c>
      <c r="C7204" t="s">
        <v>23522</v>
      </c>
      <c r="D7204" t="s">
        <v>23523</v>
      </c>
      <c r="E7204" t="s">
        <v>3762</v>
      </c>
      <c r="F7204" t="s">
        <v>3763</v>
      </c>
      <c r="G7204" t="s">
        <v>3757</v>
      </c>
      <c r="H7204" t="s">
        <v>944</v>
      </c>
      <c r="I7204" t="s">
        <v>1152</v>
      </c>
      <c r="J7204" t="s">
        <v>1153</v>
      </c>
      <c r="K7204" t="s">
        <v>23524</v>
      </c>
      <c r="L7204" s="3" t="s">
        <v>2494</v>
      </c>
      <c r="M7204" s="9">
        <v>0</v>
      </c>
      <c r="N7204" s="5">
        <v>0</v>
      </c>
      <c r="O7204" s="7">
        <v>0</v>
      </c>
    </row>
    <row r="7205" spans="1:15">
      <c r="A7205">
        <v>39</v>
      </c>
      <c r="B7205" t="s">
        <v>3753</v>
      </c>
      <c r="C7205" t="s">
        <v>3793</v>
      </c>
      <c r="D7205" t="s">
        <v>915</v>
      </c>
      <c r="E7205" t="s">
        <v>3794</v>
      </c>
      <c r="F7205" t="s">
        <v>3795</v>
      </c>
      <c r="G7205" t="s">
        <v>3757</v>
      </c>
      <c r="H7205" t="s">
        <v>944</v>
      </c>
      <c r="I7205" t="s">
        <v>1152</v>
      </c>
      <c r="J7205" t="s">
        <v>1153</v>
      </c>
      <c r="K7205" t="s">
        <v>3796</v>
      </c>
      <c r="L7205" s="3">
        <v>45232</v>
      </c>
      <c r="M7205" s="9">
        <v>1</v>
      </c>
      <c r="N7205" s="5">
        <v>0</v>
      </c>
      <c r="O7205" s="7">
        <v>1</v>
      </c>
    </row>
    <row r="7206" spans="1:15">
      <c r="A7206">
        <v>39</v>
      </c>
      <c r="B7206" t="s">
        <v>3753</v>
      </c>
      <c r="C7206" t="s">
        <v>23525</v>
      </c>
      <c r="D7206" t="s">
        <v>23526</v>
      </c>
      <c r="E7206" t="s">
        <v>3778</v>
      </c>
      <c r="F7206" t="s">
        <v>3779</v>
      </c>
      <c r="G7206" t="s">
        <v>3757</v>
      </c>
      <c r="H7206" t="s">
        <v>944</v>
      </c>
      <c r="I7206" t="s">
        <v>1152</v>
      </c>
      <c r="J7206" t="s">
        <v>1153</v>
      </c>
      <c r="K7206" t="s">
        <v>23527</v>
      </c>
      <c r="L7206" s="3">
        <v>45352</v>
      </c>
      <c r="M7206" s="9">
        <v>0</v>
      </c>
      <c r="N7206" s="5">
        <v>0</v>
      </c>
      <c r="O7206" s="7">
        <v>0</v>
      </c>
    </row>
    <row r="7207" spans="1:15">
      <c r="A7207">
        <v>39</v>
      </c>
      <c r="B7207" t="s">
        <v>3753</v>
      </c>
      <c r="C7207" t="s">
        <v>23528</v>
      </c>
      <c r="D7207" t="s">
        <v>23529</v>
      </c>
      <c r="E7207" t="s">
        <v>3762</v>
      </c>
      <c r="F7207" t="s">
        <v>3763</v>
      </c>
      <c r="G7207" t="s">
        <v>3757</v>
      </c>
      <c r="H7207" t="s">
        <v>944</v>
      </c>
      <c r="I7207" t="s">
        <v>1152</v>
      </c>
      <c r="J7207" t="s">
        <v>1153</v>
      </c>
      <c r="K7207" t="s">
        <v>23530</v>
      </c>
      <c r="L7207" s="3">
        <v>45593</v>
      </c>
      <c r="M7207" s="9">
        <v>0</v>
      </c>
      <c r="N7207" s="5">
        <v>0</v>
      </c>
      <c r="O7207" s="7">
        <v>0</v>
      </c>
    </row>
    <row r="7208" spans="1:15">
      <c r="A7208">
        <v>39</v>
      </c>
      <c r="B7208" t="s">
        <v>3753</v>
      </c>
      <c r="C7208" t="s">
        <v>3797</v>
      </c>
      <c r="D7208" t="s">
        <v>916</v>
      </c>
      <c r="E7208" t="s">
        <v>3786</v>
      </c>
      <c r="F7208" t="s">
        <v>3787</v>
      </c>
      <c r="G7208" t="s">
        <v>3757</v>
      </c>
      <c r="H7208" t="s">
        <v>944</v>
      </c>
      <c r="I7208" t="s">
        <v>1152</v>
      </c>
      <c r="J7208" t="s">
        <v>1153</v>
      </c>
      <c r="K7208" t="s">
        <v>3798</v>
      </c>
      <c r="L7208" s="3">
        <v>45580</v>
      </c>
      <c r="M7208" s="9">
        <v>1</v>
      </c>
      <c r="N7208" s="5">
        <v>0</v>
      </c>
      <c r="O7208" s="7">
        <v>1</v>
      </c>
    </row>
    <row r="7209" spans="1:15">
      <c r="A7209">
        <v>39</v>
      </c>
      <c r="B7209" t="s">
        <v>3753</v>
      </c>
      <c r="C7209" s="17" t="s">
        <v>23531</v>
      </c>
      <c r="D7209" t="s">
        <v>23532</v>
      </c>
      <c r="E7209" t="s">
        <v>3755</v>
      </c>
      <c r="F7209" t="s">
        <v>3756</v>
      </c>
      <c r="G7209" t="s">
        <v>3757</v>
      </c>
      <c r="H7209" t="s">
        <v>944</v>
      </c>
      <c r="I7209" t="s">
        <v>1152</v>
      </c>
      <c r="J7209" t="s">
        <v>1153</v>
      </c>
      <c r="K7209" t="s">
        <v>23533</v>
      </c>
      <c r="L7209" s="3" t="s">
        <v>2494</v>
      </c>
      <c r="M7209" s="9">
        <v>0</v>
      </c>
      <c r="N7209" s="5">
        <v>0</v>
      </c>
      <c r="O7209" s="7">
        <v>0</v>
      </c>
    </row>
    <row r="7210" spans="1:15">
      <c r="A7210">
        <v>39</v>
      </c>
      <c r="B7210" t="s">
        <v>3753</v>
      </c>
      <c r="C7210" s="17" t="s">
        <v>23534</v>
      </c>
      <c r="D7210" t="s">
        <v>23535</v>
      </c>
      <c r="E7210" t="s">
        <v>3786</v>
      </c>
      <c r="F7210" t="s">
        <v>3787</v>
      </c>
      <c r="G7210" t="s">
        <v>3757</v>
      </c>
      <c r="H7210" t="s">
        <v>944</v>
      </c>
      <c r="I7210" t="s">
        <v>1152</v>
      </c>
      <c r="J7210" t="s">
        <v>1153</v>
      </c>
      <c r="K7210" t="s">
        <v>23536</v>
      </c>
      <c r="L7210" s="3">
        <v>45624</v>
      </c>
      <c r="M7210" s="9">
        <v>0</v>
      </c>
      <c r="N7210" s="5">
        <v>0</v>
      </c>
      <c r="O7210" s="7">
        <v>0</v>
      </c>
    </row>
    <row r="7211" spans="1:15">
      <c r="A7211">
        <v>39</v>
      </c>
      <c r="B7211" t="s">
        <v>3753</v>
      </c>
      <c r="C7211" s="17" t="s">
        <v>23537</v>
      </c>
      <c r="D7211" t="s">
        <v>23538</v>
      </c>
      <c r="E7211" t="s">
        <v>3768</v>
      </c>
      <c r="F7211" t="s">
        <v>3769</v>
      </c>
      <c r="G7211" t="s">
        <v>3757</v>
      </c>
      <c r="H7211" t="s">
        <v>944</v>
      </c>
      <c r="I7211" t="s">
        <v>1152</v>
      </c>
      <c r="J7211" t="s">
        <v>1153</v>
      </c>
      <c r="K7211" t="s">
        <v>23539</v>
      </c>
      <c r="L7211" s="3" t="s">
        <v>2494</v>
      </c>
      <c r="M7211" s="9">
        <v>0</v>
      </c>
      <c r="N7211" s="5">
        <v>0</v>
      </c>
      <c r="O7211" s="7">
        <v>0</v>
      </c>
    </row>
    <row r="7212" spans="1:15">
      <c r="C7212" s="12"/>
      <c r="M7212" s="9"/>
    </row>
    <row r="7213" spans="1:15">
      <c r="C7213" s="12"/>
      <c r="M7213" s="9"/>
    </row>
    <row r="7214" spans="1:15">
      <c r="C7214" s="12"/>
      <c r="M7214" s="9"/>
    </row>
    <row r="7215" spans="1:15">
      <c r="C7215" s="12"/>
      <c r="M7215" s="9"/>
    </row>
    <row r="7216" spans="1:15">
      <c r="C7216" s="12"/>
      <c r="M7216" s="9"/>
    </row>
    <row r="7217" spans="3:13">
      <c r="C7217" s="12"/>
      <c r="M7217" s="9"/>
    </row>
    <row r="7218" spans="3:13">
      <c r="C7218" s="12"/>
      <c r="M7218" s="9"/>
    </row>
    <row r="7219" spans="3:13">
      <c r="C7219" s="12"/>
      <c r="M7219" s="9"/>
    </row>
    <row r="7220" spans="3:13">
      <c r="C7220" s="12"/>
      <c r="M7220" s="9"/>
    </row>
    <row r="7221" spans="3:13">
      <c r="C7221" s="12"/>
      <c r="M7221" s="9"/>
    </row>
    <row r="7222" spans="3:13">
      <c r="C7222" s="12"/>
      <c r="M7222" s="9"/>
    </row>
    <row r="7223" spans="3:13">
      <c r="C7223" s="12"/>
      <c r="M7223" s="9"/>
    </row>
    <row r="7224" spans="3:13">
      <c r="C7224" s="12"/>
      <c r="M7224" s="9"/>
    </row>
    <row r="7225" spans="3:13">
      <c r="C7225" s="12"/>
      <c r="M7225" s="9"/>
    </row>
    <row r="7226" spans="3:13">
      <c r="C7226" s="12"/>
      <c r="M7226" s="9"/>
    </row>
    <row r="7227" spans="3:13">
      <c r="C7227" s="12"/>
      <c r="M7227" s="9"/>
    </row>
    <row r="7228" spans="3:13">
      <c r="C7228" s="12"/>
      <c r="M7228" s="9"/>
    </row>
    <row r="7229" spans="3:13">
      <c r="C7229" s="12"/>
      <c r="M7229" s="9"/>
    </row>
    <row r="7230" spans="3:13">
      <c r="C7230" s="12"/>
      <c r="M7230" s="9"/>
    </row>
    <row r="7231" spans="3:13">
      <c r="C7231" s="12"/>
      <c r="M7231" s="9"/>
    </row>
    <row r="7232" spans="3:13">
      <c r="C7232" s="12"/>
      <c r="M7232" s="9"/>
    </row>
    <row r="7233" spans="3:13">
      <c r="C7233" s="12"/>
      <c r="M7233" s="9"/>
    </row>
    <row r="7234" spans="3:13">
      <c r="C7234" s="12"/>
      <c r="M7234" s="9"/>
    </row>
    <row r="7235" spans="3:13">
      <c r="C7235" s="12"/>
      <c r="M7235" s="9"/>
    </row>
    <row r="7236" spans="3:13">
      <c r="C7236" s="12"/>
      <c r="M7236" s="9"/>
    </row>
    <row r="7237" spans="3:13">
      <c r="C7237" s="12"/>
      <c r="M7237" s="9"/>
    </row>
    <row r="7238" spans="3:13">
      <c r="C7238" s="12"/>
      <c r="M7238" s="9"/>
    </row>
    <row r="7239" spans="3:13">
      <c r="C7239" s="12"/>
      <c r="M7239" s="9"/>
    </row>
    <row r="7240" spans="3:13">
      <c r="C7240" s="12"/>
      <c r="M7240" s="9"/>
    </row>
    <row r="7241" spans="3:13">
      <c r="C7241" s="12"/>
      <c r="M7241" s="9"/>
    </row>
    <row r="7242" spans="3:13">
      <c r="C7242" s="12"/>
      <c r="M7242" s="9"/>
    </row>
    <row r="7243" spans="3:13">
      <c r="C7243" s="12"/>
      <c r="M7243" s="9"/>
    </row>
    <row r="7244" spans="3:13">
      <c r="C7244" s="12"/>
      <c r="M7244" s="9"/>
    </row>
    <row r="7245" spans="3:13">
      <c r="C7245" s="12"/>
      <c r="M7245" s="9"/>
    </row>
    <row r="7246" spans="3:13">
      <c r="C7246" s="12"/>
      <c r="M7246" s="9"/>
    </row>
    <row r="7247" spans="3:13">
      <c r="C7247" s="12"/>
      <c r="M7247" s="9"/>
    </row>
    <row r="7248" spans="3:13">
      <c r="C7248" s="12"/>
      <c r="M7248" s="9"/>
    </row>
    <row r="7249" spans="3:13">
      <c r="C7249" s="12"/>
      <c r="M7249" s="9"/>
    </row>
    <row r="7250" spans="3:13">
      <c r="C7250" s="12"/>
      <c r="M7250" s="9"/>
    </row>
    <row r="7251" spans="3:13">
      <c r="C7251" s="12"/>
      <c r="M7251" s="9"/>
    </row>
    <row r="7252" spans="3:13">
      <c r="C7252" s="12"/>
      <c r="M7252" s="9"/>
    </row>
    <row r="7253" spans="3:13">
      <c r="C7253" s="12"/>
      <c r="M7253" s="9"/>
    </row>
    <row r="7254" spans="3:13">
      <c r="C7254" s="12"/>
      <c r="M7254" s="9"/>
    </row>
    <row r="7255" spans="3:13">
      <c r="C7255" s="12"/>
      <c r="M7255" s="9"/>
    </row>
    <row r="7256" spans="3:13">
      <c r="C7256" s="12"/>
      <c r="M7256" s="9"/>
    </row>
    <row r="7257" spans="3:13">
      <c r="C7257" s="12"/>
      <c r="M7257" s="9"/>
    </row>
    <row r="7258" spans="3:13">
      <c r="C7258" s="12"/>
      <c r="M7258" s="9"/>
    </row>
    <row r="7259" spans="3:13">
      <c r="C7259" s="12"/>
      <c r="M7259" s="9"/>
    </row>
    <row r="7260" spans="3:13">
      <c r="C7260" s="12"/>
      <c r="M7260" s="9"/>
    </row>
    <row r="7261" spans="3:13">
      <c r="C7261" s="12"/>
      <c r="M7261" s="9"/>
    </row>
    <row r="7262" spans="3:13">
      <c r="C7262" s="12"/>
      <c r="M7262" s="9"/>
    </row>
    <row r="7263" spans="3:13">
      <c r="C7263" s="12"/>
      <c r="M7263" s="9"/>
    </row>
    <row r="7264" spans="3:13">
      <c r="C7264" s="12"/>
      <c r="M7264" s="9"/>
    </row>
    <row r="7265" spans="3:13">
      <c r="C7265" s="12"/>
      <c r="M7265" s="9"/>
    </row>
    <row r="7266" spans="3:13">
      <c r="C7266" s="12"/>
      <c r="M7266" s="9"/>
    </row>
    <row r="7267" spans="3:13">
      <c r="C7267" s="12"/>
      <c r="M7267" s="9"/>
    </row>
    <row r="7268" spans="3:13">
      <c r="C7268" s="12"/>
      <c r="M7268" s="9"/>
    </row>
    <row r="7269" spans="3:13">
      <c r="C7269" s="12"/>
      <c r="M7269" s="9"/>
    </row>
    <row r="7270" spans="3:13">
      <c r="C7270" s="12"/>
      <c r="M7270" s="9"/>
    </row>
    <row r="7271" spans="3:13">
      <c r="C7271" s="12"/>
      <c r="M7271" s="9"/>
    </row>
    <row r="7272" spans="3:13">
      <c r="C7272" s="12"/>
      <c r="M7272" s="9"/>
    </row>
    <row r="7273" spans="3:13">
      <c r="C7273" s="12"/>
      <c r="M7273" s="9"/>
    </row>
    <row r="7274" spans="3:13">
      <c r="C7274" s="12"/>
      <c r="M7274" s="9"/>
    </row>
    <row r="7275" spans="3:13">
      <c r="C7275" s="12"/>
      <c r="M7275" s="9"/>
    </row>
    <row r="7276" spans="3:13">
      <c r="C7276" s="12"/>
      <c r="M7276" s="9"/>
    </row>
    <row r="7277" spans="3:13">
      <c r="C7277" s="12"/>
      <c r="M7277" s="9"/>
    </row>
    <row r="7278" spans="3:13">
      <c r="C7278" s="12"/>
      <c r="M7278" s="9"/>
    </row>
    <row r="7279" spans="3:13">
      <c r="C7279" s="12"/>
      <c r="M7279" s="9"/>
    </row>
    <row r="7280" spans="3:13">
      <c r="C7280" s="12"/>
      <c r="M7280" s="9"/>
    </row>
    <row r="7281" spans="3:13">
      <c r="C7281" s="12"/>
      <c r="M7281" s="9"/>
    </row>
    <row r="7282" spans="3:13">
      <c r="C7282" s="12"/>
      <c r="M7282" s="9"/>
    </row>
    <row r="7283" spans="3:13">
      <c r="C7283" s="12"/>
      <c r="M7283" s="9"/>
    </row>
    <row r="7284" spans="3:13">
      <c r="C7284" s="12"/>
      <c r="M7284" s="9"/>
    </row>
    <row r="7285" spans="3:13">
      <c r="C7285" s="12"/>
      <c r="M7285" s="9"/>
    </row>
    <row r="7286" spans="3:13">
      <c r="C7286" s="12"/>
      <c r="M7286" s="9"/>
    </row>
    <row r="7287" spans="3:13">
      <c r="C7287" s="12"/>
      <c r="M7287" s="9"/>
    </row>
    <row r="7288" spans="3:13">
      <c r="C7288" s="12"/>
      <c r="M7288" s="9"/>
    </row>
    <row r="7289" spans="3:13">
      <c r="C7289" s="12"/>
      <c r="M7289" s="9"/>
    </row>
    <row r="7290" spans="3:13">
      <c r="C7290" s="12"/>
      <c r="M7290" s="9"/>
    </row>
    <row r="7291" spans="3:13">
      <c r="C7291" s="12"/>
      <c r="M7291" s="9"/>
    </row>
    <row r="7292" spans="3:13">
      <c r="C7292" s="12"/>
      <c r="M7292" s="9"/>
    </row>
    <row r="7293" spans="3:13">
      <c r="C7293" s="12"/>
      <c r="M7293" s="9"/>
    </row>
    <row r="7294" spans="3:13">
      <c r="C7294" s="12"/>
      <c r="M7294" s="9"/>
    </row>
    <row r="7295" spans="3:13">
      <c r="C7295" s="12"/>
      <c r="M7295" s="9"/>
    </row>
    <row r="7296" spans="3:13">
      <c r="C7296" s="12"/>
      <c r="M7296" s="9"/>
    </row>
    <row r="7297" spans="3:13">
      <c r="C7297" s="12"/>
      <c r="M7297" s="9"/>
    </row>
    <row r="7298" spans="3:13">
      <c r="C7298" s="12"/>
      <c r="M7298" s="9"/>
    </row>
    <row r="7299" spans="3:13">
      <c r="C7299" s="12"/>
      <c r="M7299" s="9"/>
    </row>
    <row r="7300" spans="3:13">
      <c r="C7300" s="12"/>
      <c r="M7300" s="9"/>
    </row>
    <row r="7301" spans="3:13">
      <c r="C7301" s="12"/>
      <c r="M7301" s="9"/>
    </row>
    <row r="7302" spans="3:13">
      <c r="C7302" s="12"/>
      <c r="M7302" s="9"/>
    </row>
    <row r="7303" spans="3:13">
      <c r="C7303" s="12"/>
      <c r="M7303" s="9"/>
    </row>
    <row r="7304" spans="3:13">
      <c r="C7304" s="12"/>
      <c r="M7304" s="9"/>
    </row>
    <row r="7305" spans="3:13">
      <c r="C7305" s="12"/>
      <c r="M7305" s="9"/>
    </row>
    <row r="7306" spans="3:13">
      <c r="C7306" s="12"/>
      <c r="M7306" s="9"/>
    </row>
    <row r="7307" spans="3:13">
      <c r="C7307" s="12"/>
      <c r="M7307" s="9"/>
    </row>
    <row r="7308" spans="3:13">
      <c r="C7308" s="12"/>
      <c r="M7308" s="9"/>
    </row>
    <row r="7309" spans="3:13">
      <c r="C7309" s="12"/>
      <c r="M7309" s="9"/>
    </row>
    <row r="7310" spans="3:13">
      <c r="C7310" s="12"/>
      <c r="M7310" s="9"/>
    </row>
    <row r="7311" spans="3:13">
      <c r="C7311" s="12"/>
      <c r="M7311" s="9"/>
    </row>
    <row r="7312" spans="3:13">
      <c r="C7312" s="12"/>
      <c r="M7312" s="9"/>
    </row>
    <row r="7313" spans="3:13">
      <c r="C7313" s="12"/>
      <c r="M7313" s="9"/>
    </row>
    <row r="7314" spans="3:13">
      <c r="C7314" s="12"/>
      <c r="M7314" s="9"/>
    </row>
    <row r="7315" spans="3:13">
      <c r="C7315" s="12"/>
      <c r="M7315" s="9"/>
    </row>
    <row r="7316" spans="3:13">
      <c r="C7316" s="12"/>
      <c r="M7316" s="9"/>
    </row>
    <row r="7317" spans="3:13">
      <c r="C7317" s="12"/>
      <c r="M7317" s="9"/>
    </row>
    <row r="7318" spans="3:13">
      <c r="C7318" s="12"/>
      <c r="M7318" s="9"/>
    </row>
    <row r="7319" spans="3:13">
      <c r="C7319" s="12"/>
      <c r="M7319" s="9"/>
    </row>
    <row r="7320" spans="3:13">
      <c r="C7320" s="12"/>
      <c r="M7320" s="9"/>
    </row>
    <row r="7321" spans="3:13">
      <c r="C7321" s="12"/>
      <c r="M7321" s="9"/>
    </row>
    <row r="7322" spans="3:13">
      <c r="C7322" s="12"/>
      <c r="M7322" s="9"/>
    </row>
    <row r="7323" spans="3:13">
      <c r="C7323" s="12"/>
      <c r="M7323" s="9"/>
    </row>
    <row r="7324" spans="3:13">
      <c r="C7324" s="12"/>
      <c r="M7324" s="9"/>
    </row>
    <row r="7325" spans="3:13">
      <c r="C7325" s="12"/>
      <c r="M7325" s="9"/>
    </row>
    <row r="7326" spans="3:13">
      <c r="C7326" s="12"/>
      <c r="M7326" s="9"/>
    </row>
    <row r="7327" spans="3:13">
      <c r="C7327" s="12"/>
      <c r="M7327" s="9"/>
    </row>
    <row r="7328" spans="3:13">
      <c r="C7328" s="12"/>
      <c r="M7328" s="9"/>
    </row>
    <row r="7329" spans="3:13">
      <c r="C7329" s="12"/>
      <c r="M7329" s="9"/>
    </row>
    <row r="7330" spans="3:13">
      <c r="C7330" s="12"/>
      <c r="M7330" s="9"/>
    </row>
    <row r="7331" spans="3:13">
      <c r="C7331" s="12"/>
      <c r="M7331" s="9"/>
    </row>
    <row r="7332" spans="3:13">
      <c r="C7332" s="12"/>
      <c r="M7332" s="9"/>
    </row>
    <row r="7333" spans="3:13">
      <c r="C7333" s="12"/>
      <c r="M7333" s="9"/>
    </row>
    <row r="7334" spans="3:13">
      <c r="C7334" s="12"/>
      <c r="M7334" s="9"/>
    </row>
    <row r="7335" spans="3:13">
      <c r="C7335" s="12"/>
      <c r="M7335" s="9"/>
    </row>
    <row r="7336" spans="3:13">
      <c r="C7336" s="12"/>
      <c r="M7336" s="9"/>
    </row>
    <row r="7337" spans="3:13">
      <c r="C7337" s="12"/>
      <c r="M7337" s="9"/>
    </row>
    <row r="7338" spans="3:13">
      <c r="C7338" s="12"/>
      <c r="M7338" s="9"/>
    </row>
    <row r="7339" spans="3:13">
      <c r="C7339" s="12"/>
      <c r="M7339" s="9"/>
    </row>
    <row r="7340" spans="3:13">
      <c r="C7340" s="12"/>
      <c r="M7340" s="9"/>
    </row>
    <row r="7341" spans="3:13">
      <c r="C7341" s="12"/>
      <c r="M7341" s="9"/>
    </row>
    <row r="7342" spans="3:13">
      <c r="C7342" s="12"/>
      <c r="M7342" s="9"/>
    </row>
    <row r="7343" spans="3:13">
      <c r="C7343" s="12"/>
      <c r="M7343" s="9"/>
    </row>
    <row r="7344" spans="3:13">
      <c r="C7344" s="12"/>
      <c r="M7344" s="9"/>
    </row>
    <row r="7345" spans="3:13">
      <c r="C7345" s="12"/>
      <c r="M7345" s="9"/>
    </row>
    <row r="7346" spans="3:13">
      <c r="C7346" s="12"/>
      <c r="M7346" s="9"/>
    </row>
    <row r="7347" spans="3:13">
      <c r="C7347" s="12"/>
      <c r="M7347" s="9"/>
    </row>
    <row r="7348" spans="3:13">
      <c r="C7348" s="12"/>
      <c r="M7348" s="9"/>
    </row>
    <row r="7349" spans="3:13">
      <c r="C7349" s="12"/>
      <c r="M7349" s="9"/>
    </row>
    <row r="7350" spans="3:13">
      <c r="C7350" s="12"/>
      <c r="M7350" s="9"/>
    </row>
    <row r="7351" spans="3:13">
      <c r="C7351" s="12"/>
      <c r="M7351" s="9"/>
    </row>
    <row r="7352" spans="3:13">
      <c r="C7352" s="12"/>
      <c r="M7352" s="9"/>
    </row>
    <row r="7353" spans="3:13">
      <c r="C7353" s="12"/>
      <c r="M7353" s="9"/>
    </row>
    <row r="7354" spans="3:13">
      <c r="C7354" s="12"/>
      <c r="M7354" s="9"/>
    </row>
    <row r="7355" spans="3:13">
      <c r="C7355" s="12"/>
      <c r="M7355" s="9"/>
    </row>
    <row r="7356" spans="3:13">
      <c r="C7356" s="12"/>
      <c r="M7356" s="9"/>
    </row>
    <row r="7357" spans="3:13">
      <c r="C7357" s="12"/>
      <c r="M7357" s="9"/>
    </row>
    <row r="7358" spans="3:13">
      <c r="C7358" s="12"/>
      <c r="M7358" s="9"/>
    </row>
    <row r="7359" spans="3:13">
      <c r="C7359" s="12"/>
      <c r="M7359" s="9"/>
    </row>
    <row r="7360" spans="3:13">
      <c r="C7360" s="12"/>
      <c r="M7360" s="9"/>
    </row>
    <row r="7361" spans="3:13">
      <c r="C7361" s="12"/>
      <c r="M7361" s="9"/>
    </row>
    <row r="7362" spans="3:13">
      <c r="C7362" s="12"/>
      <c r="M7362" s="9"/>
    </row>
    <row r="7363" spans="3:13">
      <c r="C7363" s="12"/>
      <c r="M7363" s="9"/>
    </row>
    <row r="7364" spans="3:13">
      <c r="C7364" s="12"/>
      <c r="M7364" s="9"/>
    </row>
    <row r="7365" spans="3:13">
      <c r="C7365" s="12"/>
      <c r="M7365" s="9"/>
    </row>
    <row r="7366" spans="3:13">
      <c r="C7366" s="12"/>
      <c r="M7366" s="9"/>
    </row>
    <row r="7367" spans="3:13">
      <c r="C7367" s="12"/>
      <c r="M7367" s="9"/>
    </row>
    <row r="7368" spans="3:13">
      <c r="C7368" s="12"/>
      <c r="M7368" s="9"/>
    </row>
    <row r="7369" spans="3:13">
      <c r="C7369" s="12"/>
      <c r="M7369" s="9"/>
    </row>
    <row r="7370" spans="3:13">
      <c r="C7370" s="12"/>
      <c r="M7370" s="9"/>
    </row>
    <row r="7371" spans="3:13">
      <c r="C7371" s="12"/>
      <c r="M7371" s="9"/>
    </row>
    <row r="7372" spans="3:13">
      <c r="C7372" s="12"/>
      <c r="M7372" s="9"/>
    </row>
    <row r="7373" spans="3:13">
      <c r="C7373" s="12"/>
      <c r="M7373" s="9"/>
    </row>
    <row r="7374" spans="3:13">
      <c r="C7374" s="12"/>
      <c r="M7374" s="9"/>
    </row>
    <row r="7375" spans="3:13">
      <c r="C7375" s="12"/>
      <c r="M7375" s="9"/>
    </row>
    <row r="7376" spans="3:13">
      <c r="C7376" s="12"/>
      <c r="M7376" s="9"/>
    </row>
    <row r="7377" spans="3:13">
      <c r="C7377" s="12"/>
      <c r="M7377" s="9"/>
    </row>
    <row r="7378" spans="3:13">
      <c r="C7378" s="12"/>
      <c r="M7378" s="9"/>
    </row>
    <row r="7379" spans="3:13">
      <c r="C7379" s="12"/>
      <c r="M7379" s="9"/>
    </row>
    <row r="7380" spans="3:13">
      <c r="C7380" s="12"/>
      <c r="M7380" s="9"/>
    </row>
    <row r="7381" spans="3:13">
      <c r="C7381" s="12"/>
      <c r="M7381" s="9"/>
    </row>
    <row r="7382" spans="3:13">
      <c r="C7382" s="12"/>
      <c r="M7382" s="9"/>
    </row>
    <row r="7383" spans="3:13">
      <c r="C7383" s="12"/>
      <c r="M7383" s="9"/>
    </row>
    <row r="7384" spans="3:13">
      <c r="C7384" s="12"/>
      <c r="M7384" s="9"/>
    </row>
    <row r="7385" spans="3:13">
      <c r="C7385" s="12"/>
      <c r="M7385" s="9"/>
    </row>
    <row r="7386" spans="3:13">
      <c r="C7386" s="12"/>
      <c r="M7386" s="9"/>
    </row>
    <row r="7387" spans="3:13">
      <c r="C7387" s="12"/>
      <c r="M7387" s="9"/>
    </row>
    <row r="7388" spans="3:13">
      <c r="C7388" s="12"/>
      <c r="M7388" s="9"/>
    </row>
    <row r="7389" spans="3:13">
      <c r="C7389" s="12"/>
      <c r="M7389" s="9"/>
    </row>
    <row r="7390" spans="3:13">
      <c r="C7390" s="12"/>
      <c r="M7390" s="9"/>
    </row>
    <row r="7391" spans="3:13">
      <c r="C7391" s="12"/>
      <c r="M7391" s="9"/>
    </row>
    <row r="7392" spans="3:13">
      <c r="C7392" s="12"/>
      <c r="M7392" s="9"/>
    </row>
    <row r="7393" spans="3:13">
      <c r="C7393" s="12"/>
      <c r="M7393" s="9"/>
    </row>
    <row r="7394" spans="3:13">
      <c r="C7394" s="12"/>
      <c r="M7394" s="9"/>
    </row>
    <row r="7395" spans="3:13">
      <c r="C7395" s="12"/>
      <c r="M7395" s="9"/>
    </row>
    <row r="7396" spans="3:13">
      <c r="C7396" s="12"/>
      <c r="M7396" s="9"/>
    </row>
    <row r="7397" spans="3:13">
      <c r="C7397" s="12"/>
      <c r="M7397" s="9"/>
    </row>
    <row r="7398" spans="3:13">
      <c r="C7398" s="12"/>
      <c r="M7398" s="9"/>
    </row>
    <row r="7399" spans="3:13">
      <c r="C7399" s="12"/>
      <c r="M7399" s="9"/>
    </row>
    <row r="7400" spans="3:13">
      <c r="C7400" s="12"/>
      <c r="M7400" s="9"/>
    </row>
    <row r="7401" spans="3:13">
      <c r="C7401" s="12"/>
      <c r="M7401" s="9"/>
    </row>
    <row r="7402" spans="3:13">
      <c r="C7402" s="12"/>
      <c r="M7402" s="9"/>
    </row>
    <row r="7403" spans="3:13">
      <c r="C7403" s="12"/>
      <c r="M7403" s="9"/>
    </row>
    <row r="7404" spans="3:13">
      <c r="C7404" s="12"/>
      <c r="M7404" s="9"/>
    </row>
    <row r="7405" spans="3:13">
      <c r="C7405" s="12"/>
      <c r="M7405" s="9"/>
    </row>
    <row r="7406" spans="3:13">
      <c r="C7406" s="12"/>
      <c r="M7406" s="9"/>
    </row>
    <row r="7407" spans="3:13">
      <c r="C7407" s="12"/>
      <c r="M7407" s="9"/>
    </row>
    <row r="7408" spans="3:13">
      <c r="C7408" s="12"/>
      <c r="M7408" s="9"/>
    </row>
    <row r="7409" spans="3:13">
      <c r="C7409" s="12"/>
      <c r="M7409" s="9"/>
    </row>
    <row r="7410" spans="3:13">
      <c r="C7410" s="12"/>
      <c r="M7410" s="9"/>
    </row>
    <row r="7411" spans="3:13">
      <c r="C7411" s="12"/>
      <c r="M7411" s="9"/>
    </row>
    <row r="7412" spans="3:13">
      <c r="C7412" s="12"/>
      <c r="M7412" s="9"/>
    </row>
    <row r="7413" spans="3:13">
      <c r="C7413" s="12"/>
      <c r="M7413" s="9"/>
    </row>
    <row r="7414" spans="3:13">
      <c r="C7414" s="12"/>
      <c r="M7414" s="9"/>
    </row>
    <row r="7415" spans="3:13">
      <c r="C7415" s="12"/>
      <c r="M7415" s="9"/>
    </row>
    <row r="7416" spans="3:13">
      <c r="C7416" s="12"/>
      <c r="M7416" s="9"/>
    </row>
    <row r="7417" spans="3:13">
      <c r="C7417" s="12"/>
      <c r="M7417" s="9"/>
    </row>
    <row r="7418" spans="3:13">
      <c r="C7418" s="12"/>
      <c r="M7418" s="9"/>
    </row>
    <row r="7419" spans="3:13">
      <c r="C7419" s="12"/>
      <c r="M7419" s="9"/>
    </row>
    <row r="7420" spans="3:13">
      <c r="C7420" s="12"/>
      <c r="M7420" s="9"/>
    </row>
    <row r="7421" spans="3:13">
      <c r="C7421" s="12"/>
      <c r="M7421" s="9"/>
    </row>
    <row r="7422" spans="3:13">
      <c r="C7422" s="12"/>
      <c r="M7422" s="9"/>
    </row>
    <row r="7423" spans="3:13">
      <c r="C7423" s="12"/>
      <c r="M7423" s="9"/>
    </row>
    <row r="7424" spans="3:13">
      <c r="C7424" s="12"/>
      <c r="M7424" s="9"/>
    </row>
    <row r="7425" spans="3:13">
      <c r="C7425" s="12"/>
      <c r="M7425" s="9"/>
    </row>
    <row r="7426" spans="3:13">
      <c r="C7426" s="12"/>
      <c r="M7426" s="9"/>
    </row>
    <row r="7427" spans="3:13">
      <c r="C7427" s="12"/>
      <c r="M7427" s="9"/>
    </row>
    <row r="7428" spans="3:13">
      <c r="C7428" s="12"/>
      <c r="M7428" s="9"/>
    </row>
    <row r="7429" spans="3:13">
      <c r="C7429" s="12"/>
      <c r="M7429" s="9"/>
    </row>
    <row r="7430" spans="3:13">
      <c r="C7430" s="12"/>
      <c r="M7430" s="9"/>
    </row>
    <row r="7431" spans="3:13">
      <c r="C7431" s="12"/>
      <c r="M7431" s="9"/>
    </row>
    <row r="7432" spans="3:13">
      <c r="C7432" s="12"/>
      <c r="M7432" s="9"/>
    </row>
    <row r="7433" spans="3:13">
      <c r="C7433" s="12"/>
      <c r="M7433" s="9"/>
    </row>
    <row r="7434" spans="3:13">
      <c r="C7434" s="12"/>
      <c r="M7434" s="9"/>
    </row>
    <row r="7435" spans="3:13">
      <c r="C7435" s="12"/>
      <c r="M7435" s="9"/>
    </row>
    <row r="7436" spans="3:13">
      <c r="C7436" s="12"/>
      <c r="M7436" s="9"/>
    </row>
    <row r="7437" spans="3:13">
      <c r="C7437" s="12"/>
      <c r="M7437" s="9"/>
    </row>
    <row r="7438" spans="3:13">
      <c r="C7438" s="12"/>
      <c r="M7438" s="9"/>
    </row>
    <row r="7439" spans="3:13">
      <c r="C7439" s="12"/>
      <c r="M7439" s="9"/>
    </row>
    <row r="7440" spans="3:13">
      <c r="C7440" s="12"/>
      <c r="M7440" s="9"/>
    </row>
    <row r="7441" spans="3:13">
      <c r="C7441" s="12"/>
      <c r="M7441" s="9"/>
    </row>
    <row r="7442" spans="3:13">
      <c r="C7442" s="12"/>
      <c r="M7442" s="9"/>
    </row>
    <row r="7443" spans="3:13">
      <c r="C7443" s="12"/>
      <c r="M7443" s="9"/>
    </row>
    <row r="7444" spans="3:13">
      <c r="C7444" s="12"/>
      <c r="M7444" s="9"/>
    </row>
    <row r="7445" spans="3:13">
      <c r="C7445" s="12"/>
      <c r="M7445" s="9"/>
    </row>
    <row r="7446" spans="3:13">
      <c r="C7446" s="12"/>
      <c r="M7446" s="9"/>
    </row>
    <row r="7447" spans="3:13">
      <c r="C7447" s="12"/>
      <c r="M7447" s="9"/>
    </row>
    <row r="7448" spans="3:13">
      <c r="C7448" s="12"/>
      <c r="M7448" s="9"/>
    </row>
    <row r="7449" spans="3:13">
      <c r="C7449" s="12"/>
      <c r="M7449" s="9"/>
    </row>
    <row r="7450" spans="3:13">
      <c r="C7450" s="12"/>
      <c r="M7450" s="9"/>
    </row>
    <row r="7451" spans="3:13">
      <c r="C7451" s="12"/>
      <c r="M7451" s="9"/>
    </row>
    <row r="7452" spans="3:13">
      <c r="C7452" s="12"/>
      <c r="M7452" s="9"/>
    </row>
    <row r="7453" spans="3:13">
      <c r="C7453" s="12"/>
      <c r="M7453" s="9"/>
    </row>
    <row r="7454" spans="3:13">
      <c r="C7454" s="12"/>
      <c r="M7454" s="9"/>
    </row>
    <row r="7455" spans="3:13">
      <c r="C7455" s="12"/>
      <c r="M7455" s="9"/>
    </row>
    <row r="7456" spans="3:13">
      <c r="C7456" s="12"/>
      <c r="M7456" s="9"/>
    </row>
    <row r="7457" spans="3:13">
      <c r="C7457" s="12"/>
      <c r="M7457" s="9"/>
    </row>
    <row r="7458" spans="3:13">
      <c r="C7458" s="12"/>
      <c r="M7458" s="9"/>
    </row>
    <row r="7459" spans="3:13">
      <c r="C7459" s="12"/>
      <c r="M7459" s="9"/>
    </row>
    <row r="7460" spans="3:13">
      <c r="C7460" s="12"/>
      <c r="M7460" s="9"/>
    </row>
    <row r="7461" spans="3:13">
      <c r="C7461" s="12"/>
      <c r="M7461" s="9"/>
    </row>
    <row r="7462" spans="3:13">
      <c r="C7462" s="12"/>
      <c r="M7462" s="9"/>
    </row>
    <row r="7463" spans="3:13">
      <c r="C7463" s="12"/>
      <c r="M7463" s="9"/>
    </row>
    <row r="7464" spans="3:13">
      <c r="C7464" s="12"/>
      <c r="M7464" s="9"/>
    </row>
    <row r="7465" spans="3:13">
      <c r="C7465" s="12"/>
      <c r="M7465" s="9"/>
    </row>
    <row r="7466" spans="3:13">
      <c r="C7466" s="12"/>
      <c r="M7466" s="9"/>
    </row>
    <row r="7467" spans="3:13">
      <c r="C7467" s="12"/>
      <c r="M7467" s="9"/>
    </row>
    <row r="7468" spans="3:13">
      <c r="C7468" s="12"/>
      <c r="M7468" s="9"/>
    </row>
    <row r="7469" spans="3:13">
      <c r="C7469" s="12"/>
      <c r="M7469" s="9"/>
    </row>
    <row r="7470" spans="3:13">
      <c r="C7470" s="12"/>
      <c r="M7470" s="9"/>
    </row>
    <row r="7471" spans="3:13">
      <c r="C7471" s="12"/>
      <c r="M7471" s="9"/>
    </row>
    <row r="7472" spans="3:13">
      <c r="C7472" s="12"/>
      <c r="M7472" s="9"/>
    </row>
    <row r="7473" spans="3:13">
      <c r="C7473" s="12"/>
      <c r="M7473" s="9"/>
    </row>
    <row r="7474" spans="3:13">
      <c r="C7474" s="12"/>
      <c r="M7474" s="9"/>
    </row>
    <row r="7475" spans="3:13">
      <c r="C7475" s="12"/>
      <c r="M7475" s="9"/>
    </row>
    <row r="7476" spans="3:13">
      <c r="C7476" s="12"/>
      <c r="M7476" s="9"/>
    </row>
    <row r="7477" spans="3:13">
      <c r="C7477" s="12"/>
      <c r="M7477" s="9"/>
    </row>
    <row r="7478" spans="3:13">
      <c r="C7478" s="12"/>
      <c r="M7478" s="9"/>
    </row>
    <row r="7479" spans="3:13">
      <c r="C7479" s="12"/>
      <c r="M7479" s="9"/>
    </row>
    <row r="7480" spans="3:13">
      <c r="C7480" s="12"/>
      <c r="M7480" s="9"/>
    </row>
    <row r="7481" spans="3:13">
      <c r="C7481" s="12"/>
      <c r="M7481" s="9"/>
    </row>
    <row r="7482" spans="3:13">
      <c r="C7482" s="12"/>
      <c r="M7482" s="9"/>
    </row>
    <row r="7483" spans="3:13">
      <c r="C7483" s="12"/>
      <c r="M7483" s="9"/>
    </row>
    <row r="7484" spans="3:13">
      <c r="C7484" s="12"/>
      <c r="M7484" s="9"/>
    </row>
    <row r="7485" spans="3:13">
      <c r="C7485" s="12"/>
      <c r="M7485" s="9"/>
    </row>
    <row r="7486" spans="3:13">
      <c r="C7486" s="12"/>
      <c r="M7486" s="9"/>
    </row>
    <row r="7487" spans="3:13">
      <c r="C7487" s="12"/>
      <c r="M7487" s="9"/>
    </row>
    <row r="7488" spans="3:13">
      <c r="C7488" s="12"/>
      <c r="M7488" s="9"/>
    </row>
    <row r="7489" spans="3:13">
      <c r="C7489" s="12"/>
      <c r="M7489" s="9"/>
    </row>
    <row r="7490" spans="3:13">
      <c r="C7490" s="12"/>
      <c r="M7490" s="9"/>
    </row>
    <row r="7491" spans="3:13">
      <c r="C7491" s="12"/>
      <c r="M7491" s="9"/>
    </row>
    <row r="7492" spans="3:13">
      <c r="C7492" s="12"/>
      <c r="M7492" s="9"/>
    </row>
    <row r="7493" spans="3:13">
      <c r="C7493" s="12"/>
      <c r="M7493" s="9"/>
    </row>
    <row r="7494" spans="3:13">
      <c r="C7494" s="12"/>
      <c r="M7494" s="9"/>
    </row>
    <row r="7495" spans="3:13">
      <c r="C7495" s="12"/>
      <c r="M7495" s="9"/>
    </row>
    <row r="7496" spans="3:13">
      <c r="C7496" s="12"/>
      <c r="M7496" s="9"/>
    </row>
    <row r="7497" spans="3:13">
      <c r="C7497" s="12"/>
      <c r="M7497" s="9"/>
    </row>
    <row r="7498" spans="3:13">
      <c r="C7498" s="12"/>
      <c r="M7498" s="9"/>
    </row>
    <row r="7499" spans="3:13">
      <c r="C7499" s="12"/>
      <c r="M7499" s="9"/>
    </row>
    <row r="7500" spans="3:13">
      <c r="C7500" s="12"/>
      <c r="M7500" s="9"/>
    </row>
    <row r="7501" spans="3:13">
      <c r="C7501" s="12"/>
      <c r="M7501" s="9"/>
    </row>
    <row r="7502" spans="3:13">
      <c r="C7502" s="12"/>
      <c r="M7502" s="9"/>
    </row>
    <row r="7503" spans="3:13">
      <c r="C7503" s="12"/>
      <c r="M7503" s="9"/>
    </row>
    <row r="7504" spans="3:13">
      <c r="C7504" s="12"/>
      <c r="M7504" s="9"/>
    </row>
    <row r="7505" spans="3:13">
      <c r="C7505" s="12"/>
      <c r="M7505" s="9"/>
    </row>
    <row r="7506" spans="3:13">
      <c r="C7506" s="12"/>
      <c r="M7506" s="9"/>
    </row>
    <row r="7507" spans="3:13">
      <c r="C7507" s="12"/>
      <c r="M7507" s="9"/>
    </row>
    <row r="7508" spans="3:13">
      <c r="C7508" s="12"/>
      <c r="M7508" s="9"/>
    </row>
    <row r="7509" spans="3:13">
      <c r="C7509" s="12"/>
      <c r="M7509" s="9"/>
    </row>
    <row r="7510" spans="3:13">
      <c r="C7510" s="12"/>
      <c r="M7510" s="9"/>
    </row>
    <row r="7511" spans="3:13">
      <c r="C7511" s="12"/>
      <c r="M7511" s="9"/>
    </row>
    <row r="7512" spans="3:13">
      <c r="C7512" s="12"/>
      <c r="M7512" s="9"/>
    </row>
    <row r="7513" spans="3:13">
      <c r="C7513" s="12"/>
      <c r="M7513" s="9"/>
    </row>
    <row r="7514" spans="3:13">
      <c r="C7514" s="12"/>
      <c r="M7514" s="9"/>
    </row>
    <row r="7515" spans="3:13">
      <c r="C7515" s="12"/>
      <c r="M7515" s="9"/>
    </row>
    <row r="7516" spans="3:13">
      <c r="C7516" s="12"/>
      <c r="M7516" s="9"/>
    </row>
    <row r="7517" spans="3:13">
      <c r="C7517" s="12"/>
      <c r="M7517" s="9"/>
    </row>
    <row r="7518" spans="3:13">
      <c r="C7518" s="12"/>
      <c r="M7518" s="9"/>
    </row>
    <row r="7519" spans="3:13">
      <c r="C7519" s="12"/>
      <c r="M7519" s="9"/>
    </row>
    <row r="7520" spans="3:13">
      <c r="C7520" s="12"/>
      <c r="M7520" s="9"/>
    </row>
    <row r="7521" spans="3:13">
      <c r="C7521" s="12"/>
      <c r="M7521" s="9"/>
    </row>
    <row r="7522" spans="3:13">
      <c r="C7522" s="12"/>
      <c r="M7522" s="9"/>
    </row>
    <row r="7523" spans="3:13">
      <c r="C7523" s="12"/>
      <c r="M7523" s="9"/>
    </row>
    <row r="7524" spans="3:13">
      <c r="C7524" s="12"/>
      <c r="M7524" s="9"/>
    </row>
    <row r="7525" spans="3:13">
      <c r="C7525" s="12"/>
      <c r="M7525" s="9"/>
    </row>
    <row r="7526" spans="3:13">
      <c r="C7526" s="12"/>
      <c r="M7526" s="9"/>
    </row>
    <row r="7527" spans="3:13">
      <c r="C7527" s="12"/>
      <c r="M7527" s="9"/>
    </row>
    <row r="7528" spans="3:13">
      <c r="C7528" s="12"/>
      <c r="M7528" s="9"/>
    </row>
    <row r="7529" spans="3:13">
      <c r="C7529" s="12"/>
      <c r="M7529" s="9"/>
    </row>
    <row r="7530" spans="3:13">
      <c r="C7530" s="12"/>
      <c r="M7530" s="9"/>
    </row>
    <row r="7531" spans="3:13">
      <c r="C7531" s="12"/>
      <c r="M7531" s="9"/>
    </row>
    <row r="7532" spans="3:13">
      <c r="C7532" s="12"/>
      <c r="M7532" s="9"/>
    </row>
    <row r="7533" spans="3:13">
      <c r="C7533" s="12"/>
      <c r="M7533" s="9"/>
    </row>
    <row r="7534" spans="3:13">
      <c r="C7534" s="12"/>
      <c r="M7534" s="9"/>
    </row>
    <row r="7535" spans="3:13">
      <c r="C7535" s="12"/>
      <c r="M7535" s="9"/>
    </row>
    <row r="7536" spans="3:13">
      <c r="C7536" s="12"/>
      <c r="M7536" s="9"/>
    </row>
    <row r="7537" spans="3:13">
      <c r="C7537" s="12"/>
      <c r="M7537" s="9"/>
    </row>
    <row r="7538" spans="3:13">
      <c r="C7538" s="12"/>
      <c r="M7538" s="9"/>
    </row>
    <row r="7539" spans="3:13">
      <c r="C7539" s="12"/>
      <c r="M7539" s="9"/>
    </row>
    <row r="7540" spans="3:13">
      <c r="C7540" s="12"/>
      <c r="M7540" s="9"/>
    </row>
    <row r="7541" spans="3:13">
      <c r="C7541" s="12"/>
      <c r="M7541" s="9"/>
    </row>
    <row r="7542" spans="3:13">
      <c r="C7542" s="12"/>
      <c r="M7542" s="9"/>
    </row>
    <row r="7543" spans="3:13">
      <c r="C7543" s="12"/>
      <c r="M7543" s="9"/>
    </row>
    <row r="7544" spans="3:13">
      <c r="C7544" s="12"/>
      <c r="M7544" s="9"/>
    </row>
    <row r="7545" spans="3:13">
      <c r="C7545" s="12"/>
      <c r="M7545" s="9"/>
    </row>
    <row r="7546" spans="3:13">
      <c r="C7546" s="12"/>
      <c r="M7546" s="9"/>
    </row>
    <row r="7547" spans="3:13">
      <c r="C7547" s="12"/>
      <c r="M7547" s="9"/>
    </row>
    <row r="7548" spans="3:13">
      <c r="C7548" s="12"/>
      <c r="M7548" s="9"/>
    </row>
    <row r="7549" spans="3:13">
      <c r="C7549" s="12"/>
      <c r="M7549" s="9"/>
    </row>
    <row r="7550" spans="3:13">
      <c r="C7550" s="12"/>
      <c r="M7550" s="9"/>
    </row>
    <row r="7551" spans="3:13">
      <c r="C7551" s="12"/>
      <c r="M7551" s="9"/>
    </row>
    <row r="7552" spans="3:13">
      <c r="C7552" s="12"/>
      <c r="M7552" s="9"/>
    </row>
    <row r="7553" spans="3:13">
      <c r="C7553" s="12"/>
      <c r="M7553" s="9"/>
    </row>
    <row r="7554" spans="3:13">
      <c r="C7554" s="12"/>
      <c r="M7554" s="9"/>
    </row>
    <row r="7555" spans="3:13">
      <c r="C7555" s="12"/>
      <c r="M7555" s="9"/>
    </row>
    <row r="7556" spans="3:13">
      <c r="C7556" s="12"/>
      <c r="M7556" s="9"/>
    </row>
    <row r="7557" spans="3:13">
      <c r="C7557" s="12"/>
      <c r="M7557" s="9"/>
    </row>
    <row r="7558" spans="3:13">
      <c r="C7558" s="12"/>
      <c r="M7558" s="9"/>
    </row>
    <row r="7559" spans="3:13">
      <c r="C7559" s="12"/>
      <c r="M7559" s="9"/>
    </row>
    <row r="7560" spans="3:13">
      <c r="C7560" s="12"/>
      <c r="M7560" s="9"/>
    </row>
    <row r="7561" spans="3:13">
      <c r="C7561" s="12"/>
      <c r="M7561" s="9"/>
    </row>
    <row r="7562" spans="3:13">
      <c r="C7562" s="12"/>
      <c r="M7562" s="9"/>
    </row>
    <row r="7563" spans="3:13">
      <c r="C7563" s="12"/>
      <c r="M7563" s="9"/>
    </row>
    <row r="7564" spans="3:13">
      <c r="C7564" s="12"/>
      <c r="M7564" s="9"/>
    </row>
    <row r="7565" spans="3:13">
      <c r="C7565" s="12"/>
      <c r="M7565" s="9"/>
    </row>
    <row r="7566" spans="3:13">
      <c r="C7566" s="12"/>
      <c r="M7566" s="9"/>
    </row>
    <row r="7567" spans="3:13">
      <c r="C7567" s="12"/>
      <c r="M7567" s="9"/>
    </row>
    <row r="7568" spans="3:13">
      <c r="C7568" s="12"/>
      <c r="M7568" s="9"/>
    </row>
    <row r="7569" spans="3:13">
      <c r="C7569" s="12"/>
      <c r="M7569" s="9"/>
    </row>
    <row r="7570" spans="3:13">
      <c r="C7570" s="12"/>
      <c r="M7570" s="9"/>
    </row>
    <row r="7571" spans="3:13">
      <c r="C7571" s="12"/>
      <c r="M7571" s="9"/>
    </row>
    <row r="7572" spans="3:13">
      <c r="C7572" s="12"/>
      <c r="M7572" s="9"/>
    </row>
    <row r="7573" spans="3:13">
      <c r="C7573" s="12"/>
      <c r="M7573" s="9"/>
    </row>
    <row r="7574" spans="3:13">
      <c r="C7574" s="12"/>
      <c r="M7574" s="9"/>
    </row>
    <row r="7575" spans="3:13">
      <c r="C7575" s="12"/>
      <c r="M7575" s="9"/>
    </row>
    <row r="7576" spans="3:13">
      <c r="C7576" s="12"/>
      <c r="M7576" s="9"/>
    </row>
    <row r="7577" spans="3:13">
      <c r="C7577" s="12"/>
      <c r="M7577" s="9"/>
    </row>
    <row r="7578" spans="3:13">
      <c r="C7578" s="12"/>
      <c r="M7578" s="9"/>
    </row>
    <row r="7579" spans="3:13">
      <c r="C7579" s="12"/>
      <c r="M7579" s="9"/>
    </row>
    <row r="7580" spans="3:13">
      <c r="C7580" s="12"/>
      <c r="M7580" s="9"/>
    </row>
    <row r="7581" spans="3:13">
      <c r="C7581" s="12"/>
      <c r="M7581" s="9"/>
    </row>
    <row r="7582" spans="3:13">
      <c r="C7582" s="12"/>
      <c r="M7582" s="9"/>
    </row>
    <row r="7583" spans="3:13">
      <c r="C7583" s="12"/>
      <c r="M7583" s="9"/>
    </row>
    <row r="7584" spans="3:13">
      <c r="C7584" s="12"/>
      <c r="M7584" s="9"/>
    </row>
    <row r="7585" spans="3:13">
      <c r="C7585" s="12"/>
      <c r="M7585" s="9"/>
    </row>
    <row r="7586" spans="3:13">
      <c r="C7586" s="12"/>
      <c r="M7586" s="9"/>
    </row>
    <row r="7587" spans="3:13">
      <c r="C7587" s="12"/>
      <c r="M7587" s="9"/>
    </row>
    <row r="7588" spans="3:13">
      <c r="C7588" s="12"/>
      <c r="M7588" s="9"/>
    </row>
    <row r="7589" spans="3:13">
      <c r="C7589" s="12"/>
      <c r="M7589" s="9"/>
    </row>
    <row r="7590" spans="3:13">
      <c r="C7590" s="12"/>
      <c r="M7590" s="9"/>
    </row>
    <row r="7591" spans="3:13">
      <c r="C7591" s="12"/>
      <c r="M7591" s="9"/>
    </row>
    <row r="7592" spans="3:13">
      <c r="C7592" s="12"/>
      <c r="M7592" s="9"/>
    </row>
    <row r="7593" spans="3:13">
      <c r="C7593" s="12"/>
      <c r="M7593" s="9"/>
    </row>
    <row r="7594" spans="3:13">
      <c r="C7594" s="12"/>
      <c r="M7594" s="9"/>
    </row>
    <row r="7595" spans="3:13">
      <c r="C7595" s="12"/>
      <c r="M7595" s="9"/>
    </row>
    <row r="7596" spans="3:13">
      <c r="C7596" s="12"/>
      <c r="M7596" s="9"/>
    </row>
    <row r="7597" spans="3:13">
      <c r="C7597" s="12"/>
      <c r="M7597" s="9"/>
    </row>
    <row r="7598" spans="3:13">
      <c r="C7598" s="12"/>
      <c r="M7598" s="9"/>
    </row>
    <row r="7599" spans="3:13">
      <c r="C7599" s="12"/>
      <c r="M7599" s="9"/>
    </row>
    <row r="7600" spans="3:13">
      <c r="C7600" s="12"/>
      <c r="M7600" s="9"/>
    </row>
    <row r="7601" spans="3:13">
      <c r="C7601" s="12"/>
      <c r="M7601" s="9"/>
    </row>
    <row r="7602" spans="3:13">
      <c r="C7602" s="12"/>
      <c r="M7602" s="9"/>
    </row>
    <row r="7603" spans="3:13">
      <c r="C7603" s="12"/>
      <c r="M7603" s="9"/>
    </row>
    <row r="7604" spans="3:13">
      <c r="C7604" s="12"/>
      <c r="M7604" s="9"/>
    </row>
    <row r="7605" spans="3:13">
      <c r="C7605" s="12"/>
      <c r="M7605" s="9"/>
    </row>
    <row r="7606" spans="3:13">
      <c r="C7606" s="12"/>
      <c r="M7606" s="9"/>
    </row>
    <row r="7607" spans="3:13">
      <c r="C7607" s="12"/>
      <c r="M7607" s="9"/>
    </row>
    <row r="7608" spans="3:13">
      <c r="C7608" s="12"/>
      <c r="M7608" s="9"/>
    </row>
    <row r="7609" spans="3:13">
      <c r="C7609" s="12"/>
      <c r="M7609" s="9"/>
    </row>
    <row r="7610" spans="3:13">
      <c r="C7610" s="12"/>
      <c r="M7610" s="9"/>
    </row>
    <row r="7611" spans="3:13">
      <c r="C7611" s="12"/>
      <c r="M7611" s="9"/>
    </row>
    <row r="7612" spans="3:13">
      <c r="C7612" s="12"/>
      <c r="M7612" s="9"/>
    </row>
    <row r="7613" spans="3:13">
      <c r="C7613" s="12"/>
      <c r="M7613" s="9"/>
    </row>
    <row r="7614" spans="3:13">
      <c r="C7614" s="12"/>
      <c r="M7614" s="9"/>
    </row>
    <row r="7615" spans="3:13">
      <c r="C7615" s="12"/>
      <c r="M7615" s="9"/>
    </row>
    <row r="7616" spans="3:13">
      <c r="C7616" s="12"/>
      <c r="M7616" s="9"/>
    </row>
    <row r="7617" spans="3:13">
      <c r="C7617" s="12"/>
      <c r="M7617" s="9"/>
    </row>
    <row r="7618" spans="3:13">
      <c r="C7618" s="12"/>
      <c r="M7618" s="9"/>
    </row>
    <row r="7619" spans="3:13">
      <c r="C7619" s="12"/>
      <c r="M7619" s="9"/>
    </row>
    <row r="7620" spans="3:13">
      <c r="C7620" s="12"/>
      <c r="M7620" s="9"/>
    </row>
    <row r="7621" spans="3:13">
      <c r="C7621" s="12"/>
      <c r="M7621" s="9"/>
    </row>
    <row r="7622" spans="3:13">
      <c r="C7622" s="12"/>
      <c r="M7622" s="9"/>
    </row>
    <row r="7623" spans="3:13">
      <c r="C7623" s="12"/>
      <c r="M7623" s="9"/>
    </row>
    <row r="7624" spans="3:13">
      <c r="C7624" s="12"/>
      <c r="M7624" s="9"/>
    </row>
    <row r="7625" spans="3:13">
      <c r="C7625" s="12"/>
      <c r="M7625" s="9"/>
    </row>
    <row r="7626" spans="3:13">
      <c r="C7626" s="12"/>
      <c r="M7626" s="9"/>
    </row>
    <row r="7627" spans="3:13">
      <c r="C7627" s="12"/>
      <c r="M7627" s="9"/>
    </row>
    <row r="7628" spans="3:13">
      <c r="C7628" s="12"/>
      <c r="M7628" s="9"/>
    </row>
    <row r="7629" spans="3:13">
      <c r="C7629" s="12"/>
      <c r="M7629" s="9"/>
    </row>
    <row r="7630" spans="3:13">
      <c r="C7630" s="12"/>
      <c r="M7630" s="9"/>
    </row>
    <row r="7631" spans="3:13">
      <c r="C7631" s="12"/>
      <c r="M7631" s="9"/>
    </row>
    <row r="7632" spans="3:13">
      <c r="C7632" s="12"/>
      <c r="M7632" s="9"/>
    </row>
    <row r="7633" spans="3:13">
      <c r="C7633" s="12"/>
      <c r="M7633" s="9"/>
    </row>
    <row r="7634" spans="3:13">
      <c r="C7634" s="12"/>
      <c r="M7634" s="9"/>
    </row>
    <row r="7635" spans="3:13">
      <c r="C7635" s="12"/>
      <c r="M7635" s="9"/>
    </row>
    <row r="7636" spans="3:13">
      <c r="C7636" s="12"/>
      <c r="M7636" s="9"/>
    </row>
    <row r="7637" spans="3:13">
      <c r="C7637" s="12"/>
      <c r="M7637" s="9"/>
    </row>
    <row r="7638" spans="3:13">
      <c r="C7638" s="12"/>
      <c r="M7638" s="9"/>
    </row>
    <row r="7639" spans="3:13">
      <c r="C7639" s="12"/>
      <c r="M7639" s="9"/>
    </row>
    <row r="7640" spans="3:13">
      <c r="C7640" s="12"/>
      <c r="M7640" s="9"/>
    </row>
    <row r="7641" spans="3:13">
      <c r="C7641" s="12"/>
      <c r="M7641" s="9"/>
    </row>
    <row r="7642" spans="3:13">
      <c r="C7642" s="12"/>
      <c r="M7642" s="9"/>
    </row>
    <row r="7643" spans="3:13">
      <c r="C7643" s="12"/>
      <c r="M7643" s="9"/>
    </row>
    <row r="7644" spans="3:13">
      <c r="C7644" s="12"/>
      <c r="M7644" s="9"/>
    </row>
    <row r="7645" spans="3:13">
      <c r="C7645" s="12"/>
      <c r="M7645" s="9"/>
    </row>
    <row r="7646" spans="3:13">
      <c r="C7646" s="12"/>
      <c r="M7646" s="9"/>
    </row>
    <row r="7647" spans="3:13">
      <c r="C7647" s="12"/>
      <c r="M7647" s="9"/>
    </row>
    <row r="7648" spans="3:13">
      <c r="C7648" s="12"/>
      <c r="M7648" s="9"/>
    </row>
    <row r="7649" spans="3:13">
      <c r="C7649" s="12"/>
      <c r="M7649" s="9"/>
    </row>
    <row r="7650" spans="3:13">
      <c r="C7650" s="12"/>
      <c r="M7650" s="9"/>
    </row>
    <row r="7651" spans="3:13">
      <c r="C7651" s="12"/>
      <c r="M7651" s="9"/>
    </row>
    <row r="7652" spans="3:13">
      <c r="C7652" s="12"/>
      <c r="M7652" s="9"/>
    </row>
    <row r="7653" spans="3:13">
      <c r="C7653" s="12"/>
      <c r="M7653" s="9"/>
    </row>
    <row r="7654" spans="3:13">
      <c r="C7654" s="12"/>
      <c r="M7654" s="9"/>
    </row>
    <row r="7655" spans="3:13">
      <c r="C7655" s="12"/>
      <c r="M7655" s="9"/>
    </row>
    <row r="7656" spans="3:13">
      <c r="C7656" s="12"/>
      <c r="M7656" s="9"/>
    </row>
    <row r="7657" spans="3:13">
      <c r="C7657" s="12"/>
      <c r="M7657" s="9"/>
    </row>
    <row r="7658" spans="3:13">
      <c r="C7658" s="12"/>
      <c r="M7658" s="9"/>
    </row>
    <row r="7659" spans="3:13">
      <c r="C7659" s="12"/>
      <c r="M7659" s="9"/>
    </row>
    <row r="7660" spans="3:13">
      <c r="C7660" s="12"/>
      <c r="M7660" s="9"/>
    </row>
    <row r="7661" spans="3:13">
      <c r="C7661" s="12"/>
      <c r="M7661" s="9"/>
    </row>
    <row r="7662" spans="3:13">
      <c r="C7662" s="12"/>
      <c r="M7662" s="9"/>
    </row>
    <row r="7663" spans="3:13">
      <c r="C7663" s="12"/>
      <c r="M7663" s="9"/>
    </row>
    <row r="7664" spans="3:13">
      <c r="C7664" s="12"/>
      <c r="M7664" s="9"/>
    </row>
    <row r="7665" spans="3:13">
      <c r="C7665" s="12"/>
      <c r="M7665" s="9"/>
    </row>
    <row r="7666" spans="3:13">
      <c r="C7666" s="12"/>
      <c r="M7666" s="9"/>
    </row>
    <row r="7667" spans="3:13">
      <c r="C7667" s="12"/>
      <c r="M7667" s="9"/>
    </row>
    <row r="7668" spans="3:13">
      <c r="C7668" s="12"/>
      <c r="M7668" s="9"/>
    </row>
    <row r="7669" spans="3:13">
      <c r="C7669" s="12"/>
      <c r="M7669" s="9"/>
    </row>
    <row r="7670" spans="3:13">
      <c r="C7670" s="12"/>
      <c r="M7670" s="9"/>
    </row>
    <row r="7671" spans="3:13">
      <c r="C7671" s="12"/>
      <c r="M7671" s="9"/>
    </row>
    <row r="7672" spans="3:13">
      <c r="C7672" s="12"/>
      <c r="M7672" s="9"/>
    </row>
    <row r="7673" spans="3:13">
      <c r="C7673" s="12"/>
      <c r="M7673" s="9"/>
    </row>
    <row r="7674" spans="3:13">
      <c r="C7674" s="12"/>
      <c r="M7674" s="9"/>
    </row>
    <row r="7675" spans="3:13">
      <c r="C7675" s="12"/>
      <c r="M7675" s="9"/>
    </row>
    <row r="7676" spans="3:13">
      <c r="C7676" s="12"/>
      <c r="M7676" s="9"/>
    </row>
    <row r="7677" spans="3:13">
      <c r="C7677" s="12"/>
      <c r="M7677" s="9"/>
    </row>
    <row r="7678" spans="3:13">
      <c r="C7678" s="12"/>
      <c r="M7678" s="9"/>
    </row>
    <row r="7679" spans="3:13">
      <c r="C7679" s="12"/>
      <c r="M7679" s="9"/>
    </row>
    <row r="7680" spans="3:13">
      <c r="C7680" s="12"/>
      <c r="M7680" s="9"/>
    </row>
    <row r="7681" spans="3:13">
      <c r="C7681" s="12"/>
      <c r="M7681" s="9"/>
    </row>
    <row r="7682" spans="3:13">
      <c r="C7682" s="12"/>
      <c r="M7682" s="9"/>
    </row>
    <row r="7683" spans="3:13">
      <c r="C7683" s="12"/>
      <c r="M7683" s="9"/>
    </row>
    <row r="7684" spans="3:13">
      <c r="C7684" s="12"/>
      <c r="M7684" s="9"/>
    </row>
    <row r="7685" spans="3:13">
      <c r="C7685" s="12"/>
      <c r="M7685" s="9"/>
    </row>
    <row r="7686" spans="3:13">
      <c r="C7686" s="12"/>
      <c r="M7686" s="9"/>
    </row>
    <row r="7687" spans="3:13">
      <c r="C7687" s="12"/>
      <c r="M7687" s="9"/>
    </row>
    <row r="7688" spans="3:13">
      <c r="C7688" s="12"/>
      <c r="M7688" s="9"/>
    </row>
    <row r="7689" spans="3:13">
      <c r="C7689" s="12"/>
      <c r="M7689" s="9"/>
    </row>
    <row r="7690" spans="3:13">
      <c r="C7690" s="12"/>
      <c r="M7690" s="9"/>
    </row>
    <row r="7691" spans="3:13">
      <c r="C7691" s="12"/>
      <c r="M7691" s="9"/>
    </row>
    <row r="7692" spans="3:13">
      <c r="C7692" s="12"/>
      <c r="M7692" s="9"/>
    </row>
    <row r="7693" spans="3:13">
      <c r="C7693" s="12"/>
      <c r="M7693" s="9"/>
    </row>
    <row r="7694" spans="3:13">
      <c r="C7694" s="12"/>
      <c r="M7694" s="9"/>
    </row>
    <row r="7695" spans="3:13">
      <c r="C7695" s="12"/>
      <c r="M7695" s="9"/>
    </row>
    <row r="7696" spans="3:13">
      <c r="C7696" s="12"/>
      <c r="M7696" s="9"/>
    </row>
    <row r="7697" spans="3:13">
      <c r="C7697" s="12"/>
      <c r="M7697" s="9"/>
    </row>
    <row r="7698" spans="3:13">
      <c r="C7698" s="12"/>
      <c r="M7698" s="9"/>
    </row>
    <row r="7699" spans="3:13">
      <c r="C7699" s="12"/>
      <c r="M7699" s="9"/>
    </row>
    <row r="7700" spans="3:13">
      <c r="C7700" s="12"/>
      <c r="M7700" s="9"/>
    </row>
    <row r="7701" spans="3:13">
      <c r="C7701" s="12"/>
      <c r="M7701" s="9"/>
    </row>
    <row r="7702" spans="3:13">
      <c r="C7702" s="12"/>
      <c r="M7702" s="9"/>
    </row>
    <row r="7703" spans="3:13">
      <c r="C7703" s="12"/>
      <c r="M7703" s="9"/>
    </row>
    <row r="7704" spans="3:13">
      <c r="C7704" s="12"/>
      <c r="M7704" s="9"/>
    </row>
    <row r="7705" spans="3:13">
      <c r="C7705" s="12"/>
      <c r="M7705" s="9"/>
    </row>
    <row r="7706" spans="3:13">
      <c r="C7706" s="12"/>
      <c r="M7706" s="9"/>
    </row>
    <row r="7707" spans="3:13">
      <c r="C7707" s="12"/>
      <c r="M7707" s="9"/>
    </row>
    <row r="7708" spans="3:13">
      <c r="C7708" s="12"/>
      <c r="M7708" s="9"/>
    </row>
    <row r="7709" spans="3:13">
      <c r="C7709" s="12"/>
      <c r="M7709" s="9"/>
    </row>
    <row r="7710" spans="3:13">
      <c r="C7710" s="12"/>
      <c r="M7710" s="9"/>
    </row>
    <row r="7711" spans="3:13">
      <c r="C7711" s="12"/>
      <c r="M7711" s="9"/>
    </row>
    <row r="7712" spans="3:13">
      <c r="C7712" s="12"/>
      <c r="M7712" s="9"/>
    </row>
    <row r="7713" spans="3:13">
      <c r="C7713" s="12"/>
      <c r="M7713" s="9"/>
    </row>
    <row r="7714" spans="3:13">
      <c r="C7714" s="12"/>
      <c r="M7714" s="9"/>
    </row>
    <row r="7715" spans="3:13">
      <c r="C7715" s="12"/>
      <c r="M7715" s="9"/>
    </row>
    <row r="7716" spans="3:13">
      <c r="C7716" s="12"/>
      <c r="M7716" s="9"/>
    </row>
    <row r="7717" spans="3:13">
      <c r="C7717" s="12"/>
      <c r="M7717" s="9"/>
    </row>
    <row r="7718" spans="3:13">
      <c r="C7718" s="12"/>
      <c r="M7718" s="9"/>
    </row>
    <row r="7719" spans="3:13">
      <c r="C7719" s="12"/>
      <c r="M7719" s="9"/>
    </row>
    <row r="7720" spans="3:13">
      <c r="C7720" s="12"/>
      <c r="M7720" s="9"/>
    </row>
    <row r="7721" spans="3:13">
      <c r="C7721" s="12"/>
      <c r="M7721" s="9"/>
    </row>
    <row r="7722" spans="3:13">
      <c r="C7722" s="12"/>
      <c r="M7722" s="9"/>
    </row>
    <row r="7723" spans="3:13">
      <c r="C7723" s="12"/>
      <c r="M7723" s="9"/>
    </row>
    <row r="7724" spans="3:13">
      <c r="C7724" s="12"/>
      <c r="M7724" s="9"/>
    </row>
    <row r="7725" spans="3:13">
      <c r="C7725" s="12"/>
      <c r="M7725" s="9"/>
    </row>
    <row r="7726" spans="3:13">
      <c r="C7726" s="12"/>
      <c r="M7726" s="9"/>
    </row>
    <row r="7727" spans="3:13">
      <c r="C7727" s="12"/>
      <c r="M7727" s="9"/>
    </row>
    <row r="7728" spans="3:13">
      <c r="C7728" s="12"/>
      <c r="M7728" s="9"/>
    </row>
    <row r="7729" spans="3:13">
      <c r="C7729" s="12"/>
      <c r="M7729" s="9"/>
    </row>
    <row r="7730" spans="3:13">
      <c r="C7730" s="12"/>
      <c r="M7730" s="9"/>
    </row>
    <row r="7731" spans="3:13">
      <c r="C7731" s="12"/>
      <c r="M7731" s="9"/>
    </row>
    <row r="7732" spans="3:13">
      <c r="C7732" s="12"/>
      <c r="M7732" s="9"/>
    </row>
    <row r="7733" spans="3:13">
      <c r="C7733" s="12"/>
      <c r="M7733" s="9"/>
    </row>
    <row r="7734" spans="3:13">
      <c r="C7734" s="12"/>
      <c r="M7734" s="9"/>
    </row>
    <row r="7735" spans="3:13">
      <c r="C7735" s="12"/>
      <c r="M7735" s="9"/>
    </row>
    <row r="7736" spans="3:13">
      <c r="C7736" s="12"/>
      <c r="M7736" s="9"/>
    </row>
    <row r="7737" spans="3:13">
      <c r="C7737" s="12"/>
      <c r="M7737" s="9"/>
    </row>
    <row r="7738" spans="3:13">
      <c r="C7738" s="12"/>
      <c r="M7738" s="9"/>
    </row>
    <row r="7739" spans="3:13">
      <c r="C7739" s="12"/>
      <c r="M7739" s="9"/>
    </row>
    <row r="7740" spans="3:13">
      <c r="C7740" s="12"/>
      <c r="M7740" s="9"/>
    </row>
    <row r="7741" spans="3:13">
      <c r="C7741" s="12"/>
      <c r="M7741" s="9"/>
    </row>
    <row r="7742" spans="3:13">
      <c r="C7742" s="12"/>
      <c r="M7742" s="9"/>
    </row>
    <row r="7743" spans="3:13">
      <c r="C7743" s="12"/>
      <c r="M7743" s="9"/>
    </row>
    <row r="7744" spans="3:13">
      <c r="C7744" s="12"/>
      <c r="M7744" s="9"/>
    </row>
    <row r="7745" spans="3:13">
      <c r="C7745" s="12"/>
      <c r="M7745" s="9"/>
    </row>
    <row r="7746" spans="3:13">
      <c r="C7746" s="12"/>
      <c r="M7746" s="9"/>
    </row>
    <row r="7747" spans="3:13">
      <c r="C7747" s="12"/>
      <c r="M7747" s="9"/>
    </row>
    <row r="7748" spans="3:13">
      <c r="C7748" s="12"/>
      <c r="M7748" s="9"/>
    </row>
    <row r="7749" spans="3:13">
      <c r="C7749" s="12"/>
      <c r="M7749" s="9"/>
    </row>
    <row r="7750" spans="3:13">
      <c r="C7750" s="12"/>
      <c r="M7750" s="9"/>
    </row>
    <row r="7751" spans="3:13">
      <c r="C7751" s="12"/>
      <c r="M7751" s="9"/>
    </row>
    <row r="7752" spans="3:13">
      <c r="C7752" s="12"/>
      <c r="M7752" s="9"/>
    </row>
    <row r="7753" spans="3:13">
      <c r="C7753" s="12"/>
      <c r="M7753" s="9"/>
    </row>
    <row r="7754" spans="3:13">
      <c r="C7754" s="12"/>
      <c r="M7754" s="9"/>
    </row>
    <row r="7755" spans="3:13">
      <c r="C7755" s="12"/>
      <c r="M7755" s="9"/>
    </row>
    <row r="7756" spans="3:13">
      <c r="C7756" s="12"/>
      <c r="M7756" s="9"/>
    </row>
    <row r="7757" spans="3:13">
      <c r="C7757" s="12"/>
      <c r="M7757" s="9"/>
    </row>
    <row r="7758" spans="3:13">
      <c r="C7758" s="12"/>
      <c r="M7758" s="9"/>
    </row>
    <row r="7759" spans="3:13">
      <c r="C7759" s="12"/>
      <c r="M7759" s="9"/>
    </row>
    <row r="7760" spans="3:13">
      <c r="C7760" s="12"/>
      <c r="M7760" s="9"/>
    </row>
    <row r="7761" spans="3:13">
      <c r="C7761" s="12"/>
      <c r="M7761" s="9"/>
    </row>
    <row r="7762" spans="3:13">
      <c r="C7762" s="12"/>
      <c r="M7762" s="9"/>
    </row>
    <row r="7763" spans="3:13">
      <c r="C7763" s="12"/>
      <c r="M7763" s="9"/>
    </row>
    <row r="7764" spans="3:13">
      <c r="C7764" s="12"/>
      <c r="M7764" s="9"/>
    </row>
    <row r="7765" spans="3:13">
      <c r="C7765" s="12"/>
      <c r="M7765" s="9"/>
    </row>
    <row r="7766" spans="3:13">
      <c r="C7766" s="12"/>
      <c r="M7766" s="9"/>
    </row>
    <row r="7767" spans="3:13">
      <c r="C7767" s="12"/>
      <c r="M7767" s="9"/>
    </row>
    <row r="7768" spans="3:13">
      <c r="C7768" s="12"/>
      <c r="M7768" s="9"/>
    </row>
    <row r="7769" spans="3:13">
      <c r="C7769" s="12"/>
      <c r="M7769" s="9"/>
    </row>
    <row r="7770" spans="3:13">
      <c r="C7770" s="12"/>
      <c r="M7770" s="9"/>
    </row>
    <row r="7771" spans="3:13">
      <c r="C7771" s="12"/>
      <c r="M7771" s="9"/>
    </row>
    <row r="7772" spans="3:13">
      <c r="C7772" s="12"/>
      <c r="M7772" s="9"/>
    </row>
    <row r="7773" spans="3:13">
      <c r="C7773" s="12"/>
      <c r="M7773" s="9"/>
    </row>
    <row r="7774" spans="3:13">
      <c r="C7774" s="12"/>
      <c r="M7774" s="9"/>
    </row>
    <row r="7775" spans="3:13">
      <c r="C7775" s="12"/>
      <c r="M7775" s="9"/>
    </row>
    <row r="7776" spans="3:13">
      <c r="C7776" s="12"/>
      <c r="M7776" s="9"/>
    </row>
    <row r="7777" spans="3:13">
      <c r="C7777" s="12"/>
      <c r="M7777" s="9"/>
    </row>
    <row r="7778" spans="3:13">
      <c r="C7778" s="12"/>
      <c r="M7778" s="9"/>
    </row>
    <row r="7779" spans="3:13">
      <c r="C7779" s="12"/>
      <c r="M7779" s="9"/>
    </row>
    <row r="7780" spans="3:13">
      <c r="C7780" s="12"/>
      <c r="M7780" s="9"/>
    </row>
    <row r="7781" spans="3:13">
      <c r="C7781" s="12"/>
      <c r="M7781" s="9"/>
    </row>
    <row r="7782" spans="3:13">
      <c r="C7782" s="12"/>
      <c r="M7782" s="9"/>
    </row>
    <row r="7783" spans="3:13">
      <c r="C7783" s="12"/>
      <c r="M7783" s="9"/>
    </row>
    <row r="7784" spans="3:13">
      <c r="C7784" s="12"/>
      <c r="M7784" s="9"/>
    </row>
    <row r="7785" spans="3:13">
      <c r="C7785" s="12"/>
      <c r="M7785" s="9"/>
    </row>
    <row r="7786" spans="3:13">
      <c r="C7786" s="12"/>
      <c r="M7786" s="9"/>
    </row>
    <row r="7787" spans="3:13">
      <c r="C7787" s="12"/>
      <c r="M7787" s="9"/>
    </row>
    <row r="7788" spans="3:13">
      <c r="C7788" s="12"/>
      <c r="M7788" s="9"/>
    </row>
    <row r="7789" spans="3:13">
      <c r="C7789" s="12"/>
      <c r="M7789" s="9"/>
    </row>
    <row r="7790" spans="3:13">
      <c r="C7790" s="12"/>
      <c r="M7790" s="9"/>
    </row>
    <row r="7791" spans="3:13">
      <c r="C7791" s="12"/>
      <c r="M7791" s="9"/>
    </row>
    <row r="7792" spans="3:13">
      <c r="C7792" s="12"/>
      <c r="M7792" s="9"/>
    </row>
    <row r="7793" spans="3:13">
      <c r="C7793" s="12"/>
      <c r="M7793" s="9"/>
    </row>
    <row r="7794" spans="3:13">
      <c r="C7794" s="12"/>
      <c r="M7794" s="9"/>
    </row>
    <row r="7795" spans="3:13">
      <c r="C7795" s="12"/>
      <c r="M7795" s="9"/>
    </row>
    <row r="7796" spans="3:13">
      <c r="C7796" s="12"/>
      <c r="M7796" s="9"/>
    </row>
    <row r="7797" spans="3:13">
      <c r="C7797" s="12"/>
      <c r="M7797" s="9"/>
    </row>
    <row r="7798" spans="3:13">
      <c r="C7798" s="12"/>
      <c r="M7798" s="9"/>
    </row>
    <row r="7799" spans="3:13">
      <c r="C7799" s="12"/>
      <c r="M7799" s="9"/>
    </row>
    <row r="7800" spans="3:13">
      <c r="C7800" s="12"/>
      <c r="M7800" s="9"/>
    </row>
    <row r="7801" spans="3:13">
      <c r="C7801" s="12"/>
      <c r="M7801" s="9"/>
    </row>
    <row r="7802" spans="3:13">
      <c r="C7802" s="12"/>
      <c r="M7802" s="9"/>
    </row>
    <row r="7803" spans="3:13">
      <c r="C7803" s="12"/>
      <c r="M7803" s="9"/>
    </row>
    <row r="7804" spans="3:13">
      <c r="C7804" s="12"/>
      <c r="M7804" s="9"/>
    </row>
    <row r="7805" spans="3:13">
      <c r="C7805" s="12"/>
      <c r="M7805" s="9"/>
    </row>
    <row r="7806" spans="3:13">
      <c r="C7806" s="12"/>
      <c r="M7806" s="9"/>
    </row>
    <row r="7807" spans="3:13">
      <c r="C7807" s="12"/>
      <c r="M7807" s="9"/>
    </row>
    <row r="7808" spans="3:13">
      <c r="C7808" s="12"/>
      <c r="M7808" s="9"/>
    </row>
    <row r="7809" spans="3:13">
      <c r="C7809" s="12"/>
      <c r="M7809" s="9"/>
    </row>
    <row r="7810" spans="3:13">
      <c r="C7810" s="12"/>
      <c r="M7810" s="9"/>
    </row>
    <row r="7811" spans="3:13">
      <c r="C7811" s="12"/>
      <c r="M7811" s="9"/>
    </row>
    <row r="7812" spans="3:13">
      <c r="C7812" s="12"/>
      <c r="M7812" s="9"/>
    </row>
    <row r="7813" spans="3:13">
      <c r="C7813" s="12"/>
      <c r="M7813" s="9"/>
    </row>
    <row r="7814" spans="3:13">
      <c r="C7814" s="12"/>
      <c r="M7814" s="9"/>
    </row>
    <row r="7815" spans="3:13">
      <c r="C7815" s="12"/>
      <c r="M7815" s="9"/>
    </row>
    <row r="7816" spans="3:13">
      <c r="C7816" s="12"/>
      <c r="M7816" s="9"/>
    </row>
    <row r="7817" spans="3:13">
      <c r="C7817" s="12"/>
      <c r="M7817" s="9"/>
    </row>
    <row r="7818" spans="3:13">
      <c r="C7818" s="12"/>
      <c r="M7818" s="9"/>
    </row>
    <row r="7819" spans="3:13">
      <c r="C7819" s="12"/>
      <c r="M7819" s="9"/>
    </row>
    <row r="7820" spans="3:13">
      <c r="C7820" s="12"/>
      <c r="M7820" s="9"/>
    </row>
    <row r="7821" spans="3:13">
      <c r="C7821" s="12"/>
      <c r="M7821" s="9"/>
    </row>
    <row r="7822" spans="3:13">
      <c r="C7822" s="12"/>
      <c r="M7822" s="9"/>
    </row>
    <row r="7823" spans="3:13">
      <c r="C7823" s="12"/>
      <c r="M7823" s="9"/>
    </row>
    <row r="7824" spans="3:13">
      <c r="C7824" s="12"/>
      <c r="M7824" s="9"/>
    </row>
    <row r="7825" spans="3:13">
      <c r="C7825" s="12"/>
      <c r="M7825" s="9"/>
    </row>
    <row r="7826" spans="3:13">
      <c r="C7826" s="12"/>
      <c r="M7826" s="9"/>
    </row>
    <row r="7827" spans="3:13">
      <c r="C7827" s="12"/>
      <c r="M7827" s="9"/>
    </row>
    <row r="7828" spans="3:13">
      <c r="C7828" s="12"/>
      <c r="M7828" s="9"/>
    </row>
    <row r="7829" spans="3:13">
      <c r="C7829" s="12"/>
      <c r="M7829" s="9"/>
    </row>
    <row r="7830" spans="3:13">
      <c r="C7830" s="12"/>
      <c r="M7830" s="9"/>
    </row>
    <row r="7831" spans="3:13">
      <c r="C7831" s="12"/>
      <c r="M7831" s="9"/>
    </row>
    <row r="7832" spans="3:13">
      <c r="C7832" s="12"/>
      <c r="M7832" s="9"/>
    </row>
    <row r="7833" spans="3:13">
      <c r="C7833" s="12"/>
      <c r="M7833" s="9"/>
    </row>
    <row r="7834" spans="3:13">
      <c r="C7834" s="12"/>
      <c r="M7834" s="9"/>
    </row>
    <row r="7835" spans="3:13">
      <c r="C7835" s="12"/>
      <c r="M7835" s="9"/>
    </row>
    <row r="7836" spans="3:13">
      <c r="C7836" s="12"/>
      <c r="M7836" s="9"/>
    </row>
    <row r="7837" spans="3:13">
      <c r="C7837" s="12"/>
      <c r="M7837" s="9"/>
    </row>
    <row r="7838" spans="3:13">
      <c r="C7838" s="12"/>
      <c r="M7838" s="9"/>
    </row>
    <row r="7839" spans="3:13">
      <c r="C7839" s="12"/>
      <c r="M7839" s="9"/>
    </row>
    <row r="7840" spans="3:13">
      <c r="C7840" s="12"/>
      <c r="M7840" s="9"/>
    </row>
    <row r="7841" spans="3:13">
      <c r="C7841" s="12"/>
      <c r="M7841" s="9"/>
    </row>
    <row r="7842" spans="3:13">
      <c r="C7842" s="12"/>
      <c r="M7842" s="9"/>
    </row>
    <row r="7843" spans="3:13">
      <c r="C7843" s="12"/>
      <c r="M7843" s="9"/>
    </row>
    <row r="7844" spans="3:13">
      <c r="C7844" s="12"/>
      <c r="M7844" s="9"/>
    </row>
    <row r="7845" spans="3:13">
      <c r="C7845" s="12"/>
      <c r="M7845" s="9"/>
    </row>
    <row r="7846" spans="3:13">
      <c r="C7846" s="12"/>
      <c r="M7846" s="9"/>
    </row>
    <row r="7847" spans="3:13">
      <c r="C7847" s="12"/>
      <c r="M7847" s="9"/>
    </row>
    <row r="7848" spans="3:13">
      <c r="C7848" s="12"/>
      <c r="M7848" s="9"/>
    </row>
    <row r="7849" spans="3:13">
      <c r="C7849" s="12"/>
      <c r="M7849" s="9"/>
    </row>
    <row r="7850" spans="3:13">
      <c r="C7850" s="12"/>
      <c r="M7850" s="9"/>
    </row>
    <row r="7851" spans="3:13">
      <c r="C7851" s="12"/>
      <c r="M7851" s="9"/>
    </row>
    <row r="7852" spans="3:13">
      <c r="C7852" s="12"/>
      <c r="M7852" s="9"/>
    </row>
    <row r="7853" spans="3:13">
      <c r="C7853" s="12"/>
      <c r="M7853" s="9"/>
    </row>
    <row r="7854" spans="3:13">
      <c r="C7854" s="12"/>
      <c r="M7854" s="9"/>
    </row>
    <row r="7855" spans="3:13">
      <c r="C7855" s="12"/>
      <c r="M7855" s="9"/>
    </row>
    <row r="7856" spans="3:13">
      <c r="C7856" s="12"/>
      <c r="M7856" s="9"/>
    </row>
    <row r="7857" spans="3:13">
      <c r="C7857" s="12"/>
      <c r="M7857" s="9"/>
    </row>
    <row r="7858" spans="3:13">
      <c r="C7858" s="12"/>
      <c r="M7858" s="9"/>
    </row>
    <row r="7859" spans="3:13">
      <c r="C7859" s="12"/>
      <c r="M7859" s="9"/>
    </row>
    <row r="7860" spans="3:13">
      <c r="C7860" s="12"/>
      <c r="M7860" s="9"/>
    </row>
    <row r="7861" spans="3:13">
      <c r="C7861" s="12"/>
      <c r="M7861" s="9"/>
    </row>
    <row r="7862" spans="3:13">
      <c r="C7862" s="12"/>
      <c r="M7862" s="9"/>
    </row>
    <row r="7863" spans="3:13">
      <c r="C7863" s="12"/>
      <c r="M7863" s="9"/>
    </row>
    <row r="7864" spans="3:13">
      <c r="C7864" s="12"/>
      <c r="M7864" s="9"/>
    </row>
    <row r="7865" spans="3:13">
      <c r="C7865" s="12"/>
      <c r="M7865" s="9"/>
    </row>
    <row r="7866" spans="3:13">
      <c r="C7866" s="12"/>
      <c r="M7866" s="9"/>
    </row>
    <row r="7867" spans="3:13">
      <c r="C7867" s="12"/>
      <c r="M7867" s="9"/>
    </row>
    <row r="7868" spans="3:13">
      <c r="C7868" s="12"/>
      <c r="M7868" s="9"/>
    </row>
    <row r="7869" spans="3:13">
      <c r="C7869" s="12"/>
      <c r="M7869" s="9"/>
    </row>
    <row r="7870" spans="3:13">
      <c r="C7870" s="12"/>
      <c r="M7870" s="9"/>
    </row>
    <row r="7871" spans="3:13">
      <c r="C7871" s="12"/>
      <c r="M7871" s="9"/>
    </row>
    <row r="7872" spans="3:13">
      <c r="C7872" s="12"/>
      <c r="M7872" s="9"/>
    </row>
    <row r="7873" spans="3:13">
      <c r="C7873" s="12"/>
      <c r="M7873" s="9"/>
    </row>
    <row r="7874" spans="3:13">
      <c r="C7874" s="12"/>
      <c r="M7874" s="9"/>
    </row>
    <row r="7875" spans="3:13">
      <c r="C7875" s="12"/>
      <c r="M7875" s="9"/>
    </row>
    <row r="7876" spans="3:13">
      <c r="C7876" s="12"/>
      <c r="M7876" s="9"/>
    </row>
    <row r="7877" spans="3:13">
      <c r="C7877" s="12"/>
      <c r="M7877" s="9"/>
    </row>
    <row r="7878" spans="3:13">
      <c r="C7878" s="12"/>
      <c r="M7878" s="9"/>
    </row>
    <row r="7879" spans="3:13">
      <c r="C7879" s="12"/>
      <c r="M7879" s="9"/>
    </row>
    <row r="7880" spans="3:13">
      <c r="C7880" s="12"/>
      <c r="M7880" s="9"/>
    </row>
    <row r="7881" spans="3:13">
      <c r="C7881" s="12"/>
      <c r="M7881" s="9"/>
    </row>
    <row r="7882" spans="3:13">
      <c r="C7882" s="12"/>
      <c r="M7882" s="9"/>
    </row>
    <row r="7883" spans="3:13">
      <c r="C7883" s="12"/>
      <c r="M7883" s="9"/>
    </row>
    <row r="7884" spans="3:13">
      <c r="C7884" s="12"/>
      <c r="M7884" s="9"/>
    </row>
    <row r="7885" spans="3:13">
      <c r="C7885" s="12"/>
      <c r="M7885" s="9"/>
    </row>
    <row r="7886" spans="3:13">
      <c r="C7886" s="12"/>
      <c r="M7886" s="9"/>
    </row>
    <row r="7887" spans="3:13">
      <c r="C7887" s="12"/>
      <c r="M7887" s="9"/>
    </row>
    <row r="7888" spans="3:13">
      <c r="C7888" s="12"/>
      <c r="M7888" s="9"/>
    </row>
    <row r="7889" spans="3:13">
      <c r="C7889" s="12"/>
      <c r="M7889" s="9"/>
    </row>
    <row r="7890" spans="3:13">
      <c r="C7890" s="12"/>
      <c r="M7890" s="9"/>
    </row>
    <row r="7891" spans="3:13">
      <c r="C7891" s="12"/>
      <c r="M7891" s="9"/>
    </row>
    <row r="7892" spans="3:13">
      <c r="C7892" s="12"/>
      <c r="M7892" s="9"/>
    </row>
    <row r="7893" spans="3:13">
      <c r="C7893" s="12"/>
      <c r="M7893" s="9"/>
    </row>
    <row r="7894" spans="3:13">
      <c r="C7894" s="12"/>
      <c r="M7894" s="9"/>
    </row>
    <row r="7895" spans="3:13">
      <c r="C7895" s="12"/>
      <c r="M7895" s="9"/>
    </row>
    <row r="7896" spans="3:13">
      <c r="C7896" s="12"/>
      <c r="M7896" s="9"/>
    </row>
    <row r="7897" spans="3:13">
      <c r="C7897" s="12"/>
      <c r="M7897" s="9"/>
    </row>
    <row r="7898" spans="3:13">
      <c r="C7898" s="12"/>
      <c r="M7898" s="9"/>
    </row>
    <row r="7899" spans="3:13">
      <c r="C7899" s="12"/>
      <c r="M7899" s="9"/>
    </row>
    <row r="7900" spans="3:13">
      <c r="C7900" s="12"/>
      <c r="M7900" s="9"/>
    </row>
    <row r="7901" spans="3:13">
      <c r="C7901" s="12"/>
      <c r="M7901" s="9"/>
    </row>
    <row r="7902" spans="3:13">
      <c r="C7902" s="12"/>
      <c r="M7902" s="9"/>
    </row>
    <row r="7903" spans="3:13">
      <c r="C7903" s="12"/>
      <c r="M7903" s="9"/>
    </row>
    <row r="7904" spans="3:13">
      <c r="C7904" s="12"/>
      <c r="M7904" s="9"/>
    </row>
    <row r="7905" spans="3:13">
      <c r="C7905" s="12"/>
      <c r="M7905" s="9"/>
    </row>
    <row r="7906" spans="3:13">
      <c r="C7906" s="12"/>
      <c r="M7906" s="9"/>
    </row>
    <row r="7907" spans="3:13">
      <c r="C7907" s="12"/>
      <c r="M7907" s="9"/>
    </row>
    <row r="7908" spans="3:13">
      <c r="C7908" s="12"/>
      <c r="M7908" s="9"/>
    </row>
    <row r="7909" spans="3:13">
      <c r="C7909" s="12"/>
      <c r="M7909" s="9"/>
    </row>
    <row r="7910" spans="3:13">
      <c r="C7910" s="12"/>
      <c r="M7910" s="9"/>
    </row>
    <row r="7911" spans="3:13">
      <c r="C7911" s="12"/>
      <c r="M7911" s="9"/>
    </row>
    <row r="7912" spans="3:13">
      <c r="C7912" s="12"/>
      <c r="M7912" s="9"/>
    </row>
    <row r="7913" spans="3:13">
      <c r="C7913" s="12"/>
      <c r="M7913" s="9"/>
    </row>
    <row r="7914" spans="3:13">
      <c r="C7914" s="12"/>
      <c r="M7914" s="9"/>
    </row>
    <row r="7915" spans="3:13">
      <c r="C7915" s="12"/>
      <c r="M7915" s="9"/>
    </row>
    <row r="7916" spans="3:13">
      <c r="C7916" s="12"/>
      <c r="M7916" s="9"/>
    </row>
    <row r="7917" spans="3:13">
      <c r="C7917" s="12"/>
      <c r="M7917" s="9"/>
    </row>
    <row r="7918" spans="3:13">
      <c r="C7918" s="12"/>
      <c r="M7918" s="9"/>
    </row>
    <row r="7919" spans="3:13">
      <c r="C7919" s="12"/>
      <c r="M7919" s="9"/>
    </row>
    <row r="7920" spans="3:13">
      <c r="C7920" s="12"/>
      <c r="M7920" s="9"/>
    </row>
    <row r="7921" spans="3:13">
      <c r="C7921" s="12"/>
      <c r="M7921" s="9"/>
    </row>
    <row r="7922" spans="3:13">
      <c r="C7922" s="12"/>
      <c r="M7922" s="9"/>
    </row>
    <row r="7923" spans="3:13">
      <c r="C7923" s="12"/>
      <c r="M7923" s="9"/>
    </row>
    <row r="7924" spans="3:13">
      <c r="C7924" s="12"/>
      <c r="M7924" s="9"/>
    </row>
    <row r="7925" spans="3:13">
      <c r="C7925" s="12"/>
      <c r="M7925" s="9"/>
    </row>
    <row r="7926" spans="3:13">
      <c r="C7926" s="12"/>
      <c r="M7926" s="9"/>
    </row>
    <row r="7927" spans="3:13">
      <c r="C7927" s="12"/>
      <c r="M7927" s="9"/>
    </row>
    <row r="7928" spans="3:13">
      <c r="C7928" s="12"/>
      <c r="M7928" s="9"/>
    </row>
    <row r="7929" spans="3:13">
      <c r="C7929" s="12"/>
      <c r="M7929" s="9"/>
    </row>
    <row r="7930" spans="3:13">
      <c r="C7930" s="12"/>
      <c r="M7930" s="9"/>
    </row>
    <row r="7931" spans="3:13">
      <c r="C7931" s="12"/>
      <c r="M7931" s="9"/>
    </row>
    <row r="7932" spans="3:13">
      <c r="C7932" s="12"/>
      <c r="M7932" s="9"/>
    </row>
    <row r="7933" spans="3:13">
      <c r="C7933" s="12"/>
      <c r="M7933" s="9"/>
    </row>
    <row r="7934" spans="3:13">
      <c r="C7934" s="12"/>
      <c r="M7934" s="9"/>
    </row>
    <row r="7935" spans="3:13">
      <c r="C7935" s="12"/>
      <c r="M7935" s="9"/>
    </row>
    <row r="7936" spans="3:13">
      <c r="C7936" s="12"/>
      <c r="M7936" s="9"/>
    </row>
    <row r="7937" spans="3:13">
      <c r="C7937" s="12"/>
      <c r="M7937" s="9"/>
    </row>
    <row r="7938" spans="3:13">
      <c r="C7938" s="12"/>
      <c r="M7938" s="9"/>
    </row>
    <row r="7939" spans="3:13">
      <c r="C7939" s="12"/>
      <c r="M7939" s="9"/>
    </row>
    <row r="7940" spans="3:13">
      <c r="C7940" s="12"/>
      <c r="M7940" s="9"/>
    </row>
    <row r="7941" spans="3:13">
      <c r="C7941" s="12"/>
      <c r="M7941" s="9"/>
    </row>
    <row r="7942" spans="3:13">
      <c r="C7942" s="12"/>
      <c r="M7942" s="9"/>
    </row>
    <row r="7943" spans="3:13">
      <c r="C7943" s="12"/>
      <c r="M7943" s="9"/>
    </row>
    <row r="7944" spans="3:13">
      <c r="C7944" s="12"/>
      <c r="M7944" s="9"/>
    </row>
    <row r="7945" spans="3:13">
      <c r="C7945" s="12"/>
      <c r="M7945" s="9"/>
    </row>
    <row r="7946" spans="3:13">
      <c r="C7946" s="12"/>
      <c r="M7946" s="9"/>
    </row>
    <row r="7947" spans="3:13">
      <c r="C7947" s="12"/>
      <c r="M7947" s="9"/>
    </row>
    <row r="7948" spans="3:13">
      <c r="C7948" s="12"/>
      <c r="M7948" s="9"/>
    </row>
    <row r="7949" spans="3:13">
      <c r="C7949" s="12"/>
      <c r="M7949" s="9"/>
    </row>
    <row r="7950" spans="3:13">
      <c r="C7950" s="12"/>
      <c r="M7950" s="9"/>
    </row>
    <row r="7951" spans="3:13">
      <c r="C7951" s="12"/>
      <c r="M7951" s="9"/>
    </row>
    <row r="7952" spans="3:13">
      <c r="C7952" s="12"/>
      <c r="M7952" s="9"/>
    </row>
    <row r="7953" spans="3:13">
      <c r="C7953" s="12"/>
      <c r="M7953" s="9"/>
    </row>
    <row r="7954" spans="3:13">
      <c r="C7954" s="12"/>
      <c r="M7954" s="9"/>
    </row>
    <row r="7955" spans="3:13">
      <c r="C7955" s="12"/>
      <c r="M7955" s="9"/>
    </row>
    <row r="7956" spans="3:13">
      <c r="C7956" s="12"/>
      <c r="M7956" s="9"/>
    </row>
    <row r="7957" spans="3:13">
      <c r="C7957" s="12"/>
      <c r="M7957" s="9"/>
    </row>
    <row r="7958" spans="3:13">
      <c r="C7958" s="12"/>
      <c r="M7958" s="9"/>
    </row>
    <row r="7959" spans="3:13">
      <c r="C7959" s="12"/>
      <c r="M7959" s="9"/>
    </row>
    <row r="7960" spans="3:13">
      <c r="C7960" s="12"/>
      <c r="M7960" s="9"/>
    </row>
    <row r="7961" spans="3:13">
      <c r="C7961" s="12"/>
      <c r="M7961" s="9"/>
    </row>
    <row r="7962" spans="3:13">
      <c r="C7962" s="12"/>
      <c r="M7962" s="9"/>
    </row>
    <row r="7963" spans="3:13">
      <c r="C7963" s="12"/>
      <c r="M7963" s="9"/>
    </row>
    <row r="7964" spans="3:13">
      <c r="C7964" s="12"/>
      <c r="M7964" s="9"/>
    </row>
    <row r="7965" spans="3:13">
      <c r="C7965" s="12"/>
      <c r="M7965" s="9"/>
    </row>
    <row r="7966" spans="3:13">
      <c r="C7966" s="12"/>
      <c r="M7966" s="9"/>
    </row>
    <row r="7967" spans="3:13">
      <c r="C7967" s="12"/>
      <c r="M7967" s="9"/>
    </row>
    <row r="7968" spans="3:13">
      <c r="C7968" s="12"/>
      <c r="M7968" s="9"/>
    </row>
    <row r="7969" spans="3:13">
      <c r="C7969" s="12"/>
      <c r="M7969" s="9"/>
    </row>
    <row r="7970" spans="3:13">
      <c r="C7970" s="12"/>
      <c r="M7970" s="9"/>
    </row>
    <row r="7971" spans="3:13">
      <c r="C7971" s="12"/>
      <c r="M7971" s="9"/>
    </row>
    <row r="7972" spans="3:13">
      <c r="C7972" s="12"/>
      <c r="M7972" s="9"/>
    </row>
    <row r="7973" spans="3:13">
      <c r="C7973" s="12"/>
      <c r="M7973" s="9"/>
    </row>
    <row r="7974" spans="3:13">
      <c r="C7974" s="12"/>
      <c r="M7974" s="9"/>
    </row>
    <row r="7975" spans="3:13">
      <c r="C7975" s="12"/>
      <c r="M7975" s="9"/>
    </row>
    <row r="7976" spans="3:13">
      <c r="C7976" s="12"/>
      <c r="M7976" s="9"/>
    </row>
    <row r="7977" spans="3:13">
      <c r="C7977" s="12"/>
      <c r="M7977" s="9"/>
    </row>
    <row r="7978" spans="3:13">
      <c r="C7978" s="12"/>
      <c r="M7978" s="9"/>
    </row>
    <row r="7979" spans="3:13">
      <c r="C7979" s="12"/>
      <c r="M7979" s="9"/>
    </row>
    <row r="7980" spans="3:13">
      <c r="C7980" s="12"/>
      <c r="M7980" s="9"/>
    </row>
    <row r="7981" spans="3:13">
      <c r="C7981" s="12"/>
      <c r="M7981" s="9"/>
    </row>
    <row r="7982" spans="3:13">
      <c r="C7982" s="12"/>
      <c r="M7982" s="9"/>
    </row>
    <row r="7983" spans="3:13">
      <c r="C7983" s="12"/>
      <c r="M7983" s="9"/>
    </row>
    <row r="7984" spans="3:13">
      <c r="C7984" s="12"/>
      <c r="M7984" s="9"/>
    </row>
    <row r="7985" spans="3:13">
      <c r="C7985" s="12"/>
      <c r="M7985" s="9"/>
    </row>
    <row r="7986" spans="3:13">
      <c r="C7986" s="12"/>
      <c r="M7986" s="9"/>
    </row>
    <row r="7987" spans="3:13">
      <c r="C7987" s="12"/>
      <c r="M7987" s="9"/>
    </row>
    <row r="7988" spans="3:13">
      <c r="C7988" s="12"/>
      <c r="M7988" s="9"/>
    </row>
    <row r="7989" spans="3:13">
      <c r="C7989" s="12"/>
      <c r="M7989" s="9"/>
    </row>
    <row r="7990" spans="3:13">
      <c r="C7990" s="12"/>
      <c r="M7990" s="9"/>
    </row>
    <row r="7991" spans="3:13">
      <c r="C7991" s="12"/>
      <c r="M7991" s="9"/>
    </row>
    <row r="7992" spans="3:13">
      <c r="C7992" s="12"/>
      <c r="M7992" s="9"/>
    </row>
    <row r="7993" spans="3:13">
      <c r="C7993" s="12"/>
      <c r="M7993" s="9"/>
    </row>
    <row r="7994" spans="3:13">
      <c r="C7994" s="12"/>
      <c r="M7994" s="9"/>
    </row>
    <row r="7995" spans="3:13">
      <c r="C7995" s="12"/>
      <c r="M7995" s="9"/>
    </row>
    <row r="7996" spans="3:13">
      <c r="C7996" s="12"/>
      <c r="M7996" s="9"/>
    </row>
    <row r="7997" spans="3:13">
      <c r="C7997" s="12"/>
      <c r="M7997" s="9"/>
    </row>
    <row r="7998" spans="3:13">
      <c r="C7998" s="12"/>
      <c r="M7998" s="9"/>
    </row>
    <row r="7999" spans="3:13">
      <c r="C7999" s="12"/>
      <c r="M7999" s="9"/>
    </row>
    <row r="8000" spans="3:13">
      <c r="C8000" s="12"/>
      <c r="M8000" s="9"/>
    </row>
    <row r="8001" spans="3:13">
      <c r="C8001" s="12"/>
      <c r="M8001" s="9"/>
    </row>
    <row r="8002" spans="3:13">
      <c r="C8002" s="12"/>
      <c r="M8002" s="9"/>
    </row>
    <row r="8003" spans="3:13">
      <c r="C8003" s="12"/>
      <c r="M8003" s="9"/>
    </row>
    <row r="8004" spans="3:13">
      <c r="C8004" s="12"/>
      <c r="M8004" s="9"/>
    </row>
    <row r="8005" spans="3:13">
      <c r="C8005" s="12"/>
      <c r="M8005" s="9"/>
    </row>
    <row r="8006" spans="3:13">
      <c r="C8006" s="12"/>
      <c r="M8006" s="9"/>
    </row>
    <row r="8007" spans="3:13">
      <c r="C8007" s="12"/>
      <c r="M8007" s="9"/>
    </row>
    <row r="8008" spans="3:13">
      <c r="C8008" s="12"/>
      <c r="M8008" s="9"/>
    </row>
    <row r="8009" spans="3:13">
      <c r="C8009" s="12"/>
      <c r="M8009" s="9"/>
    </row>
    <row r="8010" spans="3:13">
      <c r="C8010" s="12"/>
      <c r="M8010" s="9"/>
    </row>
    <row r="8011" spans="3:13">
      <c r="C8011" s="12"/>
      <c r="M8011" s="9"/>
    </row>
    <row r="8012" spans="3:13">
      <c r="C8012" s="12"/>
      <c r="M8012" s="9"/>
    </row>
    <row r="8013" spans="3:13">
      <c r="C8013" s="12"/>
      <c r="M8013" s="9"/>
    </row>
    <row r="8014" spans="3:13">
      <c r="C8014" s="12"/>
      <c r="M8014" s="9"/>
    </row>
    <row r="8015" spans="3:13">
      <c r="C8015" s="12"/>
      <c r="M8015" s="9"/>
    </row>
    <row r="8016" spans="3:13">
      <c r="C8016" s="12"/>
      <c r="M8016" s="9"/>
    </row>
    <row r="8017" spans="3:13">
      <c r="C8017" s="12"/>
      <c r="M8017" s="9"/>
    </row>
    <row r="8018" spans="3:13">
      <c r="C8018" s="12"/>
      <c r="M8018" s="9"/>
    </row>
    <row r="8019" spans="3:13">
      <c r="C8019" s="12"/>
      <c r="M8019" s="9"/>
    </row>
    <row r="8020" spans="3:13">
      <c r="C8020" s="12"/>
      <c r="M8020" s="9"/>
    </row>
    <row r="8021" spans="3:13">
      <c r="C8021" s="12"/>
      <c r="M8021" s="9"/>
    </row>
    <row r="8022" spans="3:13">
      <c r="C8022" s="12"/>
      <c r="M8022" s="9"/>
    </row>
    <row r="8023" spans="3:13">
      <c r="C8023" s="12"/>
      <c r="M8023" s="9"/>
    </row>
    <row r="8024" spans="3:13">
      <c r="C8024" s="12"/>
      <c r="M8024" s="9"/>
    </row>
    <row r="8025" spans="3:13">
      <c r="C8025" s="12"/>
      <c r="M8025" s="9"/>
    </row>
    <row r="8026" spans="3:13">
      <c r="C8026" s="12"/>
      <c r="M8026" s="9"/>
    </row>
    <row r="8027" spans="3:13">
      <c r="C8027" s="12"/>
      <c r="M8027" s="9"/>
    </row>
    <row r="8028" spans="3:13">
      <c r="C8028" s="12"/>
      <c r="M8028" s="9"/>
    </row>
    <row r="8029" spans="3:13">
      <c r="C8029" s="12"/>
      <c r="M8029" s="9"/>
    </row>
    <row r="8030" spans="3:13">
      <c r="C8030" s="12"/>
      <c r="M8030" s="9"/>
    </row>
    <row r="8031" spans="3:13">
      <c r="C8031" s="12"/>
      <c r="M8031" s="9"/>
    </row>
    <row r="8032" spans="3:13">
      <c r="C8032" s="12"/>
      <c r="M8032" s="9"/>
    </row>
    <row r="8033" spans="3:13">
      <c r="C8033" s="12"/>
      <c r="M8033" s="9"/>
    </row>
    <row r="8034" spans="3:13">
      <c r="C8034" s="12"/>
      <c r="M8034" s="9"/>
    </row>
    <row r="8035" spans="3:13">
      <c r="C8035" s="12"/>
      <c r="M8035" s="9"/>
    </row>
    <row r="8036" spans="3:13">
      <c r="C8036" s="12"/>
      <c r="M8036" s="9"/>
    </row>
    <row r="8037" spans="3:13">
      <c r="C8037" s="12"/>
      <c r="M8037" s="9"/>
    </row>
    <row r="8038" spans="3:13">
      <c r="C8038" s="12"/>
      <c r="M8038" s="9"/>
    </row>
    <row r="8039" spans="3:13">
      <c r="C8039" s="12"/>
      <c r="M8039" s="9"/>
    </row>
    <row r="8040" spans="3:13">
      <c r="C8040" s="12"/>
      <c r="M8040" s="9"/>
    </row>
    <row r="8041" spans="3:13">
      <c r="C8041" s="12"/>
      <c r="M8041" s="9"/>
    </row>
    <row r="8042" spans="3:13">
      <c r="C8042" s="12"/>
      <c r="M8042" s="9"/>
    </row>
    <row r="8043" spans="3:13">
      <c r="C8043" s="12"/>
      <c r="M8043" s="9"/>
    </row>
    <row r="8044" spans="3:13">
      <c r="C8044" s="12"/>
      <c r="M8044" s="9"/>
    </row>
    <row r="8045" spans="3:13">
      <c r="C8045" s="12"/>
      <c r="M8045" s="9"/>
    </row>
    <row r="8046" spans="3:13">
      <c r="C8046" s="12"/>
      <c r="M8046" s="9"/>
    </row>
    <row r="8047" spans="3:13">
      <c r="C8047" s="12"/>
      <c r="M8047" s="9"/>
    </row>
    <row r="8048" spans="3:13">
      <c r="C8048" s="12"/>
      <c r="M8048" s="9"/>
    </row>
    <row r="8049" spans="3:13">
      <c r="C8049" s="12"/>
      <c r="M8049" s="9"/>
    </row>
    <row r="8050" spans="3:13">
      <c r="C8050" s="12"/>
      <c r="M8050" s="9"/>
    </row>
    <row r="8051" spans="3:13">
      <c r="C8051" s="12"/>
      <c r="M8051" s="9"/>
    </row>
    <row r="8052" spans="3:13">
      <c r="C8052" s="12"/>
      <c r="M8052" s="9"/>
    </row>
    <row r="8053" spans="3:13">
      <c r="C8053" s="12"/>
      <c r="M8053" s="9"/>
    </row>
    <row r="8054" spans="3:13">
      <c r="C8054" s="12"/>
      <c r="M8054" s="9"/>
    </row>
    <row r="8055" spans="3:13">
      <c r="C8055" s="12"/>
      <c r="M8055" s="9"/>
    </row>
    <row r="8056" spans="3:13">
      <c r="C8056" s="12"/>
      <c r="M8056" s="9"/>
    </row>
    <row r="8057" spans="3:13">
      <c r="C8057" s="12"/>
      <c r="M8057" s="9"/>
    </row>
    <row r="8058" spans="3:13">
      <c r="C8058" s="12"/>
      <c r="M8058" s="9"/>
    </row>
    <row r="8059" spans="3:13">
      <c r="C8059" s="12"/>
      <c r="M8059" s="9"/>
    </row>
    <row r="8060" spans="3:13">
      <c r="C8060" s="12"/>
      <c r="M8060" s="9"/>
    </row>
    <row r="8061" spans="3:13">
      <c r="C8061" s="12"/>
      <c r="M8061" s="9"/>
    </row>
    <row r="8062" spans="3:13">
      <c r="C8062" s="12"/>
      <c r="M8062" s="9"/>
    </row>
    <row r="8063" spans="3:13">
      <c r="C8063" s="12"/>
      <c r="M8063" s="9"/>
    </row>
    <row r="8064" spans="3:13">
      <c r="C8064" s="12"/>
      <c r="M8064" s="9"/>
    </row>
    <row r="8065" spans="3:13">
      <c r="C8065" s="12"/>
      <c r="M8065" s="9"/>
    </row>
    <row r="8066" spans="3:13">
      <c r="C8066" s="12"/>
      <c r="M8066" s="9"/>
    </row>
    <row r="8067" spans="3:13">
      <c r="C8067" s="12"/>
      <c r="M8067" s="9"/>
    </row>
    <row r="8068" spans="3:13">
      <c r="C8068" s="12"/>
      <c r="M8068" s="9"/>
    </row>
    <row r="8069" spans="3:13">
      <c r="C8069" s="12"/>
      <c r="M8069" s="9"/>
    </row>
    <row r="8070" spans="3:13">
      <c r="C8070" s="12"/>
      <c r="M8070" s="9"/>
    </row>
    <row r="8071" spans="3:13">
      <c r="C8071" s="12"/>
      <c r="M8071" s="9"/>
    </row>
    <row r="8072" spans="3:13">
      <c r="C8072" s="12"/>
      <c r="M8072" s="9"/>
    </row>
    <row r="8073" spans="3:13">
      <c r="C8073" s="12"/>
      <c r="M8073" s="9"/>
    </row>
    <row r="8074" spans="3:13">
      <c r="C8074" s="12"/>
      <c r="M8074" s="9"/>
    </row>
    <row r="8075" spans="3:13">
      <c r="C8075" s="12"/>
      <c r="M8075" s="9"/>
    </row>
    <row r="8076" spans="3:13">
      <c r="C8076" s="12"/>
      <c r="M8076" s="9"/>
    </row>
    <row r="8077" spans="3:13">
      <c r="C8077" s="12"/>
      <c r="M8077" s="9"/>
    </row>
    <row r="8078" spans="3:13">
      <c r="C8078" s="12"/>
      <c r="M8078" s="9"/>
    </row>
    <row r="8079" spans="3:13">
      <c r="C8079" s="12"/>
      <c r="M8079" s="9"/>
    </row>
    <row r="8080" spans="3:13">
      <c r="C8080" s="12"/>
      <c r="M8080" s="9"/>
    </row>
    <row r="8081" spans="3:13">
      <c r="C8081" s="12"/>
      <c r="M8081" s="9"/>
    </row>
    <row r="8082" spans="3:13">
      <c r="C8082" s="12"/>
      <c r="M8082" s="9"/>
    </row>
    <row r="8083" spans="3:13">
      <c r="C8083" s="12"/>
      <c r="M8083" s="9"/>
    </row>
    <row r="8084" spans="3:13">
      <c r="C8084" s="12"/>
      <c r="M8084" s="9"/>
    </row>
    <row r="8085" spans="3:13">
      <c r="C8085" s="12"/>
      <c r="M8085" s="9"/>
    </row>
    <row r="8086" spans="3:13">
      <c r="C8086" s="12"/>
      <c r="M8086" s="9"/>
    </row>
    <row r="8087" spans="3:13">
      <c r="C8087" s="12"/>
      <c r="M8087" s="9"/>
    </row>
    <row r="8088" spans="3:13">
      <c r="C8088" s="12"/>
      <c r="M8088" s="9"/>
    </row>
    <row r="8089" spans="3:13">
      <c r="C8089" s="12"/>
      <c r="M8089" s="9"/>
    </row>
    <row r="8090" spans="3:13">
      <c r="C8090" s="12"/>
      <c r="M8090" s="9"/>
    </row>
    <row r="8091" spans="3:13">
      <c r="C8091" s="12"/>
      <c r="M8091" s="9"/>
    </row>
    <row r="8092" spans="3:13">
      <c r="C8092" s="12"/>
      <c r="M8092" s="9"/>
    </row>
    <row r="8093" spans="3:13">
      <c r="C8093" s="12"/>
      <c r="M8093" s="9"/>
    </row>
    <row r="8094" spans="3:13">
      <c r="C8094" s="12"/>
      <c r="M8094" s="9"/>
    </row>
    <row r="8095" spans="3:13">
      <c r="C8095" s="12"/>
      <c r="M8095" s="9"/>
    </row>
    <row r="8096" spans="3:13">
      <c r="C8096" s="12"/>
      <c r="M8096" s="9"/>
    </row>
    <row r="8097" spans="3:13">
      <c r="C8097" s="12"/>
      <c r="M8097" s="9"/>
    </row>
    <row r="8098" spans="3:13">
      <c r="C8098" s="12"/>
      <c r="M8098" s="9"/>
    </row>
    <row r="8099" spans="3:13">
      <c r="C8099" s="12"/>
      <c r="M8099" s="9"/>
    </row>
    <row r="8100" spans="3:13">
      <c r="C8100" s="12"/>
      <c r="M8100" s="9"/>
    </row>
    <row r="8101" spans="3:13">
      <c r="C8101" s="12"/>
      <c r="M8101" s="9"/>
    </row>
    <row r="8102" spans="3:13">
      <c r="C8102" s="12"/>
      <c r="M8102" s="9"/>
    </row>
    <row r="8103" spans="3:13">
      <c r="C8103" s="12"/>
      <c r="M8103" s="9"/>
    </row>
    <row r="8104" spans="3:13">
      <c r="C8104" s="12"/>
      <c r="M8104" s="9"/>
    </row>
    <row r="8105" spans="3:13">
      <c r="C8105" s="12"/>
      <c r="M8105" s="9"/>
    </row>
    <row r="8106" spans="3:13">
      <c r="C8106" s="12"/>
      <c r="M8106" s="9"/>
    </row>
    <row r="8107" spans="3:13">
      <c r="C8107" s="12"/>
      <c r="M8107" s="9"/>
    </row>
    <row r="8108" spans="3:13">
      <c r="C8108" s="12"/>
      <c r="M8108" s="9"/>
    </row>
    <row r="8109" spans="3:13">
      <c r="C8109" s="12"/>
      <c r="M8109" s="9"/>
    </row>
    <row r="8110" spans="3:13">
      <c r="C8110" s="12"/>
      <c r="M8110" s="9"/>
    </row>
    <row r="8111" spans="3:13">
      <c r="C8111" s="12"/>
      <c r="M8111" s="9"/>
    </row>
    <row r="8112" spans="3:13">
      <c r="C8112" s="12"/>
      <c r="M8112" s="9"/>
    </row>
    <row r="8113" spans="3:13">
      <c r="C8113" s="12"/>
      <c r="M8113" s="9"/>
    </row>
    <row r="8114" spans="3:13">
      <c r="C8114" s="12"/>
      <c r="M8114" s="9"/>
    </row>
    <row r="8115" spans="3:13">
      <c r="C8115" s="12"/>
      <c r="M8115" s="9"/>
    </row>
    <row r="8116" spans="3:13">
      <c r="C8116" s="12"/>
      <c r="M8116" s="9"/>
    </row>
    <row r="8117" spans="3:13">
      <c r="C8117" s="12"/>
      <c r="M8117" s="9"/>
    </row>
    <row r="8118" spans="3:13">
      <c r="C8118" s="12"/>
      <c r="M8118" s="9"/>
    </row>
    <row r="8119" spans="3:13">
      <c r="C8119" s="12"/>
      <c r="M8119" s="9"/>
    </row>
    <row r="8120" spans="3:13">
      <c r="C8120" s="12"/>
      <c r="M8120" s="9"/>
    </row>
    <row r="8121" spans="3:13">
      <c r="C8121" s="12"/>
      <c r="M8121" s="9"/>
    </row>
    <row r="8122" spans="3:13">
      <c r="C8122" s="12"/>
      <c r="M8122" s="9"/>
    </row>
    <row r="8123" spans="3:13">
      <c r="C8123" s="12"/>
      <c r="M8123" s="9"/>
    </row>
    <row r="8124" spans="3:13">
      <c r="C8124" s="12"/>
      <c r="M8124" s="9"/>
    </row>
    <row r="8125" spans="3:13">
      <c r="C8125" s="12"/>
      <c r="M8125" s="9"/>
    </row>
    <row r="8126" spans="3:13">
      <c r="C8126" s="12"/>
      <c r="M8126" s="9"/>
    </row>
    <row r="8127" spans="3:13">
      <c r="C8127" s="12"/>
      <c r="M8127" s="9"/>
    </row>
    <row r="8128" spans="3:13">
      <c r="C8128" s="12"/>
      <c r="M8128" s="9"/>
    </row>
    <row r="8129" spans="3:13">
      <c r="C8129" s="12"/>
      <c r="M8129" s="9"/>
    </row>
    <row r="8130" spans="3:13">
      <c r="C8130" s="12"/>
      <c r="M8130" s="9"/>
    </row>
    <row r="8131" spans="3:13">
      <c r="C8131" s="12"/>
      <c r="M8131" s="9"/>
    </row>
    <row r="8132" spans="3:13">
      <c r="C8132" s="12"/>
      <c r="M8132" s="9"/>
    </row>
    <row r="8133" spans="3:13">
      <c r="C8133" s="12"/>
      <c r="M8133" s="9"/>
    </row>
    <row r="8134" spans="3:13">
      <c r="C8134" s="12"/>
      <c r="M8134" s="9"/>
    </row>
    <row r="8135" spans="3:13">
      <c r="C8135" s="12"/>
      <c r="M8135" s="9"/>
    </row>
    <row r="8136" spans="3:13">
      <c r="C8136" s="12"/>
      <c r="M8136" s="9"/>
    </row>
    <row r="8137" spans="3:13">
      <c r="C8137" s="12"/>
      <c r="M8137" s="9"/>
    </row>
    <row r="8138" spans="3:13">
      <c r="C8138" s="12"/>
      <c r="M8138" s="9"/>
    </row>
    <row r="8139" spans="3:13">
      <c r="C8139" s="12"/>
      <c r="M8139" s="9"/>
    </row>
    <row r="8140" spans="3:13">
      <c r="C8140" s="12"/>
      <c r="M8140" s="9"/>
    </row>
    <row r="8141" spans="3:13">
      <c r="C8141" s="12"/>
      <c r="M8141" s="9"/>
    </row>
    <row r="8142" spans="3:13">
      <c r="C8142" s="12"/>
      <c r="M8142" s="9"/>
    </row>
    <row r="8143" spans="3:13">
      <c r="C8143" s="12"/>
      <c r="M8143" s="9"/>
    </row>
    <row r="8144" spans="3:13">
      <c r="C8144" s="12"/>
      <c r="M8144" s="9"/>
    </row>
    <row r="8145" spans="3:13">
      <c r="C8145" s="12"/>
      <c r="M8145" s="9"/>
    </row>
    <row r="8146" spans="3:13">
      <c r="C8146" s="12"/>
      <c r="M8146" s="9"/>
    </row>
    <row r="8147" spans="3:13">
      <c r="C8147" s="12"/>
      <c r="M8147" s="9"/>
    </row>
    <row r="8148" spans="3:13">
      <c r="C8148" s="12"/>
      <c r="M8148" s="9"/>
    </row>
    <row r="8149" spans="3:13">
      <c r="C8149" s="12"/>
      <c r="M8149" s="9"/>
    </row>
    <row r="8150" spans="3:13">
      <c r="C8150" s="12"/>
      <c r="M8150" s="9"/>
    </row>
    <row r="8151" spans="3:13">
      <c r="C8151" s="12"/>
      <c r="M8151" s="9"/>
    </row>
    <row r="8152" spans="3:13">
      <c r="C8152" s="12"/>
      <c r="M8152" s="9"/>
    </row>
    <row r="8153" spans="3:13">
      <c r="C8153" s="12"/>
      <c r="M8153" s="9"/>
    </row>
    <row r="8154" spans="3:13">
      <c r="C8154" s="12"/>
      <c r="M8154" s="9"/>
    </row>
    <row r="8155" spans="3:13">
      <c r="C8155" s="12"/>
      <c r="M8155" s="9"/>
    </row>
    <row r="8156" spans="3:13">
      <c r="C8156" s="12"/>
      <c r="M8156" s="9"/>
    </row>
    <row r="8157" spans="3:13">
      <c r="C8157" s="12"/>
      <c r="M8157" s="9"/>
    </row>
    <row r="8158" spans="3:13">
      <c r="C8158" s="12"/>
      <c r="M8158" s="9"/>
    </row>
    <row r="8159" spans="3:13">
      <c r="C8159" s="12"/>
      <c r="M8159" s="9"/>
    </row>
    <row r="8160" spans="3:13">
      <c r="C8160" s="12"/>
      <c r="M8160" s="9"/>
    </row>
    <row r="8161" spans="3:13">
      <c r="C8161" s="12"/>
      <c r="M8161" s="9"/>
    </row>
    <row r="8162" spans="3:13">
      <c r="C8162" s="12"/>
      <c r="M8162" s="9"/>
    </row>
    <row r="8163" spans="3:13">
      <c r="C8163" s="12"/>
      <c r="M8163" s="9"/>
    </row>
    <row r="8164" spans="3:13">
      <c r="C8164" s="12"/>
      <c r="M8164" s="9"/>
    </row>
    <row r="8165" spans="3:13">
      <c r="C8165" s="12"/>
      <c r="M8165" s="9"/>
    </row>
    <row r="8166" spans="3:13">
      <c r="C8166" s="12"/>
      <c r="M8166" s="9"/>
    </row>
    <row r="8167" spans="3:13">
      <c r="C8167" s="12"/>
      <c r="M8167" s="9"/>
    </row>
    <row r="8168" spans="3:13">
      <c r="C8168" s="12"/>
      <c r="M8168" s="9"/>
    </row>
    <row r="8169" spans="3:13">
      <c r="C8169" s="12"/>
      <c r="M8169" s="9"/>
    </row>
    <row r="8170" spans="3:13">
      <c r="C8170" s="12"/>
      <c r="M8170" s="9"/>
    </row>
    <row r="8171" spans="3:13">
      <c r="C8171" s="12"/>
      <c r="M8171" s="9"/>
    </row>
    <row r="8172" spans="3:13">
      <c r="C8172" s="12"/>
      <c r="M8172" s="9"/>
    </row>
    <row r="8173" spans="3:13">
      <c r="C8173" s="12"/>
      <c r="M8173" s="9"/>
    </row>
    <row r="8174" spans="3:13">
      <c r="C8174" s="12"/>
      <c r="M8174" s="9"/>
    </row>
    <row r="8175" spans="3:13">
      <c r="C8175" s="12"/>
      <c r="M8175" s="9"/>
    </row>
    <row r="8176" spans="3:13">
      <c r="C8176" s="12"/>
      <c r="M8176" s="9"/>
    </row>
    <row r="8177" spans="3:13">
      <c r="C8177" s="12"/>
      <c r="M8177" s="9"/>
    </row>
    <row r="8178" spans="3:13">
      <c r="C8178" s="12"/>
      <c r="M8178" s="9"/>
    </row>
    <row r="8179" spans="3:13">
      <c r="C8179" s="12"/>
      <c r="M8179" s="9"/>
    </row>
    <row r="8180" spans="3:13">
      <c r="C8180" s="12"/>
      <c r="M8180" s="9"/>
    </row>
    <row r="8181" spans="3:13">
      <c r="C8181" s="12"/>
      <c r="M8181" s="9"/>
    </row>
    <row r="8182" spans="3:13">
      <c r="C8182" s="12"/>
      <c r="M8182" s="9"/>
    </row>
    <row r="8183" spans="3:13">
      <c r="C8183" s="12"/>
      <c r="M8183" s="9"/>
    </row>
    <row r="8184" spans="3:13">
      <c r="C8184" s="12"/>
      <c r="M8184" s="9"/>
    </row>
    <row r="8185" spans="3:13">
      <c r="C8185" s="12"/>
      <c r="M8185" s="9"/>
    </row>
    <row r="8186" spans="3:13">
      <c r="C8186" s="12"/>
      <c r="M8186" s="9"/>
    </row>
    <row r="8187" spans="3:13">
      <c r="C8187" s="12"/>
      <c r="M8187" s="9"/>
    </row>
    <row r="8188" spans="3:13">
      <c r="C8188" s="12"/>
      <c r="M8188" s="9"/>
    </row>
    <row r="8189" spans="3:13">
      <c r="C8189" s="12"/>
      <c r="M8189" s="9"/>
    </row>
    <row r="8190" spans="3:13">
      <c r="C8190" s="12"/>
      <c r="M8190" s="9"/>
    </row>
    <row r="8191" spans="3:13">
      <c r="C8191" s="12"/>
      <c r="M8191" s="9"/>
    </row>
    <row r="8192" spans="3:13">
      <c r="C8192" s="12"/>
      <c r="M8192" s="9"/>
    </row>
    <row r="8193" spans="3:13">
      <c r="C8193" s="12"/>
      <c r="M8193" s="9"/>
    </row>
    <row r="8194" spans="3:13">
      <c r="C8194" s="12"/>
      <c r="M8194" s="9"/>
    </row>
    <row r="8195" spans="3:13">
      <c r="C8195" s="12"/>
      <c r="M8195" s="9"/>
    </row>
    <row r="8196" spans="3:13">
      <c r="C8196" s="12"/>
      <c r="M8196" s="9"/>
    </row>
    <row r="8197" spans="3:13">
      <c r="C8197" s="12"/>
      <c r="M8197" s="9"/>
    </row>
    <row r="8198" spans="3:13">
      <c r="C8198" s="12"/>
      <c r="M8198" s="9"/>
    </row>
    <row r="8199" spans="3:13">
      <c r="C8199" s="12"/>
      <c r="M8199" s="9"/>
    </row>
    <row r="8200" spans="3:13">
      <c r="C8200" s="12"/>
      <c r="M8200" s="9"/>
    </row>
    <row r="8201" spans="3:13">
      <c r="C8201" s="12"/>
      <c r="M8201" s="9"/>
    </row>
    <row r="8202" spans="3:13">
      <c r="C8202" s="12"/>
      <c r="M8202" s="9"/>
    </row>
    <row r="8203" spans="3:13">
      <c r="C8203" s="12"/>
      <c r="M8203" s="9"/>
    </row>
    <row r="8204" spans="3:13">
      <c r="C8204" s="12"/>
      <c r="M8204" s="9"/>
    </row>
    <row r="8205" spans="3:13">
      <c r="C8205" s="12"/>
      <c r="M8205" s="9"/>
    </row>
    <row r="8206" spans="3:13">
      <c r="C8206" s="12"/>
      <c r="M8206" s="9"/>
    </row>
    <row r="8207" spans="3:13">
      <c r="C8207" s="12"/>
      <c r="M8207" s="9"/>
    </row>
    <row r="8208" spans="3:13">
      <c r="C8208" s="12"/>
      <c r="M8208" s="9"/>
    </row>
    <row r="8209" spans="3:13">
      <c r="C8209" s="12"/>
      <c r="M8209" s="9"/>
    </row>
    <row r="8210" spans="3:13">
      <c r="C8210" s="12"/>
      <c r="M8210" s="9"/>
    </row>
    <row r="8211" spans="3:13">
      <c r="C8211" s="12"/>
      <c r="M8211" s="9"/>
    </row>
    <row r="8212" spans="3:13">
      <c r="C8212" s="12"/>
      <c r="M8212" s="9"/>
    </row>
    <row r="8213" spans="3:13">
      <c r="C8213" s="12"/>
      <c r="M8213" s="9"/>
    </row>
    <row r="8214" spans="3:13">
      <c r="C8214" s="12"/>
      <c r="M8214" s="9"/>
    </row>
    <row r="8215" spans="3:13">
      <c r="C8215" s="12"/>
      <c r="M8215" s="9"/>
    </row>
    <row r="8216" spans="3:13">
      <c r="C8216" s="12"/>
      <c r="M8216" s="9"/>
    </row>
    <row r="8217" spans="3:13">
      <c r="C8217" s="12"/>
      <c r="M8217" s="9"/>
    </row>
    <row r="8218" spans="3:13">
      <c r="C8218" s="12"/>
      <c r="M8218" s="9"/>
    </row>
    <row r="8219" spans="3:13">
      <c r="C8219" s="12"/>
      <c r="M8219" s="9"/>
    </row>
    <row r="8220" spans="3:13">
      <c r="C8220" s="12"/>
      <c r="M8220" s="9"/>
    </row>
    <row r="8221" spans="3:13">
      <c r="C8221" s="12"/>
      <c r="M8221" s="9"/>
    </row>
    <row r="8222" spans="3:13">
      <c r="C8222" s="12"/>
      <c r="M8222" s="9"/>
    </row>
    <row r="8223" spans="3:13">
      <c r="C8223" s="12"/>
      <c r="M8223" s="9"/>
    </row>
    <row r="8224" spans="3:13">
      <c r="C8224" s="12"/>
      <c r="M8224" s="9"/>
    </row>
    <row r="8225" spans="3:13">
      <c r="C8225" s="12"/>
      <c r="M8225" s="9"/>
    </row>
    <row r="8226" spans="3:13">
      <c r="C8226" s="12"/>
      <c r="M8226" s="9"/>
    </row>
    <row r="8227" spans="3:13">
      <c r="C8227" s="12"/>
      <c r="M8227" s="9"/>
    </row>
    <row r="8228" spans="3:13">
      <c r="C8228" s="12"/>
      <c r="M8228" s="9"/>
    </row>
    <row r="8229" spans="3:13">
      <c r="C8229" s="12"/>
      <c r="M8229" s="9"/>
    </row>
    <row r="8230" spans="3:13">
      <c r="C8230" s="12"/>
      <c r="M8230" s="9"/>
    </row>
    <row r="8231" spans="3:13">
      <c r="C8231" s="12"/>
      <c r="M8231" s="9"/>
    </row>
    <row r="8232" spans="3:13">
      <c r="C8232" s="12"/>
      <c r="M8232" s="9"/>
    </row>
    <row r="8233" spans="3:13">
      <c r="C8233" s="12"/>
      <c r="M8233" s="9"/>
    </row>
    <row r="8234" spans="3:13">
      <c r="C8234" s="12"/>
      <c r="M8234" s="9"/>
    </row>
    <row r="8235" spans="3:13">
      <c r="C8235" s="12"/>
      <c r="M8235" s="9"/>
    </row>
    <row r="8236" spans="3:13">
      <c r="C8236" s="12"/>
      <c r="M8236" s="9"/>
    </row>
    <row r="8237" spans="3:13">
      <c r="C8237" s="12"/>
      <c r="M8237" s="9"/>
    </row>
    <row r="8238" spans="3:13">
      <c r="C8238" s="12"/>
      <c r="M8238" s="9"/>
    </row>
    <row r="8239" spans="3:13">
      <c r="C8239" s="12"/>
      <c r="M8239" s="9"/>
    </row>
    <row r="8240" spans="3:13">
      <c r="C8240" s="12"/>
      <c r="M8240" s="9"/>
    </row>
    <row r="8241" spans="3:13">
      <c r="C8241" s="12"/>
      <c r="M8241" s="9"/>
    </row>
    <row r="8242" spans="3:13">
      <c r="C8242" s="12"/>
      <c r="M8242" s="9"/>
    </row>
    <row r="8243" spans="3:13">
      <c r="C8243" s="12"/>
      <c r="M8243" s="9"/>
    </row>
    <row r="8244" spans="3:13">
      <c r="C8244" s="12"/>
      <c r="M8244" s="9"/>
    </row>
    <row r="8245" spans="3:13">
      <c r="C8245" s="12"/>
      <c r="M8245" s="9"/>
    </row>
    <row r="8246" spans="3:13">
      <c r="C8246" s="12"/>
      <c r="M8246" s="9"/>
    </row>
    <row r="8247" spans="3:13">
      <c r="C8247" s="12"/>
      <c r="M8247" s="9"/>
    </row>
    <row r="8248" spans="3:13">
      <c r="C8248" s="12"/>
      <c r="M8248" s="9"/>
    </row>
    <row r="8249" spans="3:13">
      <c r="C8249" s="12"/>
      <c r="M8249" s="9"/>
    </row>
    <row r="8250" spans="3:13">
      <c r="C8250" s="12"/>
      <c r="M8250" s="9"/>
    </row>
    <row r="8251" spans="3:13">
      <c r="C8251" s="12"/>
      <c r="M8251" s="9"/>
    </row>
    <row r="8252" spans="3:13">
      <c r="C8252" s="12"/>
      <c r="M8252" s="9"/>
    </row>
    <row r="8253" spans="3:13">
      <c r="C8253" s="12"/>
      <c r="M8253" s="9"/>
    </row>
    <row r="8254" spans="3:13">
      <c r="C8254" s="12"/>
      <c r="M8254" s="9"/>
    </row>
    <row r="8255" spans="3:13">
      <c r="C8255" s="12"/>
      <c r="M8255" s="9"/>
    </row>
    <row r="8256" spans="3:13">
      <c r="C8256" s="12"/>
      <c r="M8256" s="9"/>
    </row>
    <row r="8257" spans="3:13">
      <c r="C8257" s="12"/>
      <c r="M8257" s="9"/>
    </row>
    <row r="8258" spans="3:13">
      <c r="C8258" s="12"/>
      <c r="M8258" s="9"/>
    </row>
    <row r="8259" spans="3:13">
      <c r="C8259" s="12"/>
      <c r="M8259" s="9"/>
    </row>
    <row r="8260" spans="3:13">
      <c r="C8260" s="12"/>
      <c r="M8260" s="9"/>
    </row>
    <row r="8261" spans="3:13">
      <c r="C8261" s="12"/>
      <c r="M8261" s="9"/>
    </row>
    <row r="8262" spans="3:13">
      <c r="C8262" s="12"/>
      <c r="M8262" s="9"/>
    </row>
    <row r="8263" spans="3:13">
      <c r="C8263" s="12"/>
      <c r="M8263" s="9"/>
    </row>
    <row r="8264" spans="3:13">
      <c r="C8264" s="12"/>
      <c r="M8264" s="9"/>
    </row>
    <row r="8265" spans="3:13">
      <c r="C8265" s="12"/>
      <c r="M8265" s="9"/>
    </row>
    <row r="8266" spans="3:13">
      <c r="C8266" s="12"/>
      <c r="M8266" s="9"/>
    </row>
    <row r="8267" spans="3:13">
      <c r="C8267" s="12"/>
      <c r="M8267" s="9"/>
    </row>
    <row r="8268" spans="3:13">
      <c r="C8268" s="12"/>
      <c r="M8268" s="9"/>
    </row>
    <row r="8269" spans="3:13">
      <c r="C8269" s="12"/>
      <c r="M8269" s="9"/>
    </row>
    <row r="8270" spans="3:13">
      <c r="C8270" s="12"/>
      <c r="M8270" s="9"/>
    </row>
    <row r="8271" spans="3:13">
      <c r="C8271" s="12"/>
      <c r="M8271" s="9"/>
    </row>
    <row r="8272" spans="3:13">
      <c r="C8272" s="12"/>
      <c r="M8272" s="9"/>
    </row>
    <row r="8273" spans="3:13">
      <c r="C8273" s="12"/>
      <c r="M8273" s="9"/>
    </row>
    <row r="8274" spans="3:13">
      <c r="C8274" s="12"/>
      <c r="M8274" s="9"/>
    </row>
    <row r="8275" spans="3:13">
      <c r="C8275" s="12"/>
      <c r="M8275" s="9"/>
    </row>
    <row r="8276" spans="3:13">
      <c r="C8276" s="12"/>
      <c r="M8276" s="9"/>
    </row>
    <row r="8277" spans="3:13">
      <c r="C8277" s="12"/>
      <c r="M8277" s="9"/>
    </row>
    <row r="8278" spans="3:13">
      <c r="C8278" s="12"/>
      <c r="M8278" s="9"/>
    </row>
    <row r="8279" spans="3:13">
      <c r="C8279" s="12"/>
      <c r="M8279" s="9"/>
    </row>
    <row r="8280" spans="3:13">
      <c r="C8280" s="12"/>
      <c r="M8280" s="9"/>
    </row>
    <row r="8281" spans="3:13">
      <c r="C8281" s="12"/>
      <c r="M8281" s="9"/>
    </row>
    <row r="8282" spans="3:13">
      <c r="C8282" s="12"/>
      <c r="M8282" s="9"/>
    </row>
    <row r="8283" spans="3:13">
      <c r="C8283" s="12"/>
      <c r="M8283" s="9"/>
    </row>
    <row r="8284" spans="3:13">
      <c r="C8284" s="12"/>
      <c r="M8284" s="9"/>
    </row>
    <row r="8285" spans="3:13">
      <c r="C8285" s="12"/>
      <c r="M8285" s="9"/>
    </row>
    <row r="8286" spans="3:13">
      <c r="C8286" s="12"/>
      <c r="M8286" s="9"/>
    </row>
    <row r="8287" spans="3:13">
      <c r="C8287" s="12"/>
      <c r="M8287" s="9"/>
    </row>
    <row r="8288" spans="3:13">
      <c r="C8288" s="12"/>
      <c r="M8288" s="9"/>
    </row>
    <row r="8289" spans="3:13">
      <c r="C8289" s="12"/>
      <c r="M8289" s="9"/>
    </row>
    <row r="8290" spans="3:13">
      <c r="C8290" s="12"/>
      <c r="M8290" s="9"/>
    </row>
    <row r="8291" spans="3:13">
      <c r="C8291" s="12"/>
      <c r="M8291" s="9"/>
    </row>
    <row r="8292" spans="3:13">
      <c r="C8292" s="12"/>
      <c r="M8292" s="9"/>
    </row>
    <row r="8293" spans="3:13">
      <c r="C8293" s="12"/>
      <c r="M8293" s="9"/>
    </row>
    <row r="8294" spans="3:13">
      <c r="C8294" s="12"/>
      <c r="M8294" s="9"/>
    </row>
    <row r="8295" spans="3:13">
      <c r="C8295" s="12"/>
      <c r="M8295" s="9"/>
    </row>
    <row r="8296" spans="3:13">
      <c r="C8296" s="12"/>
      <c r="M8296" s="9"/>
    </row>
    <row r="8297" spans="3:13">
      <c r="C8297" s="12"/>
      <c r="M8297" s="9"/>
    </row>
    <row r="8298" spans="3:13">
      <c r="C8298" s="12"/>
      <c r="M8298" s="9"/>
    </row>
    <row r="8299" spans="3:13">
      <c r="C8299" s="12"/>
      <c r="M8299" s="9"/>
    </row>
    <row r="8300" spans="3:13">
      <c r="C8300" s="12"/>
      <c r="M8300" s="9"/>
    </row>
    <row r="8301" spans="3:13">
      <c r="C8301" s="12"/>
      <c r="M8301" s="9"/>
    </row>
    <row r="8302" spans="3:13">
      <c r="C8302" s="12"/>
      <c r="M8302" s="9"/>
    </row>
    <row r="8303" spans="3:13">
      <c r="C8303" s="12"/>
      <c r="M8303" s="9"/>
    </row>
    <row r="8304" spans="3:13">
      <c r="C8304" s="12"/>
      <c r="M8304" s="9"/>
    </row>
    <row r="8305" spans="3:13">
      <c r="C8305" s="12"/>
      <c r="M8305" s="9"/>
    </row>
    <row r="8306" spans="3:13">
      <c r="C8306" s="12"/>
      <c r="M8306" s="9"/>
    </row>
    <row r="8307" spans="3:13">
      <c r="C8307" s="12"/>
      <c r="M8307" s="9"/>
    </row>
    <row r="8308" spans="3:13">
      <c r="C8308" s="12"/>
      <c r="M8308" s="9"/>
    </row>
    <row r="8309" spans="3:13">
      <c r="C8309" s="12"/>
      <c r="M8309" s="9"/>
    </row>
    <row r="8310" spans="3:13">
      <c r="C8310" s="12"/>
      <c r="M8310" s="9"/>
    </row>
    <row r="8311" spans="3:13">
      <c r="C8311" s="12"/>
      <c r="M8311" s="9"/>
    </row>
    <row r="8312" spans="3:13">
      <c r="C8312" s="12"/>
      <c r="M8312" s="9"/>
    </row>
    <row r="8313" spans="3:13">
      <c r="C8313" s="12"/>
      <c r="M8313" s="9"/>
    </row>
    <row r="8314" spans="3:13">
      <c r="C8314" s="12"/>
      <c r="M8314" s="9"/>
    </row>
    <row r="8315" spans="3:13">
      <c r="C8315" s="12"/>
      <c r="M8315" s="9"/>
    </row>
    <row r="8316" spans="3:13">
      <c r="C8316" s="12"/>
      <c r="M8316" s="9"/>
    </row>
    <row r="8317" spans="3:13">
      <c r="C8317" s="12"/>
      <c r="M8317" s="9"/>
    </row>
    <row r="8318" spans="3:13">
      <c r="C8318" s="12"/>
      <c r="M8318" s="9"/>
    </row>
    <row r="8319" spans="3:13">
      <c r="C8319" s="12"/>
      <c r="M8319" s="9"/>
    </row>
    <row r="8320" spans="3:13">
      <c r="C8320" s="12"/>
      <c r="M8320" s="9"/>
    </row>
    <row r="8321" spans="3:13">
      <c r="C8321" s="12"/>
      <c r="M8321" s="9"/>
    </row>
    <row r="8322" spans="3:13">
      <c r="C8322" s="12"/>
      <c r="M8322" s="9"/>
    </row>
    <row r="8323" spans="3:13">
      <c r="C8323" s="12"/>
      <c r="M8323" s="9"/>
    </row>
    <row r="8324" spans="3:13">
      <c r="C8324" s="12"/>
      <c r="M8324" s="9"/>
    </row>
    <row r="8325" spans="3:13">
      <c r="C8325" s="12"/>
      <c r="M8325" s="9"/>
    </row>
    <row r="8326" spans="3:13">
      <c r="C8326" s="12"/>
      <c r="M8326" s="9"/>
    </row>
    <row r="8327" spans="3:13">
      <c r="C8327" s="12"/>
      <c r="M8327" s="9"/>
    </row>
    <row r="8328" spans="3:13">
      <c r="C8328" s="12"/>
      <c r="M8328" s="9"/>
    </row>
    <row r="8329" spans="3:13">
      <c r="C8329" s="12"/>
      <c r="M8329" s="9"/>
    </row>
    <row r="8330" spans="3:13">
      <c r="C8330" s="12"/>
      <c r="M8330" s="9"/>
    </row>
    <row r="8331" spans="3:13">
      <c r="C8331" s="12"/>
      <c r="M8331" s="9"/>
    </row>
    <row r="8332" spans="3:13">
      <c r="C8332" s="12"/>
      <c r="M8332" s="9"/>
    </row>
    <row r="8333" spans="3:13">
      <c r="C8333" s="12"/>
      <c r="M8333" s="9"/>
    </row>
    <row r="8334" spans="3:13">
      <c r="C8334" s="12"/>
      <c r="M8334" s="9"/>
    </row>
    <row r="8335" spans="3:13">
      <c r="C8335" s="12"/>
      <c r="M8335" s="9"/>
    </row>
    <row r="8336" spans="3:13">
      <c r="C8336" s="12"/>
      <c r="M8336" s="9"/>
    </row>
    <row r="8337" spans="3:13">
      <c r="C8337" s="12"/>
      <c r="M8337" s="9"/>
    </row>
    <row r="8338" spans="3:13">
      <c r="C8338" s="12"/>
      <c r="M8338" s="9"/>
    </row>
    <row r="8339" spans="3:13">
      <c r="C8339" s="12"/>
      <c r="M8339" s="9"/>
    </row>
    <row r="8340" spans="3:13">
      <c r="C8340" s="12"/>
      <c r="M8340" s="9"/>
    </row>
    <row r="8341" spans="3:13">
      <c r="C8341" s="12"/>
      <c r="M8341" s="9"/>
    </row>
    <row r="8342" spans="3:13">
      <c r="C8342" s="12"/>
      <c r="M8342" s="9"/>
    </row>
    <row r="8343" spans="3:13">
      <c r="C8343" s="12"/>
      <c r="M8343" s="9"/>
    </row>
    <row r="8344" spans="3:13">
      <c r="C8344" s="12"/>
      <c r="M8344" s="9"/>
    </row>
    <row r="8345" spans="3:13">
      <c r="C8345" s="12"/>
      <c r="M8345" s="9"/>
    </row>
    <row r="8346" spans="3:13">
      <c r="C8346" s="12"/>
      <c r="M8346" s="9"/>
    </row>
    <row r="8347" spans="3:13">
      <c r="C8347" s="12"/>
      <c r="M8347" s="9"/>
    </row>
    <row r="8348" spans="3:13">
      <c r="C8348" s="12"/>
      <c r="M8348" s="9"/>
    </row>
    <row r="8349" spans="3:13">
      <c r="C8349" s="12"/>
      <c r="M8349" s="9"/>
    </row>
    <row r="8350" spans="3:13">
      <c r="C8350" s="12"/>
      <c r="M8350" s="9"/>
    </row>
    <row r="8351" spans="3:13">
      <c r="C8351" s="12"/>
      <c r="M8351" s="9"/>
    </row>
    <row r="8352" spans="3:13">
      <c r="C8352" s="12"/>
      <c r="M8352" s="9"/>
    </row>
    <row r="8353" spans="3:13">
      <c r="C8353" s="12"/>
      <c r="M8353" s="9"/>
    </row>
    <row r="8354" spans="3:13">
      <c r="C8354" s="12"/>
      <c r="M8354" s="9"/>
    </row>
    <row r="8355" spans="3:13">
      <c r="C8355" s="12"/>
      <c r="M8355" s="9"/>
    </row>
    <row r="8356" spans="3:13">
      <c r="C8356" s="12"/>
      <c r="M8356" s="9"/>
    </row>
    <row r="8357" spans="3:13">
      <c r="C8357" s="12"/>
      <c r="M8357" s="9"/>
    </row>
    <row r="8358" spans="3:13">
      <c r="C8358" s="12"/>
      <c r="M8358" s="9"/>
    </row>
    <row r="8359" spans="3:13">
      <c r="C8359" s="12"/>
      <c r="M8359" s="9"/>
    </row>
    <row r="8360" spans="3:13">
      <c r="C8360" s="12"/>
      <c r="M8360" s="9"/>
    </row>
    <row r="8361" spans="3:13">
      <c r="C8361" s="12"/>
      <c r="M8361" s="9"/>
    </row>
    <row r="8362" spans="3:13">
      <c r="C8362" s="12"/>
      <c r="M8362" s="9"/>
    </row>
    <row r="8363" spans="3:13">
      <c r="C8363" s="12"/>
      <c r="M8363" s="9"/>
    </row>
    <row r="8364" spans="3:13">
      <c r="C8364" s="12"/>
      <c r="M8364" s="9"/>
    </row>
    <row r="8365" spans="3:13">
      <c r="C8365" s="12"/>
      <c r="M8365" s="9"/>
    </row>
    <row r="8366" spans="3:13">
      <c r="C8366" s="12"/>
      <c r="M8366" s="9"/>
    </row>
    <row r="8367" spans="3:13">
      <c r="C8367" s="12"/>
      <c r="M8367" s="9"/>
    </row>
    <row r="8368" spans="3:13">
      <c r="C8368" s="12"/>
      <c r="M8368" s="9"/>
    </row>
    <row r="8369" spans="3:13">
      <c r="C8369" s="12"/>
      <c r="M8369" s="9"/>
    </row>
    <row r="8370" spans="3:13">
      <c r="C8370" s="12"/>
      <c r="M8370" s="9"/>
    </row>
    <row r="8371" spans="3:13">
      <c r="C8371" s="12"/>
      <c r="M8371" s="9"/>
    </row>
    <row r="8372" spans="3:13">
      <c r="C8372" s="12"/>
      <c r="M8372" s="9"/>
    </row>
    <row r="8373" spans="3:13">
      <c r="C8373" s="12"/>
      <c r="M8373" s="9"/>
    </row>
    <row r="8374" spans="3:13">
      <c r="C8374" s="12"/>
      <c r="M8374" s="9"/>
    </row>
    <row r="8375" spans="3:13">
      <c r="C8375" s="12"/>
      <c r="M8375" s="9"/>
    </row>
    <row r="8376" spans="3:13">
      <c r="C8376" s="12"/>
      <c r="M8376" s="9"/>
    </row>
    <row r="8377" spans="3:13">
      <c r="C8377" s="12"/>
      <c r="M8377" s="9"/>
    </row>
    <row r="8378" spans="3:13">
      <c r="C8378" s="12"/>
      <c r="M8378" s="9"/>
    </row>
    <row r="8379" spans="3:13">
      <c r="C8379" s="12"/>
      <c r="M8379" s="9"/>
    </row>
    <row r="8380" spans="3:13">
      <c r="C8380" s="12"/>
      <c r="M8380" s="9"/>
    </row>
    <row r="8381" spans="3:13">
      <c r="C8381" s="12"/>
      <c r="M8381" s="9"/>
    </row>
    <row r="8382" spans="3:13">
      <c r="C8382" s="12"/>
      <c r="M8382" s="9"/>
    </row>
    <row r="8383" spans="3:13">
      <c r="C8383" s="12"/>
      <c r="M8383" s="9"/>
    </row>
    <row r="8384" spans="3:13">
      <c r="C8384" s="12"/>
      <c r="M8384" s="9"/>
    </row>
    <row r="8385" spans="3:13">
      <c r="C8385" s="12"/>
      <c r="M8385" s="9"/>
    </row>
    <row r="8386" spans="3:13">
      <c r="C8386" s="12"/>
      <c r="M8386" s="9"/>
    </row>
    <row r="8387" spans="3:13">
      <c r="C8387" s="12"/>
      <c r="M8387" s="9"/>
    </row>
    <row r="8388" spans="3:13">
      <c r="C8388" s="12"/>
      <c r="M8388" s="9"/>
    </row>
    <row r="8389" spans="3:13">
      <c r="C8389" s="12"/>
      <c r="M8389" s="9"/>
    </row>
    <row r="8390" spans="3:13">
      <c r="C8390" s="12"/>
      <c r="M8390" s="9"/>
    </row>
    <row r="8391" spans="3:13">
      <c r="C8391" s="12"/>
      <c r="M8391" s="9"/>
    </row>
    <row r="8392" spans="3:13">
      <c r="C8392" s="12"/>
      <c r="M8392" s="9"/>
    </row>
    <row r="8393" spans="3:13">
      <c r="C8393" s="12"/>
      <c r="M8393" s="9"/>
    </row>
    <row r="8394" spans="3:13">
      <c r="C8394" s="12"/>
      <c r="M8394" s="9"/>
    </row>
    <row r="8395" spans="3:13">
      <c r="C8395" s="12"/>
      <c r="M8395" s="9"/>
    </row>
    <row r="8396" spans="3:13">
      <c r="C8396" s="12"/>
      <c r="M8396" s="9"/>
    </row>
    <row r="8397" spans="3:13">
      <c r="C8397" s="12"/>
      <c r="M8397" s="9"/>
    </row>
    <row r="8398" spans="3:13">
      <c r="C8398" s="12"/>
      <c r="M8398" s="9"/>
    </row>
    <row r="8399" spans="3:13">
      <c r="C8399" s="12"/>
      <c r="M8399" s="9"/>
    </row>
    <row r="8400" spans="3:13">
      <c r="C8400" s="12"/>
      <c r="M8400" s="9"/>
    </row>
    <row r="8401" spans="3:13">
      <c r="C8401" s="12"/>
      <c r="M8401" s="9"/>
    </row>
    <row r="8402" spans="3:13">
      <c r="C8402" s="12"/>
      <c r="M8402" s="9"/>
    </row>
    <row r="8403" spans="3:13">
      <c r="M8403" s="9"/>
    </row>
    <row r="8404" spans="3:13">
      <c r="M8404" s="9"/>
    </row>
    <row r="8405" spans="3:13">
      <c r="M8405" s="9"/>
    </row>
    <row r="8406" spans="3:13">
      <c r="C8406" s="12"/>
      <c r="M8406" s="9"/>
    </row>
    <row r="8407" spans="3:13">
      <c r="C8407" s="12"/>
      <c r="M8407" s="9"/>
    </row>
    <row r="8408" spans="3:13">
      <c r="C8408" s="12"/>
      <c r="M8408" s="9"/>
    </row>
    <row r="8409" spans="3:13">
      <c r="C8409" s="12"/>
      <c r="M8409" s="9"/>
    </row>
    <row r="8410" spans="3:13">
      <c r="C8410" s="12"/>
      <c r="M8410" s="9"/>
    </row>
    <row r="8411" spans="3:13">
      <c r="C8411" s="12"/>
      <c r="M8411" s="9"/>
    </row>
    <row r="8412" spans="3:13">
      <c r="C8412" s="12"/>
      <c r="M8412" s="9"/>
    </row>
    <row r="8413" spans="3:13">
      <c r="C8413" s="12"/>
      <c r="M8413" s="9"/>
    </row>
    <row r="8414" spans="3:13">
      <c r="C8414" s="12"/>
      <c r="M8414" s="9"/>
    </row>
    <row r="8415" spans="3:13">
      <c r="C8415" s="12"/>
      <c r="M8415" s="9"/>
    </row>
    <row r="8416" spans="3:13">
      <c r="M8416" s="9"/>
    </row>
    <row r="8417" spans="3:13">
      <c r="M8417" s="9"/>
    </row>
    <row r="8418" spans="3:13">
      <c r="M8418" s="9"/>
    </row>
    <row r="8419" spans="3:13">
      <c r="M8419" s="9"/>
    </row>
    <row r="8420" spans="3:13">
      <c r="M8420" s="9"/>
    </row>
    <row r="8421" spans="3:13">
      <c r="M8421" s="9"/>
    </row>
    <row r="8422" spans="3:13">
      <c r="M8422" s="9"/>
    </row>
    <row r="8423" spans="3:13">
      <c r="M8423" s="9"/>
    </row>
    <row r="8424" spans="3:13">
      <c r="M8424" s="9"/>
    </row>
    <row r="8425" spans="3:13">
      <c r="M8425" s="9"/>
    </row>
    <row r="8426" spans="3:13">
      <c r="M8426" s="9"/>
    </row>
    <row r="8427" spans="3:13">
      <c r="M8427" s="9"/>
    </row>
    <row r="8428" spans="3:13">
      <c r="M8428" s="9"/>
    </row>
    <row r="8429" spans="3:13">
      <c r="M8429" s="9"/>
    </row>
    <row r="8430" spans="3:13">
      <c r="C8430" s="12"/>
      <c r="M8430" s="9"/>
    </row>
    <row r="8431" spans="3:13">
      <c r="C8431" s="12"/>
      <c r="M8431" s="9"/>
    </row>
    <row r="8432" spans="3:13">
      <c r="C8432" s="12"/>
      <c r="M8432" s="9"/>
    </row>
    <row r="8433" spans="3:13">
      <c r="C8433" s="12"/>
      <c r="M8433" s="9"/>
    </row>
    <row r="8434" spans="3:13">
      <c r="C8434" s="12"/>
      <c r="M8434" s="9"/>
    </row>
    <row r="8435" spans="3:13">
      <c r="C8435" s="12"/>
      <c r="M8435" s="9"/>
    </row>
    <row r="8436" spans="3:13">
      <c r="C8436" s="12"/>
      <c r="M8436" s="9"/>
    </row>
    <row r="8437" spans="3:13">
      <c r="C8437" s="12"/>
      <c r="M8437" s="9"/>
    </row>
    <row r="8438" spans="3:13">
      <c r="C8438" s="12"/>
      <c r="M8438" s="9"/>
    </row>
    <row r="8439" spans="3:13">
      <c r="C8439" s="12"/>
      <c r="M8439" s="9"/>
    </row>
    <row r="8440" spans="3:13">
      <c r="C8440" s="12"/>
      <c r="M8440" s="9"/>
    </row>
    <row r="8441" spans="3:13">
      <c r="C8441" s="12"/>
      <c r="M8441" s="9"/>
    </row>
    <row r="8442" spans="3:13">
      <c r="C8442" s="12"/>
      <c r="M8442" s="9"/>
    </row>
    <row r="8443" spans="3:13">
      <c r="C8443" s="12"/>
      <c r="M8443" s="9"/>
    </row>
    <row r="8444" spans="3:13">
      <c r="C8444" s="12"/>
      <c r="M8444" s="9"/>
    </row>
    <row r="8445" spans="3:13">
      <c r="C8445" s="12"/>
      <c r="M8445" s="9"/>
    </row>
    <row r="8446" spans="3:13">
      <c r="C8446" s="12"/>
      <c r="M8446" s="9"/>
    </row>
    <row r="8447" spans="3:13">
      <c r="C8447" s="12"/>
      <c r="M8447" s="9"/>
    </row>
    <row r="8448" spans="3:13">
      <c r="C8448" s="12"/>
      <c r="M8448" s="9"/>
    </row>
    <row r="8449" spans="3:13">
      <c r="C8449" s="12"/>
      <c r="M8449" s="9"/>
    </row>
    <row r="8450" spans="3:13">
      <c r="C8450" s="12"/>
      <c r="M8450" s="9"/>
    </row>
    <row r="8451" spans="3:13">
      <c r="C8451" s="12"/>
      <c r="M8451" s="9"/>
    </row>
    <row r="8452" spans="3:13">
      <c r="C8452" s="12"/>
      <c r="M8452" s="9"/>
    </row>
    <row r="8453" spans="3:13">
      <c r="C8453" s="12"/>
      <c r="M8453" s="9"/>
    </row>
    <row r="8454" spans="3:13">
      <c r="C8454" s="12"/>
      <c r="M8454" s="9"/>
    </row>
    <row r="8455" spans="3:13">
      <c r="C8455" s="12"/>
      <c r="M8455" s="9"/>
    </row>
    <row r="8456" spans="3:13">
      <c r="C8456" s="12"/>
      <c r="M8456" s="9"/>
    </row>
    <row r="8457" spans="3:13">
      <c r="C8457" s="12"/>
      <c r="M8457" s="9"/>
    </row>
    <row r="8458" spans="3:13">
      <c r="C8458" s="12"/>
      <c r="M8458" s="9"/>
    </row>
    <row r="8459" spans="3:13">
      <c r="C8459" s="12"/>
      <c r="M8459" s="9"/>
    </row>
    <row r="8460" spans="3:13">
      <c r="C8460" s="12"/>
      <c r="M8460" s="9"/>
    </row>
    <row r="8461" spans="3:13">
      <c r="C8461" s="12"/>
      <c r="M8461" s="9"/>
    </row>
    <row r="8462" spans="3:13">
      <c r="C8462" s="12"/>
      <c r="M8462" s="9"/>
    </row>
    <row r="8463" spans="3:13">
      <c r="C8463" s="12"/>
      <c r="M8463" s="9"/>
    </row>
    <row r="8464" spans="3:13">
      <c r="C8464" s="12"/>
      <c r="M8464" s="9"/>
    </row>
    <row r="8465" spans="3:13">
      <c r="C8465" s="12"/>
      <c r="M8465" s="9"/>
    </row>
    <row r="8466" spans="3:13">
      <c r="C8466" s="12"/>
      <c r="M8466" s="9"/>
    </row>
    <row r="8467" spans="3:13">
      <c r="C8467" s="12"/>
      <c r="M8467" s="9"/>
    </row>
    <row r="8468" spans="3:13">
      <c r="C8468" s="12"/>
      <c r="M8468" s="9"/>
    </row>
    <row r="8469" spans="3:13">
      <c r="C8469" s="12"/>
      <c r="M8469" s="9"/>
    </row>
    <row r="8470" spans="3:13">
      <c r="C8470" s="12"/>
      <c r="M8470" s="9"/>
    </row>
    <row r="8471" spans="3:13">
      <c r="C8471" s="12"/>
      <c r="M8471" s="9"/>
    </row>
    <row r="8472" spans="3:13">
      <c r="C8472" s="12"/>
      <c r="M8472" s="9"/>
    </row>
    <row r="8473" spans="3:13">
      <c r="C8473" s="12"/>
      <c r="M8473" s="9"/>
    </row>
    <row r="8474" spans="3:13">
      <c r="C8474" s="12"/>
      <c r="M8474" s="9"/>
    </row>
    <row r="8475" spans="3:13">
      <c r="C8475" s="12"/>
      <c r="M8475" s="9"/>
    </row>
    <row r="8476" spans="3:13">
      <c r="C8476" s="12"/>
      <c r="M8476" s="9"/>
    </row>
    <row r="8477" spans="3:13">
      <c r="C8477" s="12"/>
      <c r="M8477" s="9"/>
    </row>
    <row r="8478" spans="3:13">
      <c r="C8478" s="12"/>
      <c r="M8478" s="9"/>
    </row>
    <row r="8479" spans="3:13">
      <c r="C8479" s="12"/>
      <c r="M8479" s="9"/>
    </row>
    <row r="8480" spans="3:13">
      <c r="C8480" s="12"/>
      <c r="M8480" s="9"/>
    </row>
    <row r="8481" spans="3:13">
      <c r="C8481" s="12"/>
      <c r="M8481" s="9"/>
    </row>
    <row r="8482" spans="3:13">
      <c r="C8482" s="12"/>
      <c r="M8482" s="9"/>
    </row>
    <row r="8483" spans="3:13">
      <c r="C8483" s="12"/>
      <c r="M8483" s="9"/>
    </row>
    <row r="8484" spans="3:13">
      <c r="C8484" s="12"/>
      <c r="M8484" s="9"/>
    </row>
    <row r="8485" spans="3:13">
      <c r="C8485" s="12"/>
      <c r="M8485" s="9"/>
    </row>
    <row r="8486" spans="3:13">
      <c r="C8486" s="12"/>
      <c r="M8486" s="9"/>
    </row>
    <row r="8487" spans="3:13">
      <c r="C8487" s="12"/>
      <c r="M8487" s="9"/>
    </row>
    <row r="8488" spans="3:13">
      <c r="C8488" s="12"/>
      <c r="M8488" s="9"/>
    </row>
    <row r="8489" spans="3:13">
      <c r="C8489" s="12"/>
      <c r="M8489" s="9"/>
    </row>
    <row r="8490" spans="3:13">
      <c r="C8490" s="12"/>
      <c r="M8490" s="9"/>
    </row>
    <row r="8491" spans="3:13">
      <c r="C8491" s="12"/>
      <c r="M8491" s="9"/>
    </row>
    <row r="8492" spans="3:13">
      <c r="C8492" s="12"/>
      <c r="M8492" s="9"/>
    </row>
    <row r="8493" spans="3:13">
      <c r="C8493" s="12"/>
      <c r="M8493" s="9"/>
    </row>
    <row r="8494" spans="3:13">
      <c r="C8494" s="12"/>
      <c r="M8494" s="9"/>
    </row>
    <row r="8495" spans="3:13">
      <c r="C8495" s="12"/>
      <c r="M8495" s="9"/>
    </row>
    <row r="8496" spans="3:13">
      <c r="C8496" s="12"/>
      <c r="M8496" s="9"/>
    </row>
    <row r="8497" spans="3:13">
      <c r="C8497" s="12"/>
      <c r="M8497" s="9"/>
    </row>
    <row r="8498" spans="3:13">
      <c r="C8498" s="12"/>
      <c r="M8498" s="9"/>
    </row>
    <row r="8499" spans="3:13">
      <c r="C8499" s="12"/>
      <c r="M8499" s="9"/>
    </row>
    <row r="8500" spans="3:13">
      <c r="C8500" s="12"/>
      <c r="M8500" s="9"/>
    </row>
    <row r="8501" spans="3:13">
      <c r="C8501" s="12"/>
      <c r="M8501" s="9"/>
    </row>
    <row r="8502" spans="3:13">
      <c r="C8502" s="12"/>
      <c r="M8502" s="9"/>
    </row>
    <row r="8503" spans="3:13">
      <c r="C8503" s="12"/>
      <c r="M8503" s="9"/>
    </row>
    <row r="8504" spans="3:13">
      <c r="C8504" s="12"/>
      <c r="M8504" s="9"/>
    </row>
    <row r="8505" spans="3:13">
      <c r="C8505" s="12"/>
      <c r="M8505" s="9"/>
    </row>
    <row r="8506" spans="3:13">
      <c r="C8506" s="12"/>
      <c r="M8506" s="9"/>
    </row>
    <row r="8507" spans="3:13">
      <c r="C8507" s="12"/>
      <c r="M8507" s="9"/>
    </row>
    <row r="8508" spans="3:13">
      <c r="C8508" s="12"/>
      <c r="M8508" s="9"/>
    </row>
    <row r="8509" spans="3:13">
      <c r="C8509" s="12"/>
      <c r="M8509" s="9"/>
    </row>
    <row r="8510" spans="3:13">
      <c r="C8510" s="12"/>
      <c r="M8510" s="9"/>
    </row>
    <row r="8511" spans="3:13">
      <c r="C8511" s="12"/>
      <c r="M8511" s="9"/>
    </row>
    <row r="8512" spans="3:13">
      <c r="C8512" s="12"/>
      <c r="M8512" s="9"/>
    </row>
    <row r="8513" spans="3:13">
      <c r="C8513" s="12"/>
      <c r="M8513" s="9"/>
    </row>
    <row r="8514" spans="3:13">
      <c r="C8514" s="12"/>
      <c r="M8514" s="9"/>
    </row>
    <row r="8515" spans="3:13">
      <c r="C8515" s="12"/>
      <c r="M8515" s="9"/>
    </row>
    <row r="8516" spans="3:13">
      <c r="C8516" s="12"/>
      <c r="M8516" s="9"/>
    </row>
    <row r="8517" spans="3:13">
      <c r="C8517" s="12"/>
      <c r="M8517" s="9"/>
    </row>
    <row r="8518" spans="3:13">
      <c r="C8518" s="12"/>
      <c r="M8518" s="9"/>
    </row>
    <row r="8519" spans="3:13">
      <c r="C8519" s="12"/>
      <c r="M8519" s="9"/>
    </row>
    <row r="8520" spans="3:13">
      <c r="C8520" s="12"/>
      <c r="M8520" s="9"/>
    </row>
    <row r="8521" spans="3:13">
      <c r="C8521" s="12"/>
      <c r="M8521" s="9"/>
    </row>
    <row r="8522" spans="3:13">
      <c r="C8522" s="12"/>
      <c r="M8522" s="9"/>
    </row>
    <row r="8523" spans="3:13">
      <c r="C8523" s="12"/>
      <c r="M8523" s="9"/>
    </row>
    <row r="8524" spans="3:13">
      <c r="C8524" s="12"/>
      <c r="M8524" s="9"/>
    </row>
    <row r="8525" spans="3:13">
      <c r="C8525" s="12"/>
      <c r="M8525" s="9"/>
    </row>
    <row r="8526" spans="3:13">
      <c r="C8526" s="12"/>
      <c r="M8526" s="9"/>
    </row>
    <row r="8527" spans="3:13">
      <c r="C8527" s="12"/>
      <c r="M8527" s="9"/>
    </row>
    <row r="8528" spans="3:13">
      <c r="C8528" s="12"/>
      <c r="M8528" s="9"/>
    </row>
    <row r="8529" spans="3:13">
      <c r="C8529" s="12"/>
      <c r="M8529" s="9"/>
    </row>
    <row r="8530" spans="3:13">
      <c r="C8530" s="12"/>
      <c r="M8530" s="9"/>
    </row>
    <row r="8531" spans="3:13">
      <c r="C8531" s="12"/>
      <c r="M8531" s="9"/>
    </row>
    <row r="8532" spans="3:13">
      <c r="C8532" s="12"/>
      <c r="M8532" s="9"/>
    </row>
    <row r="8533" spans="3:13">
      <c r="C8533" s="12"/>
      <c r="M8533" s="9"/>
    </row>
    <row r="8534" spans="3:13">
      <c r="C8534" s="12"/>
      <c r="M8534" s="9"/>
    </row>
    <row r="8535" spans="3:13">
      <c r="C8535" s="12"/>
      <c r="M8535" s="9"/>
    </row>
    <row r="8536" spans="3:13">
      <c r="C8536" s="12"/>
      <c r="M8536" s="9"/>
    </row>
    <row r="8537" spans="3:13">
      <c r="C8537" s="12"/>
      <c r="M8537" s="9"/>
    </row>
    <row r="8538" spans="3:13">
      <c r="C8538" s="12"/>
      <c r="M8538" s="9"/>
    </row>
    <row r="8539" spans="3:13">
      <c r="C8539" s="12"/>
      <c r="M8539" s="9"/>
    </row>
    <row r="8540" spans="3:13">
      <c r="C8540" s="12"/>
      <c r="M8540" s="9"/>
    </row>
    <row r="8541" spans="3:13">
      <c r="C8541" s="12"/>
      <c r="M8541" s="9"/>
    </row>
    <row r="8542" spans="3:13">
      <c r="C8542" s="12"/>
      <c r="M8542" s="9"/>
    </row>
    <row r="8543" spans="3:13">
      <c r="C8543" s="12"/>
      <c r="M8543" s="9"/>
    </row>
    <row r="8544" spans="3:13">
      <c r="C8544" s="12"/>
      <c r="M8544" s="9"/>
    </row>
    <row r="8545" spans="3:13">
      <c r="C8545" s="12"/>
      <c r="M8545" s="9"/>
    </row>
    <row r="8546" spans="3:13">
      <c r="C8546" s="12"/>
      <c r="M8546" s="9"/>
    </row>
    <row r="8547" spans="3:13">
      <c r="C8547" s="12"/>
      <c r="M8547" s="9"/>
    </row>
    <row r="8548" spans="3:13">
      <c r="C8548" s="12"/>
      <c r="M8548" s="9"/>
    </row>
    <row r="8549" spans="3:13">
      <c r="C8549" s="12"/>
      <c r="M8549" s="9"/>
    </row>
    <row r="8550" spans="3:13">
      <c r="C8550" s="12"/>
      <c r="M8550" s="9"/>
    </row>
    <row r="8551" spans="3:13">
      <c r="C8551" s="12"/>
      <c r="M8551" s="9"/>
    </row>
    <row r="8552" spans="3:13">
      <c r="C8552" s="12"/>
      <c r="M8552" s="9"/>
    </row>
    <row r="8553" spans="3:13">
      <c r="C8553" s="12"/>
      <c r="M8553" s="9"/>
    </row>
    <row r="8554" spans="3:13">
      <c r="C8554" s="12"/>
      <c r="M8554" s="9"/>
    </row>
    <row r="8555" spans="3:13">
      <c r="C8555" s="12"/>
      <c r="M8555" s="9"/>
    </row>
    <row r="8556" spans="3:13">
      <c r="C8556" s="12"/>
      <c r="M8556" s="9"/>
    </row>
    <row r="8557" spans="3:13">
      <c r="C8557" s="12"/>
      <c r="M8557" s="9"/>
    </row>
    <row r="8558" spans="3:13">
      <c r="C8558" s="12"/>
      <c r="M8558" s="9"/>
    </row>
    <row r="8559" spans="3:13">
      <c r="C8559" s="12"/>
      <c r="M8559" s="9"/>
    </row>
    <row r="8560" spans="3:13">
      <c r="C8560" s="12"/>
      <c r="M8560" s="9"/>
    </row>
    <row r="8561" spans="3:13">
      <c r="C8561" s="12"/>
      <c r="M8561" s="9"/>
    </row>
    <row r="8562" spans="3:13">
      <c r="C8562" s="12"/>
      <c r="M8562" s="9"/>
    </row>
    <row r="8563" spans="3:13">
      <c r="C8563" s="12"/>
      <c r="M8563" s="9"/>
    </row>
    <row r="8564" spans="3:13">
      <c r="C8564" s="12"/>
      <c r="M8564" s="9"/>
    </row>
    <row r="8565" spans="3:13">
      <c r="C8565" s="12"/>
      <c r="M8565" s="9"/>
    </row>
    <row r="8566" spans="3:13">
      <c r="C8566" s="12"/>
      <c r="M8566" s="9"/>
    </row>
    <row r="8567" spans="3:13">
      <c r="C8567" s="12"/>
      <c r="M8567" s="9"/>
    </row>
    <row r="8568" spans="3:13">
      <c r="C8568" s="12"/>
      <c r="M8568" s="9"/>
    </row>
    <row r="8569" spans="3:13">
      <c r="C8569" s="12"/>
      <c r="M8569" s="9"/>
    </row>
    <row r="8570" spans="3:13">
      <c r="C8570" s="12"/>
      <c r="M8570" s="9"/>
    </row>
    <row r="8571" spans="3:13">
      <c r="C8571" s="12"/>
      <c r="M8571" s="9"/>
    </row>
    <row r="8572" spans="3:13">
      <c r="C8572" s="12"/>
      <c r="M8572" s="9"/>
    </row>
    <row r="8573" spans="3:13">
      <c r="C8573" s="12"/>
      <c r="M8573" s="9"/>
    </row>
    <row r="8574" spans="3:13">
      <c r="C8574" s="12"/>
      <c r="M8574" s="9"/>
    </row>
    <row r="8575" spans="3:13">
      <c r="C8575" s="12"/>
      <c r="M8575" s="9"/>
    </row>
    <row r="8576" spans="3:13">
      <c r="C8576" s="12"/>
      <c r="M8576" s="9"/>
    </row>
    <row r="8577" spans="3:13">
      <c r="C8577" s="12"/>
      <c r="M8577" s="9"/>
    </row>
    <row r="8578" spans="3:13">
      <c r="C8578" s="12"/>
      <c r="M8578" s="9"/>
    </row>
    <row r="8579" spans="3:13">
      <c r="C8579" s="12"/>
      <c r="M8579" s="9"/>
    </row>
    <row r="8580" spans="3:13">
      <c r="M8580" s="9"/>
    </row>
    <row r="8581" spans="3:13">
      <c r="C8581" s="12"/>
      <c r="M8581" s="9"/>
    </row>
    <row r="8582" spans="3:13">
      <c r="C8582" s="12"/>
      <c r="M8582" s="9"/>
    </row>
    <row r="8583" spans="3:13">
      <c r="C8583" s="12"/>
      <c r="M8583" s="9"/>
    </row>
    <row r="8584" spans="3:13">
      <c r="C8584" s="12"/>
      <c r="M8584" s="9"/>
    </row>
    <row r="8585" spans="3:13">
      <c r="C8585" s="12"/>
      <c r="M8585" s="9"/>
    </row>
    <row r="8586" spans="3:13">
      <c r="C8586" s="12"/>
      <c r="M8586" s="9"/>
    </row>
    <row r="8587" spans="3:13">
      <c r="C8587" s="12"/>
      <c r="M8587" s="9"/>
    </row>
    <row r="8588" spans="3:13">
      <c r="C8588" s="12"/>
      <c r="M8588" s="9"/>
    </row>
    <row r="8589" spans="3:13">
      <c r="C8589" s="12"/>
      <c r="M8589" s="9"/>
    </row>
    <row r="8590" spans="3:13">
      <c r="M8590" s="9"/>
    </row>
    <row r="8591" spans="3:13">
      <c r="C8591" s="12"/>
      <c r="M8591" s="9"/>
    </row>
    <row r="8592" spans="3:13">
      <c r="M8592" s="9"/>
    </row>
    <row r="8593" spans="3:13">
      <c r="C8593" s="12"/>
      <c r="M8593" s="9"/>
    </row>
    <row r="8594" spans="3:13">
      <c r="C8594" s="12"/>
      <c r="M8594" s="9"/>
    </row>
    <row r="8595" spans="3:13">
      <c r="C8595" s="12"/>
      <c r="M8595" s="9"/>
    </row>
    <row r="8596" spans="3:13">
      <c r="C8596" s="12"/>
      <c r="M8596" s="9"/>
    </row>
    <row r="8597" spans="3:13">
      <c r="C8597" s="12"/>
      <c r="M8597" s="9"/>
    </row>
    <row r="8598" spans="3:13">
      <c r="C8598" s="12"/>
      <c r="M8598" s="9"/>
    </row>
    <row r="8599" spans="3:13">
      <c r="C8599" s="12"/>
      <c r="M8599" s="9"/>
    </row>
    <row r="8600" spans="3:13">
      <c r="C8600" s="12"/>
      <c r="M8600" s="9"/>
    </row>
    <row r="8601" spans="3:13">
      <c r="C8601" s="12"/>
      <c r="M8601" s="9"/>
    </row>
    <row r="8602" spans="3:13">
      <c r="C8602" s="12"/>
      <c r="M8602" s="9"/>
    </row>
    <row r="8603" spans="3:13">
      <c r="C8603" s="12"/>
      <c r="M8603" s="9"/>
    </row>
    <row r="8604" spans="3:13">
      <c r="C8604" s="12"/>
      <c r="M8604" s="9"/>
    </row>
    <row r="8605" spans="3:13">
      <c r="C8605" s="12"/>
      <c r="M8605" s="9"/>
    </row>
    <row r="8606" spans="3:13">
      <c r="C8606" s="12"/>
      <c r="M8606" s="9"/>
    </row>
    <row r="8607" spans="3:13">
      <c r="C8607" s="12"/>
      <c r="M8607" s="9"/>
    </row>
    <row r="8608" spans="3:13">
      <c r="C8608" s="12"/>
      <c r="M8608" s="9"/>
    </row>
    <row r="8609" spans="3:13">
      <c r="C8609" s="12"/>
      <c r="M8609" s="9"/>
    </row>
    <row r="8610" spans="3:13">
      <c r="C8610" s="12"/>
      <c r="M8610" s="9"/>
    </row>
    <row r="8611" spans="3:13">
      <c r="C8611" s="12"/>
      <c r="M8611" s="9"/>
    </row>
    <row r="8612" spans="3:13">
      <c r="C8612" s="12"/>
      <c r="M8612" s="9"/>
    </row>
    <row r="8613" spans="3:13">
      <c r="C8613" s="12"/>
      <c r="M8613" s="9"/>
    </row>
    <row r="8614" spans="3:13">
      <c r="C8614" s="12"/>
      <c r="M8614" s="9"/>
    </row>
    <row r="8615" spans="3:13">
      <c r="C8615" s="12"/>
      <c r="M8615" s="9"/>
    </row>
    <row r="8616" spans="3:13">
      <c r="C8616" s="12"/>
      <c r="M8616" s="9"/>
    </row>
    <row r="8617" spans="3:13">
      <c r="C8617" s="12"/>
      <c r="M8617" s="9"/>
    </row>
    <row r="8618" spans="3:13">
      <c r="C8618" s="12"/>
      <c r="M8618" s="9"/>
    </row>
    <row r="8619" spans="3:13">
      <c r="C8619" s="12"/>
      <c r="M8619" s="9"/>
    </row>
    <row r="8620" spans="3:13">
      <c r="C8620" s="12"/>
      <c r="M8620" s="9"/>
    </row>
    <row r="8621" spans="3:13">
      <c r="C8621" s="12"/>
      <c r="M8621" s="9"/>
    </row>
    <row r="8622" spans="3:13">
      <c r="C8622" s="12"/>
      <c r="M8622" s="9"/>
    </row>
    <row r="8623" spans="3:13">
      <c r="C8623" s="12"/>
      <c r="M8623" s="9"/>
    </row>
    <row r="8624" spans="3:13">
      <c r="C8624" s="12"/>
      <c r="M8624" s="9"/>
    </row>
    <row r="8625" spans="3:13">
      <c r="C8625" s="12"/>
      <c r="M8625" s="9"/>
    </row>
    <row r="8626" spans="3:13">
      <c r="C8626" s="12"/>
      <c r="M8626" s="9"/>
    </row>
    <row r="8627" spans="3:13">
      <c r="C8627" s="12"/>
      <c r="M8627" s="9"/>
    </row>
    <row r="8628" spans="3:13">
      <c r="C8628" s="12"/>
      <c r="M8628" s="9"/>
    </row>
    <row r="8629" spans="3:13">
      <c r="C8629" s="12"/>
      <c r="M8629" s="9"/>
    </row>
    <row r="8630" spans="3:13">
      <c r="C8630" s="12"/>
      <c r="M8630" s="9"/>
    </row>
    <row r="8631" spans="3:13">
      <c r="C8631" s="12"/>
      <c r="M8631" s="9"/>
    </row>
    <row r="8632" spans="3:13">
      <c r="C8632" s="12"/>
      <c r="M8632" s="9"/>
    </row>
    <row r="8633" spans="3:13">
      <c r="C8633" s="12"/>
      <c r="M8633" s="9"/>
    </row>
    <row r="8634" spans="3:13">
      <c r="C8634" s="12"/>
      <c r="M8634" s="9"/>
    </row>
    <row r="8635" spans="3:13">
      <c r="C8635" s="12"/>
      <c r="M8635" s="9"/>
    </row>
    <row r="8636" spans="3:13">
      <c r="C8636" s="12"/>
      <c r="M8636" s="9"/>
    </row>
    <row r="8637" spans="3:13">
      <c r="C8637" s="12"/>
      <c r="M8637" s="9"/>
    </row>
    <row r="8638" spans="3:13">
      <c r="C8638" s="12"/>
      <c r="M8638" s="9"/>
    </row>
    <row r="8639" spans="3:13">
      <c r="C8639" s="12"/>
      <c r="M8639" s="9"/>
    </row>
    <row r="8640" spans="3:13">
      <c r="C8640" s="12"/>
      <c r="M8640" s="9"/>
    </row>
    <row r="8641" spans="3:13">
      <c r="C8641" s="12"/>
      <c r="M8641" s="9"/>
    </row>
    <row r="8642" spans="3:13">
      <c r="C8642" s="12"/>
      <c r="M8642" s="9"/>
    </row>
    <row r="8643" spans="3:13">
      <c r="C8643" s="12"/>
      <c r="M8643" s="9"/>
    </row>
    <row r="8644" spans="3:13">
      <c r="C8644" s="12"/>
      <c r="M8644" s="9"/>
    </row>
    <row r="8645" spans="3:13">
      <c r="C8645" s="12"/>
      <c r="M8645" s="9"/>
    </row>
    <row r="8646" spans="3:13">
      <c r="C8646" s="12"/>
      <c r="M8646" s="9"/>
    </row>
    <row r="8647" spans="3:13">
      <c r="C8647" s="12"/>
      <c r="M8647" s="9"/>
    </row>
    <row r="8648" spans="3:13">
      <c r="C8648" s="12"/>
      <c r="M8648" s="9"/>
    </row>
    <row r="8649" spans="3:13">
      <c r="C8649" s="12"/>
      <c r="M8649" s="9"/>
    </row>
    <row r="8650" spans="3:13">
      <c r="C8650" s="12"/>
      <c r="M8650" s="9"/>
    </row>
    <row r="8651" spans="3:13">
      <c r="C8651" s="12"/>
      <c r="M8651" s="9"/>
    </row>
    <row r="8652" spans="3:13">
      <c r="C8652" s="12"/>
      <c r="M8652" s="9"/>
    </row>
    <row r="8653" spans="3:13">
      <c r="C8653" s="12"/>
      <c r="M8653" s="9"/>
    </row>
    <row r="8654" spans="3:13">
      <c r="C8654" s="12"/>
      <c r="M8654" s="9"/>
    </row>
    <row r="8655" spans="3:13">
      <c r="C8655" s="12"/>
      <c r="M8655" s="9"/>
    </row>
    <row r="8656" spans="3:13">
      <c r="C8656" s="12"/>
      <c r="M8656" s="9"/>
    </row>
    <row r="8657" spans="3:13">
      <c r="C8657" s="12"/>
      <c r="M8657" s="9"/>
    </row>
    <row r="8658" spans="3:13">
      <c r="C8658" s="12"/>
      <c r="M8658" s="9"/>
    </row>
    <row r="8659" spans="3:13">
      <c r="C8659" s="12"/>
      <c r="M8659" s="9"/>
    </row>
    <row r="8660" spans="3:13">
      <c r="C8660" s="12"/>
      <c r="M8660" s="9"/>
    </row>
    <row r="8661" spans="3:13">
      <c r="C8661" s="12"/>
      <c r="M8661" s="9"/>
    </row>
    <row r="8662" spans="3:13">
      <c r="C8662" s="12"/>
      <c r="M8662" s="9"/>
    </row>
    <row r="8663" spans="3:13">
      <c r="C8663" s="12"/>
      <c r="M8663" s="9"/>
    </row>
    <row r="8664" spans="3:13">
      <c r="C8664" s="12"/>
      <c r="M8664" s="9"/>
    </row>
    <row r="8665" spans="3:13">
      <c r="C8665" s="12"/>
      <c r="M8665" s="9"/>
    </row>
    <row r="8666" spans="3:13">
      <c r="C8666" s="12"/>
      <c r="M8666" s="9"/>
    </row>
    <row r="8667" spans="3:13">
      <c r="C8667" s="12"/>
      <c r="M8667" s="9"/>
    </row>
    <row r="8668" spans="3:13">
      <c r="C8668" s="12"/>
      <c r="M8668" s="9"/>
    </row>
    <row r="8669" spans="3:13">
      <c r="C8669" s="12"/>
      <c r="M8669" s="9"/>
    </row>
    <row r="8670" spans="3:13">
      <c r="C8670" s="12"/>
      <c r="M8670" s="9"/>
    </row>
    <row r="8671" spans="3:13">
      <c r="C8671" s="12"/>
      <c r="M8671" s="9"/>
    </row>
    <row r="8672" spans="3:13">
      <c r="C8672" s="12"/>
      <c r="M8672" s="9"/>
    </row>
    <row r="8673" spans="3:13">
      <c r="C8673" s="12"/>
      <c r="M8673" s="9"/>
    </row>
    <row r="8674" spans="3:13">
      <c r="C8674" s="12"/>
      <c r="M8674" s="9"/>
    </row>
    <row r="8675" spans="3:13">
      <c r="C8675" s="12"/>
      <c r="M8675" s="9"/>
    </row>
    <row r="8676" spans="3:13">
      <c r="C8676" s="12"/>
      <c r="M8676" s="9"/>
    </row>
    <row r="8677" spans="3:13">
      <c r="C8677" s="12"/>
      <c r="M8677" s="9"/>
    </row>
    <row r="8678" spans="3:13">
      <c r="C8678" s="12"/>
      <c r="M8678" s="9"/>
    </row>
    <row r="8679" spans="3:13">
      <c r="C8679" s="12"/>
      <c r="M8679" s="9"/>
    </row>
    <row r="8680" spans="3:13">
      <c r="C8680" s="12"/>
      <c r="M8680" s="9"/>
    </row>
    <row r="8681" spans="3:13">
      <c r="C8681" s="12"/>
      <c r="M8681" s="9"/>
    </row>
    <row r="8682" spans="3:13">
      <c r="C8682" s="12"/>
      <c r="M8682" s="9"/>
    </row>
    <row r="8683" spans="3:13">
      <c r="C8683" s="12"/>
      <c r="M8683" s="9"/>
    </row>
    <row r="8684" spans="3:13">
      <c r="C8684" s="12"/>
      <c r="M8684" s="9"/>
    </row>
    <row r="8685" spans="3:13">
      <c r="C8685" s="12"/>
      <c r="M8685" s="9"/>
    </row>
    <row r="8686" spans="3:13">
      <c r="C8686" s="12"/>
      <c r="M8686" s="9"/>
    </row>
    <row r="8687" spans="3:13">
      <c r="C8687" s="12"/>
      <c r="M8687" s="9"/>
    </row>
    <row r="8688" spans="3:13">
      <c r="C8688" s="12"/>
      <c r="M8688" s="9"/>
    </row>
    <row r="8689" spans="3:13">
      <c r="C8689" s="12"/>
      <c r="M8689" s="9"/>
    </row>
    <row r="8690" spans="3:13">
      <c r="C8690" s="12"/>
      <c r="M8690" s="9"/>
    </row>
    <row r="8691" spans="3:13">
      <c r="C8691" s="12"/>
      <c r="M8691" s="9"/>
    </row>
    <row r="8692" spans="3:13">
      <c r="C8692" s="12"/>
      <c r="M8692" s="9"/>
    </row>
    <row r="8693" spans="3:13">
      <c r="C8693" s="12"/>
      <c r="M8693" s="9"/>
    </row>
    <row r="8694" spans="3:13">
      <c r="C8694" s="12"/>
      <c r="M8694" s="9"/>
    </row>
    <row r="8695" spans="3:13">
      <c r="C8695" s="12"/>
      <c r="M8695" s="9"/>
    </row>
    <row r="8696" spans="3:13">
      <c r="C8696" s="12"/>
      <c r="M8696" s="9"/>
    </row>
    <row r="8697" spans="3:13">
      <c r="C8697" s="12"/>
      <c r="M8697" s="9"/>
    </row>
    <row r="8698" spans="3:13">
      <c r="C8698" s="12"/>
      <c r="M8698" s="9"/>
    </row>
    <row r="8699" spans="3:13">
      <c r="C8699" s="12"/>
      <c r="M8699" s="9"/>
    </row>
    <row r="8700" spans="3:13">
      <c r="C8700" s="12"/>
      <c r="M8700" s="9"/>
    </row>
    <row r="8701" spans="3:13">
      <c r="C8701" s="12"/>
      <c r="M8701" s="9"/>
    </row>
    <row r="8702" spans="3:13">
      <c r="C8702" s="12"/>
      <c r="M8702" s="9"/>
    </row>
    <row r="8703" spans="3:13">
      <c r="C8703" s="12"/>
      <c r="M8703" s="9"/>
    </row>
    <row r="8704" spans="3:13">
      <c r="C8704" s="12"/>
      <c r="M8704" s="9"/>
    </row>
    <row r="8705" spans="3:13">
      <c r="C8705" s="12"/>
      <c r="M8705" s="9"/>
    </row>
    <row r="8706" spans="3:13">
      <c r="C8706" s="12"/>
      <c r="M8706" s="9"/>
    </row>
    <row r="8707" spans="3:13">
      <c r="C8707" s="12"/>
      <c r="M8707" s="9"/>
    </row>
    <row r="8708" spans="3:13">
      <c r="C8708" s="12"/>
      <c r="M8708" s="9"/>
    </row>
    <row r="8709" spans="3:13">
      <c r="C8709" s="12"/>
      <c r="M8709" s="9"/>
    </row>
    <row r="8710" spans="3:13">
      <c r="C8710" s="12"/>
      <c r="M8710" s="9"/>
    </row>
    <row r="8711" spans="3:13">
      <c r="C8711" s="12"/>
      <c r="M8711" s="9"/>
    </row>
    <row r="8712" spans="3:13">
      <c r="C8712" s="12"/>
      <c r="M8712" s="9"/>
    </row>
    <row r="8713" spans="3:13">
      <c r="C8713" s="12"/>
      <c r="M8713" s="9"/>
    </row>
    <row r="8714" spans="3:13">
      <c r="C8714" s="12"/>
      <c r="M8714" s="9"/>
    </row>
    <row r="8715" spans="3:13">
      <c r="C8715" s="12"/>
      <c r="M8715" s="9"/>
    </row>
    <row r="8716" spans="3:13">
      <c r="C8716" s="12"/>
      <c r="M8716" s="9"/>
    </row>
    <row r="8717" spans="3:13">
      <c r="C8717" s="12"/>
      <c r="M8717" s="9"/>
    </row>
    <row r="8718" spans="3:13">
      <c r="C8718" s="12"/>
      <c r="M8718" s="9"/>
    </row>
    <row r="8719" spans="3:13">
      <c r="C8719" s="12"/>
      <c r="M8719" s="9"/>
    </row>
    <row r="8720" spans="3:13">
      <c r="C8720" s="12"/>
      <c r="M8720" s="9"/>
    </row>
    <row r="8721" spans="3:13">
      <c r="C8721" s="12"/>
      <c r="M8721" s="9"/>
    </row>
    <row r="8722" spans="3:13">
      <c r="C8722" s="12"/>
      <c r="M8722" s="9"/>
    </row>
    <row r="8723" spans="3:13">
      <c r="C8723" s="12"/>
      <c r="M8723" s="9"/>
    </row>
    <row r="8724" spans="3:13">
      <c r="C8724" s="12"/>
      <c r="M8724" s="9"/>
    </row>
    <row r="8725" spans="3:13">
      <c r="C8725" s="12"/>
      <c r="M8725" s="9"/>
    </row>
    <row r="8726" spans="3:13">
      <c r="C8726" s="12"/>
      <c r="M8726" s="9"/>
    </row>
    <row r="8727" spans="3:13">
      <c r="C8727" s="12"/>
      <c r="M8727" s="9"/>
    </row>
    <row r="8728" spans="3:13">
      <c r="C8728" s="12"/>
      <c r="M8728" s="9"/>
    </row>
    <row r="8729" spans="3:13">
      <c r="C8729" s="12"/>
      <c r="M8729" s="9"/>
    </row>
    <row r="8730" spans="3:13">
      <c r="C8730" s="12"/>
      <c r="M8730" s="9"/>
    </row>
    <row r="8731" spans="3:13">
      <c r="C8731" s="12"/>
      <c r="M8731" s="9"/>
    </row>
    <row r="8732" spans="3:13">
      <c r="C8732" s="12"/>
      <c r="M8732" s="9"/>
    </row>
    <row r="8733" spans="3:13">
      <c r="C8733" s="12"/>
      <c r="M8733" s="9"/>
    </row>
    <row r="8734" spans="3:13">
      <c r="C8734" s="12"/>
      <c r="M8734" s="9"/>
    </row>
    <row r="8735" spans="3:13">
      <c r="C8735" s="12"/>
      <c r="M8735" s="9"/>
    </row>
    <row r="8736" spans="3:13">
      <c r="C8736" s="12"/>
      <c r="M8736" s="9"/>
    </row>
    <row r="8737" spans="3:13">
      <c r="C8737" s="12"/>
      <c r="M8737" s="9"/>
    </row>
    <row r="8738" spans="3:13">
      <c r="C8738" s="12"/>
      <c r="M8738" s="9"/>
    </row>
    <row r="8739" spans="3:13">
      <c r="C8739" s="12"/>
      <c r="M8739" s="9"/>
    </row>
    <row r="8740" spans="3:13">
      <c r="C8740" s="12"/>
      <c r="M8740" s="9"/>
    </row>
    <row r="8741" spans="3:13">
      <c r="C8741" s="12"/>
      <c r="M8741" s="9"/>
    </row>
    <row r="8742" spans="3:13">
      <c r="C8742" s="12"/>
      <c r="M8742" s="9"/>
    </row>
    <row r="8743" spans="3:13">
      <c r="C8743" s="12"/>
      <c r="M8743" s="9"/>
    </row>
    <row r="8744" spans="3:13">
      <c r="C8744" s="12"/>
      <c r="M8744" s="9"/>
    </row>
    <row r="8745" spans="3:13">
      <c r="C8745" s="12"/>
      <c r="M8745" s="9"/>
    </row>
    <row r="8746" spans="3:13">
      <c r="C8746" s="12"/>
      <c r="M8746" s="9"/>
    </row>
    <row r="8747" spans="3:13">
      <c r="C8747" s="12"/>
      <c r="M8747" s="9"/>
    </row>
    <row r="8748" spans="3:13">
      <c r="C8748" s="12"/>
      <c r="M8748" s="9"/>
    </row>
    <row r="8749" spans="3:13">
      <c r="C8749" s="12"/>
      <c r="M8749" s="9"/>
    </row>
    <row r="8750" spans="3:13">
      <c r="C8750" s="12"/>
      <c r="M8750" s="9"/>
    </row>
    <row r="8751" spans="3:13">
      <c r="C8751" s="12"/>
      <c r="M8751" s="9"/>
    </row>
    <row r="8752" spans="3:13">
      <c r="C8752" s="12"/>
      <c r="M8752" s="9"/>
    </row>
    <row r="8753" spans="3:13">
      <c r="C8753" s="12"/>
      <c r="M8753" s="9"/>
    </row>
    <row r="8754" spans="3:13">
      <c r="C8754" s="12"/>
      <c r="M8754" s="9"/>
    </row>
    <row r="8755" spans="3:13">
      <c r="C8755" s="12"/>
      <c r="M8755" s="9"/>
    </row>
    <row r="8756" spans="3:13">
      <c r="C8756" s="12"/>
      <c r="M8756" s="9"/>
    </row>
    <row r="8757" spans="3:13">
      <c r="C8757" s="12"/>
      <c r="M8757" s="9"/>
    </row>
    <row r="8758" spans="3:13">
      <c r="C8758" s="12"/>
      <c r="M8758" s="9"/>
    </row>
    <row r="8759" spans="3:13">
      <c r="C8759" s="12"/>
      <c r="M8759" s="9"/>
    </row>
    <row r="8760" spans="3:13">
      <c r="C8760" s="12"/>
      <c r="M8760" s="9"/>
    </row>
    <row r="8761" spans="3:13">
      <c r="C8761" s="12"/>
      <c r="M8761" s="9"/>
    </row>
    <row r="8762" spans="3:13">
      <c r="C8762" s="12"/>
      <c r="M8762" s="9"/>
    </row>
    <row r="8763" spans="3:13">
      <c r="C8763" s="12"/>
      <c r="M8763" s="9"/>
    </row>
    <row r="8764" spans="3:13">
      <c r="C8764" s="12"/>
      <c r="M8764" s="9"/>
    </row>
    <row r="8765" spans="3:13">
      <c r="C8765" s="12"/>
      <c r="M8765" s="9"/>
    </row>
    <row r="8766" spans="3:13">
      <c r="C8766" s="12"/>
      <c r="M8766" s="9"/>
    </row>
    <row r="8767" spans="3:13">
      <c r="C8767" s="12"/>
      <c r="M8767" s="9"/>
    </row>
    <row r="8768" spans="3:13">
      <c r="C8768" s="12"/>
      <c r="M8768" s="9"/>
    </row>
    <row r="8769" spans="3:13">
      <c r="C8769" s="12"/>
      <c r="M8769" s="9"/>
    </row>
    <row r="8770" spans="3:13">
      <c r="C8770" s="12"/>
      <c r="M8770" s="9"/>
    </row>
    <row r="8771" spans="3:13">
      <c r="C8771" s="12"/>
      <c r="M8771" s="9"/>
    </row>
    <row r="8772" spans="3:13">
      <c r="C8772" s="12"/>
      <c r="M8772" s="9"/>
    </row>
    <row r="8773" spans="3:13">
      <c r="C8773" s="12"/>
      <c r="M8773" s="9"/>
    </row>
    <row r="8774" spans="3:13">
      <c r="C8774" s="12"/>
      <c r="M8774" s="9"/>
    </row>
    <row r="8775" spans="3:13">
      <c r="C8775" s="12"/>
      <c r="M8775" s="9"/>
    </row>
    <row r="8776" spans="3:13">
      <c r="C8776" s="12"/>
      <c r="M8776" s="9"/>
    </row>
    <row r="8777" spans="3:13">
      <c r="C8777" s="12"/>
      <c r="M8777" s="9"/>
    </row>
    <row r="8778" spans="3:13">
      <c r="C8778" s="12"/>
      <c r="M8778" s="9"/>
    </row>
    <row r="8779" spans="3:13">
      <c r="C8779" s="12"/>
      <c r="M8779" s="9"/>
    </row>
    <row r="8780" spans="3:13">
      <c r="C8780" s="12"/>
      <c r="M8780" s="9"/>
    </row>
    <row r="8781" spans="3:13">
      <c r="C8781" s="12"/>
      <c r="M8781" s="9"/>
    </row>
    <row r="8782" spans="3:13">
      <c r="C8782" s="12"/>
      <c r="M8782" s="9"/>
    </row>
    <row r="8783" spans="3:13">
      <c r="C8783" s="12"/>
      <c r="M8783" s="9"/>
    </row>
    <row r="8784" spans="3:13">
      <c r="C8784" s="12"/>
      <c r="M8784" s="9"/>
    </row>
    <row r="8785" spans="3:13">
      <c r="C8785" s="12"/>
      <c r="M8785" s="9"/>
    </row>
    <row r="8786" spans="3:13">
      <c r="C8786" s="12"/>
      <c r="M8786" s="9"/>
    </row>
    <row r="8787" spans="3:13">
      <c r="C8787" s="12"/>
      <c r="M8787" s="9"/>
    </row>
    <row r="8788" spans="3:13">
      <c r="C8788" s="12"/>
      <c r="M8788" s="9"/>
    </row>
    <row r="8789" spans="3:13">
      <c r="C8789" s="12"/>
      <c r="M8789" s="9"/>
    </row>
    <row r="8790" spans="3:13">
      <c r="C8790" s="12"/>
      <c r="M8790" s="9"/>
    </row>
    <row r="8791" spans="3:13">
      <c r="C8791" s="12"/>
      <c r="M8791" s="9"/>
    </row>
    <row r="8792" spans="3:13">
      <c r="C8792" s="12"/>
      <c r="M8792" s="9"/>
    </row>
    <row r="8793" spans="3:13">
      <c r="C8793" s="12"/>
      <c r="M8793" s="9"/>
    </row>
    <row r="8794" spans="3:13">
      <c r="C8794" s="12"/>
      <c r="M8794" s="9"/>
    </row>
    <row r="8795" spans="3:13">
      <c r="C8795" s="12"/>
      <c r="M8795" s="9"/>
    </row>
    <row r="8796" spans="3:13">
      <c r="C8796" s="12"/>
      <c r="M8796" s="9"/>
    </row>
    <row r="8797" spans="3:13">
      <c r="C8797" s="12"/>
      <c r="M8797" s="9"/>
    </row>
    <row r="8798" spans="3:13">
      <c r="C8798" s="12"/>
      <c r="M8798" s="9"/>
    </row>
    <row r="8799" spans="3:13">
      <c r="C8799" s="12"/>
      <c r="M8799" s="9"/>
    </row>
    <row r="8800" spans="3:13">
      <c r="C8800" s="12"/>
      <c r="M8800" s="9"/>
    </row>
    <row r="8801" spans="3:13">
      <c r="C8801" s="12"/>
      <c r="M8801" s="9"/>
    </row>
    <row r="8802" spans="3:13">
      <c r="C8802" s="12"/>
      <c r="M8802" s="9"/>
    </row>
    <row r="8803" spans="3:13">
      <c r="C8803" s="12"/>
      <c r="M8803" s="9"/>
    </row>
    <row r="8804" spans="3:13">
      <c r="C8804" s="12"/>
      <c r="M8804" s="9"/>
    </row>
    <row r="8805" spans="3:13">
      <c r="C8805" s="12"/>
      <c r="M8805" s="9"/>
    </row>
    <row r="8806" spans="3:13">
      <c r="C8806" s="12"/>
      <c r="M8806" s="9"/>
    </row>
    <row r="8807" spans="3:13">
      <c r="C8807" s="12"/>
      <c r="M8807" s="9"/>
    </row>
    <row r="8808" spans="3:13">
      <c r="C8808" s="12"/>
      <c r="M8808" s="9"/>
    </row>
    <row r="8809" spans="3:13">
      <c r="C8809" s="12"/>
      <c r="M8809" s="9"/>
    </row>
    <row r="8810" spans="3:13">
      <c r="C8810" s="12"/>
      <c r="M8810" s="9"/>
    </row>
    <row r="8811" spans="3:13">
      <c r="C8811" s="12"/>
      <c r="M8811" s="9"/>
    </row>
    <row r="8812" spans="3:13">
      <c r="C8812" s="12"/>
      <c r="M8812" s="9"/>
    </row>
    <row r="8813" spans="3:13">
      <c r="C8813" s="12"/>
      <c r="M8813" s="9"/>
    </row>
    <row r="8814" spans="3:13">
      <c r="C8814" s="12"/>
      <c r="M8814" s="9"/>
    </row>
    <row r="8815" spans="3:13">
      <c r="C8815" s="12"/>
      <c r="M8815" s="9"/>
    </row>
    <row r="8816" spans="3:13">
      <c r="C8816" s="12"/>
      <c r="M8816" s="9"/>
    </row>
    <row r="8817" spans="3:13">
      <c r="C8817" s="12"/>
      <c r="M8817" s="9"/>
    </row>
    <row r="8818" spans="3:13">
      <c r="C8818" s="12"/>
      <c r="M8818" s="9"/>
    </row>
    <row r="8819" spans="3:13">
      <c r="C8819" s="12"/>
      <c r="M8819" s="9"/>
    </row>
    <row r="8820" spans="3:13">
      <c r="C8820" s="12"/>
      <c r="M8820" s="9"/>
    </row>
    <row r="8821" spans="3:13">
      <c r="C8821" s="12"/>
      <c r="M8821" s="9"/>
    </row>
    <row r="8822" spans="3:13">
      <c r="C8822" s="12"/>
      <c r="M8822" s="9"/>
    </row>
    <row r="8823" spans="3:13">
      <c r="C8823" s="12"/>
      <c r="M8823" s="9"/>
    </row>
    <row r="8824" spans="3:13">
      <c r="C8824" s="12"/>
      <c r="M8824" s="9"/>
    </row>
    <row r="8825" spans="3:13">
      <c r="C8825" s="12"/>
      <c r="M8825" s="9"/>
    </row>
    <row r="8826" spans="3:13">
      <c r="C8826" s="12"/>
      <c r="M8826" s="9"/>
    </row>
    <row r="8827" spans="3:13">
      <c r="C8827" s="12"/>
      <c r="M8827" s="9"/>
    </row>
    <row r="8828" spans="3:13">
      <c r="C8828" s="12"/>
      <c r="M8828" s="9"/>
    </row>
    <row r="8829" spans="3:13">
      <c r="C8829" s="12"/>
      <c r="M8829" s="9"/>
    </row>
    <row r="8830" spans="3:13">
      <c r="C8830" s="12"/>
      <c r="M8830" s="9"/>
    </row>
    <row r="8831" spans="3:13">
      <c r="C8831" s="12"/>
      <c r="M8831" s="9"/>
    </row>
    <row r="8832" spans="3:13">
      <c r="C8832" s="12"/>
      <c r="M8832" s="9"/>
    </row>
    <row r="8833" spans="3:13">
      <c r="C8833" s="12"/>
      <c r="M8833" s="9"/>
    </row>
    <row r="8834" spans="3:13">
      <c r="C8834" s="12"/>
      <c r="M8834" s="9"/>
    </row>
    <row r="8835" spans="3:13">
      <c r="C8835" s="12"/>
      <c r="M8835" s="9"/>
    </row>
    <row r="8836" spans="3:13">
      <c r="C8836" s="12"/>
      <c r="M8836" s="9"/>
    </row>
    <row r="8837" spans="3:13">
      <c r="C8837" s="12"/>
      <c r="M8837" s="9"/>
    </row>
    <row r="8838" spans="3:13">
      <c r="C8838" s="12"/>
      <c r="M8838" s="9"/>
    </row>
    <row r="8839" spans="3:13">
      <c r="C8839" s="12"/>
      <c r="M8839" s="9"/>
    </row>
    <row r="8840" spans="3:13">
      <c r="C8840" s="12"/>
      <c r="M8840" s="9"/>
    </row>
    <row r="8841" spans="3:13">
      <c r="C8841" s="12"/>
      <c r="M8841" s="9"/>
    </row>
    <row r="8842" spans="3:13">
      <c r="C8842" s="12"/>
      <c r="M8842" s="9"/>
    </row>
    <row r="8843" spans="3:13">
      <c r="C8843" s="12"/>
      <c r="M8843" s="9"/>
    </row>
    <row r="8844" spans="3:13">
      <c r="C8844" s="12"/>
      <c r="M8844" s="9"/>
    </row>
    <row r="8845" spans="3:13">
      <c r="C8845" s="12"/>
      <c r="M8845" s="9"/>
    </row>
    <row r="8846" spans="3:13">
      <c r="C8846" s="12"/>
      <c r="M8846" s="9"/>
    </row>
    <row r="8847" spans="3:13">
      <c r="C8847" s="12"/>
      <c r="M8847" s="9"/>
    </row>
    <row r="8848" spans="3:13">
      <c r="C8848" s="12"/>
      <c r="M8848" s="9"/>
    </row>
    <row r="8849" spans="3:13">
      <c r="C8849" s="12"/>
      <c r="M8849" s="9"/>
    </row>
    <row r="8850" spans="3:13">
      <c r="C8850" s="12"/>
      <c r="M8850" s="9"/>
    </row>
    <row r="8851" spans="3:13">
      <c r="C8851" s="12"/>
      <c r="M8851" s="9"/>
    </row>
    <row r="8852" spans="3:13">
      <c r="C8852" s="12"/>
      <c r="M8852" s="9"/>
    </row>
    <row r="8853" spans="3:13">
      <c r="C8853" s="12"/>
      <c r="M8853" s="9"/>
    </row>
    <row r="8854" spans="3:13">
      <c r="C8854" s="12"/>
      <c r="M8854" s="9"/>
    </row>
    <row r="8855" spans="3:13">
      <c r="C8855" s="12"/>
      <c r="M8855" s="9"/>
    </row>
    <row r="8856" spans="3:13">
      <c r="C8856" s="12"/>
      <c r="M8856" s="9"/>
    </row>
    <row r="8857" spans="3:13">
      <c r="C8857" s="12"/>
      <c r="M8857" s="9"/>
    </row>
    <row r="8858" spans="3:13">
      <c r="C8858" s="12"/>
      <c r="M8858" s="9"/>
    </row>
    <row r="8859" spans="3:13">
      <c r="C8859" s="12"/>
      <c r="M8859" s="9"/>
    </row>
    <row r="8860" spans="3:13">
      <c r="C8860" s="12"/>
      <c r="M8860" s="9"/>
    </row>
    <row r="8861" spans="3:13">
      <c r="C8861" s="12"/>
      <c r="M8861" s="9"/>
    </row>
    <row r="8862" spans="3:13">
      <c r="C8862" s="12"/>
      <c r="M8862" s="9"/>
    </row>
    <row r="8863" spans="3:13">
      <c r="C8863" s="12"/>
      <c r="M8863" s="9"/>
    </row>
    <row r="8864" spans="3:13">
      <c r="C8864" s="12"/>
      <c r="M8864" s="9"/>
    </row>
    <row r="8865" spans="3:13">
      <c r="C8865" s="12"/>
      <c r="M8865" s="9"/>
    </row>
    <row r="8866" spans="3:13">
      <c r="C8866" s="12"/>
      <c r="M8866" s="9"/>
    </row>
    <row r="8867" spans="3:13">
      <c r="C8867" s="12"/>
      <c r="M8867" s="9"/>
    </row>
    <row r="8868" spans="3:13">
      <c r="C8868" s="12"/>
      <c r="M8868" s="9"/>
    </row>
    <row r="8869" spans="3:13">
      <c r="C8869" s="12"/>
      <c r="M8869" s="9"/>
    </row>
    <row r="8870" spans="3:13">
      <c r="C8870" s="12"/>
      <c r="M8870" s="9"/>
    </row>
    <row r="8871" spans="3:13">
      <c r="C8871" s="12"/>
      <c r="M8871" s="9"/>
    </row>
    <row r="8872" spans="3:13">
      <c r="C8872" s="12"/>
      <c r="M8872" s="9"/>
    </row>
    <row r="8873" spans="3:13">
      <c r="C8873" s="12"/>
      <c r="M8873" s="9"/>
    </row>
    <row r="8874" spans="3:13">
      <c r="C8874" s="12"/>
      <c r="M8874" s="9"/>
    </row>
    <row r="8875" spans="3:13">
      <c r="C8875" s="12"/>
      <c r="M8875" s="9"/>
    </row>
    <row r="8876" spans="3:13">
      <c r="C8876" s="12"/>
      <c r="M8876" s="9"/>
    </row>
    <row r="8877" spans="3:13">
      <c r="C8877" s="12"/>
      <c r="M8877" s="9"/>
    </row>
    <row r="8878" spans="3:13">
      <c r="C8878" s="12"/>
      <c r="M8878" s="9"/>
    </row>
    <row r="8879" spans="3:13">
      <c r="C8879" s="12"/>
      <c r="M8879" s="9"/>
    </row>
    <row r="8880" spans="3:13">
      <c r="C8880" s="12"/>
      <c r="M8880" s="9"/>
    </row>
    <row r="8881" spans="3:13">
      <c r="C8881" s="12"/>
      <c r="M8881" s="9"/>
    </row>
    <row r="8882" spans="3:13">
      <c r="C8882" s="12"/>
      <c r="M8882" s="9"/>
    </row>
    <row r="8883" spans="3:13">
      <c r="C8883" s="12"/>
      <c r="M8883" s="9"/>
    </row>
    <row r="8884" spans="3:13">
      <c r="C8884" s="12"/>
      <c r="M8884" s="9"/>
    </row>
    <row r="8885" spans="3:13">
      <c r="C8885" s="12"/>
      <c r="M8885" s="9"/>
    </row>
    <row r="8886" spans="3:13">
      <c r="C8886" s="12"/>
      <c r="M8886" s="9"/>
    </row>
    <row r="8887" spans="3:13">
      <c r="C8887" s="12"/>
      <c r="M8887" s="9"/>
    </row>
    <row r="8888" spans="3:13">
      <c r="C8888" s="12"/>
      <c r="M8888" s="9"/>
    </row>
    <row r="8889" spans="3:13">
      <c r="C8889" s="12"/>
      <c r="M8889" s="9"/>
    </row>
    <row r="8890" spans="3:13">
      <c r="C8890" s="12"/>
      <c r="M8890" s="9"/>
    </row>
    <row r="8891" spans="3:13">
      <c r="C8891" s="12"/>
      <c r="M8891" s="9"/>
    </row>
    <row r="8892" spans="3:13">
      <c r="C8892" s="12"/>
      <c r="M8892" s="9"/>
    </row>
    <row r="8893" spans="3:13">
      <c r="C8893" s="12"/>
      <c r="M8893" s="9"/>
    </row>
    <row r="8894" spans="3:13">
      <c r="C8894" s="12"/>
      <c r="M8894" s="9"/>
    </row>
    <row r="8895" spans="3:13">
      <c r="C8895" s="12"/>
      <c r="M8895" s="9"/>
    </row>
    <row r="8896" spans="3:13">
      <c r="C8896" s="12"/>
      <c r="M8896" s="9"/>
    </row>
    <row r="8897" spans="3:13">
      <c r="C8897" s="12"/>
      <c r="M8897" s="9"/>
    </row>
    <row r="8898" spans="3:13">
      <c r="C8898" s="12"/>
      <c r="M8898" s="9"/>
    </row>
    <row r="8899" spans="3:13">
      <c r="C8899" s="12"/>
      <c r="M8899" s="9"/>
    </row>
    <row r="8900" spans="3:13">
      <c r="C8900" s="12"/>
      <c r="M8900" s="9"/>
    </row>
    <row r="8901" spans="3:13">
      <c r="C8901" s="12"/>
      <c r="M8901" s="9"/>
    </row>
    <row r="8902" spans="3:13">
      <c r="C8902" s="12"/>
      <c r="M8902" s="9"/>
    </row>
    <row r="8903" spans="3:13">
      <c r="C8903" s="12"/>
      <c r="M8903" s="9"/>
    </row>
    <row r="8904" spans="3:13">
      <c r="C8904" s="12"/>
      <c r="M8904" s="9"/>
    </row>
    <row r="8905" spans="3:13">
      <c r="C8905" s="12"/>
      <c r="M8905" s="9"/>
    </row>
    <row r="8906" spans="3:13">
      <c r="C8906" s="12"/>
      <c r="M8906" s="9"/>
    </row>
    <row r="8907" spans="3:13">
      <c r="C8907" s="12"/>
      <c r="M8907" s="9"/>
    </row>
    <row r="8908" spans="3:13">
      <c r="C8908" s="12"/>
      <c r="M8908" s="9"/>
    </row>
    <row r="8909" spans="3:13">
      <c r="C8909" s="12"/>
      <c r="M8909" s="9"/>
    </row>
    <row r="8910" spans="3:13">
      <c r="C8910" s="12"/>
      <c r="M8910" s="9"/>
    </row>
    <row r="8911" spans="3:13">
      <c r="C8911" s="12"/>
      <c r="M8911" s="9"/>
    </row>
    <row r="8912" spans="3:13">
      <c r="C8912" s="12"/>
      <c r="M8912" s="9"/>
    </row>
    <row r="8913" spans="3:13">
      <c r="C8913" s="12"/>
      <c r="M8913" s="9"/>
    </row>
    <row r="8914" spans="3:13">
      <c r="C8914" s="12"/>
      <c r="M8914" s="9"/>
    </row>
    <row r="8915" spans="3:13">
      <c r="C8915" s="12"/>
      <c r="M8915" s="9"/>
    </row>
    <row r="8916" spans="3:13">
      <c r="C8916" s="12"/>
      <c r="M8916" s="9"/>
    </row>
    <row r="8917" spans="3:13">
      <c r="C8917" s="12"/>
      <c r="M8917" s="9"/>
    </row>
    <row r="8918" spans="3:13">
      <c r="C8918" s="12"/>
      <c r="M8918" s="9"/>
    </row>
    <row r="8919" spans="3:13">
      <c r="C8919" s="12"/>
      <c r="M8919" s="9"/>
    </row>
    <row r="8920" spans="3:13">
      <c r="C8920" s="12"/>
      <c r="M8920" s="9"/>
    </row>
    <row r="8921" spans="3:13">
      <c r="C8921" s="12"/>
      <c r="M8921" s="9"/>
    </row>
    <row r="8922" spans="3:13">
      <c r="C8922" s="12"/>
      <c r="M8922" s="9"/>
    </row>
    <row r="8923" spans="3:13">
      <c r="C8923" s="12"/>
      <c r="M8923" s="9"/>
    </row>
    <row r="8924" spans="3:13">
      <c r="C8924" s="12"/>
      <c r="M8924" s="9"/>
    </row>
    <row r="8925" spans="3:13">
      <c r="C8925" s="12"/>
      <c r="M8925" s="9"/>
    </row>
    <row r="8926" spans="3:13">
      <c r="C8926" s="12"/>
      <c r="M8926" s="9"/>
    </row>
    <row r="8927" spans="3:13">
      <c r="C8927" s="12"/>
      <c r="M8927" s="9"/>
    </row>
    <row r="8928" spans="3:13">
      <c r="C8928" s="12"/>
      <c r="M8928" s="9"/>
    </row>
    <row r="8929" spans="3:13">
      <c r="C8929" s="12"/>
      <c r="M8929" s="9"/>
    </row>
    <row r="8930" spans="3:13">
      <c r="C8930" s="12"/>
      <c r="M8930" s="9"/>
    </row>
    <row r="8931" spans="3:13">
      <c r="C8931" s="12"/>
      <c r="M8931" s="9"/>
    </row>
    <row r="8932" spans="3:13">
      <c r="C8932" s="12"/>
      <c r="M8932" s="9"/>
    </row>
    <row r="8933" spans="3:13">
      <c r="C8933" s="12"/>
      <c r="M8933" s="9"/>
    </row>
    <row r="8934" spans="3:13">
      <c r="C8934" s="12"/>
      <c r="M8934" s="9"/>
    </row>
    <row r="8935" spans="3:13">
      <c r="C8935" s="12"/>
      <c r="M8935" s="9"/>
    </row>
    <row r="8936" spans="3:13">
      <c r="C8936" s="12"/>
      <c r="M8936" s="9"/>
    </row>
    <row r="8937" spans="3:13">
      <c r="C8937" s="12"/>
      <c r="M8937" s="9"/>
    </row>
    <row r="8938" spans="3:13">
      <c r="C8938" s="12"/>
      <c r="M8938" s="9"/>
    </row>
    <row r="8939" spans="3:13">
      <c r="C8939" s="12"/>
      <c r="M8939" s="9"/>
    </row>
    <row r="8940" spans="3:13">
      <c r="C8940" s="12"/>
      <c r="M8940" s="9"/>
    </row>
    <row r="8941" spans="3:13">
      <c r="C8941" s="12"/>
      <c r="M8941" s="9"/>
    </row>
    <row r="8942" spans="3:13">
      <c r="C8942" s="12"/>
      <c r="M8942" s="9"/>
    </row>
    <row r="8943" spans="3:13">
      <c r="C8943" s="12"/>
      <c r="M8943" s="9"/>
    </row>
    <row r="8944" spans="3:13">
      <c r="C8944" s="12"/>
      <c r="M8944" s="9"/>
    </row>
    <row r="8945" spans="3:13">
      <c r="C8945" s="12"/>
      <c r="M8945" s="9"/>
    </row>
    <row r="8946" spans="3:13">
      <c r="C8946" s="12"/>
      <c r="M8946" s="9"/>
    </row>
    <row r="8947" spans="3:13">
      <c r="C8947" s="12"/>
      <c r="M8947" s="9"/>
    </row>
    <row r="8948" spans="3:13">
      <c r="C8948" s="12"/>
      <c r="M8948" s="9"/>
    </row>
    <row r="8949" spans="3:13">
      <c r="C8949" s="12"/>
      <c r="M8949" s="9"/>
    </row>
    <row r="8950" spans="3:13">
      <c r="C8950" s="12"/>
      <c r="M8950" s="9"/>
    </row>
    <row r="8951" spans="3:13">
      <c r="C8951" s="12"/>
      <c r="M8951" s="9"/>
    </row>
    <row r="8952" spans="3:13">
      <c r="C8952" s="12"/>
      <c r="M8952" s="9"/>
    </row>
    <row r="8953" spans="3:13">
      <c r="C8953" s="12"/>
      <c r="M8953" s="9"/>
    </row>
    <row r="8954" spans="3:13">
      <c r="C8954" s="12"/>
      <c r="M8954" s="9"/>
    </row>
    <row r="8955" spans="3:13">
      <c r="C8955" s="12"/>
      <c r="M8955" s="9"/>
    </row>
    <row r="8956" spans="3:13">
      <c r="C8956" s="12"/>
      <c r="M8956" s="9"/>
    </row>
    <row r="8957" spans="3:13">
      <c r="C8957" s="12"/>
      <c r="M8957" s="9"/>
    </row>
    <row r="8958" spans="3:13">
      <c r="C8958" s="12"/>
      <c r="M8958" s="9"/>
    </row>
    <row r="8959" spans="3:13">
      <c r="C8959" s="12"/>
      <c r="M8959" s="9"/>
    </row>
    <row r="8960" spans="3:13">
      <c r="C8960" s="12"/>
      <c r="M8960" s="9"/>
    </row>
    <row r="8961" spans="3:13">
      <c r="C8961" s="12"/>
      <c r="M8961" s="9"/>
    </row>
    <row r="8962" spans="3:13">
      <c r="C8962" s="12"/>
      <c r="M8962" s="9"/>
    </row>
    <row r="8963" spans="3:13">
      <c r="C8963" s="12"/>
      <c r="M8963" s="9"/>
    </row>
    <row r="8964" spans="3:13">
      <c r="C8964" s="12"/>
      <c r="M8964" s="9"/>
    </row>
    <row r="8965" spans="3:13">
      <c r="C8965" s="12"/>
      <c r="M8965" s="9"/>
    </row>
    <row r="8966" spans="3:13">
      <c r="C8966" s="12"/>
      <c r="M8966" s="9"/>
    </row>
    <row r="8967" spans="3:13">
      <c r="C8967" s="12"/>
      <c r="M8967" s="9"/>
    </row>
    <row r="8968" spans="3:13">
      <c r="C8968" s="12"/>
      <c r="M8968" s="9"/>
    </row>
    <row r="8969" spans="3:13">
      <c r="C8969" s="12"/>
      <c r="M8969" s="9"/>
    </row>
    <row r="8970" spans="3:13">
      <c r="C8970" s="12"/>
      <c r="M8970" s="9"/>
    </row>
    <row r="8971" spans="3:13">
      <c r="C8971" s="12"/>
      <c r="M8971" s="9"/>
    </row>
    <row r="8972" spans="3:13">
      <c r="C8972" s="12"/>
      <c r="M8972" s="9"/>
    </row>
    <row r="8973" spans="3:13">
      <c r="C8973" s="12"/>
      <c r="M8973" s="9"/>
    </row>
    <row r="8974" spans="3:13">
      <c r="C8974" s="12"/>
      <c r="M8974" s="9"/>
    </row>
    <row r="8975" spans="3:13">
      <c r="C8975" s="12"/>
      <c r="M8975" s="9"/>
    </row>
    <row r="8976" spans="3:13">
      <c r="C8976" s="12"/>
      <c r="M8976" s="9"/>
    </row>
    <row r="8977" spans="3:13">
      <c r="C8977" s="12"/>
      <c r="M8977" s="9"/>
    </row>
    <row r="8978" spans="3:13">
      <c r="C8978" s="12"/>
      <c r="M8978" s="9"/>
    </row>
    <row r="8979" spans="3:13">
      <c r="C8979" s="12"/>
      <c r="M8979" s="9"/>
    </row>
    <row r="8980" spans="3:13">
      <c r="C8980" s="12"/>
      <c r="M8980" s="9"/>
    </row>
    <row r="8981" spans="3:13">
      <c r="C8981" s="12"/>
      <c r="M8981" s="9"/>
    </row>
    <row r="8982" spans="3:13">
      <c r="C8982" s="12"/>
      <c r="M8982" s="9"/>
    </row>
    <row r="8983" spans="3:13">
      <c r="C8983" s="12"/>
      <c r="M8983" s="9"/>
    </row>
    <row r="8984" spans="3:13">
      <c r="C8984" s="12"/>
      <c r="M8984" s="9"/>
    </row>
    <row r="8985" spans="3:13">
      <c r="C8985" s="12"/>
      <c r="M8985" s="9"/>
    </row>
    <row r="8986" spans="3:13">
      <c r="C8986" s="12"/>
      <c r="M8986" s="9"/>
    </row>
    <row r="8987" spans="3:13">
      <c r="C8987" s="12"/>
      <c r="M8987" s="9"/>
    </row>
    <row r="8988" spans="3:13">
      <c r="C8988" s="12"/>
      <c r="M8988" s="9"/>
    </row>
    <row r="8989" spans="3:13">
      <c r="C8989" s="12"/>
      <c r="M8989" s="9"/>
    </row>
    <row r="8990" spans="3:13">
      <c r="C8990" s="12"/>
      <c r="M8990" s="9"/>
    </row>
    <row r="8991" spans="3:13">
      <c r="C8991" s="12"/>
      <c r="M8991" s="9"/>
    </row>
    <row r="8992" spans="3:13">
      <c r="C8992" s="12"/>
      <c r="M8992" s="9"/>
    </row>
    <row r="8993" spans="3:13">
      <c r="C8993" s="12"/>
      <c r="M8993" s="9"/>
    </row>
    <row r="8994" spans="3:13">
      <c r="C8994" s="12"/>
      <c r="M8994" s="9"/>
    </row>
    <row r="8995" spans="3:13">
      <c r="C8995" s="12"/>
      <c r="M8995" s="9"/>
    </row>
    <row r="8996" spans="3:13">
      <c r="C8996" s="12"/>
      <c r="M8996" s="9"/>
    </row>
    <row r="8997" spans="3:13">
      <c r="C8997" s="12"/>
      <c r="M8997" s="9"/>
    </row>
    <row r="8998" spans="3:13">
      <c r="C8998" s="12"/>
      <c r="M8998" s="9"/>
    </row>
    <row r="8999" spans="3:13">
      <c r="C8999" s="12"/>
      <c r="M8999" s="9"/>
    </row>
    <row r="9000" spans="3:13">
      <c r="C9000" s="12"/>
      <c r="M9000" s="9"/>
    </row>
    <row r="9001" spans="3:13">
      <c r="C9001" s="12"/>
      <c r="M9001" s="9"/>
    </row>
    <row r="9002" spans="3:13">
      <c r="C9002" s="12"/>
      <c r="M9002" s="9"/>
    </row>
    <row r="9003" spans="3:13">
      <c r="C9003" s="12"/>
      <c r="M9003" s="9"/>
    </row>
    <row r="9004" spans="3:13">
      <c r="C9004" s="12"/>
      <c r="M9004" s="9"/>
    </row>
    <row r="9005" spans="3:13">
      <c r="C9005" s="12"/>
      <c r="M9005" s="9"/>
    </row>
    <row r="9006" spans="3:13">
      <c r="C9006" s="12"/>
      <c r="M9006" s="9"/>
    </row>
    <row r="9007" spans="3:13">
      <c r="C9007" s="12"/>
      <c r="M9007" s="9"/>
    </row>
    <row r="9008" spans="3:13">
      <c r="C9008" s="12"/>
      <c r="M9008" s="9"/>
    </row>
    <row r="9009" spans="3:13">
      <c r="C9009" s="12"/>
      <c r="M9009" s="9"/>
    </row>
    <row r="9010" spans="3:13">
      <c r="C9010" s="12"/>
      <c r="M9010" s="9"/>
    </row>
    <row r="9011" spans="3:13">
      <c r="C9011" s="12"/>
      <c r="M9011" s="9"/>
    </row>
    <row r="9012" spans="3:13">
      <c r="C9012" s="12"/>
      <c r="M9012" s="9"/>
    </row>
    <row r="9013" spans="3:13">
      <c r="C9013" s="12"/>
      <c r="M9013" s="9"/>
    </row>
    <row r="9014" spans="3:13">
      <c r="C9014" s="12"/>
      <c r="M9014" s="9"/>
    </row>
    <row r="9015" spans="3:13">
      <c r="C9015" s="12"/>
      <c r="M9015" s="9"/>
    </row>
    <row r="9016" spans="3:13">
      <c r="C9016" s="12"/>
      <c r="M9016" s="9"/>
    </row>
    <row r="9017" spans="3:13">
      <c r="C9017" s="12"/>
      <c r="M9017" s="9"/>
    </row>
    <row r="9018" spans="3:13">
      <c r="C9018" s="12"/>
      <c r="M9018" s="9"/>
    </row>
    <row r="9019" spans="3:13">
      <c r="C9019" s="12"/>
      <c r="M9019" s="9"/>
    </row>
    <row r="9020" spans="3:13">
      <c r="C9020" s="12"/>
      <c r="M9020" s="9"/>
    </row>
    <row r="9021" spans="3:13">
      <c r="C9021" s="12"/>
      <c r="M9021" s="9"/>
    </row>
    <row r="9022" spans="3:13">
      <c r="C9022" s="12"/>
      <c r="M9022" s="9"/>
    </row>
    <row r="9023" spans="3:13">
      <c r="C9023" s="12"/>
      <c r="M9023" s="9"/>
    </row>
    <row r="9024" spans="3:13">
      <c r="C9024" s="12"/>
      <c r="M9024" s="9"/>
    </row>
    <row r="9025" spans="3:13">
      <c r="C9025" s="12"/>
      <c r="M9025" s="9"/>
    </row>
    <row r="9026" spans="3:13">
      <c r="C9026" s="12"/>
      <c r="M9026" s="9"/>
    </row>
    <row r="9027" spans="3:13">
      <c r="C9027" s="12"/>
      <c r="M9027" s="9"/>
    </row>
    <row r="9028" spans="3:13">
      <c r="C9028" s="12"/>
      <c r="M9028" s="9"/>
    </row>
    <row r="9029" spans="3:13">
      <c r="C9029" s="12"/>
      <c r="M9029" s="9"/>
    </row>
    <row r="9030" spans="3:13">
      <c r="C9030" s="12"/>
      <c r="M9030" s="9"/>
    </row>
    <row r="9031" spans="3:13">
      <c r="C9031" s="12"/>
      <c r="M9031" s="9"/>
    </row>
    <row r="9032" spans="3:13">
      <c r="C9032" s="12"/>
      <c r="M9032" s="9"/>
    </row>
    <row r="9033" spans="3:13">
      <c r="C9033" s="12"/>
      <c r="M9033" s="9"/>
    </row>
    <row r="9034" spans="3:13">
      <c r="C9034" s="12"/>
      <c r="M9034" s="9"/>
    </row>
    <row r="9035" spans="3:13">
      <c r="C9035" s="12"/>
      <c r="M9035" s="9"/>
    </row>
    <row r="9036" spans="3:13">
      <c r="C9036" s="12"/>
      <c r="M9036" s="9"/>
    </row>
    <row r="9037" spans="3:13">
      <c r="C9037" s="12"/>
      <c r="M9037" s="9"/>
    </row>
    <row r="9038" spans="3:13">
      <c r="C9038" s="12"/>
      <c r="M9038" s="9"/>
    </row>
    <row r="9039" spans="3:13">
      <c r="C9039" s="12"/>
      <c r="M9039" s="9"/>
    </row>
    <row r="9040" spans="3:13">
      <c r="C9040" s="12"/>
      <c r="M9040" s="9"/>
    </row>
    <row r="9041" spans="3:13">
      <c r="C9041" s="12"/>
      <c r="M9041" s="9"/>
    </row>
    <row r="9042" spans="3:13">
      <c r="C9042" s="12"/>
      <c r="M9042" s="9"/>
    </row>
    <row r="9043" spans="3:13">
      <c r="C9043" s="12"/>
      <c r="M9043" s="9"/>
    </row>
    <row r="9044" spans="3:13">
      <c r="C9044" s="12"/>
      <c r="M9044" s="9"/>
    </row>
    <row r="9045" spans="3:13">
      <c r="C9045" s="12"/>
      <c r="M9045" s="9"/>
    </row>
    <row r="9046" spans="3:13">
      <c r="C9046" s="12"/>
      <c r="M9046" s="9"/>
    </row>
    <row r="9047" spans="3:13">
      <c r="C9047" s="12"/>
      <c r="M9047" s="9"/>
    </row>
    <row r="9048" spans="3:13">
      <c r="C9048" s="12"/>
      <c r="M9048" s="9"/>
    </row>
    <row r="9049" spans="3:13">
      <c r="C9049" s="12"/>
      <c r="M9049" s="9"/>
    </row>
    <row r="9050" spans="3:13">
      <c r="C9050" s="12"/>
      <c r="M9050" s="9"/>
    </row>
    <row r="9051" spans="3:13">
      <c r="C9051" s="12"/>
      <c r="M9051" s="9"/>
    </row>
    <row r="9052" spans="3:13">
      <c r="C9052" s="12"/>
      <c r="M9052" s="9"/>
    </row>
    <row r="9053" spans="3:13">
      <c r="C9053" s="12"/>
      <c r="M9053" s="9"/>
    </row>
    <row r="9054" spans="3:13">
      <c r="C9054" s="12"/>
      <c r="M9054" s="9"/>
    </row>
    <row r="9055" spans="3:13">
      <c r="C9055" s="12"/>
      <c r="M9055" s="9"/>
    </row>
    <row r="9056" spans="3:13">
      <c r="C9056" s="12"/>
      <c r="M9056" s="9"/>
    </row>
    <row r="9057" spans="3:13">
      <c r="C9057" s="12"/>
      <c r="M9057" s="9"/>
    </row>
    <row r="9058" spans="3:13">
      <c r="C9058" s="12"/>
      <c r="M9058" s="9"/>
    </row>
    <row r="9059" spans="3:13">
      <c r="C9059" s="12"/>
      <c r="M9059" s="9"/>
    </row>
    <row r="9060" spans="3:13">
      <c r="C9060" s="12"/>
      <c r="M9060" s="9"/>
    </row>
    <row r="9061" spans="3:13">
      <c r="C9061" s="12"/>
      <c r="M9061" s="9"/>
    </row>
    <row r="9062" spans="3:13">
      <c r="C9062" s="12"/>
      <c r="M9062" s="9"/>
    </row>
    <row r="9063" spans="3:13">
      <c r="C9063" s="12"/>
      <c r="M9063" s="9"/>
    </row>
    <row r="9064" spans="3:13">
      <c r="C9064" s="12"/>
      <c r="M9064" s="9"/>
    </row>
    <row r="9065" spans="3:13">
      <c r="C9065" s="12"/>
      <c r="M9065" s="9"/>
    </row>
    <row r="9066" spans="3:13">
      <c r="C9066" s="12"/>
      <c r="M9066" s="9"/>
    </row>
    <row r="9067" spans="3:13">
      <c r="C9067" s="12"/>
      <c r="M9067" s="9"/>
    </row>
    <row r="9068" spans="3:13">
      <c r="C9068" s="12"/>
      <c r="M9068" s="9"/>
    </row>
    <row r="9069" spans="3:13">
      <c r="C9069" s="12"/>
      <c r="M9069" s="9"/>
    </row>
    <row r="9070" spans="3:13">
      <c r="C9070" s="12"/>
      <c r="M9070" s="9"/>
    </row>
    <row r="9071" spans="3:13">
      <c r="C9071" s="12"/>
      <c r="M9071" s="9"/>
    </row>
    <row r="9072" spans="3:13">
      <c r="C9072" s="12"/>
      <c r="M9072" s="9"/>
    </row>
    <row r="9073" spans="3:13">
      <c r="C9073" s="12"/>
      <c r="M9073" s="9"/>
    </row>
    <row r="9074" spans="3:13">
      <c r="C9074" s="12"/>
      <c r="M9074" s="9"/>
    </row>
    <row r="9075" spans="3:13">
      <c r="C9075" s="12"/>
      <c r="M9075" s="9"/>
    </row>
    <row r="9076" spans="3:13">
      <c r="C9076" s="12"/>
      <c r="M9076" s="9"/>
    </row>
    <row r="9077" spans="3:13">
      <c r="C9077" s="12"/>
      <c r="M9077" s="9"/>
    </row>
    <row r="9078" spans="3:13">
      <c r="C9078" s="12"/>
      <c r="M9078" s="9"/>
    </row>
    <row r="9079" spans="3:13">
      <c r="C9079" s="12"/>
      <c r="M9079" s="9"/>
    </row>
    <row r="9080" spans="3:13">
      <c r="C9080" s="12"/>
      <c r="M9080" s="9"/>
    </row>
    <row r="9081" spans="3:13">
      <c r="C9081" s="12"/>
      <c r="M9081" s="9"/>
    </row>
    <row r="9082" spans="3:13">
      <c r="C9082" s="12"/>
      <c r="M9082" s="9"/>
    </row>
    <row r="9083" spans="3:13">
      <c r="C9083" s="12"/>
      <c r="M9083" s="9"/>
    </row>
    <row r="9084" spans="3:13">
      <c r="C9084" s="12"/>
      <c r="M9084" s="9"/>
    </row>
    <row r="9085" spans="3:13">
      <c r="C9085" s="12"/>
      <c r="M9085" s="9"/>
    </row>
    <row r="9086" spans="3:13">
      <c r="C9086" s="12"/>
      <c r="M9086" s="9"/>
    </row>
    <row r="9087" spans="3:13">
      <c r="C9087" s="12"/>
      <c r="M9087" s="9"/>
    </row>
    <row r="9088" spans="3:13">
      <c r="C9088" s="12"/>
      <c r="M9088" s="9"/>
    </row>
    <row r="9089" spans="3:13">
      <c r="C9089" s="12"/>
      <c r="M9089" s="9"/>
    </row>
    <row r="9090" spans="3:13">
      <c r="C9090" s="12"/>
      <c r="M9090" s="9"/>
    </row>
    <row r="9091" spans="3:13">
      <c r="C9091" s="12"/>
      <c r="M9091" s="9"/>
    </row>
    <row r="9092" spans="3:13">
      <c r="C9092" s="12"/>
      <c r="M9092" s="9"/>
    </row>
    <row r="9093" spans="3:13">
      <c r="C9093" s="12"/>
      <c r="M9093" s="9"/>
    </row>
    <row r="9094" spans="3:13">
      <c r="C9094" s="12"/>
      <c r="M9094" s="9"/>
    </row>
    <row r="9095" spans="3:13">
      <c r="C9095" s="12"/>
      <c r="M9095" s="9"/>
    </row>
    <row r="9096" spans="3:13">
      <c r="C9096" s="12"/>
      <c r="M9096" s="9"/>
    </row>
    <row r="9097" spans="3:13">
      <c r="C9097" s="12"/>
      <c r="M9097" s="9"/>
    </row>
    <row r="9098" spans="3:13">
      <c r="C9098" s="12"/>
      <c r="M9098" s="9"/>
    </row>
    <row r="9099" spans="3:13">
      <c r="C9099" s="12"/>
      <c r="M9099" s="9"/>
    </row>
    <row r="9100" spans="3:13">
      <c r="C9100" s="12"/>
      <c r="M9100" s="9"/>
    </row>
    <row r="9101" spans="3:13">
      <c r="C9101" s="12"/>
      <c r="M9101" s="9"/>
    </row>
    <row r="9102" spans="3:13">
      <c r="C9102" s="12"/>
      <c r="M9102" s="9"/>
    </row>
    <row r="9103" spans="3:13">
      <c r="C9103" s="12"/>
      <c r="M9103" s="9"/>
    </row>
    <row r="9104" spans="3:13">
      <c r="C9104" s="12"/>
      <c r="M9104" s="9"/>
    </row>
    <row r="9105" spans="3:13">
      <c r="C9105" s="12"/>
      <c r="M9105" s="9"/>
    </row>
    <row r="9106" spans="3:13">
      <c r="C9106" s="12"/>
      <c r="M9106" s="9"/>
    </row>
    <row r="9107" spans="3:13">
      <c r="C9107" s="12"/>
      <c r="M9107" s="9"/>
    </row>
    <row r="9108" spans="3:13">
      <c r="C9108" s="12"/>
      <c r="M9108" s="9"/>
    </row>
    <row r="9109" spans="3:13">
      <c r="C9109" s="12"/>
      <c r="M9109" s="9"/>
    </row>
    <row r="9110" spans="3:13">
      <c r="C9110" s="12"/>
      <c r="M9110" s="9"/>
    </row>
    <row r="9111" spans="3:13">
      <c r="C9111" s="12"/>
      <c r="M9111" s="9"/>
    </row>
    <row r="9112" spans="3:13">
      <c r="C9112" s="12"/>
      <c r="M9112" s="9"/>
    </row>
    <row r="9113" spans="3:13">
      <c r="C9113" s="12"/>
      <c r="M9113" s="9"/>
    </row>
    <row r="9114" spans="3:13">
      <c r="C9114" s="12"/>
      <c r="M9114" s="9"/>
    </row>
    <row r="9115" spans="3:13">
      <c r="C9115" s="12"/>
      <c r="M9115" s="9"/>
    </row>
    <row r="9116" spans="3:13">
      <c r="C9116" s="12"/>
      <c r="M9116" s="9"/>
    </row>
    <row r="9117" spans="3:13">
      <c r="C9117" s="12"/>
      <c r="M9117" s="9"/>
    </row>
    <row r="9118" spans="3:13">
      <c r="C9118" s="12"/>
      <c r="M9118" s="9"/>
    </row>
    <row r="9119" spans="3:13">
      <c r="C9119" s="12"/>
      <c r="M9119" s="9"/>
    </row>
    <row r="9120" spans="3:13">
      <c r="C9120" s="12"/>
      <c r="M9120" s="9"/>
    </row>
    <row r="9121" spans="3:13">
      <c r="C9121" s="12"/>
      <c r="M9121" s="9"/>
    </row>
    <row r="9122" spans="3:13">
      <c r="C9122" s="12"/>
      <c r="M9122" s="9"/>
    </row>
    <row r="9123" spans="3:13">
      <c r="C9123" s="12"/>
      <c r="M9123" s="9"/>
    </row>
    <row r="9124" spans="3:13">
      <c r="C9124" s="12"/>
      <c r="M9124" s="9"/>
    </row>
    <row r="9125" spans="3:13">
      <c r="C9125" s="12"/>
      <c r="M9125" s="9"/>
    </row>
    <row r="9126" spans="3:13">
      <c r="C9126" s="12"/>
      <c r="M9126" s="9"/>
    </row>
    <row r="9127" spans="3:13">
      <c r="C9127" s="12"/>
      <c r="M9127" s="9"/>
    </row>
    <row r="9128" spans="3:13">
      <c r="C9128" s="12"/>
      <c r="M9128" s="9"/>
    </row>
    <row r="9129" spans="3:13">
      <c r="C9129" s="12"/>
      <c r="M9129" s="9"/>
    </row>
    <row r="9130" spans="3:13">
      <c r="C9130" s="12"/>
      <c r="M9130" s="9"/>
    </row>
    <row r="9131" spans="3:13">
      <c r="C9131" s="12"/>
      <c r="M9131" s="9"/>
    </row>
    <row r="9132" spans="3:13">
      <c r="C9132" s="12"/>
      <c r="M9132" s="9"/>
    </row>
    <row r="9133" spans="3:13">
      <c r="C9133" s="12"/>
      <c r="M9133" s="9"/>
    </row>
    <row r="9134" spans="3:13">
      <c r="C9134" s="12"/>
      <c r="M9134" s="9"/>
    </row>
    <row r="9135" spans="3:13">
      <c r="C9135" s="12"/>
      <c r="M9135" s="9"/>
    </row>
    <row r="9136" spans="3:13">
      <c r="C9136" s="12"/>
      <c r="M9136" s="9"/>
    </row>
    <row r="9137" spans="3:13">
      <c r="C9137" s="12"/>
      <c r="M9137" s="9"/>
    </row>
    <row r="9138" spans="3:13">
      <c r="C9138" s="12"/>
      <c r="M9138" s="9"/>
    </row>
    <row r="9139" spans="3:13">
      <c r="C9139" s="12"/>
      <c r="M9139" s="9"/>
    </row>
    <row r="9140" spans="3:13">
      <c r="C9140" s="12"/>
      <c r="M9140" s="9"/>
    </row>
    <row r="9141" spans="3:13">
      <c r="C9141" s="12"/>
      <c r="M9141" s="9"/>
    </row>
    <row r="9142" spans="3:13">
      <c r="C9142" s="12"/>
      <c r="M9142" s="9"/>
    </row>
    <row r="9143" spans="3:13">
      <c r="C9143" s="12"/>
      <c r="M9143" s="9"/>
    </row>
    <row r="9144" spans="3:13">
      <c r="C9144" s="12"/>
      <c r="M9144" s="9"/>
    </row>
    <row r="9145" spans="3:13">
      <c r="C9145" s="12"/>
      <c r="M9145" s="9"/>
    </row>
    <row r="9146" spans="3:13">
      <c r="C9146" s="12"/>
      <c r="M9146" s="9"/>
    </row>
    <row r="9147" spans="3:13">
      <c r="C9147" s="12"/>
      <c r="M9147" s="9"/>
    </row>
    <row r="9148" spans="3:13">
      <c r="C9148" s="12"/>
      <c r="M9148" s="9"/>
    </row>
    <row r="9149" spans="3:13">
      <c r="C9149" s="12"/>
      <c r="M9149" s="9"/>
    </row>
    <row r="9150" spans="3:13">
      <c r="C9150" s="12"/>
      <c r="M9150" s="9"/>
    </row>
    <row r="9151" spans="3:13">
      <c r="C9151" s="12"/>
      <c r="M9151" s="9"/>
    </row>
    <row r="9152" spans="3:13">
      <c r="C9152" s="12"/>
      <c r="M9152" s="9"/>
    </row>
    <row r="9153" spans="3:13">
      <c r="C9153" s="12"/>
      <c r="M9153" s="9"/>
    </row>
    <row r="9154" spans="3:13">
      <c r="C9154" s="12"/>
      <c r="M9154" s="9"/>
    </row>
    <row r="9155" spans="3:13">
      <c r="C9155" s="12"/>
      <c r="M9155" s="9"/>
    </row>
    <row r="9156" spans="3:13">
      <c r="C9156" s="12"/>
      <c r="M9156" s="9"/>
    </row>
    <row r="9157" spans="3:13">
      <c r="C9157" s="12"/>
      <c r="M9157" s="9"/>
    </row>
    <row r="9158" spans="3:13">
      <c r="C9158" s="12"/>
      <c r="M9158" s="9"/>
    </row>
    <row r="9159" spans="3:13">
      <c r="C9159" s="12"/>
      <c r="M9159" s="9"/>
    </row>
    <row r="9160" spans="3:13">
      <c r="C9160" s="12"/>
      <c r="M9160" s="9"/>
    </row>
    <row r="9161" spans="3:13">
      <c r="C9161" s="12"/>
      <c r="M9161" s="9"/>
    </row>
    <row r="9162" spans="3:13">
      <c r="C9162" s="12"/>
      <c r="M9162" s="9"/>
    </row>
    <row r="9163" spans="3:13">
      <c r="C9163" s="12"/>
      <c r="M9163" s="9"/>
    </row>
    <row r="9164" spans="3:13">
      <c r="C9164" s="12"/>
      <c r="M9164" s="9"/>
    </row>
    <row r="9165" spans="3:13">
      <c r="C9165" s="12"/>
      <c r="M9165" s="9"/>
    </row>
    <row r="9166" spans="3:13">
      <c r="C9166" s="12"/>
      <c r="M9166" s="9"/>
    </row>
    <row r="9167" spans="3:13">
      <c r="C9167" s="12"/>
      <c r="M9167" s="9"/>
    </row>
    <row r="9168" spans="3:13">
      <c r="C9168" s="12"/>
      <c r="M9168" s="9"/>
    </row>
    <row r="9169" spans="3:13">
      <c r="C9169" s="12"/>
      <c r="M9169" s="9"/>
    </row>
    <row r="9170" spans="3:13">
      <c r="C9170" s="12"/>
      <c r="M9170" s="9"/>
    </row>
    <row r="9171" spans="3:13">
      <c r="C9171" s="12"/>
      <c r="M9171" s="9"/>
    </row>
    <row r="9172" spans="3:13">
      <c r="C9172" s="12"/>
      <c r="M9172" s="9"/>
    </row>
    <row r="9173" spans="3:13">
      <c r="C9173" s="12"/>
      <c r="M9173" s="9"/>
    </row>
    <row r="9174" spans="3:13">
      <c r="C9174" s="12"/>
      <c r="M9174" s="9"/>
    </row>
    <row r="9175" spans="3:13">
      <c r="C9175" s="12"/>
      <c r="M9175" s="9"/>
    </row>
    <row r="9176" spans="3:13">
      <c r="C9176" s="12"/>
      <c r="M9176" s="9"/>
    </row>
    <row r="9177" spans="3:13">
      <c r="C9177" s="12"/>
      <c r="M9177" s="9"/>
    </row>
    <row r="9178" spans="3:13">
      <c r="C9178" s="12"/>
      <c r="M9178" s="9"/>
    </row>
    <row r="9179" spans="3:13">
      <c r="C9179" s="12"/>
      <c r="M9179" s="9"/>
    </row>
    <row r="9180" spans="3:13">
      <c r="C9180" s="12"/>
      <c r="M9180" s="9"/>
    </row>
    <row r="9181" spans="3:13">
      <c r="C9181" s="12"/>
      <c r="M9181" s="9"/>
    </row>
    <row r="9182" spans="3:13">
      <c r="C9182" s="12"/>
      <c r="M9182" s="9"/>
    </row>
    <row r="9183" spans="3:13">
      <c r="C9183" s="12"/>
      <c r="M9183" s="9"/>
    </row>
    <row r="9184" spans="3:13">
      <c r="C9184" s="12"/>
      <c r="M9184" s="9"/>
    </row>
    <row r="9185" spans="3:13">
      <c r="C9185" s="12"/>
      <c r="M9185" s="9"/>
    </row>
    <row r="9186" spans="3:13">
      <c r="C9186" s="12"/>
      <c r="M9186" s="9"/>
    </row>
    <row r="9187" spans="3:13">
      <c r="C9187" s="12"/>
      <c r="M9187" s="9"/>
    </row>
    <row r="9188" spans="3:13">
      <c r="C9188" s="12"/>
      <c r="M9188" s="9"/>
    </row>
    <row r="9189" spans="3:13">
      <c r="C9189" s="12"/>
      <c r="M9189" s="9"/>
    </row>
    <row r="9190" spans="3:13">
      <c r="C9190" s="12"/>
      <c r="M9190" s="9"/>
    </row>
    <row r="9191" spans="3:13">
      <c r="C9191" s="12"/>
      <c r="M9191" s="9"/>
    </row>
    <row r="9192" spans="3:13">
      <c r="C9192" s="12"/>
      <c r="M9192" s="9"/>
    </row>
    <row r="9193" spans="3:13">
      <c r="C9193" s="12"/>
      <c r="M9193" s="9"/>
    </row>
    <row r="9194" spans="3:13">
      <c r="C9194" s="12"/>
      <c r="M9194" s="9"/>
    </row>
    <row r="9195" spans="3:13">
      <c r="C9195" s="12"/>
      <c r="M9195" s="9"/>
    </row>
    <row r="9196" spans="3:13">
      <c r="C9196" s="12"/>
      <c r="M9196" s="9"/>
    </row>
    <row r="9197" spans="3:13">
      <c r="C9197" s="12"/>
      <c r="M9197" s="9"/>
    </row>
    <row r="9198" spans="3:13">
      <c r="C9198" s="12"/>
      <c r="M9198" s="9"/>
    </row>
    <row r="9199" spans="3:13">
      <c r="C9199" s="12"/>
      <c r="M9199" s="9"/>
    </row>
    <row r="9200" spans="3:13">
      <c r="C9200" s="12"/>
      <c r="M9200" s="9"/>
    </row>
    <row r="9201" spans="3:13">
      <c r="C9201" s="12"/>
      <c r="M9201" s="9"/>
    </row>
    <row r="9202" spans="3:13">
      <c r="C9202" s="12"/>
      <c r="M9202" s="9"/>
    </row>
    <row r="9203" spans="3:13">
      <c r="C9203" s="12"/>
      <c r="M9203" s="9"/>
    </row>
    <row r="9204" spans="3:13">
      <c r="C9204" s="12"/>
      <c r="M9204" s="9"/>
    </row>
    <row r="9205" spans="3:13">
      <c r="C9205" s="12"/>
      <c r="M9205" s="9"/>
    </row>
    <row r="9206" spans="3:13">
      <c r="C9206" s="12"/>
      <c r="M9206" s="9"/>
    </row>
    <row r="9207" spans="3:13">
      <c r="C9207" s="12"/>
      <c r="M9207" s="9"/>
    </row>
    <row r="9208" spans="3:13">
      <c r="C9208" s="12"/>
      <c r="M9208" s="9"/>
    </row>
    <row r="9209" spans="3:13">
      <c r="C9209" s="12"/>
      <c r="M9209" s="9"/>
    </row>
    <row r="9210" spans="3:13">
      <c r="C9210" s="12"/>
      <c r="M9210" s="9"/>
    </row>
    <row r="9211" spans="3:13">
      <c r="C9211" s="12"/>
      <c r="M9211" s="9"/>
    </row>
    <row r="9212" spans="3:13">
      <c r="C9212" s="12"/>
      <c r="M9212" s="9"/>
    </row>
    <row r="9213" spans="3:13">
      <c r="C9213" s="12"/>
      <c r="M9213" s="9"/>
    </row>
    <row r="9214" spans="3:13">
      <c r="C9214" s="12"/>
      <c r="M9214" s="9"/>
    </row>
    <row r="9215" spans="3:13">
      <c r="C9215" s="12"/>
      <c r="M9215" s="9"/>
    </row>
    <row r="9216" spans="3:13">
      <c r="C9216" s="12"/>
      <c r="M9216" s="9"/>
    </row>
    <row r="9217" spans="3:13">
      <c r="C9217" s="12"/>
      <c r="M9217" s="9"/>
    </row>
    <row r="9218" spans="3:13">
      <c r="C9218" s="12"/>
      <c r="M9218" s="9"/>
    </row>
    <row r="9219" spans="3:13">
      <c r="C9219" s="12"/>
      <c r="M9219" s="9"/>
    </row>
    <row r="9220" spans="3:13">
      <c r="C9220" s="12"/>
      <c r="M9220" s="9"/>
    </row>
    <row r="9221" spans="3:13">
      <c r="C9221" s="12"/>
      <c r="M9221" s="9"/>
    </row>
    <row r="9222" spans="3:13">
      <c r="C9222" s="12"/>
      <c r="M9222" s="9"/>
    </row>
    <row r="9223" spans="3:13">
      <c r="C9223" s="12"/>
      <c r="M9223" s="9"/>
    </row>
    <row r="9224" spans="3:13">
      <c r="C9224" s="12"/>
      <c r="M9224" s="9"/>
    </row>
    <row r="9225" spans="3:13">
      <c r="C9225" s="12"/>
      <c r="M9225" s="9"/>
    </row>
    <row r="9226" spans="3:13">
      <c r="C9226" s="12"/>
      <c r="M9226" s="9"/>
    </row>
    <row r="9227" spans="3:13">
      <c r="C9227" s="12"/>
      <c r="M9227" s="9"/>
    </row>
    <row r="9228" spans="3:13">
      <c r="C9228" s="12"/>
      <c r="M9228" s="9"/>
    </row>
    <row r="9229" spans="3:13">
      <c r="C9229" s="12"/>
      <c r="M9229" s="9"/>
    </row>
    <row r="9230" spans="3:13">
      <c r="C9230" s="12"/>
      <c r="M9230" s="9"/>
    </row>
    <row r="9231" spans="3:13">
      <c r="C9231" s="12"/>
      <c r="M9231" s="9"/>
    </row>
    <row r="9232" spans="3:13">
      <c r="C9232" s="12"/>
      <c r="M9232" s="9"/>
    </row>
    <row r="9233" spans="3:13">
      <c r="C9233" s="12"/>
      <c r="M9233" s="9"/>
    </row>
    <row r="9234" spans="3:13">
      <c r="C9234" s="12"/>
      <c r="M9234" s="9"/>
    </row>
    <row r="9235" spans="3:13">
      <c r="C9235" s="12"/>
      <c r="M9235" s="9"/>
    </row>
    <row r="9236" spans="3:13">
      <c r="C9236" s="12"/>
      <c r="M9236" s="9"/>
    </row>
    <row r="9237" spans="3:13">
      <c r="C9237" s="12"/>
      <c r="M9237" s="9"/>
    </row>
    <row r="9238" spans="3:13">
      <c r="C9238" s="12"/>
      <c r="M9238" s="9"/>
    </row>
    <row r="9239" spans="3:13">
      <c r="C9239" s="12"/>
      <c r="M9239" s="9"/>
    </row>
    <row r="9240" spans="3:13">
      <c r="C9240" s="12"/>
      <c r="M9240" s="9"/>
    </row>
    <row r="9241" spans="3:13">
      <c r="C9241" s="12"/>
      <c r="M9241" s="9"/>
    </row>
    <row r="9242" spans="3:13">
      <c r="C9242" s="12"/>
      <c r="M9242" s="9"/>
    </row>
    <row r="9243" spans="3:13">
      <c r="C9243" s="12"/>
      <c r="M9243" s="9"/>
    </row>
    <row r="9244" spans="3:13">
      <c r="C9244" s="12"/>
      <c r="M9244" s="9"/>
    </row>
    <row r="9245" spans="3:13">
      <c r="C9245" s="12"/>
      <c r="M9245" s="9"/>
    </row>
    <row r="9246" spans="3:13">
      <c r="C9246" s="12"/>
      <c r="M9246" s="9"/>
    </row>
    <row r="9247" spans="3:13">
      <c r="C9247" s="12"/>
      <c r="M9247" s="9"/>
    </row>
    <row r="9248" spans="3:13">
      <c r="C9248" s="12"/>
      <c r="M9248" s="9"/>
    </row>
    <row r="9249" spans="3:13">
      <c r="C9249" s="12"/>
      <c r="M9249" s="9"/>
    </row>
    <row r="9250" spans="3:13">
      <c r="C9250" s="12"/>
      <c r="M9250" s="9"/>
    </row>
    <row r="9251" spans="3:13">
      <c r="C9251" s="12"/>
      <c r="M9251" s="9"/>
    </row>
    <row r="9252" spans="3:13">
      <c r="C9252" s="12"/>
      <c r="M9252" s="9"/>
    </row>
    <row r="9253" spans="3:13">
      <c r="C9253" s="12"/>
      <c r="M9253" s="9"/>
    </row>
    <row r="9254" spans="3:13">
      <c r="C9254" s="12"/>
      <c r="M9254" s="9"/>
    </row>
    <row r="9255" spans="3:13">
      <c r="C9255" s="12"/>
      <c r="M9255" s="9"/>
    </row>
    <row r="9256" spans="3:13">
      <c r="C9256" s="12"/>
      <c r="M9256" s="9"/>
    </row>
    <row r="9257" spans="3:13">
      <c r="C9257" s="12"/>
      <c r="M9257" s="9"/>
    </row>
    <row r="9258" spans="3:13">
      <c r="C9258" s="12"/>
      <c r="M9258" s="9"/>
    </row>
    <row r="9259" spans="3:13">
      <c r="C9259" s="12"/>
      <c r="M9259" s="9"/>
    </row>
    <row r="9260" spans="3:13">
      <c r="C9260" s="12"/>
      <c r="M9260" s="9"/>
    </row>
    <row r="9261" spans="3:13">
      <c r="C9261" s="12"/>
      <c r="M9261" s="9"/>
    </row>
    <row r="9262" spans="3:13">
      <c r="C9262" s="12"/>
      <c r="M9262" s="9"/>
    </row>
    <row r="9263" spans="3:13">
      <c r="C9263" s="12"/>
      <c r="M9263" s="9"/>
    </row>
    <row r="9264" spans="3:13">
      <c r="C9264" s="12"/>
      <c r="M9264" s="9"/>
    </row>
    <row r="9265" spans="3:13">
      <c r="C9265" s="12"/>
      <c r="M9265" s="9"/>
    </row>
    <row r="9266" spans="3:13">
      <c r="C9266" s="12"/>
      <c r="M9266" s="9"/>
    </row>
    <row r="9267" spans="3:13">
      <c r="C9267" s="12"/>
      <c r="M9267" s="9"/>
    </row>
    <row r="9268" spans="3:13">
      <c r="C9268" s="12"/>
      <c r="M9268" s="9"/>
    </row>
    <row r="9269" spans="3:13">
      <c r="C9269" s="12"/>
      <c r="M9269" s="9"/>
    </row>
    <row r="9270" spans="3:13">
      <c r="C9270" s="12"/>
      <c r="M9270" s="9"/>
    </row>
    <row r="9271" spans="3:13">
      <c r="C9271" s="12"/>
      <c r="M9271" s="9"/>
    </row>
    <row r="9272" spans="3:13">
      <c r="C9272" s="12"/>
      <c r="M9272" s="9"/>
    </row>
    <row r="9273" spans="3:13">
      <c r="C9273" s="12"/>
      <c r="M9273" s="9"/>
    </row>
    <row r="9274" spans="3:13">
      <c r="C9274" s="12"/>
      <c r="M9274" s="9"/>
    </row>
    <row r="9275" spans="3:13">
      <c r="C9275" s="12"/>
      <c r="M9275" s="9"/>
    </row>
    <row r="9276" spans="3:13">
      <c r="C9276" s="12"/>
      <c r="M9276" s="9"/>
    </row>
    <row r="9277" spans="3:13">
      <c r="C9277" s="12"/>
      <c r="M9277" s="9"/>
    </row>
    <row r="9278" spans="3:13">
      <c r="C9278" s="12"/>
      <c r="M9278" s="9"/>
    </row>
    <row r="9279" spans="3:13">
      <c r="C9279" s="12"/>
      <c r="M9279" s="9"/>
    </row>
    <row r="9280" spans="3:13">
      <c r="C9280" s="12"/>
      <c r="M9280" s="9"/>
    </row>
    <row r="9281" spans="3:13">
      <c r="C9281" s="12"/>
      <c r="M9281" s="9"/>
    </row>
    <row r="9282" spans="3:13">
      <c r="C9282" s="12"/>
      <c r="M9282" s="9"/>
    </row>
    <row r="9283" spans="3:13">
      <c r="C9283" s="12"/>
      <c r="M9283" s="9"/>
    </row>
    <row r="9284" spans="3:13">
      <c r="C9284" s="12"/>
      <c r="M9284" s="9"/>
    </row>
    <row r="9285" spans="3:13">
      <c r="C9285" s="12"/>
      <c r="M9285" s="9"/>
    </row>
    <row r="9286" spans="3:13">
      <c r="C9286" s="12"/>
      <c r="M9286" s="9"/>
    </row>
    <row r="9287" spans="3:13">
      <c r="C9287" s="12"/>
      <c r="M9287" s="9"/>
    </row>
    <row r="9288" spans="3:13">
      <c r="C9288" s="12"/>
      <c r="M9288" s="9"/>
    </row>
    <row r="9289" spans="3:13">
      <c r="C9289" s="12"/>
      <c r="M9289" s="9"/>
    </row>
    <row r="9290" spans="3:13">
      <c r="C9290" s="12"/>
      <c r="M9290" s="9"/>
    </row>
    <row r="9291" spans="3:13">
      <c r="C9291" s="12"/>
      <c r="M9291" s="9"/>
    </row>
    <row r="9292" spans="3:13">
      <c r="C9292" s="12"/>
      <c r="M9292" s="9"/>
    </row>
    <row r="9293" spans="3:13">
      <c r="C9293" s="12"/>
      <c r="M9293" s="9"/>
    </row>
    <row r="9294" spans="3:13">
      <c r="C9294" s="12"/>
      <c r="M9294" s="9"/>
    </row>
    <row r="9295" spans="3:13">
      <c r="C9295" s="12"/>
      <c r="M9295" s="9"/>
    </row>
    <row r="9296" spans="3:13">
      <c r="C9296" s="12"/>
      <c r="M9296" s="9"/>
    </row>
    <row r="9297" spans="3:13">
      <c r="C9297" s="12"/>
      <c r="M9297" s="9"/>
    </row>
    <row r="9298" spans="3:13">
      <c r="C9298" s="12"/>
      <c r="M9298" s="9"/>
    </row>
    <row r="9299" spans="3:13">
      <c r="C9299" s="12"/>
      <c r="M9299" s="9"/>
    </row>
    <row r="9300" spans="3:13">
      <c r="C9300" s="12"/>
      <c r="M9300" s="9"/>
    </row>
    <row r="9301" spans="3:13">
      <c r="C9301" s="12"/>
      <c r="M9301" s="9"/>
    </row>
    <row r="9302" spans="3:13">
      <c r="C9302" s="12"/>
      <c r="M9302" s="9"/>
    </row>
    <row r="9303" spans="3:13">
      <c r="C9303" s="12"/>
      <c r="M9303" s="9"/>
    </row>
    <row r="9304" spans="3:13">
      <c r="C9304" s="12"/>
      <c r="M9304" s="9"/>
    </row>
    <row r="9305" spans="3:13">
      <c r="C9305" s="12"/>
      <c r="M9305" s="9"/>
    </row>
    <row r="9306" spans="3:13">
      <c r="C9306" s="12"/>
      <c r="M9306" s="9"/>
    </row>
    <row r="9307" spans="3:13">
      <c r="C9307" s="12"/>
      <c r="M9307" s="9"/>
    </row>
    <row r="9308" spans="3:13">
      <c r="C9308" s="12"/>
      <c r="M9308" s="9"/>
    </row>
    <row r="9309" spans="3:13">
      <c r="C9309" s="12"/>
      <c r="M9309" s="9"/>
    </row>
    <row r="9310" spans="3:13">
      <c r="C9310" s="12"/>
      <c r="M9310" s="9"/>
    </row>
    <row r="9311" spans="3:13">
      <c r="C9311" s="12"/>
      <c r="M9311" s="9"/>
    </row>
    <row r="9312" spans="3:13">
      <c r="C9312" s="12"/>
      <c r="M9312" s="9"/>
    </row>
    <row r="9313" spans="3:13">
      <c r="C9313" s="12"/>
      <c r="M9313" s="9"/>
    </row>
    <row r="9314" spans="3:13">
      <c r="C9314" s="12"/>
      <c r="M9314" s="9"/>
    </row>
    <row r="9315" spans="3:13">
      <c r="C9315" s="12"/>
      <c r="M9315" s="9"/>
    </row>
    <row r="9316" spans="3:13">
      <c r="C9316" s="12"/>
      <c r="M9316" s="9"/>
    </row>
    <row r="9317" spans="3:13">
      <c r="C9317" s="12"/>
      <c r="M9317" s="9"/>
    </row>
    <row r="9318" spans="3:13">
      <c r="C9318" s="12"/>
      <c r="M9318" s="9"/>
    </row>
    <row r="9319" spans="3:13">
      <c r="C9319" s="12"/>
      <c r="M9319" s="9"/>
    </row>
    <row r="9320" spans="3:13">
      <c r="C9320" s="12"/>
      <c r="M9320" s="9"/>
    </row>
    <row r="9321" spans="3:13">
      <c r="C9321" s="12"/>
      <c r="M9321" s="9"/>
    </row>
    <row r="9322" spans="3:13">
      <c r="C9322" s="12"/>
      <c r="M9322" s="9"/>
    </row>
    <row r="9323" spans="3:13">
      <c r="C9323" s="12"/>
      <c r="M9323" s="9"/>
    </row>
    <row r="9324" spans="3:13">
      <c r="C9324" s="12"/>
      <c r="M9324" s="9"/>
    </row>
    <row r="9325" spans="3:13">
      <c r="C9325" s="12"/>
      <c r="M9325" s="9"/>
    </row>
    <row r="9326" spans="3:13">
      <c r="C9326" s="12"/>
      <c r="M9326" s="9"/>
    </row>
    <row r="9327" spans="3:13">
      <c r="C9327" s="12"/>
      <c r="M9327" s="9"/>
    </row>
    <row r="9328" spans="3:13">
      <c r="C9328" s="12"/>
      <c r="M9328" s="9"/>
    </row>
    <row r="9329" spans="3:13">
      <c r="C9329" s="12"/>
      <c r="M9329" s="9"/>
    </row>
    <row r="9330" spans="3:13">
      <c r="C9330" s="12"/>
      <c r="M9330" s="9"/>
    </row>
    <row r="9331" spans="3:13">
      <c r="C9331" s="12"/>
      <c r="M9331" s="9"/>
    </row>
    <row r="9332" spans="3:13">
      <c r="C9332" s="12"/>
      <c r="M9332" s="9"/>
    </row>
    <row r="9333" spans="3:13">
      <c r="C9333" s="12"/>
      <c r="M9333" s="9"/>
    </row>
    <row r="9334" spans="3:13">
      <c r="C9334" s="12"/>
      <c r="M9334" s="9"/>
    </row>
    <row r="9335" spans="3:13">
      <c r="C9335" s="12"/>
      <c r="M9335" s="9"/>
    </row>
    <row r="9336" spans="3:13">
      <c r="C9336" s="12"/>
      <c r="M9336" s="9"/>
    </row>
    <row r="9337" spans="3:13">
      <c r="C9337" s="12"/>
      <c r="M9337" s="9"/>
    </row>
    <row r="9338" spans="3:13">
      <c r="C9338" s="12"/>
      <c r="M9338" s="9"/>
    </row>
    <row r="9339" spans="3:13">
      <c r="C9339" s="12"/>
      <c r="M9339" s="9"/>
    </row>
    <row r="9340" spans="3:13">
      <c r="C9340" s="12"/>
      <c r="M9340" s="9"/>
    </row>
    <row r="9341" spans="3:13">
      <c r="C9341" s="12"/>
      <c r="M9341" s="9"/>
    </row>
    <row r="9342" spans="3:13">
      <c r="C9342" s="12"/>
      <c r="M9342" s="9"/>
    </row>
    <row r="9343" spans="3:13">
      <c r="C9343" s="12"/>
      <c r="M9343" s="9"/>
    </row>
    <row r="9344" spans="3:13">
      <c r="C9344" s="12"/>
      <c r="M9344" s="9"/>
    </row>
    <row r="9345" spans="3:13">
      <c r="C9345" s="12"/>
      <c r="M9345" s="9"/>
    </row>
    <row r="9346" spans="3:13">
      <c r="C9346" s="12"/>
      <c r="M9346" s="9"/>
    </row>
    <row r="9347" spans="3:13">
      <c r="C9347" s="12"/>
      <c r="M9347" s="9"/>
    </row>
    <row r="9348" spans="3:13">
      <c r="C9348" s="12"/>
      <c r="M9348" s="9"/>
    </row>
    <row r="9349" spans="3:13">
      <c r="C9349" s="12"/>
      <c r="M9349" s="9"/>
    </row>
    <row r="9350" spans="3:13">
      <c r="C9350" s="12"/>
      <c r="M9350" s="9"/>
    </row>
    <row r="9351" spans="3:13">
      <c r="C9351" s="12"/>
      <c r="M9351" s="9"/>
    </row>
    <row r="9352" spans="3:13">
      <c r="C9352" s="12"/>
      <c r="M9352" s="9"/>
    </row>
    <row r="9353" spans="3:13">
      <c r="C9353" s="12"/>
      <c r="M9353" s="9"/>
    </row>
    <row r="9354" spans="3:13">
      <c r="C9354" s="12"/>
      <c r="M9354" s="9"/>
    </row>
    <row r="9355" spans="3:13">
      <c r="C9355" s="12"/>
      <c r="M9355" s="9"/>
    </row>
    <row r="9356" spans="3:13">
      <c r="C9356" s="12"/>
      <c r="M9356" s="9"/>
    </row>
    <row r="9357" spans="3:13">
      <c r="C9357" s="12"/>
      <c r="M9357" s="9"/>
    </row>
    <row r="9358" spans="3:13">
      <c r="C9358" s="12"/>
      <c r="M9358" s="9"/>
    </row>
    <row r="9359" spans="3:13">
      <c r="C9359" s="12"/>
      <c r="M9359" s="9"/>
    </row>
    <row r="9360" spans="3:13">
      <c r="C9360" s="12"/>
      <c r="M9360" s="9"/>
    </row>
    <row r="9361" spans="3:13">
      <c r="C9361" s="12"/>
      <c r="M9361" s="9"/>
    </row>
    <row r="9362" spans="3:13">
      <c r="C9362" s="12"/>
      <c r="M9362" s="9"/>
    </row>
    <row r="9363" spans="3:13">
      <c r="C9363" s="12"/>
      <c r="M9363" s="9"/>
    </row>
    <row r="9364" spans="3:13">
      <c r="C9364" s="12"/>
      <c r="M9364" s="9"/>
    </row>
    <row r="9365" spans="3:13">
      <c r="C9365" s="12"/>
      <c r="M9365" s="9"/>
    </row>
    <row r="9366" spans="3:13">
      <c r="C9366" s="12"/>
      <c r="M9366" s="9"/>
    </row>
    <row r="9367" spans="3:13">
      <c r="C9367" s="12"/>
      <c r="M9367" s="9"/>
    </row>
    <row r="9368" spans="3:13">
      <c r="C9368" s="12"/>
      <c r="M9368" s="9"/>
    </row>
    <row r="9369" spans="3:13">
      <c r="C9369" s="12"/>
      <c r="M9369" s="9"/>
    </row>
    <row r="9370" spans="3:13">
      <c r="C9370" s="12"/>
      <c r="M9370" s="9"/>
    </row>
    <row r="9371" spans="3:13">
      <c r="C9371" s="12"/>
      <c r="M9371" s="9"/>
    </row>
    <row r="9372" spans="3:13">
      <c r="C9372" s="12"/>
      <c r="M9372" s="9"/>
    </row>
    <row r="9373" spans="3:13">
      <c r="C9373" s="12"/>
      <c r="M9373" s="9"/>
    </row>
    <row r="9374" spans="3:13">
      <c r="C9374" s="12"/>
      <c r="M9374" s="9"/>
    </row>
    <row r="9375" spans="3:13">
      <c r="C9375" s="12"/>
      <c r="M9375" s="9"/>
    </row>
    <row r="9376" spans="3:13">
      <c r="C9376" s="12"/>
      <c r="M9376" s="9"/>
    </row>
    <row r="9377" spans="3:13">
      <c r="C9377" s="12"/>
      <c r="M9377" s="9"/>
    </row>
    <row r="9378" spans="3:13">
      <c r="C9378" s="12"/>
      <c r="M9378" s="9"/>
    </row>
    <row r="9379" spans="3:13">
      <c r="C9379" s="12"/>
      <c r="M9379" s="9"/>
    </row>
    <row r="9380" spans="3:13">
      <c r="C9380" s="12"/>
      <c r="M9380" s="9"/>
    </row>
    <row r="9381" spans="3:13">
      <c r="C9381" s="12"/>
      <c r="M9381" s="9"/>
    </row>
    <row r="9382" spans="3:13">
      <c r="C9382" s="12"/>
      <c r="M9382" s="9"/>
    </row>
    <row r="9383" spans="3:13">
      <c r="C9383" s="12"/>
      <c r="M9383" s="9"/>
    </row>
    <row r="9384" spans="3:13">
      <c r="C9384" s="12"/>
      <c r="M9384" s="9"/>
    </row>
    <row r="9385" spans="3:13">
      <c r="C9385" s="12"/>
      <c r="M9385" s="9"/>
    </row>
    <row r="9386" spans="3:13">
      <c r="C9386" s="12"/>
      <c r="M9386" s="9"/>
    </row>
    <row r="9387" spans="3:13">
      <c r="C9387" s="12"/>
      <c r="M9387" s="9"/>
    </row>
    <row r="9388" spans="3:13">
      <c r="C9388" s="12"/>
      <c r="M9388" s="9"/>
    </row>
    <row r="9389" spans="3:13">
      <c r="C9389" s="12"/>
      <c r="M9389" s="9"/>
    </row>
    <row r="9390" spans="3:13">
      <c r="C9390" s="12"/>
      <c r="M9390" s="9"/>
    </row>
    <row r="9391" spans="3:13">
      <c r="C9391" s="12"/>
      <c r="M9391" s="9"/>
    </row>
    <row r="9392" spans="3:13">
      <c r="C9392" s="12"/>
      <c r="M9392" s="9"/>
    </row>
    <row r="9393" spans="3:13">
      <c r="C9393" s="12"/>
      <c r="M9393" s="9"/>
    </row>
    <row r="9394" spans="3:13">
      <c r="C9394" s="12"/>
      <c r="M9394" s="9"/>
    </row>
    <row r="9395" spans="3:13">
      <c r="C9395" s="12"/>
      <c r="M9395" s="9"/>
    </row>
    <row r="9396" spans="3:13">
      <c r="C9396" s="12"/>
      <c r="M9396" s="9"/>
    </row>
    <row r="9397" spans="3:13">
      <c r="C9397" s="12"/>
      <c r="M9397" s="9"/>
    </row>
    <row r="9398" spans="3:13">
      <c r="C9398" s="12"/>
      <c r="M9398" s="9"/>
    </row>
    <row r="9399" spans="3:13">
      <c r="C9399" s="12"/>
      <c r="M9399" s="9"/>
    </row>
    <row r="9400" spans="3:13">
      <c r="C9400" s="12"/>
      <c r="M9400" s="9"/>
    </row>
    <row r="9401" spans="3:13">
      <c r="C9401" s="12"/>
      <c r="M9401" s="9"/>
    </row>
    <row r="9402" spans="3:13">
      <c r="C9402" s="12"/>
      <c r="M9402" s="9"/>
    </row>
    <row r="9403" spans="3:13">
      <c r="C9403" s="12"/>
      <c r="M9403" s="9"/>
    </row>
    <row r="9404" spans="3:13">
      <c r="C9404" s="12"/>
      <c r="M9404" s="9"/>
    </row>
    <row r="9405" spans="3:13">
      <c r="C9405" s="12"/>
      <c r="M9405" s="9"/>
    </row>
    <row r="9406" spans="3:13">
      <c r="C9406" s="12"/>
      <c r="M9406" s="9"/>
    </row>
    <row r="9407" spans="3:13">
      <c r="C9407" s="12"/>
      <c r="M9407" s="9"/>
    </row>
    <row r="9408" spans="3:13">
      <c r="C9408" s="12"/>
      <c r="M9408" s="9"/>
    </row>
    <row r="9409" spans="3:13">
      <c r="C9409" s="12"/>
      <c r="M9409" s="9"/>
    </row>
    <row r="9410" spans="3:13">
      <c r="C9410" s="12"/>
      <c r="M9410" s="9"/>
    </row>
    <row r="9411" spans="3:13">
      <c r="C9411" s="12"/>
      <c r="M9411" s="9"/>
    </row>
    <row r="9412" spans="3:13">
      <c r="C9412" s="12"/>
      <c r="M9412" s="9"/>
    </row>
    <row r="9413" spans="3:13">
      <c r="C9413" s="12"/>
      <c r="M9413" s="9"/>
    </row>
    <row r="9414" spans="3:13">
      <c r="C9414" s="12"/>
      <c r="M9414" s="9"/>
    </row>
    <row r="9415" spans="3:13">
      <c r="C9415" s="12"/>
      <c r="M9415" s="9"/>
    </row>
    <row r="9416" spans="3:13">
      <c r="C9416" s="12"/>
      <c r="M9416" s="9"/>
    </row>
    <row r="9417" spans="3:13">
      <c r="C9417" s="12"/>
      <c r="M9417" s="9"/>
    </row>
    <row r="9418" spans="3:13">
      <c r="C9418" s="12"/>
      <c r="M9418" s="9"/>
    </row>
    <row r="9419" spans="3:13">
      <c r="C9419" s="12"/>
      <c r="M9419" s="9"/>
    </row>
    <row r="9420" spans="3:13">
      <c r="C9420" s="12"/>
      <c r="M9420" s="9"/>
    </row>
    <row r="9421" spans="3:13">
      <c r="C9421" s="12"/>
      <c r="M9421" s="9"/>
    </row>
    <row r="9422" spans="3:13">
      <c r="C9422" s="12"/>
      <c r="M9422" s="9"/>
    </row>
    <row r="9423" spans="3:13">
      <c r="C9423" s="12"/>
      <c r="M9423" s="9"/>
    </row>
    <row r="9424" spans="3:13">
      <c r="C9424" s="12"/>
      <c r="M9424" s="9"/>
    </row>
    <row r="9425" spans="3:13">
      <c r="C9425" s="12"/>
      <c r="M9425" s="9"/>
    </row>
    <row r="9426" spans="3:13">
      <c r="C9426" s="12"/>
      <c r="M9426" s="9"/>
    </row>
    <row r="9427" spans="3:13">
      <c r="C9427" s="12"/>
      <c r="M9427" s="9"/>
    </row>
    <row r="9428" spans="3:13">
      <c r="C9428" s="12"/>
      <c r="M9428" s="9"/>
    </row>
    <row r="9429" spans="3:13">
      <c r="C9429" s="12"/>
      <c r="M9429" s="9"/>
    </row>
    <row r="9430" spans="3:13">
      <c r="C9430" s="12"/>
      <c r="M9430" s="9"/>
    </row>
    <row r="9431" spans="3:13">
      <c r="C9431" s="12"/>
      <c r="M9431" s="9"/>
    </row>
    <row r="9432" spans="3:13">
      <c r="C9432" s="12"/>
      <c r="M9432" s="9"/>
    </row>
    <row r="9433" spans="3:13">
      <c r="C9433" s="12"/>
      <c r="M9433" s="9"/>
    </row>
    <row r="9434" spans="3:13">
      <c r="C9434" s="12"/>
      <c r="M9434" s="9"/>
    </row>
    <row r="9435" spans="3:13">
      <c r="C9435" s="12"/>
      <c r="M9435" s="9"/>
    </row>
    <row r="9436" spans="3:13">
      <c r="C9436" s="12"/>
      <c r="M9436" s="9"/>
    </row>
    <row r="9437" spans="3:13">
      <c r="C9437" s="12"/>
      <c r="M9437" s="9"/>
    </row>
    <row r="9438" spans="3:13">
      <c r="C9438" s="12"/>
      <c r="M9438" s="9"/>
    </row>
    <row r="9439" spans="3:13">
      <c r="C9439" s="12"/>
      <c r="M9439" s="9"/>
    </row>
    <row r="9440" spans="3:13">
      <c r="C9440" s="12"/>
      <c r="M9440" s="9"/>
    </row>
    <row r="9441" spans="3:13">
      <c r="C9441" s="12"/>
      <c r="M9441" s="9"/>
    </row>
    <row r="9442" spans="3:13">
      <c r="C9442" s="12"/>
      <c r="M9442" s="9"/>
    </row>
    <row r="9443" spans="3:13">
      <c r="C9443" s="12"/>
      <c r="M9443" s="9"/>
    </row>
    <row r="9444" spans="3:13">
      <c r="C9444" s="12"/>
      <c r="M9444" s="9"/>
    </row>
    <row r="9445" spans="3:13">
      <c r="C9445" s="12"/>
      <c r="M9445" s="9"/>
    </row>
    <row r="9446" spans="3:13">
      <c r="C9446" s="12"/>
      <c r="M9446" s="9"/>
    </row>
    <row r="9447" spans="3:13">
      <c r="C9447" s="12"/>
      <c r="M9447" s="9"/>
    </row>
    <row r="9448" spans="3:13">
      <c r="C9448" s="12"/>
      <c r="M9448" s="9"/>
    </row>
    <row r="9449" spans="3:13">
      <c r="C9449" s="12"/>
      <c r="M9449" s="9"/>
    </row>
    <row r="9450" spans="3:13">
      <c r="C9450" s="12"/>
      <c r="M9450" s="9"/>
    </row>
    <row r="9451" spans="3:13">
      <c r="C9451" s="12"/>
      <c r="M9451" s="9"/>
    </row>
    <row r="9452" spans="3:13">
      <c r="C9452" s="12"/>
      <c r="M9452" s="9"/>
    </row>
    <row r="9453" spans="3:13">
      <c r="C9453" s="12"/>
      <c r="M9453" s="9"/>
    </row>
    <row r="9454" spans="3:13">
      <c r="C9454" s="12"/>
      <c r="M9454" s="9"/>
    </row>
    <row r="9455" spans="3:13">
      <c r="C9455" s="12"/>
      <c r="M9455" s="9"/>
    </row>
    <row r="9456" spans="3:13">
      <c r="C9456" s="12"/>
      <c r="M9456" s="9"/>
    </row>
    <row r="9457" spans="3:13">
      <c r="C9457" s="12"/>
      <c r="M9457" s="9"/>
    </row>
    <row r="9458" spans="3:13">
      <c r="C9458" s="12"/>
      <c r="M9458" s="9"/>
    </row>
    <row r="9459" spans="3:13">
      <c r="C9459" s="12"/>
      <c r="M9459" s="9"/>
    </row>
    <row r="9460" spans="3:13">
      <c r="C9460" s="12"/>
      <c r="M9460" s="9"/>
    </row>
    <row r="9461" spans="3:13">
      <c r="C9461" s="12"/>
      <c r="M9461" s="9"/>
    </row>
    <row r="9462" spans="3:13">
      <c r="C9462" s="12"/>
      <c r="M9462" s="9"/>
    </row>
    <row r="9463" spans="3:13">
      <c r="C9463" s="12"/>
      <c r="M9463" s="9"/>
    </row>
    <row r="9464" spans="3:13">
      <c r="C9464" s="12"/>
      <c r="M9464" s="9"/>
    </row>
    <row r="9465" spans="3:13">
      <c r="C9465" s="12"/>
      <c r="M9465" s="9"/>
    </row>
    <row r="9466" spans="3:13">
      <c r="C9466" s="12"/>
      <c r="M9466" s="9"/>
    </row>
    <row r="9467" spans="3:13">
      <c r="C9467" s="12"/>
      <c r="M9467" s="9"/>
    </row>
    <row r="9468" spans="3:13">
      <c r="C9468" s="12"/>
      <c r="M9468" s="9"/>
    </row>
    <row r="9469" spans="3:13">
      <c r="C9469" s="12"/>
      <c r="M9469" s="9"/>
    </row>
    <row r="9470" spans="3:13">
      <c r="C9470" s="12"/>
      <c r="M9470" s="9"/>
    </row>
    <row r="9471" spans="3:13">
      <c r="C9471" s="12"/>
      <c r="M9471" s="9"/>
    </row>
    <row r="9472" spans="3:13">
      <c r="C9472" s="12"/>
      <c r="M9472" s="9"/>
    </row>
    <row r="9473" spans="3:13">
      <c r="C9473" s="12"/>
      <c r="M9473" s="9"/>
    </row>
    <row r="9474" spans="3:13">
      <c r="C9474" s="12"/>
      <c r="M9474" s="9"/>
    </row>
    <row r="9475" spans="3:13">
      <c r="C9475" s="12"/>
      <c r="M9475" s="9"/>
    </row>
    <row r="9476" spans="3:13">
      <c r="C9476" s="12"/>
      <c r="M9476" s="9"/>
    </row>
    <row r="9477" spans="3:13">
      <c r="C9477" s="12"/>
      <c r="M9477" s="9"/>
    </row>
    <row r="9478" spans="3:13">
      <c r="C9478" s="12"/>
      <c r="M9478" s="9"/>
    </row>
    <row r="9479" spans="3:13">
      <c r="C9479" s="12"/>
      <c r="M9479" s="9"/>
    </row>
    <row r="9480" spans="3:13">
      <c r="C9480" s="12"/>
      <c r="M9480" s="9"/>
    </row>
    <row r="9481" spans="3:13">
      <c r="C9481" s="12"/>
      <c r="M9481" s="9"/>
    </row>
    <row r="9482" spans="3:13">
      <c r="C9482" s="12"/>
      <c r="M9482" s="9"/>
    </row>
    <row r="9483" spans="3:13">
      <c r="C9483" s="12"/>
      <c r="M9483" s="9"/>
    </row>
    <row r="9484" spans="3:13">
      <c r="C9484" s="12"/>
      <c r="M9484" s="9"/>
    </row>
    <row r="9485" spans="3:13">
      <c r="C9485" s="12"/>
      <c r="M9485" s="9"/>
    </row>
    <row r="9486" spans="3:13">
      <c r="C9486" s="12"/>
      <c r="M9486" s="9"/>
    </row>
    <row r="9487" spans="3:13">
      <c r="C9487" s="12"/>
      <c r="M9487" s="9"/>
    </row>
    <row r="9488" spans="3:13">
      <c r="C9488" s="12"/>
      <c r="M9488" s="9"/>
    </row>
    <row r="9489" spans="3:13">
      <c r="C9489" s="12"/>
      <c r="M9489" s="9"/>
    </row>
    <row r="9490" spans="3:13">
      <c r="C9490" s="12"/>
      <c r="M9490" s="9"/>
    </row>
    <row r="9491" spans="3:13">
      <c r="C9491" s="12"/>
      <c r="M9491" s="9"/>
    </row>
    <row r="9492" spans="3:13">
      <c r="C9492" s="12"/>
      <c r="M9492" s="9"/>
    </row>
    <row r="9493" spans="3:13">
      <c r="C9493" s="12"/>
      <c r="M9493" s="9"/>
    </row>
    <row r="9494" spans="3:13">
      <c r="C9494" s="12"/>
      <c r="M9494" s="9"/>
    </row>
    <row r="9495" spans="3:13">
      <c r="C9495" s="12"/>
      <c r="M9495" s="9"/>
    </row>
    <row r="9496" spans="3:13">
      <c r="C9496" s="12"/>
      <c r="M9496" s="9"/>
    </row>
    <row r="9497" spans="3:13">
      <c r="C9497" s="12"/>
      <c r="M9497" s="9"/>
    </row>
    <row r="9498" spans="3:13">
      <c r="C9498" s="12"/>
      <c r="M9498" s="9"/>
    </row>
    <row r="9499" spans="3:13">
      <c r="C9499" s="12"/>
      <c r="M9499" s="9"/>
    </row>
    <row r="9500" spans="3:13">
      <c r="C9500" s="12"/>
      <c r="M9500" s="9"/>
    </row>
    <row r="9501" spans="3:13">
      <c r="C9501" s="12"/>
      <c r="M9501" s="9"/>
    </row>
    <row r="9502" spans="3:13">
      <c r="C9502" s="12"/>
      <c r="M9502" s="9"/>
    </row>
    <row r="9503" spans="3:13">
      <c r="C9503" s="12"/>
      <c r="M9503" s="9"/>
    </row>
    <row r="9504" spans="3:13">
      <c r="C9504" s="12"/>
      <c r="M9504" s="9"/>
    </row>
    <row r="9505" spans="3:13">
      <c r="C9505" s="12"/>
      <c r="M9505" s="9"/>
    </row>
    <row r="9506" spans="3:13">
      <c r="C9506" s="12"/>
      <c r="M9506" s="9"/>
    </row>
    <row r="9507" spans="3:13">
      <c r="C9507" s="12"/>
      <c r="M9507" s="9"/>
    </row>
    <row r="9508" spans="3:13">
      <c r="C9508" s="12"/>
      <c r="M9508" s="9"/>
    </row>
    <row r="9509" spans="3:13">
      <c r="C9509" s="12"/>
      <c r="M9509" s="9"/>
    </row>
    <row r="9510" spans="3:13">
      <c r="C9510" s="12"/>
      <c r="M9510" s="9"/>
    </row>
    <row r="9511" spans="3:13">
      <c r="C9511" s="12"/>
      <c r="M9511" s="9"/>
    </row>
    <row r="9512" spans="3:13">
      <c r="C9512" s="12"/>
      <c r="M9512" s="9"/>
    </row>
    <row r="9513" spans="3:13">
      <c r="C9513" s="12"/>
      <c r="M9513" s="9"/>
    </row>
    <row r="9514" spans="3:13">
      <c r="C9514" s="12"/>
      <c r="M9514" s="9"/>
    </row>
    <row r="9515" spans="3:13">
      <c r="C9515" s="12"/>
      <c r="M9515" s="9"/>
    </row>
    <row r="9516" spans="3:13">
      <c r="C9516" s="12"/>
      <c r="M9516" s="9"/>
    </row>
    <row r="9517" spans="3:13">
      <c r="C9517" s="12"/>
      <c r="M9517" s="9"/>
    </row>
    <row r="9518" spans="3:13">
      <c r="C9518" s="12"/>
      <c r="M9518" s="9"/>
    </row>
    <row r="9519" spans="3:13">
      <c r="C9519" s="12"/>
      <c r="M9519" s="9"/>
    </row>
    <row r="9520" spans="3:13">
      <c r="C9520" s="12"/>
      <c r="M9520" s="9"/>
    </row>
    <row r="9521" spans="3:13">
      <c r="C9521" s="12"/>
      <c r="M9521" s="9"/>
    </row>
    <row r="9522" spans="3:13">
      <c r="C9522" s="12"/>
      <c r="M9522" s="9"/>
    </row>
    <row r="9523" spans="3:13">
      <c r="C9523" s="12"/>
      <c r="M9523" s="9"/>
    </row>
    <row r="9524" spans="3:13">
      <c r="C9524" s="12"/>
      <c r="M9524" s="9"/>
    </row>
    <row r="9525" spans="3:13">
      <c r="C9525" s="12"/>
      <c r="M9525" s="9"/>
    </row>
    <row r="9526" spans="3:13">
      <c r="C9526" s="12"/>
      <c r="M9526" s="9"/>
    </row>
    <row r="9527" spans="3:13">
      <c r="C9527" s="12"/>
      <c r="M9527" s="9"/>
    </row>
    <row r="9528" spans="3:13">
      <c r="C9528" s="12"/>
      <c r="M9528" s="9"/>
    </row>
    <row r="9529" spans="3:13">
      <c r="C9529" s="12"/>
      <c r="M9529" s="9"/>
    </row>
    <row r="9530" spans="3:13">
      <c r="C9530" s="12"/>
      <c r="M9530" s="9"/>
    </row>
    <row r="9531" spans="3:13">
      <c r="C9531" s="12"/>
      <c r="M9531" s="9"/>
    </row>
    <row r="9532" spans="3:13">
      <c r="C9532" s="12"/>
      <c r="M9532" s="9"/>
    </row>
    <row r="9533" spans="3:13">
      <c r="C9533" s="12"/>
      <c r="M9533" s="9"/>
    </row>
    <row r="9534" spans="3:13">
      <c r="C9534" s="12"/>
      <c r="M9534" s="9"/>
    </row>
    <row r="9535" spans="3:13">
      <c r="C9535" s="12"/>
      <c r="M9535" s="9"/>
    </row>
    <row r="9536" spans="3:13">
      <c r="C9536" s="12"/>
      <c r="M9536" s="9"/>
    </row>
    <row r="9537" spans="3:13">
      <c r="C9537" s="12"/>
      <c r="M9537" s="9"/>
    </row>
    <row r="9538" spans="3:13">
      <c r="C9538" s="12"/>
      <c r="M9538" s="9"/>
    </row>
    <row r="9539" spans="3:13">
      <c r="C9539" s="12"/>
      <c r="M9539" s="9"/>
    </row>
    <row r="9540" spans="3:13">
      <c r="C9540" s="12"/>
      <c r="M9540" s="9"/>
    </row>
    <row r="9541" spans="3:13">
      <c r="C9541" s="12"/>
      <c r="M9541" s="9"/>
    </row>
    <row r="9542" spans="3:13">
      <c r="C9542" s="12"/>
      <c r="M9542" s="9"/>
    </row>
    <row r="9543" spans="3:13">
      <c r="C9543" s="12"/>
      <c r="M9543" s="9"/>
    </row>
    <row r="9544" spans="3:13">
      <c r="C9544" s="12"/>
      <c r="M9544" s="9"/>
    </row>
    <row r="9545" spans="3:13">
      <c r="C9545" s="12"/>
      <c r="M9545" s="9"/>
    </row>
    <row r="9546" spans="3:13">
      <c r="C9546" s="12"/>
      <c r="M9546" s="9"/>
    </row>
    <row r="9547" spans="3:13">
      <c r="C9547" s="12"/>
      <c r="M9547" s="9"/>
    </row>
    <row r="9548" spans="3:13">
      <c r="C9548" s="12"/>
      <c r="M9548" s="9"/>
    </row>
    <row r="9549" spans="3:13">
      <c r="C9549" s="12"/>
      <c r="M9549" s="9"/>
    </row>
    <row r="9550" spans="3:13">
      <c r="C9550" s="12"/>
      <c r="M9550" s="9"/>
    </row>
    <row r="9551" spans="3:13">
      <c r="C9551" s="12"/>
      <c r="M9551" s="9"/>
    </row>
    <row r="9552" spans="3:13">
      <c r="C9552" s="12"/>
      <c r="M9552" s="9"/>
    </row>
    <row r="9553" spans="3:13">
      <c r="C9553" s="12"/>
      <c r="M9553" s="9"/>
    </row>
    <row r="9554" spans="3:13">
      <c r="C9554" s="12"/>
      <c r="M9554" s="9"/>
    </row>
    <row r="9555" spans="3:13">
      <c r="C9555" s="12"/>
      <c r="M9555" s="9"/>
    </row>
    <row r="9556" spans="3:13">
      <c r="C9556" s="12"/>
      <c r="M9556" s="9"/>
    </row>
    <row r="9557" spans="3:13">
      <c r="C9557" s="12"/>
      <c r="M9557" s="9"/>
    </row>
    <row r="9558" spans="3:13">
      <c r="C9558" s="12"/>
      <c r="M9558" s="9"/>
    </row>
    <row r="9559" spans="3:13">
      <c r="C9559" s="12"/>
      <c r="M9559" s="9"/>
    </row>
    <row r="9560" spans="3:13">
      <c r="C9560" s="12"/>
      <c r="M9560" s="9"/>
    </row>
    <row r="9561" spans="3:13">
      <c r="C9561" s="12"/>
      <c r="M9561" s="9"/>
    </row>
    <row r="9562" spans="3:13">
      <c r="C9562" s="12"/>
      <c r="M9562" s="9"/>
    </row>
    <row r="9563" spans="3:13">
      <c r="C9563" s="12"/>
      <c r="M9563" s="9"/>
    </row>
    <row r="9564" spans="3:13">
      <c r="C9564" s="12"/>
      <c r="M9564" s="9"/>
    </row>
    <row r="9565" spans="3:13">
      <c r="C9565" s="12"/>
      <c r="M9565" s="9"/>
    </row>
    <row r="9566" spans="3:13">
      <c r="C9566" s="12"/>
      <c r="M9566" s="9"/>
    </row>
    <row r="9567" spans="3:13">
      <c r="C9567" s="12"/>
      <c r="M9567" s="9"/>
    </row>
    <row r="9568" spans="3:13">
      <c r="C9568" s="12"/>
      <c r="M9568" s="9"/>
    </row>
    <row r="9569" spans="3:13">
      <c r="C9569" s="12"/>
      <c r="M9569" s="9"/>
    </row>
    <row r="9570" spans="3:13">
      <c r="C9570" s="12"/>
      <c r="M9570" s="9"/>
    </row>
    <row r="9571" spans="3:13">
      <c r="C9571" s="12"/>
      <c r="M9571" s="9"/>
    </row>
    <row r="9572" spans="3:13">
      <c r="C9572" s="12"/>
      <c r="M9572" s="9"/>
    </row>
    <row r="9573" spans="3:13">
      <c r="C9573" s="12"/>
      <c r="M9573" s="9"/>
    </row>
    <row r="9574" spans="3:13">
      <c r="C9574" s="12"/>
      <c r="M9574" s="9"/>
    </row>
    <row r="9575" spans="3:13">
      <c r="C9575" s="12"/>
      <c r="M9575" s="9"/>
    </row>
    <row r="9576" spans="3:13">
      <c r="C9576" s="12"/>
      <c r="M9576" s="9"/>
    </row>
    <row r="9577" spans="3:13">
      <c r="C9577" s="12"/>
      <c r="M9577" s="9"/>
    </row>
    <row r="9578" spans="3:13">
      <c r="C9578" s="12"/>
      <c r="M9578" s="9"/>
    </row>
    <row r="9579" spans="3:13">
      <c r="C9579" s="12"/>
      <c r="M9579" s="9"/>
    </row>
    <row r="9580" spans="3:13">
      <c r="C9580" s="12"/>
      <c r="M9580" s="9"/>
    </row>
    <row r="9581" spans="3:13">
      <c r="C9581" s="12"/>
      <c r="M9581" s="9"/>
    </row>
    <row r="9582" spans="3:13">
      <c r="C9582" s="12"/>
      <c r="M9582" s="9"/>
    </row>
    <row r="9583" spans="3:13">
      <c r="C9583" s="12"/>
      <c r="M9583" s="9"/>
    </row>
    <row r="9584" spans="3:13">
      <c r="C9584" s="12"/>
      <c r="M9584" s="9"/>
    </row>
    <row r="9585" spans="3:13">
      <c r="C9585" s="12"/>
      <c r="M9585" s="9"/>
    </row>
    <row r="9586" spans="3:13">
      <c r="C9586" s="12"/>
      <c r="M9586" s="9"/>
    </row>
    <row r="9587" spans="3:13">
      <c r="C9587" s="12"/>
      <c r="M9587" s="9"/>
    </row>
    <row r="9588" spans="3:13">
      <c r="C9588" s="12"/>
      <c r="M9588" s="9"/>
    </row>
    <row r="9589" spans="3:13">
      <c r="C9589" s="12"/>
      <c r="M9589" s="9"/>
    </row>
    <row r="9590" spans="3:13">
      <c r="C9590" s="12"/>
      <c r="M9590" s="9"/>
    </row>
    <row r="9591" spans="3:13">
      <c r="C9591" s="12"/>
      <c r="M9591" s="9"/>
    </row>
    <row r="9592" spans="3:13">
      <c r="C9592" s="12"/>
      <c r="M9592" s="9"/>
    </row>
    <row r="9593" spans="3:13">
      <c r="C9593" s="12"/>
      <c r="M9593" s="9"/>
    </row>
    <row r="9594" spans="3:13">
      <c r="C9594" s="12"/>
      <c r="M9594" s="9"/>
    </row>
    <row r="9595" spans="3:13">
      <c r="C9595" s="12"/>
      <c r="M9595" s="9"/>
    </row>
    <row r="9596" spans="3:13">
      <c r="C9596" s="12"/>
      <c r="M9596" s="9"/>
    </row>
    <row r="9597" spans="3:13">
      <c r="C9597" s="12"/>
      <c r="M9597" s="9"/>
    </row>
    <row r="9598" spans="3:13">
      <c r="C9598" s="12"/>
      <c r="M9598" s="9"/>
    </row>
    <row r="9599" spans="3:13">
      <c r="C9599" s="12"/>
      <c r="M9599" s="9"/>
    </row>
    <row r="9600" spans="3:13">
      <c r="C9600" s="12"/>
      <c r="M9600" s="9"/>
    </row>
    <row r="9601" spans="3:13">
      <c r="C9601" s="12"/>
      <c r="M9601" s="9"/>
    </row>
    <row r="9602" spans="3:13">
      <c r="C9602" s="12"/>
      <c r="M9602" s="9"/>
    </row>
    <row r="9603" spans="3:13">
      <c r="C9603" s="12"/>
      <c r="M9603" s="9"/>
    </row>
    <row r="9604" spans="3:13">
      <c r="C9604" s="12"/>
      <c r="M9604" s="9"/>
    </row>
    <row r="9605" spans="3:13">
      <c r="C9605" s="12"/>
      <c r="M9605" s="9"/>
    </row>
    <row r="9606" spans="3:13">
      <c r="C9606" s="12"/>
      <c r="M9606" s="9"/>
    </row>
    <row r="9607" spans="3:13">
      <c r="C9607" s="12"/>
      <c r="M9607" s="9"/>
    </row>
    <row r="9608" spans="3:13">
      <c r="C9608" s="12"/>
      <c r="M9608" s="9"/>
    </row>
    <row r="9609" spans="3:13">
      <c r="C9609" s="12"/>
      <c r="M9609" s="9"/>
    </row>
    <row r="9610" spans="3:13">
      <c r="C9610" s="12"/>
      <c r="M9610" s="9"/>
    </row>
    <row r="9611" spans="3:13">
      <c r="C9611" s="12"/>
      <c r="M9611" s="9"/>
    </row>
    <row r="9612" spans="3:13">
      <c r="C9612" s="12"/>
      <c r="M9612" s="9"/>
    </row>
    <row r="9613" spans="3:13">
      <c r="C9613" s="12"/>
      <c r="M9613" s="9"/>
    </row>
    <row r="9614" spans="3:13">
      <c r="C9614" s="12"/>
      <c r="M9614" s="9"/>
    </row>
    <row r="9615" spans="3:13">
      <c r="C9615" s="12"/>
      <c r="M9615" s="9"/>
    </row>
    <row r="9616" spans="3:13">
      <c r="C9616" s="12"/>
      <c r="M9616" s="9"/>
    </row>
    <row r="9617" spans="3:13">
      <c r="C9617" s="12"/>
      <c r="M9617" s="9"/>
    </row>
    <row r="9618" spans="3:13">
      <c r="C9618" s="12"/>
      <c r="M9618" s="9"/>
    </row>
    <row r="9619" spans="3:13">
      <c r="C9619" s="12"/>
      <c r="M9619" s="9"/>
    </row>
    <row r="9620" spans="3:13">
      <c r="C9620" s="12"/>
      <c r="M9620" s="9"/>
    </row>
    <row r="9621" spans="3:13">
      <c r="C9621" s="12"/>
      <c r="M9621" s="9"/>
    </row>
    <row r="9622" spans="3:13">
      <c r="C9622" s="12"/>
      <c r="M9622" s="9"/>
    </row>
    <row r="9623" spans="3:13">
      <c r="C9623" s="12"/>
      <c r="M9623" s="9"/>
    </row>
    <row r="9624" spans="3:13">
      <c r="C9624" s="12"/>
      <c r="M9624" s="9"/>
    </row>
    <row r="9625" spans="3:13">
      <c r="C9625" s="12"/>
      <c r="M9625" s="9"/>
    </row>
    <row r="9626" spans="3:13">
      <c r="C9626" s="12"/>
      <c r="M9626" s="9"/>
    </row>
    <row r="9627" spans="3:13">
      <c r="C9627" s="12"/>
      <c r="M9627" s="9"/>
    </row>
    <row r="9628" spans="3:13">
      <c r="C9628" s="12"/>
      <c r="M9628" s="9"/>
    </row>
    <row r="9629" spans="3:13">
      <c r="C9629" s="12"/>
      <c r="M9629" s="9"/>
    </row>
    <row r="9630" spans="3:13">
      <c r="C9630" s="12"/>
      <c r="M9630" s="9"/>
    </row>
    <row r="9631" spans="3:13">
      <c r="C9631" s="12"/>
      <c r="M9631" s="9"/>
    </row>
    <row r="9632" spans="3:13">
      <c r="C9632" s="12"/>
      <c r="M9632" s="9"/>
    </row>
    <row r="9633" spans="3:13">
      <c r="C9633" s="12"/>
      <c r="M9633" s="9"/>
    </row>
    <row r="9634" spans="3:13">
      <c r="C9634" s="12"/>
      <c r="M9634" s="9"/>
    </row>
    <row r="9635" spans="3:13">
      <c r="C9635" s="12"/>
      <c r="M9635" s="9"/>
    </row>
    <row r="9636" spans="3:13">
      <c r="C9636" s="12"/>
      <c r="M9636" s="9"/>
    </row>
    <row r="9637" spans="3:13">
      <c r="C9637" s="12"/>
      <c r="M9637" s="9"/>
    </row>
    <row r="9638" spans="3:13">
      <c r="C9638" s="12"/>
      <c r="M9638" s="9"/>
    </row>
    <row r="9639" spans="3:13">
      <c r="C9639" s="12"/>
      <c r="M9639" s="9"/>
    </row>
    <row r="9640" spans="3:13">
      <c r="C9640" s="12"/>
      <c r="M9640" s="9"/>
    </row>
    <row r="9641" spans="3:13">
      <c r="C9641" s="12"/>
      <c r="M9641" s="9"/>
    </row>
    <row r="9642" spans="3:13">
      <c r="C9642" s="12"/>
      <c r="M9642" s="9"/>
    </row>
    <row r="9643" spans="3:13">
      <c r="C9643" s="12"/>
      <c r="M9643" s="9"/>
    </row>
    <row r="9644" spans="3:13">
      <c r="C9644" s="12"/>
      <c r="M9644" s="9"/>
    </row>
    <row r="9645" spans="3:13">
      <c r="C9645" s="12"/>
      <c r="M9645" s="9"/>
    </row>
    <row r="9646" spans="3:13">
      <c r="C9646" s="12"/>
      <c r="M9646" s="9"/>
    </row>
    <row r="9647" spans="3:13">
      <c r="C9647" s="12"/>
      <c r="M9647" s="9"/>
    </row>
    <row r="9648" spans="3:13">
      <c r="C9648" s="12"/>
      <c r="M9648" s="9"/>
    </row>
    <row r="9649" spans="3:13">
      <c r="C9649" s="12"/>
      <c r="M9649" s="9"/>
    </row>
    <row r="9650" spans="3:13">
      <c r="C9650" s="12"/>
      <c r="M9650" s="9"/>
    </row>
    <row r="9651" spans="3:13">
      <c r="C9651" s="12"/>
      <c r="M9651" s="9"/>
    </row>
    <row r="9652" spans="3:13">
      <c r="C9652" s="12"/>
      <c r="M9652" s="9"/>
    </row>
    <row r="9653" spans="3:13">
      <c r="C9653" s="12"/>
      <c r="M9653" s="9"/>
    </row>
    <row r="9654" spans="3:13">
      <c r="C9654" s="12"/>
      <c r="M9654" s="9"/>
    </row>
    <row r="9655" spans="3:13">
      <c r="C9655" s="12"/>
      <c r="M9655" s="9"/>
    </row>
    <row r="9656" spans="3:13">
      <c r="C9656" s="12"/>
      <c r="M9656" s="9"/>
    </row>
    <row r="9657" spans="3:13">
      <c r="C9657" s="12"/>
      <c r="M9657" s="9"/>
    </row>
    <row r="9658" spans="3:13">
      <c r="C9658" s="12"/>
      <c r="M9658" s="9"/>
    </row>
    <row r="9659" spans="3:13">
      <c r="C9659" s="12"/>
      <c r="M9659" s="9"/>
    </row>
    <row r="9660" spans="3:13">
      <c r="C9660" s="12"/>
      <c r="M9660" s="9"/>
    </row>
    <row r="9661" spans="3:13">
      <c r="C9661" s="12"/>
      <c r="M9661" s="9"/>
    </row>
    <row r="9662" spans="3:13">
      <c r="C9662" s="12"/>
      <c r="M9662" s="9"/>
    </row>
    <row r="9663" spans="3:13">
      <c r="C9663" s="12"/>
      <c r="M9663" s="9"/>
    </row>
    <row r="9664" spans="3:13">
      <c r="C9664" s="12"/>
      <c r="M9664" s="9"/>
    </row>
    <row r="9665" spans="3:13">
      <c r="C9665" s="12"/>
      <c r="M9665" s="9"/>
    </row>
    <row r="9666" spans="3:13">
      <c r="C9666" s="12"/>
      <c r="M9666" s="9"/>
    </row>
    <row r="9667" spans="3:13">
      <c r="C9667" s="12"/>
      <c r="M9667" s="9"/>
    </row>
    <row r="9668" spans="3:13">
      <c r="C9668" s="12"/>
      <c r="M9668" s="9"/>
    </row>
    <row r="9669" spans="3:13">
      <c r="C9669" s="12"/>
      <c r="M9669" s="9"/>
    </row>
    <row r="9670" spans="3:13">
      <c r="C9670" s="12"/>
      <c r="M9670" s="9"/>
    </row>
    <row r="9671" spans="3:13">
      <c r="C9671" s="12"/>
      <c r="M9671" s="9"/>
    </row>
    <row r="9672" spans="3:13">
      <c r="C9672" s="12"/>
      <c r="M9672" s="9"/>
    </row>
    <row r="9673" spans="3:13">
      <c r="C9673" s="12"/>
      <c r="M9673" s="9"/>
    </row>
    <row r="9674" spans="3:13">
      <c r="C9674" s="12"/>
      <c r="M9674" s="9"/>
    </row>
    <row r="9675" spans="3:13">
      <c r="C9675" s="12"/>
      <c r="M9675" s="9"/>
    </row>
    <row r="9676" spans="3:13">
      <c r="C9676" s="12"/>
      <c r="M9676" s="9"/>
    </row>
    <row r="9677" spans="3:13">
      <c r="C9677" s="12"/>
      <c r="M9677" s="9"/>
    </row>
    <row r="9678" spans="3:13">
      <c r="C9678" s="12"/>
      <c r="M9678" s="9"/>
    </row>
    <row r="9679" spans="3:13">
      <c r="C9679" s="12"/>
      <c r="M9679" s="9"/>
    </row>
    <row r="9680" spans="3:13">
      <c r="C9680" s="12"/>
      <c r="M9680" s="9"/>
    </row>
    <row r="9681" spans="3:13">
      <c r="C9681" s="12"/>
      <c r="M9681" s="9"/>
    </row>
    <row r="9682" spans="3:13">
      <c r="C9682" s="12"/>
      <c r="M9682" s="9"/>
    </row>
    <row r="9683" spans="3:13">
      <c r="C9683" s="12"/>
      <c r="M9683" s="9"/>
    </row>
    <row r="9684" spans="3:13">
      <c r="C9684" s="12"/>
      <c r="M9684" s="9"/>
    </row>
    <row r="9685" spans="3:13">
      <c r="C9685" s="12"/>
      <c r="M9685" s="9"/>
    </row>
    <row r="9686" spans="3:13">
      <c r="C9686" s="12"/>
      <c r="M9686" s="9"/>
    </row>
    <row r="9687" spans="3:13">
      <c r="C9687" s="12"/>
      <c r="M9687" s="9"/>
    </row>
    <row r="9688" spans="3:13">
      <c r="C9688" s="12"/>
      <c r="M9688" s="9"/>
    </row>
    <row r="9689" spans="3:13">
      <c r="C9689" s="12"/>
      <c r="M9689" s="9"/>
    </row>
    <row r="9690" spans="3:13">
      <c r="C9690" s="12"/>
      <c r="M9690" s="9"/>
    </row>
    <row r="9691" spans="3:13">
      <c r="C9691" s="12"/>
      <c r="M9691" s="9"/>
    </row>
    <row r="9692" spans="3:13">
      <c r="C9692" s="12"/>
      <c r="M9692" s="9"/>
    </row>
    <row r="9693" spans="3:13">
      <c r="C9693" s="12"/>
      <c r="M9693" s="9"/>
    </row>
    <row r="9694" spans="3:13">
      <c r="C9694" s="12"/>
      <c r="M9694" s="9"/>
    </row>
    <row r="9695" spans="3:13">
      <c r="C9695" s="12"/>
      <c r="M9695" s="9"/>
    </row>
    <row r="9696" spans="3:13">
      <c r="C9696" s="12"/>
      <c r="M9696" s="9"/>
    </row>
    <row r="9697" spans="3:13">
      <c r="C9697" s="12"/>
      <c r="M9697" s="9"/>
    </row>
    <row r="9698" spans="3:13">
      <c r="C9698" s="12"/>
      <c r="M9698" s="9"/>
    </row>
    <row r="9699" spans="3:13">
      <c r="C9699" s="12"/>
      <c r="M9699" s="9"/>
    </row>
    <row r="9700" spans="3:13">
      <c r="C9700" s="12"/>
      <c r="M9700" s="9"/>
    </row>
    <row r="9701" spans="3:13">
      <c r="C9701" s="12"/>
      <c r="M9701" s="9"/>
    </row>
    <row r="9702" spans="3:13">
      <c r="C9702" s="12"/>
      <c r="M9702" s="9"/>
    </row>
    <row r="9703" spans="3:13">
      <c r="C9703" s="12"/>
      <c r="M9703" s="9"/>
    </row>
    <row r="9704" spans="3:13">
      <c r="C9704" s="12"/>
      <c r="M9704" s="9"/>
    </row>
    <row r="9705" spans="3:13">
      <c r="C9705" s="12"/>
      <c r="M9705" s="9"/>
    </row>
    <row r="9706" spans="3:13">
      <c r="C9706" s="12"/>
      <c r="M9706" s="9"/>
    </row>
    <row r="9707" spans="3:13">
      <c r="C9707" s="12"/>
      <c r="M9707" s="9"/>
    </row>
    <row r="9708" spans="3:13">
      <c r="C9708" s="12"/>
      <c r="M9708" s="9"/>
    </row>
    <row r="9709" spans="3:13">
      <c r="C9709" s="12"/>
      <c r="M9709" s="9"/>
    </row>
    <row r="9710" spans="3:13">
      <c r="C9710" s="12"/>
      <c r="M9710" s="9"/>
    </row>
    <row r="9711" spans="3:13">
      <c r="C9711" s="12"/>
      <c r="M9711" s="9"/>
    </row>
    <row r="9712" spans="3:13">
      <c r="C9712" s="12"/>
      <c r="M9712" s="9"/>
    </row>
    <row r="9713" spans="3:13">
      <c r="C9713" s="12"/>
      <c r="M9713" s="9"/>
    </row>
    <row r="9714" spans="3:13">
      <c r="C9714" s="12"/>
      <c r="M9714" s="9"/>
    </row>
    <row r="9715" spans="3:13">
      <c r="C9715" s="12"/>
      <c r="M9715" s="9"/>
    </row>
    <row r="9716" spans="3:13">
      <c r="C9716" s="12"/>
      <c r="M9716" s="9"/>
    </row>
    <row r="9717" spans="3:13">
      <c r="C9717" s="12"/>
      <c r="M9717" s="9"/>
    </row>
    <row r="9718" spans="3:13">
      <c r="C9718" s="12"/>
      <c r="M9718" s="9"/>
    </row>
    <row r="9719" spans="3:13">
      <c r="C9719" s="12"/>
      <c r="M9719" s="9"/>
    </row>
    <row r="9720" spans="3:13">
      <c r="C9720" s="12"/>
      <c r="M9720" s="9"/>
    </row>
    <row r="9721" spans="3:13">
      <c r="C9721" s="12"/>
      <c r="M9721" s="9"/>
    </row>
    <row r="9722" spans="3:13">
      <c r="C9722" s="12"/>
      <c r="M9722" s="9"/>
    </row>
    <row r="9723" spans="3:13">
      <c r="C9723" s="12"/>
      <c r="M9723" s="9"/>
    </row>
    <row r="9724" spans="3:13">
      <c r="C9724" s="12"/>
      <c r="M9724" s="9"/>
    </row>
    <row r="9725" spans="3:13">
      <c r="C9725" s="12"/>
      <c r="M9725" s="9"/>
    </row>
    <row r="9726" spans="3:13">
      <c r="C9726" s="12"/>
      <c r="M9726" s="9"/>
    </row>
    <row r="9727" spans="3:13">
      <c r="C9727" s="12"/>
      <c r="M9727" s="9"/>
    </row>
    <row r="9728" spans="3:13">
      <c r="C9728" s="12"/>
      <c r="M9728" s="9"/>
    </row>
    <row r="9729" spans="3:13">
      <c r="C9729" s="12"/>
      <c r="M9729" s="9"/>
    </row>
    <row r="9730" spans="3:13">
      <c r="C9730" s="12"/>
      <c r="M9730" s="9"/>
    </row>
    <row r="9731" spans="3:13">
      <c r="C9731" s="12"/>
      <c r="M9731" s="9"/>
    </row>
    <row r="9732" spans="3:13">
      <c r="C9732" s="12"/>
      <c r="M9732" s="9"/>
    </row>
    <row r="9733" spans="3:13">
      <c r="C9733" s="12"/>
      <c r="M9733" s="9"/>
    </row>
    <row r="9734" spans="3:13">
      <c r="C9734" s="12"/>
      <c r="M9734" s="9"/>
    </row>
    <row r="9735" spans="3:13">
      <c r="C9735" s="12"/>
      <c r="M9735" s="9"/>
    </row>
    <row r="9736" spans="3:13">
      <c r="C9736" s="12"/>
      <c r="M9736" s="9"/>
    </row>
    <row r="9737" spans="3:13">
      <c r="C9737" s="12"/>
      <c r="M9737" s="9"/>
    </row>
    <row r="9738" spans="3:13">
      <c r="C9738" s="12"/>
      <c r="M9738" s="9"/>
    </row>
    <row r="9739" spans="3:13">
      <c r="C9739" s="12"/>
      <c r="M9739" s="9"/>
    </row>
    <row r="9740" spans="3:13">
      <c r="C9740" s="12"/>
      <c r="M9740" s="9"/>
    </row>
    <row r="9741" spans="3:13">
      <c r="C9741" s="12"/>
      <c r="M9741" s="9"/>
    </row>
    <row r="9742" spans="3:13">
      <c r="C9742" s="12"/>
      <c r="M9742" s="9"/>
    </row>
    <row r="9743" spans="3:13">
      <c r="C9743" s="12"/>
      <c r="M9743" s="9"/>
    </row>
    <row r="9744" spans="3:13">
      <c r="C9744" s="12"/>
      <c r="M9744" s="9"/>
    </row>
    <row r="9745" spans="3:13">
      <c r="C9745" s="12"/>
      <c r="M9745" s="9"/>
    </row>
    <row r="9746" spans="3:13">
      <c r="C9746" s="12"/>
      <c r="M9746" s="9"/>
    </row>
    <row r="9747" spans="3:13">
      <c r="C9747" s="12"/>
      <c r="M9747" s="9"/>
    </row>
    <row r="9748" spans="3:13">
      <c r="C9748" s="12"/>
      <c r="M9748" s="9"/>
    </row>
    <row r="9749" spans="3:13">
      <c r="C9749" s="12"/>
      <c r="M9749" s="9"/>
    </row>
    <row r="9750" spans="3:13">
      <c r="C9750" s="12"/>
      <c r="M9750" s="9"/>
    </row>
    <row r="9751" spans="3:13">
      <c r="C9751" s="12"/>
      <c r="M9751" s="9"/>
    </row>
    <row r="9752" spans="3:13">
      <c r="C9752" s="12"/>
      <c r="M9752" s="9"/>
    </row>
    <row r="9753" spans="3:13">
      <c r="C9753" s="12"/>
      <c r="M9753" s="9"/>
    </row>
    <row r="9754" spans="3:13">
      <c r="C9754" s="12"/>
      <c r="M9754" s="9"/>
    </row>
    <row r="9755" spans="3:13">
      <c r="C9755" s="12"/>
      <c r="M9755" s="9"/>
    </row>
    <row r="9756" spans="3:13">
      <c r="C9756" s="12"/>
      <c r="M9756" s="9"/>
    </row>
    <row r="9757" spans="3:13">
      <c r="C9757" s="12"/>
      <c r="M9757" s="9"/>
    </row>
    <row r="9758" spans="3:13">
      <c r="C9758" s="12"/>
      <c r="M9758" s="9"/>
    </row>
    <row r="9759" spans="3:13">
      <c r="C9759" s="12"/>
      <c r="M9759" s="9"/>
    </row>
    <row r="9760" spans="3:13">
      <c r="C9760" s="12"/>
      <c r="M9760" s="9"/>
    </row>
    <row r="9761" spans="3:13">
      <c r="C9761" s="12"/>
      <c r="M9761" s="9"/>
    </row>
    <row r="9762" spans="3:13">
      <c r="C9762" s="12"/>
      <c r="M9762" s="9"/>
    </row>
    <row r="9763" spans="3:13">
      <c r="C9763" s="12"/>
      <c r="M9763" s="9"/>
    </row>
    <row r="9764" spans="3:13">
      <c r="C9764" s="12"/>
      <c r="M9764" s="9"/>
    </row>
    <row r="9765" spans="3:13">
      <c r="C9765" s="12"/>
      <c r="M9765" s="9"/>
    </row>
    <row r="9766" spans="3:13">
      <c r="C9766" s="12"/>
      <c r="M9766" s="9"/>
    </row>
    <row r="9767" spans="3:13">
      <c r="C9767" s="12"/>
      <c r="M9767" s="9"/>
    </row>
    <row r="9768" spans="3:13">
      <c r="C9768" s="12"/>
      <c r="M9768" s="9"/>
    </row>
    <row r="9769" spans="3:13">
      <c r="C9769" s="12"/>
      <c r="M9769" s="9"/>
    </row>
    <row r="9770" spans="3:13">
      <c r="C9770" s="12"/>
      <c r="M9770" s="9"/>
    </row>
    <row r="9771" spans="3:13">
      <c r="C9771" s="12"/>
      <c r="M9771" s="9"/>
    </row>
    <row r="9772" spans="3:13">
      <c r="C9772" s="12"/>
      <c r="M9772" s="9"/>
    </row>
    <row r="9773" spans="3:13">
      <c r="C9773" s="12"/>
      <c r="M9773" s="9"/>
    </row>
    <row r="9774" spans="3:13">
      <c r="C9774" s="12"/>
      <c r="M9774" s="9"/>
    </row>
    <row r="9775" spans="3:13">
      <c r="C9775" s="12"/>
      <c r="M9775" s="9"/>
    </row>
    <row r="9776" spans="3:13">
      <c r="C9776" s="12"/>
      <c r="M9776" s="9"/>
    </row>
    <row r="9777" spans="3:13">
      <c r="C9777" s="12"/>
      <c r="M9777" s="9"/>
    </row>
    <row r="9778" spans="3:13">
      <c r="C9778" s="12"/>
      <c r="M9778" s="9"/>
    </row>
    <row r="9779" spans="3:13">
      <c r="C9779" s="12"/>
      <c r="M9779" s="9"/>
    </row>
    <row r="9780" spans="3:13">
      <c r="C9780" s="12"/>
      <c r="M9780" s="9"/>
    </row>
    <row r="9781" spans="3:13">
      <c r="C9781" s="12"/>
      <c r="M9781" s="9"/>
    </row>
    <row r="9782" spans="3:13">
      <c r="C9782" s="12"/>
      <c r="M9782" s="9"/>
    </row>
    <row r="9783" spans="3:13">
      <c r="C9783" s="12"/>
      <c r="M9783" s="9"/>
    </row>
    <row r="9784" spans="3:13">
      <c r="C9784" s="12"/>
      <c r="M9784" s="9"/>
    </row>
    <row r="9785" spans="3:13">
      <c r="C9785" s="12"/>
      <c r="M9785" s="9"/>
    </row>
    <row r="9786" spans="3:13">
      <c r="C9786" s="12"/>
      <c r="M9786" s="9"/>
    </row>
    <row r="9787" spans="3:13">
      <c r="C9787" s="12"/>
      <c r="M9787" s="9"/>
    </row>
    <row r="9788" spans="3:13">
      <c r="C9788" s="12"/>
      <c r="M9788" s="9"/>
    </row>
    <row r="9789" spans="3:13">
      <c r="C9789" s="12"/>
      <c r="M9789" s="9"/>
    </row>
    <row r="9790" spans="3:13">
      <c r="C9790" s="12"/>
      <c r="M9790" s="9"/>
    </row>
    <row r="9791" spans="3:13">
      <c r="C9791" s="12"/>
      <c r="M9791" s="9"/>
    </row>
    <row r="9792" spans="3:13">
      <c r="C9792" s="12"/>
      <c r="M9792" s="9"/>
    </row>
    <row r="9793" spans="3:13">
      <c r="C9793" s="12"/>
      <c r="M9793" s="9"/>
    </row>
    <row r="9794" spans="3:13">
      <c r="C9794" s="12"/>
      <c r="M9794" s="9"/>
    </row>
    <row r="9795" spans="3:13">
      <c r="C9795" s="12"/>
      <c r="M9795" s="9"/>
    </row>
    <row r="9796" spans="3:13">
      <c r="C9796" s="12"/>
      <c r="M9796" s="9"/>
    </row>
    <row r="9797" spans="3:13">
      <c r="C9797" s="12"/>
      <c r="M9797" s="9"/>
    </row>
    <row r="9798" spans="3:13">
      <c r="C9798" s="12"/>
      <c r="M9798" s="9"/>
    </row>
    <row r="9799" spans="3:13">
      <c r="C9799" s="12"/>
      <c r="M9799" s="9"/>
    </row>
    <row r="9800" spans="3:13">
      <c r="C9800" s="12"/>
      <c r="M9800" s="9"/>
    </row>
    <row r="9801" spans="3:13">
      <c r="C9801" s="12"/>
      <c r="M9801" s="9"/>
    </row>
    <row r="9802" spans="3:13">
      <c r="C9802" s="12"/>
      <c r="M9802" s="9"/>
    </row>
    <row r="9803" spans="3:13">
      <c r="C9803" s="12"/>
      <c r="M9803" s="9"/>
    </row>
    <row r="9804" spans="3:13">
      <c r="C9804" s="12"/>
      <c r="M9804" s="9"/>
    </row>
    <row r="9805" spans="3:13">
      <c r="C9805" s="12"/>
      <c r="M9805" s="9"/>
    </row>
    <row r="9806" spans="3:13">
      <c r="C9806" s="12"/>
      <c r="M9806" s="9"/>
    </row>
    <row r="9807" spans="3:13">
      <c r="C9807" s="12"/>
      <c r="M9807" s="9"/>
    </row>
    <row r="9808" spans="3:13">
      <c r="C9808" s="12"/>
      <c r="M9808" s="9"/>
    </row>
    <row r="9809" spans="3:13">
      <c r="C9809" s="12"/>
      <c r="M9809" s="9"/>
    </row>
    <row r="9810" spans="3:13">
      <c r="C9810" s="12"/>
      <c r="M9810" s="9"/>
    </row>
    <row r="9811" spans="3:13">
      <c r="C9811" s="12"/>
      <c r="M9811" s="9"/>
    </row>
    <row r="9812" spans="3:13">
      <c r="C9812" s="12"/>
      <c r="M9812" s="9"/>
    </row>
    <row r="9813" spans="3:13">
      <c r="C9813" s="12"/>
      <c r="M9813" s="9"/>
    </row>
    <row r="9814" spans="3:13">
      <c r="C9814" s="12"/>
      <c r="M9814" s="9"/>
    </row>
    <row r="9815" spans="3:13">
      <c r="C9815" s="12"/>
      <c r="M9815" s="9"/>
    </row>
    <row r="9816" spans="3:13">
      <c r="C9816" s="12"/>
      <c r="M9816" s="9"/>
    </row>
    <row r="9817" spans="3:13">
      <c r="C9817" s="12"/>
      <c r="M9817" s="9"/>
    </row>
    <row r="9818" spans="3:13">
      <c r="C9818" s="12"/>
      <c r="M9818" s="9"/>
    </row>
    <row r="9819" spans="3:13">
      <c r="C9819" s="12"/>
      <c r="M9819" s="9"/>
    </row>
    <row r="9820" spans="3:13">
      <c r="C9820" s="12"/>
      <c r="M9820" s="9"/>
    </row>
    <row r="9821" spans="3:13">
      <c r="C9821" s="12"/>
      <c r="M9821" s="9"/>
    </row>
    <row r="9822" spans="3:13">
      <c r="C9822" s="12"/>
      <c r="M9822" s="9"/>
    </row>
    <row r="9823" spans="3:13">
      <c r="C9823" s="12"/>
      <c r="M9823" s="9"/>
    </row>
    <row r="9824" spans="3:13">
      <c r="C9824" s="12"/>
      <c r="M9824" s="9"/>
    </row>
    <row r="9825" spans="3:13">
      <c r="C9825" s="12"/>
      <c r="M9825" s="9"/>
    </row>
    <row r="9826" spans="3:13">
      <c r="C9826" s="12"/>
      <c r="M9826" s="9"/>
    </row>
    <row r="9827" spans="3:13">
      <c r="C9827" s="12"/>
      <c r="M9827" s="9"/>
    </row>
    <row r="9828" spans="3:13">
      <c r="C9828" s="12"/>
      <c r="M9828" s="9"/>
    </row>
    <row r="9829" spans="3:13">
      <c r="C9829" s="12"/>
      <c r="M9829" s="9"/>
    </row>
    <row r="9830" spans="3:13">
      <c r="C9830" s="12"/>
      <c r="M9830" s="9"/>
    </row>
    <row r="9831" spans="3:13">
      <c r="C9831" s="12"/>
      <c r="M9831" s="9"/>
    </row>
    <row r="9832" spans="3:13">
      <c r="C9832" s="12"/>
      <c r="M9832" s="9"/>
    </row>
    <row r="9833" spans="3:13">
      <c r="C9833" s="12"/>
      <c r="M9833" s="9"/>
    </row>
    <row r="9834" spans="3:13">
      <c r="C9834" s="12"/>
      <c r="M9834" s="9"/>
    </row>
    <row r="9835" spans="3:13">
      <c r="C9835" s="12"/>
      <c r="M9835" s="9"/>
    </row>
    <row r="9836" spans="3:13">
      <c r="C9836" s="12"/>
      <c r="M9836" s="9"/>
    </row>
    <row r="9837" spans="3:13">
      <c r="C9837" s="12"/>
      <c r="M9837" s="9"/>
    </row>
    <row r="9838" spans="3:13">
      <c r="C9838" s="12"/>
      <c r="M9838" s="9"/>
    </row>
    <row r="9839" spans="3:13">
      <c r="C9839" s="12"/>
      <c r="M9839" s="9"/>
    </row>
    <row r="9840" spans="3:13">
      <c r="C9840" s="12"/>
      <c r="M9840" s="9"/>
    </row>
    <row r="9841" spans="3:13">
      <c r="C9841" s="12"/>
      <c r="M9841" s="9"/>
    </row>
    <row r="9842" spans="3:13">
      <c r="C9842" s="12"/>
      <c r="M9842" s="9"/>
    </row>
    <row r="9843" spans="3:13">
      <c r="C9843" s="12"/>
      <c r="M9843" s="9"/>
    </row>
    <row r="9844" spans="3:13">
      <c r="C9844" s="12"/>
      <c r="M9844" s="9"/>
    </row>
    <row r="9845" spans="3:13">
      <c r="C9845" s="12"/>
      <c r="M9845" s="9"/>
    </row>
    <row r="9846" spans="3:13">
      <c r="C9846" s="12"/>
      <c r="M9846" s="9"/>
    </row>
    <row r="9847" spans="3:13">
      <c r="C9847" s="12"/>
      <c r="M9847" s="9"/>
    </row>
    <row r="9848" spans="3:13">
      <c r="C9848" s="12"/>
      <c r="M9848" s="9"/>
    </row>
    <row r="9849" spans="3:13">
      <c r="C9849" s="12"/>
      <c r="M9849" s="9"/>
    </row>
    <row r="9850" spans="3:13">
      <c r="C9850" s="12"/>
      <c r="M9850" s="9"/>
    </row>
    <row r="9851" spans="3:13">
      <c r="C9851" s="12"/>
      <c r="M9851" s="9"/>
    </row>
    <row r="9852" spans="3:13">
      <c r="C9852" s="12"/>
      <c r="M9852" s="9"/>
    </row>
    <row r="9853" spans="3:13">
      <c r="C9853" s="12"/>
      <c r="M9853" s="9"/>
    </row>
    <row r="9854" spans="3:13">
      <c r="C9854" s="12"/>
      <c r="M9854" s="9"/>
    </row>
    <row r="9855" spans="3:13">
      <c r="C9855" s="12"/>
      <c r="M9855" s="9"/>
    </row>
    <row r="9856" spans="3:13">
      <c r="C9856" s="12"/>
      <c r="M9856" s="9"/>
    </row>
    <row r="9857" spans="3:13">
      <c r="C9857" s="12"/>
      <c r="M9857" s="9"/>
    </row>
    <row r="9858" spans="3:13">
      <c r="C9858" s="12"/>
      <c r="M9858" s="9"/>
    </row>
    <row r="9859" spans="3:13">
      <c r="C9859" s="12"/>
      <c r="M9859" s="9"/>
    </row>
    <row r="9860" spans="3:13">
      <c r="C9860" s="12"/>
      <c r="M9860" s="9"/>
    </row>
    <row r="9861" spans="3:13">
      <c r="C9861" s="12"/>
      <c r="M9861" s="9"/>
    </row>
    <row r="9862" spans="3:13">
      <c r="C9862" s="12"/>
      <c r="M9862" s="9"/>
    </row>
    <row r="9863" spans="3:13">
      <c r="C9863" s="12"/>
      <c r="M9863" s="9"/>
    </row>
    <row r="9864" spans="3:13">
      <c r="C9864" s="12"/>
      <c r="M9864" s="9"/>
    </row>
    <row r="9865" spans="3:13">
      <c r="C9865" s="12"/>
      <c r="M9865" s="9"/>
    </row>
    <row r="9866" spans="3:13">
      <c r="C9866" s="12"/>
      <c r="M9866" s="9"/>
    </row>
    <row r="9867" spans="3:13">
      <c r="C9867" s="12"/>
      <c r="M9867" s="9"/>
    </row>
    <row r="9868" spans="3:13">
      <c r="C9868" s="12"/>
      <c r="M9868" s="9"/>
    </row>
    <row r="9869" spans="3:13">
      <c r="C9869" s="12"/>
      <c r="M9869" s="9"/>
    </row>
    <row r="9870" spans="3:13">
      <c r="C9870" s="12"/>
      <c r="M9870" s="9"/>
    </row>
    <row r="9871" spans="3:13">
      <c r="C9871" s="12"/>
      <c r="M9871" s="9"/>
    </row>
    <row r="9872" spans="3:13">
      <c r="C9872" s="12"/>
      <c r="M9872" s="9"/>
    </row>
    <row r="9873" spans="3:13">
      <c r="C9873" s="12"/>
      <c r="M9873" s="9"/>
    </row>
    <row r="9874" spans="3:13">
      <c r="C9874" s="12"/>
      <c r="M9874" s="9"/>
    </row>
    <row r="9875" spans="3:13">
      <c r="C9875" s="12"/>
      <c r="M9875" s="9"/>
    </row>
    <row r="9876" spans="3:13">
      <c r="C9876" s="12"/>
      <c r="M9876" s="9"/>
    </row>
    <row r="9877" spans="3:13">
      <c r="C9877" s="12"/>
      <c r="M9877" s="9"/>
    </row>
    <row r="9878" spans="3:13">
      <c r="C9878" s="12"/>
      <c r="M9878" s="9"/>
    </row>
    <row r="9879" spans="3:13">
      <c r="C9879" s="12"/>
      <c r="M9879" s="9"/>
    </row>
    <row r="9880" spans="3:13">
      <c r="C9880" s="12"/>
      <c r="M9880" s="9"/>
    </row>
    <row r="9881" spans="3:13">
      <c r="C9881" s="12"/>
      <c r="M9881" s="9"/>
    </row>
    <row r="9882" spans="3:13">
      <c r="C9882" s="12"/>
      <c r="M9882" s="9"/>
    </row>
    <row r="9883" spans="3:13">
      <c r="C9883" s="12"/>
      <c r="M9883" s="9"/>
    </row>
    <row r="9884" spans="3:13">
      <c r="C9884" s="12"/>
      <c r="M9884" s="9"/>
    </row>
    <row r="9885" spans="3:13">
      <c r="C9885" s="12"/>
      <c r="M9885" s="9"/>
    </row>
    <row r="9886" spans="3:13">
      <c r="C9886" s="12"/>
      <c r="M9886" s="9"/>
    </row>
    <row r="9887" spans="3:13">
      <c r="C9887" s="12"/>
      <c r="M9887" s="9"/>
    </row>
    <row r="9888" spans="3:13">
      <c r="C9888" s="12"/>
      <c r="M9888" s="9"/>
    </row>
    <row r="9889" spans="3:13">
      <c r="C9889" s="12"/>
      <c r="M9889" s="9"/>
    </row>
    <row r="9890" spans="3:13">
      <c r="C9890" s="12"/>
      <c r="M9890" s="9"/>
    </row>
    <row r="9891" spans="3:13">
      <c r="C9891" s="12"/>
      <c r="M9891" s="9"/>
    </row>
    <row r="9892" spans="3:13">
      <c r="C9892" s="12"/>
      <c r="M9892" s="9"/>
    </row>
    <row r="9893" spans="3:13">
      <c r="C9893" s="12"/>
      <c r="M9893" s="9"/>
    </row>
    <row r="9894" spans="3:13">
      <c r="C9894" s="12"/>
      <c r="M9894" s="9"/>
    </row>
    <row r="9895" spans="3:13">
      <c r="C9895" s="12"/>
      <c r="M9895" s="9"/>
    </row>
    <row r="9896" spans="3:13">
      <c r="C9896" s="12"/>
      <c r="M9896" s="9"/>
    </row>
    <row r="9897" spans="3:13">
      <c r="C9897" s="12"/>
      <c r="M9897" s="9"/>
    </row>
    <row r="9898" spans="3:13">
      <c r="C9898" s="12"/>
      <c r="M9898" s="9"/>
    </row>
    <row r="9899" spans="3:13">
      <c r="C9899" s="12"/>
      <c r="M9899" s="9"/>
    </row>
    <row r="9900" spans="3:13">
      <c r="C9900" s="12"/>
      <c r="M9900" s="9"/>
    </row>
    <row r="9901" spans="3:13">
      <c r="C9901" s="12"/>
      <c r="M9901" s="9"/>
    </row>
    <row r="9902" spans="3:13">
      <c r="C9902" s="12"/>
      <c r="M9902" s="9"/>
    </row>
    <row r="9903" spans="3:13">
      <c r="C9903" s="12"/>
      <c r="M9903" s="9"/>
    </row>
    <row r="9904" spans="3:13">
      <c r="C9904" s="12"/>
      <c r="M9904" s="9"/>
    </row>
    <row r="9905" spans="3:13">
      <c r="C9905" s="12"/>
      <c r="M9905" s="9"/>
    </row>
    <row r="9906" spans="3:13">
      <c r="C9906" s="12"/>
      <c r="M9906" s="9"/>
    </row>
    <row r="9907" spans="3:13">
      <c r="C9907" s="12"/>
      <c r="M9907" s="9"/>
    </row>
    <row r="9908" spans="3:13">
      <c r="C9908" s="12"/>
      <c r="M9908" s="9"/>
    </row>
    <row r="9909" spans="3:13">
      <c r="C9909" s="12"/>
      <c r="M9909" s="9"/>
    </row>
    <row r="9910" spans="3:13">
      <c r="C9910" s="12"/>
      <c r="M9910" s="9"/>
    </row>
    <row r="9911" spans="3:13">
      <c r="C9911" s="12"/>
      <c r="M9911" s="9"/>
    </row>
    <row r="9912" spans="3:13">
      <c r="C9912" s="12"/>
      <c r="M9912" s="9"/>
    </row>
    <row r="9913" spans="3:13">
      <c r="C9913" s="12"/>
      <c r="M9913" s="9"/>
    </row>
    <row r="9914" spans="3:13">
      <c r="C9914" s="12"/>
      <c r="M9914" s="9"/>
    </row>
    <row r="9915" spans="3:13">
      <c r="C9915" s="12"/>
      <c r="M9915" s="9"/>
    </row>
    <row r="9916" spans="3:13">
      <c r="C9916" s="12"/>
      <c r="M9916" s="9"/>
    </row>
    <row r="9917" spans="3:13">
      <c r="C9917" s="12"/>
      <c r="M9917" s="9"/>
    </row>
    <row r="9918" spans="3:13">
      <c r="C9918" s="12"/>
      <c r="M9918" s="9"/>
    </row>
    <row r="9919" spans="3:13">
      <c r="C9919" s="12"/>
      <c r="M9919" s="9"/>
    </row>
    <row r="9920" spans="3:13">
      <c r="C9920" s="12"/>
      <c r="M9920" s="9"/>
    </row>
    <row r="9921" spans="3:13">
      <c r="C9921" s="12"/>
      <c r="M9921" s="9"/>
    </row>
    <row r="9922" spans="3:13">
      <c r="C9922" s="12"/>
      <c r="M9922" s="9"/>
    </row>
    <row r="9923" spans="3:13">
      <c r="C9923" s="12"/>
      <c r="M9923" s="9"/>
    </row>
    <row r="9924" spans="3:13">
      <c r="C9924" s="12"/>
      <c r="M9924" s="9"/>
    </row>
    <row r="9925" spans="3:13">
      <c r="C9925" s="12"/>
      <c r="M9925" s="9"/>
    </row>
    <row r="9926" spans="3:13">
      <c r="C9926" s="12"/>
      <c r="M9926" s="9"/>
    </row>
    <row r="9927" spans="3:13">
      <c r="C9927" s="12"/>
      <c r="M9927" s="9"/>
    </row>
    <row r="9928" spans="3:13">
      <c r="C9928" s="12"/>
      <c r="M9928" s="9"/>
    </row>
    <row r="9929" spans="3:13">
      <c r="C9929" s="12"/>
      <c r="M9929" s="9"/>
    </row>
    <row r="9930" spans="3:13">
      <c r="C9930" s="12"/>
      <c r="M9930" s="9"/>
    </row>
    <row r="9931" spans="3:13">
      <c r="C9931" s="12"/>
      <c r="M9931" s="9"/>
    </row>
    <row r="9932" spans="3:13">
      <c r="C9932" s="12"/>
      <c r="M9932" s="9"/>
    </row>
    <row r="9933" spans="3:13">
      <c r="C9933" s="12"/>
      <c r="M9933" s="9"/>
    </row>
    <row r="9934" spans="3:13">
      <c r="C9934" s="12"/>
      <c r="M9934" s="9"/>
    </row>
    <row r="9935" spans="3:13">
      <c r="C9935" s="12"/>
      <c r="M9935" s="9"/>
    </row>
    <row r="9936" spans="3:13">
      <c r="C9936" s="12"/>
      <c r="M9936" s="9"/>
    </row>
    <row r="9937" spans="3:13">
      <c r="C9937" s="12"/>
      <c r="M9937" s="9"/>
    </row>
    <row r="9938" spans="3:13">
      <c r="C9938" s="12"/>
      <c r="M9938" s="9"/>
    </row>
    <row r="9939" spans="3:13">
      <c r="C9939" s="12"/>
      <c r="M9939" s="9"/>
    </row>
    <row r="9940" spans="3:13">
      <c r="C9940" s="12"/>
      <c r="M9940" s="9"/>
    </row>
    <row r="9941" spans="3:13">
      <c r="C9941" s="12"/>
      <c r="M9941" s="9"/>
    </row>
    <row r="9942" spans="3:13">
      <c r="C9942" s="12"/>
      <c r="M9942" s="9"/>
    </row>
    <row r="9943" spans="3:13">
      <c r="C9943" s="12"/>
      <c r="M9943" s="9"/>
    </row>
    <row r="9944" spans="3:13">
      <c r="C9944" s="12"/>
      <c r="M9944" s="9"/>
    </row>
    <row r="9945" spans="3:13">
      <c r="C9945" s="12"/>
      <c r="M9945" s="9"/>
    </row>
    <row r="9946" spans="3:13">
      <c r="C9946" s="12"/>
      <c r="M9946" s="9"/>
    </row>
    <row r="9947" spans="3:13">
      <c r="C9947" s="12"/>
      <c r="M9947" s="9"/>
    </row>
    <row r="9948" spans="3:13">
      <c r="C9948" s="12"/>
      <c r="M9948" s="9"/>
    </row>
    <row r="9949" spans="3:13">
      <c r="C9949" s="12"/>
      <c r="M9949" s="9"/>
    </row>
    <row r="9950" spans="3:13">
      <c r="C9950" s="12"/>
      <c r="M9950" s="9"/>
    </row>
    <row r="9951" spans="3:13">
      <c r="C9951" s="12"/>
      <c r="M9951" s="9"/>
    </row>
    <row r="9952" spans="3:13">
      <c r="C9952" s="12"/>
      <c r="M9952" s="9"/>
    </row>
    <row r="9953" spans="3:13">
      <c r="C9953" s="12"/>
      <c r="M9953" s="9"/>
    </row>
    <row r="9954" spans="3:13">
      <c r="C9954" s="12"/>
      <c r="M9954" s="9"/>
    </row>
    <row r="9955" spans="3:13">
      <c r="C9955" s="12"/>
      <c r="M9955" s="9"/>
    </row>
    <row r="9956" spans="3:13">
      <c r="C9956" s="12"/>
      <c r="M9956" s="9"/>
    </row>
    <row r="9957" spans="3:13">
      <c r="C9957" s="12"/>
      <c r="M9957" s="9"/>
    </row>
    <row r="9958" spans="3:13">
      <c r="C9958" s="12"/>
      <c r="M9958" s="9"/>
    </row>
    <row r="9959" spans="3:13">
      <c r="C9959" s="12"/>
      <c r="M9959" s="9"/>
    </row>
    <row r="9960" spans="3:13">
      <c r="C9960" s="12"/>
      <c r="M9960" s="9"/>
    </row>
    <row r="9961" spans="3:13">
      <c r="C9961" s="12"/>
      <c r="M9961" s="9"/>
    </row>
    <row r="9962" spans="3:13">
      <c r="C9962" s="12"/>
      <c r="M9962" s="9"/>
    </row>
    <row r="9963" spans="3:13">
      <c r="C9963" s="12"/>
      <c r="M9963" s="9"/>
    </row>
    <row r="9964" spans="3:13">
      <c r="C9964" s="12"/>
      <c r="M9964" s="9"/>
    </row>
    <row r="9965" spans="3:13">
      <c r="C9965" s="12"/>
      <c r="M9965" s="9"/>
    </row>
    <row r="9966" spans="3:13">
      <c r="C9966" s="12"/>
      <c r="M9966" s="9"/>
    </row>
    <row r="9967" spans="3:13">
      <c r="C9967" s="12"/>
      <c r="M9967" s="9"/>
    </row>
    <row r="9968" spans="3:13">
      <c r="C9968" s="12"/>
      <c r="M9968" s="9"/>
    </row>
    <row r="9969" spans="3:13">
      <c r="C9969" s="12"/>
      <c r="M9969" s="9"/>
    </row>
    <row r="9970" spans="3:13">
      <c r="C9970" s="12"/>
      <c r="M9970" s="9"/>
    </row>
    <row r="9971" spans="3:13">
      <c r="C9971" s="12"/>
      <c r="M9971" s="9"/>
    </row>
    <row r="9972" spans="3:13">
      <c r="C9972" s="12"/>
      <c r="M9972" s="9"/>
    </row>
    <row r="9973" spans="3:13">
      <c r="C9973" s="12"/>
      <c r="M9973" s="9"/>
    </row>
    <row r="9974" spans="3:13">
      <c r="C9974" s="12"/>
      <c r="M9974" s="9"/>
    </row>
    <row r="9975" spans="3:13">
      <c r="C9975" s="12"/>
      <c r="M9975" s="9"/>
    </row>
    <row r="9976" spans="3:13">
      <c r="C9976" s="12"/>
      <c r="M9976" s="9"/>
    </row>
    <row r="9977" spans="3:13">
      <c r="C9977" s="12"/>
      <c r="M9977" s="9"/>
    </row>
    <row r="9978" spans="3:13">
      <c r="C9978" s="12"/>
      <c r="M9978" s="9"/>
    </row>
    <row r="9979" spans="3:13">
      <c r="C9979" s="12"/>
      <c r="M9979" s="9"/>
    </row>
    <row r="9980" spans="3:13">
      <c r="C9980" s="12"/>
      <c r="M9980" s="9"/>
    </row>
    <row r="9981" spans="3:13">
      <c r="C9981" s="12"/>
      <c r="M9981" s="9"/>
    </row>
    <row r="9982" spans="3:13">
      <c r="C9982" s="12"/>
      <c r="M9982" s="9"/>
    </row>
    <row r="9983" spans="3:13">
      <c r="C9983" s="12"/>
      <c r="M9983" s="9"/>
    </row>
    <row r="9984" spans="3:13">
      <c r="C9984" s="12"/>
      <c r="M9984" s="9"/>
    </row>
    <row r="9985" spans="3:13">
      <c r="C9985" s="12"/>
      <c r="M9985" s="9"/>
    </row>
    <row r="9986" spans="3:13">
      <c r="C9986" s="12"/>
      <c r="M9986" s="9"/>
    </row>
    <row r="9987" spans="3:13">
      <c r="C9987" s="12"/>
      <c r="M9987" s="9"/>
    </row>
    <row r="9988" spans="3:13">
      <c r="C9988" s="12"/>
      <c r="M9988" s="9"/>
    </row>
    <row r="9989" spans="3:13">
      <c r="C9989" s="12"/>
      <c r="M9989" s="9"/>
    </row>
    <row r="9990" spans="3:13">
      <c r="C9990" s="12"/>
      <c r="M9990" s="9"/>
    </row>
    <row r="9991" spans="3:13">
      <c r="C9991" s="12"/>
      <c r="M9991" s="9"/>
    </row>
    <row r="9992" spans="3:13">
      <c r="C9992" s="12"/>
      <c r="M9992" s="9"/>
    </row>
    <row r="9993" spans="3:13">
      <c r="C9993" s="12"/>
      <c r="M9993" s="9"/>
    </row>
    <row r="9994" spans="3:13">
      <c r="C9994" s="12"/>
      <c r="M9994" s="9"/>
    </row>
    <row r="9995" spans="3:13">
      <c r="C9995" s="12"/>
      <c r="M9995" s="9"/>
    </row>
    <row r="9996" spans="3:13">
      <c r="C9996" s="12"/>
      <c r="M9996" s="9"/>
    </row>
    <row r="9997" spans="3:13">
      <c r="C9997" s="12"/>
      <c r="M9997" s="9"/>
    </row>
    <row r="9998" spans="3:13">
      <c r="C9998" s="12"/>
      <c r="M9998" s="9"/>
    </row>
    <row r="9999" spans="3:13">
      <c r="C9999" s="12"/>
      <c r="M9999" s="9"/>
    </row>
    <row r="10000" spans="3:13">
      <c r="C10000" s="12"/>
      <c r="M10000" s="9"/>
    </row>
    <row r="10001" spans="3:13">
      <c r="C10001" s="12"/>
      <c r="M10001" s="9"/>
    </row>
    <row r="10002" spans="3:13">
      <c r="C10002" s="12"/>
      <c r="M10002" s="9"/>
    </row>
    <row r="10003" spans="3:13">
      <c r="C10003" s="12"/>
      <c r="M10003" s="9"/>
    </row>
    <row r="10004" spans="3:13">
      <c r="C10004" s="12"/>
      <c r="M10004" s="9"/>
    </row>
    <row r="10005" spans="3:13">
      <c r="C10005" s="12"/>
      <c r="M10005" s="9"/>
    </row>
    <row r="10006" spans="3:13">
      <c r="C10006" s="12"/>
      <c r="M10006" s="9"/>
    </row>
    <row r="10007" spans="3:13">
      <c r="C10007" s="12"/>
      <c r="M10007" s="9"/>
    </row>
    <row r="10008" spans="3:13">
      <c r="C10008" s="12"/>
      <c r="M10008" s="9"/>
    </row>
    <row r="10009" spans="3:13">
      <c r="C10009" s="12"/>
      <c r="M10009" s="9"/>
    </row>
    <row r="10010" spans="3:13">
      <c r="C10010" s="12"/>
      <c r="M10010" s="9"/>
    </row>
    <row r="10011" spans="3:13">
      <c r="C10011" s="12"/>
      <c r="M10011" s="9"/>
    </row>
    <row r="10012" spans="3:13">
      <c r="C10012" s="12"/>
      <c r="M10012" s="9"/>
    </row>
    <row r="10013" spans="3:13">
      <c r="C10013" s="12"/>
      <c r="M10013" s="9"/>
    </row>
    <row r="10014" spans="3:13">
      <c r="C10014" s="12"/>
      <c r="M10014" s="9"/>
    </row>
    <row r="10015" spans="3:13">
      <c r="C10015" s="12"/>
      <c r="M10015" s="9"/>
    </row>
    <row r="10016" spans="3:13">
      <c r="C10016" s="12"/>
      <c r="M10016" s="9"/>
    </row>
    <row r="10017" spans="3:13">
      <c r="C10017" s="12"/>
      <c r="M10017" s="9"/>
    </row>
    <row r="10018" spans="3:13">
      <c r="C10018" s="12"/>
      <c r="M10018" s="9"/>
    </row>
    <row r="10019" spans="3:13">
      <c r="C10019" s="12"/>
      <c r="M10019" s="9"/>
    </row>
    <row r="10020" spans="3:13">
      <c r="C10020" s="12"/>
      <c r="M10020" s="9"/>
    </row>
    <row r="10021" spans="3:13">
      <c r="C10021" s="12"/>
      <c r="M10021" s="9"/>
    </row>
    <row r="10022" spans="3:13">
      <c r="C10022" s="12"/>
      <c r="M10022" s="9"/>
    </row>
    <row r="10023" spans="3:13">
      <c r="C10023" s="12"/>
      <c r="M10023" s="9"/>
    </row>
    <row r="10024" spans="3:13">
      <c r="C10024" s="12"/>
      <c r="M10024" s="9"/>
    </row>
    <row r="10025" spans="3:13">
      <c r="C10025" s="12"/>
      <c r="M10025" s="9"/>
    </row>
    <row r="10026" spans="3:13">
      <c r="C10026" s="12"/>
      <c r="M10026" s="9"/>
    </row>
    <row r="10027" spans="3:13">
      <c r="C10027" s="12"/>
      <c r="M10027" s="9"/>
    </row>
    <row r="10028" spans="3:13">
      <c r="C10028" s="12"/>
      <c r="M10028" s="9"/>
    </row>
    <row r="10029" spans="3:13">
      <c r="C10029" s="12"/>
      <c r="M10029" s="9"/>
    </row>
    <row r="10030" spans="3:13">
      <c r="C10030" s="12"/>
      <c r="M10030" s="9"/>
    </row>
    <row r="10031" spans="3:13">
      <c r="C10031" s="12"/>
      <c r="M10031" s="9"/>
    </row>
    <row r="10032" spans="3:13">
      <c r="C10032" s="12"/>
      <c r="M10032" s="9"/>
    </row>
    <row r="10033" spans="3:13">
      <c r="C10033" s="12"/>
      <c r="M10033" s="9"/>
    </row>
    <row r="10034" spans="3:13">
      <c r="C10034" s="12"/>
      <c r="M10034" s="9"/>
    </row>
    <row r="10035" spans="3:13">
      <c r="C10035" s="12"/>
      <c r="M10035" s="9"/>
    </row>
    <row r="10036" spans="3:13">
      <c r="C10036" s="12"/>
      <c r="M10036" s="9"/>
    </row>
    <row r="10037" spans="3:13">
      <c r="C10037" s="12"/>
      <c r="M10037" s="9"/>
    </row>
    <row r="10038" spans="3:13">
      <c r="C10038" s="12"/>
      <c r="M10038" s="9"/>
    </row>
    <row r="10039" spans="3:13">
      <c r="C10039" s="12"/>
      <c r="M10039" s="9"/>
    </row>
    <row r="10040" spans="3:13">
      <c r="C10040" s="12"/>
      <c r="M10040" s="9"/>
    </row>
    <row r="10041" spans="3:13">
      <c r="C10041" s="12"/>
      <c r="M10041" s="9"/>
    </row>
    <row r="10042" spans="3:13">
      <c r="C10042" s="12"/>
      <c r="M10042" s="9"/>
    </row>
    <row r="10043" spans="3:13">
      <c r="C10043" s="12"/>
      <c r="M10043" s="9"/>
    </row>
    <row r="10044" spans="3:13">
      <c r="C10044" s="12"/>
      <c r="M10044" s="9"/>
    </row>
    <row r="10045" spans="3:13">
      <c r="C10045" s="12"/>
      <c r="M10045" s="9"/>
    </row>
    <row r="10046" spans="3:13">
      <c r="C10046" s="12"/>
      <c r="M10046" s="9"/>
    </row>
    <row r="10047" spans="3:13">
      <c r="C10047" s="12"/>
      <c r="M10047" s="9"/>
    </row>
    <row r="10048" spans="3:13">
      <c r="C10048" s="12"/>
      <c r="M10048" s="9"/>
    </row>
    <row r="10049" spans="3:13">
      <c r="C10049" s="12"/>
      <c r="M10049" s="9"/>
    </row>
    <row r="10050" spans="3:13">
      <c r="C10050" s="12"/>
      <c r="M10050" s="9"/>
    </row>
    <row r="10051" spans="3:13">
      <c r="C10051" s="12"/>
      <c r="M10051" s="9"/>
    </row>
    <row r="10052" spans="3:13">
      <c r="C10052" s="12"/>
      <c r="M10052" s="9"/>
    </row>
    <row r="10053" spans="3:13">
      <c r="C10053" s="12"/>
      <c r="M10053" s="9"/>
    </row>
    <row r="10054" spans="3:13">
      <c r="C10054" s="12"/>
      <c r="M10054" s="9"/>
    </row>
    <row r="10055" spans="3:13">
      <c r="C10055" s="12"/>
      <c r="M10055" s="9"/>
    </row>
    <row r="10056" spans="3:13">
      <c r="C10056" s="12"/>
      <c r="M10056" s="9"/>
    </row>
    <row r="10057" spans="3:13">
      <c r="C10057" s="12"/>
      <c r="M10057" s="9"/>
    </row>
    <row r="10058" spans="3:13">
      <c r="C10058" s="12"/>
      <c r="M10058" s="9"/>
    </row>
    <row r="10059" spans="3:13">
      <c r="C10059" s="12"/>
      <c r="M10059" s="9"/>
    </row>
    <row r="10060" spans="3:13">
      <c r="C10060" s="12"/>
      <c r="M10060" s="9"/>
    </row>
    <row r="10061" spans="3:13">
      <c r="C10061" s="12"/>
      <c r="M10061" s="9"/>
    </row>
    <row r="10062" spans="3:13">
      <c r="C10062" s="12"/>
      <c r="M10062" s="9"/>
    </row>
    <row r="10063" spans="3:13">
      <c r="C10063" s="12"/>
      <c r="M10063" s="9"/>
    </row>
    <row r="10064" spans="3:13">
      <c r="C10064" s="12"/>
      <c r="M10064" s="9"/>
    </row>
    <row r="10065" spans="3:13">
      <c r="C10065" s="12"/>
      <c r="M10065" s="9"/>
    </row>
    <row r="10066" spans="3:13">
      <c r="C10066" s="12"/>
      <c r="M10066" s="9"/>
    </row>
    <row r="10067" spans="3:13">
      <c r="C10067" s="12"/>
      <c r="M10067" s="9"/>
    </row>
    <row r="10068" spans="3:13">
      <c r="C10068" s="12"/>
      <c r="M10068" s="9"/>
    </row>
    <row r="10069" spans="3:13">
      <c r="C10069" s="12"/>
      <c r="M10069" s="9"/>
    </row>
    <row r="10070" spans="3:13">
      <c r="C10070" s="12"/>
      <c r="M10070" s="9"/>
    </row>
    <row r="10071" spans="3:13">
      <c r="C10071" s="12"/>
      <c r="M10071" s="9"/>
    </row>
    <row r="10072" spans="3:13">
      <c r="C10072" s="12"/>
      <c r="M10072" s="9"/>
    </row>
    <row r="10073" spans="3:13">
      <c r="C10073" s="12"/>
      <c r="M10073" s="9"/>
    </row>
    <row r="10074" spans="3:13">
      <c r="C10074" s="12"/>
      <c r="M10074" s="9"/>
    </row>
    <row r="10075" spans="3:13">
      <c r="C10075" s="12"/>
      <c r="M10075" s="9"/>
    </row>
    <row r="10076" spans="3:13">
      <c r="C10076" s="12"/>
      <c r="M10076" s="9"/>
    </row>
    <row r="10077" spans="3:13">
      <c r="C10077" s="12"/>
      <c r="M10077" s="9"/>
    </row>
    <row r="10078" spans="3:13">
      <c r="C10078" s="12"/>
      <c r="M10078" s="9"/>
    </row>
    <row r="10079" spans="3:13">
      <c r="C10079" s="12"/>
      <c r="M10079" s="9"/>
    </row>
    <row r="10080" spans="3:13">
      <c r="C10080" s="12"/>
      <c r="M10080" s="9"/>
    </row>
    <row r="10081" spans="3:13">
      <c r="C10081" s="12"/>
      <c r="M10081" s="9"/>
    </row>
    <row r="10082" spans="3:13">
      <c r="C10082" s="12"/>
      <c r="M10082" s="9"/>
    </row>
    <row r="10083" spans="3:13">
      <c r="C10083" s="12"/>
      <c r="M10083" s="9"/>
    </row>
    <row r="10084" spans="3:13">
      <c r="C10084" s="12"/>
      <c r="M10084" s="9"/>
    </row>
    <row r="10085" spans="3:13">
      <c r="C10085" s="12"/>
      <c r="M10085" s="9"/>
    </row>
    <row r="10086" spans="3:13">
      <c r="C10086" s="12"/>
      <c r="M10086" s="9"/>
    </row>
    <row r="10087" spans="3:13">
      <c r="C10087" s="12"/>
      <c r="M10087" s="9"/>
    </row>
    <row r="10088" spans="3:13">
      <c r="C10088" s="12"/>
      <c r="M10088" s="9"/>
    </row>
    <row r="10089" spans="3:13">
      <c r="C10089" s="12"/>
      <c r="M10089" s="9"/>
    </row>
    <row r="10090" spans="3:13">
      <c r="C10090" s="12"/>
      <c r="M10090" s="9"/>
    </row>
    <row r="10091" spans="3:13">
      <c r="C10091" s="12"/>
      <c r="M10091" s="9"/>
    </row>
    <row r="10092" spans="3:13">
      <c r="C10092" s="12"/>
      <c r="M10092" s="9"/>
    </row>
    <row r="10093" spans="3:13">
      <c r="C10093" s="12"/>
      <c r="M10093" s="9"/>
    </row>
    <row r="10094" spans="3:13">
      <c r="C10094" s="12"/>
      <c r="M10094" s="9"/>
    </row>
    <row r="10095" spans="3:13">
      <c r="C10095" s="12"/>
      <c r="M10095" s="9"/>
    </row>
    <row r="10096" spans="3:13">
      <c r="C10096" s="12"/>
      <c r="M10096" s="9"/>
    </row>
    <row r="10097" spans="3:13">
      <c r="C10097" s="12"/>
      <c r="M10097" s="9"/>
    </row>
    <row r="10098" spans="3:13">
      <c r="C10098" s="12"/>
      <c r="M10098" s="9"/>
    </row>
    <row r="10099" spans="3:13">
      <c r="C10099" s="12"/>
      <c r="M10099" s="9"/>
    </row>
    <row r="10100" spans="3:13">
      <c r="C10100" s="12"/>
      <c r="M10100" s="9"/>
    </row>
    <row r="10101" spans="3:13">
      <c r="C10101" s="12"/>
      <c r="M10101" s="9"/>
    </row>
    <row r="10102" spans="3:13">
      <c r="C10102" s="12"/>
      <c r="M10102" s="9"/>
    </row>
    <row r="10103" spans="3:13">
      <c r="C10103" s="12"/>
      <c r="M10103" s="9"/>
    </row>
    <row r="10104" spans="3:13">
      <c r="C10104" s="12"/>
      <c r="M10104" s="9"/>
    </row>
    <row r="10105" spans="3:13">
      <c r="C10105" s="12"/>
      <c r="M10105" s="9"/>
    </row>
    <row r="10106" spans="3:13">
      <c r="C10106" s="12"/>
      <c r="M10106" s="9"/>
    </row>
    <row r="10107" spans="3:13">
      <c r="C10107" s="12"/>
      <c r="M10107" s="9"/>
    </row>
    <row r="10108" spans="3:13">
      <c r="C10108" s="12"/>
      <c r="M10108" s="9"/>
    </row>
    <row r="10109" spans="3:13">
      <c r="C10109" s="12"/>
      <c r="M10109" s="9"/>
    </row>
    <row r="10110" spans="3:13">
      <c r="C10110" s="12"/>
      <c r="M10110" s="9"/>
    </row>
    <row r="10111" spans="3:13">
      <c r="C10111" s="12"/>
      <c r="M10111" s="9"/>
    </row>
    <row r="10112" spans="3:13">
      <c r="C10112" s="12"/>
      <c r="M10112" s="9"/>
    </row>
    <row r="10113" spans="3:13">
      <c r="C10113" s="12"/>
      <c r="M10113" s="9"/>
    </row>
    <row r="10114" spans="3:13">
      <c r="C10114" s="12"/>
      <c r="M10114" s="9"/>
    </row>
    <row r="10115" spans="3:13">
      <c r="C10115" s="12"/>
      <c r="M10115" s="9"/>
    </row>
    <row r="10116" spans="3:13">
      <c r="C10116" s="12"/>
      <c r="M10116" s="9"/>
    </row>
    <row r="10117" spans="3:13">
      <c r="C10117" s="12"/>
      <c r="M10117" s="9"/>
    </row>
    <row r="10118" spans="3:13">
      <c r="C10118" s="12"/>
      <c r="M10118" s="9"/>
    </row>
    <row r="10119" spans="3:13">
      <c r="C10119" s="12"/>
      <c r="M10119" s="9"/>
    </row>
    <row r="10120" spans="3:13">
      <c r="C10120" s="12"/>
      <c r="M10120" s="9"/>
    </row>
    <row r="10121" spans="3:13">
      <c r="C10121" s="12"/>
      <c r="M10121" s="9"/>
    </row>
    <row r="10122" spans="3:13">
      <c r="C10122" s="12"/>
      <c r="M10122" s="9"/>
    </row>
    <row r="10123" spans="3:13">
      <c r="C10123" s="12"/>
      <c r="M10123" s="9"/>
    </row>
    <row r="10124" spans="3:13">
      <c r="C10124" s="12"/>
      <c r="M10124" s="9"/>
    </row>
    <row r="10125" spans="3:13">
      <c r="C10125" s="12"/>
      <c r="M10125" s="9"/>
    </row>
    <row r="10126" spans="3:13">
      <c r="C10126" s="12"/>
      <c r="M10126" s="9"/>
    </row>
    <row r="10127" spans="3:13">
      <c r="C10127" s="12"/>
      <c r="M10127" s="9"/>
    </row>
    <row r="10128" spans="3:13">
      <c r="C10128" s="12"/>
      <c r="M10128" s="9"/>
    </row>
    <row r="10129" spans="3:13">
      <c r="C10129" s="12"/>
      <c r="M10129" s="9"/>
    </row>
    <row r="10130" spans="3:13">
      <c r="C10130" s="12"/>
      <c r="M10130" s="9"/>
    </row>
    <row r="10131" spans="3:13">
      <c r="C10131" s="12"/>
      <c r="M10131" s="9"/>
    </row>
    <row r="10132" spans="3:13">
      <c r="C10132" s="12"/>
      <c r="M10132" s="9"/>
    </row>
    <row r="10133" spans="3:13">
      <c r="C10133" s="12"/>
      <c r="M10133" s="9"/>
    </row>
    <row r="10134" spans="3:13">
      <c r="C10134" s="12"/>
      <c r="M10134" s="9"/>
    </row>
    <row r="10135" spans="3:13">
      <c r="C10135" s="12"/>
      <c r="M10135" s="9"/>
    </row>
    <row r="10136" spans="3:13">
      <c r="C10136" s="12"/>
      <c r="M10136" s="9"/>
    </row>
    <row r="10137" spans="3:13">
      <c r="C10137" s="12"/>
      <c r="M10137" s="9"/>
    </row>
    <row r="10138" spans="3:13">
      <c r="C10138" s="12"/>
      <c r="M10138" s="9"/>
    </row>
    <row r="10139" spans="3:13">
      <c r="C10139" s="12"/>
      <c r="M10139" s="9"/>
    </row>
    <row r="10140" spans="3:13">
      <c r="C10140" s="12"/>
      <c r="M10140" s="9"/>
    </row>
    <row r="10141" spans="3:13">
      <c r="C10141" s="12"/>
      <c r="M10141" s="9"/>
    </row>
    <row r="10142" spans="3:13">
      <c r="C10142" s="12"/>
      <c r="M10142" s="9"/>
    </row>
    <row r="10143" spans="3:13">
      <c r="C10143" s="12"/>
      <c r="M10143" s="9"/>
    </row>
    <row r="10144" spans="3:13">
      <c r="C10144" s="12"/>
      <c r="M10144" s="9"/>
    </row>
    <row r="10145" spans="3:13">
      <c r="C10145" s="12"/>
      <c r="M10145" s="9"/>
    </row>
    <row r="10146" spans="3:13">
      <c r="C10146" s="12"/>
      <c r="M10146" s="9"/>
    </row>
    <row r="10147" spans="3:13">
      <c r="C10147" s="12"/>
      <c r="M10147" s="9"/>
    </row>
    <row r="10148" spans="3:13">
      <c r="C10148" s="12"/>
      <c r="M10148" s="9"/>
    </row>
    <row r="10149" spans="3:13">
      <c r="C10149" s="12"/>
      <c r="M10149" s="9"/>
    </row>
    <row r="10150" spans="3:13">
      <c r="C10150" s="12"/>
      <c r="M10150" s="9"/>
    </row>
    <row r="10151" spans="3:13">
      <c r="C10151" s="12"/>
      <c r="M10151" s="9"/>
    </row>
    <row r="10152" spans="3:13">
      <c r="C10152" s="12"/>
      <c r="M10152" s="9"/>
    </row>
    <row r="10153" spans="3:13">
      <c r="C10153" s="12"/>
      <c r="M10153" s="9"/>
    </row>
    <row r="10154" spans="3:13">
      <c r="C10154" s="12"/>
      <c r="M10154" s="9"/>
    </row>
    <row r="10155" spans="3:13">
      <c r="C10155" s="12"/>
      <c r="M10155" s="9"/>
    </row>
    <row r="10156" spans="3:13">
      <c r="C10156" s="12"/>
      <c r="M10156" s="9"/>
    </row>
    <row r="10157" spans="3:13">
      <c r="C10157" s="12"/>
      <c r="M10157" s="9"/>
    </row>
    <row r="10158" spans="3:13">
      <c r="C10158" s="12"/>
      <c r="M10158" s="9"/>
    </row>
    <row r="10159" spans="3:13">
      <c r="C10159" s="12"/>
      <c r="M10159" s="9"/>
    </row>
    <row r="10160" spans="3:13">
      <c r="C10160" s="12"/>
      <c r="M10160" s="9"/>
    </row>
    <row r="10161" spans="3:13">
      <c r="C10161" s="12"/>
      <c r="M10161" s="9"/>
    </row>
    <row r="10162" spans="3:13">
      <c r="C10162" s="12"/>
      <c r="M10162" s="9"/>
    </row>
    <row r="10163" spans="3:13">
      <c r="C10163" s="12"/>
      <c r="M10163" s="9"/>
    </row>
    <row r="10164" spans="3:13">
      <c r="C10164" s="12"/>
      <c r="M10164" s="9"/>
    </row>
    <row r="10165" spans="3:13">
      <c r="C10165" s="12"/>
      <c r="M10165" s="9"/>
    </row>
    <row r="10166" spans="3:13">
      <c r="C10166" s="12"/>
      <c r="M10166" s="9"/>
    </row>
    <row r="10167" spans="3:13">
      <c r="C10167" s="12"/>
      <c r="M10167" s="9"/>
    </row>
    <row r="10168" spans="3:13">
      <c r="C10168" s="12"/>
      <c r="M10168" s="9"/>
    </row>
    <row r="10169" spans="3:13">
      <c r="C10169" s="12"/>
      <c r="M10169" s="9"/>
    </row>
    <row r="10170" spans="3:13">
      <c r="C10170" s="12"/>
      <c r="M10170" s="9"/>
    </row>
    <row r="10171" spans="3:13">
      <c r="C10171" s="12"/>
      <c r="M10171" s="9"/>
    </row>
    <row r="10172" spans="3:13">
      <c r="C10172" s="12"/>
      <c r="M10172" s="9"/>
    </row>
    <row r="10173" spans="3:13">
      <c r="C10173" s="12"/>
      <c r="M10173" s="9"/>
    </row>
    <row r="10174" spans="3:13">
      <c r="C10174" s="12"/>
      <c r="M10174" s="9"/>
    </row>
    <row r="10175" spans="3:13">
      <c r="C10175" s="12"/>
      <c r="M10175" s="9"/>
    </row>
    <row r="10176" spans="3:13">
      <c r="C10176" s="12"/>
      <c r="M10176" s="9"/>
    </row>
    <row r="10177" spans="3:13">
      <c r="C10177" s="12"/>
      <c r="M10177" s="9"/>
    </row>
    <row r="10178" spans="3:13">
      <c r="C10178" s="12"/>
      <c r="M10178" s="9"/>
    </row>
    <row r="10179" spans="3:13">
      <c r="C10179" s="12"/>
      <c r="M10179" s="9"/>
    </row>
    <row r="10180" spans="3:13">
      <c r="C10180" s="12"/>
      <c r="M10180" s="9"/>
    </row>
    <row r="10181" spans="3:13">
      <c r="C10181" s="12"/>
      <c r="M10181" s="9"/>
    </row>
    <row r="10182" spans="3:13">
      <c r="C10182" s="12"/>
      <c r="M10182" s="9"/>
    </row>
    <row r="10183" spans="3:13">
      <c r="C10183" s="12"/>
      <c r="M10183" s="9"/>
    </row>
    <row r="10184" spans="3:13">
      <c r="C10184" s="12"/>
      <c r="M10184" s="9"/>
    </row>
    <row r="10185" spans="3:13">
      <c r="C10185" s="12"/>
      <c r="M10185" s="9"/>
    </row>
    <row r="10186" spans="3:13">
      <c r="C10186" s="12"/>
      <c r="M10186" s="9"/>
    </row>
    <row r="10187" spans="3:13">
      <c r="C10187" s="12"/>
      <c r="M10187" s="9"/>
    </row>
    <row r="10188" spans="3:13">
      <c r="C10188" s="12"/>
      <c r="M10188" s="9"/>
    </row>
    <row r="10189" spans="3:13">
      <c r="C10189" s="12"/>
      <c r="M10189" s="9"/>
    </row>
    <row r="10190" spans="3:13">
      <c r="C10190" s="12"/>
      <c r="M10190" s="9"/>
    </row>
    <row r="10191" spans="3:13">
      <c r="C10191" s="12"/>
      <c r="M10191" s="9"/>
    </row>
    <row r="10192" spans="3:13">
      <c r="C10192" s="12"/>
      <c r="M10192" s="9"/>
    </row>
    <row r="10193" spans="3:13">
      <c r="C10193" s="12"/>
      <c r="M10193" s="9"/>
    </row>
    <row r="10194" spans="3:13">
      <c r="C10194" s="12"/>
      <c r="M10194" s="9"/>
    </row>
    <row r="10195" spans="3:13">
      <c r="C10195" s="12"/>
      <c r="M10195" s="9"/>
    </row>
    <row r="10196" spans="3:13">
      <c r="C10196" s="12"/>
      <c r="M10196" s="9"/>
    </row>
    <row r="10197" spans="3:13">
      <c r="C10197" s="12"/>
      <c r="M10197" s="9"/>
    </row>
    <row r="10198" spans="3:13">
      <c r="C10198" s="12"/>
      <c r="M10198" s="9"/>
    </row>
    <row r="10199" spans="3:13">
      <c r="C10199" s="12"/>
      <c r="M10199" s="9"/>
    </row>
    <row r="10200" spans="3:13">
      <c r="C10200" s="12"/>
      <c r="M10200" s="9"/>
    </row>
    <row r="10201" spans="3:13">
      <c r="C10201" s="12"/>
      <c r="M10201" s="9"/>
    </row>
    <row r="10202" spans="3:13">
      <c r="C10202" s="12"/>
      <c r="M10202" s="9"/>
    </row>
    <row r="10203" spans="3:13">
      <c r="C10203" s="12"/>
      <c r="M10203" s="9"/>
    </row>
    <row r="10204" spans="3:13">
      <c r="C10204" s="12"/>
      <c r="M10204" s="9"/>
    </row>
    <row r="10205" spans="3:13">
      <c r="C10205" s="12"/>
      <c r="M10205" s="9"/>
    </row>
    <row r="10206" spans="3:13">
      <c r="C10206" s="12"/>
      <c r="M10206" s="9"/>
    </row>
    <row r="10207" spans="3:13">
      <c r="C10207" s="12"/>
      <c r="M10207" s="9"/>
    </row>
    <row r="10208" spans="3:13">
      <c r="C10208" s="12"/>
      <c r="M10208" s="9"/>
    </row>
    <row r="10209" spans="3:13">
      <c r="C10209" s="12"/>
      <c r="M10209" s="9"/>
    </row>
    <row r="10210" spans="3:13">
      <c r="C10210" s="12"/>
      <c r="M10210" s="9"/>
    </row>
    <row r="10211" spans="3:13">
      <c r="C10211" s="12"/>
      <c r="M10211" s="9"/>
    </row>
    <row r="10212" spans="3:13">
      <c r="C10212" s="12"/>
      <c r="M10212" s="9"/>
    </row>
    <row r="10213" spans="3:13">
      <c r="C10213" s="12"/>
      <c r="M10213" s="9"/>
    </row>
    <row r="10214" spans="3:13">
      <c r="C10214" s="12"/>
      <c r="M10214" s="9"/>
    </row>
    <row r="10215" spans="3:13">
      <c r="C10215" s="12"/>
      <c r="M10215" s="9"/>
    </row>
    <row r="10216" spans="3:13">
      <c r="C10216" s="12"/>
      <c r="M10216" s="9"/>
    </row>
    <row r="10217" spans="3:13">
      <c r="C10217" s="12"/>
      <c r="M10217" s="9"/>
    </row>
    <row r="10218" spans="3:13">
      <c r="C10218" s="12"/>
      <c r="M10218" s="9"/>
    </row>
    <row r="10219" spans="3:13">
      <c r="C10219" s="12"/>
      <c r="M10219" s="9"/>
    </row>
    <row r="10220" spans="3:13">
      <c r="C10220" s="12"/>
      <c r="M10220" s="9"/>
    </row>
    <row r="10221" spans="3:13">
      <c r="C10221" s="12"/>
      <c r="M10221" s="9"/>
    </row>
    <row r="10222" spans="3:13">
      <c r="C10222" s="12"/>
      <c r="M10222" s="9"/>
    </row>
    <row r="10223" spans="3:13">
      <c r="C10223" s="12"/>
      <c r="M10223" s="9"/>
    </row>
    <row r="10224" spans="3:13">
      <c r="C10224" s="12"/>
      <c r="M10224" s="9"/>
    </row>
    <row r="10225" spans="3:13">
      <c r="C10225" s="12"/>
      <c r="M10225" s="9"/>
    </row>
    <row r="10226" spans="3:13">
      <c r="C10226" s="12"/>
      <c r="M10226" s="9"/>
    </row>
    <row r="10227" spans="3:13">
      <c r="C10227" s="12"/>
      <c r="M10227" s="9"/>
    </row>
    <row r="10228" spans="3:13">
      <c r="C10228" s="12"/>
      <c r="M10228" s="9"/>
    </row>
    <row r="10229" spans="3:13">
      <c r="C10229" s="12"/>
      <c r="M10229" s="9"/>
    </row>
    <row r="10230" spans="3:13">
      <c r="C10230" s="12"/>
      <c r="M10230" s="9"/>
    </row>
    <row r="10231" spans="3:13">
      <c r="C10231" s="12"/>
      <c r="M10231" s="9"/>
    </row>
    <row r="10232" spans="3:13">
      <c r="C10232" s="12"/>
      <c r="M10232" s="9"/>
    </row>
    <row r="10233" spans="3:13">
      <c r="C10233" s="12"/>
      <c r="M10233" s="9"/>
    </row>
    <row r="10234" spans="3:13">
      <c r="C10234" s="12"/>
      <c r="M10234" s="9"/>
    </row>
    <row r="10235" spans="3:13">
      <c r="C10235" s="12"/>
      <c r="M10235" s="9"/>
    </row>
    <row r="10236" spans="3:13">
      <c r="C10236" s="12"/>
      <c r="M10236" s="9"/>
    </row>
    <row r="10237" spans="3:13">
      <c r="C10237" s="12"/>
      <c r="M10237" s="9"/>
    </row>
    <row r="10238" spans="3:13">
      <c r="C10238" s="12"/>
      <c r="M10238" s="9"/>
    </row>
    <row r="10239" spans="3:13">
      <c r="C10239" s="12"/>
      <c r="M10239" s="9"/>
    </row>
    <row r="10240" spans="3:13">
      <c r="C10240" s="12"/>
      <c r="M10240" s="9"/>
    </row>
    <row r="10241" spans="3:13">
      <c r="C10241" s="12"/>
      <c r="M10241" s="9"/>
    </row>
    <row r="10242" spans="3:13">
      <c r="C10242" s="12"/>
      <c r="M10242" s="9"/>
    </row>
    <row r="10243" spans="3:13">
      <c r="C10243" s="12"/>
      <c r="M10243" s="9"/>
    </row>
    <row r="10244" spans="3:13">
      <c r="C10244" s="12"/>
      <c r="M10244" s="9"/>
    </row>
    <row r="10245" spans="3:13">
      <c r="C10245" s="12"/>
      <c r="M10245" s="9"/>
    </row>
    <row r="10246" spans="3:13">
      <c r="C10246" s="12"/>
      <c r="M10246" s="9"/>
    </row>
    <row r="10247" spans="3:13">
      <c r="C10247" s="12"/>
      <c r="M10247" s="9"/>
    </row>
    <row r="10248" spans="3:13">
      <c r="C10248" s="12"/>
      <c r="M10248" s="9"/>
    </row>
    <row r="10249" spans="3:13">
      <c r="C10249" s="12"/>
      <c r="M10249" s="9"/>
    </row>
    <row r="10250" spans="3:13">
      <c r="C10250" s="12"/>
      <c r="M10250" s="9"/>
    </row>
    <row r="10251" spans="3:13">
      <c r="C10251" s="12"/>
      <c r="M10251" s="9"/>
    </row>
    <row r="10252" spans="3:13">
      <c r="C10252" s="12"/>
      <c r="M10252" s="9"/>
    </row>
    <row r="10253" spans="3:13">
      <c r="C10253" s="12"/>
      <c r="M10253" s="9"/>
    </row>
    <row r="10254" spans="3:13">
      <c r="C10254" s="12"/>
      <c r="M10254" s="9"/>
    </row>
    <row r="10255" spans="3:13">
      <c r="C10255" s="12"/>
      <c r="M10255" s="9"/>
    </row>
    <row r="10256" spans="3:13">
      <c r="C10256" s="12"/>
      <c r="M10256" s="9"/>
    </row>
    <row r="10257" spans="3:13">
      <c r="C10257" s="12"/>
      <c r="M10257" s="9"/>
    </row>
    <row r="10258" spans="3:13">
      <c r="C10258" s="12"/>
      <c r="M10258" s="9"/>
    </row>
    <row r="10259" spans="3:13">
      <c r="C10259" s="12"/>
      <c r="M10259" s="9"/>
    </row>
    <row r="10260" spans="3:13">
      <c r="C10260" s="12"/>
      <c r="M10260" s="9"/>
    </row>
    <row r="10261" spans="3:13">
      <c r="C10261" s="12"/>
      <c r="M10261" s="9"/>
    </row>
    <row r="10262" spans="3:13">
      <c r="C10262" s="12"/>
      <c r="M10262" s="9"/>
    </row>
    <row r="10263" spans="3:13">
      <c r="C10263" s="12"/>
      <c r="M10263" s="9"/>
    </row>
    <row r="10264" spans="3:13">
      <c r="C10264" s="12"/>
      <c r="M10264" s="9"/>
    </row>
    <row r="10265" spans="3:13">
      <c r="C10265" s="12"/>
      <c r="M10265" s="9"/>
    </row>
    <row r="10266" spans="3:13">
      <c r="C10266" s="12"/>
      <c r="M10266" s="9"/>
    </row>
    <row r="10267" spans="3:13">
      <c r="C10267" s="12"/>
      <c r="M10267" s="9"/>
    </row>
    <row r="10268" spans="3:13">
      <c r="C10268" s="12"/>
      <c r="M10268" s="9"/>
    </row>
    <row r="10269" spans="3:13">
      <c r="C10269" s="12"/>
      <c r="M10269" s="9"/>
    </row>
    <row r="10270" spans="3:13">
      <c r="C10270" s="12"/>
      <c r="M10270" s="9"/>
    </row>
    <row r="10271" spans="3:13">
      <c r="C10271" s="12"/>
      <c r="M10271" s="9"/>
    </row>
    <row r="10272" spans="3:13">
      <c r="C10272" s="12"/>
      <c r="M10272" s="9"/>
    </row>
    <row r="10273" spans="3:13">
      <c r="C10273" s="12"/>
      <c r="M10273" s="9"/>
    </row>
    <row r="10274" spans="3:13">
      <c r="C10274" s="12"/>
      <c r="M10274" s="9"/>
    </row>
    <row r="10275" spans="3:13">
      <c r="C10275" s="12"/>
      <c r="M10275" s="9"/>
    </row>
    <row r="10276" spans="3:13">
      <c r="C10276" s="12"/>
      <c r="M10276" s="9"/>
    </row>
    <row r="10277" spans="3:13">
      <c r="C10277" s="12"/>
      <c r="M10277" s="9"/>
    </row>
    <row r="10278" spans="3:13">
      <c r="C10278" s="12"/>
      <c r="M10278" s="9"/>
    </row>
    <row r="10279" spans="3:13">
      <c r="C10279" s="12"/>
      <c r="M10279" s="9"/>
    </row>
    <row r="10280" spans="3:13">
      <c r="C10280" s="12"/>
      <c r="M10280" s="9"/>
    </row>
    <row r="10281" spans="3:13">
      <c r="C10281" s="12"/>
      <c r="M10281" s="9"/>
    </row>
    <row r="10282" spans="3:13">
      <c r="C10282" s="12"/>
      <c r="M10282" s="9"/>
    </row>
    <row r="10283" spans="3:13">
      <c r="C10283" s="12"/>
      <c r="M10283" s="9"/>
    </row>
    <row r="10284" spans="3:13">
      <c r="C10284" s="12"/>
      <c r="M10284" s="9"/>
    </row>
    <row r="10285" spans="3:13">
      <c r="C10285" s="12"/>
      <c r="M10285" s="9"/>
    </row>
    <row r="10286" spans="3:13">
      <c r="C10286" s="12"/>
      <c r="M10286" s="9"/>
    </row>
    <row r="10287" spans="3:13">
      <c r="C10287" s="12"/>
      <c r="M10287" s="9"/>
    </row>
    <row r="10288" spans="3:13">
      <c r="C10288" s="12"/>
      <c r="M10288" s="9"/>
    </row>
    <row r="10289" spans="3:13">
      <c r="C10289" s="12"/>
      <c r="M10289" s="9"/>
    </row>
    <row r="10290" spans="3:13">
      <c r="C10290" s="12"/>
      <c r="M10290" s="9"/>
    </row>
    <row r="10291" spans="3:13">
      <c r="C10291" s="12"/>
      <c r="M10291" s="9"/>
    </row>
    <row r="10292" spans="3:13">
      <c r="C10292" s="12"/>
      <c r="M10292" s="9"/>
    </row>
    <row r="10293" spans="3:13">
      <c r="C10293" s="12"/>
      <c r="M10293" s="9"/>
    </row>
    <row r="10294" spans="3:13">
      <c r="C10294" s="12"/>
      <c r="M10294" s="9"/>
    </row>
    <row r="10295" spans="3:13">
      <c r="C10295" s="12"/>
      <c r="M10295" s="9"/>
    </row>
    <row r="10296" spans="3:13">
      <c r="C10296" s="12"/>
      <c r="M10296" s="9"/>
    </row>
    <row r="10297" spans="3:13">
      <c r="C10297" s="12"/>
      <c r="M10297" s="9"/>
    </row>
    <row r="10298" spans="3:13">
      <c r="C10298" s="12"/>
      <c r="M10298" s="9"/>
    </row>
    <row r="10299" spans="3:13">
      <c r="C10299" s="12"/>
      <c r="M10299" s="9"/>
    </row>
    <row r="10300" spans="3:13">
      <c r="C10300" s="12"/>
      <c r="M10300" s="9"/>
    </row>
    <row r="10301" spans="3:13">
      <c r="C10301" s="12"/>
      <c r="M10301" s="9"/>
    </row>
    <row r="10302" spans="3:13">
      <c r="C10302" s="12"/>
      <c r="M10302" s="9"/>
    </row>
    <row r="10303" spans="3:13">
      <c r="C10303" s="12"/>
      <c r="M10303" s="9"/>
    </row>
    <row r="10304" spans="3:13">
      <c r="C10304" s="12"/>
      <c r="M10304" s="9"/>
    </row>
    <row r="10305" spans="3:13">
      <c r="C10305" s="12"/>
      <c r="M10305" s="9"/>
    </row>
    <row r="10306" spans="3:13">
      <c r="C10306" s="12"/>
      <c r="M10306" s="9"/>
    </row>
    <row r="10307" spans="3:13">
      <c r="C10307" s="12"/>
      <c r="M10307" s="9"/>
    </row>
    <row r="10308" spans="3:13">
      <c r="C10308" s="12"/>
      <c r="M10308" s="9"/>
    </row>
    <row r="10309" spans="3:13">
      <c r="C10309" s="12"/>
      <c r="M10309" s="9"/>
    </row>
    <row r="10310" spans="3:13">
      <c r="C10310" s="12"/>
      <c r="M10310" s="9"/>
    </row>
    <row r="10311" spans="3:13">
      <c r="C10311" s="12"/>
      <c r="M10311" s="9"/>
    </row>
    <row r="10312" spans="3:13">
      <c r="C10312" s="12"/>
      <c r="M10312" s="9"/>
    </row>
    <row r="10313" spans="3:13">
      <c r="C10313" s="12"/>
      <c r="M10313" s="9"/>
    </row>
    <row r="10314" spans="3:13">
      <c r="C10314" s="12"/>
      <c r="M10314" s="9"/>
    </row>
    <row r="10315" spans="3:13">
      <c r="C10315" s="12"/>
      <c r="M10315" s="9"/>
    </row>
    <row r="10316" spans="3:13">
      <c r="C10316" s="12"/>
      <c r="M10316" s="9"/>
    </row>
    <row r="10317" spans="3:13">
      <c r="C10317" s="12"/>
      <c r="M10317" s="9"/>
    </row>
    <row r="10318" spans="3:13">
      <c r="C10318" s="12"/>
      <c r="M10318" s="9"/>
    </row>
    <row r="10319" spans="3:13">
      <c r="C10319" s="12"/>
      <c r="M10319" s="9"/>
    </row>
    <row r="10320" spans="3:13">
      <c r="C10320" s="12"/>
      <c r="M10320" s="9"/>
    </row>
    <row r="10321" spans="3:13">
      <c r="C10321" s="12"/>
      <c r="M10321" s="9"/>
    </row>
    <row r="10322" spans="3:13">
      <c r="C10322" s="12"/>
      <c r="M10322" s="9"/>
    </row>
    <row r="10323" spans="3:13">
      <c r="C10323" s="12"/>
      <c r="M10323" s="9"/>
    </row>
    <row r="10324" spans="3:13">
      <c r="C10324" s="12"/>
      <c r="M10324" s="9"/>
    </row>
    <row r="10325" spans="3:13">
      <c r="C10325" s="12"/>
      <c r="M10325" s="9"/>
    </row>
    <row r="10326" spans="3:13">
      <c r="C10326" s="12"/>
      <c r="M10326" s="9"/>
    </row>
    <row r="10327" spans="3:13">
      <c r="C10327" s="12"/>
      <c r="M10327" s="9"/>
    </row>
    <row r="10328" spans="3:13">
      <c r="C10328" s="12"/>
      <c r="M10328" s="9"/>
    </row>
    <row r="10329" spans="3:13">
      <c r="C10329" s="12"/>
      <c r="M10329" s="9"/>
    </row>
    <row r="10330" spans="3:13">
      <c r="C10330" s="12"/>
      <c r="M10330" s="9"/>
    </row>
    <row r="10331" spans="3:13">
      <c r="C10331" s="12"/>
      <c r="M10331" s="9"/>
    </row>
    <row r="10332" spans="3:13">
      <c r="C10332" s="12"/>
      <c r="M10332" s="9"/>
    </row>
    <row r="10333" spans="3:13">
      <c r="C10333" s="12"/>
      <c r="M10333" s="9"/>
    </row>
    <row r="10334" spans="3:13">
      <c r="C10334" s="12"/>
      <c r="M10334" s="9"/>
    </row>
    <row r="10335" spans="3:13">
      <c r="C10335" s="12"/>
      <c r="M10335" s="9"/>
    </row>
    <row r="10336" spans="3:13">
      <c r="C10336" s="12"/>
      <c r="M10336" s="9"/>
    </row>
    <row r="10337" spans="3:13">
      <c r="C10337" s="12"/>
      <c r="M10337" s="9"/>
    </row>
    <row r="10338" spans="3:13">
      <c r="C10338" s="12"/>
      <c r="M10338" s="9"/>
    </row>
    <row r="10339" spans="3:13">
      <c r="C10339" s="12"/>
      <c r="M10339" s="9"/>
    </row>
    <row r="10340" spans="3:13">
      <c r="C10340" s="12"/>
      <c r="M10340" s="9"/>
    </row>
    <row r="10341" spans="3:13">
      <c r="C10341" s="12"/>
      <c r="M10341" s="9"/>
    </row>
    <row r="10342" spans="3:13">
      <c r="C10342" s="12"/>
      <c r="M10342" s="9"/>
    </row>
    <row r="10343" spans="3:13">
      <c r="C10343" s="12"/>
      <c r="M10343" s="9"/>
    </row>
    <row r="10344" spans="3:13">
      <c r="C10344" s="12"/>
      <c r="M10344" s="9"/>
    </row>
    <row r="10345" spans="3:13">
      <c r="C10345" s="12"/>
      <c r="M10345" s="9"/>
    </row>
    <row r="10346" spans="3:13">
      <c r="C10346" s="12"/>
      <c r="M10346" s="9"/>
    </row>
    <row r="10347" spans="3:13">
      <c r="C10347" s="12"/>
      <c r="M10347" s="9"/>
    </row>
    <row r="10348" spans="3:13">
      <c r="C10348" s="12"/>
      <c r="M10348" s="9"/>
    </row>
    <row r="10349" spans="3:13">
      <c r="C10349" s="12"/>
      <c r="M10349" s="9"/>
    </row>
    <row r="10350" spans="3:13">
      <c r="C10350" s="12"/>
      <c r="M10350" s="9"/>
    </row>
    <row r="10351" spans="3:13">
      <c r="C10351" s="12"/>
      <c r="M10351" s="9"/>
    </row>
    <row r="10352" spans="3:13">
      <c r="C10352" s="12"/>
      <c r="M10352" s="9"/>
    </row>
    <row r="10353" spans="3:13">
      <c r="C10353" s="12"/>
      <c r="M10353" s="9"/>
    </row>
    <row r="10354" spans="3:13">
      <c r="C10354" s="12"/>
      <c r="M10354" s="9"/>
    </row>
    <row r="10355" spans="3:13">
      <c r="C10355" s="12"/>
      <c r="M10355" s="9"/>
    </row>
    <row r="10356" spans="3:13">
      <c r="C10356" s="12"/>
      <c r="M10356" s="9"/>
    </row>
    <row r="10357" spans="3:13">
      <c r="C10357" s="12"/>
      <c r="M10357" s="9"/>
    </row>
    <row r="10358" spans="3:13">
      <c r="C10358" s="12"/>
      <c r="M10358" s="9"/>
    </row>
    <row r="10359" spans="3:13">
      <c r="C10359" s="12"/>
      <c r="M10359" s="9"/>
    </row>
    <row r="10360" spans="3:13">
      <c r="C10360" s="12"/>
      <c r="M10360" s="9"/>
    </row>
    <row r="10361" spans="3:13">
      <c r="C10361" s="12"/>
      <c r="M10361" s="9"/>
    </row>
    <row r="10362" spans="3:13">
      <c r="C10362" s="12"/>
      <c r="M10362" s="9"/>
    </row>
    <row r="10363" spans="3:13">
      <c r="C10363" s="12"/>
      <c r="M10363" s="9"/>
    </row>
    <row r="10364" spans="3:13">
      <c r="C10364" s="12"/>
      <c r="M10364" s="9"/>
    </row>
    <row r="10365" spans="3:13">
      <c r="C10365" s="12"/>
      <c r="M10365" s="9"/>
    </row>
    <row r="10366" spans="3:13">
      <c r="C10366" s="12"/>
      <c r="M10366" s="9"/>
    </row>
    <row r="10367" spans="3:13">
      <c r="C10367" s="12"/>
      <c r="M10367" s="9"/>
    </row>
    <row r="10368" spans="3:13">
      <c r="C10368" s="12"/>
      <c r="M10368" s="9"/>
    </row>
    <row r="10369" spans="3:13">
      <c r="C10369" s="12"/>
      <c r="M10369" s="9"/>
    </row>
    <row r="10370" spans="3:13">
      <c r="C10370" s="12"/>
      <c r="M10370" s="9"/>
    </row>
    <row r="10371" spans="3:13">
      <c r="C10371" s="12"/>
      <c r="M10371" s="9"/>
    </row>
    <row r="10372" spans="3:13">
      <c r="C10372" s="12"/>
      <c r="M10372" s="9"/>
    </row>
    <row r="10373" spans="3:13">
      <c r="C10373" s="12"/>
      <c r="M10373" s="9"/>
    </row>
    <row r="10374" spans="3:13">
      <c r="C10374" s="12"/>
      <c r="M10374" s="9"/>
    </row>
    <row r="10375" spans="3:13">
      <c r="C10375" s="12"/>
      <c r="M10375" s="9"/>
    </row>
    <row r="10376" spans="3:13">
      <c r="C10376" s="12"/>
      <c r="M10376" s="9"/>
    </row>
    <row r="10377" spans="3:13">
      <c r="C10377" s="12"/>
      <c r="M10377" s="9"/>
    </row>
    <row r="10378" spans="3:13">
      <c r="C10378" s="12"/>
      <c r="M10378" s="9"/>
    </row>
    <row r="10379" spans="3:13">
      <c r="C10379" s="12"/>
      <c r="M10379" s="9"/>
    </row>
    <row r="10380" spans="3:13">
      <c r="C10380" s="12"/>
      <c r="M10380" s="9"/>
    </row>
    <row r="10381" spans="3:13">
      <c r="C10381" s="12"/>
      <c r="M10381" s="9"/>
    </row>
    <row r="10382" spans="3:13">
      <c r="C10382" s="12"/>
      <c r="M10382" s="9"/>
    </row>
    <row r="10383" spans="3:13">
      <c r="C10383" s="12"/>
      <c r="M10383" s="9"/>
    </row>
    <row r="10384" spans="3:13">
      <c r="C10384" s="12"/>
      <c r="M10384" s="9"/>
    </row>
    <row r="10385" spans="3:13">
      <c r="C10385" s="12"/>
      <c r="M10385" s="9"/>
    </row>
    <row r="10386" spans="3:13">
      <c r="C10386" s="12"/>
      <c r="M10386" s="9"/>
    </row>
    <row r="10387" spans="3:13">
      <c r="C10387" s="12"/>
      <c r="M10387" s="9"/>
    </row>
    <row r="10388" spans="3:13">
      <c r="C10388" s="12"/>
      <c r="M10388" s="9"/>
    </row>
    <row r="10389" spans="3:13">
      <c r="C10389" s="12"/>
      <c r="M10389" s="9"/>
    </row>
    <row r="10390" spans="3:13">
      <c r="C10390" s="12"/>
      <c r="M10390" s="9"/>
    </row>
    <row r="10391" spans="3:13">
      <c r="C10391" s="12"/>
      <c r="M10391" s="9"/>
    </row>
    <row r="10392" spans="3:13">
      <c r="C10392" s="12"/>
      <c r="M10392" s="9"/>
    </row>
    <row r="10393" spans="3:13">
      <c r="C10393" s="12"/>
      <c r="M10393" s="9"/>
    </row>
    <row r="10394" spans="3:13">
      <c r="C10394" s="12"/>
      <c r="M10394" s="9"/>
    </row>
    <row r="10395" spans="3:13">
      <c r="C10395" s="12"/>
      <c r="M10395" s="9"/>
    </row>
    <row r="10396" spans="3:13">
      <c r="C10396" s="12"/>
      <c r="M10396" s="9"/>
    </row>
    <row r="10397" spans="3:13">
      <c r="C10397" s="12"/>
      <c r="M10397" s="9"/>
    </row>
    <row r="10398" spans="3:13">
      <c r="C10398" s="12"/>
      <c r="M10398" s="9"/>
    </row>
    <row r="10399" spans="3:13">
      <c r="C10399" s="12"/>
      <c r="M10399" s="9"/>
    </row>
    <row r="10400" spans="3:13">
      <c r="C10400" s="12"/>
      <c r="M10400" s="9"/>
    </row>
    <row r="10401" spans="3:13">
      <c r="C10401" s="12"/>
      <c r="M10401" s="9"/>
    </row>
    <row r="10402" spans="3:13">
      <c r="C10402" s="12"/>
      <c r="M10402" s="9"/>
    </row>
    <row r="10403" spans="3:13">
      <c r="C10403" s="12"/>
      <c r="M10403" s="9"/>
    </row>
    <row r="10404" spans="3:13">
      <c r="C10404" s="12"/>
      <c r="M10404" s="9"/>
    </row>
    <row r="10405" spans="3:13">
      <c r="C10405" s="12"/>
      <c r="M10405" s="9"/>
    </row>
    <row r="10406" spans="3:13">
      <c r="C10406" s="12"/>
      <c r="M10406" s="9"/>
    </row>
    <row r="10407" spans="3:13">
      <c r="C10407" s="12"/>
      <c r="M10407" s="9"/>
    </row>
    <row r="10408" spans="3:13">
      <c r="C10408" s="12"/>
      <c r="M10408" s="9"/>
    </row>
    <row r="10409" spans="3:13">
      <c r="C10409" s="12"/>
      <c r="M10409" s="9"/>
    </row>
    <row r="10410" spans="3:13">
      <c r="C10410" s="12"/>
      <c r="M10410" s="9"/>
    </row>
    <row r="10411" spans="3:13">
      <c r="C10411" s="12"/>
      <c r="M10411" s="9"/>
    </row>
    <row r="10412" spans="3:13">
      <c r="C10412" s="12"/>
      <c r="M10412" s="9"/>
    </row>
    <row r="10413" spans="3:13">
      <c r="C10413" s="12"/>
      <c r="M10413" s="9"/>
    </row>
    <row r="10414" spans="3:13">
      <c r="C10414" s="12"/>
      <c r="M10414" s="9"/>
    </row>
    <row r="10415" spans="3:13">
      <c r="C10415" s="12"/>
      <c r="M10415" s="9"/>
    </row>
    <row r="10416" spans="3:13">
      <c r="C10416" s="12"/>
      <c r="M10416" s="9"/>
    </row>
    <row r="10417" spans="3:13">
      <c r="C10417" s="12"/>
      <c r="M10417" s="9"/>
    </row>
    <row r="10418" spans="3:13">
      <c r="C10418" s="12"/>
      <c r="M10418" s="9"/>
    </row>
    <row r="10419" spans="3:13">
      <c r="C10419" s="12"/>
      <c r="M10419" s="9"/>
    </row>
    <row r="10420" spans="3:13">
      <c r="C10420" s="12"/>
      <c r="M10420" s="9"/>
    </row>
    <row r="10421" spans="3:13">
      <c r="C10421" s="12"/>
      <c r="M10421" s="9"/>
    </row>
    <row r="10422" spans="3:13">
      <c r="C10422" s="12"/>
      <c r="M10422" s="9"/>
    </row>
    <row r="10423" spans="3:13">
      <c r="C10423" s="12"/>
      <c r="M10423" s="9"/>
    </row>
    <row r="10424" spans="3:13">
      <c r="C10424" s="12"/>
      <c r="M10424" s="9"/>
    </row>
    <row r="10425" spans="3:13">
      <c r="C10425" s="12"/>
      <c r="M10425" s="9"/>
    </row>
    <row r="10426" spans="3:13">
      <c r="C10426" s="12"/>
      <c r="M10426" s="9"/>
    </row>
    <row r="10427" spans="3:13">
      <c r="C10427" s="12"/>
      <c r="M10427" s="9"/>
    </row>
    <row r="10428" spans="3:13">
      <c r="C10428" s="12"/>
      <c r="M10428" s="9"/>
    </row>
    <row r="10429" spans="3:13">
      <c r="C10429" s="12"/>
      <c r="M10429" s="9"/>
    </row>
    <row r="10430" spans="3:13">
      <c r="C10430" s="12"/>
      <c r="M10430" s="9"/>
    </row>
    <row r="10431" spans="3:13">
      <c r="C10431" s="12"/>
      <c r="M10431" s="9"/>
    </row>
    <row r="10432" spans="3:13">
      <c r="C10432" s="12"/>
      <c r="M10432" s="9"/>
    </row>
    <row r="10433" spans="3:13">
      <c r="C10433" s="12"/>
      <c r="M10433" s="9"/>
    </row>
    <row r="10434" spans="3:13">
      <c r="C10434" s="12"/>
      <c r="M10434" s="9"/>
    </row>
    <row r="10435" spans="3:13">
      <c r="C10435" s="12"/>
      <c r="M10435" s="9"/>
    </row>
    <row r="10436" spans="3:13">
      <c r="C10436" s="12"/>
      <c r="M10436" s="9"/>
    </row>
    <row r="10437" spans="3:13">
      <c r="C10437" s="12"/>
      <c r="M10437" s="9"/>
    </row>
    <row r="10438" spans="3:13">
      <c r="C10438" s="12"/>
      <c r="M10438" s="9"/>
    </row>
    <row r="10439" spans="3:13">
      <c r="C10439" s="12"/>
      <c r="M10439" s="9"/>
    </row>
    <row r="10440" spans="3:13">
      <c r="C10440" s="12"/>
      <c r="M10440" s="9"/>
    </row>
    <row r="10441" spans="3:13">
      <c r="C10441" s="12"/>
      <c r="M10441" s="9"/>
    </row>
    <row r="10442" spans="3:13">
      <c r="C10442" s="12"/>
      <c r="M10442" s="9"/>
    </row>
    <row r="10443" spans="3:13">
      <c r="C10443" s="12"/>
      <c r="M10443" s="9"/>
    </row>
    <row r="10444" spans="3:13">
      <c r="C10444" s="12"/>
      <c r="M10444" s="9"/>
    </row>
    <row r="10445" spans="3:13">
      <c r="C10445" s="12"/>
      <c r="M10445" s="9"/>
    </row>
    <row r="10446" spans="3:13">
      <c r="C10446" s="12"/>
      <c r="M10446" s="9"/>
    </row>
    <row r="10447" spans="3:13">
      <c r="C10447" s="12"/>
      <c r="M10447" s="9"/>
    </row>
    <row r="10448" spans="3:13">
      <c r="C10448" s="12"/>
      <c r="M10448" s="9"/>
    </row>
    <row r="10449" spans="3:13">
      <c r="C10449" s="12"/>
      <c r="M10449" s="9"/>
    </row>
    <row r="10450" spans="3:13">
      <c r="C10450" s="12"/>
      <c r="M10450" s="9"/>
    </row>
    <row r="10451" spans="3:13">
      <c r="C10451" s="12"/>
      <c r="M10451" s="9"/>
    </row>
    <row r="10452" spans="3:13">
      <c r="C10452" s="12"/>
      <c r="M10452" s="9"/>
    </row>
    <row r="10453" spans="3:13">
      <c r="C10453" s="12"/>
      <c r="M10453" s="9"/>
    </row>
    <row r="10454" spans="3:13">
      <c r="C10454" s="12"/>
      <c r="M10454" s="9"/>
    </row>
    <row r="10455" spans="3:13">
      <c r="C10455" s="12"/>
      <c r="M10455" s="9"/>
    </row>
    <row r="10456" spans="3:13">
      <c r="C10456" s="12"/>
      <c r="M10456" s="9"/>
    </row>
    <row r="10457" spans="3:13">
      <c r="C10457" s="12"/>
      <c r="M10457" s="9"/>
    </row>
    <row r="10458" spans="3:13">
      <c r="C10458" s="12"/>
      <c r="M10458" s="9"/>
    </row>
    <row r="10459" spans="3:13">
      <c r="C10459" s="12"/>
      <c r="M10459" s="9"/>
    </row>
    <row r="10460" spans="3:13">
      <c r="C10460" s="12"/>
      <c r="M10460" s="9"/>
    </row>
    <row r="10461" spans="3:13">
      <c r="C10461" s="12"/>
      <c r="M10461" s="9"/>
    </row>
    <row r="10462" spans="3:13">
      <c r="C10462" s="12"/>
      <c r="M10462" s="9"/>
    </row>
    <row r="10463" spans="3:13">
      <c r="C10463" s="12"/>
      <c r="M10463" s="9"/>
    </row>
    <row r="10464" spans="3:13">
      <c r="C10464" s="12"/>
      <c r="M10464" s="9"/>
    </row>
    <row r="10465" spans="3:13">
      <c r="C10465" s="12"/>
      <c r="M10465" s="9"/>
    </row>
    <row r="10466" spans="3:13">
      <c r="C10466" s="12"/>
      <c r="M10466" s="9"/>
    </row>
    <row r="10467" spans="3:13">
      <c r="C10467" s="12"/>
      <c r="M10467" s="9"/>
    </row>
    <row r="10468" spans="3:13">
      <c r="C10468" s="12"/>
      <c r="M10468" s="9"/>
    </row>
    <row r="10469" spans="3:13">
      <c r="C10469" s="12"/>
      <c r="M10469" s="9"/>
    </row>
    <row r="10470" spans="3:13">
      <c r="C10470" s="12"/>
      <c r="M10470" s="9"/>
    </row>
    <row r="10471" spans="3:13">
      <c r="C10471" s="12"/>
      <c r="M10471" s="9"/>
    </row>
    <row r="10472" spans="3:13">
      <c r="C10472" s="12"/>
      <c r="M10472" s="9"/>
    </row>
    <row r="10473" spans="3:13">
      <c r="C10473" s="12"/>
      <c r="M10473" s="9"/>
    </row>
    <row r="10474" spans="3:13">
      <c r="C10474" s="12"/>
      <c r="M10474" s="9"/>
    </row>
    <row r="10475" spans="3:13">
      <c r="C10475" s="12"/>
      <c r="M10475" s="9"/>
    </row>
    <row r="10476" spans="3:13">
      <c r="C10476" s="12"/>
      <c r="M10476" s="9"/>
    </row>
    <row r="10477" spans="3:13">
      <c r="C10477" s="12"/>
      <c r="M10477" s="9"/>
    </row>
    <row r="10478" spans="3:13">
      <c r="C10478" s="12"/>
      <c r="M10478" s="9"/>
    </row>
    <row r="10479" spans="3:13">
      <c r="C10479" s="12"/>
      <c r="M10479" s="9"/>
    </row>
    <row r="10480" spans="3:13">
      <c r="C10480" s="12"/>
      <c r="M10480" s="9"/>
    </row>
    <row r="10481" spans="3:13">
      <c r="C10481" s="12"/>
      <c r="M10481" s="9"/>
    </row>
    <row r="10482" spans="3:13">
      <c r="C10482" s="12"/>
      <c r="M10482" s="9"/>
    </row>
    <row r="10483" spans="3:13">
      <c r="C10483" s="12"/>
      <c r="M10483" s="9"/>
    </row>
    <row r="10484" spans="3:13">
      <c r="C10484" s="12"/>
      <c r="M10484" s="9"/>
    </row>
    <row r="10485" spans="3:13">
      <c r="C10485" s="12"/>
      <c r="M10485" s="9"/>
    </row>
    <row r="10486" spans="3:13">
      <c r="C10486" s="12"/>
      <c r="M10486" s="9"/>
    </row>
    <row r="10487" spans="3:13">
      <c r="C10487" s="12"/>
      <c r="M10487" s="9"/>
    </row>
    <row r="10488" spans="3:13">
      <c r="C10488" s="12"/>
      <c r="M10488" s="9"/>
    </row>
    <row r="10489" spans="3:13">
      <c r="C10489" s="12"/>
      <c r="M10489" s="9"/>
    </row>
    <row r="10490" spans="3:13">
      <c r="C10490" s="12"/>
      <c r="M10490" s="9"/>
    </row>
    <row r="10491" spans="3:13">
      <c r="C10491" s="12"/>
      <c r="M10491" s="9"/>
    </row>
    <row r="10492" spans="3:13">
      <c r="C10492" s="12"/>
      <c r="M10492" s="9"/>
    </row>
    <row r="10493" spans="3:13">
      <c r="C10493" s="12"/>
      <c r="M10493" s="9"/>
    </row>
    <row r="10494" spans="3:13">
      <c r="C10494" s="12"/>
      <c r="M10494" s="9"/>
    </row>
    <row r="10495" spans="3:13">
      <c r="C10495" s="12"/>
      <c r="M10495" s="9"/>
    </row>
    <row r="10496" spans="3:13">
      <c r="C10496" s="12"/>
      <c r="M10496" s="9"/>
    </row>
    <row r="10497" spans="3:13">
      <c r="C10497" s="12"/>
      <c r="M10497" s="9"/>
    </row>
    <row r="10498" spans="3:13">
      <c r="C10498" s="12"/>
      <c r="M10498" s="9"/>
    </row>
    <row r="10499" spans="3:13">
      <c r="C10499" s="12"/>
      <c r="M10499" s="9"/>
    </row>
    <row r="10500" spans="3:13">
      <c r="C10500" s="12"/>
      <c r="M10500" s="9"/>
    </row>
    <row r="10501" spans="3:13">
      <c r="C10501" s="12"/>
      <c r="M10501" s="9"/>
    </row>
    <row r="10502" spans="3:13">
      <c r="C10502" s="12"/>
      <c r="M10502" s="9"/>
    </row>
    <row r="10503" spans="3:13">
      <c r="C10503" s="12"/>
      <c r="M10503" s="9"/>
    </row>
    <row r="10504" spans="3:13">
      <c r="C10504" s="12"/>
      <c r="M10504" s="9"/>
    </row>
    <row r="10505" spans="3:13">
      <c r="C10505" s="12"/>
      <c r="M10505" s="9"/>
    </row>
    <row r="10506" spans="3:13">
      <c r="C10506" s="12"/>
      <c r="M10506" s="9"/>
    </row>
    <row r="10507" spans="3:13">
      <c r="C10507" s="12"/>
      <c r="M10507" s="9"/>
    </row>
    <row r="10508" spans="3:13">
      <c r="C10508" s="12"/>
      <c r="M10508" s="9"/>
    </row>
    <row r="10509" spans="3:13">
      <c r="C10509" s="12"/>
      <c r="M10509" s="9"/>
    </row>
    <row r="10510" spans="3:13">
      <c r="C10510" s="12"/>
      <c r="M10510" s="9"/>
    </row>
    <row r="10511" spans="3:13">
      <c r="C10511" s="12"/>
      <c r="M10511" s="9"/>
    </row>
    <row r="10512" spans="3:13">
      <c r="C10512" s="12"/>
      <c r="M10512" s="9"/>
    </row>
    <row r="10513" spans="3:13">
      <c r="C10513" s="12"/>
      <c r="M10513" s="9"/>
    </row>
    <row r="10514" spans="3:13">
      <c r="C10514" s="12"/>
      <c r="M10514" s="9"/>
    </row>
    <row r="10515" spans="3:13">
      <c r="C10515" s="12"/>
      <c r="M10515" s="9"/>
    </row>
    <row r="10516" spans="3:13">
      <c r="C10516" s="12"/>
      <c r="M10516" s="9"/>
    </row>
    <row r="10517" spans="3:13">
      <c r="C10517" s="12"/>
      <c r="M10517" s="9"/>
    </row>
    <row r="10518" spans="3:13">
      <c r="C10518" s="12"/>
      <c r="M10518" s="9"/>
    </row>
    <row r="10519" spans="3:13">
      <c r="C10519" s="12"/>
      <c r="M10519" s="9"/>
    </row>
    <row r="10520" spans="3:13">
      <c r="C10520" s="12"/>
      <c r="M10520" s="9"/>
    </row>
    <row r="10521" spans="3:13">
      <c r="C10521" s="12"/>
      <c r="M10521" s="9"/>
    </row>
    <row r="10522" spans="3:13">
      <c r="C10522" s="12"/>
      <c r="M10522" s="9"/>
    </row>
    <row r="10523" spans="3:13">
      <c r="C10523" s="12"/>
      <c r="M10523" s="9"/>
    </row>
    <row r="10524" spans="3:13">
      <c r="C10524" s="12"/>
      <c r="M10524" s="9"/>
    </row>
    <row r="10525" spans="3:13">
      <c r="C10525" s="12"/>
      <c r="M10525" s="9"/>
    </row>
    <row r="10526" spans="3:13">
      <c r="C10526" s="12"/>
      <c r="M10526" s="9"/>
    </row>
    <row r="10527" spans="3:13">
      <c r="C10527" s="12"/>
      <c r="M10527" s="9"/>
    </row>
    <row r="10528" spans="3:13">
      <c r="C10528" s="12"/>
      <c r="M10528" s="9"/>
    </row>
    <row r="10529" spans="3:13">
      <c r="C10529" s="12"/>
      <c r="M10529" s="9"/>
    </row>
    <row r="10530" spans="3:13">
      <c r="C10530" s="12"/>
      <c r="M10530" s="9"/>
    </row>
    <row r="10531" spans="3:13">
      <c r="C10531" s="12"/>
      <c r="M10531" s="9"/>
    </row>
    <row r="10532" spans="3:13">
      <c r="C10532" s="12"/>
      <c r="M10532" s="9"/>
    </row>
    <row r="10533" spans="3:13">
      <c r="C10533" s="12"/>
      <c r="M10533" s="9"/>
    </row>
    <row r="10534" spans="3:13">
      <c r="C10534" s="12"/>
      <c r="M10534" s="9"/>
    </row>
    <row r="10535" spans="3:13">
      <c r="C10535" s="12"/>
      <c r="M10535" s="9"/>
    </row>
    <row r="10536" spans="3:13">
      <c r="C10536" s="12"/>
      <c r="M10536" s="9"/>
    </row>
    <row r="10537" spans="3:13">
      <c r="C10537" s="12"/>
      <c r="M10537" s="9"/>
    </row>
    <row r="10538" spans="3:13">
      <c r="C10538" s="12"/>
      <c r="M10538" s="9"/>
    </row>
    <row r="10539" spans="3:13">
      <c r="C10539" s="12"/>
      <c r="M10539" s="9"/>
    </row>
    <row r="10540" spans="3:13">
      <c r="C10540" s="12"/>
      <c r="M10540" s="9"/>
    </row>
    <row r="10541" spans="3:13">
      <c r="C10541" s="12"/>
      <c r="M10541" s="9"/>
    </row>
    <row r="10542" spans="3:13">
      <c r="C10542" s="12"/>
      <c r="M10542" s="9"/>
    </row>
    <row r="10543" spans="3:13">
      <c r="C10543" s="12"/>
      <c r="M10543" s="9"/>
    </row>
    <row r="10544" spans="3:13">
      <c r="C10544" s="12"/>
      <c r="M10544" s="9"/>
    </row>
    <row r="10545" spans="3:13">
      <c r="C10545" s="12"/>
      <c r="M10545" s="9"/>
    </row>
    <row r="10546" spans="3:13">
      <c r="C10546" s="12"/>
      <c r="M10546" s="9"/>
    </row>
    <row r="10547" spans="3:13">
      <c r="C10547" s="12"/>
      <c r="M10547" s="9"/>
    </row>
    <row r="10548" spans="3:13">
      <c r="C10548" s="12"/>
      <c r="M10548" s="9"/>
    </row>
    <row r="10549" spans="3:13">
      <c r="C10549" s="12"/>
      <c r="M10549" s="9"/>
    </row>
    <row r="10550" spans="3:13">
      <c r="C10550" s="12"/>
      <c r="M10550" s="9"/>
    </row>
    <row r="10551" spans="3:13">
      <c r="C10551" s="12"/>
      <c r="M10551" s="9"/>
    </row>
    <row r="10552" spans="3:13">
      <c r="C10552" s="12"/>
      <c r="M10552" s="9"/>
    </row>
    <row r="10553" spans="3:13">
      <c r="C10553" s="12"/>
      <c r="M10553" s="9"/>
    </row>
    <row r="10554" spans="3:13">
      <c r="C10554" s="12"/>
      <c r="M10554" s="9"/>
    </row>
    <row r="10555" spans="3:13">
      <c r="C10555" s="12"/>
      <c r="M10555" s="9"/>
    </row>
    <row r="10556" spans="3:13">
      <c r="C10556" s="12"/>
      <c r="M10556" s="9"/>
    </row>
    <row r="10557" spans="3:13">
      <c r="C10557" s="12"/>
      <c r="M10557" s="9"/>
    </row>
    <row r="10558" spans="3:13">
      <c r="C10558" s="12"/>
      <c r="M10558" s="9"/>
    </row>
    <row r="10559" spans="3:13">
      <c r="C10559" s="12"/>
      <c r="M10559" s="9"/>
    </row>
    <row r="10560" spans="3:13">
      <c r="C10560" s="12"/>
      <c r="M10560" s="9"/>
    </row>
    <row r="10561" spans="3:13">
      <c r="C10561" s="12"/>
      <c r="M10561" s="9"/>
    </row>
    <row r="10562" spans="3:13">
      <c r="C10562" s="12"/>
      <c r="M10562" s="9"/>
    </row>
    <row r="10563" spans="3:13">
      <c r="C10563" s="12"/>
      <c r="M10563" s="9"/>
    </row>
    <row r="10564" spans="3:13">
      <c r="C10564" s="12"/>
      <c r="M10564" s="9"/>
    </row>
    <row r="10565" spans="3:13">
      <c r="C10565" s="12"/>
      <c r="M10565" s="9"/>
    </row>
    <row r="10566" spans="3:13">
      <c r="C10566" s="12"/>
      <c r="M10566" s="9"/>
    </row>
    <row r="10567" spans="3:13">
      <c r="C10567" s="12"/>
      <c r="M10567" s="9"/>
    </row>
    <row r="10568" spans="3:13">
      <c r="C10568" s="12"/>
      <c r="M10568" s="9"/>
    </row>
    <row r="10569" spans="3:13">
      <c r="C10569" s="12"/>
      <c r="M10569" s="9"/>
    </row>
    <row r="10570" spans="3:13">
      <c r="C10570" s="12"/>
      <c r="M10570" s="9"/>
    </row>
    <row r="10571" spans="3:13">
      <c r="C10571" s="12"/>
      <c r="M10571" s="9"/>
    </row>
    <row r="10572" spans="3:13">
      <c r="C10572" s="12"/>
      <c r="M10572" s="9"/>
    </row>
    <row r="10573" spans="3:13">
      <c r="C10573" s="12"/>
      <c r="M10573" s="9"/>
    </row>
    <row r="10574" spans="3:13">
      <c r="C10574" s="12"/>
      <c r="M10574" s="9"/>
    </row>
    <row r="10575" spans="3:13">
      <c r="C10575" s="12"/>
      <c r="M10575" s="9"/>
    </row>
    <row r="10576" spans="3:13">
      <c r="C10576" s="12"/>
      <c r="M10576" s="9"/>
    </row>
    <row r="10577" spans="3:13">
      <c r="C10577" s="12"/>
      <c r="M10577" s="9"/>
    </row>
    <row r="10578" spans="3:13">
      <c r="C10578" s="12"/>
      <c r="M10578" s="9"/>
    </row>
    <row r="10579" spans="3:13">
      <c r="C10579" s="12"/>
      <c r="M10579" s="9"/>
    </row>
    <row r="10580" spans="3:13">
      <c r="C10580" s="12"/>
      <c r="M10580" s="9"/>
    </row>
    <row r="10581" spans="3:13">
      <c r="C10581" s="12"/>
      <c r="M10581" s="9"/>
    </row>
    <row r="10582" spans="3:13">
      <c r="C10582" s="12"/>
      <c r="M10582" s="9"/>
    </row>
    <row r="10583" spans="3:13">
      <c r="C10583" s="12"/>
      <c r="M10583" s="9"/>
    </row>
    <row r="10584" spans="3:13">
      <c r="C10584" s="12"/>
      <c r="M10584" s="9"/>
    </row>
    <row r="10585" spans="3:13">
      <c r="C10585" s="12"/>
      <c r="M10585" s="9"/>
    </row>
    <row r="10586" spans="3:13">
      <c r="C10586" s="12"/>
      <c r="M10586" s="9"/>
    </row>
    <row r="10587" spans="3:13">
      <c r="C10587" s="12"/>
      <c r="M10587" s="9"/>
    </row>
    <row r="10588" spans="3:13">
      <c r="C10588" s="12"/>
      <c r="M10588" s="9"/>
    </row>
    <row r="10589" spans="3:13">
      <c r="C10589" s="12"/>
      <c r="M10589" s="9"/>
    </row>
    <row r="10590" spans="3:13">
      <c r="C10590" s="12"/>
      <c r="M10590" s="9"/>
    </row>
    <row r="10591" spans="3:13">
      <c r="C10591" s="12"/>
      <c r="M10591" s="9"/>
    </row>
    <row r="10592" spans="3:13">
      <c r="C10592" s="12"/>
      <c r="M10592" s="9"/>
    </row>
    <row r="10593" spans="3:13">
      <c r="C10593" s="12"/>
      <c r="M10593" s="9"/>
    </row>
    <row r="10594" spans="3:13">
      <c r="C10594" s="12"/>
      <c r="M10594" s="9"/>
    </row>
    <row r="10595" spans="3:13">
      <c r="C10595" s="12"/>
      <c r="M10595" s="9"/>
    </row>
    <row r="10596" spans="3:13">
      <c r="C10596" s="12"/>
      <c r="M10596" s="9"/>
    </row>
    <row r="10597" spans="3:13">
      <c r="C10597" s="12"/>
      <c r="M10597" s="9"/>
    </row>
    <row r="10598" spans="3:13">
      <c r="C10598" s="12"/>
      <c r="M10598" s="9"/>
    </row>
    <row r="10599" spans="3:13">
      <c r="C10599" s="12"/>
      <c r="M10599" s="9"/>
    </row>
    <row r="10600" spans="3:13">
      <c r="C10600" s="12"/>
      <c r="M10600" s="9"/>
    </row>
    <row r="10601" spans="3:13">
      <c r="C10601" s="12"/>
      <c r="M10601" s="9"/>
    </row>
    <row r="10602" spans="3:13">
      <c r="C10602" s="12"/>
      <c r="M10602" s="9"/>
    </row>
    <row r="10603" spans="3:13">
      <c r="C10603" s="12"/>
      <c r="M10603" s="9"/>
    </row>
    <row r="10604" spans="3:13">
      <c r="C10604" s="12"/>
      <c r="M10604" s="9"/>
    </row>
    <row r="10605" spans="3:13">
      <c r="C10605" s="12"/>
      <c r="M10605" s="9"/>
    </row>
    <row r="10606" spans="3:13">
      <c r="C10606" s="12"/>
      <c r="M10606" s="9"/>
    </row>
    <row r="10607" spans="3:13">
      <c r="C10607" s="12"/>
      <c r="M10607" s="9"/>
    </row>
    <row r="10608" spans="3:13">
      <c r="C10608" s="12"/>
      <c r="M10608" s="9"/>
    </row>
    <row r="10609" spans="3:13">
      <c r="C10609" s="12"/>
      <c r="M10609" s="9"/>
    </row>
    <row r="10610" spans="3:13">
      <c r="C10610" s="12"/>
      <c r="M10610" s="9"/>
    </row>
    <row r="10611" spans="3:13">
      <c r="C10611" s="12"/>
      <c r="M10611" s="9"/>
    </row>
    <row r="10612" spans="3:13">
      <c r="C10612" s="12"/>
      <c r="M10612" s="9"/>
    </row>
    <row r="10613" spans="3:13">
      <c r="C10613" s="12"/>
      <c r="M10613" s="9"/>
    </row>
    <row r="10614" spans="3:13">
      <c r="C10614" s="12"/>
      <c r="M10614" s="9"/>
    </row>
    <row r="10615" spans="3:13">
      <c r="C10615" s="12"/>
      <c r="M10615" s="9"/>
    </row>
    <row r="10616" spans="3:13">
      <c r="C10616" s="12"/>
      <c r="M10616" s="9"/>
    </row>
    <row r="10617" spans="3:13">
      <c r="C10617" s="12"/>
      <c r="M10617" s="9"/>
    </row>
    <row r="10618" spans="3:13">
      <c r="C10618" s="12"/>
      <c r="M10618" s="9"/>
    </row>
    <row r="10619" spans="3:13">
      <c r="C10619" s="12"/>
      <c r="M10619" s="9"/>
    </row>
    <row r="10620" spans="3:13">
      <c r="C10620" s="12"/>
      <c r="M10620" s="9"/>
    </row>
    <row r="10621" spans="3:13">
      <c r="C10621" s="12"/>
      <c r="M10621" s="9"/>
    </row>
    <row r="10622" spans="3:13">
      <c r="C10622" s="12"/>
      <c r="M10622" s="9"/>
    </row>
    <row r="10623" spans="3:13">
      <c r="C10623" s="12"/>
      <c r="M10623" s="9"/>
    </row>
    <row r="10624" spans="3:13">
      <c r="C10624" s="12"/>
      <c r="M10624" s="9"/>
    </row>
    <row r="10625" spans="3:13">
      <c r="C10625" s="12"/>
      <c r="M10625" s="9"/>
    </row>
    <row r="10626" spans="3:13">
      <c r="C10626" s="12"/>
      <c r="M10626" s="9"/>
    </row>
    <row r="10627" spans="3:13">
      <c r="C10627" s="12"/>
      <c r="M10627" s="9"/>
    </row>
    <row r="10628" spans="3:13">
      <c r="C10628" s="12"/>
      <c r="M10628" s="9"/>
    </row>
    <row r="10629" spans="3:13">
      <c r="C10629" s="12"/>
      <c r="M10629" s="9"/>
    </row>
    <row r="10630" spans="3:13">
      <c r="C10630" s="12"/>
      <c r="M10630" s="9"/>
    </row>
    <row r="10631" spans="3:13">
      <c r="C10631" s="12"/>
      <c r="M10631" s="9"/>
    </row>
    <row r="10632" spans="3:13">
      <c r="C10632" s="12"/>
      <c r="M10632" s="9"/>
    </row>
    <row r="10633" spans="3:13">
      <c r="C10633" s="12"/>
      <c r="M10633" s="9"/>
    </row>
    <row r="10634" spans="3:13">
      <c r="C10634" s="12"/>
      <c r="M10634" s="9"/>
    </row>
    <row r="10635" spans="3:13">
      <c r="C10635" s="12"/>
      <c r="M10635" s="9"/>
    </row>
    <row r="10636" spans="3:13">
      <c r="C10636" s="12"/>
      <c r="M10636" s="9"/>
    </row>
    <row r="10637" spans="3:13">
      <c r="C10637" s="12"/>
      <c r="M10637" s="9"/>
    </row>
    <row r="10638" spans="3:13">
      <c r="C10638" s="12"/>
      <c r="M10638" s="9"/>
    </row>
    <row r="10639" spans="3:13">
      <c r="C10639" s="12"/>
      <c r="M10639" s="9"/>
    </row>
    <row r="10640" spans="3:13">
      <c r="C10640" s="12"/>
      <c r="M10640" s="9"/>
    </row>
    <row r="10641" spans="3:13">
      <c r="C10641" s="12"/>
      <c r="M10641" s="9"/>
    </row>
    <row r="10642" spans="3:13">
      <c r="C10642" s="12"/>
      <c r="M10642" s="9"/>
    </row>
    <row r="10643" spans="3:13">
      <c r="C10643" s="12"/>
      <c r="M10643" s="9"/>
    </row>
    <row r="10644" spans="3:13">
      <c r="C10644" s="12"/>
      <c r="M10644" s="9"/>
    </row>
    <row r="10645" spans="3:13">
      <c r="C10645" s="12"/>
      <c r="M10645" s="9"/>
    </row>
    <row r="10646" spans="3:13">
      <c r="C10646" s="12"/>
      <c r="M10646" s="9"/>
    </row>
    <row r="10647" spans="3:13">
      <c r="C10647" s="12"/>
      <c r="M10647" s="9"/>
    </row>
    <row r="10648" spans="3:13">
      <c r="C10648" s="12"/>
      <c r="M10648" s="9"/>
    </row>
    <row r="10649" spans="3:13">
      <c r="C10649" s="12"/>
      <c r="M10649" s="9"/>
    </row>
    <row r="10650" spans="3:13">
      <c r="C10650" s="12"/>
      <c r="M10650" s="9"/>
    </row>
    <row r="10651" spans="3:13">
      <c r="C10651" s="12"/>
      <c r="M10651" s="9"/>
    </row>
    <row r="10652" spans="3:13">
      <c r="C10652" s="12"/>
      <c r="M10652" s="9"/>
    </row>
    <row r="10653" spans="3:13">
      <c r="C10653" s="12"/>
      <c r="M10653" s="9"/>
    </row>
    <row r="10654" spans="3:13">
      <c r="C10654" s="12"/>
      <c r="M10654" s="9"/>
    </row>
    <row r="10655" spans="3:13">
      <c r="C10655" s="12"/>
      <c r="M10655" s="9"/>
    </row>
    <row r="10656" spans="3:13">
      <c r="C10656" s="12"/>
      <c r="M10656" s="9"/>
    </row>
    <row r="10657" spans="3:13">
      <c r="C10657" s="12"/>
      <c r="M10657" s="9"/>
    </row>
    <row r="10658" spans="3:13">
      <c r="C10658" s="12"/>
      <c r="M10658" s="9"/>
    </row>
    <row r="10659" spans="3:13">
      <c r="C10659" s="12"/>
      <c r="M10659" s="9"/>
    </row>
    <row r="10660" spans="3:13">
      <c r="C10660" s="12"/>
      <c r="M10660" s="9"/>
    </row>
    <row r="10661" spans="3:13">
      <c r="C10661" s="12"/>
      <c r="M10661" s="9"/>
    </row>
    <row r="10662" spans="3:13">
      <c r="C10662" s="12"/>
      <c r="M10662" s="9"/>
    </row>
    <row r="10663" spans="3:13">
      <c r="C10663" s="12"/>
      <c r="M10663" s="9"/>
    </row>
    <row r="10664" spans="3:13">
      <c r="C10664" s="12"/>
      <c r="M10664" s="9"/>
    </row>
    <row r="10665" spans="3:13">
      <c r="C10665" s="12"/>
      <c r="M10665" s="9"/>
    </row>
    <row r="10666" spans="3:13">
      <c r="C10666" s="12"/>
      <c r="M10666" s="9"/>
    </row>
    <row r="10667" spans="3:13">
      <c r="C10667" s="12"/>
      <c r="M10667" s="9"/>
    </row>
    <row r="10668" spans="3:13">
      <c r="C10668" s="12"/>
      <c r="M10668" s="9"/>
    </row>
    <row r="10669" spans="3:13">
      <c r="C10669" s="12"/>
      <c r="M10669" s="9"/>
    </row>
    <row r="10670" spans="3:13">
      <c r="C10670" s="12"/>
      <c r="M10670" s="9"/>
    </row>
    <row r="10671" spans="3:13">
      <c r="C10671" s="12"/>
      <c r="M10671" s="9"/>
    </row>
    <row r="10672" spans="3:13">
      <c r="C10672" s="12"/>
      <c r="M10672" s="9"/>
    </row>
    <row r="10673" spans="3:13">
      <c r="C10673" s="12"/>
      <c r="M10673" s="9"/>
    </row>
    <row r="10674" spans="3:13">
      <c r="C10674" s="12"/>
      <c r="M10674" s="9"/>
    </row>
    <row r="10675" spans="3:13">
      <c r="C10675" s="12"/>
      <c r="M10675" s="9"/>
    </row>
    <row r="10676" spans="3:13">
      <c r="C10676" s="12"/>
      <c r="M10676" s="9"/>
    </row>
    <row r="10677" spans="3:13">
      <c r="C10677" s="12"/>
      <c r="M10677" s="9"/>
    </row>
    <row r="10678" spans="3:13">
      <c r="C10678" s="12"/>
      <c r="M10678" s="9"/>
    </row>
    <row r="10679" spans="3:13">
      <c r="C10679" s="12"/>
      <c r="M10679" s="9"/>
    </row>
    <row r="10680" spans="3:13">
      <c r="C10680" s="12"/>
      <c r="M10680" s="9"/>
    </row>
    <row r="10681" spans="3:13">
      <c r="C10681" s="12"/>
      <c r="M10681" s="9"/>
    </row>
    <row r="10682" spans="3:13">
      <c r="C10682" s="12"/>
      <c r="M10682" s="9"/>
    </row>
    <row r="10683" spans="3:13">
      <c r="C10683" s="12"/>
      <c r="M10683" s="9"/>
    </row>
    <row r="10684" spans="3:13">
      <c r="C10684" s="12"/>
      <c r="M10684" s="9"/>
    </row>
    <row r="10685" spans="3:13">
      <c r="C10685" s="12"/>
      <c r="M10685" s="9"/>
    </row>
    <row r="10686" spans="3:13">
      <c r="C10686" s="12"/>
      <c r="M10686" s="9"/>
    </row>
    <row r="10687" spans="3:13">
      <c r="C10687" s="12"/>
      <c r="M10687" s="9"/>
    </row>
    <row r="10688" spans="3:13">
      <c r="C10688" s="12"/>
      <c r="M10688" s="9"/>
    </row>
    <row r="10689" spans="3:13">
      <c r="C10689" s="12"/>
      <c r="M10689" s="9"/>
    </row>
    <row r="10690" spans="3:13">
      <c r="C10690" s="12"/>
      <c r="M10690" s="9"/>
    </row>
    <row r="10691" spans="3:13">
      <c r="C10691" s="12"/>
      <c r="M10691" s="9"/>
    </row>
    <row r="10692" spans="3:13">
      <c r="C10692" s="12"/>
      <c r="M10692" s="9"/>
    </row>
    <row r="10693" spans="3:13">
      <c r="C10693" s="12"/>
      <c r="M10693" s="9"/>
    </row>
    <row r="10694" spans="3:13">
      <c r="C10694" s="12"/>
      <c r="M10694" s="9"/>
    </row>
    <row r="10695" spans="3:13">
      <c r="C10695" s="12"/>
      <c r="M10695" s="9"/>
    </row>
    <row r="10696" spans="3:13">
      <c r="C10696" s="12"/>
      <c r="M10696" s="9"/>
    </row>
    <row r="10697" spans="3:13">
      <c r="C10697" s="12"/>
      <c r="M10697" s="9"/>
    </row>
    <row r="10698" spans="3:13">
      <c r="C10698" s="12"/>
      <c r="M10698" s="9"/>
    </row>
    <row r="10699" spans="3:13">
      <c r="C10699" s="12"/>
      <c r="M10699" s="9"/>
    </row>
    <row r="10700" spans="3:13">
      <c r="C10700" s="12"/>
      <c r="M10700" s="9"/>
    </row>
    <row r="10701" spans="3:13">
      <c r="C10701" s="12"/>
      <c r="M10701" s="9"/>
    </row>
    <row r="10702" spans="3:13">
      <c r="C10702" s="12"/>
      <c r="M10702" s="9"/>
    </row>
    <row r="10703" spans="3:13">
      <c r="C10703" s="12"/>
      <c r="M10703" s="9"/>
    </row>
    <row r="10704" spans="3:13">
      <c r="C10704" s="12"/>
      <c r="M10704" s="9"/>
    </row>
    <row r="10705" spans="3:13">
      <c r="C10705" s="12"/>
      <c r="M10705" s="9"/>
    </row>
    <row r="10706" spans="3:13">
      <c r="C10706" s="12"/>
      <c r="M10706" s="9"/>
    </row>
    <row r="10707" spans="3:13">
      <c r="C10707" s="12"/>
      <c r="M10707" s="9"/>
    </row>
    <row r="10708" spans="3:13">
      <c r="C10708" s="12"/>
      <c r="M10708" s="9"/>
    </row>
    <row r="10709" spans="3:13">
      <c r="C10709" s="12"/>
      <c r="M10709" s="9"/>
    </row>
    <row r="10710" spans="3:13">
      <c r="C10710" s="12"/>
      <c r="M10710" s="9"/>
    </row>
    <row r="10711" spans="3:13">
      <c r="C10711" s="12"/>
      <c r="M10711" s="9"/>
    </row>
    <row r="10712" spans="3:13">
      <c r="C10712" s="12"/>
      <c r="M10712" s="9"/>
    </row>
    <row r="10713" spans="3:13">
      <c r="C10713" s="12"/>
      <c r="M10713" s="9"/>
    </row>
    <row r="10714" spans="3:13">
      <c r="C10714" s="12"/>
      <c r="M10714" s="9"/>
    </row>
    <row r="10715" spans="3:13">
      <c r="C10715" s="12"/>
      <c r="M10715" s="9"/>
    </row>
    <row r="10716" spans="3:13">
      <c r="C10716" s="12"/>
      <c r="M10716" s="9"/>
    </row>
    <row r="10717" spans="3:13">
      <c r="C10717" s="12"/>
      <c r="M10717" s="9"/>
    </row>
    <row r="10718" spans="3:13">
      <c r="C10718" s="12"/>
      <c r="M10718" s="9"/>
    </row>
    <row r="10719" spans="3:13">
      <c r="C10719" s="12"/>
      <c r="M10719" s="9"/>
    </row>
    <row r="10720" spans="3:13">
      <c r="C10720" s="12"/>
      <c r="M10720" s="9"/>
    </row>
    <row r="10721" spans="3:13">
      <c r="C10721" s="12"/>
      <c r="M10721" s="9"/>
    </row>
    <row r="10722" spans="3:13">
      <c r="C10722" s="12"/>
      <c r="M10722" s="9"/>
    </row>
    <row r="10723" spans="3:13">
      <c r="C10723" s="12"/>
      <c r="M10723" s="9"/>
    </row>
    <row r="10724" spans="3:13">
      <c r="C10724" s="12"/>
      <c r="M10724" s="9"/>
    </row>
    <row r="10725" spans="3:13">
      <c r="C10725" s="12"/>
      <c r="M10725" s="9"/>
    </row>
    <row r="10726" spans="3:13">
      <c r="C10726" s="12"/>
      <c r="M10726" s="9"/>
    </row>
    <row r="10727" spans="3:13">
      <c r="C10727" s="12"/>
      <c r="M10727" s="9"/>
    </row>
    <row r="10728" spans="3:13">
      <c r="C10728" s="12"/>
      <c r="M10728" s="9"/>
    </row>
    <row r="10729" spans="3:13">
      <c r="C10729" s="12"/>
      <c r="M10729" s="9"/>
    </row>
    <row r="10730" spans="3:13">
      <c r="C10730" s="12"/>
      <c r="M10730" s="9"/>
    </row>
    <row r="10731" spans="3:13">
      <c r="C10731" s="12"/>
      <c r="M10731" s="9"/>
    </row>
    <row r="10732" spans="3:13">
      <c r="C10732" s="12"/>
      <c r="M10732" s="9"/>
    </row>
    <row r="10733" spans="3:13">
      <c r="C10733" s="12"/>
      <c r="M10733" s="9"/>
    </row>
    <row r="10734" spans="3:13">
      <c r="C10734" s="12"/>
      <c r="M10734" s="9"/>
    </row>
    <row r="10735" spans="3:13">
      <c r="C10735" s="12"/>
      <c r="M10735" s="9"/>
    </row>
    <row r="10736" spans="3:13">
      <c r="C10736" s="12"/>
      <c r="M10736" s="9"/>
    </row>
    <row r="10737" spans="3:13">
      <c r="C10737" s="12"/>
      <c r="M10737" s="9"/>
    </row>
    <row r="10738" spans="3:13">
      <c r="C10738" s="12"/>
      <c r="M10738" s="9"/>
    </row>
    <row r="10739" spans="3:13">
      <c r="C10739" s="12"/>
      <c r="M10739" s="9"/>
    </row>
    <row r="10740" spans="3:13">
      <c r="C10740" s="12"/>
      <c r="M10740" s="9"/>
    </row>
    <row r="10741" spans="3:13">
      <c r="C10741" s="12"/>
      <c r="M10741" s="9"/>
    </row>
    <row r="10742" spans="3:13">
      <c r="C10742" s="12"/>
      <c r="M10742" s="9"/>
    </row>
    <row r="10743" spans="3:13">
      <c r="C10743" s="12"/>
      <c r="M10743" s="9"/>
    </row>
    <row r="10744" spans="3:13">
      <c r="C10744" s="12"/>
      <c r="M10744" s="9"/>
    </row>
    <row r="10745" spans="3:13">
      <c r="C10745" s="12"/>
      <c r="M10745" s="9"/>
    </row>
    <row r="10746" spans="3:13">
      <c r="C10746" s="12"/>
      <c r="M10746" s="9"/>
    </row>
    <row r="10747" spans="3:13">
      <c r="C10747" s="12"/>
      <c r="M10747" s="9"/>
    </row>
    <row r="10748" spans="3:13">
      <c r="C10748" s="12"/>
      <c r="M10748" s="9"/>
    </row>
    <row r="10749" spans="3:13">
      <c r="C10749" s="12"/>
      <c r="M10749" s="9"/>
    </row>
    <row r="10750" spans="3:13">
      <c r="C10750" s="12"/>
      <c r="M10750" s="9"/>
    </row>
    <row r="10751" spans="3:13">
      <c r="C10751" s="12"/>
      <c r="M10751" s="9"/>
    </row>
    <row r="10752" spans="3:13">
      <c r="C10752" s="12"/>
      <c r="M10752" s="9"/>
    </row>
    <row r="10753" spans="3:13">
      <c r="C10753" s="12"/>
      <c r="M10753" s="9"/>
    </row>
    <row r="10754" spans="3:13">
      <c r="C10754" s="12"/>
      <c r="M10754" s="9"/>
    </row>
    <row r="10755" spans="3:13">
      <c r="C10755" s="12"/>
      <c r="M10755" s="9"/>
    </row>
    <row r="10756" spans="3:13">
      <c r="C10756" s="12"/>
      <c r="M10756" s="9"/>
    </row>
    <row r="10757" spans="3:13">
      <c r="C10757" s="12"/>
      <c r="M10757" s="9"/>
    </row>
    <row r="10758" spans="3:13">
      <c r="C10758" s="12"/>
      <c r="M10758" s="9"/>
    </row>
    <row r="10759" spans="3:13">
      <c r="C10759" s="12"/>
      <c r="M10759" s="9"/>
    </row>
    <row r="10760" spans="3:13">
      <c r="C10760" s="12"/>
      <c r="M10760" s="9"/>
    </row>
    <row r="10761" spans="3:13">
      <c r="C10761" s="12"/>
      <c r="M10761" s="9"/>
    </row>
    <row r="10762" spans="3:13">
      <c r="C10762" s="12"/>
      <c r="M10762" s="9"/>
    </row>
    <row r="10763" spans="3:13">
      <c r="C10763" s="12"/>
      <c r="M10763" s="9"/>
    </row>
    <row r="10764" spans="3:13">
      <c r="C10764" s="12"/>
      <c r="M10764" s="9"/>
    </row>
    <row r="10765" spans="3:13">
      <c r="C10765" s="12"/>
      <c r="M10765" s="9"/>
    </row>
    <row r="10766" spans="3:13">
      <c r="C10766" s="12"/>
      <c r="M10766" s="9"/>
    </row>
    <row r="10767" spans="3:13">
      <c r="C10767" s="12"/>
      <c r="M10767" s="9"/>
    </row>
    <row r="10768" spans="3:13">
      <c r="C10768" s="12"/>
      <c r="M10768" s="9"/>
    </row>
    <row r="10769" spans="3:13">
      <c r="C10769" s="12"/>
      <c r="M10769" s="9"/>
    </row>
    <row r="10770" spans="3:13">
      <c r="C10770" s="12"/>
      <c r="M10770" s="9"/>
    </row>
    <row r="10771" spans="3:13">
      <c r="C10771" s="12"/>
      <c r="M10771" s="9"/>
    </row>
    <row r="10772" spans="3:13">
      <c r="C10772" s="12"/>
      <c r="M10772" s="9"/>
    </row>
    <row r="10773" spans="3:13">
      <c r="C10773" s="12"/>
      <c r="M10773" s="9"/>
    </row>
    <row r="10774" spans="3:13">
      <c r="C10774" s="12"/>
      <c r="M10774" s="9"/>
    </row>
    <row r="10775" spans="3:13">
      <c r="C10775" s="12"/>
      <c r="M10775" s="9"/>
    </row>
    <row r="10776" spans="3:13">
      <c r="C10776" s="12"/>
      <c r="M10776" s="9"/>
    </row>
    <row r="10777" spans="3:13">
      <c r="C10777" s="12"/>
      <c r="M10777" s="9"/>
    </row>
    <row r="10778" spans="3:13">
      <c r="C10778" s="12"/>
      <c r="M10778" s="9"/>
    </row>
    <row r="10779" spans="3:13">
      <c r="C10779" s="12"/>
      <c r="M10779" s="9"/>
    </row>
    <row r="10780" spans="3:13">
      <c r="C10780" s="12"/>
      <c r="M10780" s="9"/>
    </row>
    <row r="10781" spans="3:13">
      <c r="C10781" s="12"/>
      <c r="M10781" s="9"/>
    </row>
    <row r="10782" spans="3:13">
      <c r="C10782" s="12"/>
      <c r="M10782" s="9"/>
    </row>
    <row r="10783" spans="3:13">
      <c r="C10783" s="12"/>
      <c r="M10783" s="9"/>
    </row>
    <row r="10784" spans="3:13">
      <c r="C10784" s="12"/>
      <c r="M10784" s="9"/>
    </row>
    <row r="10785" spans="3:13">
      <c r="C10785" s="12"/>
      <c r="M10785" s="9"/>
    </row>
    <row r="10786" spans="3:13">
      <c r="C10786" s="12"/>
      <c r="M10786" s="9"/>
    </row>
    <row r="10787" spans="3:13">
      <c r="C10787" s="12"/>
      <c r="M10787" s="9"/>
    </row>
    <row r="10788" spans="3:13">
      <c r="C10788" s="12"/>
      <c r="M10788" s="9"/>
    </row>
    <row r="10789" spans="3:13">
      <c r="C10789" s="12"/>
      <c r="M10789" s="9"/>
    </row>
    <row r="10790" spans="3:13">
      <c r="C10790" s="12"/>
      <c r="M10790" s="9"/>
    </row>
    <row r="10791" spans="3:13">
      <c r="C10791" s="12"/>
      <c r="M10791" s="9"/>
    </row>
    <row r="10792" spans="3:13">
      <c r="C10792" s="12"/>
      <c r="M10792" s="9"/>
    </row>
    <row r="10793" spans="3:13">
      <c r="C10793" s="12"/>
      <c r="M10793" s="9"/>
    </row>
    <row r="10794" spans="3:13">
      <c r="C10794" s="12"/>
      <c r="M10794" s="9"/>
    </row>
    <row r="10795" spans="3:13">
      <c r="C10795" s="12"/>
      <c r="M10795" s="9"/>
    </row>
    <row r="10796" spans="3:13">
      <c r="C10796" s="12"/>
      <c r="M10796" s="9"/>
    </row>
    <row r="10797" spans="3:13">
      <c r="C10797" s="12"/>
      <c r="M10797" s="9"/>
    </row>
    <row r="10798" spans="3:13">
      <c r="C10798" s="12"/>
      <c r="M10798" s="9"/>
    </row>
    <row r="10799" spans="3:13">
      <c r="C10799" s="12"/>
      <c r="M10799" s="9"/>
    </row>
    <row r="10800" spans="3:13">
      <c r="C10800" s="12"/>
      <c r="M10800" s="9"/>
    </row>
    <row r="10801" spans="3:13">
      <c r="C10801" s="12"/>
      <c r="M10801" s="9"/>
    </row>
    <row r="10802" spans="3:13">
      <c r="C10802" s="12"/>
      <c r="M10802" s="9"/>
    </row>
    <row r="10803" spans="3:13">
      <c r="C10803" s="12"/>
      <c r="M10803" s="9"/>
    </row>
    <row r="10804" spans="3:13">
      <c r="C10804" s="12"/>
      <c r="M10804" s="9"/>
    </row>
    <row r="10805" spans="3:13">
      <c r="C10805" s="12"/>
      <c r="M10805" s="9"/>
    </row>
    <row r="10806" spans="3:13">
      <c r="C10806" s="12"/>
      <c r="M10806" s="9"/>
    </row>
    <row r="10807" spans="3:13">
      <c r="C10807" s="12"/>
      <c r="M10807" s="9"/>
    </row>
    <row r="10808" spans="3:13">
      <c r="C10808" s="12"/>
      <c r="M10808" s="9"/>
    </row>
    <row r="10809" spans="3:13">
      <c r="C10809" s="12"/>
      <c r="M10809" s="9"/>
    </row>
    <row r="10810" spans="3:13">
      <c r="C10810" s="12"/>
      <c r="M10810" s="9"/>
    </row>
    <row r="10811" spans="3:13">
      <c r="C10811" s="12"/>
      <c r="M10811" s="9"/>
    </row>
    <row r="10812" spans="3:13">
      <c r="C10812" s="12"/>
      <c r="M10812" s="9"/>
    </row>
    <row r="10813" spans="3:13">
      <c r="C10813" s="12"/>
      <c r="M10813" s="9"/>
    </row>
    <row r="10814" spans="3:13">
      <c r="C10814" s="12"/>
      <c r="M10814" s="9"/>
    </row>
    <row r="10815" spans="3:13">
      <c r="C10815" s="12"/>
      <c r="M10815" s="9"/>
    </row>
    <row r="10816" spans="3:13">
      <c r="C10816" s="12"/>
      <c r="M10816" s="9"/>
    </row>
    <row r="10817" spans="3:13">
      <c r="C10817" s="12"/>
      <c r="M10817" s="9"/>
    </row>
    <row r="10818" spans="3:13">
      <c r="C10818" s="12"/>
      <c r="M10818" s="9"/>
    </row>
    <row r="10819" spans="3:13">
      <c r="C10819" s="12"/>
      <c r="M10819" s="9"/>
    </row>
    <row r="10820" spans="3:13">
      <c r="C10820" s="12"/>
      <c r="M10820" s="9"/>
    </row>
    <row r="10821" spans="3:13">
      <c r="C10821" s="12"/>
      <c r="M10821" s="9"/>
    </row>
    <row r="10822" spans="3:13">
      <c r="C10822" s="12"/>
      <c r="M10822" s="9"/>
    </row>
    <row r="10823" spans="3:13">
      <c r="C10823" s="12"/>
      <c r="M10823" s="9"/>
    </row>
    <row r="10824" spans="3:13">
      <c r="C10824" s="12"/>
      <c r="M10824" s="9"/>
    </row>
    <row r="10825" spans="3:13">
      <c r="C10825" s="12"/>
      <c r="M10825" s="9"/>
    </row>
    <row r="10826" spans="3:13">
      <c r="C10826" s="12"/>
      <c r="M10826" s="9"/>
    </row>
    <row r="10827" spans="3:13">
      <c r="C10827" s="12"/>
      <c r="M10827" s="9"/>
    </row>
    <row r="10828" spans="3:13">
      <c r="C10828" s="12"/>
      <c r="M10828" s="9"/>
    </row>
    <row r="10829" spans="3:13">
      <c r="C10829" s="12"/>
      <c r="M10829" s="9"/>
    </row>
    <row r="10830" spans="3:13">
      <c r="C10830" s="12"/>
      <c r="M10830" s="9"/>
    </row>
    <row r="10831" spans="3:13">
      <c r="C10831" s="12"/>
      <c r="M10831" s="9"/>
    </row>
    <row r="10832" spans="3:13">
      <c r="C10832" s="12"/>
      <c r="M10832" s="9"/>
    </row>
    <row r="10833" spans="3:13">
      <c r="C10833" s="12"/>
      <c r="M10833" s="9"/>
    </row>
    <row r="10834" spans="3:13">
      <c r="C10834" s="12"/>
      <c r="M10834" s="9"/>
    </row>
    <row r="10835" spans="3:13">
      <c r="C10835" s="12"/>
      <c r="M10835" s="9"/>
    </row>
    <row r="10836" spans="3:13">
      <c r="C10836" s="12"/>
      <c r="M10836" s="9"/>
    </row>
    <row r="10837" spans="3:13">
      <c r="C10837" s="12"/>
      <c r="M10837" s="9"/>
    </row>
    <row r="10838" spans="3:13">
      <c r="C10838" s="12"/>
      <c r="M10838" s="9"/>
    </row>
    <row r="10839" spans="3:13">
      <c r="C10839" s="12"/>
      <c r="M10839" s="9"/>
    </row>
    <row r="10840" spans="3:13">
      <c r="C10840" s="12"/>
      <c r="M10840" s="9"/>
    </row>
    <row r="10841" spans="3:13">
      <c r="C10841" s="12"/>
      <c r="M10841" s="9"/>
    </row>
    <row r="10842" spans="3:13">
      <c r="C10842" s="12"/>
      <c r="M10842" s="9"/>
    </row>
    <row r="10843" spans="3:13">
      <c r="C10843" s="12"/>
      <c r="M10843" s="9"/>
    </row>
    <row r="10844" spans="3:13">
      <c r="C10844" s="12"/>
      <c r="M10844" s="9"/>
    </row>
    <row r="10845" spans="3:13">
      <c r="C10845" s="12"/>
      <c r="M10845" s="9"/>
    </row>
    <row r="10846" spans="3:13">
      <c r="C10846" s="12"/>
      <c r="M10846" s="9"/>
    </row>
    <row r="10847" spans="3:13">
      <c r="C10847" s="12"/>
      <c r="M10847" s="9"/>
    </row>
    <row r="10848" spans="3:13">
      <c r="C10848" s="12"/>
      <c r="M10848" s="9"/>
    </row>
    <row r="10849" spans="3:13">
      <c r="C10849" s="12"/>
      <c r="M10849" s="9"/>
    </row>
    <row r="10850" spans="3:13">
      <c r="C10850" s="12"/>
      <c r="M10850" s="9"/>
    </row>
    <row r="10851" spans="3:13">
      <c r="C10851" s="12"/>
      <c r="M10851" s="9"/>
    </row>
    <row r="10852" spans="3:13">
      <c r="C10852" s="12"/>
      <c r="M10852" s="9"/>
    </row>
    <row r="10853" spans="3:13">
      <c r="C10853" s="12"/>
      <c r="M10853" s="9"/>
    </row>
    <row r="10854" spans="3:13">
      <c r="C10854" s="12"/>
      <c r="M10854" s="9"/>
    </row>
    <row r="10855" spans="3:13">
      <c r="C10855" s="12"/>
      <c r="M10855" s="9"/>
    </row>
    <row r="10856" spans="3:13">
      <c r="C10856" s="12"/>
      <c r="M10856" s="9"/>
    </row>
    <row r="10857" spans="3:13">
      <c r="C10857" s="12"/>
      <c r="M10857" s="9"/>
    </row>
    <row r="10858" spans="3:13">
      <c r="C10858" s="12"/>
      <c r="M10858" s="9"/>
    </row>
    <row r="10859" spans="3:13">
      <c r="C10859" s="12"/>
      <c r="M10859" s="9"/>
    </row>
    <row r="10860" spans="3:13">
      <c r="C10860" s="12"/>
      <c r="M10860" s="9"/>
    </row>
    <row r="10861" spans="3:13">
      <c r="C10861" s="12"/>
      <c r="M10861" s="9"/>
    </row>
    <row r="10862" spans="3:13">
      <c r="C10862" s="12"/>
      <c r="M10862" s="9"/>
    </row>
    <row r="10863" spans="3:13">
      <c r="C10863" s="12"/>
      <c r="M10863" s="9"/>
    </row>
    <row r="10864" spans="3:13">
      <c r="C10864" s="12"/>
      <c r="M10864" s="9"/>
    </row>
    <row r="10865" spans="3:13">
      <c r="C10865" s="12"/>
      <c r="M10865" s="9"/>
    </row>
    <row r="10866" spans="3:13">
      <c r="C10866" s="12"/>
      <c r="M10866" s="9"/>
    </row>
    <row r="10867" spans="3:13">
      <c r="C10867" s="12"/>
      <c r="M10867" s="9"/>
    </row>
    <row r="10868" spans="3:13">
      <c r="C10868" s="12"/>
      <c r="M10868" s="9"/>
    </row>
    <row r="10869" spans="3:13">
      <c r="C10869" s="12"/>
      <c r="M10869" s="9"/>
    </row>
    <row r="10870" spans="3:13">
      <c r="C10870" s="12"/>
      <c r="M10870" s="9"/>
    </row>
    <row r="10871" spans="3:13">
      <c r="C10871" s="12"/>
      <c r="M10871" s="9"/>
    </row>
    <row r="10872" spans="3:13">
      <c r="C10872" s="12"/>
      <c r="M10872" s="9"/>
    </row>
    <row r="10873" spans="3:13">
      <c r="C10873" s="12"/>
      <c r="M10873" s="9"/>
    </row>
    <row r="10874" spans="3:13">
      <c r="C10874" s="12"/>
      <c r="M10874" s="9"/>
    </row>
    <row r="10875" spans="3:13">
      <c r="C10875" s="12"/>
      <c r="M10875" s="9"/>
    </row>
    <row r="10876" spans="3:13">
      <c r="C10876" s="12"/>
      <c r="M10876" s="9"/>
    </row>
    <row r="10877" spans="3:13">
      <c r="C10877" s="12"/>
      <c r="M10877" s="9"/>
    </row>
    <row r="10878" spans="3:13">
      <c r="C10878" s="12"/>
      <c r="M10878" s="9"/>
    </row>
    <row r="10879" spans="3:13">
      <c r="C10879" s="12"/>
      <c r="M10879" s="9"/>
    </row>
    <row r="10880" spans="3:13">
      <c r="C10880" s="12"/>
      <c r="M10880" s="9"/>
    </row>
    <row r="10881" spans="3:13">
      <c r="C10881" s="12"/>
      <c r="M10881" s="9"/>
    </row>
    <row r="10882" spans="3:13">
      <c r="C10882" s="12"/>
      <c r="M10882" s="9"/>
    </row>
    <row r="10883" spans="3:13">
      <c r="C10883" s="12"/>
      <c r="M10883" s="9"/>
    </row>
    <row r="10884" spans="3:13">
      <c r="C10884" s="12"/>
      <c r="M10884" s="9"/>
    </row>
    <row r="10885" spans="3:13">
      <c r="C10885" s="12"/>
      <c r="M10885" s="9"/>
    </row>
    <row r="10886" spans="3:13">
      <c r="C10886" s="12"/>
      <c r="M10886" s="9"/>
    </row>
    <row r="10887" spans="3:13">
      <c r="C10887" s="12"/>
      <c r="M10887" s="9"/>
    </row>
    <row r="10888" spans="3:13">
      <c r="C10888" s="12"/>
      <c r="M10888" s="9"/>
    </row>
    <row r="10889" spans="3:13">
      <c r="C10889" s="12"/>
      <c r="M10889" s="9"/>
    </row>
    <row r="10890" spans="3:13">
      <c r="C10890" s="12"/>
      <c r="M10890" s="9"/>
    </row>
    <row r="10891" spans="3:13">
      <c r="C10891" s="12"/>
      <c r="M10891" s="9"/>
    </row>
    <row r="10892" spans="3:13">
      <c r="C10892" s="12"/>
      <c r="M10892" s="9"/>
    </row>
    <row r="10893" spans="3:13">
      <c r="C10893" s="12"/>
      <c r="M10893" s="9"/>
    </row>
    <row r="10894" spans="3:13">
      <c r="C10894" s="12"/>
      <c r="M10894" s="9"/>
    </row>
    <row r="10895" spans="3:13">
      <c r="C10895" s="12"/>
      <c r="M10895" s="9"/>
    </row>
    <row r="10896" spans="3:13">
      <c r="C10896" s="12"/>
      <c r="M10896" s="9"/>
    </row>
    <row r="10897" spans="3:13">
      <c r="C10897" s="12"/>
      <c r="M10897" s="9"/>
    </row>
    <row r="10898" spans="3:13">
      <c r="C10898" s="12"/>
      <c r="M10898" s="9"/>
    </row>
    <row r="10899" spans="3:13">
      <c r="C10899" s="12"/>
      <c r="M10899" s="9"/>
    </row>
    <row r="10900" spans="3:13">
      <c r="C10900" s="12"/>
      <c r="M10900" s="9"/>
    </row>
    <row r="10901" spans="3:13">
      <c r="C10901" s="12"/>
      <c r="M10901" s="9"/>
    </row>
    <row r="10902" spans="3:13">
      <c r="C10902" s="12"/>
      <c r="M10902" s="9"/>
    </row>
    <row r="10903" spans="3:13">
      <c r="C10903" s="12"/>
      <c r="M10903" s="9"/>
    </row>
    <row r="10904" spans="3:13">
      <c r="C10904" s="12"/>
      <c r="M10904" s="9"/>
    </row>
    <row r="10905" spans="3:13">
      <c r="C10905" s="12"/>
      <c r="M10905" s="9"/>
    </row>
    <row r="10906" spans="3:13">
      <c r="C10906" s="12"/>
      <c r="M10906" s="9"/>
    </row>
    <row r="10907" spans="3:13">
      <c r="C10907" s="12"/>
      <c r="M10907" s="9"/>
    </row>
    <row r="10908" spans="3:13">
      <c r="C10908" s="12"/>
      <c r="M10908" s="9"/>
    </row>
    <row r="10909" spans="3:13">
      <c r="C10909" s="12"/>
      <c r="M10909" s="9"/>
    </row>
    <row r="10910" spans="3:13">
      <c r="C10910" s="12"/>
      <c r="M10910" s="9"/>
    </row>
    <row r="10911" spans="3:13">
      <c r="C10911" s="12"/>
      <c r="M10911" s="9"/>
    </row>
    <row r="10912" spans="3:13">
      <c r="C10912" s="12"/>
      <c r="M10912" s="9"/>
    </row>
    <row r="10913" spans="3:13">
      <c r="C10913" s="12"/>
      <c r="M10913" s="9"/>
    </row>
    <row r="10914" spans="3:13">
      <c r="C10914" s="12"/>
      <c r="M10914" s="9"/>
    </row>
    <row r="10915" spans="3:13">
      <c r="C10915" s="12"/>
      <c r="M10915" s="9"/>
    </row>
    <row r="10916" spans="3:13">
      <c r="C10916" s="12"/>
      <c r="M10916" s="9"/>
    </row>
    <row r="10917" spans="3:13">
      <c r="C10917" s="12"/>
      <c r="M10917" s="9"/>
    </row>
    <row r="10918" spans="3:13">
      <c r="C10918" s="12"/>
      <c r="M10918" s="9"/>
    </row>
    <row r="10919" spans="3:13">
      <c r="C10919" s="12"/>
      <c r="M10919" s="9"/>
    </row>
    <row r="10920" spans="3:13">
      <c r="C10920" s="12"/>
      <c r="M10920" s="9"/>
    </row>
    <row r="10921" spans="3:13">
      <c r="C10921" s="12"/>
      <c r="M10921" s="9"/>
    </row>
    <row r="10922" spans="3:13">
      <c r="C10922" s="12"/>
      <c r="M10922" s="9"/>
    </row>
    <row r="10923" spans="3:13">
      <c r="C10923" s="12"/>
      <c r="M10923" s="9"/>
    </row>
    <row r="10924" spans="3:13">
      <c r="C10924" s="12"/>
      <c r="M10924" s="9"/>
    </row>
    <row r="10925" spans="3:13">
      <c r="C10925" s="12"/>
      <c r="M10925" s="9"/>
    </row>
    <row r="10926" spans="3:13">
      <c r="C10926" s="12"/>
      <c r="M10926" s="9"/>
    </row>
    <row r="10927" spans="3:13">
      <c r="C10927" s="12"/>
      <c r="M10927" s="9"/>
    </row>
    <row r="10928" spans="3:13">
      <c r="C10928" s="12"/>
      <c r="M10928" s="9"/>
    </row>
    <row r="10929" spans="3:13">
      <c r="C10929" s="12"/>
      <c r="M10929" s="9"/>
    </row>
    <row r="10930" spans="3:13">
      <c r="C10930" s="12"/>
      <c r="M10930" s="9"/>
    </row>
    <row r="10931" spans="3:13">
      <c r="C10931" s="12"/>
      <c r="M10931" s="9"/>
    </row>
    <row r="10932" spans="3:13">
      <c r="C10932" s="12"/>
      <c r="M10932" s="9"/>
    </row>
    <row r="10933" spans="3:13">
      <c r="C10933" s="12"/>
      <c r="M10933" s="9"/>
    </row>
    <row r="10934" spans="3:13">
      <c r="C10934" s="12"/>
      <c r="M10934" s="9"/>
    </row>
    <row r="10935" spans="3:13">
      <c r="C10935" s="12"/>
      <c r="M10935" s="9"/>
    </row>
    <row r="10936" spans="3:13">
      <c r="C10936" s="12"/>
      <c r="M10936" s="9"/>
    </row>
    <row r="10937" spans="3:13">
      <c r="C10937" s="12"/>
      <c r="M10937" s="9"/>
    </row>
    <row r="10938" spans="3:13">
      <c r="C10938" s="12"/>
      <c r="M10938" s="9"/>
    </row>
    <row r="10939" spans="3:13">
      <c r="C10939" s="12"/>
      <c r="M10939" s="9"/>
    </row>
    <row r="10940" spans="3:13">
      <c r="C10940" s="12"/>
      <c r="M10940" s="9"/>
    </row>
    <row r="10941" spans="3:13">
      <c r="C10941" s="12"/>
      <c r="M10941" s="9"/>
    </row>
    <row r="10942" spans="3:13">
      <c r="C10942" s="12"/>
      <c r="M10942" s="9"/>
    </row>
    <row r="10943" spans="3:13">
      <c r="C10943" s="12"/>
      <c r="M10943" s="9"/>
    </row>
    <row r="10944" spans="3:13">
      <c r="C10944" s="12"/>
      <c r="M10944" s="9"/>
    </row>
    <row r="10945" spans="3:13">
      <c r="C10945" s="12"/>
      <c r="M10945" s="9"/>
    </row>
    <row r="10946" spans="3:13">
      <c r="C10946" s="12"/>
      <c r="M10946" s="9"/>
    </row>
    <row r="10947" spans="3:13">
      <c r="C10947" s="12"/>
      <c r="M10947" s="9"/>
    </row>
    <row r="10948" spans="3:13">
      <c r="C10948" s="12"/>
      <c r="M10948" s="9"/>
    </row>
    <row r="10949" spans="3:13">
      <c r="C10949" s="12"/>
      <c r="M10949" s="9"/>
    </row>
    <row r="10950" spans="3:13">
      <c r="C10950" s="12"/>
      <c r="M10950" s="9"/>
    </row>
    <row r="10951" spans="3:13">
      <c r="C10951" s="12"/>
      <c r="M10951" s="9"/>
    </row>
    <row r="10952" spans="3:13">
      <c r="C10952" s="12"/>
      <c r="M10952" s="9"/>
    </row>
    <row r="10953" spans="3:13">
      <c r="C10953" s="12"/>
      <c r="M10953" s="9"/>
    </row>
    <row r="10954" spans="3:13">
      <c r="C10954" s="12"/>
      <c r="M10954" s="9"/>
    </row>
    <row r="10955" spans="3:13">
      <c r="C10955" s="12"/>
      <c r="M10955" s="9"/>
    </row>
    <row r="10956" spans="3:13">
      <c r="C10956" s="12"/>
      <c r="M10956" s="9"/>
    </row>
    <row r="10957" spans="3:13">
      <c r="C10957" s="12"/>
      <c r="M10957" s="9"/>
    </row>
    <row r="10958" spans="3:13">
      <c r="C10958" s="12"/>
      <c r="M10958" s="9"/>
    </row>
    <row r="10959" spans="3:13">
      <c r="C10959" s="12"/>
      <c r="M10959" s="9"/>
    </row>
    <row r="10960" spans="3:13">
      <c r="C10960" s="12"/>
      <c r="M10960" s="9"/>
    </row>
    <row r="10961" spans="3:13">
      <c r="C10961" s="12"/>
      <c r="M10961" s="9"/>
    </row>
    <row r="10962" spans="3:13">
      <c r="C10962" s="12"/>
      <c r="M10962" s="9"/>
    </row>
    <row r="10963" spans="3:13">
      <c r="C10963" s="12"/>
      <c r="M10963" s="9"/>
    </row>
    <row r="10964" spans="3:13">
      <c r="C10964" s="12"/>
      <c r="M10964" s="9"/>
    </row>
    <row r="10965" spans="3:13">
      <c r="C10965" s="12"/>
      <c r="M10965" s="9"/>
    </row>
    <row r="10966" spans="3:13">
      <c r="C10966" s="12"/>
      <c r="M10966" s="9"/>
    </row>
    <row r="10967" spans="3:13">
      <c r="C10967" s="12"/>
      <c r="M10967" s="9"/>
    </row>
    <row r="10968" spans="3:13">
      <c r="C10968" s="12"/>
      <c r="M10968" s="9"/>
    </row>
    <row r="10969" spans="3:13">
      <c r="C10969" s="12"/>
      <c r="M10969" s="9"/>
    </row>
    <row r="10970" spans="3:13">
      <c r="C10970" s="12"/>
      <c r="M10970" s="9"/>
    </row>
    <row r="10971" spans="3:13">
      <c r="C10971" s="12"/>
      <c r="M10971" s="9"/>
    </row>
    <row r="10972" spans="3:13">
      <c r="C10972" s="12"/>
      <c r="M10972" s="9"/>
    </row>
    <row r="10973" spans="3:13">
      <c r="C10973" s="12"/>
      <c r="M10973" s="9"/>
    </row>
    <row r="10974" spans="3:13">
      <c r="C10974" s="12"/>
      <c r="M10974" s="9"/>
    </row>
    <row r="10975" spans="3:13">
      <c r="C10975" s="12"/>
      <c r="M10975" s="9"/>
    </row>
    <row r="10976" spans="3:13">
      <c r="C10976" s="12"/>
      <c r="M10976" s="9"/>
    </row>
    <row r="10977" spans="3:13">
      <c r="C10977" s="12"/>
      <c r="M10977" s="9"/>
    </row>
    <row r="10978" spans="3:13">
      <c r="C10978" s="12"/>
      <c r="M10978" s="9"/>
    </row>
    <row r="10979" spans="3:13">
      <c r="C10979" s="12"/>
      <c r="M10979" s="9"/>
    </row>
    <row r="10980" spans="3:13">
      <c r="C10980" s="12"/>
      <c r="M10980" s="9"/>
    </row>
    <row r="10981" spans="3:13">
      <c r="C10981" s="12"/>
      <c r="M10981" s="9"/>
    </row>
    <row r="10982" spans="3:13">
      <c r="C10982" s="12"/>
      <c r="M10982" s="9"/>
    </row>
    <row r="10983" spans="3:13">
      <c r="C10983" s="12"/>
      <c r="M10983" s="9"/>
    </row>
    <row r="10984" spans="3:13">
      <c r="C10984" s="12"/>
      <c r="M10984" s="9"/>
    </row>
    <row r="10985" spans="3:13">
      <c r="C10985" s="12"/>
      <c r="M10985" s="9"/>
    </row>
    <row r="10986" spans="3:13">
      <c r="C10986" s="12"/>
      <c r="M10986" s="9"/>
    </row>
    <row r="10987" spans="3:13">
      <c r="C10987" s="12"/>
      <c r="M10987" s="9"/>
    </row>
    <row r="10988" spans="3:13">
      <c r="C10988" s="12"/>
      <c r="M10988" s="9"/>
    </row>
    <row r="10989" spans="3:13">
      <c r="C10989" s="12"/>
      <c r="M10989" s="9"/>
    </row>
    <row r="10990" spans="3:13">
      <c r="C10990" s="12"/>
      <c r="M10990" s="9"/>
    </row>
    <row r="10991" spans="3:13">
      <c r="C10991" s="12"/>
      <c r="M10991" s="9"/>
    </row>
    <row r="10992" spans="3:13">
      <c r="C10992" s="12"/>
      <c r="M10992" s="9"/>
    </row>
    <row r="10993" spans="3:13">
      <c r="C10993" s="12"/>
      <c r="M10993" s="9"/>
    </row>
    <row r="10994" spans="3:13">
      <c r="C10994" s="12"/>
      <c r="M10994" s="9"/>
    </row>
    <row r="10995" spans="3:13">
      <c r="C10995" s="12"/>
      <c r="M10995" s="9"/>
    </row>
    <row r="10996" spans="3:13">
      <c r="C10996" s="12"/>
      <c r="M10996" s="9"/>
    </row>
    <row r="10997" spans="3:13">
      <c r="C10997" s="12"/>
      <c r="M10997" s="9"/>
    </row>
    <row r="10998" spans="3:13">
      <c r="C10998" s="12"/>
      <c r="M10998" s="9"/>
    </row>
    <row r="10999" spans="3:13">
      <c r="C10999" s="12"/>
      <c r="M10999" s="9"/>
    </row>
    <row r="11000" spans="3:13">
      <c r="C11000" s="12"/>
      <c r="M11000" s="9"/>
    </row>
    <row r="11001" spans="3:13">
      <c r="C11001" s="12"/>
      <c r="M11001" s="9"/>
    </row>
    <row r="11002" spans="3:13">
      <c r="C11002" s="12"/>
      <c r="M11002" s="9"/>
    </row>
    <row r="11003" spans="3:13">
      <c r="C11003" s="12"/>
      <c r="M11003" s="9"/>
    </row>
    <row r="11004" spans="3:13">
      <c r="C11004" s="12"/>
      <c r="M11004" s="9"/>
    </row>
    <row r="11005" spans="3:13">
      <c r="C11005" s="12"/>
      <c r="M11005" s="9"/>
    </row>
    <row r="11006" spans="3:13">
      <c r="C11006" s="12"/>
      <c r="M11006" s="9"/>
    </row>
    <row r="11007" spans="3:13">
      <c r="C11007" s="12"/>
      <c r="M11007" s="9"/>
    </row>
    <row r="11008" spans="3:13">
      <c r="C11008" s="12"/>
      <c r="M11008" s="9"/>
    </row>
    <row r="11009" spans="3:13">
      <c r="C11009" s="12"/>
      <c r="M11009" s="9"/>
    </row>
    <row r="11010" spans="3:13">
      <c r="C11010" s="12"/>
      <c r="M11010" s="9"/>
    </row>
    <row r="11011" spans="3:13">
      <c r="C11011" s="12"/>
      <c r="M11011" s="9"/>
    </row>
    <row r="11012" spans="3:13">
      <c r="C11012" s="12"/>
      <c r="M11012" s="9"/>
    </row>
    <row r="11013" spans="3:13">
      <c r="C11013" s="12"/>
      <c r="M11013" s="9"/>
    </row>
    <row r="11014" spans="3:13">
      <c r="C11014" s="12"/>
      <c r="M11014" s="9"/>
    </row>
    <row r="11015" spans="3:13">
      <c r="C11015" s="12"/>
      <c r="M11015" s="9"/>
    </row>
    <row r="11016" spans="3:13">
      <c r="C11016" s="12"/>
      <c r="M11016" s="9"/>
    </row>
    <row r="11017" spans="3:13">
      <c r="C11017" s="12"/>
      <c r="M11017" s="9"/>
    </row>
    <row r="11018" spans="3:13">
      <c r="C11018" s="12"/>
      <c r="M11018" s="9"/>
    </row>
    <row r="11019" spans="3:13">
      <c r="C11019" s="12"/>
      <c r="M11019" s="9"/>
    </row>
    <row r="11020" spans="3:13">
      <c r="C11020" s="12"/>
      <c r="M11020" s="9"/>
    </row>
    <row r="11021" spans="3:13">
      <c r="C11021" s="12"/>
      <c r="M11021" s="9"/>
    </row>
    <row r="11022" spans="3:13">
      <c r="C11022" s="12"/>
      <c r="M11022" s="9"/>
    </row>
    <row r="11023" spans="3:13">
      <c r="C11023" s="12"/>
      <c r="M11023" s="9"/>
    </row>
    <row r="11024" spans="3:13">
      <c r="C11024" s="12"/>
      <c r="M11024" s="9"/>
    </row>
    <row r="11025" spans="3:13">
      <c r="C11025" s="12"/>
      <c r="M11025" s="9"/>
    </row>
    <row r="11026" spans="3:13">
      <c r="C11026" s="12"/>
      <c r="M11026" s="9"/>
    </row>
    <row r="11027" spans="3:13">
      <c r="C11027" s="12"/>
      <c r="M11027" s="9"/>
    </row>
    <row r="11028" spans="3:13">
      <c r="C11028" s="12"/>
      <c r="M11028" s="9"/>
    </row>
    <row r="11029" spans="3:13">
      <c r="C11029" s="12"/>
      <c r="M11029" s="9"/>
    </row>
    <row r="11030" spans="3:13">
      <c r="C11030" s="12"/>
      <c r="M11030" s="9"/>
    </row>
    <row r="11031" spans="3:13">
      <c r="C11031" s="12"/>
      <c r="M11031" s="9"/>
    </row>
    <row r="11032" spans="3:13">
      <c r="C11032" s="12"/>
      <c r="M11032" s="9"/>
    </row>
    <row r="11033" spans="3:13">
      <c r="C11033" s="12"/>
      <c r="M11033" s="9"/>
    </row>
    <row r="11034" spans="3:13">
      <c r="C11034" s="12"/>
      <c r="M11034" s="9"/>
    </row>
    <row r="11035" spans="3:13">
      <c r="C11035" s="12"/>
      <c r="M11035" s="9"/>
    </row>
    <row r="11036" spans="3:13">
      <c r="C11036" s="12"/>
      <c r="M11036" s="9"/>
    </row>
    <row r="11037" spans="3:13">
      <c r="C11037" s="12"/>
      <c r="M11037" s="9"/>
    </row>
    <row r="11038" spans="3:13">
      <c r="C11038" s="12"/>
      <c r="M11038" s="9"/>
    </row>
    <row r="11039" spans="3:13">
      <c r="C11039" s="12"/>
      <c r="M11039" s="9"/>
    </row>
    <row r="11040" spans="3:13">
      <c r="C11040" s="12"/>
      <c r="M11040" s="9"/>
    </row>
    <row r="11041" spans="3:13">
      <c r="C11041" s="12"/>
      <c r="M11041" s="9"/>
    </row>
    <row r="11042" spans="3:13">
      <c r="C11042" s="12"/>
      <c r="M11042" s="9"/>
    </row>
    <row r="11043" spans="3:13">
      <c r="C11043" s="12"/>
      <c r="M11043" s="9"/>
    </row>
    <row r="11044" spans="3:13">
      <c r="C11044" s="12"/>
      <c r="M11044" s="9"/>
    </row>
    <row r="11045" spans="3:13">
      <c r="C11045" s="12"/>
      <c r="M11045" s="9"/>
    </row>
    <row r="11046" spans="3:13">
      <c r="C11046" s="12"/>
      <c r="M11046" s="9"/>
    </row>
    <row r="11047" spans="3:13">
      <c r="C11047" s="12"/>
      <c r="M11047" s="9"/>
    </row>
    <row r="11048" spans="3:13">
      <c r="C11048" s="12"/>
      <c r="M11048" s="9"/>
    </row>
    <row r="11049" spans="3:13">
      <c r="C11049" s="12"/>
      <c r="M11049" s="9"/>
    </row>
    <row r="11050" spans="3:13">
      <c r="C11050" s="12"/>
      <c r="M11050" s="9"/>
    </row>
    <row r="11051" spans="3:13">
      <c r="C11051" s="12"/>
      <c r="M11051" s="9"/>
    </row>
    <row r="11052" spans="3:13">
      <c r="C11052" s="12"/>
      <c r="M11052" s="9"/>
    </row>
    <row r="11053" spans="3:13">
      <c r="C11053" s="12"/>
      <c r="M11053" s="9"/>
    </row>
    <row r="11054" spans="3:13">
      <c r="C11054" s="12"/>
      <c r="M11054" s="9"/>
    </row>
    <row r="11055" spans="3:13">
      <c r="C11055" s="12"/>
      <c r="M11055" s="9"/>
    </row>
    <row r="11056" spans="3:13">
      <c r="C11056" s="12"/>
      <c r="M11056" s="9"/>
    </row>
    <row r="11057" spans="3:13">
      <c r="C11057" s="12"/>
      <c r="M11057" s="9"/>
    </row>
    <row r="11058" spans="3:13">
      <c r="C11058" s="12"/>
      <c r="M11058" s="9"/>
    </row>
    <row r="11059" spans="3:13">
      <c r="C11059" s="12"/>
      <c r="M11059" s="9"/>
    </row>
    <row r="11060" spans="3:13">
      <c r="C11060" s="12"/>
      <c r="M11060" s="9"/>
    </row>
    <row r="11061" spans="3:13">
      <c r="C11061" s="12"/>
      <c r="M11061" s="9"/>
    </row>
    <row r="11062" spans="3:13">
      <c r="C11062" s="12"/>
      <c r="M11062" s="9"/>
    </row>
    <row r="11063" spans="3:13">
      <c r="C11063" s="12"/>
      <c r="M11063" s="9"/>
    </row>
    <row r="11064" spans="3:13">
      <c r="C11064" s="12"/>
      <c r="M11064" s="9"/>
    </row>
    <row r="11065" spans="3:13">
      <c r="C11065" s="12"/>
      <c r="M11065" s="9"/>
    </row>
    <row r="11066" spans="3:13">
      <c r="C11066" s="12"/>
      <c r="M11066" s="9"/>
    </row>
    <row r="11067" spans="3:13">
      <c r="C11067" s="12"/>
      <c r="M11067" s="9"/>
    </row>
    <row r="11068" spans="3:13">
      <c r="C11068" s="12"/>
      <c r="M11068" s="9"/>
    </row>
    <row r="11069" spans="3:13">
      <c r="C11069" s="12"/>
      <c r="M11069" s="9"/>
    </row>
    <row r="11070" spans="3:13">
      <c r="C11070" s="12"/>
      <c r="M11070" s="9"/>
    </row>
    <row r="11071" spans="3:13">
      <c r="C11071" s="12"/>
      <c r="M11071" s="9"/>
    </row>
    <row r="11072" spans="3:13">
      <c r="C11072" s="12"/>
      <c r="M11072" s="9"/>
    </row>
    <row r="11073" spans="3:13">
      <c r="C11073" s="12"/>
      <c r="M11073" s="9"/>
    </row>
    <row r="11074" spans="3:13">
      <c r="C11074" s="12"/>
      <c r="M11074" s="9"/>
    </row>
    <row r="11075" spans="3:13">
      <c r="C11075" s="12"/>
      <c r="M11075" s="9"/>
    </row>
    <row r="11076" spans="3:13">
      <c r="C11076" s="12"/>
      <c r="M11076" s="9"/>
    </row>
    <row r="11077" spans="3:13">
      <c r="C11077" s="12"/>
      <c r="M11077" s="9"/>
    </row>
    <row r="11078" spans="3:13">
      <c r="C11078" s="12"/>
      <c r="M11078" s="9"/>
    </row>
    <row r="11079" spans="3:13">
      <c r="C11079" s="12"/>
      <c r="M11079" s="9"/>
    </row>
    <row r="11080" spans="3:13">
      <c r="C11080" s="12"/>
      <c r="M11080" s="9"/>
    </row>
    <row r="11081" spans="3:13">
      <c r="C11081" s="12"/>
      <c r="M11081" s="9"/>
    </row>
    <row r="11082" spans="3:13">
      <c r="C11082" s="12"/>
      <c r="M11082" s="9"/>
    </row>
    <row r="11083" spans="3:13">
      <c r="C11083" s="12"/>
      <c r="M11083" s="9"/>
    </row>
    <row r="11084" spans="3:13">
      <c r="C11084" s="12"/>
      <c r="M11084" s="9"/>
    </row>
    <row r="11085" spans="3:13">
      <c r="C11085" s="12"/>
      <c r="M11085" s="9"/>
    </row>
    <row r="11086" spans="3:13">
      <c r="C11086" s="12"/>
      <c r="M11086" s="9"/>
    </row>
    <row r="11087" spans="3:13">
      <c r="C11087" s="12"/>
      <c r="M11087" s="9"/>
    </row>
    <row r="11088" spans="3:13">
      <c r="C11088" s="12"/>
      <c r="M11088" s="9"/>
    </row>
    <row r="11089" spans="3:13">
      <c r="C11089" s="12"/>
      <c r="M11089" s="9"/>
    </row>
    <row r="11090" spans="3:13">
      <c r="C11090" s="12"/>
      <c r="M11090" s="9"/>
    </row>
    <row r="11091" spans="3:13">
      <c r="C11091" s="12"/>
      <c r="M11091" s="9"/>
    </row>
    <row r="11092" spans="3:13">
      <c r="C11092" s="12"/>
      <c r="M11092" s="9"/>
    </row>
    <row r="11093" spans="3:13">
      <c r="C11093" s="12"/>
      <c r="M11093" s="9"/>
    </row>
    <row r="11094" spans="3:13">
      <c r="C11094" s="12"/>
      <c r="M11094" s="9"/>
    </row>
    <row r="11095" spans="3:13">
      <c r="C11095" s="12"/>
      <c r="M11095" s="9"/>
    </row>
    <row r="11096" spans="3:13">
      <c r="C11096" s="12"/>
      <c r="M11096" s="9"/>
    </row>
    <row r="11097" spans="3:13">
      <c r="C11097" s="12"/>
      <c r="M11097" s="9"/>
    </row>
    <row r="11098" spans="3:13">
      <c r="C11098" s="12"/>
      <c r="M11098" s="9"/>
    </row>
    <row r="11099" spans="3:13">
      <c r="C11099" s="12"/>
      <c r="M11099" s="9"/>
    </row>
    <row r="11100" spans="3:13">
      <c r="C11100" s="12"/>
      <c r="M11100" s="9"/>
    </row>
    <row r="11101" spans="3:13">
      <c r="C11101" s="12"/>
      <c r="M11101" s="9"/>
    </row>
    <row r="11102" spans="3:13">
      <c r="C11102" s="12"/>
      <c r="M11102" s="9"/>
    </row>
    <row r="11103" spans="3:13">
      <c r="C11103" s="12"/>
      <c r="M11103" s="9"/>
    </row>
    <row r="11104" spans="3:13">
      <c r="C11104" s="12"/>
      <c r="M11104" s="9"/>
    </row>
    <row r="11105" spans="3:13">
      <c r="C11105" s="12"/>
      <c r="M11105" s="9"/>
    </row>
    <row r="11106" spans="3:13">
      <c r="C11106" s="12"/>
      <c r="M11106" s="9"/>
    </row>
    <row r="11107" spans="3:13">
      <c r="C11107" s="12"/>
      <c r="M11107" s="9"/>
    </row>
    <row r="11108" spans="3:13">
      <c r="C11108" s="12"/>
      <c r="M11108" s="9"/>
    </row>
    <row r="11109" spans="3:13">
      <c r="C11109" s="12"/>
      <c r="M11109" s="9"/>
    </row>
    <row r="11110" spans="3:13">
      <c r="C11110" s="12"/>
      <c r="M11110" s="9"/>
    </row>
    <row r="11111" spans="3:13">
      <c r="C11111" s="12"/>
      <c r="M11111" s="9"/>
    </row>
    <row r="11112" spans="3:13">
      <c r="C11112" s="12"/>
      <c r="M11112" s="9"/>
    </row>
    <row r="11113" spans="3:13">
      <c r="C11113" s="12"/>
      <c r="M11113" s="9"/>
    </row>
    <row r="11114" spans="3:13">
      <c r="C11114" s="12"/>
      <c r="M11114" s="9"/>
    </row>
    <row r="11115" spans="3:13">
      <c r="C11115" s="12"/>
      <c r="M11115" s="9"/>
    </row>
    <row r="11116" spans="3:13">
      <c r="C11116" s="12"/>
      <c r="M11116" s="9"/>
    </row>
    <row r="11117" spans="3:13">
      <c r="C11117" s="12"/>
      <c r="M11117" s="9"/>
    </row>
    <row r="11118" spans="3:13">
      <c r="C11118" s="12"/>
      <c r="M11118" s="9"/>
    </row>
    <row r="11119" spans="3:13">
      <c r="C11119" s="12"/>
      <c r="M11119" s="9"/>
    </row>
    <row r="11120" spans="3:13">
      <c r="C11120" s="12"/>
      <c r="M11120" s="9"/>
    </row>
    <row r="11121" spans="3:13">
      <c r="C11121" s="12"/>
      <c r="M11121" s="9"/>
    </row>
    <row r="11122" spans="3:13">
      <c r="C11122" s="12"/>
      <c r="M11122" s="9"/>
    </row>
    <row r="11123" spans="3:13">
      <c r="C11123" s="12"/>
      <c r="M11123" s="9"/>
    </row>
    <row r="11124" spans="3:13">
      <c r="C11124" s="12"/>
      <c r="M11124" s="9"/>
    </row>
    <row r="11125" spans="3:13">
      <c r="C11125" s="12"/>
      <c r="M11125" s="9"/>
    </row>
    <row r="11126" spans="3:13">
      <c r="C11126" s="12"/>
      <c r="M11126" s="9"/>
    </row>
    <row r="11127" spans="3:13">
      <c r="C11127" s="12"/>
      <c r="M11127" s="9"/>
    </row>
    <row r="11128" spans="3:13">
      <c r="C11128" s="12"/>
      <c r="M11128" s="9"/>
    </row>
    <row r="11129" spans="3:13">
      <c r="C11129" s="12"/>
      <c r="M11129" s="9"/>
    </row>
    <row r="11130" spans="3:13">
      <c r="C11130" s="12"/>
      <c r="M11130" s="9"/>
    </row>
    <row r="11131" spans="3:13">
      <c r="C11131" s="12"/>
      <c r="M11131" s="9"/>
    </row>
    <row r="11132" spans="3:13">
      <c r="C11132" s="12"/>
      <c r="M11132" s="9"/>
    </row>
    <row r="11133" spans="3:13">
      <c r="C11133" s="12"/>
      <c r="M11133" s="9"/>
    </row>
    <row r="11134" spans="3:13">
      <c r="C11134" s="12"/>
      <c r="M11134" s="9"/>
    </row>
    <row r="11135" spans="3:13">
      <c r="C11135" s="12"/>
      <c r="M11135" s="9"/>
    </row>
    <row r="11136" spans="3:13">
      <c r="C11136" s="12"/>
      <c r="M11136" s="9"/>
    </row>
    <row r="11137" spans="3:13">
      <c r="C11137" s="12"/>
      <c r="M11137" s="9"/>
    </row>
    <row r="11138" spans="3:13">
      <c r="C11138" s="12"/>
      <c r="M11138" s="9"/>
    </row>
    <row r="11139" spans="3:13">
      <c r="C11139" s="12"/>
      <c r="M11139" s="9"/>
    </row>
    <row r="11140" spans="3:13">
      <c r="C11140" s="12"/>
      <c r="M11140" s="9"/>
    </row>
    <row r="11141" spans="3:13">
      <c r="C11141" s="12"/>
      <c r="M11141" s="9"/>
    </row>
    <row r="11142" spans="3:13">
      <c r="C11142" s="12"/>
      <c r="M11142" s="9"/>
    </row>
    <row r="11143" spans="3:13">
      <c r="C11143" s="12"/>
      <c r="M11143" s="9"/>
    </row>
    <row r="11144" spans="3:13">
      <c r="C11144" s="12"/>
      <c r="M11144" s="9"/>
    </row>
    <row r="11145" spans="3:13">
      <c r="C11145" s="12"/>
      <c r="M11145" s="9"/>
    </row>
    <row r="11146" spans="3:13">
      <c r="C11146" s="12"/>
      <c r="M11146" s="9"/>
    </row>
    <row r="11147" spans="3:13">
      <c r="C11147" s="12"/>
      <c r="M11147" s="9"/>
    </row>
    <row r="11148" spans="3:13">
      <c r="C11148" s="12"/>
      <c r="M11148" s="9"/>
    </row>
    <row r="11149" spans="3:13">
      <c r="C11149" s="12"/>
      <c r="M11149" s="9"/>
    </row>
    <row r="11150" spans="3:13">
      <c r="C11150" s="12"/>
      <c r="M11150" s="9"/>
    </row>
    <row r="11151" spans="3:13">
      <c r="C11151" s="12"/>
      <c r="M11151" s="9"/>
    </row>
    <row r="11152" spans="3:13">
      <c r="C11152" s="12"/>
      <c r="M11152" s="9"/>
    </row>
    <row r="11153" spans="3:13">
      <c r="C11153" s="12"/>
      <c r="M11153" s="9"/>
    </row>
    <row r="11154" spans="3:13">
      <c r="C11154" s="12"/>
      <c r="M11154" s="9"/>
    </row>
    <row r="11155" spans="3:13">
      <c r="C11155" s="12"/>
      <c r="M11155" s="9"/>
    </row>
    <row r="11156" spans="3:13">
      <c r="C11156" s="12"/>
      <c r="M11156" s="9"/>
    </row>
    <row r="11157" spans="3:13">
      <c r="C11157" s="12"/>
      <c r="M11157" s="9"/>
    </row>
    <row r="11158" spans="3:13">
      <c r="C11158" s="12"/>
      <c r="M11158" s="9"/>
    </row>
    <row r="11159" spans="3:13">
      <c r="C11159" s="12"/>
      <c r="M11159" s="9"/>
    </row>
    <row r="11160" spans="3:13">
      <c r="C11160" s="12"/>
      <c r="M11160" s="9"/>
    </row>
    <row r="11161" spans="3:13">
      <c r="C11161" s="12"/>
      <c r="M11161" s="9"/>
    </row>
    <row r="11162" spans="3:13">
      <c r="C11162" s="12"/>
      <c r="M11162" s="9"/>
    </row>
    <row r="11163" spans="3:13">
      <c r="C11163" s="12"/>
      <c r="M11163" s="9"/>
    </row>
    <row r="11164" spans="3:13">
      <c r="C11164" s="12"/>
      <c r="M11164" s="9"/>
    </row>
    <row r="11165" spans="3:13">
      <c r="C11165" s="12"/>
      <c r="M11165" s="9"/>
    </row>
    <row r="11166" spans="3:13">
      <c r="C11166" s="12"/>
      <c r="M11166" s="9"/>
    </row>
    <row r="11167" spans="3:13">
      <c r="C11167" s="12"/>
      <c r="M11167" s="9"/>
    </row>
    <row r="11168" spans="3:13">
      <c r="C11168" s="12"/>
      <c r="M11168" s="9"/>
    </row>
    <row r="11169" spans="3:13">
      <c r="C11169" s="12"/>
      <c r="M11169" s="9"/>
    </row>
    <row r="11170" spans="3:13">
      <c r="C11170" s="12"/>
      <c r="M11170" s="9"/>
    </row>
    <row r="11171" spans="3:13">
      <c r="C11171" s="12"/>
      <c r="M11171" s="9"/>
    </row>
    <row r="11172" spans="3:13">
      <c r="C11172" s="12"/>
      <c r="M11172" s="9"/>
    </row>
    <row r="11173" spans="3:13">
      <c r="C11173" s="12"/>
      <c r="M11173" s="9"/>
    </row>
    <row r="11174" spans="3:13">
      <c r="C11174" s="12"/>
      <c r="M11174" s="9"/>
    </row>
    <row r="11175" spans="3:13">
      <c r="C11175" s="12"/>
      <c r="M11175" s="9"/>
    </row>
    <row r="11176" spans="3:13">
      <c r="C11176" s="12"/>
      <c r="M11176" s="9"/>
    </row>
    <row r="11177" spans="3:13">
      <c r="C11177" s="12"/>
      <c r="M11177" s="9"/>
    </row>
    <row r="11178" spans="3:13">
      <c r="C11178" s="12"/>
      <c r="M11178" s="9"/>
    </row>
    <row r="11179" spans="3:13">
      <c r="C11179" s="12"/>
      <c r="M11179" s="9"/>
    </row>
    <row r="11180" spans="3:13">
      <c r="C11180" s="12"/>
      <c r="M11180" s="9"/>
    </row>
    <row r="11181" spans="3:13">
      <c r="C11181" s="12"/>
      <c r="M11181" s="9"/>
    </row>
    <row r="11182" spans="3:13">
      <c r="C11182" s="12"/>
      <c r="M11182" s="9"/>
    </row>
    <row r="11183" spans="3:13">
      <c r="C11183" s="12"/>
      <c r="M11183" s="9"/>
    </row>
    <row r="11184" spans="3:13">
      <c r="C11184" s="12"/>
      <c r="M11184" s="9"/>
    </row>
    <row r="11185" spans="3:13">
      <c r="C11185" s="12"/>
      <c r="M11185" s="9"/>
    </row>
    <row r="11186" spans="3:13">
      <c r="C11186" s="12"/>
      <c r="M11186" s="9"/>
    </row>
    <row r="11187" spans="3:13">
      <c r="C11187" s="12"/>
      <c r="M11187" s="9"/>
    </row>
    <row r="11188" spans="3:13">
      <c r="C11188" s="12"/>
      <c r="M11188" s="9"/>
    </row>
    <row r="11189" spans="3:13">
      <c r="C11189" s="12"/>
      <c r="M11189" s="9"/>
    </row>
    <row r="11190" spans="3:13">
      <c r="C11190" s="12"/>
      <c r="M11190" s="9"/>
    </row>
    <row r="11191" spans="3:13">
      <c r="C11191" s="12"/>
      <c r="M11191" s="9"/>
    </row>
    <row r="11192" spans="3:13">
      <c r="C11192" s="12"/>
      <c r="M11192" s="9"/>
    </row>
    <row r="11193" spans="3:13">
      <c r="C11193" s="12"/>
      <c r="M11193" s="9"/>
    </row>
    <row r="11194" spans="3:13">
      <c r="C11194" s="12"/>
      <c r="M11194" s="9"/>
    </row>
    <row r="11195" spans="3:13">
      <c r="C11195" s="12"/>
      <c r="M11195" s="9"/>
    </row>
    <row r="11196" spans="3:13">
      <c r="C11196" s="12"/>
      <c r="M11196" s="9"/>
    </row>
    <row r="11197" spans="3:13">
      <c r="C11197" s="12"/>
      <c r="M11197" s="9"/>
    </row>
    <row r="11198" spans="3:13">
      <c r="C11198" s="12"/>
      <c r="M11198" s="9"/>
    </row>
    <row r="11199" spans="3:13">
      <c r="C11199" s="12"/>
      <c r="M11199" s="9"/>
    </row>
    <row r="11200" spans="3:13">
      <c r="C11200" s="12"/>
      <c r="M11200" s="9"/>
    </row>
    <row r="11201" spans="3:13">
      <c r="C11201" s="12"/>
      <c r="M11201" s="9"/>
    </row>
    <row r="11202" spans="3:13">
      <c r="C11202" s="12"/>
      <c r="M11202" s="9"/>
    </row>
    <row r="11203" spans="3:13">
      <c r="C11203" s="12"/>
      <c r="M11203" s="9"/>
    </row>
    <row r="11204" spans="3:13">
      <c r="C11204" s="12"/>
      <c r="M11204" s="9"/>
    </row>
    <row r="11205" spans="3:13">
      <c r="C11205" s="12"/>
      <c r="M11205" s="9"/>
    </row>
    <row r="11206" spans="3:13">
      <c r="C11206" s="12"/>
      <c r="M11206" s="9"/>
    </row>
    <row r="11207" spans="3:13">
      <c r="C11207" s="12"/>
      <c r="M11207" s="9"/>
    </row>
    <row r="11208" spans="3:13">
      <c r="C11208" s="12"/>
      <c r="M11208" s="9"/>
    </row>
    <row r="11209" spans="3:13">
      <c r="C11209" s="12"/>
      <c r="M11209" s="9"/>
    </row>
    <row r="11210" spans="3:13">
      <c r="C11210" s="12"/>
      <c r="M11210" s="9"/>
    </row>
    <row r="11211" spans="3:13">
      <c r="C11211" s="12"/>
      <c r="M11211" s="9"/>
    </row>
    <row r="11212" spans="3:13">
      <c r="C11212" s="12"/>
      <c r="M11212" s="9"/>
    </row>
    <row r="11213" spans="3:13">
      <c r="C11213" s="12"/>
      <c r="M11213" s="9"/>
    </row>
    <row r="11214" spans="3:13">
      <c r="C11214" s="12"/>
      <c r="M11214" s="9"/>
    </row>
    <row r="11215" spans="3:13">
      <c r="C11215" s="12"/>
      <c r="M11215" s="9"/>
    </row>
    <row r="11216" spans="3:13">
      <c r="C11216" s="12"/>
      <c r="M11216" s="9"/>
    </row>
    <row r="11217" spans="3:13">
      <c r="C11217" s="12"/>
      <c r="M11217" s="9"/>
    </row>
    <row r="11218" spans="3:13">
      <c r="C11218" s="12"/>
      <c r="M11218" s="9"/>
    </row>
    <row r="11219" spans="3:13">
      <c r="C11219" s="12"/>
      <c r="M11219" s="9"/>
    </row>
    <row r="11220" spans="3:13">
      <c r="C11220" s="12"/>
      <c r="M11220" s="9"/>
    </row>
    <row r="11221" spans="3:13">
      <c r="C11221" s="12"/>
      <c r="M11221" s="9"/>
    </row>
    <row r="11222" spans="3:13">
      <c r="C11222" s="12"/>
      <c r="M11222" s="9"/>
    </row>
    <row r="11223" spans="3:13">
      <c r="C11223" s="12"/>
      <c r="M11223" s="9"/>
    </row>
    <row r="11224" spans="3:13">
      <c r="C11224" s="12"/>
      <c r="M11224" s="9"/>
    </row>
    <row r="11225" spans="3:13">
      <c r="C11225" s="12"/>
      <c r="M11225" s="9"/>
    </row>
    <row r="11226" spans="3:13">
      <c r="C11226" s="12"/>
      <c r="M11226" s="9"/>
    </row>
    <row r="11227" spans="3:13">
      <c r="C11227" s="12"/>
      <c r="M11227" s="9"/>
    </row>
    <row r="11228" spans="3:13">
      <c r="C11228" s="12"/>
      <c r="M11228" s="9"/>
    </row>
    <row r="11229" spans="3:13">
      <c r="C11229" s="12"/>
      <c r="M11229" s="9"/>
    </row>
    <row r="11230" spans="3:13">
      <c r="C11230" s="12"/>
      <c r="M11230" s="9"/>
    </row>
    <row r="11231" spans="3:13">
      <c r="C11231" s="12"/>
      <c r="M11231" s="9"/>
    </row>
    <row r="11232" spans="3:13">
      <c r="C11232" s="12"/>
      <c r="M11232" s="9"/>
    </row>
    <row r="11233" spans="3:13">
      <c r="C11233" s="12"/>
      <c r="M11233" s="9"/>
    </row>
    <row r="11234" spans="3:13">
      <c r="C11234" s="12"/>
      <c r="M11234" s="9"/>
    </row>
    <row r="11235" spans="3:13">
      <c r="C11235" s="12"/>
      <c r="M11235" s="9"/>
    </row>
    <row r="11236" spans="3:13">
      <c r="C11236" s="12"/>
      <c r="M11236" s="9"/>
    </row>
    <row r="11237" spans="3:13">
      <c r="C11237" s="12"/>
      <c r="M11237" s="9"/>
    </row>
    <row r="11238" spans="3:13">
      <c r="C11238" s="12"/>
      <c r="M11238" s="9"/>
    </row>
    <row r="11239" spans="3:13">
      <c r="C11239" s="12"/>
      <c r="M11239" s="9"/>
    </row>
    <row r="11240" spans="3:13">
      <c r="C11240" s="12"/>
      <c r="M11240" s="9"/>
    </row>
    <row r="11241" spans="3:13">
      <c r="C11241" s="12"/>
      <c r="M11241" s="9"/>
    </row>
    <row r="11242" spans="3:13">
      <c r="C11242" s="12"/>
      <c r="M11242" s="9"/>
    </row>
    <row r="11243" spans="3:13">
      <c r="C11243" s="12"/>
      <c r="M11243" s="9"/>
    </row>
    <row r="11244" spans="3:13">
      <c r="C11244" s="12"/>
      <c r="M11244" s="9"/>
    </row>
    <row r="11245" spans="3:13">
      <c r="C11245" s="12"/>
      <c r="M11245" s="9"/>
    </row>
    <row r="11246" spans="3:13">
      <c r="C11246" s="12"/>
      <c r="M11246" s="9"/>
    </row>
    <row r="11247" spans="3:13">
      <c r="C11247" s="12"/>
      <c r="M11247" s="9"/>
    </row>
    <row r="11248" spans="3:13">
      <c r="C11248" s="12"/>
      <c r="M11248" s="9"/>
    </row>
    <row r="11249" spans="3:13">
      <c r="C11249" s="12"/>
      <c r="M11249" s="9"/>
    </row>
    <row r="11250" spans="3:13">
      <c r="C11250" s="12"/>
      <c r="M11250" s="9"/>
    </row>
    <row r="11251" spans="3:13">
      <c r="C11251" s="12"/>
      <c r="M11251" s="9"/>
    </row>
    <row r="11252" spans="3:13">
      <c r="C11252" s="12"/>
      <c r="M11252" s="9"/>
    </row>
    <row r="11253" spans="3:13">
      <c r="C11253" s="12"/>
      <c r="M11253" s="9"/>
    </row>
    <row r="11254" spans="3:13">
      <c r="C11254" s="12"/>
      <c r="M11254" s="9"/>
    </row>
    <row r="11255" spans="3:13">
      <c r="C11255" s="12"/>
      <c r="M11255" s="9"/>
    </row>
    <row r="11256" spans="3:13">
      <c r="C11256" s="12"/>
      <c r="M11256" s="9"/>
    </row>
    <row r="11257" spans="3:13">
      <c r="C11257" s="12"/>
      <c r="M11257" s="9"/>
    </row>
    <row r="11258" spans="3:13">
      <c r="C11258" s="12"/>
      <c r="M11258" s="9"/>
    </row>
    <row r="11259" spans="3:13">
      <c r="C11259" s="12"/>
      <c r="M11259" s="9"/>
    </row>
    <row r="11260" spans="3:13">
      <c r="C11260" s="12"/>
      <c r="M11260" s="9"/>
    </row>
    <row r="11261" spans="3:13">
      <c r="C11261" s="12"/>
      <c r="M11261" s="9"/>
    </row>
    <row r="11262" spans="3:13">
      <c r="C11262" s="12"/>
      <c r="M11262" s="9"/>
    </row>
    <row r="11263" spans="3:13">
      <c r="C11263" s="12"/>
      <c r="M11263" s="9"/>
    </row>
    <row r="11264" spans="3:13">
      <c r="C11264" s="12"/>
      <c r="M11264" s="9"/>
    </row>
    <row r="11265" spans="3:13">
      <c r="C11265" s="12"/>
      <c r="M11265" s="9"/>
    </row>
    <row r="11266" spans="3:13">
      <c r="C11266" s="12"/>
      <c r="M11266" s="9"/>
    </row>
    <row r="11267" spans="3:13">
      <c r="C11267" s="12"/>
      <c r="M11267" s="9"/>
    </row>
    <row r="11268" spans="3:13">
      <c r="C11268" s="12"/>
      <c r="M11268" s="9"/>
    </row>
    <row r="11269" spans="3:13">
      <c r="C11269" s="12"/>
      <c r="M11269" s="9"/>
    </row>
    <row r="11270" spans="3:13">
      <c r="C11270" s="12"/>
      <c r="M11270" s="9"/>
    </row>
    <row r="11271" spans="3:13">
      <c r="C11271" s="12"/>
      <c r="M11271" s="9"/>
    </row>
    <row r="11272" spans="3:13">
      <c r="C11272" s="12"/>
      <c r="M11272" s="9"/>
    </row>
    <row r="11273" spans="3:13">
      <c r="C11273" s="12"/>
      <c r="M11273" s="9"/>
    </row>
    <row r="11274" spans="3:13">
      <c r="C11274" s="12"/>
      <c r="M11274" s="9"/>
    </row>
    <row r="11275" spans="3:13">
      <c r="C11275" s="12"/>
      <c r="M11275" s="9"/>
    </row>
    <row r="11276" spans="3:13">
      <c r="C11276" s="12"/>
      <c r="M11276" s="9"/>
    </row>
    <row r="11277" spans="3:13">
      <c r="C11277" s="12"/>
      <c r="M11277" s="9"/>
    </row>
    <row r="11278" spans="3:13">
      <c r="C11278" s="12"/>
      <c r="M11278" s="9"/>
    </row>
    <row r="11279" spans="3:13">
      <c r="C11279" s="12"/>
      <c r="M11279" s="9"/>
    </row>
    <row r="11280" spans="3:13">
      <c r="C11280" s="12"/>
      <c r="M11280" s="9"/>
    </row>
    <row r="11281" spans="3:13">
      <c r="C11281" s="12"/>
      <c r="M11281" s="9"/>
    </row>
    <row r="11282" spans="3:13">
      <c r="C11282" s="12"/>
      <c r="M11282" s="9"/>
    </row>
    <row r="11283" spans="3:13">
      <c r="C11283" s="12"/>
      <c r="M11283" s="9"/>
    </row>
    <row r="11284" spans="3:13">
      <c r="C11284" s="12"/>
      <c r="M11284" s="9"/>
    </row>
    <row r="11285" spans="3:13">
      <c r="C11285" s="12"/>
      <c r="M11285" s="9"/>
    </row>
    <row r="11286" spans="3:13">
      <c r="C11286" s="12"/>
      <c r="M11286" s="9"/>
    </row>
    <row r="11287" spans="3:13">
      <c r="C11287" s="12"/>
      <c r="M11287" s="9"/>
    </row>
    <row r="11288" spans="3:13">
      <c r="C11288" s="12"/>
      <c r="M11288" s="9"/>
    </row>
    <row r="11289" spans="3:13">
      <c r="C11289" s="12"/>
      <c r="M11289" s="9"/>
    </row>
    <row r="11290" spans="3:13">
      <c r="C11290" s="12"/>
      <c r="M11290" s="9"/>
    </row>
    <row r="11291" spans="3:13">
      <c r="C11291" s="12"/>
      <c r="M11291" s="9"/>
    </row>
    <row r="11292" spans="3:13">
      <c r="C11292" s="12"/>
      <c r="M11292" s="9"/>
    </row>
    <row r="11293" spans="3:13">
      <c r="C11293" s="12"/>
      <c r="M11293" s="9"/>
    </row>
    <row r="11294" spans="3:13">
      <c r="C11294" s="12"/>
      <c r="M11294" s="9"/>
    </row>
    <row r="11295" spans="3:13">
      <c r="C11295" s="12"/>
      <c r="M11295" s="9"/>
    </row>
    <row r="11296" spans="3:13">
      <c r="C11296" s="12"/>
      <c r="M11296" s="9"/>
    </row>
    <row r="11297" spans="3:13">
      <c r="C11297" s="12"/>
      <c r="M11297" s="9"/>
    </row>
    <row r="11298" spans="3:13">
      <c r="C11298" s="12"/>
      <c r="M11298" s="9"/>
    </row>
    <row r="11299" spans="3:13">
      <c r="C11299" s="12"/>
      <c r="M11299" s="9"/>
    </row>
    <row r="11300" spans="3:13">
      <c r="C11300" s="12"/>
      <c r="M11300" s="9"/>
    </row>
    <row r="11301" spans="3:13">
      <c r="C11301" s="12"/>
      <c r="M11301" s="9"/>
    </row>
    <row r="11302" spans="3:13">
      <c r="C11302" s="12"/>
      <c r="M11302" s="9"/>
    </row>
    <row r="11303" spans="3:13">
      <c r="C11303" s="12"/>
      <c r="M11303" s="9"/>
    </row>
    <row r="11304" spans="3:13">
      <c r="C11304" s="12"/>
      <c r="M11304" s="9"/>
    </row>
    <row r="11305" spans="3:13">
      <c r="C11305" s="12"/>
      <c r="M11305" s="9"/>
    </row>
    <row r="11306" spans="3:13">
      <c r="C11306" s="12"/>
      <c r="M11306" s="9"/>
    </row>
    <row r="11307" spans="3:13">
      <c r="C11307" s="12"/>
      <c r="M11307" s="9"/>
    </row>
    <row r="11308" spans="3:13">
      <c r="C11308" s="12"/>
      <c r="M11308" s="9"/>
    </row>
    <row r="11309" spans="3:13">
      <c r="C11309" s="12"/>
      <c r="M11309" s="9"/>
    </row>
    <row r="11310" spans="3:13">
      <c r="C11310" s="12"/>
      <c r="M11310" s="9"/>
    </row>
    <row r="11311" spans="3:13">
      <c r="C11311" s="12"/>
      <c r="M11311" s="9"/>
    </row>
    <row r="11312" spans="3:13">
      <c r="C11312" s="12"/>
      <c r="M11312" s="9"/>
    </row>
    <row r="11313" spans="3:13">
      <c r="C11313" s="12"/>
      <c r="M11313" s="9"/>
    </row>
    <row r="11314" spans="3:13">
      <c r="C11314" s="12"/>
      <c r="M11314" s="9"/>
    </row>
    <row r="11315" spans="3:13">
      <c r="C11315" s="12"/>
      <c r="M11315" s="9"/>
    </row>
    <row r="11316" spans="3:13">
      <c r="C11316" s="12"/>
      <c r="M11316" s="9"/>
    </row>
    <row r="11317" spans="3:13">
      <c r="C11317" s="12"/>
      <c r="M11317" s="9"/>
    </row>
    <row r="11318" spans="3:13">
      <c r="C11318" s="12"/>
      <c r="M11318" s="9"/>
    </row>
    <row r="11319" spans="3:13">
      <c r="C11319" s="12"/>
      <c r="M11319" s="9"/>
    </row>
    <row r="11320" spans="3:13">
      <c r="C11320" s="12"/>
      <c r="M11320" s="9"/>
    </row>
    <row r="11321" spans="3:13">
      <c r="C11321" s="12"/>
      <c r="M11321" s="9"/>
    </row>
    <row r="11322" spans="3:13">
      <c r="C11322" s="12"/>
      <c r="M11322" s="9"/>
    </row>
    <row r="11323" spans="3:13">
      <c r="C11323" s="12"/>
      <c r="M11323" s="9"/>
    </row>
    <row r="11324" spans="3:13">
      <c r="C11324" s="12"/>
      <c r="M11324" s="9"/>
    </row>
    <row r="11325" spans="3:13">
      <c r="C11325" s="12"/>
      <c r="M11325" s="9"/>
    </row>
    <row r="11326" spans="3:13">
      <c r="C11326" s="12"/>
      <c r="M11326" s="9"/>
    </row>
    <row r="11327" spans="3:13">
      <c r="C11327" s="12"/>
      <c r="M11327" s="9"/>
    </row>
    <row r="11328" spans="3:13">
      <c r="C11328" s="12"/>
      <c r="M11328" s="9"/>
    </row>
    <row r="11329" spans="3:13">
      <c r="C11329" s="12"/>
      <c r="M11329" s="9"/>
    </row>
    <row r="11330" spans="3:13">
      <c r="C11330" s="12"/>
      <c r="M11330" s="9"/>
    </row>
    <row r="11331" spans="3:13">
      <c r="C11331" s="12"/>
      <c r="M11331" s="9"/>
    </row>
    <row r="11332" spans="3:13">
      <c r="C11332" s="12"/>
      <c r="M11332" s="9"/>
    </row>
    <row r="11333" spans="3:13">
      <c r="C11333" s="12"/>
      <c r="M11333" s="9"/>
    </row>
    <row r="11334" spans="3:13">
      <c r="C11334" s="12"/>
      <c r="M11334" s="9"/>
    </row>
    <row r="11335" spans="3:13">
      <c r="C11335" s="12"/>
      <c r="M11335" s="9"/>
    </row>
    <row r="11336" spans="3:13">
      <c r="C11336" s="12"/>
      <c r="M11336" s="9"/>
    </row>
    <row r="11337" spans="3:13">
      <c r="C11337" s="12"/>
      <c r="M11337" s="9"/>
    </row>
    <row r="11338" spans="3:13">
      <c r="C11338" s="12"/>
      <c r="M11338" s="9"/>
    </row>
    <row r="11339" spans="3:13">
      <c r="C11339" s="12"/>
      <c r="M11339" s="9"/>
    </row>
    <row r="11340" spans="3:13">
      <c r="C11340" s="12"/>
      <c r="M11340" s="9"/>
    </row>
    <row r="11341" spans="3:13">
      <c r="C11341" s="12"/>
      <c r="M11341" s="9"/>
    </row>
    <row r="11342" spans="3:13">
      <c r="C11342" s="12"/>
      <c r="M11342" s="9"/>
    </row>
    <row r="11343" spans="3:13">
      <c r="C11343" s="12"/>
      <c r="M11343" s="9"/>
    </row>
    <row r="11344" spans="3:13">
      <c r="C11344" s="12"/>
      <c r="M11344" s="9"/>
    </row>
    <row r="11345" spans="3:13">
      <c r="C11345" s="12"/>
      <c r="M11345" s="9"/>
    </row>
    <row r="11346" spans="3:13">
      <c r="C11346" s="12"/>
      <c r="M11346" s="9"/>
    </row>
    <row r="11347" spans="3:13">
      <c r="C11347" s="12"/>
      <c r="M11347" s="9"/>
    </row>
    <row r="11348" spans="3:13">
      <c r="C11348" s="12"/>
      <c r="M11348" s="9"/>
    </row>
    <row r="11349" spans="3:13">
      <c r="C11349" s="12"/>
      <c r="M11349" s="9"/>
    </row>
    <row r="11350" spans="3:13">
      <c r="C11350" s="12"/>
      <c r="M11350" s="9"/>
    </row>
    <row r="11351" spans="3:13">
      <c r="C11351" s="12"/>
      <c r="M11351" s="9"/>
    </row>
    <row r="11352" spans="3:13">
      <c r="C11352" s="12"/>
      <c r="M11352" s="9"/>
    </row>
    <row r="11353" spans="3:13">
      <c r="C11353" s="12"/>
      <c r="M11353" s="9"/>
    </row>
    <row r="11354" spans="3:13">
      <c r="C11354" s="12"/>
      <c r="M11354" s="9"/>
    </row>
    <row r="11355" spans="3:13">
      <c r="C11355" s="12"/>
      <c r="M11355" s="9"/>
    </row>
    <row r="11356" spans="3:13">
      <c r="C11356" s="12"/>
      <c r="M11356" s="9"/>
    </row>
    <row r="11357" spans="3:13">
      <c r="C11357" s="12"/>
      <c r="M11357" s="9"/>
    </row>
    <row r="11358" spans="3:13">
      <c r="C11358" s="12"/>
      <c r="M11358" s="9"/>
    </row>
    <row r="11359" spans="3:13">
      <c r="C11359" s="12"/>
      <c r="M11359" s="9"/>
    </row>
    <row r="11360" spans="3:13">
      <c r="C11360" s="12"/>
      <c r="M11360" s="9"/>
    </row>
    <row r="11361" spans="3:13">
      <c r="C11361" s="12"/>
      <c r="M11361" s="9"/>
    </row>
    <row r="11362" spans="3:13">
      <c r="C11362" s="12"/>
      <c r="M11362" s="9"/>
    </row>
    <row r="11363" spans="3:13">
      <c r="C11363" s="12"/>
      <c r="M11363" s="9"/>
    </row>
    <row r="11364" spans="3:13">
      <c r="C11364" s="12"/>
      <c r="M11364" s="9"/>
    </row>
    <row r="11365" spans="3:13">
      <c r="C11365" s="12"/>
      <c r="M11365" s="9"/>
    </row>
    <row r="11366" spans="3:13">
      <c r="C11366" s="12"/>
      <c r="M11366" s="9"/>
    </row>
    <row r="11367" spans="3:13">
      <c r="C11367" s="12"/>
      <c r="M11367" s="9"/>
    </row>
    <row r="11368" spans="3:13">
      <c r="C11368" s="12"/>
      <c r="M11368" s="9"/>
    </row>
    <row r="11369" spans="3:13">
      <c r="C11369" s="12"/>
      <c r="M11369" s="9"/>
    </row>
    <row r="11370" spans="3:13">
      <c r="C11370" s="12"/>
      <c r="M11370" s="9"/>
    </row>
    <row r="11371" spans="3:13">
      <c r="C11371" s="12"/>
      <c r="M11371" s="9"/>
    </row>
    <row r="11372" spans="3:13">
      <c r="C11372" s="12"/>
      <c r="M11372" s="9"/>
    </row>
    <row r="11373" spans="3:13">
      <c r="C11373" s="12"/>
      <c r="M11373" s="9"/>
    </row>
    <row r="11374" spans="3:13">
      <c r="C11374" s="12"/>
      <c r="M11374" s="9"/>
    </row>
    <row r="11375" spans="3:13">
      <c r="C11375" s="12"/>
      <c r="M11375" s="9"/>
    </row>
    <row r="11376" spans="3:13">
      <c r="C11376" s="12"/>
      <c r="M11376" s="9"/>
    </row>
    <row r="11377" spans="3:13">
      <c r="C11377" s="12"/>
      <c r="M11377" s="9"/>
    </row>
    <row r="11378" spans="3:13">
      <c r="C11378" s="12"/>
      <c r="M11378" s="9"/>
    </row>
    <row r="11379" spans="3:13">
      <c r="C11379" s="12"/>
      <c r="M11379" s="9"/>
    </row>
    <row r="11380" spans="3:13">
      <c r="C11380" s="12"/>
      <c r="M11380" s="9"/>
    </row>
    <row r="11381" spans="3:13">
      <c r="C11381" s="12"/>
      <c r="M11381" s="9"/>
    </row>
    <row r="11382" spans="3:13">
      <c r="C11382" s="12"/>
      <c r="M11382" s="9"/>
    </row>
    <row r="11383" spans="3:13">
      <c r="C11383" s="12"/>
      <c r="M11383" s="9"/>
    </row>
    <row r="11384" spans="3:13">
      <c r="C11384" s="12"/>
      <c r="M11384" s="9"/>
    </row>
    <row r="11385" spans="3:13">
      <c r="C11385" s="12"/>
      <c r="M11385" s="9"/>
    </row>
    <row r="11386" spans="3:13">
      <c r="C11386" s="12"/>
      <c r="M11386" s="9"/>
    </row>
    <row r="11387" spans="3:13">
      <c r="C11387" s="12"/>
      <c r="M11387" s="9"/>
    </row>
    <row r="11388" spans="3:13">
      <c r="C11388" s="12"/>
      <c r="M11388" s="9"/>
    </row>
    <row r="11389" spans="3:13">
      <c r="C11389" s="12"/>
      <c r="M11389" s="9"/>
    </row>
    <row r="11390" spans="3:13">
      <c r="C11390" s="12"/>
      <c r="M11390" s="9"/>
    </row>
    <row r="11391" spans="3:13">
      <c r="C11391" s="12"/>
      <c r="M11391" s="9"/>
    </row>
    <row r="11392" spans="3:13">
      <c r="C11392" s="12"/>
      <c r="M11392" s="9"/>
    </row>
    <row r="11393" spans="3:13">
      <c r="C11393" s="12"/>
      <c r="M11393" s="9"/>
    </row>
    <row r="11394" spans="3:13">
      <c r="C11394" s="12"/>
      <c r="M11394" s="9"/>
    </row>
    <row r="11395" spans="3:13">
      <c r="C11395" s="12"/>
      <c r="M11395" s="9"/>
    </row>
    <row r="11396" spans="3:13">
      <c r="C11396" s="12"/>
      <c r="M11396" s="9"/>
    </row>
    <row r="11397" spans="3:13">
      <c r="C11397" s="12"/>
      <c r="M11397" s="9"/>
    </row>
    <row r="11398" spans="3:13">
      <c r="C11398" s="12"/>
      <c r="M11398" s="9"/>
    </row>
    <row r="11399" spans="3:13">
      <c r="C11399" s="12"/>
      <c r="M11399" s="9"/>
    </row>
    <row r="11400" spans="3:13">
      <c r="C11400" s="12"/>
      <c r="M11400" s="9"/>
    </row>
    <row r="11401" spans="3:13">
      <c r="C11401" s="12"/>
      <c r="M11401" s="9"/>
    </row>
    <row r="11402" spans="3:13">
      <c r="C11402" s="12"/>
      <c r="M11402" s="9"/>
    </row>
    <row r="11403" spans="3:13">
      <c r="C11403" s="12"/>
      <c r="M11403" s="9"/>
    </row>
    <row r="11404" spans="3:13">
      <c r="C11404" s="12"/>
      <c r="M11404" s="9"/>
    </row>
    <row r="11405" spans="3:13">
      <c r="C11405" s="12"/>
      <c r="M11405" s="9"/>
    </row>
    <row r="11406" spans="3:13">
      <c r="C11406" s="12"/>
      <c r="M11406" s="9"/>
    </row>
    <row r="11407" spans="3:13">
      <c r="C11407" s="12"/>
      <c r="M11407" s="9"/>
    </row>
    <row r="11408" spans="3:13">
      <c r="C11408" s="12"/>
      <c r="M11408" s="9"/>
    </row>
    <row r="11409" spans="3:13">
      <c r="C11409" s="12"/>
      <c r="M11409" s="9"/>
    </row>
    <row r="11410" spans="3:13">
      <c r="C11410" s="12"/>
      <c r="M11410" s="9"/>
    </row>
    <row r="11411" spans="3:13">
      <c r="C11411" s="12"/>
      <c r="M11411" s="9"/>
    </row>
    <row r="11412" spans="3:13">
      <c r="C11412" s="12"/>
      <c r="M11412" s="9"/>
    </row>
    <row r="11413" spans="3:13">
      <c r="C11413" s="12"/>
      <c r="M11413" s="9"/>
    </row>
    <row r="11414" spans="3:13">
      <c r="C11414" s="12"/>
      <c r="M11414" s="9"/>
    </row>
    <row r="11415" spans="3:13">
      <c r="C11415" s="12"/>
      <c r="M11415" s="9"/>
    </row>
    <row r="11416" spans="3:13">
      <c r="C11416" s="12"/>
      <c r="M11416" s="9"/>
    </row>
    <row r="11417" spans="3:13">
      <c r="C11417" s="12"/>
      <c r="M11417" s="9"/>
    </row>
    <row r="11418" spans="3:13">
      <c r="C11418" s="12"/>
      <c r="M11418" s="9"/>
    </row>
    <row r="11419" spans="3:13">
      <c r="C11419" s="12"/>
      <c r="M11419" s="9"/>
    </row>
    <row r="11420" spans="3:13">
      <c r="C11420" s="12"/>
      <c r="M11420" s="9"/>
    </row>
    <row r="11421" spans="3:13">
      <c r="C11421" s="12"/>
      <c r="M11421" s="9"/>
    </row>
    <row r="11422" spans="3:13">
      <c r="C11422" s="12"/>
      <c r="M11422" s="9"/>
    </row>
    <row r="11423" spans="3:13">
      <c r="C11423" s="12"/>
      <c r="M11423" s="9"/>
    </row>
    <row r="11424" spans="3:13">
      <c r="C11424" s="12"/>
      <c r="M11424" s="9"/>
    </row>
    <row r="11425" spans="3:13">
      <c r="C11425" s="12"/>
      <c r="M11425" s="9"/>
    </row>
    <row r="11426" spans="3:13">
      <c r="C11426" s="12"/>
      <c r="M11426" s="9"/>
    </row>
    <row r="11427" spans="3:13">
      <c r="C11427" s="12"/>
      <c r="M11427" s="9"/>
    </row>
    <row r="11428" spans="3:13">
      <c r="C11428" s="12"/>
      <c r="M11428" s="9"/>
    </row>
    <row r="11429" spans="3:13">
      <c r="C11429" s="12"/>
      <c r="M11429" s="9"/>
    </row>
    <row r="11430" spans="3:13">
      <c r="C11430" s="12"/>
      <c r="M11430" s="9"/>
    </row>
    <row r="11431" spans="3:13">
      <c r="C11431" s="12"/>
      <c r="M11431" s="9"/>
    </row>
    <row r="11432" spans="3:13">
      <c r="C11432" s="12"/>
      <c r="M11432" s="9"/>
    </row>
    <row r="11433" spans="3:13">
      <c r="C11433" s="12"/>
      <c r="M11433" s="9"/>
    </row>
    <row r="11434" spans="3:13">
      <c r="C11434" s="12"/>
      <c r="M11434" s="9"/>
    </row>
    <row r="11435" spans="3:13">
      <c r="C11435" s="12"/>
      <c r="M11435" s="9"/>
    </row>
    <row r="11436" spans="3:13">
      <c r="C11436" s="12"/>
      <c r="M11436" s="9"/>
    </row>
    <row r="11437" spans="3:13">
      <c r="C11437" s="12"/>
      <c r="M11437" s="9"/>
    </row>
    <row r="11438" spans="3:13">
      <c r="C11438" s="12"/>
      <c r="M11438" s="9"/>
    </row>
    <row r="11439" spans="3:13">
      <c r="C11439" s="12"/>
      <c r="M11439" s="9"/>
    </row>
    <row r="11440" spans="3:13">
      <c r="C11440" s="12"/>
      <c r="M11440" s="9"/>
    </row>
    <row r="11441" spans="3:13">
      <c r="C11441" s="12"/>
      <c r="M11441" s="9"/>
    </row>
    <row r="11442" spans="3:13">
      <c r="C11442" s="12"/>
      <c r="M11442" s="9"/>
    </row>
    <row r="11443" spans="3:13">
      <c r="C11443" s="12"/>
      <c r="M11443" s="9"/>
    </row>
    <row r="11444" spans="3:13">
      <c r="C11444" s="12"/>
      <c r="M11444" s="9"/>
    </row>
    <row r="11445" spans="3:13">
      <c r="C11445" s="12"/>
      <c r="M11445" s="9"/>
    </row>
    <row r="11446" spans="3:13">
      <c r="C11446" s="12"/>
      <c r="M11446" s="9"/>
    </row>
    <row r="11447" spans="3:13">
      <c r="C11447" s="12"/>
      <c r="M11447" s="9"/>
    </row>
    <row r="11448" spans="3:13">
      <c r="C11448" s="12"/>
      <c r="M11448" s="9"/>
    </row>
    <row r="11449" spans="3:13">
      <c r="C11449" s="12"/>
      <c r="M11449" s="9"/>
    </row>
    <row r="11450" spans="3:13">
      <c r="C11450" s="12"/>
      <c r="M11450" s="9"/>
    </row>
    <row r="11451" spans="3:13">
      <c r="C11451" s="12"/>
      <c r="M11451" s="9"/>
    </row>
    <row r="11452" spans="3:13">
      <c r="C11452" s="12"/>
      <c r="M11452" s="9"/>
    </row>
    <row r="11453" spans="3:13">
      <c r="C11453" s="12"/>
      <c r="M11453" s="9"/>
    </row>
    <row r="11454" spans="3:13">
      <c r="C11454" s="12"/>
      <c r="M11454" s="9"/>
    </row>
    <row r="11455" spans="3:13">
      <c r="C11455" s="12"/>
      <c r="M11455" s="9"/>
    </row>
    <row r="11456" spans="3:13">
      <c r="C11456" s="12"/>
      <c r="M11456" s="9"/>
    </row>
    <row r="11457" spans="3:13">
      <c r="C11457" s="12"/>
      <c r="M11457" s="9"/>
    </row>
    <row r="11458" spans="3:13">
      <c r="C11458" s="12"/>
      <c r="M11458" s="9"/>
    </row>
    <row r="11459" spans="3:13">
      <c r="C11459" s="12"/>
      <c r="M11459" s="9"/>
    </row>
    <row r="11460" spans="3:13">
      <c r="C11460" s="12"/>
      <c r="M11460" s="9"/>
    </row>
    <row r="11461" spans="3:13">
      <c r="C11461" s="12"/>
      <c r="M11461" s="9"/>
    </row>
    <row r="11462" spans="3:13">
      <c r="C11462" s="12"/>
      <c r="M11462" s="9"/>
    </row>
    <row r="11463" spans="3:13">
      <c r="C11463" s="12"/>
      <c r="M11463" s="9"/>
    </row>
    <row r="11464" spans="3:13">
      <c r="C11464" s="12"/>
      <c r="M11464" s="9"/>
    </row>
    <row r="11465" spans="3:13">
      <c r="C11465" s="12"/>
      <c r="M11465" s="9"/>
    </row>
    <row r="11466" spans="3:13">
      <c r="C11466" s="12"/>
      <c r="M11466" s="9"/>
    </row>
    <row r="11467" spans="3:13">
      <c r="C11467" s="12"/>
      <c r="M11467" s="9"/>
    </row>
    <row r="11468" spans="3:13">
      <c r="C11468" s="12"/>
      <c r="M11468" s="9"/>
    </row>
    <row r="11469" spans="3:13">
      <c r="C11469" s="12"/>
      <c r="M11469" s="9"/>
    </row>
    <row r="11470" spans="3:13">
      <c r="C11470" s="12"/>
      <c r="M11470" s="9"/>
    </row>
    <row r="11471" spans="3:13">
      <c r="C11471" s="12"/>
      <c r="M11471" s="9"/>
    </row>
    <row r="11472" spans="3:13">
      <c r="C11472" s="12"/>
      <c r="M11472" s="9"/>
    </row>
    <row r="11473" spans="3:13">
      <c r="C11473" s="12"/>
      <c r="M11473" s="9"/>
    </row>
    <row r="11474" spans="3:13">
      <c r="C11474" s="12"/>
      <c r="M11474" s="9"/>
    </row>
    <row r="11475" spans="3:13">
      <c r="C11475" s="12"/>
      <c r="M11475" s="9"/>
    </row>
    <row r="11476" spans="3:13">
      <c r="C11476" s="12"/>
      <c r="M11476" s="9"/>
    </row>
    <row r="11477" spans="3:13">
      <c r="C11477" s="12"/>
      <c r="M11477" s="9"/>
    </row>
    <row r="11478" spans="3:13">
      <c r="C11478" s="12"/>
      <c r="M11478" s="9"/>
    </row>
    <row r="11479" spans="3:13">
      <c r="C11479" s="12"/>
      <c r="M11479" s="9"/>
    </row>
    <row r="11480" spans="3:13">
      <c r="C11480" s="12"/>
      <c r="M11480" s="9"/>
    </row>
    <row r="11481" spans="3:13">
      <c r="C11481" s="12"/>
      <c r="M11481" s="9"/>
    </row>
    <row r="11482" spans="3:13">
      <c r="C11482" s="12"/>
      <c r="M11482" s="9"/>
    </row>
    <row r="11483" spans="3:13">
      <c r="C11483" s="12"/>
      <c r="M11483" s="9"/>
    </row>
    <row r="11484" spans="3:13">
      <c r="C11484" s="12"/>
      <c r="M11484" s="9"/>
    </row>
    <row r="11485" spans="3:13">
      <c r="C11485" s="12"/>
      <c r="M11485" s="9"/>
    </row>
    <row r="11486" spans="3:13">
      <c r="C11486" s="12"/>
      <c r="M11486" s="9"/>
    </row>
    <row r="11487" spans="3:13">
      <c r="C11487" s="12"/>
      <c r="M11487" s="9"/>
    </row>
    <row r="11488" spans="3:13">
      <c r="C11488" s="12"/>
      <c r="M11488" s="9"/>
    </row>
    <row r="11489" spans="3:13">
      <c r="C11489" s="12"/>
      <c r="M11489" s="9"/>
    </row>
    <row r="11490" spans="3:13">
      <c r="C11490" s="12"/>
      <c r="M11490" s="9"/>
    </row>
    <row r="11491" spans="3:13">
      <c r="C11491" s="12"/>
      <c r="M11491" s="9"/>
    </row>
    <row r="11492" spans="3:13">
      <c r="C11492" s="12"/>
      <c r="M11492" s="9"/>
    </row>
    <row r="11493" spans="3:13">
      <c r="C11493" s="12"/>
      <c r="M11493" s="9"/>
    </row>
    <row r="11494" spans="3:13">
      <c r="C11494" s="12"/>
      <c r="M11494" s="9"/>
    </row>
    <row r="11495" spans="3:13">
      <c r="C11495" s="12"/>
      <c r="M11495" s="9"/>
    </row>
    <row r="11496" spans="3:13">
      <c r="C11496" s="12"/>
      <c r="M11496" s="9"/>
    </row>
    <row r="11497" spans="3:13">
      <c r="C11497" s="12"/>
      <c r="M11497" s="9"/>
    </row>
    <row r="11498" spans="3:13">
      <c r="C11498" s="12"/>
      <c r="M11498" s="9"/>
    </row>
    <row r="11499" spans="3:13">
      <c r="C11499" s="12"/>
      <c r="M11499" s="9"/>
    </row>
    <row r="11500" spans="3:13">
      <c r="C11500" s="12"/>
      <c r="M11500" s="9"/>
    </row>
    <row r="11501" spans="3:13">
      <c r="C11501" s="12"/>
      <c r="M11501" s="9"/>
    </row>
    <row r="11502" spans="3:13">
      <c r="C11502" s="12"/>
      <c r="M11502" s="9"/>
    </row>
    <row r="11503" spans="3:13">
      <c r="C11503" s="12"/>
      <c r="M11503" s="9"/>
    </row>
    <row r="11504" spans="3:13">
      <c r="C11504" s="12"/>
      <c r="M11504" s="9"/>
    </row>
    <row r="11505" spans="3:13">
      <c r="C11505" s="12"/>
      <c r="M11505" s="9"/>
    </row>
    <row r="11506" spans="3:13">
      <c r="C11506" s="12"/>
      <c r="M11506" s="9"/>
    </row>
    <row r="11507" spans="3:13">
      <c r="C11507" s="12"/>
      <c r="M11507" s="9"/>
    </row>
    <row r="11508" spans="3:13">
      <c r="C11508" s="12"/>
      <c r="M11508" s="9"/>
    </row>
    <row r="11509" spans="3:13">
      <c r="C11509" s="12"/>
      <c r="M11509" s="9"/>
    </row>
    <row r="11510" spans="3:13">
      <c r="C11510" s="12"/>
      <c r="M11510" s="9"/>
    </row>
    <row r="11511" spans="3:13">
      <c r="C11511" s="12"/>
      <c r="M11511" s="9"/>
    </row>
    <row r="11512" spans="3:13">
      <c r="C11512" s="12"/>
      <c r="M11512" s="9"/>
    </row>
    <row r="11513" spans="3:13">
      <c r="C11513" s="12"/>
      <c r="M11513" s="9"/>
    </row>
    <row r="11514" spans="3:13">
      <c r="C11514" s="12"/>
      <c r="M11514" s="9"/>
    </row>
    <row r="11515" spans="3:13">
      <c r="C11515" s="12"/>
      <c r="M11515" s="9"/>
    </row>
    <row r="11516" spans="3:13">
      <c r="C11516" s="12"/>
      <c r="M11516" s="9"/>
    </row>
    <row r="11517" spans="3:13">
      <c r="C11517" s="12"/>
      <c r="M11517" s="9"/>
    </row>
    <row r="11518" spans="3:13">
      <c r="C11518" s="12"/>
      <c r="M11518" s="9"/>
    </row>
    <row r="11519" spans="3:13">
      <c r="C11519" s="12"/>
      <c r="M11519" s="9"/>
    </row>
    <row r="11520" spans="3:13">
      <c r="C11520" s="12"/>
      <c r="M11520" s="9"/>
    </row>
    <row r="11521" spans="3:13">
      <c r="C11521" s="12"/>
      <c r="M11521" s="9"/>
    </row>
    <row r="11522" spans="3:13">
      <c r="C11522" s="12"/>
      <c r="M11522" s="9"/>
    </row>
    <row r="11523" spans="3:13">
      <c r="C11523" s="12"/>
      <c r="M11523" s="9"/>
    </row>
    <row r="11524" spans="3:13">
      <c r="C11524" s="12"/>
      <c r="M11524" s="9"/>
    </row>
    <row r="11525" spans="3:13">
      <c r="C11525" s="12"/>
      <c r="M11525" s="9"/>
    </row>
    <row r="11526" spans="3:13">
      <c r="C11526" s="12"/>
      <c r="M11526" s="9"/>
    </row>
    <row r="11527" spans="3:13">
      <c r="C11527" s="12"/>
      <c r="M11527" s="9"/>
    </row>
    <row r="11528" spans="3:13">
      <c r="C11528" s="12"/>
      <c r="M11528" s="9"/>
    </row>
    <row r="11529" spans="3:13">
      <c r="C11529" s="12"/>
      <c r="M11529" s="9"/>
    </row>
    <row r="11530" spans="3:13">
      <c r="C11530" s="12"/>
      <c r="M11530" s="9"/>
    </row>
    <row r="11531" spans="3:13">
      <c r="C11531" s="12"/>
      <c r="M11531" s="9"/>
    </row>
    <row r="11532" spans="3:13">
      <c r="C11532" s="12"/>
      <c r="M11532" s="9"/>
    </row>
    <row r="11533" spans="3:13">
      <c r="C11533" s="12"/>
      <c r="M11533" s="9"/>
    </row>
    <row r="11534" spans="3:13">
      <c r="C11534" s="12"/>
      <c r="M11534" s="9"/>
    </row>
    <row r="11535" spans="3:13">
      <c r="C11535" s="12"/>
      <c r="M11535" s="9"/>
    </row>
    <row r="11536" spans="3:13">
      <c r="C11536" s="12"/>
      <c r="M11536" s="9"/>
    </row>
    <row r="11537" spans="3:13">
      <c r="C11537" s="12"/>
      <c r="M11537" s="9"/>
    </row>
    <row r="11538" spans="3:13">
      <c r="C11538" s="12"/>
      <c r="M11538" s="9"/>
    </row>
    <row r="11539" spans="3:13">
      <c r="C11539" s="12"/>
      <c r="M11539" s="9"/>
    </row>
    <row r="11540" spans="3:13">
      <c r="C11540" s="12"/>
      <c r="M11540" s="9"/>
    </row>
    <row r="11541" spans="3:13">
      <c r="C11541" s="12"/>
      <c r="M11541" s="9"/>
    </row>
    <row r="11542" spans="3:13">
      <c r="C11542" s="12"/>
      <c r="M11542" s="9"/>
    </row>
    <row r="11543" spans="3:13">
      <c r="C11543" s="12"/>
      <c r="M11543" s="9"/>
    </row>
    <row r="11544" spans="3:13">
      <c r="C11544" s="12"/>
      <c r="M11544" s="9"/>
    </row>
    <row r="11545" spans="3:13">
      <c r="C11545" s="12"/>
      <c r="M11545" s="9"/>
    </row>
    <row r="11546" spans="3:13">
      <c r="C11546" s="12"/>
      <c r="M11546" s="9"/>
    </row>
    <row r="11547" spans="3:13">
      <c r="C11547" s="12"/>
      <c r="M11547" s="9"/>
    </row>
    <row r="11548" spans="3:13">
      <c r="C11548" s="12"/>
      <c r="M11548" s="9"/>
    </row>
    <row r="11549" spans="3:13">
      <c r="C11549" s="12"/>
      <c r="M11549" s="9"/>
    </row>
    <row r="11550" spans="3:13">
      <c r="C11550" s="12"/>
      <c r="M11550" s="9"/>
    </row>
    <row r="11551" spans="3:13">
      <c r="C11551" s="12"/>
      <c r="M11551" s="9"/>
    </row>
    <row r="11552" spans="3:13">
      <c r="C11552" s="12"/>
      <c r="M11552" s="9"/>
    </row>
    <row r="11553" spans="3:13">
      <c r="C11553" s="12"/>
      <c r="M11553" s="9"/>
    </row>
    <row r="11554" spans="3:13">
      <c r="C11554" s="12"/>
      <c r="M11554" s="9"/>
    </row>
    <row r="11555" spans="3:13">
      <c r="C11555" s="12"/>
      <c r="M11555" s="9"/>
    </row>
    <row r="11556" spans="3:13">
      <c r="C11556" s="12"/>
      <c r="M11556" s="9"/>
    </row>
    <row r="11557" spans="3:13">
      <c r="C11557" s="12"/>
      <c r="M11557" s="9"/>
    </row>
    <row r="11558" spans="3:13">
      <c r="C11558" s="12"/>
      <c r="M11558" s="9"/>
    </row>
    <row r="11559" spans="3:13">
      <c r="C11559" s="12"/>
      <c r="M11559" s="9"/>
    </row>
    <row r="11560" spans="3:13">
      <c r="C11560" s="12"/>
      <c r="M11560" s="9"/>
    </row>
    <row r="11561" spans="3:13">
      <c r="C11561" s="12"/>
      <c r="M11561" s="9"/>
    </row>
    <row r="11562" spans="3:13">
      <c r="C11562" s="12"/>
      <c r="M11562" s="9"/>
    </row>
    <row r="11563" spans="3:13">
      <c r="C11563" s="12"/>
      <c r="M11563" s="9"/>
    </row>
    <row r="11564" spans="3:13">
      <c r="C11564" s="12"/>
      <c r="M11564" s="9"/>
    </row>
    <row r="11565" spans="3:13">
      <c r="C11565" s="12"/>
      <c r="M11565" s="9"/>
    </row>
    <row r="11566" spans="3:13">
      <c r="C11566" s="12"/>
      <c r="M11566" s="9"/>
    </row>
    <row r="11567" spans="3:13">
      <c r="C11567" s="12"/>
      <c r="M11567" s="9"/>
    </row>
    <row r="11568" spans="3:13">
      <c r="C11568" s="12"/>
      <c r="M11568" s="9"/>
    </row>
    <row r="11569" spans="3:13">
      <c r="C11569" s="12"/>
      <c r="M11569" s="9"/>
    </row>
    <row r="11570" spans="3:13">
      <c r="C11570" s="12"/>
      <c r="M11570" s="9"/>
    </row>
    <row r="11571" spans="3:13">
      <c r="C11571" s="12"/>
      <c r="M11571" s="9"/>
    </row>
    <row r="11572" spans="3:13">
      <c r="C11572" s="12"/>
      <c r="M11572" s="9"/>
    </row>
    <row r="11573" spans="3:13">
      <c r="C11573" s="12"/>
      <c r="M11573" s="9"/>
    </row>
    <row r="11574" spans="3:13">
      <c r="C11574" s="12"/>
      <c r="M11574" s="9"/>
    </row>
    <row r="11575" spans="3:13">
      <c r="C11575" s="12"/>
      <c r="M11575" s="9"/>
    </row>
    <row r="11576" spans="3:13">
      <c r="C11576" s="12"/>
      <c r="M11576" s="9"/>
    </row>
    <row r="11577" spans="3:13">
      <c r="C11577" s="12"/>
      <c r="M11577" s="9"/>
    </row>
    <row r="11578" spans="3:13">
      <c r="C11578" s="12"/>
      <c r="M11578" s="9"/>
    </row>
    <row r="11579" spans="3:13">
      <c r="C11579" s="12"/>
      <c r="M11579" s="9"/>
    </row>
    <row r="11580" spans="3:13">
      <c r="C11580" s="12"/>
      <c r="M11580" s="9"/>
    </row>
    <row r="11581" spans="3:13">
      <c r="C11581" s="12"/>
      <c r="M11581" s="9"/>
    </row>
    <row r="11582" spans="3:13">
      <c r="C11582" s="12"/>
      <c r="M11582" s="9"/>
    </row>
    <row r="11583" spans="3:13">
      <c r="C11583" s="12"/>
      <c r="M11583" s="9"/>
    </row>
    <row r="11584" spans="3:13">
      <c r="C11584" s="12"/>
      <c r="M11584" s="9"/>
    </row>
    <row r="11585" spans="3:13">
      <c r="C11585" s="12"/>
      <c r="M11585" s="9"/>
    </row>
    <row r="11586" spans="3:13">
      <c r="C11586" s="12"/>
      <c r="M11586" s="9"/>
    </row>
    <row r="11587" spans="3:13">
      <c r="C11587" s="12"/>
      <c r="M11587" s="9"/>
    </row>
    <row r="11588" spans="3:13">
      <c r="C11588" s="12"/>
      <c r="M11588" s="9"/>
    </row>
    <row r="11589" spans="3:13">
      <c r="C11589" s="12"/>
      <c r="M11589" s="9"/>
    </row>
    <row r="11590" spans="3:13">
      <c r="C11590" s="12"/>
      <c r="M11590" s="9"/>
    </row>
    <row r="11591" spans="3:13">
      <c r="C11591" s="12"/>
      <c r="M11591" s="9"/>
    </row>
    <row r="11592" spans="3:13">
      <c r="C11592" s="12"/>
      <c r="M11592" s="9"/>
    </row>
    <row r="11593" spans="3:13">
      <c r="C11593" s="12"/>
      <c r="M11593" s="9"/>
    </row>
    <row r="11594" spans="3:13">
      <c r="C11594" s="12"/>
      <c r="M11594" s="9"/>
    </row>
    <row r="11595" spans="3:13">
      <c r="C11595" s="12"/>
      <c r="M11595" s="9"/>
    </row>
    <row r="11596" spans="3:13">
      <c r="C11596" s="12"/>
      <c r="M11596" s="9"/>
    </row>
    <row r="11597" spans="3:13">
      <c r="C11597" s="12"/>
      <c r="M11597" s="9"/>
    </row>
    <row r="11598" spans="3:13">
      <c r="C11598" s="12"/>
      <c r="M11598" s="9"/>
    </row>
    <row r="11599" spans="3:13">
      <c r="C11599" s="12"/>
      <c r="M11599" s="9"/>
    </row>
    <row r="11600" spans="3:13">
      <c r="C11600" s="12"/>
      <c r="M11600" s="9"/>
    </row>
    <row r="11601" spans="3:13">
      <c r="C11601" s="12"/>
      <c r="M11601" s="9"/>
    </row>
    <row r="11602" spans="3:13">
      <c r="C11602" s="12"/>
      <c r="M11602" s="9"/>
    </row>
    <row r="11603" spans="3:13">
      <c r="C11603" s="12"/>
      <c r="M11603" s="9"/>
    </row>
    <row r="11604" spans="3:13">
      <c r="C11604" s="12"/>
      <c r="M11604" s="9"/>
    </row>
    <row r="11605" spans="3:13">
      <c r="C11605" s="12"/>
      <c r="M11605" s="9"/>
    </row>
    <row r="11606" spans="3:13">
      <c r="C11606" s="12"/>
      <c r="M11606" s="9"/>
    </row>
    <row r="11607" spans="3:13">
      <c r="C11607" s="12"/>
      <c r="M11607" s="9"/>
    </row>
    <row r="11608" spans="3:13">
      <c r="C11608" s="12"/>
      <c r="M11608" s="9"/>
    </row>
    <row r="11609" spans="3:13">
      <c r="C11609" s="12"/>
      <c r="M11609" s="9"/>
    </row>
    <row r="11610" spans="3:13">
      <c r="C11610" s="12"/>
      <c r="M11610" s="9"/>
    </row>
    <row r="11611" spans="3:13">
      <c r="C11611" s="12"/>
      <c r="M11611" s="9"/>
    </row>
    <row r="11612" spans="3:13">
      <c r="C11612" s="12"/>
      <c r="M11612" s="9"/>
    </row>
    <row r="11613" spans="3:13">
      <c r="C11613" s="12"/>
      <c r="M11613" s="9"/>
    </row>
    <row r="11614" spans="3:13">
      <c r="C11614" s="12"/>
      <c r="M11614" s="9"/>
    </row>
    <row r="11615" spans="3:13">
      <c r="C11615" s="12"/>
      <c r="M11615" s="9"/>
    </row>
    <row r="11616" spans="3:13">
      <c r="C11616" s="12"/>
      <c r="M11616" s="9"/>
    </row>
    <row r="11617" spans="3:13">
      <c r="C11617" s="12"/>
      <c r="M11617" s="9"/>
    </row>
    <row r="11618" spans="3:13">
      <c r="C11618" s="12"/>
      <c r="M11618" s="9"/>
    </row>
    <row r="11619" spans="3:13">
      <c r="C11619" s="12"/>
      <c r="M11619" s="9"/>
    </row>
    <row r="11620" spans="3:13">
      <c r="C11620" s="12"/>
      <c r="M11620" s="9"/>
    </row>
    <row r="11621" spans="3:13">
      <c r="C11621" s="12"/>
      <c r="M11621" s="9"/>
    </row>
    <row r="11622" spans="3:13">
      <c r="C11622" s="12"/>
      <c r="M11622" s="9"/>
    </row>
    <row r="11623" spans="3:13">
      <c r="C11623" s="12"/>
      <c r="M11623" s="9"/>
    </row>
    <row r="11624" spans="3:13">
      <c r="C11624" s="12"/>
      <c r="M11624" s="9"/>
    </row>
    <row r="11625" spans="3:13">
      <c r="C11625" s="12"/>
      <c r="M11625" s="9"/>
    </row>
    <row r="11626" spans="3:13">
      <c r="C11626" s="12"/>
      <c r="M11626" s="9"/>
    </row>
    <row r="11627" spans="3:13">
      <c r="C11627" s="12"/>
      <c r="M11627" s="9"/>
    </row>
    <row r="11628" spans="3:13">
      <c r="C11628" s="12"/>
      <c r="M11628" s="9"/>
    </row>
    <row r="11629" spans="3:13">
      <c r="C11629" s="12"/>
      <c r="M11629" s="9"/>
    </row>
    <row r="11630" spans="3:13">
      <c r="C11630" s="12"/>
      <c r="M11630" s="9"/>
    </row>
    <row r="11631" spans="3:13">
      <c r="C11631" s="12"/>
      <c r="M11631" s="9"/>
    </row>
    <row r="11632" spans="3:13">
      <c r="C11632" s="12"/>
      <c r="M11632" s="9"/>
    </row>
    <row r="11633" spans="3:13">
      <c r="C11633" s="12"/>
      <c r="M11633" s="9"/>
    </row>
    <row r="11634" spans="3:13">
      <c r="C11634" s="12"/>
      <c r="M11634" s="9"/>
    </row>
    <row r="11635" spans="3:13">
      <c r="C11635" s="12"/>
      <c r="M11635" s="9"/>
    </row>
    <row r="11636" spans="3:13">
      <c r="C11636" s="12"/>
      <c r="M11636" s="9"/>
    </row>
    <row r="11637" spans="3:13">
      <c r="C11637" s="12"/>
      <c r="M11637" s="9"/>
    </row>
    <row r="11638" spans="3:13">
      <c r="C11638" s="12"/>
      <c r="M11638" s="9"/>
    </row>
    <row r="11639" spans="3:13">
      <c r="C11639" s="12"/>
      <c r="M11639" s="9"/>
    </row>
    <row r="11640" spans="3:13">
      <c r="C11640" s="12"/>
      <c r="M11640" s="9"/>
    </row>
    <row r="11641" spans="3:13">
      <c r="C11641" s="12"/>
      <c r="M11641" s="9"/>
    </row>
    <row r="11642" spans="3:13">
      <c r="C11642" s="12"/>
      <c r="M11642" s="9"/>
    </row>
    <row r="11643" spans="3:13">
      <c r="C11643" s="12"/>
      <c r="M11643" s="9"/>
    </row>
    <row r="11644" spans="3:13">
      <c r="C11644" s="12"/>
      <c r="M11644" s="9"/>
    </row>
    <row r="11645" spans="3:13">
      <c r="C11645" s="12"/>
      <c r="M11645" s="9"/>
    </row>
    <row r="11646" spans="3:13">
      <c r="C11646" s="12"/>
      <c r="M11646" s="9"/>
    </row>
    <row r="11647" spans="3:13">
      <c r="C11647" s="12"/>
      <c r="M11647" s="9"/>
    </row>
    <row r="11648" spans="3:13">
      <c r="C11648" s="12"/>
      <c r="M11648" s="9"/>
    </row>
    <row r="11649" spans="3:13">
      <c r="C11649" s="12"/>
      <c r="M11649" s="9"/>
    </row>
    <row r="11650" spans="3:13">
      <c r="C11650" s="12"/>
      <c r="M11650" s="9"/>
    </row>
    <row r="11651" spans="3:13">
      <c r="C11651" s="12"/>
      <c r="M11651" s="9"/>
    </row>
    <row r="11652" spans="3:13">
      <c r="C11652" s="12"/>
      <c r="M11652" s="9"/>
    </row>
    <row r="11653" spans="3:13">
      <c r="C11653" s="12"/>
      <c r="M11653" s="9"/>
    </row>
    <row r="11654" spans="3:13">
      <c r="C11654" s="12"/>
      <c r="M11654" s="9"/>
    </row>
    <row r="11655" spans="3:13">
      <c r="C11655" s="12"/>
      <c r="M11655" s="9"/>
    </row>
    <row r="11656" spans="3:13">
      <c r="C11656" s="12"/>
      <c r="M11656" s="9"/>
    </row>
    <row r="11657" spans="3:13">
      <c r="C11657" s="12"/>
      <c r="M11657" s="9"/>
    </row>
    <row r="11658" spans="3:13">
      <c r="C11658" s="12"/>
      <c r="M11658" s="9"/>
    </row>
    <row r="11659" spans="3:13">
      <c r="C11659" s="12"/>
      <c r="M11659" s="9"/>
    </row>
    <row r="11660" spans="3:13">
      <c r="C11660" s="12"/>
      <c r="M11660" s="9"/>
    </row>
    <row r="11661" spans="3:13">
      <c r="C11661" s="12"/>
      <c r="M11661" s="9"/>
    </row>
    <row r="11662" spans="3:13">
      <c r="C11662" s="12"/>
      <c r="M11662" s="9"/>
    </row>
    <row r="11663" spans="3:13">
      <c r="C11663" s="12"/>
      <c r="M11663" s="9"/>
    </row>
    <row r="11664" spans="3:13">
      <c r="C11664" s="12"/>
      <c r="M11664" s="9"/>
    </row>
    <row r="11665" spans="3:13">
      <c r="C11665" s="12"/>
      <c r="M11665" s="9"/>
    </row>
    <row r="11666" spans="3:13">
      <c r="C11666" s="12"/>
      <c r="M11666" s="9"/>
    </row>
    <row r="11667" spans="3:13">
      <c r="C11667" s="12"/>
      <c r="M11667" s="9"/>
    </row>
    <row r="11668" spans="3:13">
      <c r="C11668" s="12"/>
      <c r="M11668" s="9"/>
    </row>
    <row r="11669" spans="3:13">
      <c r="C11669" s="12"/>
      <c r="M11669" s="9"/>
    </row>
    <row r="11670" spans="3:13">
      <c r="C11670" s="12"/>
      <c r="M11670" s="9"/>
    </row>
    <row r="11671" spans="3:13">
      <c r="C11671" s="12"/>
      <c r="M11671" s="9"/>
    </row>
    <row r="11672" spans="3:13">
      <c r="C11672" s="12"/>
      <c r="M11672" s="9"/>
    </row>
    <row r="11673" spans="3:13">
      <c r="C11673" s="12"/>
      <c r="M11673" s="9"/>
    </row>
    <row r="11674" spans="3:13">
      <c r="C11674" s="12"/>
      <c r="M11674" s="9"/>
    </row>
    <row r="11675" spans="3:13">
      <c r="C11675" s="12"/>
      <c r="M11675" s="9"/>
    </row>
    <row r="11676" spans="3:13">
      <c r="C11676" s="12"/>
      <c r="M11676" s="9"/>
    </row>
    <row r="11677" spans="3:13">
      <c r="C11677" s="12"/>
      <c r="M11677" s="9"/>
    </row>
    <row r="11678" spans="3:13">
      <c r="C11678" s="12"/>
      <c r="M11678" s="9"/>
    </row>
    <row r="11679" spans="3:13">
      <c r="C11679" s="12"/>
      <c r="M11679" s="9"/>
    </row>
    <row r="11680" spans="3:13">
      <c r="C11680" s="12"/>
      <c r="M11680" s="9"/>
    </row>
    <row r="11681" spans="3:13">
      <c r="C11681" s="12"/>
      <c r="M11681" s="9"/>
    </row>
    <row r="11682" spans="3:13">
      <c r="C11682" s="12"/>
      <c r="M11682" s="9"/>
    </row>
    <row r="11683" spans="3:13">
      <c r="C11683" s="12"/>
      <c r="M11683" s="9"/>
    </row>
    <row r="11684" spans="3:13">
      <c r="C11684" s="12"/>
      <c r="M11684" s="9"/>
    </row>
    <row r="11685" spans="3:13">
      <c r="C11685" s="12"/>
      <c r="M11685" s="9"/>
    </row>
    <row r="11686" spans="3:13">
      <c r="C11686" s="12"/>
      <c r="M11686" s="9"/>
    </row>
    <row r="11687" spans="3:13">
      <c r="C11687" s="12"/>
      <c r="M11687" s="9"/>
    </row>
    <row r="11688" spans="3:13">
      <c r="C11688" s="12"/>
      <c r="M11688" s="9"/>
    </row>
    <row r="11689" spans="3:13">
      <c r="C11689" s="12"/>
      <c r="M11689" s="9"/>
    </row>
    <row r="11690" spans="3:13">
      <c r="C11690" s="12"/>
      <c r="M11690" s="9"/>
    </row>
    <row r="11691" spans="3:13">
      <c r="C11691" s="12"/>
      <c r="M11691" s="9"/>
    </row>
    <row r="11692" spans="3:13">
      <c r="C11692" s="12"/>
      <c r="M11692" s="9"/>
    </row>
    <row r="11693" spans="3:13">
      <c r="C11693" s="12"/>
      <c r="M11693" s="9"/>
    </row>
    <row r="11694" spans="3:13">
      <c r="C11694" s="12"/>
      <c r="M11694" s="9"/>
    </row>
    <row r="11695" spans="3:13">
      <c r="C11695" s="12"/>
      <c r="M11695" s="9"/>
    </row>
    <row r="11696" spans="3:13">
      <c r="C11696" s="12"/>
      <c r="M11696" s="9"/>
    </row>
    <row r="11697" spans="3:13">
      <c r="C11697" s="12"/>
      <c r="M11697" s="9"/>
    </row>
    <row r="11698" spans="3:13">
      <c r="C11698" s="12"/>
      <c r="M11698" s="9"/>
    </row>
    <row r="11699" spans="3:13">
      <c r="C11699" s="12"/>
      <c r="M11699" s="9"/>
    </row>
    <row r="11700" spans="3:13">
      <c r="C11700" s="12"/>
      <c r="M11700" s="9"/>
    </row>
    <row r="11701" spans="3:13">
      <c r="C11701" s="12"/>
      <c r="M11701" s="9"/>
    </row>
    <row r="11702" spans="3:13">
      <c r="C11702" s="12"/>
      <c r="M11702" s="9"/>
    </row>
    <row r="11703" spans="3:13">
      <c r="C11703" s="12"/>
      <c r="M11703" s="9"/>
    </row>
    <row r="11704" spans="3:13">
      <c r="C11704" s="12"/>
      <c r="M11704" s="9"/>
    </row>
    <row r="11705" spans="3:13">
      <c r="C11705" s="12"/>
      <c r="M11705" s="9"/>
    </row>
    <row r="11706" spans="3:13">
      <c r="C11706" s="12"/>
      <c r="M11706" s="9"/>
    </row>
    <row r="11707" spans="3:13">
      <c r="C11707" s="12"/>
      <c r="M11707" s="9"/>
    </row>
    <row r="11708" spans="3:13">
      <c r="C11708" s="12"/>
      <c r="M11708" s="9"/>
    </row>
    <row r="11709" spans="3:13">
      <c r="C11709" s="12"/>
      <c r="M11709" s="9"/>
    </row>
    <row r="11710" spans="3:13">
      <c r="C11710" s="12"/>
      <c r="M11710" s="9"/>
    </row>
    <row r="11711" spans="3:13">
      <c r="C11711" s="12"/>
      <c r="M11711" s="9"/>
    </row>
    <row r="11712" spans="3:13">
      <c r="C11712" s="12"/>
      <c r="M11712" s="9"/>
    </row>
    <row r="11713" spans="3:13">
      <c r="C11713" s="12"/>
      <c r="M11713" s="9"/>
    </row>
    <row r="11714" spans="3:13">
      <c r="C11714" s="12"/>
      <c r="M11714" s="9"/>
    </row>
    <row r="11715" spans="3:13">
      <c r="C11715" s="12"/>
      <c r="M11715" s="9"/>
    </row>
    <row r="11716" spans="3:13">
      <c r="C11716" s="12"/>
      <c r="M11716" s="9"/>
    </row>
    <row r="11717" spans="3:13">
      <c r="C11717" s="12"/>
      <c r="M11717" s="9"/>
    </row>
    <row r="11718" spans="3:13">
      <c r="C11718" s="12"/>
      <c r="M11718" s="9"/>
    </row>
    <row r="11719" spans="3:13">
      <c r="C11719" s="12"/>
      <c r="M11719" s="9"/>
    </row>
    <row r="11720" spans="3:13">
      <c r="C11720" s="12"/>
      <c r="M11720" s="9"/>
    </row>
    <row r="11721" spans="3:13">
      <c r="C11721" s="12"/>
      <c r="M11721" s="9"/>
    </row>
    <row r="11722" spans="3:13">
      <c r="C11722" s="12"/>
      <c r="M11722" s="9"/>
    </row>
    <row r="11723" spans="3:13">
      <c r="C11723" s="12"/>
      <c r="M11723" s="9"/>
    </row>
    <row r="11724" spans="3:13">
      <c r="C11724" s="12"/>
      <c r="M11724" s="9"/>
    </row>
    <row r="11725" spans="3:13">
      <c r="C11725" s="12"/>
      <c r="M11725" s="9"/>
    </row>
    <row r="11726" spans="3:13">
      <c r="C11726" s="12"/>
      <c r="M11726" s="9"/>
    </row>
    <row r="11727" spans="3:13">
      <c r="C11727" s="12"/>
      <c r="M11727" s="9"/>
    </row>
    <row r="11728" spans="3:13">
      <c r="C11728" s="12"/>
      <c r="M11728" s="9"/>
    </row>
    <row r="11729" spans="3:13">
      <c r="C11729" s="12"/>
      <c r="M11729" s="9"/>
    </row>
    <row r="11730" spans="3:13">
      <c r="C11730" s="12"/>
      <c r="M11730" s="9"/>
    </row>
    <row r="11731" spans="3:13">
      <c r="C11731" s="12"/>
      <c r="M11731" s="9"/>
    </row>
    <row r="11732" spans="3:13">
      <c r="C11732" s="12"/>
      <c r="M11732" s="9"/>
    </row>
    <row r="11733" spans="3:13">
      <c r="C11733" s="12"/>
      <c r="M11733" s="9"/>
    </row>
    <row r="11734" spans="3:13">
      <c r="C11734" s="12"/>
      <c r="M11734" s="9"/>
    </row>
    <row r="11735" spans="3:13">
      <c r="C11735" s="12"/>
      <c r="M11735" s="9"/>
    </row>
    <row r="11736" spans="3:13">
      <c r="C11736" s="12"/>
      <c r="M11736" s="9"/>
    </row>
    <row r="11737" spans="3:13">
      <c r="C11737" s="12"/>
      <c r="M11737" s="9"/>
    </row>
    <row r="11738" spans="3:13">
      <c r="C11738" s="12"/>
      <c r="M11738" s="9"/>
    </row>
    <row r="11739" spans="3:13">
      <c r="C11739" s="12"/>
      <c r="M11739" s="9"/>
    </row>
    <row r="11740" spans="3:13">
      <c r="C11740" s="12"/>
      <c r="M11740" s="9"/>
    </row>
    <row r="11741" spans="3:13">
      <c r="C11741" s="12"/>
      <c r="M11741" s="9"/>
    </row>
    <row r="11742" spans="3:13">
      <c r="C11742" s="12"/>
      <c r="M11742" s="9"/>
    </row>
    <row r="11743" spans="3:13">
      <c r="C11743" s="12"/>
      <c r="M11743" s="9"/>
    </row>
    <row r="11744" spans="3:13">
      <c r="C11744" s="12"/>
      <c r="M11744" s="9"/>
    </row>
    <row r="11745" spans="3:13">
      <c r="C11745" s="12"/>
      <c r="M11745" s="9"/>
    </row>
    <row r="11746" spans="3:13">
      <c r="C11746" s="12"/>
      <c r="M11746" s="9"/>
    </row>
    <row r="11747" spans="3:13">
      <c r="C11747" s="12"/>
      <c r="M11747" s="9"/>
    </row>
    <row r="11748" spans="3:13">
      <c r="C11748" s="12"/>
      <c r="M11748" s="9"/>
    </row>
    <row r="11749" spans="3:13">
      <c r="C11749" s="12"/>
      <c r="M11749" s="9"/>
    </row>
    <row r="11750" spans="3:13">
      <c r="C11750" s="12"/>
      <c r="M11750" s="9"/>
    </row>
    <row r="11751" spans="3:13">
      <c r="C11751" s="12"/>
      <c r="M11751" s="9"/>
    </row>
    <row r="11752" spans="3:13">
      <c r="C11752" s="12"/>
      <c r="M11752" s="9"/>
    </row>
    <row r="11753" spans="3:13">
      <c r="C11753" s="12"/>
      <c r="M11753" s="9"/>
    </row>
    <row r="11754" spans="3:13">
      <c r="C11754" s="12"/>
      <c r="M11754" s="9"/>
    </row>
    <row r="11755" spans="3:13">
      <c r="C11755" s="12"/>
      <c r="M11755" s="9"/>
    </row>
    <row r="11756" spans="3:13">
      <c r="C11756" s="12"/>
      <c r="M11756" s="9"/>
    </row>
    <row r="11757" spans="3:13">
      <c r="C11757" s="12"/>
      <c r="M11757" s="9"/>
    </row>
    <row r="11758" spans="3:13">
      <c r="C11758" s="12"/>
      <c r="M11758" s="9"/>
    </row>
    <row r="11759" spans="3:13">
      <c r="C11759" s="12"/>
      <c r="M11759" s="9"/>
    </row>
    <row r="11760" spans="3:13">
      <c r="C11760" s="12"/>
      <c r="M11760" s="9"/>
    </row>
    <row r="11761" spans="3:13">
      <c r="C11761" s="12"/>
      <c r="M11761" s="9"/>
    </row>
    <row r="11762" spans="3:13">
      <c r="C11762" s="12"/>
      <c r="M11762" s="9"/>
    </row>
    <row r="11763" spans="3:13">
      <c r="C11763" s="12"/>
      <c r="M11763" s="9"/>
    </row>
    <row r="11764" spans="3:13">
      <c r="C11764" s="12"/>
      <c r="M11764" s="9"/>
    </row>
    <row r="11765" spans="3:13">
      <c r="C11765" s="12"/>
      <c r="M11765" s="9"/>
    </row>
    <row r="11766" spans="3:13">
      <c r="C11766" s="12"/>
      <c r="M11766" s="9"/>
    </row>
    <row r="11767" spans="3:13">
      <c r="C11767" s="12"/>
      <c r="M11767" s="9"/>
    </row>
    <row r="11768" spans="3:13">
      <c r="C11768" s="12"/>
      <c r="M11768" s="9"/>
    </row>
    <row r="11769" spans="3:13">
      <c r="C11769" s="12"/>
      <c r="M11769" s="9"/>
    </row>
    <row r="11770" spans="3:13">
      <c r="C11770" s="12"/>
      <c r="M11770" s="9"/>
    </row>
    <row r="11771" spans="3:13">
      <c r="C11771" s="12"/>
      <c r="M11771" s="9"/>
    </row>
    <row r="11772" spans="3:13">
      <c r="C11772" s="12"/>
      <c r="M11772" s="9"/>
    </row>
    <row r="11773" spans="3:13">
      <c r="C11773" s="12"/>
      <c r="M11773" s="9"/>
    </row>
    <row r="11774" spans="3:13">
      <c r="C11774" s="12"/>
      <c r="M11774" s="9"/>
    </row>
    <row r="11775" spans="3:13">
      <c r="C11775" s="12"/>
      <c r="M11775" s="9"/>
    </row>
    <row r="11776" spans="3:13">
      <c r="C11776" s="12"/>
      <c r="M11776" s="9"/>
    </row>
    <row r="11777" spans="3:13">
      <c r="C11777" s="12"/>
      <c r="M11777" s="9"/>
    </row>
    <row r="11778" spans="3:13">
      <c r="C11778" s="12"/>
      <c r="M11778" s="9"/>
    </row>
    <row r="11779" spans="3:13">
      <c r="C11779" s="12"/>
      <c r="M11779" s="9"/>
    </row>
    <row r="11780" spans="3:13">
      <c r="C11780" s="12"/>
      <c r="M11780" s="9"/>
    </row>
    <row r="11781" spans="3:13">
      <c r="C11781" s="12"/>
      <c r="M11781" s="9"/>
    </row>
    <row r="11782" spans="3:13">
      <c r="C11782" s="12"/>
      <c r="M11782" s="9"/>
    </row>
    <row r="11783" spans="3:13">
      <c r="C11783" s="12"/>
      <c r="M11783" s="9"/>
    </row>
    <row r="11784" spans="3:13">
      <c r="C11784" s="12"/>
      <c r="M11784" s="9"/>
    </row>
    <row r="11785" spans="3:13">
      <c r="C11785" s="12"/>
      <c r="M11785" s="9"/>
    </row>
    <row r="11786" spans="3:13">
      <c r="C11786" s="12"/>
      <c r="M11786" s="9"/>
    </row>
    <row r="11787" spans="3:13">
      <c r="C11787" s="12"/>
      <c r="M11787" s="9"/>
    </row>
    <row r="11788" spans="3:13">
      <c r="C11788" s="12"/>
      <c r="M11788" s="9"/>
    </row>
    <row r="11789" spans="3:13">
      <c r="C11789" s="12"/>
      <c r="M11789" s="9"/>
    </row>
    <row r="11790" spans="3:13">
      <c r="C11790" s="12"/>
      <c r="M11790" s="9"/>
    </row>
    <row r="11791" spans="3:13">
      <c r="C11791" s="12"/>
      <c r="M11791" s="9"/>
    </row>
    <row r="11792" spans="3:13">
      <c r="C11792" s="12"/>
      <c r="M11792" s="9"/>
    </row>
    <row r="11793" spans="3:13">
      <c r="C11793" s="12"/>
      <c r="M11793" s="9"/>
    </row>
    <row r="11794" spans="3:13">
      <c r="C11794" s="12"/>
      <c r="M11794" s="9"/>
    </row>
    <row r="11795" spans="3:13">
      <c r="C11795" s="12"/>
      <c r="M11795" s="9"/>
    </row>
    <row r="11796" spans="3:13">
      <c r="C11796" s="12"/>
      <c r="M11796" s="9"/>
    </row>
    <row r="11797" spans="3:13">
      <c r="C11797" s="12"/>
      <c r="M11797" s="9"/>
    </row>
    <row r="11798" spans="3:13">
      <c r="C11798" s="12"/>
      <c r="M11798" s="9"/>
    </row>
    <row r="11799" spans="3:13">
      <c r="C11799" s="12"/>
      <c r="M11799" s="9"/>
    </row>
    <row r="11800" spans="3:13">
      <c r="C11800" s="12"/>
      <c r="M11800" s="9"/>
    </row>
    <row r="11801" spans="3:13">
      <c r="C11801" s="12"/>
      <c r="M11801" s="9"/>
    </row>
    <row r="11802" spans="3:13">
      <c r="C11802" s="12"/>
      <c r="M11802" s="9"/>
    </row>
    <row r="11803" spans="3:13">
      <c r="C11803" s="12"/>
      <c r="M11803" s="9"/>
    </row>
    <row r="11804" spans="3:13">
      <c r="C11804" s="12"/>
      <c r="M11804" s="9"/>
    </row>
    <row r="11805" spans="3:13">
      <c r="C11805" s="12"/>
      <c r="M11805" s="9"/>
    </row>
    <row r="11806" spans="3:13">
      <c r="C11806" s="12"/>
      <c r="M11806" s="9"/>
    </row>
    <row r="11807" spans="3:13">
      <c r="C11807" s="12"/>
      <c r="M11807" s="9"/>
    </row>
    <row r="11808" spans="3:13">
      <c r="C11808" s="12"/>
      <c r="M11808" s="9"/>
    </row>
    <row r="11809" spans="3:13">
      <c r="C11809" s="12"/>
      <c r="M11809" s="9"/>
    </row>
    <row r="11810" spans="3:13">
      <c r="C11810" s="12"/>
      <c r="M11810" s="9"/>
    </row>
    <row r="11811" spans="3:13">
      <c r="C11811" s="12"/>
      <c r="M11811" s="9"/>
    </row>
    <row r="11812" spans="3:13">
      <c r="C11812" s="12"/>
      <c r="M11812" s="9"/>
    </row>
    <row r="11813" spans="3:13">
      <c r="C11813" s="12"/>
      <c r="M11813" s="9"/>
    </row>
    <row r="11814" spans="3:13">
      <c r="C11814" s="12"/>
      <c r="M11814" s="9"/>
    </row>
    <row r="11815" spans="3:13">
      <c r="C11815" s="12"/>
      <c r="M11815" s="9"/>
    </row>
    <row r="11816" spans="3:13">
      <c r="C11816" s="12"/>
      <c r="M11816" s="9"/>
    </row>
    <row r="11817" spans="3:13">
      <c r="C11817" s="12"/>
      <c r="M11817" s="9"/>
    </row>
    <row r="11818" spans="3:13">
      <c r="C11818" s="12"/>
      <c r="M11818" s="9"/>
    </row>
    <row r="11819" spans="3:13">
      <c r="C11819" s="12"/>
      <c r="M11819" s="9"/>
    </row>
    <row r="11820" spans="3:13">
      <c r="C11820" s="12"/>
      <c r="M11820" s="9"/>
    </row>
    <row r="11821" spans="3:13">
      <c r="C11821" s="12"/>
      <c r="M11821" s="9"/>
    </row>
    <row r="11822" spans="3:13">
      <c r="C11822" s="12"/>
      <c r="M11822" s="9"/>
    </row>
    <row r="11823" spans="3:13">
      <c r="C11823" s="12"/>
      <c r="M11823" s="9"/>
    </row>
    <row r="11824" spans="3:13">
      <c r="C11824" s="12"/>
      <c r="M11824" s="9"/>
    </row>
    <row r="11825" spans="3:13">
      <c r="C11825" s="12"/>
      <c r="M11825" s="9"/>
    </row>
    <row r="11826" spans="3:13">
      <c r="C11826" s="12"/>
      <c r="M11826" s="9"/>
    </row>
    <row r="11827" spans="3:13">
      <c r="C11827" s="12"/>
      <c r="M11827" s="9"/>
    </row>
    <row r="11828" spans="3:13">
      <c r="C11828" s="12"/>
      <c r="M11828" s="9"/>
    </row>
    <row r="11829" spans="3:13">
      <c r="C11829" s="12"/>
      <c r="M11829" s="9"/>
    </row>
    <row r="11830" spans="3:13">
      <c r="C11830" s="12"/>
      <c r="M11830" s="9"/>
    </row>
    <row r="11831" spans="3:13">
      <c r="C11831" s="12"/>
      <c r="M11831" s="9"/>
    </row>
    <row r="11832" spans="3:13">
      <c r="C11832" s="12"/>
      <c r="M11832" s="9"/>
    </row>
    <row r="11833" spans="3:13">
      <c r="C11833" s="12"/>
      <c r="M11833" s="9"/>
    </row>
    <row r="11834" spans="3:13">
      <c r="C11834" s="12"/>
      <c r="M11834" s="9"/>
    </row>
    <row r="11835" spans="3:13">
      <c r="C11835" s="12"/>
      <c r="M11835" s="9"/>
    </row>
    <row r="11836" spans="3:13">
      <c r="C11836" s="12"/>
      <c r="M11836" s="9"/>
    </row>
    <row r="11837" spans="3:13">
      <c r="C11837" s="12"/>
      <c r="M11837" s="9"/>
    </row>
    <row r="11838" spans="3:13">
      <c r="C11838" s="12"/>
      <c r="M11838" s="9"/>
    </row>
    <row r="11839" spans="3:13">
      <c r="C11839" s="12"/>
      <c r="M11839" s="9"/>
    </row>
    <row r="11840" spans="3:13">
      <c r="C11840" s="12"/>
      <c r="M11840" s="9"/>
    </row>
    <row r="11841" spans="3:13">
      <c r="C11841" s="12"/>
      <c r="M11841" s="9"/>
    </row>
    <row r="11842" spans="3:13">
      <c r="C11842" s="12"/>
      <c r="M11842" s="9"/>
    </row>
    <row r="11843" spans="3:13">
      <c r="C11843" s="12"/>
      <c r="M11843" s="9"/>
    </row>
    <row r="11844" spans="3:13">
      <c r="C11844" s="12"/>
      <c r="M11844" s="9"/>
    </row>
    <row r="11845" spans="3:13">
      <c r="C11845" s="12"/>
      <c r="M11845" s="9"/>
    </row>
    <row r="11846" spans="3:13">
      <c r="C11846" s="12"/>
      <c r="M11846" s="9"/>
    </row>
    <row r="11847" spans="3:13">
      <c r="C11847" s="12"/>
      <c r="M11847" s="9"/>
    </row>
    <row r="11848" spans="3:13">
      <c r="C11848" s="12"/>
      <c r="M11848" s="9"/>
    </row>
    <row r="11849" spans="3:13">
      <c r="C11849" s="12"/>
      <c r="M11849" s="9"/>
    </row>
    <row r="11850" spans="3:13">
      <c r="C11850" s="12"/>
      <c r="M11850" s="9"/>
    </row>
    <row r="11851" spans="3:13">
      <c r="C11851" s="12"/>
      <c r="M11851" s="9"/>
    </row>
    <row r="11852" spans="3:13">
      <c r="C11852" s="12"/>
      <c r="M11852" s="9"/>
    </row>
    <row r="11853" spans="3:13">
      <c r="C11853" s="12"/>
      <c r="M11853" s="9"/>
    </row>
    <row r="11854" spans="3:13">
      <c r="C11854" s="12"/>
      <c r="M11854" s="9"/>
    </row>
    <row r="11855" spans="3:13">
      <c r="C11855" s="12"/>
      <c r="M11855" s="9"/>
    </row>
    <row r="11856" spans="3:13">
      <c r="C11856" s="12"/>
      <c r="M11856" s="9"/>
    </row>
    <row r="11857" spans="3:13">
      <c r="C11857" s="12"/>
      <c r="M11857" s="9"/>
    </row>
    <row r="11858" spans="3:13">
      <c r="C11858" s="12"/>
      <c r="M11858" s="9"/>
    </row>
    <row r="11859" spans="3:13">
      <c r="C11859" s="12"/>
      <c r="M11859" s="9"/>
    </row>
    <row r="11860" spans="3:13">
      <c r="C11860" s="12"/>
      <c r="M11860" s="9"/>
    </row>
    <row r="11861" spans="3:13">
      <c r="C11861" s="12"/>
      <c r="M11861" s="9"/>
    </row>
    <row r="11862" spans="3:13">
      <c r="C11862" s="12"/>
      <c r="M11862" s="9"/>
    </row>
    <row r="11863" spans="3:13">
      <c r="C11863" s="12"/>
      <c r="M11863" s="9"/>
    </row>
    <row r="11864" spans="3:13">
      <c r="C11864" s="12"/>
      <c r="M11864" s="9"/>
    </row>
    <row r="11865" spans="3:13">
      <c r="C11865" s="12"/>
      <c r="M11865" s="9"/>
    </row>
    <row r="11866" spans="3:13">
      <c r="C11866" s="12"/>
      <c r="M11866" s="9"/>
    </row>
    <row r="11867" spans="3:13">
      <c r="C11867" s="12"/>
      <c r="M11867" s="9"/>
    </row>
    <row r="11868" spans="3:13">
      <c r="C11868" s="12"/>
      <c r="M11868" s="9"/>
    </row>
    <row r="11869" spans="3:13">
      <c r="C11869" s="12"/>
      <c r="M11869" s="9"/>
    </row>
    <row r="11870" spans="3:13">
      <c r="C11870" s="12"/>
      <c r="M11870" s="9"/>
    </row>
    <row r="11871" spans="3:13">
      <c r="C11871" s="12"/>
      <c r="M11871" s="9"/>
    </row>
    <row r="11872" spans="3:13">
      <c r="C11872" s="12"/>
      <c r="M11872" s="9"/>
    </row>
    <row r="11873" spans="3:13">
      <c r="C11873" s="12"/>
      <c r="M11873" s="9"/>
    </row>
    <row r="11874" spans="3:13">
      <c r="C11874" s="12"/>
      <c r="M11874" s="9"/>
    </row>
    <row r="11875" spans="3:13">
      <c r="C11875" s="12"/>
      <c r="M11875" s="9"/>
    </row>
    <row r="11876" spans="3:13">
      <c r="C11876" s="12"/>
      <c r="M11876" s="9"/>
    </row>
    <row r="11877" spans="3:13">
      <c r="C11877" s="12"/>
      <c r="M11877" s="9"/>
    </row>
    <row r="11878" spans="3:13">
      <c r="C11878" s="12"/>
      <c r="M11878" s="9"/>
    </row>
    <row r="11879" spans="3:13">
      <c r="C11879" s="12"/>
      <c r="M11879" s="9"/>
    </row>
    <row r="11880" spans="3:13">
      <c r="C11880" s="12"/>
      <c r="M11880" s="9"/>
    </row>
    <row r="11881" spans="3:13">
      <c r="C11881" s="12"/>
      <c r="M11881" s="9"/>
    </row>
    <row r="11882" spans="3:13">
      <c r="C11882" s="12"/>
      <c r="M11882" s="9"/>
    </row>
    <row r="11883" spans="3:13">
      <c r="C11883" s="12"/>
      <c r="M11883" s="9"/>
    </row>
    <row r="11884" spans="3:13">
      <c r="C11884" s="12"/>
      <c r="M11884" s="9"/>
    </row>
    <row r="11885" spans="3:13">
      <c r="C11885" s="12"/>
      <c r="M11885" s="9"/>
    </row>
    <row r="11886" spans="3:13">
      <c r="C11886" s="12"/>
      <c r="M11886" s="9"/>
    </row>
    <row r="11887" spans="3:13">
      <c r="C11887" s="12"/>
      <c r="M11887" s="9"/>
    </row>
    <row r="11888" spans="3:13">
      <c r="C11888" s="12"/>
      <c r="M11888" s="9"/>
    </row>
    <row r="11889" spans="3:13">
      <c r="C11889" s="12"/>
      <c r="M11889" s="9"/>
    </row>
    <row r="11890" spans="3:13">
      <c r="C11890" s="12"/>
      <c r="M11890" s="9"/>
    </row>
    <row r="11891" spans="3:13">
      <c r="C11891" s="12"/>
      <c r="M11891" s="9"/>
    </row>
    <row r="11892" spans="3:13">
      <c r="C11892" s="12"/>
      <c r="M11892" s="9"/>
    </row>
    <row r="11893" spans="3:13">
      <c r="C11893" s="12"/>
      <c r="M11893" s="9"/>
    </row>
    <row r="11894" spans="3:13">
      <c r="C11894" s="12"/>
      <c r="M11894" s="9"/>
    </row>
    <row r="11895" spans="3:13">
      <c r="C11895" s="12"/>
      <c r="M11895" s="9"/>
    </row>
    <row r="11896" spans="3:13">
      <c r="C11896" s="12"/>
      <c r="M11896" s="9"/>
    </row>
    <row r="11897" spans="3:13">
      <c r="C11897" s="12"/>
      <c r="M11897" s="9"/>
    </row>
    <row r="11898" spans="3:13">
      <c r="C11898" s="12"/>
      <c r="M11898" s="9"/>
    </row>
    <row r="11899" spans="3:13">
      <c r="C11899" s="12"/>
      <c r="M11899" s="9"/>
    </row>
    <row r="11900" spans="3:13">
      <c r="C11900" s="12"/>
      <c r="M11900" s="9"/>
    </row>
    <row r="11901" spans="3:13">
      <c r="C11901" s="12"/>
      <c r="M11901" s="9"/>
    </row>
    <row r="11902" spans="3:13">
      <c r="C11902" s="12"/>
      <c r="M11902" s="9"/>
    </row>
    <row r="11903" spans="3:13">
      <c r="C11903" s="12"/>
      <c r="M11903" s="9"/>
    </row>
    <row r="11904" spans="3:13">
      <c r="C11904" s="12"/>
      <c r="M11904" s="9"/>
    </row>
    <row r="11905" spans="3:13">
      <c r="C11905" s="12"/>
      <c r="M11905" s="9"/>
    </row>
    <row r="11906" spans="3:13">
      <c r="C11906" s="12"/>
      <c r="M11906" s="9"/>
    </row>
    <row r="11907" spans="3:13">
      <c r="C11907" s="12"/>
      <c r="M11907" s="9"/>
    </row>
    <row r="11908" spans="3:13">
      <c r="C11908" s="12"/>
      <c r="M11908" s="9"/>
    </row>
    <row r="11909" spans="3:13">
      <c r="C11909" s="12"/>
      <c r="M11909" s="9"/>
    </row>
    <row r="11910" spans="3:13">
      <c r="C11910" s="12"/>
      <c r="M11910" s="9"/>
    </row>
    <row r="11911" spans="3:13">
      <c r="C11911" s="12"/>
      <c r="M11911" s="9"/>
    </row>
    <row r="11912" spans="3:13">
      <c r="C11912" s="12"/>
      <c r="M11912" s="9"/>
    </row>
    <row r="11913" spans="3:13">
      <c r="C11913" s="12"/>
      <c r="M11913" s="9"/>
    </row>
    <row r="11914" spans="3:13">
      <c r="C11914" s="12"/>
      <c r="M11914" s="9"/>
    </row>
    <row r="11915" spans="3:13">
      <c r="C11915" s="12"/>
      <c r="M11915" s="9"/>
    </row>
    <row r="11916" spans="3:13">
      <c r="C11916" s="12"/>
      <c r="M11916" s="9"/>
    </row>
    <row r="11917" spans="3:13">
      <c r="C11917" s="12"/>
      <c r="M11917" s="9"/>
    </row>
    <row r="11918" spans="3:13">
      <c r="C11918" s="12"/>
      <c r="M11918" s="9"/>
    </row>
    <row r="11919" spans="3:13">
      <c r="C11919" s="12"/>
      <c r="M11919" s="9"/>
    </row>
    <row r="11920" spans="3:13">
      <c r="C11920" s="12"/>
      <c r="M11920" s="9"/>
    </row>
    <row r="11921" spans="3:13">
      <c r="C11921" s="12"/>
      <c r="M11921" s="9"/>
    </row>
    <row r="11922" spans="3:13">
      <c r="C11922" s="12"/>
      <c r="M11922" s="9"/>
    </row>
    <row r="11923" spans="3:13">
      <c r="C11923" s="12"/>
      <c r="M11923" s="9"/>
    </row>
    <row r="11924" spans="3:13">
      <c r="C11924" s="12"/>
      <c r="M11924" s="9"/>
    </row>
    <row r="11925" spans="3:13">
      <c r="C11925" s="12"/>
      <c r="M11925" s="9"/>
    </row>
    <row r="11926" spans="3:13">
      <c r="C11926" s="12"/>
      <c r="M11926" s="9"/>
    </row>
    <row r="11927" spans="3:13">
      <c r="C11927" s="12"/>
      <c r="M11927" s="9"/>
    </row>
    <row r="11928" spans="3:13">
      <c r="C11928" s="12"/>
      <c r="M11928" s="9"/>
    </row>
    <row r="11929" spans="3:13">
      <c r="C11929" s="12"/>
      <c r="M11929" s="9"/>
    </row>
    <row r="11930" spans="3:13">
      <c r="C11930" s="12"/>
      <c r="M11930" s="9"/>
    </row>
    <row r="11931" spans="3:13">
      <c r="C11931" s="12"/>
      <c r="M11931" s="9"/>
    </row>
    <row r="11932" spans="3:13">
      <c r="C11932" s="12"/>
      <c r="M11932" s="9"/>
    </row>
    <row r="11933" spans="3:13">
      <c r="C11933" s="12"/>
      <c r="M11933" s="9"/>
    </row>
    <row r="11934" spans="3:13">
      <c r="C11934" s="12"/>
      <c r="M11934" s="9"/>
    </row>
    <row r="11935" spans="3:13">
      <c r="C11935" s="12"/>
      <c r="M11935" s="9"/>
    </row>
    <row r="11936" spans="3:13">
      <c r="C11936" s="12"/>
      <c r="M11936" s="9"/>
    </row>
    <row r="11937" spans="3:13">
      <c r="C11937" s="12"/>
      <c r="M11937" s="9"/>
    </row>
    <row r="11938" spans="3:13">
      <c r="C11938" s="12"/>
      <c r="M11938" s="9"/>
    </row>
    <row r="11939" spans="3:13">
      <c r="C11939" s="12"/>
      <c r="M11939" s="9"/>
    </row>
    <row r="11940" spans="3:13">
      <c r="C11940" s="12"/>
      <c r="M11940" s="9"/>
    </row>
    <row r="11941" spans="3:13">
      <c r="C11941" s="12"/>
      <c r="M11941" s="9"/>
    </row>
    <row r="11942" spans="3:13">
      <c r="C11942" s="12"/>
      <c r="M11942" s="9"/>
    </row>
    <row r="11943" spans="3:13">
      <c r="C11943" s="12"/>
      <c r="M11943" s="9"/>
    </row>
    <row r="11944" spans="3:13">
      <c r="C11944" s="12"/>
      <c r="M11944" s="9"/>
    </row>
    <row r="11945" spans="3:13">
      <c r="C11945" s="12"/>
      <c r="M11945" s="9"/>
    </row>
    <row r="11946" spans="3:13">
      <c r="C11946" s="12"/>
      <c r="M11946" s="9"/>
    </row>
    <row r="11947" spans="3:13">
      <c r="C11947" s="12"/>
      <c r="M11947" s="9"/>
    </row>
    <row r="11948" spans="3:13">
      <c r="C11948" s="12"/>
      <c r="M11948" s="9"/>
    </row>
    <row r="11949" spans="3:13">
      <c r="C11949" s="12"/>
      <c r="M11949" s="9"/>
    </row>
    <row r="11950" spans="3:13">
      <c r="C11950" s="12"/>
      <c r="M11950" s="9"/>
    </row>
    <row r="11951" spans="3:13">
      <c r="C11951" s="12"/>
      <c r="M11951" s="9"/>
    </row>
    <row r="11952" spans="3:13">
      <c r="C11952" s="12"/>
      <c r="M11952" s="9"/>
    </row>
    <row r="11953" spans="3:13">
      <c r="C11953" s="12"/>
      <c r="M11953" s="9"/>
    </row>
    <row r="11954" spans="3:13">
      <c r="C11954" s="12"/>
      <c r="M11954" s="9"/>
    </row>
    <row r="11955" spans="3:13">
      <c r="C11955" s="12"/>
      <c r="M11955" s="9"/>
    </row>
    <row r="11956" spans="3:13">
      <c r="C11956" s="12"/>
      <c r="M11956" s="9"/>
    </row>
    <row r="11957" spans="3:13">
      <c r="C11957" s="12"/>
      <c r="M11957" s="9"/>
    </row>
    <row r="11958" spans="3:13">
      <c r="C11958" s="12"/>
      <c r="M11958" s="9"/>
    </row>
    <row r="11959" spans="3:13">
      <c r="C11959" s="12"/>
      <c r="M11959" s="9"/>
    </row>
    <row r="11960" spans="3:13">
      <c r="C11960" s="12"/>
      <c r="M11960" s="9"/>
    </row>
    <row r="11961" spans="3:13">
      <c r="C11961" s="12"/>
      <c r="M11961" s="9"/>
    </row>
    <row r="11962" spans="3:13">
      <c r="C11962" s="12"/>
      <c r="M11962" s="9"/>
    </row>
    <row r="11963" spans="3:13">
      <c r="C11963" s="12"/>
      <c r="M11963" s="9"/>
    </row>
    <row r="11964" spans="3:13">
      <c r="C11964" s="12"/>
      <c r="M11964" s="9"/>
    </row>
    <row r="11965" spans="3:13">
      <c r="C11965" s="12"/>
      <c r="M11965" s="9"/>
    </row>
    <row r="11966" spans="3:13">
      <c r="C11966" s="12"/>
      <c r="M11966" s="9"/>
    </row>
    <row r="11967" spans="3:13">
      <c r="C11967" s="12"/>
      <c r="M11967" s="9"/>
    </row>
    <row r="11968" spans="3:13">
      <c r="C11968" s="12"/>
      <c r="M11968" s="9"/>
    </row>
    <row r="11969" spans="3:13">
      <c r="C11969" s="12"/>
      <c r="M11969" s="9"/>
    </row>
    <row r="11970" spans="3:13">
      <c r="C11970" s="12"/>
      <c r="M11970" s="9"/>
    </row>
    <row r="11971" spans="3:13">
      <c r="C11971" s="12"/>
      <c r="M11971" s="9"/>
    </row>
    <row r="11972" spans="3:13">
      <c r="C11972" s="12"/>
      <c r="M11972" s="9"/>
    </row>
    <row r="11973" spans="3:13">
      <c r="C11973" s="12"/>
      <c r="M11973" s="9"/>
    </row>
    <row r="11974" spans="3:13">
      <c r="C11974" s="12"/>
      <c r="M11974" s="9"/>
    </row>
    <row r="11975" spans="3:13">
      <c r="C11975" s="12"/>
      <c r="M11975" s="9"/>
    </row>
    <row r="11976" spans="3:13">
      <c r="C11976" s="12"/>
      <c r="M11976" s="9"/>
    </row>
    <row r="11977" spans="3:13">
      <c r="C11977" s="12"/>
      <c r="M11977" s="9"/>
    </row>
    <row r="11978" spans="3:13">
      <c r="C11978" s="12"/>
      <c r="M11978" s="9"/>
    </row>
    <row r="11979" spans="3:13">
      <c r="C11979" s="12"/>
      <c r="M11979" s="9"/>
    </row>
    <row r="11980" spans="3:13">
      <c r="C11980" s="12"/>
      <c r="M11980" s="9"/>
    </row>
    <row r="11981" spans="3:13">
      <c r="C11981" s="12"/>
      <c r="M11981" s="9"/>
    </row>
    <row r="11982" spans="3:13">
      <c r="C11982" s="12"/>
      <c r="M11982" s="9"/>
    </row>
    <row r="11983" spans="3:13">
      <c r="C11983" s="12"/>
      <c r="M11983" s="9"/>
    </row>
    <row r="11984" spans="3:13">
      <c r="C11984" s="12"/>
      <c r="M11984" s="9"/>
    </row>
    <row r="11985" spans="3:13">
      <c r="C11985" s="12"/>
      <c r="M11985" s="9"/>
    </row>
    <row r="11986" spans="3:13">
      <c r="C11986" s="12"/>
      <c r="M11986" s="9"/>
    </row>
    <row r="11987" spans="3:13">
      <c r="C11987" s="12"/>
      <c r="M11987" s="9"/>
    </row>
    <row r="11988" spans="3:13">
      <c r="C11988" s="12"/>
      <c r="M11988" s="9"/>
    </row>
    <row r="11989" spans="3:13">
      <c r="C11989" s="12"/>
      <c r="M11989" s="9"/>
    </row>
    <row r="11990" spans="3:13">
      <c r="C11990" s="12"/>
      <c r="M11990" s="9"/>
    </row>
    <row r="11991" spans="3:13">
      <c r="C11991" s="12"/>
      <c r="M11991" s="9"/>
    </row>
    <row r="11992" spans="3:13">
      <c r="C11992" s="12"/>
      <c r="M11992" s="9"/>
    </row>
    <row r="11993" spans="3:13">
      <c r="C11993" s="12"/>
      <c r="M11993" s="9"/>
    </row>
    <row r="11994" spans="3:13">
      <c r="C11994" s="12"/>
      <c r="M11994" s="9"/>
    </row>
    <row r="11995" spans="3:13">
      <c r="C11995" s="12"/>
      <c r="M11995" s="9"/>
    </row>
    <row r="11996" spans="3:13">
      <c r="C11996" s="12"/>
      <c r="M11996" s="9"/>
    </row>
    <row r="11997" spans="3:13">
      <c r="C11997" s="12"/>
      <c r="M11997" s="9"/>
    </row>
    <row r="11998" spans="3:13">
      <c r="C11998" s="12"/>
      <c r="M11998" s="9"/>
    </row>
    <row r="11999" spans="3:13">
      <c r="C11999" s="12"/>
      <c r="M11999" s="9"/>
    </row>
    <row r="12000" spans="3:13">
      <c r="C12000" s="12"/>
      <c r="M12000" s="9"/>
    </row>
    <row r="12001" spans="3:13">
      <c r="C12001" s="12"/>
      <c r="M12001" s="9"/>
    </row>
    <row r="12002" spans="3:13">
      <c r="C12002" s="12"/>
      <c r="M12002" s="9"/>
    </row>
    <row r="12003" spans="3:13">
      <c r="C12003" s="12"/>
      <c r="M12003" s="9"/>
    </row>
    <row r="12004" spans="3:13">
      <c r="C12004" s="12"/>
      <c r="M12004" s="9"/>
    </row>
    <row r="12005" spans="3:13">
      <c r="C12005" s="12"/>
      <c r="M12005" s="9"/>
    </row>
    <row r="12006" spans="3:13">
      <c r="C12006" s="12"/>
      <c r="M12006" s="9"/>
    </row>
    <row r="12007" spans="3:13">
      <c r="C12007" s="12"/>
      <c r="M12007" s="9"/>
    </row>
    <row r="12008" spans="3:13">
      <c r="C12008" s="12"/>
      <c r="M12008" s="9"/>
    </row>
    <row r="12009" spans="3:13">
      <c r="C12009" s="12"/>
      <c r="M12009" s="9"/>
    </row>
    <row r="12010" spans="3:13">
      <c r="C12010" s="12"/>
      <c r="M12010" s="9"/>
    </row>
    <row r="12011" spans="3:13">
      <c r="C12011" s="12"/>
      <c r="M12011" s="9"/>
    </row>
    <row r="12012" spans="3:13">
      <c r="C12012" s="12"/>
      <c r="M12012" s="9"/>
    </row>
    <row r="12013" spans="3:13">
      <c r="C12013" s="12"/>
      <c r="M12013" s="9"/>
    </row>
    <row r="12014" spans="3:13">
      <c r="C12014" s="12"/>
      <c r="M12014" s="9"/>
    </row>
    <row r="12015" spans="3:13">
      <c r="C12015" s="12"/>
      <c r="M12015" s="9"/>
    </row>
    <row r="12016" spans="3:13">
      <c r="C12016" s="12"/>
      <c r="M12016" s="9"/>
    </row>
    <row r="12017" spans="3:13">
      <c r="C12017" s="12"/>
      <c r="M12017" s="9"/>
    </row>
    <row r="12018" spans="3:13">
      <c r="C12018" s="12"/>
      <c r="M12018" s="9"/>
    </row>
    <row r="12019" spans="3:13">
      <c r="C12019" s="12"/>
      <c r="M12019" s="9"/>
    </row>
    <row r="12020" spans="3:13">
      <c r="C12020" s="12"/>
      <c r="M12020" s="9"/>
    </row>
    <row r="12021" spans="3:13">
      <c r="C12021" s="12"/>
      <c r="M12021" s="9"/>
    </row>
    <row r="12022" spans="3:13">
      <c r="C12022" s="12"/>
      <c r="M12022" s="9"/>
    </row>
    <row r="12023" spans="3:13">
      <c r="C12023" s="12"/>
      <c r="M12023" s="9"/>
    </row>
    <row r="12024" spans="3:13">
      <c r="C12024" s="12"/>
      <c r="M12024" s="9"/>
    </row>
    <row r="12025" spans="3:13">
      <c r="C12025" s="12"/>
      <c r="M12025" s="9"/>
    </row>
    <row r="12026" spans="3:13">
      <c r="C12026" s="12"/>
      <c r="M12026" s="9"/>
    </row>
    <row r="12027" spans="3:13">
      <c r="C12027" s="12"/>
      <c r="M12027" s="9"/>
    </row>
    <row r="12028" spans="3:13">
      <c r="C12028" s="12"/>
      <c r="M12028" s="9"/>
    </row>
    <row r="12029" spans="3:13">
      <c r="C12029" s="12"/>
      <c r="M12029" s="9"/>
    </row>
    <row r="12030" spans="3:13">
      <c r="C12030" s="12"/>
      <c r="M12030" s="9"/>
    </row>
    <row r="12031" spans="3:13">
      <c r="C12031" s="12"/>
      <c r="M12031" s="9"/>
    </row>
    <row r="12032" spans="3:13">
      <c r="C12032" s="12"/>
      <c r="M12032" s="9"/>
    </row>
    <row r="12033" spans="3:13">
      <c r="C12033" s="12"/>
      <c r="M12033" s="9"/>
    </row>
    <row r="12034" spans="3:13">
      <c r="C12034" s="12"/>
      <c r="M12034" s="9"/>
    </row>
    <row r="12035" spans="3:13">
      <c r="C12035" s="12"/>
      <c r="M12035" s="9"/>
    </row>
    <row r="12036" spans="3:13">
      <c r="C12036" s="12"/>
      <c r="M12036" s="9"/>
    </row>
    <row r="12037" spans="3:13">
      <c r="C12037" s="12"/>
      <c r="M12037" s="9"/>
    </row>
    <row r="12038" spans="3:13">
      <c r="C12038" s="12"/>
      <c r="M12038" s="9"/>
    </row>
    <row r="12039" spans="3:13">
      <c r="C12039" s="12"/>
      <c r="M12039" s="9"/>
    </row>
    <row r="12040" spans="3:13">
      <c r="C12040" s="12"/>
      <c r="M12040" s="9"/>
    </row>
    <row r="12041" spans="3:13">
      <c r="C12041" s="12"/>
      <c r="M12041" s="9"/>
    </row>
    <row r="12042" spans="3:13">
      <c r="C12042" s="12"/>
      <c r="M12042" s="9"/>
    </row>
    <row r="12043" spans="3:13">
      <c r="C12043" s="12"/>
      <c r="M12043" s="9"/>
    </row>
    <row r="12044" spans="3:13">
      <c r="C12044" s="12"/>
      <c r="M12044" s="9"/>
    </row>
    <row r="12045" spans="3:13">
      <c r="C12045" s="12"/>
      <c r="M12045" s="9"/>
    </row>
    <row r="12046" spans="3:13">
      <c r="C12046" s="12"/>
      <c r="M12046" s="9"/>
    </row>
    <row r="12047" spans="3:13">
      <c r="C12047" s="12"/>
      <c r="M12047" s="9"/>
    </row>
    <row r="12048" spans="3:13">
      <c r="C12048" s="12"/>
      <c r="M12048" s="9"/>
    </row>
    <row r="12049" spans="3:13">
      <c r="C12049" s="12"/>
      <c r="M12049" s="9"/>
    </row>
    <row r="12050" spans="3:13">
      <c r="C12050" s="12"/>
      <c r="M12050" s="9"/>
    </row>
    <row r="12051" spans="3:13">
      <c r="C12051" s="12"/>
      <c r="M12051" s="9"/>
    </row>
    <row r="12052" spans="3:13">
      <c r="C12052" s="12"/>
      <c r="M12052" s="9"/>
    </row>
    <row r="12053" spans="3:13">
      <c r="C12053" s="12"/>
      <c r="M12053" s="9"/>
    </row>
    <row r="12054" spans="3:13">
      <c r="C12054" s="12"/>
      <c r="M12054" s="9"/>
    </row>
    <row r="12055" spans="3:13">
      <c r="C12055" s="12"/>
      <c r="M12055" s="9"/>
    </row>
    <row r="12056" spans="3:13">
      <c r="C12056" s="12"/>
      <c r="M12056" s="9"/>
    </row>
    <row r="12057" spans="3:13">
      <c r="C12057" s="12"/>
      <c r="M12057" s="9"/>
    </row>
    <row r="12058" spans="3:13">
      <c r="C12058" s="12"/>
      <c r="M12058" s="9"/>
    </row>
    <row r="12059" spans="3:13">
      <c r="C12059" s="12"/>
      <c r="M12059" s="9"/>
    </row>
    <row r="12060" spans="3:13">
      <c r="C12060" s="12"/>
      <c r="M12060" s="9"/>
    </row>
    <row r="12061" spans="3:13">
      <c r="C12061" s="12"/>
      <c r="M12061" s="9"/>
    </row>
    <row r="12062" spans="3:13">
      <c r="C12062" s="12"/>
      <c r="M12062" s="9"/>
    </row>
    <row r="12063" spans="3:13">
      <c r="C12063" s="12"/>
      <c r="M12063" s="9"/>
    </row>
    <row r="12064" spans="3:13">
      <c r="C12064" s="12"/>
      <c r="M12064" s="9"/>
    </row>
    <row r="12065" spans="3:13">
      <c r="C12065" s="12"/>
      <c r="M12065" s="9"/>
    </row>
    <row r="12066" spans="3:13">
      <c r="C12066" s="12"/>
      <c r="M12066" s="9"/>
    </row>
    <row r="12067" spans="3:13">
      <c r="C12067" s="12"/>
      <c r="M12067" s="9"/>
    </row>
    <row r="12068" spans="3:13">
      <c r="C12068" s="12"/>
      <c r="M12068" s="9"/>
    </row>
    <row r="12069" spans="3:13">
      <c r="C12069" s="12"/>
      <c r="M12069" s="9"/>
    </row>
    <row r="12070" spans="3:13">
      <c r="C12070" s="12"/>
      <c r="M12070" s="9"/>
    </row>
    <row r="12071" spans="3:13">
      <c r="C12071" s="12"/>
      <c r="M12071" s="9"/>
    </row>
    <row r="12072" spans="3:13">
      <c r="C12072" s="12"/>
      <c r="M12072" s="9"/>
    </row>
    <row r="12073" spans="3:13">
      <c r="C12073" s="12"/>
      <c r="M12073" s="9"/>
    </row>
    <row r="12074" spans="3:13">
      <c r="C12074" s="12"/>
      <c r="M12074" s="9"/>
    </row>
    <row r="12075" spans="3:13">
      <c r="C12075" s="12"/>
      <c r="M12075" s="9"/>
    </row>
    <row r="12076" spans="3:13">
      <c r="C12076" s="12"/>
      <c r="M12076" s="9"/>
    </row>
    <row r="12077" spans="3:13">
      <c r="C12077" s="12"/>
      <c r="M12077" s="9"/>
    </row>
    <row r="12078" spans="3:13">
      <c r="C12078" s="12"/>
      <c r="M12078" s="9"/>
    </row>
    <row r="12079" spans="3:13">
      <c r="C12079" s="12"/>
      <c r="M12079" s="9"/>
    </row>
    <row r="12080" spans="3:13">
      <c r="C12080" s="12"/>
      <c r="M12080" s="9"/>
    </row>
    <row r="12081" spans="3:13">
      <c r="C12081" s="12"/>
      <c r="M12081" s="9"/>
    </row>
    <row r="12082" spans="3:13">
      <c r="C12082" s="12"/>
      <c r="M12082" s="9"/>
    </row>
    <row r="12083" spans="3:13">
      <c r="C12083" s="12"/>
      <c r="M12083" s="9"/>
    </row>
    <row r="12084" spans="3:13">
      <c r="C12084" s="12"/>
      <c r="M12084" s="9"/>
    </row>
    <row r="12085" spans="3:13">
      <c r="C12085" s="12"/>
      <c r="M12085" s="9"/>
    </row>
    <row r="12086" spans="3:13">
      <c r="C12086" s="12"/>
      <c r="M12086" s="9"/>
    </row>
    <row r="12087" spans="3:13">
      <c r="C12087" s="12"/>
      <c r="M12087" s="9"/>
    </row>
    <row r="12088" spans="3:13">
      <c r="C12088" s="12"/>
      <c r="M12088" s="9"/>
    </row>
    <row r="12089" spans="3:13">
      <c r="C12089" s="12"/>
      <c r="M12089" s="9"/>
    </row>
    <row r="12090" spans="3:13">
      <c r="C12090" s="12"/>
      <c r="M12090" s="9"/>
    </row>
    <row r="12091" spans="3:13">
      <c r="C12091" s="12"/>
      <c r="M12091" s="9"/>
    </row>
    <row r="12092" spans="3:13">
      <c r="C12092" s="12"/>
      <c r="M12092" s="9"/>
    </row>
    <row r="12093" spans="3:13">
      <c r="C12093" s="12"/>
      <c r="M12093" s="9"/>
    </row>
    <row r="12094" spans="3:13">
      <c r="C12094" s="12"/>
      <c r="M12094" s="9"/>
    </row>
    <row r="12095" spans="3:13">
      <c r="C12095" s="12"/>
      <c r="M12095" s="9"/>
    </row>
    <row r="12096" spans="3:13">
      <c r="C12096" s="12"/>
      <c r="M12096" s="9"/>
    </row>
    <row r="12097" spans="3:13">
      <c r="C12097" s="12"/>
      <c r="M12097" s="9"/>
    </row>
    <row r="12098" spans="3:13">
      <c r="C12098" s="12"/>
      <c r="M12098" s="9"/>
    </row>
    <row r="12099" spans="3:13">
      <c r="C12099" s="12"/>
      <c r="M12099" s="9"/>
    </row>
    <row r="12100" spans="3:13">
      <c r="C12100" s="12"/>
      <c r="M12100" s="9"/>
    </row>
    <row r="12101" spans="3:13">
      <c r="C12101" s="12"/>
      <c r="M12101" s="9"/>
    </row>
    <row r="12102" spans="3:13">
      <c r="C12102" s="12"/>
      <c r="M12102" s="9"/>
    </row>
    <row r="12103" spans="3:13">
      <c r="C12103" s="12"/>
      <c r="M12103" s="9"/>
    </row>
    <row r="12104" spans="3:13">
      <c r="C12104" s="12"/>
      <c r="M12104" s="9"/>
    </row>
    <row r="12105" spans="3:13">
      <c r="C12105" s="12"/>
      <c r="M12105" s="9"/>
    </row>
    <row r="12106" spans="3:13">
      <c r="C12106" s="12"/>
      <c r="M12106" s="9"/>
    </row>
    <row r="12107" spans="3:13">
      <c r="C12107" s="12"/>
      <c r="M12107" s="9"/>
    </row>
    <row r="12108" spans="3:13">
      <c r="C12108" s="12"/>
      <c r="M12108" s="9"/>
    </row>
    <row r="12109" spans="3:13">
      <c r="C12109" s="12"/>
      <c r="M12109" s="9"/>
    </row>
    <row r="12110" spans="3:13">
      <c r="C12110" s="12"/>
      <c r="M12110" s="9"/>
    </row>
    <row r="12111" spans="3:13">
      <c r="C12111" s="12"/>
      <c r="M12111" s="9"/>
    </row>
    <row r="12112" spans="3:13">
      <c r="C12112" s="12"/>
      <c r="M12112" s="9"/>
    </row>
    <row r="12113" spans="3:13">
      <c r="C12113" s="12"/>
      <c r="M12113" s="9"/>
    </row>
    <row r="12114" spans="3:13">
      <c r="C12114" s="12"/>
      <c r="M12114" s="9"/>
    </row>
    <row r="12115" spans="3:13">
      <c r="C12115" s="12"/>
      <c r="M12115" s="9"/>
    </row>
    <row r="12116" spans="3:13">
      <c r="C12116" s="12"/>
      <c r="M12116" s="9"/>
    </row>
    <row r="12117" spans="3:13">
      <c r="C12117" s="12"/>
      <c r="M12117" s="9"/>
    </row>
    <row r="12118" spans="3:13">
      <c r="C12118" s="12"/>
      <c r="M12118" s="9"/>
    </row>
    <row r="12119" spans="3:13">
      <c r="C12119" s="12"/>
      <c r="M12119" s="9"/>
    </row>
    <row r="12120" spans="3:13">
      <c r="C12120" s="12"/>
      <c r="M12120" s="9"/>
    </row>
    <row r="12121" spans="3:13">
      <c r="C12121" s="12"/>
      <c r="M12121" s="9"/>
    </row>
    <row r="12122" spans="3:13">
      <c r="C12122" s="12"/>
      <c r="M12122" s="9"/>
    </row>
    <row r="12123" spans="3:13">
      <c r="C12123" s="12"/>
      <c r="M12123" s="9"/>
    </row>
    <row r="12124" spans="3:13">
      <c r="C12124" s="12"/>
      <c r="M12124" s="9"/>
    </row>
    <row r="12125" spans="3:13">
      <c r="C12125" s="12"/>
      <c r="M12125" s="9"/>
    </row>
    <row r="12126" spans="3:13">
      <c r="C12126" s="12"/>
      <c r="M12126" s="9"/>
    </row>
    <row r="12127" spans="3:13">
      <c r="C12127" s="12"/>
      <c r="M12127" s="9"/>
    </row>
    <row r="12128" spans="3:13">
      <c r="C12128" s="12"/>
      <c r="M12128" s="9"/>
    </row>
    <row r="12129" spans="3:13">
      <c r="C12129" s="12"/>
      <c r="M12129" s="9"/>
    </row>
    <row r="12130" spans="3:13">
      <c r="C12130" s="12"/>
      <c r="M12130" s="9"/>
    </row>
    <row r="12131" spans="3:13">
      <c r="C12131" s="12"/>
      <c r="M12131" s="9"/>
    </row>
    <row r="12132" spans="3:13">
      <c r="C12132" s="12"/>
      <c r="M12132" s="9"/>
    </row>
    <row r="12133" spans="3:13">
      <c r="C12133" s="12"/>
      <c r="M12133" s="9"/>
    </row>
    <row r="12134" spans="3:13">
      <c r="C12134" s="12"/>
      <c r="M12134" s="9"/>
    </row>
    <row r="12135" spans="3:13">
      <c r="C12135" s="12"/>
      <c r="M12135" s="9"/>
    </row>
    <row r="12136" spans="3:13">
      <c r="C12136" s="12"/>
      <c r="M12136" s="9"/>
    </row>
    <row r="12137" spans="3:13">
      <c r="C12137" s="12"/>
      <c r="M12137" s="9"/>
    </row>
    <row r="12138" spans="3:13">
      <c r="C12138" s="12"/>
      <c r="M12138" s="9"/>
    </row>
    <row r="12139" spans="3:13">
      <c r="C12139" s="12"/>
      <c r="M12139" s="9"/>
    </row>
    <row r="12140" spans="3:13">
      <c r="C12140" s="12"/>
      <c r="M12140" s="9"/>
    </row>
    <row r="12141" spans="3:13">
      <c r="C12141" s="12"/>
      <c r="M12141" s="9"/>
    </row>
    <row r="12142" spans="3:13">
      <c r="C12142" s="12"/>
      <c r="M12142" s="9"/>
    </row>
    <row r="12143" spans="3:13">
      <c r="C12143" s="12"/>
      <c r="M12143" s="9"/>
    </row>
    <row r="12144" spans="3:13">
      <c r="C12144" s="12"/>
      <c r="M12144" s="9"/>
    </row>
    <row r="12145" spans="3:13">
      <c r="C12145" s="12"/>
      <c r="M12145" s="9"/>
    </row>
    <row r="12146" spans="3:13">
      <c r="C12146" s="12"/>
      <c r="M12146" s="9"/>
    </row>
    <row r="12147" spans="3:13">
      <c r="C12147" s="12"/>
      <c r="M12147" s="9"/>
    </row>
    <row r="12148" spans="3:13">
      <c r="C12148" s="12"/>
      <c r="M12148" s="9"/>
    </row>
    <row r="12149" spans="3:13">
      <c r="C12149" s="12"/>
      <c r="M12149" s="9"/>
    </row>
    <row r="12150" spans="3:13">
      <c r="C12150" s="12"/>
      <c r="M12150" s="9"/>
    </row>
    <row r="12151" spans="3:13">
      <c r="C12151" s="12"/>
      <c r="M12151" s="9"/>
    </row>
    <row r="12152" spans="3:13">
      <c r="C12152" s="12"/>
      <c r="M12152" s="9"/>
    </row>
    <row r="12153" spans="3:13">
      <c r="C12153" s="12"/>
      <c r="M12153" s="9"/>
    </row>
    <row r="12154" spans="3:13">
      <c r="C12154" s="12"/>
      <c r="M12154" s="9"/>
    </row>
    <row r="12155" spans="3:13">
      <c r="C12155" s="12"/>
      <c r="M12155" s="9"/>
    </row>
    <row r="12156" spans="3:13">
      <c r="C12156" s="12"/>
      <c r="M12156" s="9"/>
    </row>
    <row r="12157" spans="3:13">
      <c r="C12157" s="12"/>
      <c r="M12157" s="9"/>
    </row>
    <row r="12158" spans="3:13">
      <c r="C12158" s="12"/>
      <c r="M12158" s="9"/>
    </row>
    <row r="12159" spans="3:13">
      <c r="C12159" s="12"/>
      <c r="M12159" s="9"/>
    </row>
    <row r="12160" spans="3:13">
      <c r="C12160" s="12"/>
      <c r="M12160" s="9"/>
    </row>
    <row r="12161" spans="3:13">
      <c r="C12161" s="12"/>
      <c r="M12161" s="9"/>
    </row>
    <row r="12162" spans="3:13">
      <c r="C12162" s="12"/>
      <c r="M12162" s="9"/>
    </row>
    <row r="12163" spans="3:13">
      <c r="C12163" s="12"/>
      <c r="M12163" s="9"/>
    </row>
    <row r="12164" spans="3:13">
      <c r="C12164" s="12"/>
      <c r="M12164" s="9"/>
    </row>
    <row r="12165" spans="3:13">
      <c r="C12165" s="12"/>
      <c r="M12165" s="9"/>
    </row>
    <row r="12166" spans="3:13">
      <c r="C12166" s="12"/>
      <c r="M12166" s="9"/>
    </row>
    <row r="12167" spans="3:13">
      <c r="C12167" s="12"/>
      <c r="M12167" s="9"/>
    </row>
    <row r="12168" spans="3:13">
      <c r="C12168" s="12"/>
      <c r="M12168" s="9"/>
    </row>
    <row r="12169" spans="3:13">
      <c r="C12169" s="12"/>
      <c r="M12169" s="9"/>
    </row>
    <row r="12170" spans="3:13">
      <c r="C12170" s="12"/>
      <c r="M12170" s="9"/>
    </row>
    <row r="12171" spans="3:13">
      <c r="C12171" s="12"/>
      <c r="M12171" s="9"/>
    </row>
    <row r="12172" spans="3:13">
      <c r="C12172" s="12"/>
      <c r="M12172" s="9"/>
    </row>
    <row r="12173" spans="3:13">
      <c r="C12173" s="12"/>
      <c r="M12173" s="9"/>
    </row>
    <row r="12174" spans="3:13">
      <c r="C12174" s="12"/>
      <c r="M12174" s="9"/>
    </row>
    <row r="12175" spans="3:13">
      <c r="C12175" s="12"/>
      <c r="M12175" s="9"/>
    </row>
    <row r="12176" spans="3:13">
      <c r="C12176" s="12"/>
      <c r="M12176" s="9"/>
    </row>
    <row r="12177" spans="3:13">
      <c r="C12177" s="12"/>
      <c r="M12177" s="9"/>
    </row>
    <row r="12178" spans="3:13">
      <c r="C12178" s="12"/>
      <c r="M12178" s="9"/>
    </row>
    <row r="12179" spans="3:13">
      <c r="C12179" s="12"/>
      <c r="M12179" s="9"/>
    </row>
    <row r="12180" spans="3:13">
      <c r="C12180" s="12"/>
      <c r="M12180" s="9"/>
    </row>
    <row r="12181" spans="3:13">
      <c r="C12181" s="12"/>
      <c r="M12181" s="9"/>
    </row>
    <row r="12182" spans="3:13">
      <c r="C12182" s="12"/>
      <c r="M12182" s="9"/>
    </row>
    <row r="12183" spans="3:13">
      <c r="C12183" s="12"/>
      <c r="M12183" s="9"/>
    </row>
    <row r="12184" spans="3:13">
      <c r="C12184" s="12"/>
      <c r="M12184" s="9"/>
    </row>
    <row r="12185" spans="3:13">
      <c r="C12185" s="12"/>
      <c r="M12185" s="9"/>
    </row>
    <row r="12186" spans="3:13">
      <c r="C12186" s="12"/>
      <c r="M12186" s="9"/>
    </row>
    <row r="12187" spans="3:13">
      <c r="C12187" s="12"/>
      <c r="M12187" s="9"/>
    </row>
    <row r="12188" spans="3:13">
      <c r="C12188" s="12"/>
      <c r="M12188" s="9"/>
    </row>
    <row r="12189" spans="3:13">
      <c r="C12189" s="12"/>
      <c r="M12189" s="9"/>
    </row>
    <row r="12190" spans="3:13">
      <c r="C12190" s="12"/>
      <c r="M12190" s="9"/>
    </row>
    <row r="12191" spans="3:13">
      <c r="C12191" s="12"/>
      <c r="M12191" s="9"/>
    </row>
    <row r="12192" spans="3:13">
      <c r="C12192" s="12"/>
      <c r="M12192" s="9"/>
    </row>
    <row r="12193" spans="3:13">
      <c r="C12193" s="12"/>
      <c r="M12193" s="9"/>
    </row>
    <row r="12194" spans="3:13">
      <c r="C12194" s="12"/>
      <c r="M12194" s="9"/>
    </row>
    <row r="12195" spans="3:13">
      <c r="C12195" s="12"/>
      <c r="M12195" s="9"/>
    </row>
    <row r="12196" spans="3:13">
      <c r="C12196" s="12"/>
      <c r="M12196" s="9"/>
    </row>
    <row r="12197" spans="3:13">
      <c r="C12197" s="12"/>
      <c r="M12197" s="9"/>
    </row>
    <row r="12198" spans="3:13">
      <c r="C12198" s="12"/>
      <c r="M12198" s="9"/>
    </row>
    <row r="12199" spans="3:13">
      <c r="C12199" s="12"/>
      <c r="M12199" s="9"/>
    </row>
    <row r="12200" spans="3:13">
      <c r="C12200" s="12"/>
      <c r="M12200" s="9"/>
    </row>
    <row r="12201" spans="3:13">
      <c r="C12201" s="12"/>
      <c r="M12201" s="9"/>
    </row>
    <row r="12202" spans="3:13">
      <c r="C12202" s="12"/>
      <c r="M12202" s="9"/>
    </row>
    <row r="12203" spans="3:13">
      <c r="C12203" s="12"/>
      <c r="M12203" s="9"/>
    </row>
    <row r="12204" spans="3:13">
      <c r="C12204" s="12"/>
      <c r="M12204" s="9"/>
    </row>
    <row r="12205" spans="3:13">
      <c r="C12205" s="12"/>
      <c r="M12205" s="9"/>
    </row>
    <row r="12206" spans="3:13">
      <c r="C12206" s="12"/>
      <c r="M12206" s="9"/>
    </row>
    <row r="12207" spans="3:13">
      <c r="C12207" s="12"/>
      <c r="M12207" s="9"/>
    </row>
    <row r="12208" spans="3:13">
      <c r="C12208" s="12"/>
      <c r="M12208" s="9"/>
    </row>
    <row r="12209" spans="3:13">
      <c r="C12209" s="12"/>
      <c r="M12209" s="9"/>
    </row>
    <row r="12210" spans="3:13">
      <c r="C12210" s="12"/>
      <c r="M12210" s="9"/>
    </row>
    <row r="12211" spans="3:13">
      <c r="C12211" s="12"/>
      <c r="M12211" s="9"/>
    </row>
    <row r="12212" spans="3:13">
      <c r="C12212" s="12"/>
      <c r="M12212" s="9"/>
    </row>
    <row r="12213" spans="3:13">
      <c r="C12213" s="12"/>
      <c r="M12213" s="9"/>
    </row>
    <row r="12214" spans="3:13">
      <c r="C12214" s="12"/>
      <c r="M12214" s="9"/>
    </row>
    <row r="12215" spans="3:13">
      <c r="C12215" s="12"/>
      <c r="M12215" s="9"/>
    </row>
    <row r="12216" spans="3:13">
      <c r="C12216" s="12"/>
      <c r="M12216" s="9"/>
    </row>
    <row r="12217" spans="3:13">
      <c r="C12217" s="12"/>
      <c r="M12217" s="9"/>
    </row>
    <row r="12218" spans="3:13">
      <c r="C12218" s="12"/>
      <c r="M12218" s="9"/>
    </row>
    <row r="12219" spans="3:13">
      <c r="C12219" s="12"/>
      <c r="M12219" s="9"/>
    </row>
    <row r="12220" spans="3:13">
      <c r="C12220" s="12"/>
      <c r="M12220" s="9"/>
    </row>
    <row r="12221" spans="3:13">
      <c r="C12221" s="12"/>
      <c r="M12221" s="9"/>
    </row>
    <row r="12222" spans="3:13">
      <c r="C12222" s="12"/>
      <c r="M12222" s="9"/>
    </row>
    <row r="12223" spans="3:13">
      <c r="C12223" s="12"/>
      <c r="M12223" s="9"/>
    </row>
    <row r="12224" spans="3:13">
      <c r="C12224" s="12"/>
      <c r="M12224" s="9"/>
    </row>
    <row r="12225" spans="3:13">
      <c r="C12225" s="12"/>
      <c r="M12225" s="9"/>
    </row>
    <row r="12226" spans="3:13">
      <c r="C12226" s="12"/>
      <c r="M12226" s="9"/>
    </row>
    <row r="12227" spans="3:13">
      <c r="C12227" s="12"/>
      <c r="M12227" s="9"/>
    </row>
    <row r="12228" spans="3:13">
      <c r="C12228" s="12"/>
      <c r="M12228" s="9"/>
    </row>
    <row r="12229" spans="3:13">
      <c r="C12229" s="12"/>
      <c r="M12229" s="9"/>
    </row>
    <row r="12230" spans="3:13">
      <c r="C12230" s="12"/>
      <c r="M12230" s="9"/>
    </row>
    <row r="12231" spans="3:13">
      <c r="C12231" s="12"/>
      <c r="M12231" s="9"/>
    </row>
    <row r="12232" spans="3:13">
      <c r="C12232" s="12"/>
      <c r="M12232" s="9"/>
    </row>
    <row r="12233" spans="3:13">
      <c r="C12233" s="12"/>
      <c r="M12233" s="9"/>
    </row>
    <row r="12234" spans="3:13">
      <c r="C12234" s="12"/>
      <c r="M12234" s="9"/>
    </row>
    <row r="12235" spans="3:13">
      <c r="C12235" s="12"/>
      <c r="M12235" s="9"/>
    </row>
    <row r="12236" spans="3:13">
      <c r="C12236" s="12"/>
      <c r="M12236" s="9"/>
    </row>
    <row r="12237" spans="3:13">
      <c r="C12237" s="12"/>
      <c r="M12237" s="9"/>
    </row>
    <row r="12238" spans="3:13">
      <c r="C12238" s="12"/>
      <c r="M12238" s="9"/>
    </row>
    <row r="12239" spans="3:13">
      <c r="C12239" s="12"/>
      <c r="M12239" s="9"/>
    </row>
    <row r="12240" spans="3:13">
      <c r="C12240" s="12"/>
      <c r="M12240" s="9"/>
    </row>
    <row r="12241" spans="3:13">
      <c r="C12241" s="12"/>
      <c r="M12241" s="9"/>
    </row>
    <row r="12242" spans="3:13">
      <c r="C12242" s="12"/>
      <c r="M12242" s="9"/>
    </row>
    <row r="12243" spans="3:13">
      <c r="C12243" s="12"/>
      <c r="M12243" s="9"/>
    </row>
    <row r="12244" spans="3:13">
      <c r="C12244" s="12"/>
      <c r="M12244" s="9"/>
    </row>
    <row r="12245" spans="3:13">
      <c r="C12245" s="12"/>
      <c r="M12245" s="9"/>
    </row>
    <row r="12246" spans="3:13">
      <c r="C12246" s="12"/>
      <c r="M12246" s="9"/>
    </row>
    <row r="12247" spans="3:13">
      <c r="C12247" s="12"/>
      <c r="M12247" s="9"/>
    </row>
    <row r="12248" spans="3:13">
      <c r="C12248" s="12"/>
      <c r="M12248" s="9"/>
    </row>
    <row r="12249" spans="3:13">
      <c r="C12249" s="12"/>
      <c r="M12249" s="9"/>
    </row>
    <row r="12250" spans="3:13">
      <c r="C12250" s="12"/>
      <c r="M12250" s="9"/>
    </row>
    <row r="12251" spans="3:13">
      <c r="C12251" s="12"/>
      <c r="M12251" s="9"/>
    </row>
    <row r="12252" spans="3:13">
      <c r="C12252" s="12"/>
      <c r="M12252" s="9"/>
    </row>
    <row r="12253" spans="3:13">
      <c r="C12253" s="12"/>
      <c r="M12253" s="9"/>
    </row>
    <row r="12254" spans="3:13">
      <c r="C12254" s="12"/>
      <c r="M12254" s="9"/>
    </row>
    <row r="12255" spans="3:13">
      <c r="C12255" s="12"/>
      <c r="M12255" s="9"/>
    </row>
    <row r="12256" spans="3:13">
      <c r="C12256" s="12"/>
      <c r="M12256" s="9"/>
    </row>
    <row r="12257" spans="3:13">
      <c r="C12257" s="12"/>
      <c r="M12257" s="9"/>
    </row>
    <row r="12258" spans="3:13">
      <c r="C12258" s="12"/>
      <c r="M12258" s="9"/>
    </row>
    <row r="12259" spans="3:13">
      <c r="C12259" s="12"/>
      <c r="M12259" s="9"/>
    </row>
    <row r="12260" spans="3:13">
      <c r="C12260" s="12"/>
      <c r="M12260" s="9"/>
    </row>
    <row r="12261" spans="3:13">
      <c r="C12261" s="12"/>
      <c r="M12261" s="9"/>
    </row>
    <row r="12262" spans="3:13">
      <c r="C12262" s="12"/>
      <c r="M12262" s="9"/>
    </row>
    <row r="12263" spans="3:13">
      <c r="C12263" s="12"/>
      <c r="M12263" s="9"/>
    </row>
    <row r="12264" spans="3:13">
      <c r="C12264" s="12"/>
      <c r="M12264" s="9"/>
    </row>
    <row r="12265" spans="3:13">
      <c r="C12265" s="12"/>
      <c r="M12265" s="9"/>
    </row>
    <row r="12266" spans="3:13">
      <c r="C12266" s="12"/>
      <c r="M12266" s="9"/>
    </row>
    <row r="12267" spans="3:13">
      <c r="C12267" s="12"/>
      <c r="M12267" s="9"/>
    </row>
    <row r="12268" spans="3:13">
      <c r="C12268" s="12"/>
      <c r="M12268" s="9"/>
    </row>
    <row r="12269" spans="3:13">
      <c r="C12269" s="12"/>
      <c r="M12269" s="9"/>
    </row>
    <row r="12270" spans="3:13">
      <c r="C12270" s="12"/>
      <c r="M12270" s="9"/>
    </row>
    <row r="12271" spans="3:13">
      <c r="C12271" s="12"/>
      <c r="M12271" s="9"/>
    </row>
    <row r="12272" spans="3:13">
      <c r="C12272" s="12"/>
      <c r="M12272" s="9"/>
    </row>
    <row r="12273" spans="3:13">
      <c r="C12273" s="12"/>
      <c r="M12273" s="9"/>
    </row>
    <row r="12274" spans="3:13">
      <c r="C12274" s="12"/>
      <c r="M12274" s="9"/>
    </row>
    <row r="12275" spans="3:13">
      <c r="C12275" s="12"/>
      <c r="M12275" s="9"/>
    </row>
    <row r="12276" spans="3:13">
      <c r="C12276" s="12"/>
      <c r="M12276" s="9"/>
    </row>
    <row r="12277" spans="3:13">
      <c r="C12277" s="12"/>
      <c r="M12277" s="9"/>
    </row>
    <row r="12278" spans="3:13">
      <c r="C12278" s="12"/>
      <c r="M12278" s="9"/>
    </row>
    <row r="12279" spans="3:13">
      <c r="C12279" s="12"/>
      <c r="M12279" s="9"/>
    </row>
    <row r="12280" spans="3:13">
      <c r="C12280" s="12"/>
      <c r="M12280" s="9"/>
    </row>
    <row r="12281" spans="3:13">
      <c r="C12281" s="12"/>
      <c r="M12281" s="9"/>
    </row>
    <row r="12282" spans="3:13">
      <c r="C12282" s="12"/>
      <c r="M12282" s="9"/>
    </row>
    <row r="12283" spans="3:13">
      <c r="C12283" s="12"/>
      <c r="M12283" s="9"/>
    </row>
    <row r="12284" spans="3:13">
      <c r="C12284" s="12"/>
      <c r="M12284" s="9"/>
    </row>
    <row r="12285" spans="3:13">
      <c r="C12285" s="12"/>
      <c r="M12285" s="9"/>
    </row>
    <row r="12286" spans="3:13">
      <c r="C12286" s="12"/>
      <c r="M12286" s="9"/>
    </row>
    <row r="12287" spans="3:13">
      <c r="C12287" s="12"/>
      <c r="M12287" s="9"/>
    </row>
    <row r="12288" spans="3:13">
      <c r="C12288" s="12"/>
      <c r="M12288" s="9"/>
    </row>
    <row r="12289" spans="3:13">
      <c r="C12289" s="12"/>
      <c r="M12289" s="9"/>
    </row>
    <row r="12290" spans="3:13">
      <c r="C12290" s="12"/>
      <c r="M12290" s="9"/>
    </row>
    <row r="12291" spans="3:13">
      <c r="C12291" s="12"/>
      <c r="M12291" s="9"/>
    </row>
    <row r="12292" spans="3:13">
      <c r="C12292" s="12"/>
      <c r="M12292" s="9"/>
    </row>
    <row r="12293" spans="3:13">
      <c r="C12293" s="12"/>
      <c r="M12293" s="9"/>
    </row>
    <row r="12294" spans="3:13">
      <c r="C12294" s="12"/>
      <c r="M12294" s="9"/>
    </row>
    <row r="12295" spans="3:13">
      <c r="C12295" s="12"/>
      <c r="M12295" s="9"/>
    </row>
    <row r="12296" spans="3:13">
      <c r="C12296" s="12"/>
      <c r="M12296" s="9"/>
    </row>
    <row r="12297" spans="3:13">
      <c r="C12297" s="12"/>
      <c r="M12297" s="9"/>
    </row>
    <row r="12298" spans="3:13">
      <c r="C12298" s="12"/>
      <c r="M12298" s="9"/>
    </row>
    <row r="12299" spans="3:13">
      <c r="C12299" s="12"/>
      <c r="M12299" s="9"/>
    </row>
    <row r="12300" spans="3:13">
      <c r="C12300" s="12"/>
      <c r="M12300" s="9"/>
    </row>
    <row r="12301" spans="3:13">
      <c r="C12301" s="12"/>
      <c r="M12301" s="9"/>
    </row>
    <row r="12302" spans="3:13">
      <c r="C12302" s="12"/>
      <c r="M12302" s="9"/>
    </row>
    <row r="12303" spans="3:13">
      <c r="C12303" s="12"/>
      <c r="M12303" s="9"/>
    </row>
    <row r="12304" spans="3:13">
      <c r="C12304" s="12"/>
      <c r="M12304" s="9"/>
    </row>
    <row r="12305" spans="3:13">
      <c r="C12305" s="12"/>
      <c r="M12305" s="9"/>
    </row>
    <row r="12306" spans="3:13">
      <c r="C12306" s="12"/>
      <c r="M12306" s="9"/>
    </row>
    <row r="12307" spans="3:13">
      <c r="C12307" s="12"/>
      <c r="M12307" s="9"/>
    </row>
    <row r="12308" spans="3:13">
      <c r="C12308" s="12"/>
      <c r="M12308" s="9"/>
    </row>
    <row r="12309" spans="3:13">
      <c r="C12309" s="12"/>
      <c r="M12309" s="9"/>
    </row>
    <row r="12310" spans="3:13">
      <c r="C12310" s="12"/>
      <c r="M12310" s="9"/>
    </row>
    <row r="12311" spans="3:13">
      <c r="C12311" s="12"/>
      <c r="M12311" s="9"/>
    </row>
    <row r="12312" spans="3:13">
      <c r="C12312" s="12"/>
      <c r="M12312" s="9"/>
    </row>
    <row r="12313" spans="3:13">
      <c r="C12313" s="12"/>
      <c r="M12313" s="9"/>
    </row>
    <row r="12314" spans="3:13">
      <c r="C12314" s="12"/>
      <c r="M12314" s="9"/>
    </row>
    <row r="12315" spans="3:13">
      <c r="C12315" s="12"/>
      <c r="M12315" s="9"/>
    </row>
    <row r="12316" spans="3:13">
      <c r="C12316" s="12"/>
      <c r="M12316" s="9"/>
    </row>
    <row r="12317" spans="3:13">
      <c r="C12317" s="12"/>
      <c r="M12317" s="9"/>
    </row>
    <row r="12318" spans="3:13">
      <c r="C12318" s="12"/>
      <c r="M12318" s="9"/>
    </row>
    <row r="12319" spans="3:13">
      <c r="C12319" s="12"/>
      <c r="M12319" s="9"/>
    </row>
    <row r="12320" spans="3:13">
      <c r="C12320" s="12"/>
      <c r="M12320" s="9"/>
    </row>
    <row r="12321" spans="3:13">
      <c r="C12321" s="12"/>
      <c r="M12321" s="9"/>
    </row>
    <row r="12322" spans="3:13">
      <c r="C12322" s="12"/>
      <c r="M12322" s="9"/>
    </row>
    <row r="12323" spans="3:13">
      <c r="C12323" s="12"/>
      <c r="M12323" s="9"/>
    </row>
    <row r="12324" spans="3:13">
      <c r="C12324" s="12"/>
      <c r="M12324" s="9"/>
    </row>
    <row r="12325" spans="3:13">
      <c r="C12325" s="12"/>
      <c r="M12325" s="9"/>
    </row>
    <row r="12326" spans="3:13">
      <c r="C12326" s="12"/>
      <c r="M12326" s="9"/>
    </row>
    <row r="12327" spans="3:13">
      <c r="C12327" s="12"/>
      <c r="M12327" s="9"/>
    </row>
    <row r="12328" spans="3:13">
      <c r="C12328" s="12"/>
      <c r="M12328" s="9"/>
    </row>
    <row r="12329" spans="3:13">
      <c r="C12329" s="12"/>
      <c r="M12329" s="9"/>
    </row>
    <row r="12330" spans="3:13">
      <c r="C12330" s="12"/>
      <c r="M12330" s="9"/>
    </row>
    <row r="12331" spans="3:13">
      <c r="C12331" s="12"/>
      <c r="M12331" s="9"/>
    </row>
    <row r="12332" spans="3:13">
      <c r="C12332" s="12"/>
      <c r="M12332" s="9"/>
    </row>
    <row r="12333" spans="3:13">
      <c r="C12333" s="12"/>
      <c r="M12333" s="9"/>
    </row>
    <row r="12334" spans="3:13">
      <c r="C12334" s="12"/>
      <c r="M12334" s="9"/>
    </row>
    <row r="12335" spans="3:13">
      <c r="C12335" s="12"/>
      <c r="M12335" s="9"/>
    </row>
    <row r="12336" spans="3:13">
      <c r="C12336" s="12"/>
      <c r="M12336" s="9"/>
    </row>
    <row r="12337" spans="3:13">
      <c r="C12337" s="12"/>
      <c r="M12337" s="9"/>
    </row>
    <row r="12338" spans="3:13">
      <c r="C12338" s="12"/>
      <c r="M12338" s="9"/>
    </row>
    <row r="12339" spans="3:13">
      <c r="C12339" s="12"/>
      <c r="M12339" s="9"/>
    </row>
    <row r="12340" spans="3:13">
      <c r="C12340" s="12"/>
      <c r="M12340" s="9"/>
    </row>
    <row r="12341" spans="3:13">
      <c r="C12341" s="12"/>
      <c r="M12341" s="9"/>
    </row>
    <row r="12342" spans="3:13">
      <c r="C12342" s="12"/>
      <c r="M12342" s="9"/>
    </row>
    <row r="12343" spans="3:13">
      <c r="C12343" s="12"/>
      <c r="M12343" s="9"/>
    </row>
    <row r="12344" spans="3:13">
      <c r="C12344" s="12"/>
      <c r="M12344" s="9"/>
    </row>
    <row r="12345" spans="3:13">
      <c r="C12345" s="12"/>
      <c r="M12345" s="9"/>
    </row>
    <row r="12346" spans="3:13">
      <c r="C12346" s="12"/>
      <c r="M12346" s="9"/>
    </row>
    <row r="12347" spans="3:13">
      <c r="C12347" s="12"/>
      <c r="M12347" s="9"/>
    </row>
    <row r="12348" spans="3:13">
      <c r="C12348" s="12"/>
      <c r="M12348" s="9"/>
    </row>
    <row r="12349" spans="3:13">
      <c r="C12349" s="12"/>
      <c r="M12349" s="9"/>
    </row>
    <row r="12350" spans="3:13">
      <c r="C12350" s="12"/>
      <c r="M12350" s="9"/>
    </row>
    <row r="12351" spans="3:13">
      <c r="C12351" s="12"/>
      <c r="M12351" s="9"/>
    </row>
    <row r="12352" spans="3:13">
      <c r="C12352" s="12"/>
      <c r="M12352" s="9"/>
    </row>
    <row r="12353" spans="3:13">
      <c r="C12353" s="12"/>
      <c r="M12353" s="9"/>
    </row>
    <row r="12354" spans="3:13">
      <c r="C12354" s="12"/>
      <c r="M12354" s="9"/>
    </row>
    <row r="12355" spans="3:13">
      <c r="C12355" s="12"/>
      <c r="M12355" s="9"/>
    </row>
    <row r="12356" spans="3:13">
      <c r="C12356" s="12"/>
      <c r="M12356" s="9"/>
    </row>
    <row r="12357" spans="3:13">
      <c r="C12357" s="12"/>
      <c r="M12357" s="9"/>
    </row>
    <row r="12358" spans="3:13">
      <c r="C12358" s="12"/>
      <c r="M12358" s="9"/>
    </row>
    <row r="12359" spans="3:13">
      <c r="C12359" s="12"/>
      <c r="M12359" s="9"/>
    </row>
    <row r="12360" spans="3:13">
      <c r="C12360" s="12"/>
      <c r="M12360" s="9"/>
    </row>
    <row r="12361" spans="3:13">
      <c r="C12361" s="12"/>
      <c r="M12361" s="9"/>
    </row>
    <row r="12362" spans="3:13">
      <c r="C12362" s="12"/>
      <c r="M12362" s="9"/>
    </row>
    <row r="12363" spans="3:13">
      <c r="C12363" s="12"/>
      <c r="M12363" s="9"/>
    </row>
    <row r="12364" spans="3:13">
      <c r="C12364" s="12"/>
      <c r="M12364" s="9"/>
    </row>
    <row r="12365" spans="3:13">
      <c r="C12365" s="12"/>
      <c r="M12365" s="9"/>
    </row>
    <row r="12366" spans="3:13">
      <c r="C12366" s="12"/>
      <c r="M12366" s="9"/>
    </row>
    <row r="12367" spans="3:13">
      <c r="C12367" s="12"/>
      <c r="M12367" s="9"/>
    </row>
    <row r="12368" spans="3:13">
      <c r="C12368" s="12"/>
      <c r="M12368" s="9"/>
    </row>
    <row r="12369" spans="3:13">
      <c r="C12369" s="12"/>
      <c r="M12369" s="9"/>
    </row>
    <row r="12370" spans="3:13">
      <c r="C12370" s="12"/>
      <c r="M12370" s="9"/>
    </row>
    <row r="12371" spans="3:13">
      <c r="C12371" s="12"/>
      <c r="M12371" s="9"/>
    </row>
    <row r="12372" spans="3:13">
      <c r="C12372" s="12"/>
      <c r="M12372" s="9"/>
    </row>
    <row r="12373" spans="3:13">
      <c r="C12373" s="12"/>
      <c r="M12373" s="9"/>
    </row>
    <row r="12374" spans="3:13">
      <c r="C12374" s="12"/>
      <c r="M12374" s="9"/>
    </row>
    <row r="12375" spans="3:13">
      <c r="C12375" s="12"/>
      <c r="M12375" s="9"/>
    </row>
    <row r="12376" spans="3:13">
      <c r="C12376" s="12"/>
      <c r="M12376" s="9"/>
    </row>
    <row r="12377" spans="3:13">
      <c r="C12377" s="12"/>
      <c r="M12377" s="9"/>
    </row>
    <row r="12378" spans="3:13">
      <c r="C12378" s="12"/>
      <c r="M12378" s="9"/>
    </row>
    <row r="12379" spans="3:13">
      <c r="C12379" s="12"/>
      <c r="M12379" s="9"/>
    </row>
    <row r="12380" spans="3:13">
      <c r="C12380" s="12"/>
      <c r="M12380" s="9"/>
    </row>
    <row r="12381" spans="3:13">
      <c r="C12381" s="12"/>
      <c r="M12381" s="9"/>
    </row>
    <row r="12382" spans="3:13">
      <c r="C12382" s="12"/>
      <c r="M12382" s="9"/>
    </row>
    <row r="12383" spans="3:13">
      <c r="C12383" s="12"/>
      <c r="M12383" s="9"/>
    </row>
    <row r="12384" spans="3:13">
      <c r="C12384" s="12"/>
      <c r="M12384" s="9"/>
    </row>
    <row r="12385" spans="3:13">
      <c r="C12385" s="12"/>
      <c r="M12385" s="9"/>
    </row>
    <row r="12386" spans="3:13">
      <c r="C12386" s="12"/>
      <c r="M12386" s="9"/>
    </row>
    <row r="12387" spans="3:13">
      <c r="C12387" s="12"/>
      <c r="M12387" s="9"/>
    </row>
    <row r="12388" spans="3:13">
      <c r="C12388" s="12"/>
      <c r="M12388" s="9"/>
    </row>
    <row r="12389" spans="3:13">
      <c r="C12389" s="12"/>
      <c r="M12389" s="9"/>
    </row>
    <row r="12390" spans="3:13">
      <c r="C12390" s="12"/>
      <c r="M12390" s="9"/>
    </row>
    <row r="12391" spans="3:13">
      <c r="C12391" s="12"/>
      <c r="M12391" s="9"/>
    </row>
    <row r="12392" spans="3:13">
      <c r="C12392" s="12"/>
      <c r="M12392" s="9"/>
    </row>
    <row r="12393" spans="3:13">
      <c r="C12393" s="12"/>
      <c r="M12393" s="9"/>
    </row>
    <row r="12394" spans="3:13">
      <c r="C12394" s="12"/>
      <c r="M12394" s="9"/>
    </row>
    <row r="12395" spans="3:13">
      <c r="C12395" s="12"/>
      <c r="M12395" s="9"/>
    </row>
    <row r="12396" spans="3:13">
      <c r="C12396" s="12"/>
      <c r="M12396" s="9"/>
    </row>
    <row r="12397" spans="3:13">
      <c r="C12397" s="12"/>
      <c r="M12397" s="9"/>
    </row>
    <row r="12398" spans="3:13">
      <c r="C12398" s="12"/>
      <c r="M12398" s="9"/>
    </row>
    <row r="12399" spans="3:13">
      <c r="C12399" s="12"/>
      <c r="M12399" s="9"/>
    </row>
    <row r="12400" spans="3:13">
      <c r="C12400" s="12"/>
      <c r="M12400" s="9"/>
    </row>
    <row r="12401" spans="3:13">
      <c r="C12401" s="12"/>
      <c r="M12401" s="9"/>
    </row>
    <row r="12402" spans="3:13">
      <c r="C12402" s="12"/>
      <c r="M12402" s="9"/>
    </row>
    <row r="12403" spans="3:13">
      <c r="C12403" s="12"/>
      <c r="M12403" s="9"/>
    </row>
    <row r="12404" spans="3:13">
      <c r="C12404" s="12"/>
      <c r="M12404" s="9"/>
    </row>
    <row r="12405" spans="3:13">
      <c r="C12405" s="12"/>
      <c r="M12405" s="9"/>
    </row>
    <row r="12406" spans="3:13">
      <c r="C12406" s="12"/>
      <c r="M12406" s="9"/>
    </row>
    <row r="12407" spans="3:13">
      <c r="C12407" s="12"/>
      <c r="M12407" s="9"/>
    </row>
    <row r="12408" spans="3:13">
      <c r="C12408" s="12"/>
      <c r="M12408" s="9"/>
    </row>
    <row r="12409" spans="3:13">
      <c r="C12409" s="12"/>
      <c r="M12409" s="9"/>
    </row>
    <row r="12410" spans="3:13">
      <c r="C12410" s="12"/>
      <c r="M12410" s="9"/>
    </row>
    <row r="12411" spans="3:13">
      <c r="C12411" s="12"/>
      <c r="M12411" s="9"/>
    </row>
    <row r="12412" spans="3:13">
      <c r="C12412" s="12"/>
      <c r="M12412" s="9"/>
    </row>
    <row r="12413" spans="3:13">
      <c r="C12413" s="12"/>
      <c r="M12413" s="9"/>
    </row>
    <row r="12414" spans="3:13">
      <c r="C12414" s="12"/>
      <c r="M12414" s="9"/>
    </row>
    <row r="12415" spans="3:13">
      <c r="C12415" s="12"/>
      <c r="M12415" s="9"/>
    </row>
    <row r="12416" spans="3:13">
      <c r="C12416" s="12"/>
      <c r="M12416" s="9"/>
    </row>
    <row r="12417" spans="3:13">
      <c r="C12417" s="12"/>
      <c r="M12417" s="9"/>
    </row>
    <row r="12418" spans="3:13">
      <c r="C12418" s="12"/>
      <c r="M12418" s="9"/>
    </row>
    <row r="12419" spans="3:13">
      <c r="C12419" s="12"/>
      <c r="M12419" s="9"/>
    </row>
    <row r="12420" spans="3:13">
      <c r="C12420" s="12"/>
      <c r="M12420" s="9"/>
    </row>
    <row r="12421" spans="3:13">
      <c r="C12421" s="12"/>
      <c r="M12421" s="9"/>
    </row>
    <row r="12422" spans="3:13">
      <c r="C12422" s="12"/>
      <c r="M12422" s="9"/>
    </row>
    <row r="12423" spans="3:13">
      <c r="C12423" s="12"/>
      <c r="M12423" s="9"/>
    </row>
    <row r="12424" spans="3:13">
      <c r="C12424" s="12"/>
      <c r="M12424" s="9"/>
    </row>
    <row r="12425" spans="3:13">
      <c r="C12425" s="12"/>
      <c r="M12425" s="9"/>
    </row>
    <row r="12426" spans="3:13">
      <c r="C12426" s="12"/>
      <c r="M12426" s="9"/>
    </row>
    <row r="12427" spans="3:13">
      <c r="C12427" s="12"/>
      <c r="M12427" s="9"/>
    </row>
    <row r="12428" spans="3:13">
      <c r="C12428" s="12"/>
      <c r="M12428" s="9"/>
    </row>
    <row r="12429" spans="3:13">
      <c r="C12429" s="12"/>
      <c r="M12429" s="9"/>
    </row>
    <row r="12430" spans="3:13">
      <c r="C12430" s="12"/>
      <c r="M12430" s="9"/>
    </row>
    <row r="12431" spans="3:13">
      <c r="C12431" s="12"/>
      <c r="M12431" s="9"/>
    </row>
    <row r="12432" spans="3:13">
      <c r="C12432" s="12"/>
      <c r="M12432" s="9"/>
    </row>
    <row r="12433" spans="3:13">
      <c r="C12433" s="12"/>
      <c r="M12433" s="9"/>
    </row>
    <row r="12434" spans="3:13">
      <c r="C12434" s="12"/>
      <c r="M12434" s="9"/>
    </row>
    <row r="12435" spans="3:13">
      <c r="C12435" s="12"/>
      <c r="M12435" s="9"/>
    </row>
    <row r="12436" spans="3:13">
      <c r="C12436" s="12"/>
      <c r="M12436" s="9"/>
    </row>
    <row r="12437" spans="3:13">
      <c r="C12437" s="12"/>
      <c r="M12437" s="9"/>
    </row>
    <row r="12438" spans="3:13">
      <c r="C12438" s="12"/>
      <c r="M12438" s="9"/>
    </row>
    <row r="12439" spans="3:13">
      <c r="C12439" s="12"/>
      <c r="M12439" s="9"/>
    </row>
    <row r="12440" spans="3:13">
      <c r="C12440" s="12"/>
      <c r="M12440" s="9"/>
    </row>
    <row r="12441" spans="3:13">
      <c r="C12441" s="12"/>
      <c r="M12441" s="9"/>
    </row>
    <row r="12442" spans="3:13">
      <c r="C12442" s="12"/>
      <c r="M12442" s="9"/>
    </row>
    <row r="12443" spans="3:13">
      <c r="C12443" s="12"/>
      <c r="M12443" s="9"/>
    </row>
    <row r="12444" spans="3:13">
      <c r="C12444" s="12"/>
      <c r="M12444" s="9"/>
    </row>
    <row r="12445" spans="3:13">
      <c r="C12445" s="12"/>
      <c r="M12445" s="9"/>
    </row>
    <row r="12446" spans="3:13">
      <c r="C12446" s="12"/>
      <c r="M12446" s="9"/>
    </row>
    <row r="12447" spans="3:13">
      <c r="C12447" s="12"/>
      <c r="M12447" s="9"/>
    </row>
    <row r="12448" spans="3:13">
      <c r="C12448" s="12"/>
      <c r="M12448" s="9"/>
    </row>
    <row r="12449" spans="3:13">
      <c r="C12449" s="12"/>
      <c r="M12449" s="9"/>
    </row>
    <row r="12450" spans="3:13">
      <c r="C12450" s="12"/>
      <c r="M12450" s="9"/>
    </row>
    <row r="12451" spans="3:13">
      <c r="C12451" s="12"/>
      <c r="M12451" s="9"/>
    </row>
    <row r="12452" spans="3:13">
      <c r="C12452" s="12"/>
      <c r="M12452" s="9"/>
    </row>
    <row r="12453" spans="3:13">
      <c r="C12453" s="12"/>
      <c r="M12453" s="9"/>
    </row>
    <row r="12454" spans="3:13">
      <c r="C12454" s="12"/>
      <c r="M12454" s="9"/>
    </row>
    <row r="12455" spans="3:13">
      <c r="C12455" s="12"/>
      <c r="M12455" s="9"/>
    </row>
    <row r="12456" spans="3:13">
      <c r="C12456" s="12"/>
      <c r="M12456" s="9"/>
    </row>
    <row r="12457" spans="3:13">
      <c r="C12457" s="12"/>
      <c r="M12457" s="9"/>
    </row>
    <row r="12458" spans="3:13">
      <c r="C12458" s="12"/>
      <c r="M12458" s="9"/>
    </row>
    <row r="12459" spans="3:13">
      <c r="C12459" s="12"/>
      <c r="M12459" s="9"/>
    </row>
    <row r="12460" spans="3:13">
      <c r="C12460" s="12"/>
      <c r="M12460" s="9"/>
    </row>
    <row r="12461" spans="3:13">
      <c r="C12461" s="12"/>
      <c r="M12461" s="9"/>
    </row>
    <row r="12462" spans="3:13">
      <c r="C12462" s="12"/>
      <c r="M12462" s="9"/>
    </row>
    <row r="12463" spans="3:13">
      <c r="C12463" s="12"/>
      <c r="M12463" s="9"/>
    </row>
    <row r="12464" spans="3:13">
      <c r="C12464" s="12"/>
      <c r="M12464" s="9"/>
    </row>
    <row r="12465" spans="3:13">
      <c r="C12465" s="12"/>
      <c r="M12465" s="9"/>
    </row>
    <row r="12466" spans="3:13">
      <c r="C12466" s="12"/>
      <c r="M12466" s="9"/>
    </row>
    <row r="12467" spans="3:13">
      <c r="C12467" s="12"/>
      <c r="M12467" s="9"/>
    </row>
    <row r="12468" spans="3:13">
      <c r="C12468" s="12"/>
      <c r="M12468" s="9"/>
    </row>
    <row r="12469" spans="3:13">
      <c r="C12469" s="12"/>
      <c r="M12469" s="9"/>
    </row>
    <row r="12470" spans="3:13">
      <c r="C12470" s="12"/>
      <c r="M12470" s="9"/>
    </row>
    <row r="12471" spans="3:13">
      <c r="C12471" s="12"/>
      <c r="M12471" s="9"/>
    </row>
    <row r="12472" spans="3:13">
      <c r="C12472" s="12"/>
      <c r="M12472" s="9"/>
    </row>
    <row r="12473" spans="3:13">
      <c r="C12473" s="12"/>
      <c r="M12473" s="9"/>
    </row>
    <row r="12474" spans="3:13">
      <c r="C12474" s="12"/>
      <c r="M12474" s="9"/>
    </row>
    <row r="12475" spans="3:13">
      <c r="C12475" s="12"/>
      <c r="M12475" s="9"/>
    </row>
    <row r="12476" spans="3:13">
      <c r="C12476" s="12"/>
      <c r="M12476" s="9"/>
    </row>
    <row r="12477" spans="3:13">
      <c r="C12477" s="12"/>
      <c r="M12477" s="9"/>
    </row>
    <row r="12478" spans="3:13">
      <c r="C12478" s="12"/>
      <c r="M12478" s="9"/>
    </row>
    <row r="12479" spans="3:13">
      <c r="C12479" s="12"/>
      <c r="M12479" s="9"/>
    </row>
    <row r="12480" spans="3:13">
      <c r="C12480" s="12"/>
      <c r="M12480" s="9"/>
    </row>
    <row r="12481" spans="3:13">
      <c r="C12481" s="12"/>
      <c r="M12481" s="9"/>
    </row>
    <row r="12482" spans="3:13">
      <c r="C12482" s="12"/>
      <c r="M12482" s="9"/>
    </row>
    <row r="12483" spans="3:13">
      <c r="C12483" s="12"/>
      <c r="M12483" s="9"/>
    </row>
    <row r="12484" spans="3:13">
      <c r="C12484" s="12"/>
      <c r="M12484" s="9"/>
    </row>
    <row r="12485" spans="3:13">
      <c r="C12485" s="12"/>
      <c r="M12485" s="9"/>
    </row>
    <row r="12486" spans="3:13">
      <c r="C12486" s="12"/>
      <c r="M12486" s="9"/>
    </row>
    <row r="12487" spans="3:13">
      <c r="C12487" s="12"/>
      <c r="M12487" s="9"/>
    </row>
    <row r="12488" spans="3:13">
      <c r="C12488" s="12"/>
      <c r="M12488" s="9"/>
    </row>
    <row r="12489" spans="3:13">
      <c r="C12489" s="12"/>
      <c r="M12489" s="9"/>
    </row>
    <row r="12490" spans="3:13">
      <c r="C12490" s="12"/>
      <c r="M12490" s="9"/>
    </row>
    <row r="12491" spans="3:13">
      <c r="C12491" s="12"/>
      <c r="M12491" s="9"/>
    </row>
    <row r="12492" spans="3:13">
      <c r="C12492" s="12"/>
      <c r="M12492" s="9"/>
    </row>
    <row r="12493" spans="3:13">
      <c r="C12493" s="12"/>
      <c r="M12493" s="9"/>
    </row>
    <row r="12494" spans="3:13">
      <c r="C12494" s="12"/>
      <c r="M12494" s="9"/>
    </row>
    <row r="12495" spans="3:13">
      <c r="C12495" s="12"/>
      <c r="M12495" s="9"/>
    </row>
    <row r="12496" spans="3:13">
      <c r="C12496" s="12"/>
      <c r="M12496" s="9"/>
    </row>
    <row r="12497" spans="3:13">
      <c r="C12497" s="12"/>
      <c r="M12497" s="9"/>
    </row>
    <row r="12498" spans="3:13">
      <c r="C12498" s="12"/>
      <c r="M12498" s="9"/>
    </row>
    <row r="12499" spans="3:13">
      <c r="C12499" s="12"/>
      <c r="M12499" s="9"/>
    </row>
    <row r="12500" spans="3:13">
      <c r="C12500" s="12"/>
      <c r="M12500" s="9"/>
    </row>
    <row r="12501" spans="3:13">
      <c r="C12501" s="12"/>
      <c r="M12501" s="9"/>
    </row>
    <row r="12502" spans="3:13">
      <c r="C12502" s="12"/>
      <c r="M12502" s="9"/>
    </row>
    <row r="12503" spans="3:13">
      <c r="C12503" s="12"/>
      <c r="M12503" s="9"/>
    </row>
    <row r="12504" spans="3:13">
      <c r="C12504" s="12"/>
      <c r="M12504" s="9"/>
    </row>
    <row r="12505" spans="3:13">
      <c r="C12505" s="12"/>
      <c r="M12505" s="9"/>
    </row>
    <row r="12506" spans="3:13">
      <c r="C12506" s="12"/>
      <c r="M12506" s="9"/>
    </row>
    <row r="12507" spans="3:13">
      <c r="C12507" s="12"/>
      <c r="M12507" s="9"/>
    </row>
    <row r="12508" spans="3:13">
      <c r="C12508" s="12"/>
      <c r="M12508" s="9"/>
    </row>
    <row r="12509" spans="3:13">
      <c r="C12509" s="12"/>
      <c r="M12509" s="9"/>
    </row>
    <row r="12510" spans="3:13">
      <c r="C12510" s="12"/>
      <c r="M12510" s="9"/>
    </row>
    <row r="12511" spans="3:13">
      <c r="C12511" s="12"/>
      <c r="M12511" s="9"/>
    </row>
    <row r="12512" spans="3:13">
      <c r="C12512" s="12"/>
      <c r="M12512" s="9"/>
    </row>
    <row r="12513" spans="3:13">
      <c r="C12513" s="12"/>
      <c r="M12513" s="9"/>
    </row>
    <row r="12514" spans="3:13">
      <c r="C12514" s="12"/>
      <c r="M12514" s="9"/>
    </row>
    <row r="12515" spans="3:13">
      <c r="C12515" s="12"/>
      <c r="M12515" s="9"/>
    </row>
    <row r="12516" spans="3:13">
      <c r="C12516" s="12"/>
      <c r="M12516" s="9"/>
    </row>
    <row r="12517" spans="3:13">
      <c r="C12517" s="12"/>
      <c r="M12517" s="9"/>
    </row>
    <row r="12518" spans="3:13">
      <c r="C12518" s="12"/>
      <c r="M12518" s="9"/>
    </row>
    <row r="12519" spans="3:13">
      <c r="C12519" s="12"/>
      <c r="M12519" s="9"/>
    </row>
    <row r="12520" spans="3:13">
      <c r="C12520" s="12"/>
      <c r="M12520" s="9"/>
    </row>
    <row r="12521" spans="3:13">
      <c r="C12521" s="12"/>
      <c r="M12521" s="9"/>
    </row>
    <row r="12522" spans="3:13">
      <c r="C12522" s="12"/>
      <c r="M12522" s="9"/>
    </row>
    <row r="12523" spans="3:13">
      <c r="C12523" s="12"/>
      <c r="M12523" s="9"/>
    </row>
    <row r="12524" spans="3:13">
      <c r="C12524" s="12"/>
      <c r="M12524" s="9"/>
    </row>
    <row r="12525" spans="3:13">
      <c r="C12525" s="12"/>
      <c r="M12525" s="9"/>
    </row>
    <row r="12526" spans="3:13">
      <c r="C12526" s="12"/>
      <c r="M12526" s="9"/>
    </row>
    <row r="12527" spans="3:13">
      <c r="C12527" s="12"/>
      <c r="M12527" s="9"/>
    </row>
    <row r="12528" spans="3:13">
      <c r="C12528" s="12"/>
      <c r="M12528" s="9"/>
    </row>
    <row r="12529" spans="3:13">
      <c r="C12529" s="12"/>
      <c r="M12529" s="9"/>
    </row>
    <row r="12530" spans="3:13">
      <c r="C12530" s="12"/>
      <c r="M12530" s="9"/>
    </row>
    <row r="12531" spans="3:13">
      <c r="C12531" s="12"/>
      <c r="M12531" s="9"/>
    </row>
    <row r="12532" spans="3:13">
      <c r="C12532" s="12"/>
      <c r="M12532" s="9"/>
    </row>
    <row r="12533" spans="3:13">
      <c r="C12533" s="12"/>
      <c r="M12533" s="9"/>
    </row>
    <row r="12534" spans="3:13">
      <c r="C12534" s="12"/>
      <c r="M12534" s="9"/>
    </row>
    <row r="12535" spans="3:13">
      <c r="C12535" s="12"/>
      <c r="M12535" s="9"/>
    </row>
    <row r="12536" spans="3:13">
      <c r="C12536" s="12"/>
      <c r="M12536" s="9"/>
    </row>
    <row r="12537" spans="3:13">
      <c r="C12537" s="12"/>
      <c r="M12537" s="9"/>
    </row>
    <row r="12538" spans="3:13">
      <c r="C12538" s="12"/>
      <c r="M12538" s="9"/>
    </row>
    <row r="12539" spans="3:13">
      <c r="C12539" s="12"/>
      <c r="M12539" s="9"/>
    </row>
    <row r="12540" spans="3:13">
      <c r="C12540" s="12"/>
      <c r="M12540" s="9"/>
    </row>
    <row r="12541" spans="3:13">
      <c r="C12541" s="12"/>
      <c r="M12541" s="9"/>
    </row>
    <row r="12542" spans="3:13">
      <c r="C12542" s="12"/>
      <c r="M12542" s="9"/>
    </row>
    <row r="12543" spans="3:13">
      <c r="C12543" s="12"/>
      <c r="M12543" s="9"/>
    </row>
    <row r="12544" spans="3:13">
      <c r="C12544" s="12"/>
      <c r="M12544" s="9"/>
    </row>
    <row r="12545" spans="3:13">
      <c r="C12545" s="12"/>
      <c r="M12545" s="9"/>
    </row>
    <row r="12546" spans="3:13">
      <c r="C12546" s="12"/>
      <c r="M12546" s="9"/>
    </row>
    <row r="12547" spans="3:13">
      <c r="C12547" s="12"/>
      <c r="M12547" s="9"/>
    </row>
    <row r="12548" spans="3:13">
      <c r="C12548" s="12"/>
      <c r="M12548" s="9"/>
    </row>
    <row r="12549" spans="3:13">
      <c r="C12549" s="12"/>
      <c r="M12549" s="9"/>
    </row>
    <row r="12550" spans="3:13">
      <c r="C12550" s="12"/>
      <c r="M12550" s="9"/>
    </row>
    <row r="12551" spans="3:13">
      <c r="C12551" s="12"/>
      <c r="M12551" s="9"/>
    </row>
    <row r="12552" spans="3:13">
      <c r="C12552" s="12"/>
      <c r="M12552" s="9"/>
    </row>
    <row r="12553" spans="3:13">
      <c r="C12553" s="12"/>
      <c r="M12553" s="9"/>
    </row>
    <row r="12554" spans="3:13">
      <c r="C12554" s="12"/>
      <c r="M12554" s="9"/>
    </row>
    <row r="12555" spans="3:13">
      <c r="C12555" s="12"/>
      <c r="M12555" s="9"/>
    </row>
    <row r="12556" spans="3:13">
      <c r="C12556" s="12"/>
      <c r="M12556" s="9"/>
    </row>
    <row r="12557" spans="3:13">
      <c r="C12557" s="12"/>
      <c r="M12557" s="9"/>
    </row>
    <row r="12558" spans="3:13">
      <c r="C12558" s="12"/>
      <c r="M12558" s="9"/>
    </row>
    <row r="12559" spans="3:13">
      <c r="C12559" s="12"/>
      <c r="M12559" s="9"/>
    </row>
    <row r="12560" spans="3:13">
      <c r="C12560" s="12"/>
      <c r="M12560" s="9"/>
    </row>
    <row r="12561" spans="3:13">
      <c r="C12561" s="12"/>
      <c r="M12561" s="9"/>
    </row>
    <row r="12562" spans="3:13">
      <c r="C12562" s="12"/>
      <c r="M12562" s="9"/>
    </row>
    <row r="12563" spans="3:13">
      <c r="C12563" s="12"/>
      <c r="M12563" s="9"/>
    </row>
    <row r="12564" spans="3:13">
      <c r="C12564" s="12"/>
      <c r="M12564" s="9"/>
    </row>
    <row r="12565" spans="3:13">
      <c r="C12565" s="12"/>
      <c r="M12565" s="9"/>
    </row>
    <row r="12566" spans="3:13">
      <c r="C12566" s="12"/>
      <c r="M12566" s="9"/>
    </row>
    <row r="12567" spans="3:13">
      <c r="C12567" s="12"/>
      <c r="M12567" s="9"/>
    </row>
    <row r="12568" spans="3:13">
      <c r="C12568" s="12"/>
      <c r="M12568" s="9"/>
    </row>
    <row r="12569" spans="3:13">
      <c r="C12569" s="12"/>
      <c r="M12569" s="9"/>
    </row>
    <row r="12570" spans="3:13">
      <c r="C12570" s="12"/>
      <c r="M12570" s="9"/>
    </row>
    <row r="12571" spans="3:13">
      <c r="C12571" s="12"/>
      <c r="M12571" s="9"/>
    </row>
    <row r="12572" spans="3:13">
      <c r="C12572" s="12"/>
      <c r="M12572" s="9"/>
    </row>
    <row r="12573" spans="3:13">
      <c r="C12573" s="12"/>
      <c r="M12573" s="9"/>
    </row>
    <row r="12574" spans="3:13">
      <c r="C12574" s="12"/>
      <c r="M12574" s="9"/>
    </row>
    <row r="12575" spans="3:13">
      <c r="C12575" s="12"/>
      <c r="M12575" s="9"/>
    </row>
    <row r="12576" spans="3:13">
      <c r="C12576" s="12"/>
      <c r="M12576" s="9"/>
    </row>
    <row r="12577" spans="3:13">
      <c r="C12577" s="12"/>
      <c r="M12577" s="9"/>
    </row>
    <row r="12578" spans="3:13">
      <c r="C12578" s="12"/>
      <c r="M12578" s="9"/>
    </row>
    <row r="12579" spans="3:13">
      <c r="C12579" s="12"/>
      <c r="M12579" s="9"/>
    </row>
    <row r="12580" spans="3:13">
      <c r="C12580" s="12"/>
      <c r="M12580" s="9"/>
    </row>
    <row r="12581" spans="3:13">
      <c r="C12581" s="12"/>
      <c r="M12581" s="9"/>
    </row>
    <row r="12582" spans="3:13">
      <c r="C12582" s="12"/>
      <c r="M12582" s="9"/>
    </row>
    <row r="12583" spans="3:13">
      <c r="C12583" s="12"/>
      <c r="M12583" s="9"/>
    </row>
    <row r="12584" spans="3:13">
      <c r="C12584" s="12"/>
      <c r="M12584" s="9"/>
    </row>
    <row r="12585" spans="3:13">
      <c r="C12585" s="12"/>
      <c r="M12585" s="9"/>
    </row>
    <row r="12586" spans="3:13">
      <c r="C12586" s="12"/>
      <c r="M12586" s="9"/>
    </row>
    <row r="12587" spans="3:13">
      <c r="C12587" s="12"/>
      <c r="M12587" s="9"/>
    </row>
    <row r="12588" spans="3:13">
      <c r="C12588" s="12"/>
      <c r="M12588" s="9"/>
    </row>
    <row r="12589" spans="3:13">
      <c r="C12589" s="12"/>
      <c r="M12589" s="9"/>
    </row>
    <row r="12590" spans="3:13">
      <c r="C12590" s="12"/>
      <c r="M12590" s="9"/>
    </row>
    <row r="12591" spans="3:13">
      <c r="C12591" s="12"/>
      <c r="M12591" s="9"/>
    </row>
    <row r="12592" spans="3:13">
      <c r="C12592" s="12"/>
      <c r="M12592" s="9"/>
    </row>
    <row r="12593" spans="3:13">
      <c r="C12593" s="12"/>
      <c r="M12593" s="9"/>
    </row>
    <row r="12594" spans="3:13">
      <c r="C12594" s="12"/>
      <c r="M12594" s="9"/>
    </row>
    <row r="12595" spans="3:13">
      <c r="C12595" s="12"/>
      <c r="M12595" s="9"/>
    </row>
    <row r="12596" spans="3:13">
      <c r="C12596" s="12"/>
      <c r="M12596" s="9"/>
    </row>
    <row r="12597" spans="3:13">
      <c r="C12597" s="12"/>
      <c r="M12597" s="9"/>
    </row>
    <row r="12598" spans="3:13">
      <c r="C12598" s="12"/>
      <c r="M12598" s="9"/>
    </row>
    <row r="12599" spans="3:13">
      <c r="C12599" s="12"/>
      <c r="M12599" s="9"/>
    </row>
    <row r="12600" spans="3:13">
      <c r="C12600" s="12"/>
      <c r="M12600" s="9"/>
    </row>
    <row r="12601" spans="3:13">
      <c r="C12601" s="12"/>
      <c r="M12601" s="9"/>
    </row>
    <row r="12602" spans="3:13">
      <c r="C12602" s="12"/>
      <c r="M12602" s="9"/>
    </row>
    <row r="12603" spans="3:13">
      <c r="C12603" s="12"/>
      <c r="M12603" s="9"/>
    </row>
    <row r="12604" spans="3:13">
      <c r="C12604" s="12"/>
      <c r="M12604" s="9"/>
    </row>
    <row r="12605" spans="3:13">
      <c r="C12605" s="12"/>
      <c r="M12605" s="9"/>
    </row>
    <row r="12606" spans="3:13">
      <c r="C12606" s="12"/>
      <c r="M12606" s="9"/>
    </row>
    <row r="12607" spans="3:13">
      <c r="C12607" s="12"/>
      <c r="M12607" s="9"/>
    </row>
    <row r="12608" spans="3:13">
      <c r="C12608" s="12"/>
      <c r="M12608" s="9"/>
    </row>
    <row r="12609" spans="3:13">
      <c r="C12609" s="12"/>
      <c r="M12609" s="9"/>
    </row>
    <row r="12610" spans="3:13">
      <c r="C12610" s="12"/>
      <c r="M12610" s="9"/>
    </row>
    <row r="12611" spans="3:13">
      <c r="C12611" s="12"/>
      <c r="M12611" s="9"/>
    </row>
    <row r="12612" spans="3:13">
      <c r="C12612" s="12"/>
      <c r="M12612" s="9"/>
    </row>
    <row r="12613" spans="3:13">
      <c r="C12613" s="12"/>
      <c r="M12613" s="9"/>
    </row>
    <row r="12614" spans="3:13">
      <c r="C12614" s="12"/>
      <c r="M12614" s="9"/>
    </row>
    <row r="12615" spans="3:13">
      <c r="C12615" s="12"/>
      <c r="M12615" s="9"/>
    </row>
    <row r="12616" spans="3:13">
      <c r="C12616" s="12"/>
      <c r="M12616" s="9"/>
    </row>
    <row r="12617" spans="3:13">
      <c r="C12617" s="12"/>
      <c r="M12617" s="9"/>
    </row>
    <row r="12618" spans="3:13">
      <c r="C12618" s="12"/>
      <c r="M12618" s="9"/>
    </row>
    <row r="12619" spans="3:13">
      <c r="C12619" s="12"/>
      <c r="M12619" s="9"/>
    </row>
    <row r="12620" spans="3:13">
      <c r="C12620" s="12"/>
      <c r="M12620" s="9"/>
    </row>
    <row r="12621" spans="3:13">
      <c r="C12621" s="12"/>
      <c r="M12621" s="9"/>
    </row>
    <row r="12622" spans="3:13">
      <c r="C12622" s="12"/>
      <c r="M12622" s="9"/>
    </row>
    <row r="12623" spans="3:13">
      <c r="C12623" s="12"/>
      <c r="M12623" s="9"/>
    </row>
    <row r="12624" spans="3:13">
      <c r="C12624" s="12"/>
      <c r="M12624" s="9"/>
    </row>
    <row r="12625" spans="3:13">
      <c r="C12625" s="12"/>
      <c r="M12625" s="9"/>
    </row>
    <row r="12626" spans="3:13">
      <c r="C12626" s="12"/>
      <c r="M12626" s="9"/>
    </row>
    <row r="12627" spans="3:13">
      <c r="C12627" s="12"/>
      <c r="M12627" s="9"/>
    </row>
    <row r="12628" spans="3:13">
      <c r="C12628" s="12"/>
      <c r="M12628" s="9"/>
    </row>
    <row r="12629" spans="3:13">
      <c r="C12629" s="12"/>
      <c r="M12629" s="9"/>
    </row>
    <row r="12630" spans="3:13">
      <c r="C12630" s="12"/>
      <c r="M12630" s="9"/>
    </row>
    <row r="12631" spans="3:13">
      <c r="C12631" s="12"/>
      <c r="M12631" s="9"/>
    </row>
    <row r="12632" spans="3:13">
      <c r="C12632" s="12"/>
      <c r="M12632" s="9"/>
    </row>
    <row r="12633" spans="3:13">
      <c r="C12633" s="12"/>
      <c r="M12633" s="9"/>
    </row>
    <row r="12634" spans="3:13">
      <c r="C12634" s="12"/>
      <c r="M12634" s="9"/>
    </row>
    <row r="12635" spans="3:13">
      <c r="C12635" s="12"/>
      <c r="M12635" s="9"/>
    </row>
    <row r="12636" spans="3:13">
      <c r="C12636" s="12"/>
      <c r="M12636" s="9"/>
    </row>
    <row r="12637" spans="3:13">
      <c r="C12637" s="12"/>
      <c r="M12637" s="9"/>
    </row>
    <row r="12638" spans="3:13">
      <c r="C12638" s="12"/>
      <c r="M12638" s="9"/>
    </row>
    <row r="12639" spans="3:13">
      <c r="C12639" s="12"/>
      <c r="M12639" s="9"/>
    </row>
    <row r="12640" spans="3:13">
      <c r="C12640" s="12"/>
      <c r="M12640" s="9"/>
    </row>
    <row r="12641" spans="3:13">
      <c r="C12641" s="12"/>
      <c r="M12641" s="9"/>
    </row>
    <row r="12642" spans="3:13">
      <c r="C12642" s="12"/>
      <c r="M12642" s="9"/>
    </row>
    <row r="12643" spans="3:13">
      <c r="C12643" s="12"/>
      <c r="M12643" s="9"/>
    </row>
    <row r="12644" spans="3:13">
      <c r="C12644" s="12"/>
      <c r="M12644" s="9"/>
    </row>
    <row r="12645" spans="3:13">
      <c r="C12645" s="12"/>
      <c r="M12645" s="9"/>
    </row>
    <row r="12646" spans="3:13">
      <c r="C12646" s="12"/>
      <c r="M12646" s="9"/>
    </row>
    <row r="12647" spans="3:13">
      <c r="C12647" s="12"/>
      <c r="M12647" s="9"/>
    </row>
    <row r="12648" spans="3:13">
      <c r="C12648" s="12"/>
      <c r="M12648" s="9"/>
    </row>
    <row r="12649" spans="3:13">
      <c r="C12649" s="12"/>
      <c r="M12649" s="9"/>
    </row>
    <row r="12650" spans="3:13">
      <c r="C12650" s="12"/>
      <c r="M12650" s="9"/>
    </row>
    <row r="12651" spans="3:13">
      <c r="C12651" s="12"/>
      <c r="M12651" s="9"/>
    </row>
    <row r="12652" spans="3:13">
      <c r="C12652" s="12"/>
      <c r="M12652" s="9"/>
    </row>
    <row r="12653" spans="3:13">
      <c r="C12653" s="12"/>
      <c r="M12653" s="9"/>
    </row>
    <row r="12654" spans="3:13">
      <c r="C12654" s="12"/>
      <c r="M12654" s="9"/>
    </row>
    <row r="12655" spans="3:13">
      <c r="C12655" s="12"/>
      <c r="M12655" s="9"/>
    </row>
    <row r="12656" spans="3:13">
      <c r="C12656" s="12"/>
      <c r="M12656" s="9"/>
    </row>
    <row r="12657" spans="3:13">
      <c r="C12657" s="12"/>
      <c r="M12657" s="9"/>
    </row>
    <row r="12658" spans="3:13">
      <c r="C12658" s="12"/>
      <c r="M12658" s="9"/>
    </row>
    <row r="12659" spans="3:13">
      <c r="C12659" s="12"/>
      <c r="M12659" s="9"/>
    </row>
    <row r="12660" spans="3:13">
      <c r="C12660" s="12"/>
      <c r="M12660" s="9"/>
    </row>
    <row r="12661" spans="3:13">
      <c r="C12661" s="12"/>
      <c r="M12661" s="9"/>
    </row>
    <row r="12662" spans="3:13">
      <c r="C12662" s="12"/>
      <c r="M12662" s="9"/>
    </row>
    <row r="12663" spans="3:13">
      <c r="C12663" s="12"/>
      <c r="M12663" s="9"/>
    </row>
    <row r="12664" spans="3:13">
      <c r="C12664" s="12"/>
      <c r="M12664" s="9"/>
    </row>
    <row r="12665" spans="3:13">
      <c r="C12665" s="12"/>
      <c r="M12665" s="9"/>
    </row>
    <row r="12666" spans="3:13">
      <c r="C12666" s="12"/>
      <c r="M12666" s="9"/>
    </row>
    <row r="12667" spans="3:13">
      <c r="C12667" s="12"/>
      <c r="M12667" s="9"/>
    </row>
    <row r="12668" spans="3:13">
      <c r="C12668" s="12"/>
      <c r="M12668" s="9"/>
    </row>
    <row r="12669" spans="3:13">
      <c r="C12669" s="12"/>
      <c r="M12669" s="9"/>
    </row>
    <row r="12670" spans="3:13">
      <c r="C12670" s="12"/>
      <c r="M12670" s="9"/>
    </row>
    <row r="12671" spans="3:13">
      <c r="C12671" s="12"/>
      <c r="M12671" s="9"/>
    </row>
    <row r="12672" spans="3:13">
      <c r="C12672" s="12"/>
      <c r="M12672" s="9"/>
    </row>
    <row r="12673" spans="3:13">
      <c r="C12673" s="12"/>
      <c r="M12673" s="9"/>
    </row>
    <row r="12674" spans="3:13">
      <c r="C12674" s="12"/>
      <c r="M12674" s="9"/>
    </row>
    <row r="12675" spans="3:13">
      <c r="C12675" s="12"/>
      <c r="M12675" s="9"/>
    </row>
    <row r="12676" spans="3:13">
      <c r="C12676" s="12"/>
      <c r="M12676" s="9"/>
    </row>
    <row r="12677" spans="3:13">
      <c r="C12677" s="12"/>
      <c r="M12677" s="9"/>
    </row>
    <row r="12678" spans="3:13">
      <c r="C12678" s="12"/>
      <c r="M12678" s="9"/>
    </row>
    <row r="12679" spans="3:13">
      <c r="C12679" s="12"/>
      <c r="M12679" s="9"/>
    </row>
    <row r="12680" spans="3:13">
      <c r="C12680" s="12"/>
      <c r="M12680" s="9"/>
    </row>
    <row r="12681" spans="3:13">
      <c r="C12681" s="12"/>
      <c r="M12681" s="9"/>
    </row>
    <row r="12682" spans="3:13">
      <c r="C12682" s="12"/>
      <c r="M12682" s="9"/>
    </row>
    <row r="12683" spans="3:13">
      <c r="C12683" s="12"/>
      <c r="M12683" s="9"/>
    </row>
    <row r="12684" spans="3:13">
      <c r="C12684" s="12"/>
      <c r="M12684" s="9"/>
    </row>
    <row r="12685" spans="3:13">
      <c r="C12685" s="12"/>
      <c r="M12685" s="9"/>
    </row>
    <row r="12686" spans="3:13">
      <c r="C12686" s="12"/>
      <c r="M12686" s="9"/>
    </row>
    <row r="12687" spans="3:13">
      <c r="C12687" s="12"/>
      <c r="M12687" s="9"/>
    </row>
    <row r="12688" spans="3:13">
      <c r="C12688" s="12"/>
      <c r="M12688" s="9"/>
    </row>
    <row r="12689" spans="3:13">
      <c r="C12689" s="12"/>
      <c r="M12689" s="9"/>
    </row>
    <row r="12690" spans="3:13">
      <c r="C12690" s="12"/>
      <c r="M12690" s="9"/>
    </row>
    <row r="12691" spans="3:13">
      <c r="C12691" s="12"/>
      <c r="M12691" s="9"/>
    </row>
    <row r="12692" spans="3:13">
      <c r="C12692" s="12"/>
      <c r="M12692" s="9"/>
    </row>
    <row r="12693" spans="3:13">
      <c r="C12693" s="12"/>
      <c r="M12693" s="9"/>
    </row>
    <row r="12694" spans="3:13">
      <c r="C12694" s="12"/>
      <c r="M12694" s="9"/>
    </row>
    <row r="12695" spans="3:13">
      <c r="C12695" s="12"/>
      <c r="M12695" s="9"/>
    </row>
    <row r="12696" spans="3:13">
      <c r="C12696" s="12"/>
      <c r="M12696" s="9"/>
    </row>
    <row r="12697" spans="3:13">
      <c r="C12697" s="12"/>
      <c r="M12697" s="9"/>
    </row>
    <row r="12698" spans="3:13">
      <c r="C12698" s="12"/>
      <c r="M12698" s="9"/>
    </row>
    <row r="12699" spans="3:13">
      <c r="C12699" s="12"/>
      <c r="M12699" s="9"/>
    </row>
    <row r="12700" spans="3:13">
      <c r="C12700" s="12"/>
      <c r="M12700" s="9"/>
    </row>
    <row r="12701" spans="3:13">
      <c r="C12701" s="12"/>
      <c r="M12701" s="9"/>
    </row>
    <row r="12702" spans="3:13">
      <c r="C12702" s="12"/>
      <c r="M12702" s="9"/>
    </row>
    <row r="12703" spans="3:13">
      <c r="C12703" s="12"/>
      <c r="M12703" s="9"/>
    </row>
    <row r="12704" spans="3:13">
      <c r="C12704" s="12"/>
      <c r="M12704" s="9"/>
    </row>
    <row r="12705" spans="3:13">
      <c r="C12705" s="12"/>
      <c r="M12705" s="9"/>
    </row>
    <row r="12706" spans="3:13">
      <c r="C12706" s="12"/>
      <c r="M12706" s="9"/>
    </row>
    <row r="12707" spans="3:13">
      <c r="C12707" s="12"/>
      <c r="M12707" s="9"/>
    </row>
    <row r="12708" spans="3:13">
      <c r="C12708" s="12"/>
      <c r="M12708" s="9"/>
    </row>
    <row r="12709" spans="3:13">
      <c r="C12709" s="12"/>
      <c r="M12709" s="9"/>
    </row>
    <row r="12710" spans="3:13">
      <c r="C12710" s="12"/>
      <c r="M12710" s="9"/>
    </row>
    <row r="12711" spans="3:13">
      <c r="C12711" s="12"/>
      <c r="M12711" s="9"/>
    </row>
    <row r="12712" spans="3:13">
      <c r="C12712" s="12"/>
      <c r="M12712" s="9"/>
    </row>
    <row r="12713" spans="3:13">
      <c r="C12713" s="12"/>
      <c r="M12713" s="9"/>
    </row>
    <row r="12714" spans="3:13">
      <c r="C12714" s="12"/>
      <c r="M12714" s="9"/>
    </row>
    <row r="12715" spans="3:13">
      <c r="C12715" s="12"/>
      <c r="M12715" s="9"/>
    </row>
    <row r="12716" spans="3:13">
      <c r="C12716" s="12"/>
      <c r="M12716" s="9"/>
    </row>
    <row r="12717" spans="3:13">
      <c r="C12717" s="12"/>
      <c r="M12717" s="9"/>
    </row>
    <row r="12718" spans="3:13">
      <c r="C12718" s="12"/>
      <c r="M12718" s="9"/>
    </row>
    <row r="12719" spans="3:13">
      <c r="C12719" s="12"/>
      <c r="M12719" s="9"/>
    </row>
    <row r="12720" spans="3:13">
      <c r="C12720" s="12"/>
      <c r="M12720" s="9"/>
    </row>
    <row r="12721" spans="3:13">
      <c r="C12721" s="12"/>
      <c r="M12721" s="9"/>
    </row>
    <row r="12722" spans="3:13">
      <c r="C12722" s="12"/>
      <c r="M12722" s="9"/>
    </row>
    <row r="12723" spans="3:13">
      <c r="C12723" s="12"/>
      <c r="M12723" s="9"/>
    </row>
    <row r="12724" spans="3:13">
      <c r="C12724" s="12"/>
      <c r="M12724" s="9"/>
    </row>
    <row r="12725" spans="3:13">
      <c r="C12725" s="12"/>
      <c r="M12725" s="9"/>
    </row>
    <row r="12726" spans="3:13">
      <c r="C12726" s="12"/>
      <c r="M12726" s="9"/>
    </row>
    <row r="12727" spans="3:13">
      <c r="C12727" s="12"/>
      <c r="M12727" s="9"/>
    </row>
    <row r="12728" spans="3:13">
      <c r="C12728" s="12"/>
      <c r="M12728" s="9"/>
    </row>
    <row r="12729" spans="3:13">
      <c r="C12729" s="12"/>
      <c r="M12729" s="9"/>
    </row>
    <row r="12730" spans="3:13">
      <c r="C12730" s="12"/>
      <c r="M12730" s="9"/>
    </row>
    <row r="12731" spans="3:13">
      <c r="C12731" s="12"/>
      <c r="M12731" s="9"/>
    </row>
    <row r="12732" spans="3:13">
      <c r="C12732" s="12"/>
      <c r="M12732" s="9"/>
    </row>
    <row r="12733" spans="3:13">
      <c r="C12733" s="12"/>
      <c r="M12733" s="9"/>
    </row>
    <row r="12734" spans="3:13">
      <c r="C12734" s="12"/>
      <c r="M12734" s="9"/>
    </row>
    <row r="12735" spans="3:13">
      <c r="C12735" s="12"/>
      <c r="M12735" s="9"/>
    </row>
    <row r="12736" spans="3:13">
      <c r="C12736" s="12"/>
      <c r="M12736" s="9"/>
    </row>
    <row r="12737" spans="3:13">
      <c r="C12737" s="12"/>
      <c r="M12737" s="9"/>
    </row>
    <row r="12738" spans="3:13">
      <c r="C12738" s="12"/>
      <c r="M12738" s="9"/>
    </row>
    <row r="12739" spans="3:13">
      <c r="C12739" s="12"/>
      <c r="M12739" s="9"/>
    </row>
    <row r="12740" spans="3:13">
      <c r="C12740" s="12"/>
      <c r="M12740" s="9"/>
    </row>
    <row r="12741" spans="3:13">
      <c r="C12741" s="12"/>
      <c r="M12741" s="9"/>
    </row>
    <row r="12742" spans="3:13">
      <c r="C12742" s="12"/>
      <c r="M12742" s="9"/>
    </row>
    <row r="12743" spans="3:13">
      <c r="C12743" s="12"/>
      <c r="M12743" s="9"/>
    </row>
    <row r="12744" spans="3:13">
      <c r="C12744" s="12"/>
      <c r="M12744" s="9"/>
    </row>
    <row r="12745" spans="3:13">
      <c r="C12745" s="12"/>
      <c r="M12745" s="9"/>
    </row>
    <row r="12746" spans="3:13">
      <c r="C12746" s="12"/>
      <c r="M12746" s="9"/>
    </row>
    <row r="12747" spans="3:13">
      <c r="C12747" s="12"/>
      <c r="M12747" s="9"/>
    </row>
    <row r="12748" spans="3:13">
      <c r="C12748" s="12"/>
      <c r="M12748" s="9"/>
    </row>
    <row r="12749" spans="3:13">
      <c r="C12749" s="12"/>
      <c r="M12749" s="9"/>
    </row>
    <row r="12750" spans="3:13">
      <c r="C12750" s="12"/>
      <c r="M12750" s="9"/>
    </row>
    <row r="12751" spans="3:13">
      <c r="C12751" s="12"/>
      <c r="M12751" s="9"/>
    </row>
    <row r="12752" spans="3:13">
      <c r="C12752" s="12"/>
      <c r="M12752" s="9"/>
    </row>
    <row r="12753" spans="3:13">
      <c r="C12753" s="12"/>
      <c r="M12753" s="9"/>
    </row>
    <row r="12754" spans="3:13">
      <c r="C12754" s="12"/>
      <c r="M12754" s="9"/>
    </row>
    <row r="12755" spans="3:13">
      <c r="C12755" s="12"/>
      <c r="M12755" s="9"/>
    </row>
    <row r="12756" spans="3:13">
      <c r="C12756" s="12"/>
      <c r="M12756" s="9"/>
    </row>
    <row r="12757" spans="3:13">
      <c r="C12757" s="12"/>
      <c r="M12757" s="9"/>
    </row>
    <row r="12758" spans="3:13">
      <c r="C12758" s="12"/>
      <c r="M12758" s="9"/>
    </row>
    <row r="12759" spans="3:13">
      <c r="C12759" s="12"/>
      <c r="M12759" s="9"/>
    </row>
    <row r="12760" spans="3:13">
      <c r="C12760" s="12"/>
      <c r="M12760" s="9"/>
    </row>
    <row r="12761" spans="3:13">
      <c r="C12761" s="12"/>
      <c r="M12761" s="9"/>
    </row>
    <row r="12762" spans="3:13">
      <c r="C12762" s="12"/>
      <c r="M12762" s="9"/>
    </row>
    <row r="12763" spans="3:13">
      <c r="C12763" s="12"/>
      <c r="M12763" s="9"/>
    </row>
    <row r="12764" spans="3:13">
      <c r="C12764" s="12"/>
      <c r="M12764" s="9"/>
    </row>
    <row r="12765" spans="3:13">
      <c r="C12765" s="12"/>
      <c r="M12765" s="9"/>
    </row>
    <row r="12766" spans="3:13">
      <c r="C12766" s="12"/>
      <c r="M12766" s="9"/>
    </row>
    <row r="12767" spans="3:13">
      <c r="C12767" s="12"/>
      <c r="M12767" s="9"/>
    </row>
    <row r="12768" spans="3:13">
      <c r="C12768" s="12"/>
      <c r="M12768" s="9"/>
    </row>
    <row r="12769" spans="3:13">
      <c r="C12769" s="12"/>
      <c r="M12769" s="9"/>
    </row>
    <row r="12770" spans="3:13">
      <c r="C12770" s="12"/>
      <c r="M12770" s="9"/>
    </row>
    <row r="12771" spans="3:13">
      <c r="C12771" s="12"/>
      <c r="M12771" s="9"/>
    </row>
    <row r="12772" spans="3:13">
      <c r="C12772" s="12"/>
      <c r="M12772" s="9"/>
    </row>
    <row r="12773" spans="3:13">
      <c r="C12773" s="12"/>
      <c r="M12773" s="9"/>
    </row>
    <row r="12774" spans="3:13">
      <c r="C12774" s="12"/>
      <c r="M12774" s="9"/>
    </row>
    <row r="12775" spans="3:13">
      <c r="C12775" s="12"/>
      <c r="M12775" s="9"/>
    </row>
    <row r="12776" spans="3:13">
      <c r="C12776" s="12"/>
      <c r="M12776" s="9"/>
    </row>
    <row r="12777" spans="3:13">
      <c r="C12777" s="12"/>
      <c r="M12777" s="9"/>
    </row>
    <row r="12778" spans="3:13">
      <c r="C12778" s="12"/>
      <c r="M12778" s="9"/>
    </row>
    <row r="12779" spans="3:13">
      <c r="C12779" s="12"/>
      <c r="M12779" s="9"/>
    </row>
    <row r="12780" spans="3:13">
      <c r="C12780" s="12"/>
      <c r="M12780" s="9"/>
    </row>
    <row r="12781" spans="3:13">
      <c r="C12781" s="12"/>
      <c r="M12781" s="9"/>
    </row>
    <row r="12782" spans="3:13">
      <c r="C12782" s="12"/>
      <c r="M12782" s="9"/>
    </row>
    <row r="12783" spans="3:13">
      <c r="C12783" s="12"/>
      <c r="M12783" s="9"/>
    </row>
    <row r="12784" spans="3:13">
      <c r="C12784" s="12"/>
      <c r="M12784" s="9"/>
    </row>
    <row r="12785" spans="3:13">
      <c r="C12785" s="12"/>
      <c r="M12785" s="9"/>
    </row>
    <row r="12786" spans="3:13">
      <c r="C12786" s="12"/>
      <c r="M12786" s="9"/>
    </row>
    <row r="12787" spans="3:13">
      <c r="C12787" s="12"/>
      <c r="M12787" s="9"/>
    </row>
    <row r="12788" spans="3:13">
      <c r="C12788" s="12"/>
      <c r="M12788" s="9"/>
    </row>
    <row r="12789" spans="3:13">
      <c r="C12789" s="12"/>
      <c r="M12789" s="9"/>
    </row>
    <row r="12790" spans="3:13">
      <c r="C12790" s="12"/>
      <c r="M12790" s="9"/>
    </row>
    <row r="12791" spans="3:13">
      <c r="C12791" s="12"/>
      <c r="M12791" s="9"/>
    </row>
    <row r="12792" spans="3:13">
      <c r="C12792" s="12"/>
      <c r="M12792" s="9"/>
    </row>
    <row r="12793" spans="3:13">
      <c r="C12793" s="12"/>
      <c r="M12793" s="9"/>
    </row>
    <row r="12794" spans="3:13">
      <c r="C12794" s="12"/>
      <c r="M12794" s="9"/>
    </row>
    <row r="12795" spans="3:13">
      <c r="C12795" s="12"/>
      <c r="M12795" s="9"/>
    </row>
    <row r="12796" spans="3:13">
      <c r="C12796" s="12"/>
      <c r="M12796" s="9"/>
    </row>
    <row r="12797" spans="3:13">
      <c r="C12797" s="12"/>
      <c r="M12797" s="9"/>
    </row>
    <row r="12798" spans="3:13">
      <c r="C12798" s="12"/>
      <c r="M12798" s="9"/>
    </row>
    <row r="12799" spans="3:13">
      <c r="C12799" s="12"/>
      <c r="M12799" s="9"/>
    </row>
    <row r="12800" spans="3:13">
      <c r="C12800" s="12"/>
      <c r="M12800" s="9"/>
    </row>
    <row r="12801" spans="3:13">
      <c r="C12801" s="12"/>
      <c r="M12801" s="9"/>
    </row>
    <row r="12802" spans="3:13">
      <c r="C12802" s="12"/>
      <c r="M12802" s="9"/>
    </row>
    <row r="12803" spans="3:13">
      <c r="C12803" s="12"/>
      <c r="M12803" s="9"/>
    </row>
    <row r="12804" spans="3:13">
      <c r="C12804" s="12"/>
      <c r="M12804" s="9"/>
    </row>
    <row r="12805" spans="3:13">
      <c r="C12805" s="12"/>
      <c r="M12805" s="9"/>
    </row>
    <row r="12806" spans="3:13">
      <c r="C12806" s="12"/>
      <c r="M12806" s="9"/>
    </row>
    <row r="12807" spans="3:13">
      <c r="C12807" s="12"/>
      <c r="M12807" s="9"/>
    </row>
    <row r="12808" spans="3:13">
      <c r="C12808" s="12"/>
      <c r="M12808" s="9"/>
    </row>
    <row r="12809" spans="3:13">
      <c r="C12809" s="12"/>
      <c r="M12809" s="9"/>
    </row>
    <row r="12810" spans="3:13">
      <c r="C12810" s="12"/>
      <c r="M12810" s="9"/>
    </row>
    <row r="12811" spans="3:13">
      <c r="C12811" s="12"/>
      <c r="M12811" s="9"/>
    </row>
    <row r="12812" spans="3:13">
      <c r="C12812" s="12"/>
      <c r="M12812" s="9"/>
    </row>
    <row r="12813" spans="3:13">
      <c r="C12813" s="12"/>
      <c r="M12813" s="9"/>
    </row>
    <row r="12814" spans="3:13">
      <c r="C12814" s="12"/>
      <c r="M12814" s="9"/>
    </row>
    <row r="12815" spans="3:13">
      <c r="C12815" s="12"/>
      <c r="M12815" s="9"/>
    </row>
    <row r="12816" spans="3:13">
      <c r="C12816" s="12"/>
      <c r="M12816" s="9"/>
    </row>
    <row r="12817" spans="3:13">
      <c r="C12817" s="12"/>
      <c r="M12817" s="9"/>
    </row>
    <row r="12818" spans="3:13">
      <c r="C12818" s="12"/>
      <c r="M12818" s="9"/>
    </row>
    <row r="12819" spans="3:13">
      <c r="C12819" s="12"/>
      <c r="M12819" s="9"/>
    </row>
    <row r="12820" spans="3:13">
      <c r="C12820" s="12"/>
      <c r="M12820" s="9"/>
    </row>
    <row r="12821" spans="3:13">
      <c r="C12821" s="12"/>
      <c r="M12821" s="9"/>
    </row>
    <row r="12822" spans="3:13">
      <c r="C12822" s="12"/>
      <c r="M12822" s="9"/>
    </row>
    <row r="12823" spans="3:13">
      <c r="C12823" s="12"/>
      <c r="M12823" s="9"/>
    </row>
    <row r="12824" spans="3:13">
      <c r="C12824" s="12"/>
      <c r="M12824" s="9"/>
    </row>
    <row r="12825" spans="3:13">
      <c r="C12825" s="12"/>
      <c r="M12825" s="9"/>
    </row>
    <row r="12826" spans="3:13">
      <c r="C12826" s="12"/>
      <c r="M12826" s="9"/>
    </row>
    <row r="12827" spans="3:13">
      <c r="C12827" s="12"/>
      <c r="M12827" s="9"/>
    </row>
    <row r="12828" spans="3:13">
      <c r="C12828" s="12"/>
      <c r="M12828" s="9"/>
    </row>
    <row r="12829" spans="3:13">
      <c r="C12829" s="12"/>
      <c r="M12829" s="9"/>
    </row>
    <row r="12830" spans="3:13">
      <c r="C12830" s="12"/>
      <c r="M12830" s="9"/>
    </row>
    <row r="12831" spans="3:13">
      <c r="C12831" s="12"/>
      <c r="M12831" s="9"/>
    </row>
    <row r="12832" spans="3:13">
      <c r="C12832" s="12"/>
      <c r="M12832" s="9"/>
    </row>
    <row r="12833" spans="3:13">
      <c r="C12833" s="12"/>
      <c r="M12833" s="9"/>
    </row>
    <row r="12834" spans="3:13">
      <c r="C12834" s="12"/>
      <c r="M12834" s="9"/>
    </row>
    <row r="12835" spans="3:13">
      <c r="C12835" s="12"/>
      <c r="M12835" s="9"/>
    </row>
    <row r="12836" spans="3:13">
      <c r="C12836" s="12"/>
      <c r="M12836" s="9"/>
    </row>
    <row r="12837" spans="3:13">
      <c r="C12837" s="12"/>
      <c r="M12837" s="9"/>
    </row>
    <row r="12838" spans="3:13">
      <c r="C12838" s="12"/>
      <c r="M12838" s="9"/>
    </row>
    <row r="12839" spans="3:13">
      <c r="C12839" s="12"/>
      <c r="M12839" s="9"/>
    </row>
    <row r="12840" spans="3:13">
      <c r="C12840" s="12"/>
      <c r="M12840" s="9"/>
    </row>
    <row r="12841" spans="3:13">
      <c r="C12841" s="12"/>
      <c r="M12841" s="9"/>
    </row>
    <row r="12842" spans="3:13">
      <c r="C12842" s="12"/>
      <c r="M12842" s="9"/>
    </row>
    <row r="12843" spans="3:13">
      <c r="C12843" s="12"/>
      <c r="M12843" s="9"/>
    </row>
    <row r="12844" spans="3:13">
      <c r="C12844" s="12"/>
      <c r="M12844" s="9"/>
    </row>
    <row r="12845" spans="3:13">
      <c r="C12845" s="12"/>
      <c r="M12845" s="9"/>
    </row>
    <row r="12846" spans="3:13">
      <c r="C12846" s="12"/>
      <c r="M12846" s="9"/>
    </row>
    <row r="12847" spans="3:13">
      <c r="C12847" s="12"/>
      <c r="M12847" s="9"/>
    </row>
    <row r="12848" spans="3:13">
      <c r="C12848" s="12"/>
      <c r="M12848" s="9"/>
    </row>
    <row r="12849" spans="3:13">
      <c r="C12849" s="12"/>
      <c r="M12849" s="9"/>
    </row>
    <row r="12850" spans="3:13">
      <c r="C12850" s="12"/>
      <c r="M12850" s="9"/>
    </row>
    <row r="12851" spans="3:13">
      <c r="C12851" s="12"/>
      <c r="M12851" s="9"/>
    </row>
    <row r="12852" spans="3:13">
      <c r="C12852" s="12"/>
      <c r="M12852" s="9"/>
    </row>
    <row r="12853" spans="3:13">
      <c r="C12853" s="12"/>
      <c r="M12853" s="9"/>
    </row>
    <row r="12854" spans="3:13">
      <c r="C12854" s="12"/>
      <c r="M12854" s="9"/>
    </row>
    <row r="12855" spans="3:13">
      <c r="C12855" s="12"/>
      <c r="M12855" s="9"/>
    </row>
    <row r="12856" spans="3:13">
      <c r="C12856" s="12"/>
      <c r="M12856" s="9"/>
    </row>
    <row r="12857" spans="3:13">
      <c r="C12857" s="12"/>
      <c r="M12857" s="9"/>
    </row>
    <row r="12858" spans="3:13">
      <c r="C12858" s="12"/>
      <c r="M12858" s="9"/>
    </row>
    <row r="12859" spans="3:13">
      <c r="C12859" s="12"/>
      <c r="M12859" s="9"/>
    </row>
    <row r="12860" spans="3:13">
      <c r="C12860" s="12"/>
      <c r="M12860" s="9"/>
    </row>
    <row r="12861" spans="3:13">
      <c r="C12861" s="12"/>
      <c r="M12861" s="9"/>
    </row>
    <row r="12862" spans="3:13">
      <c r="C12862" s="12"/>
      <c r="M12862" s="9"/>
    </row>
    <row r="12863" spans="3:13">
      <c r="C12863" s="12"/>
      <c r="M12863" s="9"/>
    </row>
    <row r="12864" spans="3:13">
      <c r="C12864" s="12"/>
      <c r="M12864" s="9"/>
    </row>
    <row r="12865" spans="3:13">
      <c r="C12865" s="12"/>
      <c r="M12865" s="9"/>
    </row>
    <row r="12866" spans="3:13">
      <c r="C12866" s="12"/>
      <c r="M12866" s="9"/>
    </row>
    <row r="12867" spans="3:13">
      <c r="C12867" s="12"/>
      <c r="M12867" s="9"/>
    </row>
    <row r="12868" spans="3:13">
      <c r="C12868" s="12"/>
      <c r="M12868" s="9"/>
    </row>
    <row r="12869" spans="3:13">
      <c r="C12869" s="12"/>
      <c r="M12869" s="9"/>
    </row>
    <row r="12870" spans="3:13">
      <c r="C12870" s="12"/>
      <c r="M12870" s="9"/>
    </row>
    <row r="12871" spans="3:13">
      <c r="C12871" s="12"/>
      <c r="M12871" s="9"/>
    </row>
    <row r="12872" spans="3:13">
      <c r="C12872" s="12"/>
      <c r="M12872" s="9"/>
    </row>
    <row r="12873" spans="3:13">
      <c r="C12873" s="12"/>
      <c r="M12873" s="9"/>
    </row>
    <row r="12874" spans="3:13">
      <c r="C12874" s="12"/>
      <c r="M12874" s="9"/>
    </row>
    <row r="12875" spans="3:13">
      <c r="C12875" s="12"/>
      <c r="M12875" s="9"/>
    </row>
    <row r="12876" spans="3:13">
      <c r="C12876" s="12"/>
      <c r="M12876" s="9"/>
    </row>
    <row r="12877" spans="3:13">
      <c r="C12877" s="12"/>
      <c r="M12877" s="9"/>
    </row>
    <row r="12878" spans="3:13">
      <c r="C12878" s="12"/>
      <c r="M12878" s="9"/>
    </row>
    <row r="12879" spans="3:13">
      <c r="C12879" s="12"/>
      <c r="M12879" s="9"/>
    </row>
    <row r="12880" spans="3:13">
      <c r="C12880" s="12"/>
      <c r="M12880" s="9"/>
    </row>
    <row r="12881" spans="3:13">
      <c r="C12881" s="12"/>
      <c r="M12881" s="9"/>
    </row>
    <row r="12882" spans="3:13">
      <c r="C12882" s="12"/>
      <c r="M12882" s="9"/>
    </row>
    <row r="12883" spans="3:13">
      <c r="C12883" s="12"/>
      <c r="M12883" s="9"/>
    </row>
    <row r="12884" spans="3:13">
      <c r="C12884" s="12"/>
      <c r="M12884" s="9"/>
    </row>
    <row r="12885" spans="3:13">
      <c r="C12885" s="12"/>
      <c r="M12885" s="9"/>
    </row>
    <row r="12886" spans="3:13">
      <c r="C12886" s="12"/>
      <c r="M12886" s="9"/>
    </row>
    <row r="12887" spans="3:13">
      <c r="C12887" s="12"/>
      <c r="M12887" s="9"/>
    </row>
    <row r="12888" spans="3:13">
      <c r="C12888" s="12"/>
      <c r="M12888" s="9"/>
    </row>
    <row r="12889" spans="3:13">
      <c r="C12889" s="12"/>
      <c r="M12889" s="9"/>
    </row>
    <row r="12890" spans="3:13">
      <c r="C12890" s="12"/>
      <c r="M12890" s="9"/>
    </row>
    <row r="12891" spans="3:13">
      <c r="C12891" s="12"/>
      <c r="M12891" s="9"/>
    </row>
    <row r="12892" spans="3:13">
      <c r="C12892" s="12"/>
      <c r="M12892" s="9"/>
    </row>
    <row r="12893" spans="3:13">
      <c r="C12893" s="12"/>
      <c r="M12893" s="9"/>
    </row>
    <row r="12894" spans="3:13">
      <c r="C12894" s="12"/>
      <c r="M12894" s="9"/>
    </row>
    <row r="12895" spans="3:13">
      <c r="C12895" s="12"/>
      <c r="M12895" s="9"/>
    </row>
    <row r="12896" spans="3:13">
      <c r="C12896" s="12"/>
      <c r="M12896" s="9"/>
    </row>
    <row r="12897" spans="3:13">
      <c r="C12897" s="12"/>
      <c r="M12897" s="9"/>
    </row>
    <row r="12898" spans="3:13">
      <c r="C12898" s="12"/>
      <c r="M12898" s="9"/>
    </row>
    <row r="12899" spans="3:13">
      <c r="C12899" s="12"/>
      <c r="M12899" s="9"/>
    </row>
    <row r="12900" spans="3:13">
      <c r="C12900" s="12"/>
      <c r="M12900" s="9"/>
    </row>
    <row r="12901" spans="3:13">
      <c r="C12901" s="12"/>
      <c r="M12901" s="9"/>
    </row>
    <row r="12902" spans="3:13">
      <c r="C12902" s="12"/>
      <c r="M12902" s="9"/>
    </row>
    <row r="12903" spans="3:13">
      <c r="C12903" s="12"/>
      <c r="M12903" s="9"/>
    </row>
    <row r="12904" spans="3:13">
      <c r="C12904" s="12"/>
      <c r="M12904" s="9"/>
    </row>
    <row r="12905" spans="3:13">
      <c r="C12905" s="12"/>
      <c r="M12905" s="9"/>
    </row>
    <row r="12906" spans="3:13">
      <c r="C12906" s="12"/>
      <c r="M12906" s="9"/>
    </row>
    <row r="12907" spans="3:13">
      <c r="C12907" s="12"/>
      <c r="M12907" s="9"/>
    </row>
    <row r="12908" spans="3:13">
      <c r="C12908" s="12"/>
      <c r="M12908" s="9"/>
    </row>
    <row r="12909" spans="3:13">
      <c r="C12909" s="12"/>
      <c r="M12909" s="9"/>
    </row>
    <row r="12910" spans="3:13">
      <c r="C12910" s="12"/>
      <c r="M12910" s="9"/>
    </row>
    <row r="12911" spans="3:13">
      <c r="C12911" s="12"/>
      <c r="M12911" s="9"/>
    </row>
    <row r="12912" spans="3:13">
      <c r="C12912" s="12"/>
      <c r="M12912" s="9"/>
    </row>
    <row r="12913" spans="3:13">
      <c r="C12913" s="12"/>
      <c r="M12913" s="9"/>
    </row>
    <row r="12914" spans="3:13">
      <c r="C12914" s="12"/>
      <c r="M12914" s="9"/>
    </row>
    <row r="12915" spans="3:13">
      <c r="C12915" s="12"/>
      <c r="M12915" s="9"/>
    </row>
    <row r="12916" spans="3:13">
      <c r="C12916" s="12"/>
      <c r="M12916" s="9"/>
    </row>
    <row r="12917" spans="3:13">
      <c r="C12917" s="12"/>
      <c r="M12917" s="9"/>
    </row>
    <row r="12918" spans="3:13">
      <c r="C12918" s="12"/>
      <c r="M12918" s="9"/>
    </row>
    <row r="12919" spans="3:13">
      <c r="C12919" s="12"/>
      <c r="M12919" s="9"/>
    </row>
    <row r="12920" spans="3:13">
      <c r="C12920" s="12"/>
      <c r="M12920" s="9"/>
    </row>
    <row r="12921" spans="3:13">
      <c r="C12921" s="12"/>
      <c r="M12921" s="9"/>
    </row>
    <row r="12922" spans="3:13">
      <c r="C12922" s="12"/>
      <c r="M12922" s="9"/>
    </row>
    <row r="12923" spans="3:13">
      <c r="C12923" s="12"/>
      <c r="M12923" s="9"/>
    </row>
    <row r="12924" spans="3:13">
      <c r="C12924" s="12"/>
      <c r="M12924" s="9"/>
    </row>
    <row r="12925" spans="3:13">
      <c r="C12925" s="12"/>
      <c r="M12925" s="9"/>
    </row>
    <row r="12926" spans="3:13">
      <c r="C12926" s="12"/>
      <c r="M12926" s="9"/>
    </row>
    <row r="12927" spans="3:13">
      <c r="C12927" s="12"/>
      <c r="M12927" s="9"/>
    </row>
    <row r="12928" spans="3:13">
      <c r="C12928" s="12"/>
      <c r="M12928" s="9"/>
    </row>
    <row r="12929" spans="3:13">
      <c r="C12929" s="12"/>
      <c r="M12929" s="9"/>
    </row>
    <row r="12930" spans="3:13">
      <c r="C12930" s="12"/>
      <c r="M12930" s="9"/>
    </row>
    <row r="12931" spans="3:13">
      <c r="C12931" s="12"/>
      <c r="M12931" s="9"/>
    </row>
    <row r="12932" spans="3:13">
      <c r="C12932" s="12"/>
      <c r="M12932" s="9"/>
    </row>
    <row r="12933" spans="3:13">
      <c r="C12933" s="12"/>
      <c r="M12933" s="9"/>
    </row>
    <row r="12934" spans="3:13">
      <c r="C12934" s="12"/>
      <c r="M12934" s="9"/>
    </row>
    <row r="12935" spans="3:13">
      <c r="C12935" s="12"/>
      <c r="M12935" s="9"/>
    </row>
    <row r="12936" spans="3:13">
      <c r="C12936" s="12"/>
      <c r="M12936" s="9"/>
    </row>
    <row r="12937" spans="3:13">
      <c r="C12937" s="12"/>
      <c r="M12937" s="9"/>
    </row>
    <row r="12938" spans="3:13">
      <c r="C12938" s="12"/>
      <c r="M12938" s="9"/>
    </row>
    <row r="12939" spans="3:13">
      <c r="C12939" s="12"/>
      <c r="M12939" s="9"/>
    </row>
    <row r="12940" spans="3:13">
      <c r="C12940" s="12"/>
      <c r="M12940" s="9"/>
    </row>
    <row r="12941" spans="3:13">
      <c r="C12941" s="12"/>
      <c r="M12941" s="9"/>
    </row>
    <row r="12942" spans="3:13">
      <c r="C12942" s="12"/>
      <c r="M12942" s="9"/>
    </row>
    <row r="12943" spans="3:13">
      <c r="C12943" s="12"/>
      <c r="M12943" s="9"/>
    </row>
    <row r="12944" spans="3:13">
      <c r="C12944" s="12"/>
      <c r="M12944" s="9"/>
    </row>
    <row r="12945" spans="3:13">
      <c r="C12945" s="12"/>
      <c r="M12945" s="9"/>
    </row>
    <row r="12946" spans="3:13">
      <c r="C12946" s="12"/>
      <c r="M12946" s="9"/>
    </row>
    <row r="12947" spans="3:13">
      <c r="C12947" s="12"/>
      <c r="M12947" s="9"/>
    </row>
    <row r="12948" spans="3:13">
      <c r="C12948" s="12"/>
      <c r="M12948" s="9"/>
    </row>
    <row r="12949" spans="3:13">
      <c r="C12949" s="12"/>
      <c r="M12949" s="9"/>
    </row>
    <row r="12950" spans="3:13">
      <c r="C12950" s="12"/>
      <c r="M12950" s="9"/>
    </row>
    <row r="12951" spans="3:13">
      <c r="C12951" s="12"/>
      <c r="M12951" s="9"/>
    </row>
    <row r="12952" spans="3:13">
      <c r="C12952" s="12"/>
      <c r="M12952" s="9"/>
    </row>
    <row r="12953" spans="3:13">
      <c r="C12953" s="12"/>
      <c r="M12953" s="9"/>
    </row>
    <row r="12954" spans="3:13">
      <c r="C12954" s="12"/>
      <c r="M12954" s="9"/>
    </row>
    <row r="12955" spans="3:13">
      <c r="C12955" s="12"/>
      <c r="M12955" s="9"/>
    </row>
    <row r="12956" spans="3:13">
      <c r="C12956" s="12"/>
      <c r="M12956" s="9"/>
    </row>
    <row r="12957" spans="3:13">
      <c r="C12957" s="12"/>
      <c r="M12957" s="9"/>
    </row>
    <row r="12958" spans="3:13">
      <c r="C12958" s="12"/>
      <c r="M12958" s="9"/>
    </row>
    <row r="12959" spans="3:13">
      <c r="C12959" s="12"/>
      <c r="M12959" s="9"/>
    </row>
    <row r="12960" spans="3:13">
      <c r="C12960" s="12"/>
      <c r="M12960" s="9"/>
    </row>
    <row r="12961" spans="3:13">
      <c r="C12961" s="12"/>
      <c r="M12961" s="9"/>
    </row>
    <row r="12962" spans="3:13">
      <c r="C12962" s="12"/>
      <c r="M12962" s="9"/>
    </row>
    <row r="12963" spans="3:13">
      <c r="C12963" s="12"/>
      <c r="M12963" s="9"/>
    </row>
    <row r="12964" spans="3:13">
      <c r="C12964" s="12"/>
      <c r="M12964" s="9"/>
    </row>
    <row r="12965" spans="3:13">
      <c r="C12965" s="12"/>
      <c r="M12965" s="9"/>
    </row>
    <row r="12966" spans="3:13">
      <c r="C12966" s="12"/>
      <c r="M12966" s="9"/>
    </row>
    <row r="12967" spans="3:13">
      <c r="C12967" s="12"/>
      <c r="M12967" s="9"/>
    </row>
    <row r="12968" spans="3:13">
      <c r="C12968" s="12"/>
      <c r="M12968" s="9"/>
    </row>
    <row r="12969" spans="3:13">
      <c r="C12969" s="12"/>
      <c r="M12969" s="9"/>
    </row>
    <row r="12970" spans="3:13">
      <c r="C12970" s="12"/>
      <c r="M12970" s="9"/>
    </row>
    <row r="12971" spans="3:13">
      <c r="C12971" s="12"/>
      <c r="M12971" s="9"/>
    </row>
    <row r="12972" spans="3:13">
      <c r="C12972" s="12"/>
      <c r="M12972" s="9"/>
    </row>
    <row r="12973" spans="3:13">
      <c r="C12973" s="12"/>
      <c r="M12973" s="9"/>
    </row>
    <row r="12974" spans="3:13">
      <c r="C12974" s="12"/>
      <c r="M12974" s="9"/>
    </row>
    <row r="12975" spans="3:13">
      <c r="C12975" s="12"/>
      <c r="M12975" s="9"/>
    </row>
    <row r="12976" spans="3:13">
      <c r="C12976" s="12"/>
      <c r="M12976" s="9"/>
    </row>
    <row r="12977" spans="3:13">
      <c r="C12977" s="12"/>
      <c r="M12977" s="9"/>
    </row>
    <row r="12978" spans="3:13">
      <c r="C12978" s="12"/>
      <c r="M12978" s="9"/>
    </row>
    <row r="12979" spans="3:13">
      <c r="C12979" s="12"/>
      <c r="M12979" s="9"/>
    </row>
    <row r="12980" spans="3:13">
      <c r="C12980" s="12"/>
      <c r="M12980" s="9"/>
    </row>
    <row r="12981" spans="3:13">
      <c r="C12981" s="12"/>
      <c r="M12981" s="9"/>
    </row>
    <row r="12982" spans="3:13">
      <c r="C12982" s="12"/>
      <c r="M12982" s="9"/>
    </row>
    <row r="12983" spans="3:13">
      <c r="C12983" s="12"/>
      <c r="M12983" s="9"/>
    </row>
    <row r="12984" spans="3:13">
      <c r="C12984" s="12"/>
      <c r="M12984" s="9"/>
    </row>
    <row r="12985" spans="3:13">
      <c r="C12985" s="12"/>
      <c r="M12985" s="9"/>
    </row>
    <row r="12986" spans="3:13">
      <c r="C12986" s="12"/>
      <c r="M12986" s="9"/>
    </row>
    <row r="12987" spans="3:13">
      <c r="C12987" s="12"/>
      <c r="M12987" s="9"/>
    </row>
    <row r="12988" spans="3:13">
      <c r="C12988" s="12"/>
      <c r="M12988" s="9"/>
    </row>
    <row r="12989" spans="3:13">
      <c r="C12989" s="12"/>
      <c r="M12989" s="9"/>
    </row>
    <row r="12990" spans="3:13">
      <c r="C12990" s="12"/>
      <c r="M12990" s="9"/>
    </row>
    <row r="12991" spans="3:13">
      <c r="C12991" s="12"/>
      <c r="M12991" s="9"/>
    </row>
    <row r="12992" spans="3:13">
      <c r="C12992" s="12"/>
      <c r="M12992" s="9"/>
    </row>
    <row r="12993" spans="3:13">
      <c r="C12993" s="12"/>
      <c r="M12993" s="9"/>
    </row>
    <row r="12994" spans="3:13">
      <c r="C12994" s="12"/>
      <c r="M12994" s="9"/>
    </row>
    <row r="12995" spans="3:13">
      <c r="C12995" s="12"/>
      <c r="M12995" s="9"/>
    </row>
    <row r="12996" spans="3:13">
      <c r="C12996" s="12"/>
      <c r="M12996" s="9"/>
    </row>
    <row r="12997" spans="3:13">
      <c r="C12997" s="12"/>
      <c r="M12997" s="9"/>
    </row>
    <row r="12998" spans="3:13">
      <c r="C12998" s="12"/>
      <c r="M12998" s="9"/>
    </row>
    <row r="12999" spans="3:13">
      <c r="C12999" s="12"/>
      <c r="M12999" s="9"/>
    </row>
    <row r="13000" spans="3:13">
      <c r="C13000" s="12"/>
      <c r="M13000" s="9"/>
    </row>
    <row r="13001" spans="3:13">
      <c r="C13001" s="12"/>
      <c r="M13001" s="9"/>
    </row>
    <row r="13002" spans="3:13">
      <c r="C13002" s="12"/>
      <c r="M13002" s="9"/>
    </row>
    <row r="13003" spans="3:13">
      <c r="C13003" s="12"/>
      <c r="M13003" s="9"/>
    </row>
    <row r="13004" spans="3:13">
      <c r="C13004" s="12"/>
      <c r="M13004" s="9"/>
    </row>
    <row r="13005" spans="3:13">
      <c r="C13005" s="12"/>
      <c r="M13005" s="9"/>
    </row>
    <row r="13006" spans="3:13">
      <c r="C13006" s="12"/>
      <c r="M13006" s="9"/>
    </row>
    <row r="13007" spans="3:13">
      <c r="C13007" s="12"/>
      <c r="M13007" s="9"/>
    </row>
    <row r="13008" spans="3:13">
      <c r="C13008" s="12"/>
      <c r="M13008" s="9"/>
    </row>
    <row r="13009" spans="3:13">
      <c r="C13009" s="12"/>
      <c r="M13009" s="9"/>
    </row>
    <row r="13010" spans="3:13">
      <c r="C13010" s="12"/>
      <c r="M13010" s="9"/>
    </row>
    <row r="13011" spans="3:13">
      <c r="C13011" s="12"/>
      <c r="M13011" s="9"/>
    </row>
    <row r="13012" spans="3:13">
      <c r="C13012" s="12"/>
      <c r="M13012" s="9"/>
    </row>
    <row r="13013" spans="3:13">
      <c r="C13013" s="12"/>
      <c r="M13013" s="9"/>
    </row>
    <row r="13014" spans="3:13">
      <c r="C13014" s="12"/>
      <c r="M13014" s="9"/>
    </row>
    <row r="13015" spans="3:13">
      <c r="C13015" s="12"/>
      <c r="M13015" s="9"/>
    </row>
    <row r="13016" spans="3:13">
      <c r="C13016" s="12"/>
      <c r="M13016" s="9"/>
    </row>
    <row r="13017" spans="3:13">
      <c r="C13017" s="12"/>
      <c r="M13017" s="9"/>
    </row>
    <row r="13018" spans="3:13">
      <c r="C13018" s="12"/>
      <c r="M13018" s="9"/>
    </row>
    <row r="13019" spans="3:13">
      <c r="C13019" s="12"/>
      <c r="M13019" s="9"/>
    </row>
    <row r="13020" spans="3:13">
      <c r="C13020" s="12"/>
      <c r="M13020" s="9"/>
    </row>
    <row r="13021" spans="3:13">
      <c r="C13021" s="12"/>
      <c r="M13021" s="9"/>
    </row>
    <row r="13022" spans="3:13">
      <c r="C13022" s="12"/>
      <c r="M13022" s="9"/>
    </row>
    <row r="13023" spans="3:13">
      <c r="C13023" s="12"/>
      <c r="M13023" s="9"/>
    </row>
    <row r="13024" spans="3:13">
      <c r="C13024" s="12"/>
      <c r="M13024" s="9"/>
    </row>
    <row r="13025" spans="3:13">
      <c r="C13025" s="12"/>
      <c r="M13025" s="9"/>
    </row>
    <row r="13026" spans="3:13">
      <c r="C13026" s="12"/>
      <c r="M13026" s="9"/>
    </row>
    <row r="13027" spans="3:13">
      <c r="C13027" s="12"/>
      <c r="M13027" s="9"/>
    </row>
    <row r="13028" spans="3:13">
      <c r="C13028" s="12"/>
      <c r="M13028" s="9"/>
    </row>
    <row r="13029" spans="3:13">
      <c r="C13029" s="12"/>
      <c r="M13029" s="9"/>
    </row>
    <row r="13030" spans="3:13">
      <c r="C13030" s="12"/>
      <c r="M13030" s="9"/>
    </row>
    <row r="13031" spans="3:13">
      <c r="C13031" s="12"/>
      <c r="M13031" s="9"/>
    </row>
    <row r="13032" spans="3:13">
      <c r="C13032" s="12"/>
      <c r="M13032" s="9"/>
    </row>
    <row r="13033" spans="3:13">
      <c r="C13033" s="12"/>
      <c r="M13033" s="9"/>
    </row>
    <row r="13034" spans="3:13">
      <c r="C13034" s="12"/>
      <c r="M13034" s="9"/>
    </row>
    <row r="13035" spans="3:13">
      <c r="C13035" s="12"/>
      <c r="M13035" s="9"/>
    </row>
    <row r="13036" spans="3:13">
      <c r="C13036" s="12"/>
      <c r="M13036" s="9"/>
    </row>
    <row r="13037" spans="3:13">
      <c r="C13037" s="12"/>
      <c r="M13037" s="9"/>
    </row>
    <row r="13038" spans="3:13">
      <c r="C13038" s="12"/>
      <c r="M13038" s="9"/>
    </row>
    <row r="13039" spans="3:13">
      <c r="C13039" s="12"/>
      <c r="M13039" s="9"/>
    </row>
    <row r="13040" spans="3:13">
      <c r="C13040" s="12"/>
      <c r="M13040" s="9"/>
    </row>
    <row r="13041" spans="3:13">
      <c r="C13041" s="12"/>
      <c r="M13041" s="9"/>
    </row>
    <row r="13042" spans="3:13">
      <c r="C13042" s="12"/>
      <c r="M13042" s="9"/>
    </row>
    <row r="13043" spans="3:13">
      <c r="C13043" s="12"/>
      <c r="M13043" s="9"/>
    </row>
    <row r="13044" spans="3:13">
      <c r="C13044" s="12"/>
      <c r="M13044" s="9"/>
    </row>
    <row r="13045" spans="3:13">
      <c r="C13045" s="12"/>
      <c r="M13045" s="9"/>
    </row>
    <row r="13046" spans="3:13">
      <c r="C13046" s="12"/>
      <c r="M13046" s="9"/>
    </row>
    <row r="13047" spans="3:13">
      <c r="C13047" s="12"/>
      <c r="M13047" s="9"/>
    </row>
    <row r="13048" spans="3:13">
      <c r="C13048" s="12"/>
      <c r="M13048" s="9"/>
    </row>
    <row r="13049" spans="3:13">
      <c r="C13049" s="12"/>
      <c r="M13049" s="9"/>
    </row>
    <row r="13050" spans="3:13">
      <c r="C13050" s="12"/>
      <c r="M13050" s="9"/>
    </row>
    <row r="13051" spans="3:13">
      <c r="C13051" s="12"/>
      <c r="M13051" s="9"/>
    </row>
    <row r="13052" spans="3:13">
      <c r="C13052" s="12"/>
      <c r="M13052" s="9"/>
    </row>
    <row r="13053" spans="3:13">
      <c r="C13053" s="12"/>
      <c r="M13053" s="9"/>
    </row>
    <row r="13054" spans="3:13">
      <c r="C13054" s="12"/>
      <c r="M13054" s="9"/>
    </row>
    <row r="13055" spans="3:13">
      <c r="C13055" s="12"/>
      <c r="M13055" s="9"/>
    </row>
    <row r="13056" spans="3:13">
      <c r="C13056" s="12"/>
      <c r="M13056" s="9"/>
    </row>
    <row r="13057" spans="3:13">
      <c r="C13057" s="12"/>
      <c r="M13057" s="9"/>
    </row>
    <row r="13058" spans="3:13">
      <c r="C13058" s="12"/>
      <c r="M13058" s="9"/>
    </row>
    <row r="13059" spans="3:13">
      <c r="C13059" s="12"/>
      <c r="M13059" s="9"/>
    </row>
    <row r="13060" spans="3:13">
      <c r="C13060" s="12"/>
      <c r="M13060" s="9"/>
    </row>
    <row r="13061" spans="3:13">
      <c r="C13061" s="12"/>
      <c r="M13061" s="9"/>
    </row>
    <row r="13062" spans="3:13">
      <c r="C13062" s="12"/>
      <c r="M13062" s="9"/>
    </row>
    <row r="13063" spans="3:13">
      <c r="C13063" s="12"/>
      <c r="M13063" s="9"/>
    </row>
    <row r="13064" spans="3:13">
      <c r="C13064" s="12"/>
      <c r="M13064" s="9"/>
    </row>
    <row r="13065" spans="3:13">
      <c r="C13065" s="12"/>
      <c r="M13065" s="9"/>
    </row>
    <row r="13066" spans="3:13">
      <c r="C13066" s="12"/>
      <c r="M13066" s="9"/>
    </row>
    <row r="13067" spans="3:13">
      <c r="C13067" s="12"/>
      <c r="M13067" s="9"/>
    </row>
    <row r="13068" spans="3:13">
      <c r="C13068" s="12"/>
      <c r="M13068" s="9"/>
    </row>
    <row r="13069" spans="3:13">
      <c r="C13069" s="12"/>
      <c r="M13069" s="9"/>
    </row>
    <row r="13070" spans="3:13">
      <c r="C13070" s="12"/>
      <c r="M13070" s="9"/>
    </row>
    <row r="13071" spans="3:13">
      <c r="C13071" s="12"/>
      <c r="M13071" s="9"/>
    </row>
    <row r="13072" spans="3:13">
      <c r="C13072" s="12"/>
      <c r="M13072" s="9"/>
    </row>
    <row r="13073" spans="3:13">
      <c r="C13073" s="12"/>
      <c r="M13073" s="9"/>
    </row>
    <row r="13074" spans="3:13">
      <c r="C13074" s="12"/>
      <c r="M13074" s="9"/>
    </row>
    <row r="13075" spans="3:13">
      <c r="C13075" s="12"/>
      <c r="M13075" s="9"/>
    </row>
    <row r="13076" spans="3:13">
      <c r="C13076" s="12"/>
      <c r="M13076" s="9"/>
    </row>
    <row r="13077" spans="3:13">
      <c r="C13077" s="12"/>
      <c r="M13077" s="9"/>
    </row>
    <row r="13078" spans="3:13">
      <c r="C13078" s="12"/>
      <c r="M13078" s="9"/>
    </row>
    <row r="13079" spans="3:13">
      <c r="C13079" s="12"/>
      <c r="M13079" s="9"/>
    </row>
    <row r="13080" spans="3:13">
      <c r="C13080" s="12"/>
      <c r="M13080" s="9"/>
    </row>
    <row r="13081" spans="3:13">
      <c r="C13081" s="12"/>
      <c r="M13081" s="9"/>
    </row>
    <row r="13082" spans="3:13">
      <c r="C13082" s="12"/>
      <c r="M13082" s="9"/>
    </row>
    <row r="13083" spans="3:13">
      <c r="C13083" s="12"/>
      <c r="M13083" s="9"/>
    </row>
    <row r="13084" spans="3:13">
      <c r="C13084" s="12"/>
      <c r="M13084" s="9"/>
    </row>
    <row r="13085" spans="3:13">
      <c r="C13085" s="12"/>
      <c r="M13085" s="9"/>
    </row>
    <row r="13086" spans="3:13">
      <c r="C13086" s="12"/>
      <c r="M13086" s="9"/>
    </row>
    <row r="13087" spans="3:13">
      <c r="C13087" s="12"/>
      <c r="M13087" s="9"/>
    </row>
    <row r="13088" spans="3:13">
      <c r="C13088" s="12"/>
      <c r="M13088" s="9"/>
    </row>
    <row r="13089" spans="3:13">
      <c r="C13089" s="12"/>
      <c r="M13089" s="9"/>
    </row>
    <row r="13090" spans="3:13">
      <c r="C13090" s="12"/>
      <c r="M13090" s="9"/>
    </row>
    <row r="13091" spans="3:13">
      <c r="C13091" s="12"/>
      <c r="M13091" s="9"/>
    </row>
    <row r="13092" spans="3:13">
      <c r="C13092" s="12"/>
      <c r="M13092" s="9"/>
    </row>
    <row r="13093" spans="3:13">
      <c r="C13093" s="12"/>
      <c r="M13093" s="9"/>
    </row>
    <row r="13094" spans="3:13">
      <c r="C13094" s="12"/>
      <c r="M13094" s="9"/>
    </row>
    <row r="13095" spans="3:13">
      <c r="C13095" s="12"/>
      <c r="M13095" s="9"/>
    </row>
    <row r="13096" spans="3:13">
      <c r="C13096" s="12"/>
      <c r="M13096" s="9"/>
    </row>
    <row r="13097" spans="3:13">
      <c r="C13097" s="12"/>
      <c r="M13097" s="9"/>
    </row>
    <row r="13098" spans="3:13">
      <c r="C13098" s="12"/>
      <c r="M13098" s="9"/>
    </row>
    <row r="13099" spans="3:13">
      <c r="C13099" s="12"/>
      <c r="M13099" s="9"/>
    </row>
    <row r="13100" spans="3:13">
      <c r="C13100" s="12"/>
      <c r="M13100" s="9"/>
    </row>
    <row r="13101" spans="3:13">
      <c r="C13101" s="12"/>
      <c r="M13101" s="9"/>
    </row>
    <row r="13102" spans="3:13">
      <c r="C13102" s="12"/>
      <c r="M13102" s="9"/>
    </row>
    <row r="13103" spans="3:13">
      <c r="C13103" s="12"/>
      <c r="M13103" s="9"/>
    </row>
    <row r="13104" spans="3:13">
      <c r="C13104" s="12"/>
      <c r="M13104" s="9"/>
    </row>
    <row r="13105" spans="3:13">
      <c r="C13105" s="12"/>
      <c r="M13105" s="9"/>
    </row>
    <row r="13106" spans="3:13">
      <c r="C13106" s="12"/>
      <c r="M13106" s="9"/>
    </row>
    <row r="13107" spans="3:13">
      <c r="C13107" s="12"/>
      <c r="M13107" s="9"/>
    </row>
    <row r="13108" spans="3:13">
      <c r="C13108" s="12"/>
      <c r="M13108" s="9"/>
    </row>
    <row r="13109" spans="3:13">
      <c r="C13109" s="12"/>
      <c r="M13109" s="9"/>
    </row>
    <row r="13110" spans="3:13">
      <c r="C13110" s="12"/>
      <c r="M13110" s="9"/>
    </row>
    <row r="13111" spans="3:13">
      <c r="C13111" s="12"/>
      <c r="M13111" s="9"/>
    </row>
    <row r="13112" spans="3:13">
      <c r="C13112" s="12"/>
      <c r="M13112" s="9"/>
    </row>
    <row r="13113" spans="3:13">
      <c r="C13113" s="12"/>
      <c r="M13113" s="9"/>
    </row>
    <row r="13114" spans="3:13">
      <c r="C13114" s="12"/>
      <c r="M13114" s="9"/>
    </row>
    <row r="13115" spans="3:13">
      <c r="C13115" s="12"/>
      <c r="M13115" s="9"/>
    </row>
    <row r="13116" spans="3:13">
      <c r="C13116" s="12"/>
      <c r="M13116" s="9"/>
    </row>
    <row r="13117" spans="3:13">
      <c r="C13117" s="12"/>
      <c r="M13117" s="9"/>
    </row>
    <row r="13118" spans="3:13">
      <c r="C13118" s="12"/>
      <c r="M13118" s="9"/>
    </row>
    <row r="13119" spans="3:13">
      <c r="C13119" s="12"/>
      <c r="M13119" s="9"/>
    </row>
    <row r="13120" spans="3:13">
      <c r="C13120" s="12"/>
      <c r="M13120" s="9"/>
    </row>
    <row r="13121" spans="3:13">
      <c r="C13121" s="12"/>
      <c r="M13121" s="9"/>
    </row>
    <row r="13122" spans="3:13">
      <c r="C13122" s="12"/>
      <c r="M13122" s="9"/>
    </row>
    <row r="13123" spans="3:13">
      <c r="C13123" s="12"/>
      <c r="M13123" s="9"/>
    </row>
    <row r="13124" spans="3:13">
      <c r="C13124" s="12"/>
      <c r="M13124" s="9"/>
    </row>
    <row r="13125" spans="3:13">
      <c r="C13125" s="12"/>
      <c r="M13125" s="9"/>
    </row>
    <row r="13126" spans="3:13">
      <c r="C13126" s="12"/>
      <c r="M13126" s="9"/>
    </row>
    <row r="13127" spans="3:13">
      <c r="C13127" s="12"/>
      <c r="M13127" s="9"/>
    </row>
    <row r="13128" spans="3:13">
      <c r="C13128" s="12"/>
      <c r="M13128" s="9"/>
    </row>
    <row r="13129" spans="3:13">
      <c r="C13129" s="12"/>
      <c r="M13129" s="9"/>
    </row>
    <row r="13130" spans="3:13">
      <c r="C13130" s="12"/>
      <c r="M13130" s="9"/>
    </row>
    <row r="13131" spans="3:13">
      <c r="C13131" s="12"/>
      <c r="M13131" s="9"/>
    </row>
    <row r="13132" spans="3:13">
      <c r="C13132" s="12"/>
      <c r="M13132" s="9"/>
    </row>
    <row r="13133" spans="3:13">
      <c r="C13133" s="12"/>
      <c r="M13133" s="9"/>
    </row>
    <row r="13134" spans="3:13">
      <c r="C13134" s="12"/>
      <c r="M13134" s="9"/>
    </row>
    <row r="13135" spans="3:13">
      <c r="C13135" s="12"/>
      <c r="M13135" s="9"/>
    </row>
    <row r="13136" spans="3:13">
      <c r="C13136" s="12"/>
      <c r="M13136" s="9"/>
    </row>
    <row r="13137" spans="3:13">
      <c r="C13137" s="12"/>
      <c r="M13137" s="9"/>
    </row>
    <row r="13138" spans="3:13">
      <c r="C13138" s="12"/>
      <c r="M13138" s="9"/>
    </row>
    <row r="13139" spans="3:13">
      <c r="C13139" s="12"/>
      <c r="M13139" s="9"/>
    </row>
    <row r="13140" spans="3:13">
      <c r="C13140" s="12"/>
      <c r="M13140" s="9"/>
    </row>
    <row r="13141" spans="3:13">
      <c r="C13141" s="12"/>
      <c r="M13141" s="9"/>
    </row>
    <row r="13142" spans="3:13">
      <c r="C13142" s="12"/>
      <c r="M13142" s="9"/>
    </row>
    <row r="13143" spans="3:13">
      <c r="C13143" s="12"/>
      <c r="M13143" s="9"/>
    </row>
    <row r="13144" spans="3:13">
      <c r="C13144" s="12"/>
      <c r="M13144" s="9"/>
    </row>
    <row r="13145" spans="3:13">
      <c r="C13145" s="12"/>
      <c r="M13145" s="9"/>
    </row>
    <row r="13146" spans="3:13">
      <c r="C13146" s="12"/>
      <c r="M13146" s="9"/>
    </row>
    <row r="13147" spans="3:13">
      <c r="C13147" s="12"/>
      <c r="M13147" s="9"/>
    </row>
    <row r="13148" spans="3:13">
      <c r="C13148" s="12"/>
      <c r="M13148" s="9"/>
    </row>
    <row r="13149" spans="3:13">
      <c r="C13149" s="12"/>
      <c r="M13149" s="9"/>
    </row>
    <row r="13150" spans="3:13">
      <c r="C13150" s="12"/>
      <c r="M13150" s="9"/>
    </row>
    <row r="13151" spans="3:13">
      <c r="C13151" s="12"/>
      <c r="M13151" s="9"/>
    </row>
    <row r="13152" spans="3:13">
      <c r="C13152" s="12"/>
      <c r="M13152" s="9"/>
    </row>
    <row r="13153" spans="3:13">
      <c r="C13153" s="12"/>
      <c r="M13153" s="9"/>
    </row>
    <row r="13154" spans="3:13">
      <c r="C13154" s="12"/>
      <c r="M13154" s="9"/>
    </row>
    <row r="13155" spans="3:13">
      <c r="C13155" s="12"/>
      <c r="M13155" s="9"/>
    </row>
    <row r="13156" spans="3:13">
      <c r="C13156" s="12"/>
      <c r="M13156" s="9"/>
    </row>
    <row r="13157" spans="3:13">
      <c r="C13157" s="12"/>
      <c r="M13157" s="9"/>
    </row>
    <row r="13158" spans="3:13">
      <c r="C13158" s="12"/>
      <c r="M13158" s="9"/>
    </row>
    <row r="13159" spans="3:13">
      <c r="C13159" s="12"/>
      <c r="M13159" s="9"/>
    </row>
    <row r="13160" spans="3:13">
      <c r="C13160" s="12"/>
      <c r="M13160" s="9"/>
    </row>
    <row r="13161" spans="3:13">
      <c r="C13161" s="12"/>
      <c r="M13161" s="9"/>
    </row>
    <row r="13162" spans="3:13">
      <c r="C13162" s="12"/>
      <c r="M13162" s="9"/>
    </row>
    <row r="13163" spans="3:13">
      <c r="C13163" s="12"/>
      <c r="M13163" s="9"/>
    </row>
    <row r="13164" spans="3:13">
      <c r="C13164" s="12"/>
      <c r="M13164" s="9"/>
    </row>
    <row r="13165" spans="3:13">
      <c r="C13165" s="12"/>
      <c r="M13165" s="9"/>
    </row>
    <row r="13166" spans="3:13">
      <c r="C13166" s="12"/>
      <c r="M13166" s="9"/>
    </row>
    <row r="13167" spans="3:13">
      <c r="C13167" s="12"/>
      <c r="M13167" s="9"/>
    </row>
    <row r="13168" spans="3:13">
      <c r="C13168" s="12"/>
      <c r="M13168" s="9"/>
    </row>
    <row r="13169" spans="3:13">
      <c r="C13169" s="12"/>
      <c r="M13169" s="9"/>
    </row>
    <row r="13170" spans="3:13">
      <c r="C13170" s="12"/>
      <c r="M13170" s="9"/>
    </row>
    <row r="13171" spans="3:13">
      <c r="C13171" s="12"/>
      <c r="M13171" s="9"/>
    </row>
    <row r="13172" spans="3:13">
      <c r="C13172" s="12"/>
      <c r="M13172" s="9"/>
    </row>
    <row r="13173" spans="3:13">
      <c r="C13173" s="12"/>
      <c r="M13173" s="9"/>
    </row>
    <row r="13174" spans="3:13">
      <c r="C13174" s="12"/>
      <c r="M13174" s="9"/>
    </row>
    <row r="13175" spans="3:13">
      <c r="C13175" s="12"/>
      <c r="M13175" s="9"/>
    </row>
    <row r="13176" spans="3:13">
      <c r="C13176" s="12"/>
      <c r="M13176" s="9"/>
    </row>
    <row r="13177" spans="3:13">
      <c r="C13177" s="12"/>
      <c r="M13177" s="9"/>
    </row>
    <row r="13178" spans="3:13">
      <c r="C13178" s="12"/>
      <c r="M13178" s="9"/>
    </row>
    <row r="13179" spans="3:13">
      <c r="C13179" s="12"/>
      <c r="M13179" s="9"/>
    </row>
    <row r="13180" spans="3:13">
      <c r="C13180" s="12"/>
      <c r="M13180" s="9"/>
    </row>
    <row r="13181" spans="3:13">
      <c r="C13181" s="12"/>
      <c r="M13181" s="9"/>
    </row>
    <row r="13182" spans="3:13">
      <c r="C13182" s="12"/>
      <c r="M13182" s="9"/>
    </row>
    <row r="13183" spans="3:13">
      <c r="C13183" s="12"/>
      <c r="M13183" s="9"/>
    </row>
    <row r="13184" spans="3:13">
      <c r="C13184" s="12"/>
      <c r="M13184" s="9"/>
    </row>
    <row r="13185" spans="3:13">
      <c r="C13185" s="12"/>
      <c r="M13185" s="9"/>
    </row>
    <row r="13186" spans="3:13">
      <c r="C13186" s="12"/>
      <c r="M13186" s="9"/>
    </row>
    <row r="13187" spans="3:13">
      <c r="C13187" s="12"/>
      <c r="M13187" s="9"/>
    </row>
    <row r="13188" spans="3:13">
      <c r="C13188" s="12"/>
      <c r="M13188" s="9"/>
    </row>
    <row r="13189" spans="3:13">
      <c r="C13189" s="12"/>
      <c r="M13189" s="9"/>
    </row>
    <row r="13190" spans="3:13">
      <c r="C13190" s="12"/>
      <c r="M13190" s="9"/>
    </row>
    <row r="13191" spans="3:13">
      <c r="C13191" s="12"/>
      <c r="M13191" s="9"/>
    </row>
    <row r="13192" spans="3:13">
      <c r="C13192" s="12"/>
      <c r="M13192" s="9"/>
    </row>
    <row r="13193" spans="3:13">
      <c r="C13193" s="12"/>
      <c r="M13193" s="9"/>
    </row>
    <row r="13194" spans="3:13">
      <c r="C13194" s="12"/>
      <c r="M13194" s="9"/>
    </row>
    <row r="13195" spans="3:13">
      <c r="C13195" s="12"/>
      <c r="M13195" s="9"/>
    </row>
    <row r="13196" spans="3:13">
      <c r="C13196" s="12"/>
      <c r="M13196" s="9"/>
    </row>
    <row r="13197" spans="3:13">
      <c r="C13197" s="12"/>
      <c r="M13197" s="9"/>
    </row>
    <row r="13198" spans="3:13">
      <c r="C13198" s="12"/>
      <c r="M13198" s="9"/>
    </row>
    <row r="13199" spans="3:13">
      <c r="C13199" s="12"/>
      <c r="M13199" s="9"/>
    </row>
    <row r="13200" spans="3:13">
      <c r="C13200" s="12"/>
      <c r="M13200" s="9"/>
    </row>
    <row r="13201" spans="3:13">
      <c r="C13201" s="12"/>
      <c r="M13201" s="9"/>
    </row>
    <row r="13202" spans="3:13">
      <c r="C13202" s="12"/>
      <c r="M13202" s="9"/>
    </row>
    <row r="13203" spans="3:13">
      <c r="C13203" s="12"/>
      <c r="M13203" s="9"/>
    </row>
    <row r="13204" spans="3:13">
      <c r="C13204" s="12"/>
      <c r="M13204" s="9"/>
    </row>
    <row r="13205" spans="3:13">
      <c r="C13205" s="12"/>
      <c r="M13205" s="9"/>
    </row>
    <row r="13206" spans="3:13">
      <c r="C13206" s="12"/>
      <c r="M13206" s="9"/>
    </row>
    <row r="13207" spans="3:13">
      <c r="C13207" s="12"/>
      <c r="M13207" s="9"/>
    </row>
    <row r="13208" spans="3:13">
      <c r="C13208" s="12"/>
      <c r="M13208" s="9"/>
    </row>
    <row r="13209" spans="3:13">
      <c r="C13209" s="12"/>
      <c r="M13209" s="9"/>
    </row>
    <row r="13210" spans="3:13">
      <c r="C13210" s="12"/>
      <c r="M13210" s="9"/>
    </row>
    <row r="13211" spans="3:13">
      <c r="C13211" s="12"/>
      <c r="M13211" s="9"/>
    </row>
    <row r="13212" spans="3:13">
      <c r="C13212" s="12"/>
      <c r="M13212" s="9"/>
    </row>
    <row r="13213" spans="3:13">
      <c r="C13213" s="12"/>
      <c r="M13213" s="9"/>
    </row>
    <row r="13214" spans="3:13">
      <c r="C13214" s="12"/>
      <c r="M13214" s="9"/>
    </row>
    <row r="13215" spans="3:13">
      <c r="C13215" s="12"/>
      <c r="M13215" s="9"/>
    </row>
    <row r="13216" spans="3:13">
      <c r="C13216" s="12"/>
      <c r="M13216" s="9"/>
    </row>
    <row r="13217" spans="3:13">
      <c r="C13217" s="12"/>
      <c r="M13217" s="9"/>
    </row>
    <row r="13218" spans="3:13">
      <c r="C13218" s="12"/>
      <c r="M13218" s="9"/>
    </row>
    <row r="13219" spans="3:13">
      <c r="C13219" s="12"/>
      <c r="M13219" s="9"/>
    </row>
    <row r="13220" spans="3:13">
      <c r="C13220" s="12"/>
      <c r="M13220" s="9"/>
    </row>
    <row r="13221" spans="3:13">
      <c r="C13221" s="12"/>
      <c r="M13221" s="9"/>
    </row>
    <row r="13222" spans="3:13">
      <c r="C13222" s="12"/>
      <c r="M13222" s="9"/>
    </row>
    <row r="13223" spans="3:13">
      <c r="C13223" s="12"/>
      <c r="M13223" s="9"/>
    </row>
    <row r="13224" spans="3:13">
      <c r="C13224" s="12"/>
      <c r="M13224" s="9"/>
    </row>
    <row r="13225" spans="3:13">
      <c r="C13225" s="12"/>
      <c r="M13225" s="9"/>
    </row>
    <row r="13226" spans="3:13">
      <c r="C13226" s="12"/>
      <c r="M13226" s="9"/>
    </row>
    <row r="13227" spans="3:13">
      <c r="C13227" s="12"/>
      <c r="M13227" s="9"/>
    </row>
    <row r="13228" spans="3:13">
      <c r="C13228" s="12"/>
      <c r="M13228" s="9"/>
    </row>
    <row r="13229" spans="3:13">
      <c r="C13229" s="12"/>
      <c r="M13229" s="9"/>
    </row>
    <row r="13230" spans="3:13">
      <c r="C13230" s="12"/>
      <c r="M13230" s="9"/>
    </row>
    <row r="13231" spans="3:13">
      <c r="C13231" s="12"/>
      <c r="M13231" s="9"/>
    </row>
    <row r="13232" spans="3:13">
      <c r="C13232" s="12"/>
      <c r="M13232" s="9"/>
    </row>
    <row r="13233" spans="3:13">
      <c r="C13233" s="12"/>
      <c r="M13233" s="9"/>
    </row>
    <row r="13234" spans="3:13">
      <c r="C13234" s="12"/>
      <c r="M13234" s="9"/>
    </row>
    <row r="13235" spans="3:13">
      <c r="C13235" s="12"/>
      <c r="M13235" s="9"/>
    </row>
    <row r="13236" spans="3:13">
      <c r="C13236" s="12"/>
      <c r="M13236" s="9"/>
    </row>
    <row r="13237" spans="3:13">
      <c r="C13237" s="12"/>
      <c r="M13237" s="9"/>
    </row>
    <row r="13238" spans="3:13">
      <c r="C13238" s="12"/>
      <c r="M13238" s="9"/>
    </row>
    <row r="13239" spans="3:13">
      <c r="C13239" s="12"/>
      <c r="M13239" s="9"/>
    </row>
    <row r="13240" spans="3:13">
      <c r="C13240" s="12"/>
      <c r="M13240" s="9"/>
    </row>
    <row r="13241" spans="3:13">
      <c r="C13241" s="12"/>
      <c r="M13241" s="9"/>
    </row>
    <row r="13242" spans="3:13">
      <c r="C13242" s="12"/>
      <c r="M13242" s="9"/>
    </row>
    <row r="13243" spans="3:13">
      <c r="C13243" s="12"/>
      <c r="M13243" s="9"/>
    </row>
    <row r="13244" spans="3:13">
      <c r="C13244" s="12"/>
      <c r="M13244" s="9"/>
    </row>
    <row r="13245" spans="3:13">
      <c r="C13245" s="12"/>
      <c r="M13245" s="9"/>
    </row>
    <row r="13246" spans="3:13">
      <c r="C13246" s="12"/>
      <c r="M13246" s="9"/>
    </row>
    <row r="13247" spans="3:13">
      <c r="C13247" s="12"/>
      <c r="M13247" s="9"/>
    </row>
    <row r="13248" spans="3:13">
      <c r="C13248" s="12"/>
      <c r="M13248" s="9"/>
    </row>
    <row r="13249" spans="3:13">
      <c r="C13249" s="12"/>
      <c r="M13249" s="9"/>
    </row>
    <row r="13250" spans="3:13">
      <c r="C13250" s="12"/>
      <c r="M13250" s="9"/>
    </row>
    <row r="13251" spans="3:13">
      <c r="C13251" s="12"/>
      <c r="M13251" s="9"/>
    </row>
    <row r="13252" spans="3:13">
      <c r="C13252" s="12"/>
      <c r="M13252" s="9"/>
    </row>
    <row r="13253" spans="3:13">
      <c r="C13253" s="12"/>
      <c r="M13253" s="9"/>
    </row>
    <row r="13254" spans="3:13">
      <c r="C13254" s="12"/>
      <c r="M13254" s="9"/>
    </row>
    <row r="13255" spans="3:13">
      <c r="C13255" s="12"/>
      <c r="M13255" s="9"/>
    </row>
    <row r="13256" spans="3:13">
      <c r="C13256" s="12"/>
      <c r="M13256" s="9"/>
    </row>
    <row r="13257" spans="3:13">
      <c r="C13257" s="12"/>
      <c r="M13257" s="9"/>
    </row>
    <row r="13258" spans="3:13">
      <c r="C13258" s="12"/>
      <c r="M13258" s="9"/>
    </row>
    <row r="13259" spans="3:13">
      <c r="C13259" s="12"/>
      <c r="M13259" s="9"/>
    </row>
    <row r="13260" spans="3:13">
      <c r="C13260" s="12"/>
      <c r="M13260" s="9"/>
    </row>
    <row r="13261" spans="3:13">
      <c r="C13261" s="12"/>
      <c r="M13261" s="9"/>
    </row>
    <row r="13262" spans="3:13">
      <c r="C13262" s="12"/>
      <c r="M13262" s="9"/>
    </row>
    <row r="13263" spans="3:13">
      <c r="C13263" s="12"/>
      <c r="M13263" s="9"/>
    </row>
    <row r="13264" spans="3:13">
      <c r="C13264" s="12"/>
      <c r="M13264" s="9"/>
    </row>
    <row r="13265" spans="3:13">
      <c r="C13265" s="12"/>
      <c r="M13265" s="9"/>
    </row>
    <row r="13266" spans="3:13">
      <c r="C13266" s="12"/>
      <c r="M13266" s="9"/>
    </row>
    <row r="13267" spans="3:13">
      <c r="C13267" s="12"/>
      <c r="M13267" s="9"/>
    </row>
    <row r="13268" spans="3:13">
      <c r="C13268" s="12"/>
      <c r="M13268" s="9"/>
    </row>
    <row r="13269" spans="3:13">
      <c r="C13269" s="12"/>
      <c r="M13269" s="9"/>
    </row>
    <row r="13270" spans="3:13">
      <c r="C13270" s="12"/>
      <c r="M13270" s="9"/>
    </row>
    <row r="13271" spans="3:13">
      <c r="C13271" s="12"/>
      <c r="M13271" s="9"/>
    </row>
    <row r="13272" spans="3:13">
      <c r="C13272" s="12"/>
      <c r="M13272" s="9"/>
    </row>
    <row r="13273" spans="3:13">
      <c r="C13273" s="12"/>
      <c r="M13273" s="9"/>
    </row>
    <row r="13274" spans="3:13">
      <c r="C13274" s="12"/>
      <c r="M13274" s="9"/>
    </row>
    <row r="13275" spans="3:13">
      <c r="C13275" s="12"/>
      <c r="M13275" s="9"/>
    </row>
    <row r="13276" spans="3:13">
      <c r="C13276" s="12"/>
      <c r="M13276" s="9"/>
    </row>
    <row r="13277" spans="3:13">
      <c r="C13277" s="12"/>
      <c r="M13277" s="9"/>
    </row>
    <row r="13278" spans="3:13">
      <c r="C13278" s="12"/>
      <c r="M13278" s="9"/>
    </row>
    <row r="13279" spans="3:13">
      <c r="C13279" s="12"/>
      <c r="M13279" s="9"/>
    </row>
    <row r="13280" spans="3:13">
      <c r="C13280" s="12"/>
      <c r="M13280" s="9"/>
    </row>
    <row r="13281" spans="3:13">
      <c r="C13281" s="12"/>
      <c r="M13281" s="9"/>
    </row>
    <row r="13282" spans="3:13">
      <c r="C13282" s="12"/>
      <c r="M13282" s="9"/>
    </row>
    <row r="13283" spans="3:13">
      <c r="C13283" s="12"/>
      <c r="M13283" s="9"/>
    </row>
    <row r="13284" spans="3:13">
      <c r="C13284" s="12"/>
      <c r="M13284" s="9"/>
    </row>
    <row r="13285" spans="3:13">
      <c r="C13285" s="12"/>
      <c r="M13285" s="9"/>
    </row>
    <row r="13286" spans="3:13">
      <c r="C13286" s="12"/>
      <c r="M13286" s="9"/>
    </row>
    <row r="13287" spans="3:13">
      <c r="C13287" s="12"/>
      <c r="M13287" s="9"/>
    </row>
    <row r="13288" spans="3:13">
      <c r="C13288" s="12"/>
      <c r="M13288" s="9"/>
    </row>
    <row r="13289" spans="3:13">
      <c r="C13289" s="12"/>
      <c r="M13289" s="9"/>
    </row>
    <row r="13290" spans="3:13">
      <c r="C13290" s="12"/>
      <c r="M13290" s="9"/>
    </row>
    <row r="13291" spans="3:13">
      <c r="C13291" s="12"/>
      <c r="M13291" s="9"/>
    </row>
    <row r="13292" spans="3:13">
      <c r="C13292" s="12"/>
      <c r="M13292" s="9"/>
    </row>
    <row r="13293" spans="3:13">
      <c r="C13293" s="12"/>
      <c r="M13293" s="9"/>
    </row>
    <row r="13294" spans="3:13">
      <c r="C13294" s="12"/>
      <c r="M13294" s="9"/>
    </row>
    <row r="13295" spans="3:13">
      <c r="C13295" s="12"/>
      <c r="M13295" s="9"/>
    </row>
    <row r="13296" spans="3:13">
      <c r="C13296" s="12"/>
      <c r="M13296" s="9"/>
    </row>
    <row r="13297" spans="3:13">
      <c r="C13297" s="12"/>
      <c r="M13297" s="9"/>
    </row>
    <row r="13298" spans="3:13">
      <c r="C13298" s="12"/>
      <c r="M13298" s="9"/>
    </row>
    <row r="13299" spans="3:13">
      <c r="C13299" s="12"/>
      <c r="M13299" s="9"/>
    </row>
    <row r="13300" spans="3:13">
      <c r="C13300" s="12"/>
      <c r="M13300" s="9"/>
    </row>
    <row r="13301" spans="3:13">
      <c r="C13301" s="12"/>
      <c r="M13301" s="9"/>
    </row>
    <row r="13302" spans="3:13">
      <c r="C13302" s="12"/>
      <c r="M13302" s="9"/>
    </row>
    <row r="13303" spans="3:13">
      <c r="C13303" s="12"/>
      <c r="M13303" s="9"/>
    </row>
    <row r="13304" spans="3:13">
      <c r="C13304" s="12"/>
      <c r="M13304" s="9"/>
    </row>
    <row r="13305" spans="3:13">
      <c r="C13305" s="12"/>
      <c r="M13305" s="9"/>
    </row>
    <row r="13306" spans="3:13">
      <c r="C13306" s="12"/>
      <c r="M13306" s="9"/>
    </row>
    <row r="13307" spans="3:13">
      <c r="C13307" s="12"/>
      <c r="M13307" s="9"/>
    </row>
    <row r="13308" spans="3:13">
      <c r="C13308" s="12"/>
      <c r="M13308" s="9"/>
    </row>
    <row r="13309" spans="3:13">
      <c r="C13309" s="12"/>
      <c r="M13309" s="9"/>
    </row>
    <row r="13310" spans="3:13">
      <c r="C13310" s="12"/>
      <c r="M13310" s="9"/>
    </row>
    <row r="13311" spans="3:13">
      <c r="C13311" s="12"/>
      <c r="M13311" s="9"/>
    </row>
    <row r="13312" spans="3:13">
      <c r="C13312" s="12"/>
      <c r="M13312" s="9"/>
    </row>
    <row r="13313" spans="3:13">
      <c r="C13313" s="12"/>
      <c r="M13313" s="9"/>
    </row>
    <row r="13314" spans="3:13">
      <c r="C13314" s="12"/>
      <c r="M13314" s="9"/>
    </row>
    <row r="13315" spans="3:13">
      <c r="C13315" s="12"/>
      <c r="M13315" s="9"/>
    </row>
    <row r="13316" spans="3:13">
      <c r="C13316" s="12"/>
      <c r="M13316" s="9"/>
    </row>
    <row r="13317" spans="3:13">
      <c r="C13317" s="12"/>
      <c r="M13317" s="9"/>
    </row>
    <row r="13318" spans="3:13">
      <c r="C13318" s="12"/>
      <c r="M13318" s="9"/>
    </row>
    <row r="13319" spans="3:13">
      <c r="C13319" s="12"/>
      <c r="M13319" s="9"/>
    </row>
    <row r="13320" spans="3:13">
      <c r="C13320" s="12"/>
      <c r="M13320" s="9"/>
    </row>
    <row r="13321" spans="3:13">
      <c r="C13321" s="12"/>
      <c r="M13321" s="9"/>
    </row>
    <row r="13322" spans="3:13">
      <c r="C13322" s="12"/>
      <c r="M13322" s="9"/>
    </row>
    <row r="13323" spans="3:13">
      <c r="C13323" s="12"/>
      <c r="M13323" s="9"/>
    </row>
    <row r="13324" spans="3:13">
      <c r="C13324" s="12"/>
      <c r="M13324" s="9"/>
    </row>
    <row r="13325" spans="3:13">
      <c r="C13325" s="12"/>
      <c r="M13325" s="9"/>
    </row>
    <row r="13326" spans="3:13">
      <c r="C13326" s="12"/>
      <c r="M13326" s="9"/>
    </row>
    <row r="13327" spans="3:13">
      <c r="C13327" s="12"/>
      <c r="M13327" s="9"/>
    </row>
    <row r="13328" spans="3:13">
      <c r="C13328" s="12"/>
      <c r="M13328" s="9"/>
    </row>
    <row r="13329" spans="3:13">
      <c r="C13329" s="12"/>
      <c r="M13329" s="9"/>
    </row>
    <row r="13330" spans="3:13">
      <c r="C13330" s="12"/>
      <c r="M13330" s="9"/>
    </row>
    <row r="13331" spans="3:13">
      <c r="C13331" s="12"/>
      <c r="M13331" s="9"/>
    </row>
    <row r="13332" spans="3:13">
      <c r="C13332" s="12"/>
      <c r="M13332" s="9"/>
    </row>
    <row r="13333" spans="3:13">
      <c r="C13333" s="12"/>
      <c r="M13333" s="9"/>
    </row>
    <row r="13334" spans="3:13">
      <c r="C13334" s="12"/>
      <c r="M13334" s="9"/>
    </row>
    <row r="13335" spans="3:13">
      <c r="C13335" s="12"/>
      <c r="M13335" s="9"/>
    </row>
    <row r="13336" spans="3:13">
      <c r="C13336" s="12"/>
      <c r="M13336" s="9"/>
    </row>
    <row r="13337" spans="3:13">
      <c r="C13337" s="12"/>
      <c r="M13337" s="9"/>
    </row>
    <row r="13338" spans="3:13">
      <c r="C13338" s="12"/>
      <c r="M13338" s="9"/>
    </row>
    <row r="13339" spans="3:13">
      <c r="C13339" s="12"/>
      <c r="M13339" s="9"/>
    </row>
    <row r="13340" spans="3:13">
      <c r="C13340" s="12"/>
      <c r="M13340" s="9"/>
    </row>
    <row r="13341" spans="3:13">
      <c r="C13341" s="12"/>
      <c r="M13341" s="9"/>
    </row>
    <row r="13342" spans="3:13">
      <c r="C13342" s="12"/>
      <c r="M13342" s="9"/>
    </row>
    <row r="13343" spans="3:13">
      <c r="C13343" s="12"/>
      <c r="M13343" s="9"/>
    </row>
    <row r="13344" spans="3:13">
      <c r="C13344" s="12"/>
      <c r="M13344" s="9"/>
    </row>
    <row r="13345" spans="3:13">
      <c r="C13345" s="12"/>
      <c r="M13345" s="9"/>
    </row>
    <row r="13346" spans="3:13">
      <c r="C13346" s="12"/>
      <c r="M13346" s="9"/>
    </row>
    <row r="13347" spans="3:13">
      <c r="C13347" s="12"/>
      <c r="M13347" s="9"/>
    </row>
    <row r="13348" spans="3:13">
      <c r="C13348" s="12"/>
      <c r="M13348" s="9"/>
    </row>
    <row r="13349" spans="3:13">
      <c r="C13349" s="12"/>
      <c r="M13349" s="9"/>
    </row>
    <row r="13350" spans="3:13">
      <c r="C13350" s="12"/>
      <c r="M13350" s="9"/>
    </row>
    <row r="13351" spans="3:13">
      <c r="C13351" s="12"/>
      <c r="M13351" s="9"/>
    </row>
    <row r="13352" spans="3:13">
      <c r="C13352" s="12"/>
      <c r="M13352" s="9"/>
    </row>
    <row r="13353" spans="3:13">
      <c r="C13353" s="12"/>
      <c r="M13353" s="9"/>
    </row>
    <row r="13354" spans="3:13">
      <c r="C13354" s="12"/>
      <c r="M13354" s="9"/>
    </row>
    <row r="13355" spans="3:13">
      <c r="C13355" s="12"/>
      <c r="M13355" s="9"/>
    </row>
    <row r="13356" spans="3:13">
      <c r="C13356" s="12"/>
      <c r="M13356" s="9"/>
    </row>
    <row r="13357" spans="3:13">
      <c r="C13357" s="12"/>
      <c r="M13357" s="9"/>
    </row>
    <row r="13358" spans="3:13">
      <c r="C13358" s="12"/>
      <c r="M13358" s="9"/>
    </row>
    <row r="13359" spans="3:13">
      <c r="C13359" s="12"/>
      <c r="M13359" s="9"/>
    </row>
    <row r="13360" spans="3:13">
      <c r="C13360" s="12"/>
      <c r="M13360" s="9"/>
    </row>
    <row r="13361" spans="3:13">
      <c r="C13361" s="12"/>
      <c r="M13361" s="9"/>
    </row>
    <row r="13362" spans="3:13">
      <c r="C13362" s="12"/>
      <c r="M13362" s="9"/>
    </row>
    <row r="13363" spans="3:13">
      <c r="C13363" s="12"/>
      <c r="M13363" s="9"/>
    </row>
    <row r="13364" spans="3:13">
      <c r="C13364" s="12"/>
      <c r="M13364" s="9"/>
    </row>
    <row r="13365" spans="3:13">
      <c r="C13365" s="12"/>
      <c r="M13365" s="9"/>
    </row>
    <row r="13366" spans="3:13">
      <c r="C13366" s="12"/>
      <c r="M13366" s="9"/>
    </row>
    <row r="13367" spans="3:13">
      <c r="C13367" s="12"/>
      <c r="M13367" s="9"/>
    </row>
    <row r="13368" spans="3:13">
      <c r="C13368" s="12"/>
      <c r="M13368" s="9"/>
    </row>
    <row r="13369" spans="3:13">
      <c r="C13369" s="12"/>
      <c r="M13369" s="9"/>
    </row>
    <row r="13370" spans="3:13">
      <c r="C13370" s="12"/>
      <c r="M13370" s="9"/>
    </row>
    <row r="13371" spans="3:13">
      <c r="C13371" s="12"/>
      <c r="M13371" s="9"/>
    </row>
    <row r="13372" spans="3:13">
      <c r="C13372" s="12"/>
      <c r="M13372" s="9"/>
    </row>
    <row r="13373" spans="3:13">
      <c r="C13373" s="12"/>
      <c r="M13373" s="9"/>
    </row>
    <row r="13374" spans="3:13">
      <c r="C13374" s="12"/>
      <c r="M13374" s="9"/>
    </row>
    <row r="13375" spans="3:13">
      <c r="C13375" s="12"/>
      <c r="M13375" s="9"/>
    </row>
    <row r="13376" spans="3:13">
      <c r="C13376" s="12"/>
      <c r="M13376" s="9"/>
    </row>
    <row r="13377" spans="3:13">
      <c r="C13377" s="12"/>
      <c r="M13377" s="9"/>
    </row>
    <row r="13378" spans="3:13">
      <c r="C13378" s="12"/>
      <c r="M13378" s="9"/>
    </row>
    <row r="13379" spans="3:13">
      <c r="C13379" s="12"/>
      <c r="M13379" s="9"/>
    </row>
    <row r="13380" spans="3:13">
      <c r="C13380" s="12"/>
      <c r="M13380" s="9"/>
    </row>
    <row r="13381" spans="3:13">
      <c r="C13381" s="12"/>
      <c r="M13381" s="9"/>
    </row>
    <row r="13382" spans="3:13">
      <c r="C13382" s="12"/>
      <c r="M13382" s="9"/>
    </row>
    <row r="13383" spans="3:13">
      <c r="C13383" s="12"/>
      <c r="M13383" s="9"/>
    </row>
    <row r="13384" spans="3:13">
      <c r="C13384" s="12"/>
      <c r="M13384" s="9"/>
    </row>
    <row r="13385" spans="3:13">
      <c r="C13385" s="12"/>
      <c r="M13385" s="9"/>
    </row>
    <row r="13386" spans="3:13">
      <c r="C13386" s="12"/>
      <c r="M13386" s="9"/>
    </row>
    <row r="13387" spans="3:13">
      <c r="C13387" s="12"/>
      <c r="M13387" s="9"/>
    </row>
    <row r="13388" spans="3:13">
      <c r="C13388" s="12"/>
      <c r="M13388" s="9"/>
    </row>
    <row r="13389" spans="3:13">
      <c r="C13389" s="12"/>
      <c r="M13389" s="9"/>
    </row>
    <row r="13390" spans="3:13">
      <c r="C13390" s="12"/>
      <c r="M13390" s="9"/>
    </row>
    <row r="13391" spans="3:13">
      <c r="C13391" s="12"/>
      <c r="M13391" s="9"/>
    </row>
    <row r="13392" spans="3:13">
      <c r="C13392" s="12"/>
      <c r="M13392" s="9"/>
    </row>
    <row r="13393" spans="3:13">
      <c r="C13393" s="12"/>
      <c r="M13393" s="9"/>
    </row>
    <row r="13394" spans="3:13">
      <c r="C13394" s="12"/>
      <c r="M13394" s="9"/>
    </row>
    <row r="13395" spans="3:13">
      <c r="C13395" s="12"/>
      <c r="M13395" s="9"/>
    </row>
    <row r="13396" spans="3:13">
      <c r="C13396" s="12"/>
      <c r="M13396" s="9"/>
    </row>
    <row r="13397" spans="3:13">
      <c r="C13397" s="12"/>
      <c r="M13397" s="9"/>
    </row>
    <row r="13398" spans="3:13">
      <c r="C13398" s="12"/>
      <c r="M13398" s="9"/>
    </row>
    <row r="13399" spans="3:13">
      <c r="C13399" s="12"/>
      <c r="M13399" s="9"/>
    </row>
    <row r="13400" spans="3:13">
      <c r="C13400" s="12"/>
      <c r="M13400" s="9"/>
    </row>
    <row r="13401" spans="3:13">
      <c r="C13401" s="12"/>
      <c r="M13401" s="9"/>
    </row>
    <row r="13402" spans="3:13">
      <c r="C13402" s="12"/>
      <c r="M13402" s="9"/>
    </row>
    <row r="13403" spans="3:13">
      <c r="C13403" s="12"/>
      <c r="M13403" s="9"/>
    </row>
    <row r="13404" spans="3:13">
      <c r="C13404" s="12"/>
      <c r="M13404" s="9"/>
    </row>
    <row r="13405" spans="3:13">
      <c r="C13405" s="12"/>
      <c r="M13405" s="9"/>
    </row>
    <row r="13406" spans="3:13">
      <c r="C13406" s="12"/>
      <c r="M13406" s="9"/>
    </row>
    <row r="13407" spans="3:13">
      <c r="C13407" s="12"/>
      <c r="M13407" s="9"/>
    </row>
    <row r="13408" spans="3:13">
      <c r="C13408" s="12"/>
      <c r="M13408" s="9"/>
    </row>
    <row r="13409" spans="3:13">
      <c r="C13409" s="12"/>
      <c r="M13409" s="9"/>
    </row>
    <row r="13410" spans="3:13">
      <c r="C13410" s="12"/>
      <c r="M13410" s="9"/>
    </row>
    <row r="13411" spans="3:13">
      <c r="C13411" s="12"/>
      <c r="M13411" s="9"/>
    </row>
    <row r="13412" spans="3:13">
      <c r="C13412" s="12"/>
      <c r="M13412" s="9"/>
    </row>
    <row r="13413" spans="3:13">
      <c r="C13413" s="12"/>
      <c r="M13413" s="9"/>
    </row>
    <row r="13414" spans="3:13">
      <c r="C13414" s="12"/>
      <c r="M13414" s="9"/>
    </row>
    <row r="13415" spans="3:13">
      <c r="C13415" s="12"/>
      <c r="M13415" s="9"/>
    </row>
    <row r="13416" spans="3:13">
      <c r="C13416" s="12"/>
      <c r="M13416" s="9"/>
    </row>
    <row r="13417" spans="3:13">
      <c r="C13417" s="12"/>
      <c r="M13417" s="9"/>
    </row>
    <row r="13418" spans="3:13">
      <c r="C13418" s="12"/>
      <c r="M13418" s="9"/>
    </row>
    <row r="13419" spans="3:13">
      <c r="C13419" s="12"/>
      <c r="M13419" s="9"/>
    </row>
    <row r="13420" spans="3:13">
      <c r="C13420" s="12"/>
      <c r="M13420" s="9"/>
    </row>
    <row r="13421" spans="3:13">
      <c r="C13421" s="12"/>
      <c r="M13421" s="9"/>
    </row>
    <row r="13422" spans="3:13">
      <c r="C13422" s="12"/>
      <c r="M13422" s="9"/>
    </row>
    <row r="13423" spans="3:13">
      <c r="C13423" s="12"/>
      <c r="M13423" s="9"/>
    </row>
    <row r="13424" spans="3:13">
      <c r="C13424" s="12"/>
      <c r="M13424" s="9"/>
    </row>
    <row r="13425" spans="3:13">
      <c r="C13425" s="12"/>
      <c r="M13425" s="9"/>
    </row>
    <row r="13426" spans="3:13">
      <c r="C13426" s="12"/>
      <c r="M13426" s="9"/>
    </row>
    <row r="13427" spans="3:13">
      <c r="C13427" s="12"/>
      <c r="M13427" s="9"/>
    </row>
    <row r="13428" spans="3:13">
      <c r="C13428" s="12"/>
      <c r="M13428" s="9"/>
    </row>
    <row r="13429" spans="3:13">
      <c r="C13429" s="12"/>
      <c r="M13429" s="9"/>
    </row>
    <row r="13430" spans="3:13">
      <c r="C13430" s="12"/>
      <c r="M13430" s="9"/>
    </row>
    <row r="13431" spans="3:13">
      <c r="C13431" s="12"/>
      <c r="M13431" s="9"/>
    </row>
    <row r="13432" spans="3:13">
      <c r="C13432" s="12"/>
      <c r="M13432" s="9"/>
    </row>
    <row r="13433" spans="3:13">
      <c r="C13433" s="12"/>
      <c r="M13433" s="9"/>
    </row>
    <row r="13434" spans="3:13">
      <c r="C13434" s="12"/>
      <c r="M13434" s="9"/>
    </row>
    <row r="13435" spans="3:13">
      <c r="C13435" s="12"/>
      <c r="M13435" s="9"/>
    </row>
    <row r="13436" spans="3:13">
      <c r="C13436" s="12"/>
      <c r="M13436" s="9"/>
    </row>
    <row r="13437" spans="3:13">
      <c r="C13437" s="12"/>
      <c r="M13437" s="9"/>
    </row>
    <row r="13438" spans="3:13">
      <c r="C13438" s="12"/>
      <c r="M13438" s="9"/>
    </row>
    <row r="13439" spans="3:13">
      <c r="C13439" s="12"/>
      <c r="M13439" s="9"/>
    </row>
    <row r="13440" spans="3:13">
      <c r="C13440" s="12"/>
      <c r="M13440" s="9"/>
    </row>
    <row r="13441" spans="3:13">
      <c r="C13441" s="12"/>
      <c r="M13441" s="9"/>
    </row>
    <row r="13442" spans="3:13">
      <c r="C13442" s="12"/>
      <c r="M13442" s="9"/>
    </row>
    <row r="13443" spans="3:13">
      <c r="C13443" s="12"/>
      <c r="M13443" s="9"/>
    </row>
    <row r="13444" spans="3:13">
      <c r="C13444" s="12"/>
      <c r="M13444" s="9"/>
    </row>
    <row r="13445" spans="3:13">
      <c r="C13445" s="12"/>
      <c r="M13445" s="9"/>
    </row>
    <row r="13446" spans="3:13">
      <c r="C13446" s="12"/>
      <c r="M13446" s="9"/>
    </row>
    <row r="13447" spans="3:13">
      <c r="C13447" s="12"/>
      <c r="M13447" s="9"/>
    </row>
    <row r="13448" spans="3:13">
      <c r="C13448" s="12"/>
      <c r="M13448" s="9"/>
    </row>
    <row r="13449" spans="3:13">
      <c r="C13449" s="12"/>
      <c r="M13449" s="9"/>
    </row>
    <row r="13450" spans="3:13">
      <c r="C13450" s="12"/>
      <c r="M13450" s="9"/>
    </row>
    <row r="13451" spans="3:13">
      <c r="C13451" s="12"/>
      <c r="M13451" s="9"/>
    </row>
    <row r="13452" spans="3:13">
      <c r="C13452" s="12"/>
      <c r="M13452" s="9"/>
    </row>
    <row r="13453" spans="3:13">
      <c r="C13453" s="12"/>
      <c r="M13453" s="9"/>
    </row>
    <row r="13454" spans="3:13">
      <c r="C13454" s="12"/>
      <c r="M13454" s="9"/>
    </row>
    <row r="13455" spans="3:13">
      <c r="C13455" s="12"/>
      <c r="M13455" s="9"/>
    </row>
    <row r="13456" spans="3:13">
      <c r="C13456" s="12"/>
      <c r="M13456" s="9"/>
    </row>
    <row r="13457" spans="3:13">
      <c r="C13457" s="12"/>
      <c r="M13457" s="9"/>
    </row>
    <row r="13458" spans="3:13">
      <c r="C13458" s="12"/>
      <c r="M13458" s="9"/>
    </row>
    <row r="13459" spans="3:13">
      <c r="C13459" s="12"/>
      <c r="M13459" s="9"/>
    </row>
    <row r="13460" spans="3:13">
      <c r="C13460" s="12"/>
      <c r="M13460" s="9"/>
    </row>
    <row r="13461" spans="3:13">
      <c r="C13461" s="12"/>
      <c r="M13461" s="9"/>
    </row>
    <row r="13462" spans="3:13">
      <c r="C13462" s="12"/>
      <c r="M13462" s="9"/>
    </row>
    <row r="13463" spans="3:13">
      <c r="C13463" s="12"/>
      <c r="M13463" s="9"/>
    </row>
    <row r="13464" spans="3:13">
      <c r="C13464" s="12"/>
      <c r="M13464" s="9"/>
    </row>
    <row r="13465" spans="3:13">
      <c r="C13465" s="12"/>
      <c r="M13465" s="9"/>
    </row>
    <row r="13466" spans="3:13">
      <c r="C13466" s="12"/>
      <c r="M13466" s="9"/>
    </row>
    <row r="13467" spans="3:13">
      <c r="C13467" s="12"/>
      <c r="M13467" s="9"/>
    </row>
    <row r="13468" spans="3:13">
      <c r="C13468" s="12"/>
      <c r="M13468" s="9"/>
    </row>
    <row r="13469" spans="3:13">
      <c r="C13469" s="12"/>
      <c r="M13469" s="9"/>
    </row>
    <row r="13470" spans="3:13">
      <c r="C13470" s="12"/>
      <c r="M13470" s="9"/>
    </row>
    <row r="13471" spans="3:13">
      <c r="C13471" s="12"/>
      <c r="M13471" s="9"/>
    </row>
    <row r="13472" spans="3:13">
      <c r="C13472" s="12"/>
      <c r="M13472" s="9"/>
    </row>
    <row r="13473" spans="3:13">
      <c r="C13473" s="12"/>
      <c r="M13473" s="9"/>
    </row>
    <row r="13474" spans="3:13">
      <c r="C13474" s="12"/>
      <c r="M13474" s="9"/>
    </row>
    <row r="13475" spans="3:13">
      <c r="C13475" s="12"/>
      <c r="M13475" s="9"/>
    </row>
    <row r="13476" spans="3:13">
      <c r="C13476" s="12"/>
      <c r="M13476" s="9"/>
    </row>
    <row r="13477" spans="3:13">
      <c r="C13477" s="12"/>
      <c r="M13477" s="9"/>
    </row>
    <row r="13478" spans="3:13">
      <c r="C13478" s="12"/>
      <c r="M13478" s="9"/>
    </row>
    <row r="13479" spans="3:13">
      <c r="C13479" s="12"/>
      <c r="M13479" s="9"/>
    </row>
    <row r="13480" spans="3:13">
      <c r="C13480" s="12"/>
      <c r="M13480" s="9"/>
    </row>
    <row r="13481" spans="3:13">
      <c r="C13481" s="12"/>
      <c r="M13481" s="9"/>
    </row>
    <row r="13482" spans="3:13">
      <c r="C13482" s="12"/>
      <c r="M13482" s="9"/>
    </row>
    <row r="13483" spans="3:13">
      <c r="C13483" s="12"/>
      <c r="M13483" s="9"/>
    </row>
    <row r="13484" spans="3:13">
      <c r="C13484" s="12"/>
      <c r="M13484" s="9"/>
    </row>
    <row r="13485" spans="3:13">
      <c r="C13485" s="12"/>
      <c r="M13485" s="9"/>
    </row>
    <row r="13486" spans="3:13">
      <c r="C13486" s="12"/>
      <c r="M13486" s="9"/>
    </row>
    <row r="13487" spans="3:13">
      <c r="C13487" s="12"/>
      <c r="M13487" s="9"/>
    </row>
    <row r="13488" spans="3:13">
      <c r="C13488" s="12"/>
      <c r="M13488" s="9"/>
    </row>
    <row r="13489" spans="3:13">
      <c r="C13489" s="12"/>
      <c r="M13489" s="9"/>
    </row>
    <row r="13490" spans="3:13">
      <c r="C13490" s="12"/>
      <c r="M13490" s="9"/>
    </row>
    <row r="13491" spans="3:13">
      <c r="C13491" s="12"/>
      <c r="M13491" s="9"/>
    </row>
    <row r="13492" spans="3:13">
      <c r="C13492" s="12"/>
      <c r="M13492" s="9"/>
    </row>
    <row r="13493" spans="3:13">
      <c r="C13493" s="12"/>
      <c r="M13493" s="9"/>
    </row>
    <row r="13494" spans="3:13">
      <c r="C13494" s="12"/>
      <c r="M13494" s="9"/>
    </row>
    <row r="13495" spans="3:13">
      <c r="C13495" s="12"/>
      <c r="M13495" s="9"/>
    </row>
    <row r="13496" spans="3:13">
      <c r="C13496" s="12"/>
      <c r="M13496" s="9"/>
    </row>
    <row r="13497" spans="3:13">
      <c r="C13497" s="12"/>
      <c r="M13497" s="9"/>
    </row>
    <row r="13498" spans="3:13">
      <c r="C13498" s="12"/>
      <c r="M13498" s="9"/>
    </row>
    <row r="13499" spans="3:13">
      <c r="C13499" s="12"/>
      <c r="M13499" s="9"/>
    </row>
    <row r="13500" spans="3:13">
      <c r="C13500" s="12"/>
      <c r="M13500" s="9"/>
    </row>
    <row r="13501" spans="3:13">
      <c r="C13501" s="12"/>
      <c r="M13501" s="9"/>
    </row>
    <row r="13502" spans="3:13">
      <c r="C13502" s="12"/>
      <c r="M13502" s="9"/>
    </row>
    <row r="13503" spans="3:13">
      <c r="C13503" s="12"/>
      <c r="M13503" s="9"/>
    </row>
    <row r="13504" spans="3:13">
      <c r="C13504" s="12"/>
      <c r="M13504" s="9"/>
    </row>
    <row r="13505" spans="3:13">
      <c r="C13505" s="12"/>
      <c r="M13505" s="9"/>
    </row>
    <row r="13506" spans="3:13">
      <c r="C13506" s="12"/>
      <c r="M13506" s="9"/>
    </row>
    <row r="13507" spans="3:13">
      <c r="C13507" s="12"/>
      <c r="M13507" s="9"/>
    </row>
    <row r="13508" spans="3:13">
      <c r="C13508" s="12"/>
      <c r="M13508" s="9"/>
    </row>
    <row r="13509" spans="3:13">
      <c r="C13509" s="12"/>
      <c r="M13509" s="9"/>
    </row>
    <row r="13510" spans="3:13">
      <c r="C13510" s="12"/>
      <c r="M13510" s="9"/>
    </row>
    <row r="13511" spans="3:13">
      <c r="C13511" s="12"/>
      <c r="M13511" s="9"/>
    </row>
    <row r="13512" spans="3:13">
      <c r="C13512" s="12"/>
      <c r="M13512" s="9"/>
    </row>
    <row r="13513" spans="3:13">
      <c r="C13513" s="12"/>
      <c r="M13513" s="9"/>
    </row>
    <row r="13514" spans="3:13">
      <c r="C13514" s="12"/>
      <c r="M13514" s="9"/>
    </row>
    <row r="13515" spans="3:13">
      <c r="C13515" s="12"/>
      <c r="M13515" s="9"/>
    </row>
    <row r="13516" spans="3:13">
      <c r="C13516" s="12"/>
      <c r="M13516" s="9"/>
    </row>
    <row r="13517" spans="3:13">
      <c r="C13517" s="12"/>
      <c r="M13517" s="9"/>
    </row>
    <row r="13518" spans="3:13">
      <c r="C13518" s="12"/>
      <c r="M13518" s="9"/>
    </row>
    <row r="13519" spans="3:13">
      <c r="C13519" s="12"/>
      <c r="M13519" s="9"/>
    </row>
    <row r="13520" spans="3:13">
      <c r="C13520" s="12"/>
      <c r="M13520" s="9"/>
    </row>
    <row r="13521" spans="3:13">
      <c r="C13521" s="12"/>
      <c r="M13521" s="9"/>
    </row>
    <row r="13522" spans="3:13">
      <c r="C13522" s="12"/>
      <c r="M13522" s="9"/>
    </row>
    <row r="13523" spans="3:13">
      <c r="C13523" s="12"/>
      <c r="M13523" s="9"/>
    </row>
    <row r="13524" spans="3:13">
      <c r="C13524" s="12"/>
      <c r="M13524" s="9"/>
    </row>
    <row r="13525" spans="3:13">
      <c r="C13525" s="12"/>
      <c r="M13525" s="9"/>
    </row>
    <row r="13526" spans="3:13">
      <c r="C13526" s="12"/>
      <c r="M13526" s="9"/>
    </row>
    <row r="13527" spans="3:13">
      <c r="C13527" s="12"/>
      <c r="M13527" s="9"/>
    </row>
    <row r="13528" spans="3:13">
      <c r="C13528" s="12"/>
      <c r="M13528" s="9"/>
    </row>
    <row r="13529" spans="3:13">
      <c r="C13529" s="12"/>
      <c r="M13529" s="9"/>
    </row>
    <row r="13530" spans="3:13">
      <c r="C13530" s="12"/>
      <c r="M13530" s="9"/>
    </row>
    <row r="13531" spans="3:13">
      <c r="C13531" s="12"/>
      <c r="M13531" s="9"/>
    </row>
    <row r="13532" spans="3:13">
      <c r="C13532" s="12"/>
      <c r="M13532" s="9"/>
    </row>
    <row r="13533" spans="3:13">
      <c r="C13533" s="12"/>
      <c r="M13533" s="9"/>
    </row>
    <row r="13534" spans="3:13">
      <c r="C13534" s="12"/>
      <c r="M13534" s="9"/>
    </row>
    <row r="13535" spans="3:13">
      <c r="C13535" s="12"/>
      <c r="M13535" s="9"/>
    </row>
    <row r="13536" spans="3:13">
      <c r="C13536" s="12"/>
      <c r="M13536" s="9"/>
    </row>
    <row r="13537" spans="3:13">
      <c r="C13537" s="12"/>
      <c r="M13537" s="9"/>
    </row>
    <row r="13538" spans="3:13">
      <c r="C13538" s="12"/>
      <c r="M13538" s="9"/>
    </row>
    <row r="13539" spans="3:13">
      <c r="C13539" s="12"/>
      <c r="M13539" s="9"/>
    </row>
    <row r="13540" spans="3:13">
      <c r="C13540" s="12"/>
      <c r="M13540" s="9"/>
    </row>
    <row r="13541" spans="3:13">
      <c r="C13541" s="12"/>
      <c r="M13541" s="9"/>
    </row>
    <row r="13542" spans="3:13">
      <c r="C13542" s="12"/>
      <c r="M13542" s="9"/>
    </row>
    <row r="13543" spans="3:13">
      <c r="C13543" s="12"/>
      <c r="M13543" s="9"/>
    </row>
    <row r="13544" spans="3:13">
      <c r="C13544" s="12"/>
      <c r="M13544" s="9"/>
    </row>
    <row r="13545" spans="3:13">
      <c r="C13545" s="12"/>
      <c r="M13545" s="9"/>
    </row>
    <row r="13546" spans="3:13">
      <c r="C13546" s="12"/>
      <c r="M13546" s="9"/>
    </row>
    <row r="13547" spans="3:13">
      <c r="C13547" s="12"/>
      <c r="M13547" s="9"/>
    </row>
    <row r="13548" spans="3:13">
      <c r="C13548" s="12"/>
      <c r="M13548" s="9"/>
    </row>
    <row r="13549" spans="3:13">
      <c r="C13549" s="12"/>
      <c r="M13549" s="9"/>
    </row>
    <row r="13550" spans="3:13">
      <c r="C13550" s="12"/>
      <c r="M13550" s="9"/>
    </row>
    <row r="13551" spans="3:13">
      <c r="C13551" s="12"/>
      <c r="M13551" s="9"/>
    </row>
    <row r="13552" spans="3:13">
      <c r="C13552" s="12"/>
      <c r="M13552" s="9"/>
    </row>
    <row r="13553" spans="3:13">
      <c r="C13553" s="12"/>
      <c r="M13553" s="9"/>
    </row>
    <row r="13554" spans="3:13">
      <c r="C13554" s="12"/>
      <c r="M13554" s="9"/>
    </row>
    <row r="13555" spans="3:13">
      <c r="C13555" s="12"/>
      <c r="M13555" s="9"/>
    </row>
    <row r="13556" spans="3:13">
      <c r="C13556" s="12"/>
      <c r="M13556" s="9"/>
    </row>
    <row r="13557" spans="3:13">
      <c r="C13557" s="12"/>
      <c r="M13557" s="9"/>
    </row>
    <row r="13558" spans="3:13">
      <c r="C13558" s="12"/>
      <c r="M13558" s="9"/>
    </row>
    <row r="13559" spans="3:13">
      <c r="C13559" s="12"/>
      <c r="M13559" s="9"/>
    </row>
    <row r="13560" spans="3:13">
      <c r="C13560" s="12"/>
      <c r="M13560" s="9"/>
    </row>
    <row r="13561" spans="3:13">
      <c r="C13561" s="12"/>
      <c r="M13561" s="9"/>
    </row>
    <row r="13562" spans="3:13">
      <c r="C13562" s="12"/>
      <c r="M13562" s="9"/>
    </row>
    <row r="13563" spans="3:13">
      <c r="C13563" s="12"/>
      <c r="M13563" s="9"/>
    </row>
    <row r="13564" spans="3:13">
      <c r="C13564" s="12"/>
      <c r="M13564" s="9"/>
    </row>
    <row r="13565" spans="3:13">
      <c r="C13565" s="12"/>
      <c r="M13565" s="9"/>
    </row>
    <row r="13566" spans="3:13">
      <c r="C13566" s="12"/>
      <c r="M13566" s="9"/>
    </row>
    <row r="13567" spans="3:13">
      <c r="C13567" s="12"/>
      <c r="M13567" s="9"/>
    </row>
    <row r="13568" spans="3:13">
      <c r="C13568" s="12"/>
      <c r="M13568" s="9"/>
    </row>
    <row r="13569" spans="3:13">
      <c r="C13569" s="12"/>
      <c r="M13569" s="9"/>
    </row>
    <row r="13570" spans="3:13">
      <c r="C13570" s="12"/>
      <c r="M13570" s="9"/>
    </row>
    <row r="13571" spans="3:13">
      <c r="C13571" s="12"/>
      <c r="M13571" s="9"/>
    </row>
    <row r="13572" spans="3:13">
      <c r="C13572" s="12"/>
      <c r="M13572" s="9"/>
    </row>
    <row r="13573" spans="3:13">
      <c r="C13573" s="12"/>
      <c r="M13573" s="9"/>
    </row>
    <row r="13574" spans="3:13">
      <c r="C13574" s="12"/>
      <c r="M13574" s="9"/>
    </row>
    <row r="13575" spans="3:13">
      <c r="C13575" s="12"/>
      <c r="M13575" s="9"/>
    </row>
    <row r="13576" spans="3:13">
      <c r="C13576" s="12"/>
      <c r="M13576" s="9"/>
    </row>
    <row r="13577" spans="3:13">
      <c r="C13577" s="12"/>
      <c r="M13577" s="9"/>
    </row>
    <row r="13578" spans="3:13">
      <c r="C13578" s="12"/>
      <c r="M13578" s="9"/>
    </row>
    <row r="13579" spans="3:13">
      <c r="C13579" s="12"/>
      <c r="M13579" s="9"/>
    </row>
    <row r="13580" spans="3:13">
      <c r="C13580" s="12"/>
      <c r="M13580" s="9"/>
    </row>
    <row r="13581" spans="3:13">
      <c r="C13581" s="12"/>
      <c r="M13581" s="9"/>
    </row>
    <row r="13582" spans="3:13">
      <c r="C13582" s="12"/>
      <c r="M13582" s="9"/>
    </row>
    <row r="13583" spans="3:13">
      <c r="C13583" s="12"/>
      <c r="M13583" s="9"/>
    </row>
    <row r="13584" spans="3:13">
      <c r="C13584" s="12"/>
      <c r="M13584" s="9"/>
    </row>
    <row r="13585" spans="3:13">
      <c r="C13585" s="12"/>
      <c r="M13585" s="9"/>
    </row>
    <row r="13586" spans="3:13">
      <c r="C13586" s="12"/>
      <c r="M13586" s="9"/>
    </row>
    <row r="13587" spans="3:13">
      <c r="C13587" s="12"/>
      <c r="M13587" s="9"/>
    </row>
    <row r="13588" spans="3:13">
      <c r="C13588" s="12"/>
      <c r="M13588" s="9"/>
    </row>
    <row r="13589" spans="3:13">
      <c r="C13589" s="12"/>
      <c r="M13589" s="9"/>
    </row>
    <row r="13590" spans="3:13">
      <c r="C13590" s="12"/>
      <c r="M13590" s="9"/>
    </row>
    <row r="13591" spans="3:13">
      <c r="C13591" s="12"/>
      <c r="M13591" s="9"/>
    </row>
    <row r="13592" spans="3:13">
      <c r="C13592" s="12"/>
      <c r="M13592" s="9"/>
    </row>
    <row r="13593" spans="3:13">
      <c r="C13593" s="12"/>
      <c r="M13593" s="9"/>
    </row>
    <row r="13594" spans="3:13">
      <c r="C13594" s="12"/>
      <c r="M13594" s="9"/>
    </row>
    <row r="13595" spans="3:13">
      <c r="C13595" s="12"/>
      <c r="M13595" s="9"/>
    </row>
    <row r="13596" spans="3:13">
      <c r="C13596" s="12"/>
      <c r="M13596" s="9"/>
    </row>
    <row r="13597" spans="3:13">
      <c r="C13597" s="12"/>
      <c r="M13597" s="9"/>
    </row>
    <row r="13598" spans="3:13">
      <c r="C13598" s="12"/>
      <c r="M13598" s="9"/>
    </row>
    <row r="13599" spans="3:13">
      <c r="C13599" s="12"/>
      <c r="M13599" s="9"/>
    </row>
    <row r="13600" spans="3:13">
      <c r="C13600" s="12"/>
      <c r="M13600" s="9"/>
    </row>
    <row r="13601" spans="3:13">
      <c r="C13601" s="12"/>
      <c r="M13601" s="9"/>
    </row>
    <row r="13602" spans="3:13">
      <c r="C13602" s="12"/>
      <c r="M13602" s="9"/>
    </row>
    <row r="13603" spans="3:13">
      <c r="C13603" s="12"/>
      <c r="M13603" s="9"/>
    </row>
    <row r="13604" spans="3:13">
      <c r="C13604" s="12"/>
      <c r="M13604" s="9"/>
    </row>
    <row r="13605" spans="3:13">
      <c r="C13605" s="12"/>
      <c r="M13605" s="9"/>
    </row>
    <row r="13606" spans="3:13">
      <c r="C13606" s="12"/>
      <c r="M13606" s="9"/>
    </row>
    <row r="13607" spans="3:13">
      <c r="C13607" s="12"/>
      <c r="M13607" s="9"/>
    </row>
    <row r="13608" spans="3:13">
      <c r="C13608" s="12"/>
      <c r="M13608" s="9"/>
    </row>
    <row r="13609" spans="3:13">
      <c r="C13609" s="12"/>
      <c r="M13609" s="9"/>
    </row>
    <row r="13610" spans="3:13">
      <c r="C13610" s="12"/>
      <c r="M13610" s="9"/>
    </row>
    <row r="13611" spans="3:13">
      <c r="C13611" s="12"/>
      <c r="M13611" s="9"/>
    </row>
    <row r="13612" spans="3:13">
      <c r="C13612" s="12"/>
      <c r="M13612" s="9"/>
    </row>
    <row r="13613" spans="3:13">
      <c r="C13613" s="12"/>
      <c r="M13613" s="9"/>
    </row>
    <row r="13614" spans="3:13">
      <c r="C13614" s="12"/>
      <c r="M13614" s="9"/>
    </row>
    <row r="13615" spans="3:13">
      <c r="C13615" s="12"/>
      <c r="M13615" s="9"/>
    </row>
    <row r="13616" spans="3:13">
      <c r="C13616" s="12"/>
      <c r="M13616" s="9"/>
    </row>
    <row r="13617" spans="3:13">
      <c r="C13617" s="12"/>
      <c r="M13617" s="9"/>
    </row>
    <row r="13618" spans="3:13">
      <c r="C13618" s="12"/>
      <c r="M13618" s="9"/>
    </row>
    <row r="13619" spans="3:13">
      <c r="C13619" s="12"/>
      <c r="M13619" s="9"/>
    </row>
    <row r="13620" spans="3:13">
      <c r="C13620" s="12"/>
      <c r="M13620" s="9"/>
    </row>
    <row r="13621" spans="3:13">
      <c r="C13621" s="12"/>
      <c r="M13621" s="9"/>
    </row>
    <row r="13622" spans="3:13">
      <c r="C13622" s="12"/>
      <c r="M13622" s="9"/>
    </row>
    <row r="13623" spans="3:13">
      <c r="C13623" s="12"/>
      <c r="M13623" s="9"/>
    </row>
    <row r="13624" spans="3:13">
      <c r="C13624" s="12"/>
      <c r="M13624" s="9"/>
    </row>
    <row r="13625" spans="3:13">
      <c r="C13625" s="12"/>
      <c r="M13625" s="9"/>
    </row>
    <row r="13626" spans="3:13">
      <c r="C13626" s="12"/>
      <c r="M13626" s="9"/>
    </row>
    <row r="13627" spans="3:13">
      <c r="C13627" s="12"/>
      <c r="M13627" s="9"/>
    </row>
    <row r="13628" spans="3:13">
      <c r="C13628" s="12"/>
      <c r="M13628" s="9"/>
    </row>
    <row r="13629" spans="3:13">
      <c r="C13629" s="12"/>
      <c r="M13629" s="9"/>
    </row>
    <row r="13630" spans="3:13">
      <c r="C13630" s="12"/>
      <c r="M13630" s="9"/>
    </row>
    <row r="13631" spans="3:13">
      <c r="C13631" s="12"/>
      <c r="M13631" s="9"/>
    </row>
    <row r="13632" spans="3:13">
      <c r="C13632" s="12"/>
      <c r="M13632" s="9"/>
    </row>
    <row r="13633" spans="3:13">
      <c r="C13633" s="12"/>
      <c r="M13633" s="9"/>
    </row>
    <row r="13634" spans="3:13">
      <c r="C13634" s="12"/>
      <c r="M13634" s="9"/>
    </row>
    <row r="13635" spans="3:13">
      <c r="C13635" s="12"/>
      <c r="M13635" s="9"/>
    </row>
    <row r="13636" spans="3:13">
      <c r="C13636" s="12"/>
      <c r="M13636" s="9"/>
    </row>
    <row r="13637" spans="3:13">
      <c r="C13637" s="12"/>
      <c r="M13637" s="9"/>
    </row>
    <row r="13638" spans="3:13">
      <c r="C13638" s="12"/>
      <c r="M13638" s="9"/>
    </row>
    <row r="13639" spans="3:13">
      <c r="C13639" s="12"/>
      <c r="M13639" s="9"/>
    </row>
    <row r="13640" spans="3:13">
      <c r="C13640" s="12"/>
      <c r="M13640" s="9"/>
    </row>
    <row r="13641" spans="3:13">
      <c r="C13641" s="12"/>
      <c r="M13641" s="9"/>
    </row>
    <row r="13642" spans="3:13">
      <c r="C13642" s="12"/>
      <c r="M13642" s="9"/>
    </row>
    <row r="13643" spans="3:13">
      <c r="C13643" s="12"/>
      <c r="M13643" s="9"/>
    </row>
    <row r="13644" spans="3:13">
      <c r="C13644" s="12"/>
      <c r="M13644" s="9"/>
    </row>
    <row r="13645" spans="3:13">
      <c r="C13645" s="12"/>
      <c r="M13645" s="9"/>
    </row>
    <row r="13646" spans="3:13">
      <c r="C13646" s="12"/>
      <c r="M13646" s="9"/>
    </row>
    <row r="13647" spans="3:13">
      <c r="C13647" s="12"/>
      <c r="M13647" s="9"/>
    </row>
    <row r="13648" spans="3:13">
      <c r="C13648" s="12"/>
      <c r="M13648" s="9"/>
    </row>
    <row r="13649" spans="3:13">
      <c r="C13649" s="12"/>
      <c r="M13649" s="9"/>
    </row>
    <row r="13650" spans="3:13">
      <c r="C13650" s="12"/>
      <c r="M13650" s="9"/>
    </row>
    <row r="13651" spans="3:13">
      <c r="C13651" s="12"/>
      <c r="M13651" s="9"/>
    </row>
    <row r="13652" spans="3:13">
      <c r="C13652" s="12"/>
      <c r="M13652" s="9"/>
    </row>
    <row r="13653" spans="3:13">
      <c r="C13653" s="12"/>
      <c r="M13653" s="9"/>
    </row>
    <row r="13654" spans="3:13">
      <c r="C13654" s="12"/>
      <c r="M13654" s="9"/>
    </row>
    <row r="13655" spans="3:13">
      <c r="C13655" s="12"/>
      <c r="M13655" s="9"/>
    </row>
    <row r="13656" spans="3:13">
      <c r="C13656" s="12"/>
      <c r="M13656" s="9"/>
    </row>
    <row r="13657" spans="3:13">
      <c r="C13657" s="12"/>
      <c r="M13657" s="9"/>
    </row>
    <row r="13658" spans="3:13">
      <c r="C13658" s="12"/>
      <c r="M13658" s="9"/>
    </row>
    <row r="13659" spans="3:13">
      <c r="C13659" s="12"/>
      <c r="M13659" s="9"/>
    </row>
    <row r="13660" spans="3:13">
      <c r="C13660" s="12"/>
      <c r="M13660" s="9"/>
    </row>
    <row r="13661" spans="3:13">
      <c r="C13661" s="12"/>
      <c r="M13661" s="9"/>
    </row>
    <row r="13662" spans="3:13">
      <c r="C13662" s="12"/>
      <c r="M13662" s="9"/>
    </row>
    <row r="13663" spans="3:13">
      <c r="C13663" s="12"/>
      <c r="M13663" s="9"/>
    </row>
    <row r="13664" spans="3:13">
      <c r="C13664" s="12"/>
      <c r="M13664" s="9"/>
    </row>
    <row r="13665" spans="3:13">
      <c r="C13665" s="12"/>
      <c r="M13665" s="9"/>
    </row>
    <row r="13666" spans="3:13">
      <c r="C13666" s="12"/>
      <c r="M13666" s="9"/>
    </row>
    <row r="13667" spans="3:13">
      <c r="C13667" s="12"/>
      <c r="M13667" s="9"/>
    </row>
    <row r="13668" spans="3:13">
      <c r="C13668" s="12"/>
      <c r="M13668" s="9"/>
    </row>
    <row r="13669" spans="3:13">
      <c r="C13669" s="12"/>
      <c r="M13669" s="9"/>
    </row>
    <row r="13670" spans="3:13">
      <c r="C13670" s="12"/>
      <c r="M13670" s="9"/>
    </row>
    <row r="13671" spans="3:13">
      <c r="C13671" s="12"/>
      <c r="M13671" s="9"/>
    </row>
    <row r="13672" spans="3:13">
      <c r="C13672" s="12"/>
      <c r="M13672" s="9"/>
    </row>
    <row r="13673" spans="3:13">
      <c r="C13673" s="12"/>
      <c r="M13673" s="9"/>
    </row>
    <row r="13674" spans="3:13">
      <c r="C13674" s="12"/>
      <c r="M13674" s="9"/>
    </row>
    <row r="13675" spans="3:13">
      <c r="C13675" s="12"/>
      <c r="M13675" s="9"/>
    </row>
    <row r="13676" spans="3:13">
      <c r="C13676" s="12"/>
      <c r="M13676" s="9"/>
    </row>
    <row r="13677" spans="3:13">
      <c r="C13677" s="12"/>
      <c r="M13677" s="9"/>
    </row>
    <row r="13678" spans="3:13">
      <c r="C13678" s="12"/>
      <c r="M13678" s="9"/>
    </row>
    <row r="13679" spans="3:13">
      <c r="C13679" s="12"/>
      <c r="M13679" s="9"/>
    </row>
    <row r="13680" spans="3:13">
      <c r="C13680" s="12"/>
      <c r="M13680" s="9"/>
    </row>
    <row r="13681" spans="3:13">
      <c r="C13681" s="12"/>
      <c r="M13681" s="9"/>
    </row>
    <row r="13682" spans="3:13">
      <c r="C13682" s="12"/>
      <c r="M13682" s="9"/>
    </row>
    <row r="13683" spans="3:13">
      <c r="C13683" s="12"/>
      <c r="M13683" s="9"/>
    </row>
    <row r="13684" spans="3:13">
      <c r="C13684" s="12"/>
      <c r="M13684" s="9"/>
    </row>
    <row r="13685" spans="3:13">
      <c r="C13685" s="12"/>
      <c r="M13685" s="9"/>
    </row>
    <row r="13686" spans="3:13">
      <c r="C13686" s="12"/>
      <c r="M13686" s="9"/>
    </row>
    <row r="13687" spans="3:13">
      <c r="C13687" s="12"/>
      <c r="M13687" s="9"/>
    </row>
    <row r="13688" spans="3:13">
      <c r="C13688" s="12"/>
      <c r="M13688" s="9"/>
    </row>
    <row r="13689" spans="3:13">
      <c r="C13689" s="12"/>
      <c r="M13689" s="9"/>
    </row>
    <row r="13690" spans="3:13">
      <c r="C13690" s="12"/>
      <c r="M13690" s="9"/>
    </row>
    <row r="13691" spans="3:13">
      <c r="C13691" s="12"/>
      <c r="M13691" s="9"/>
    </row>
    <row r="13692" spans="3:13">
      <c r="C13692" s="12"/>
      <c r="M13692" s="9"/>
    </row>
    <row r="13693" spans="3:13">
      <c r="C13693" s="12"/>
      <c r="M13693" s="9"/>
    </row>
    <row r="13694" spans="3:13">
      <c r="C13694" s="12"/>
      <c r="M13694" s="9"/>
    </row>
    <row r="13695" spans="3:13">
      <c r="C13695" s="12"/>
      <c r="M13695" s="9"/>
    </row>
    <row r="13696" spans="3:13">
      <c r="C13696" s="12"/>
      <c r="M13696" s="9"/>
    </row>
    <row r="13697" spans="3:13">
      <c r="C13697" s="12"/>
      <c r="M13697" s="9"/>
    </row>
    <row r="13698" spans="3:13">
      <c r="C13698" s="12"/>
      <c r="M13698" s="9"/>
    </row>
    <row r="13699" spans="3:13">
      <c r="C13699" s="12"/>
      <c r="M13699" s="9"/>
    </row>
    <row r="13700" spans="3:13">
      <c r="C13700" s="12"/>
      <c r="M13700" s="9"/>
    </row>
    <row r="13701" spans="3:13">
      <c r="C13701" s="12"/>
      <c r="M13701" s="9"/>
    </row>
    <row r="13702" spans="3:13">
      <c r="C13702" s="12"/>
      <c r="M13702" s="9"/>
    </row>
    <row r="13703" spans="3:13">
      <c r="C13703" s="12"/>
      <c r="M13703" s="9"/>
    </row>
    <row r="13704" spans="3:13">
      <c r="C13704" s="12"/>
      <c r="M13704" s="9"/>
    </row>
    <row r="13705" spans="3:13">
      <c r="C13705" s="12"/>
      <c r="M13705" s="9"/>
    </row>
    <row r="13706" spans="3:13">
      <c r="C13706" s="12"/>
      <c r="M13706" s="9"/>
    </row>
    <row r="13707" spans="3:13">
      <c r="C13707" s="12"/>
      <c r="M13707" s="9"/>
    </row>
    <row r="13708" spans="3:13">
      <c r="C13708" s="12"/>
      <c r="M13708" s="9"/>
    </row>
    <row r="13709" spans="3:13">
      <c r="C13709" s="12"/>
      <c r="M13709" s="9"/>
    </row>
    <row r="13710" spans="3:13">
      <c r="C13710" s="12"/>
      <c r="M13710" s="9"/>
    </row>
    <row r="13711" spans="3:13">
      <c r="C13711" s="12"/>
      <c r="M13711" s="9"/>
    </row>
    <row r="13712" spans="3:13">
      <c r="C13712" s="12"/>
      <c r="M13712" s="9"/>
    </row>
    <row r="13713" spans="3:13">
      <c r="C13713" s="12"/>
      <c r="M13713" s="9"/>
    </row>
    <row r="13714" spans="3:13">
      <c r="C13714" s="12"/>
      <c r="M13714" s="9"/>
    </row>
    <row r="13715" spans="3:13">
      <c r="C13715" s="12"/>
      <c r="M13715" s="9"/>
    </row>
    <row r="13716" spans="3:13">
      <c r="C13716" s="12"/>
      <c r="M13716" s="9"/>
    </row>
    <row r="13717" spans="3:13">
      <c r="C13717" s="12"/>
      <c r="M13717" s="9"/>
    </row>
    <row r="13718" spans="3:13">
      <c r="C13718" s="12"/>
      <c r="M13718" s="9"/>
    </row>
    <row r="13719" spans="3:13">
      <c r="C13719" s="12"/>
      <c r="M13719" s="9"/>
    </row>
    <row r="13720" spans="3:13">
      <c r="C13720" s="12"/>
      <c r="M13720" s="9"/>
    </row>
    <row r="13721" spans="3:13">
      <c r="C13721" s="12"/>
      <c r="M13721" s="9"/>
    </row>
    <row r="13722" spans="3:13">
      <c r="C13722" s="12"/>
      <c r="M13722" s="9"/>
    </row>
    <row r="13723" spans="3:13">
      <c r="C13723" s="12"/>
      <c r="M13723" s="9"/>
    </row>
    <row r="13724" spans="3:13">
      <c r="C13724" s="12"/>
      <c r="M13724" s="9"/>
    </row>
    <row r="13725" spans="3:13">
      <c r="C13725" s="12"/>
      <c r="M13725" s="9"/>
    </row>
    <row r="13726" spans="3:13">
      <c r="C13726" s="12"/>
      <c r="M13726" s="9"/>
    </row>
    <row r="13727" spans="3:13">
      <c r="C13727" s="12"/>
      <c r="M13727" s="9"/>
    </row>
    <row r="13728" spans="3:13">
      <c r="C13728" s="12"/>
      <c r="M13728" s="9"/>
    </row>
    <row r="13729" spans="3:13">
      <c r="C13729" s="12"/>
      <c r="M13729" s="9"/>
    </row>
    <row r="13730" spans="3:13">
      <c r="C13730" s="12"/>
      <c r="M13730" s="9"/>
    </row>
    <row r="13731" spans="3:13">
      <c r="C13731" s="12"/>
      <c r="M13731" s="9"/>
    </row>
    <row r="13732" spans="3:13">
      <c r="C13732" s="12"/>
      <c r="M13732" s="9"/>
    </row>
    <row r="13733" spans="3:13">
      <c r="C13733" s="12"/>
      <c r="M13733" s="9"/>
    </row>
    <row r="13734" spans="3:13">
      <c r="C13734" s="12"/>
      <c r="M13734" s="9"/>
    </row>
    <row r="13735" spans="3:13">
      <c r="C13735" s="12"/>
      <c r="M13735" s="9"/>
    </row>
    <row r="13736" spans="3:13">
      <c r="C13736" s="12"/>
      <c r="M13736" s="9"/>
    </row>
    <row r="13737" spans="3:13">
      <c r="C13737" s="12"/>
      <c r="M13737" s="9"/>
    </row>
    <row r="13738" spans="3:13">
      <c r="C13738" s="12"/>
      <c r="M13738" s="9"/>
    </row>
    <row r="13739" spans="3:13">
      <c r="C13739" s="12"/>
      <c r="M13739" s="9"/>
    </row>
    <row r="13740" spans="3:13">
      <c r="C13740" s="12"/>
      <c r="M13740" s="9"/>
    </row>
    <row r="13741" spans="3:13">
      <c r="C13741" s="12"/>
      <c r="M13741" s="9"/>
    </row>
    <row r="13742" spans="3:13">
      <c r="C13742" s="12"/>
      <c r="M13742" s="9"/>
    </row>
    <row r="13743" spans="3:13">
      <c r="C13743" s="12"/>
      <c r="M13743" s="9"/>
    </row>
    <row r="13744" spans="3:13">
      <c r="C13744" s="12"/>
      <c r="M13744" s="9"/>
    </row>
    <row r="13745" spans="3:13">
      <c r="C13745" s="12"/>
      <c r="M13745" s="9"/>
    </row>
    <row r="13746" spans="3:13">
      <c r="C13746" s="12"/>
      <c r="M13746" s="9"/>
    </row>
    <row r="13747" spans="3:13">
      <c r="C13747" s="12"/>
      <c r="M13747" s="9"/>
    </row>
    <row r="13748" spans="3:13">
      <c r="C13748" s="12"/>
      <c r="M13748" s="9"/>
    </row>
    <row r="13749" spans="3:13">
      <c r="C13749" s="12"/>
      <c r="M13749" s="9"/>
    </row>
    <row r="13750" spans="3:13">
      <c r="C13750" s="12"/>
      <c r="M13750" s="9"/>
    </row>
    <row r="13751" spans="3:13">
      <c r="C13751" s="12"/>
      <c r="M13751" s="9"/>
    </row>
    <row r="13752" spans="3:13">
      <c r="C13752" s="12"/>
      <c r="M13752" s="9"/>
    </row>
    <row r="13753" spans="3:13">
      <c r="C13753" s="12"/>
      <c r="M13753" s="9"/>
    </row>
    <row r="13754" spans="3:13">
      <c r="C13754" s="12"/>
      <c r="M13754" s="9"/>
    </row>
    <row r="13755" spans="3:13">
      <c r="C13755" s="12"/>
      <c r="M13755" s="9"/>
    </row>
    <row r="13756" spans="3:13">
      <c r="C13756" s="12"/>
      <c r="M13756" s="9"/>
    </row>
    <row r="13757" spans="3:13">
      <c r="C13757" s="12"/>
      <c r="M13757" s="9"/>
    </row>
    <row r="13758" spans="3:13">
      <c r="C13758" s="12"/>
      <c r="M13758" s="9"/>
    </row>
    <row r="13759" spans="3:13">
      <c r="C13759" s="12"/>
      <c r="M13759" s="9"/>
    </row>
    <row r="13760" spans="3:13">
      <c r="C13760" s="12"/>
      <c r="M13760" s="9"/>
    </row>
    <row r="13761" spans="3:13">
      <c r="C13761" s="12"/>
      <c r="M13761" s="9"/>
    </row>
    <row r="13762" spans="3:13">
      <c r="C13762" s="12"/>
      <c r="M13762" s="9"/>
    </row>
    <row r="13763" spans="3:13">
      <c r="C13763" s="12"/>
      <c r="M13763" s="9"/>
    </row>
    <row r="13764" spans="3:13">
      <c r="C13764" s="12"/>
      <c r="M13764" s="9"/>
    </row>
    <row r="13765" spans="3:13">
      <c r="C13765" s="12"/>
      <c r="M13765" s="9"/>
    </row>
    <row r="13766" spans="3:13">
      <c r="C13766" s="12"/>
      <c r="M13766" s="9"/>
    </row>
    <row r="13767" spans="3:13">
      <c r="C13767" s="12"/>
      <c r="M13767" s="9"/>
    </row>
    <row r="13768" spans="3:13">
      <c r="C13768" s="12"/>
      <c r="M13768" s="9"/>
    </row>
    <row r="13769" spans="3:13">
      <c r="C13769" s="12"/>
      <c r="M13769" s="9"/>
    </row>
    <row r="13770" spans="3:13">
      <c r="C13770" s="12"/>
      <c r="M13770" s="9"/>
    </row>
    <row r="13771" spans="3:13">
      <c r="C13771" s="12"/>
      <c r="M13771" s="9"/>
    </row>
    <row r="13772" spans="3:13">
      <c r="C13772" s="12"/>
      <c r="M13772" s="9"/>
    </row>
    <row r="13773" spans="3:13">
      <c r="C13773" s="12"/>
      <c r="M13773" s="9"/>
    </row>
    <row r="13774" spans="3:13">
      <c r="C13774" s="12"/>
      <c r="M13774" s="9"/>
    </row>
    <row r="13775" spans="3:13">
      <c r="C13775" s="12"/>
      <c r="M13775" s="9"/>
    </row>
    <row r="13776" spans="3:13">
      <c r="C13776" s="12"/>
      <c r="M13776" s="9"/>
    </row>
    <row r="13777" spans="3:13">
      <c r="C13777" s="12"/>
      <c r="M13777" s="9"/>
    </row>
    <row r="13778" spans="3:13">
      <c r="C13778" s="12"/>
      <c r="M13778" s="9"/>
    </row>
    <row r="13779" spans="3:13">
      <c r="C13779" s="12"/>
      <c r="M13779" s="9"/>
    </row>
    <row r="13780" spans="3:13">
      <c r="C13780" s="12"/>
      <c r="M13780" s="9"/>
    </row>
    <row r="13781" spans="3:13">
      <c r="C13781" s="12"/>
      <c r="M13781" s="9"/>
    </row>
    <row r="13782" spans="3:13">
      <c r="C13782" s="12"/>
      <c r="M13782" s="9"/>
    </row>
    <row r="13783" spans="3:13">
      <c r="C13783" s="12"/>
      <c r="M13783" s="9"/>
    </row>
    <row r="13784" spans="3:13">
      <c r="C13784" s="12"/>
      <c r="M13784" s="9"/>
    </row>
    <row r="13785" spans="3:13">
      <c r="C13785" s="12"/>
      <c r="M13785" s="9"/>
    </row>
    <row r="13786" spans="3:13">
      <c r="C13786" s="12"/>
      <c r="M13786" s="9"/>
    </row>
    <row r="13787" spans="3:13">
      <c r="C13787" s="12"/>
      <c r="M13787" s="9"/>
    </row>
    <row r="13788" spans="3:13">
      <c r="C13788" s="12"/>
      <c r="M13788" s="9"/>
    </row>
    <row r="13789" spans="3:13">
      <c r="C13789" s="12"/>
      <c r="M13789" s="9"/>
    </row>
    <row r="13790" spans="3:13">
      <c r="C13790" s="12"/>
      <c r="M13790" s="9"/>
    </row>
    <row r="13791" spans="3:13">
      <c r="C13791" s="12"/>
      <c r="M13791" s="9"/>
    </row>
    <row r="13792" spans="3:13">
      <c r="C13792" s="12"/>
      <c r="M13792" s="9"/>
    </row>
    <row r="13793" spans="3:13">
      <c r="C13793" s="12"/>
      <c r="M13793" s="9"/>
    </row>
    <row r="13794" spans="3:13">
      <c r="C13794" s="12"/>
      <c r="M13794" s="9"/>
    </row>
    <row r="13795" spans="3:13">
      <c r="C13795" s="12"/>
      <c r="M13795" s="9"/>
    </row>
    <row r="13796" spans="3:13">
      <c r="C13796" s="12"/>
      <c r="M13796" s="9"/>
    </row>
    <row r="13797" spans="3:13">
      <c r="C13797" s="12"/>
      <c r="M13797" s="9"/>
    </row>
    <row r="13798" spans="3:13">
      <c r="C13798" s="12"/>
      <c r="M13798" s="9"/>
    </row>
    <row r="13799" spans="3:13">
      <c r="C13799" s="12"/>
      <c r="M13799" s="9"/>
    </row>
    <row r="13800" spans="3:13">
      <c r="C13800" s="12"/>
      <c r="M13800" s="9"/>
    </row>
    <row r="13801" spans="3:13">
      <c r="C13801" s="12"/>
      <c r="M13801" s="9"/>
    </row>
    <row r="13802" spans="3:13">
      <c r="C13802" s="12"/>
      <c r="M13802" s="9"/>
    </row>
    <row r="13803" spans="3:13">
      <c r="C13803" s="12"/>
      <c r="M13803" s="9"/>
    </row>
    <row r="13804" spans="3:13">
      <c r="C13804" s="12"/>
      <c r="M13804" s="9"/>
    </row>
    <row r="13805" spans="3:13">
      <c r="C13805" s="12"/>
      <c r="M13805" s="9"/>
    </row>
    <row r="13806" spans="3:13">
      <c r="C13806" s="12"/>
      <c r="M13806" s="9"/>
    </row>
    <row r="13807" spans="3:13">
      <c r="C13807" s="12"/>
      <c r="M13807" s="9"/>
    </row>
    <row r="13808" spans="3:13">
      <c r="C13808" s="12"/>
      <c r="M13808" s="9"/>
    </row>
    <row r="13809" spans="3:13">
      <c r="C13809" s="12"/>
      <c r="M13809" s="9"/>
    </row>
    <row r="13810" spans="3:13">
      <c r="C13810" s="12"/>
      <c r="M13810" s="9"/>
    </row>
    <row r="13811" spans="3:13">
      <c r="C13811" s="12"/>
      <c r="M13811" s="9"/>
    </row>
    <row r="13812" spans="3:13">
      <c r="C13812" s="12"/>
      <c r="M13812" s="9"/>
    </row>
    <row r="13813" spans="3:13">
      <c r="C13813" s="12"/>
      <c r="M13813" s="9"/>
    </row>
    <row r="13814" spans="3:13">
      <c r="C13814" s="12"/>
      <c r="M13814" s="9"/>
    </row>
    <row r="13815" spans="3:13">
      <c r="C13815" s="12"/>
      <c r="M13815" s="9"/>
    </row>
    <row r="13816" spans="3:13">
      <c r="C13816" s="12"/>
      <c r="M13816" s="9"/>
    </row>
    <row r="13817" spans="3:13">
      <c r="C13817" s="12"/>
      <c r="M13817" s="9"/>
    </row>
    <row r="13818" spans="3:13">
      <c r="C13818" s="12"/>
      <c r="M13818" s="9"/>
    </row>
    <row r="13819" spans="3:13">
      <c r="C13819" s="12"/>
      <c r="M13819" s="9"/>
    </row>
    <row r="13820" spans="3:13">
      <c r="C13820" s="12"/>
      <c r="M13820" s="9"/>
    </row>
    <row r="13821" spans="3:13">
      <c r="C13821" s="12"/>
      <c r="M13821" s="9"/>
    </row>
    <row r="13822" spans="3:13">
      <c r="C13822" s="12"/>
      <c r="M13822" s="9"/>
    </row>
    <row r="13823" spans="3:13">
      <c r="C13823" s="12"/>
      <c r="M13823" s="9"/>
    </row>
    <row r="13824" spans="3:13">
      <c r="C13824" s="12"/>
      <c r="M13824" s="9"/>
    </row>
    <row r="13825" spans="3:13">
      <c r="C13825" s="12"/>
      <c r="M13825" s="9"/>
    </row>
    <row r="13826" spans="3:13">
      <c r="C13826" s="12"/>
      <c r="M13826" s="9"/>
    </row>
    <row r="13827" spans="3:13">
      <c r="C13827" s="12"/>
      <c r="M13827" s="9"/>
    </row>
    <row r="13828" spans="3:13">
      <c r="C13828" s="12"/>
      <c r="M13828" s="9"/>
    </row>
    <row r="13829" spans="3:13">
      <c r="C13829" s="12"/>
      <c r="M13829" s="9"/>
    </row>
    <row r="13830" spans="3:13">
      <c r="C13830" s="12"/>
      <c r="M13830" s="9"/>
    </row>
    <row r="13831" spans="3:13">
      <c r="C13831" s="12"/>
      <c r="M13831" s="9"/>
    </row>
    <row r="13832" spans="3:13">
      <c r="C13832" s="12"/>
      <c r="M13832" s="9"/>
    </row>
    <row r="13833" spans="3:13">
      <c r="C13833" s="12"/>
      <c r="M13833" s="9"/>
    </row>
    <row r="13834" spans="3:13">
      <c r="C13834" s="12"/>
      <c r="M13834" s="9"/>
    </row>
    <row r="13835" spans="3:13">
      <c r="C13835" s="12"/>
      <c r="M13835" s="9"/>
    </row>
    <row r="13836" spans="3:13">
      <c r="C13836" s="12"/>
      <c r="M13836" s="9"/>
    </row>
    <row r="13837" spans="3:13">
      <c r="C13837" s="12"/>
      <c r="M13837" s="9"/>
    </row>
    <row r="13838" spans="3:13">
      <c r="C13838" s="12"/>
      <c r="M13838" s="9"/>
    </row>
    <row r="13839" spans="3:13">
      <c r="C13839" s="12"/>
      <c r="M13839" s="9"/>
    </row>
    <row r="13840" spans="3:13">
      <c r="C13840" s="12"/>
      <c r="M13840" s="9"/>
    </row>
    <row r="13841" spans="3:13">
      <c r="C13841" s="12"/>
      <c r="M13841" s="9"/>
    </row>
    <row r="13842" spans="3:13">
      <c r="C13842" s="12"/>
      <c r="M13842" s="9"/>
    </row>
    <row r="13843" spans="3:13">
      <c r="C13843" s="12"/>
      <c r="M13843" s="9"/>
    </row>
    <row r="13844" spans="3:13">
      <c r="C13844" s="12"/>
      <c r="M13844" s="9"/>
    </row>
    <row r="13845" spans="3:13">
      <c r="C13845" s="12"/>
      <c r="M13845" s="9"/>
    </row>
    <row r="13846" spans="3:13">
      <c r="C13846" s="12"/>
      <c r="M13846" s="9"/>
    </row>
    <row r="13847" spans="3:13">
      <c r="C13847" s="12"/>
      <c r="M13847" s="9"/>
    </row>
    <row r="13848" spans="3:13">
      <c r="C13848" s="12"/>
      <c r="M13848" s="9"/>
    </row>
    <row r="13849" spans="3:13">
      <c r="C13849" s="12"/>
      <c r="M13849" s="9"/>
    </row>
    <row r="13850" spans="3:13">
      <c r="C13850" s="12"/>
      <c r="M13850" s="9"/>
    </row>
    <row r="13851" spans="3:13">
      <c r="C13851" s="12"/>
      <c r="M13851" s="9"/>
    </row>
    <row r="13852" spans="3:13">
      <c r="C13852" s="12"/>
      <c r="M13852" s="9"/>
    </row>
    <row r="13853" spans="3:13">
      <c r="C13853" s="12"/>
      <c r="M13853" s="9"/>
    </row>
    <row r="13854" spans="3:13">
      <c r="C13854" s="12"/>
      <c r="M13854" s="9"/>
    </row>
    <row r="13855" spans="3:13">
      <c r="C13855" s="12"/>
      <c r="M13855" s="9"/>
    </row>
    <row r="13856" spans="3:13">
      <c r="C13856" s="12"/>
      <c r="M13856" s="9"/>
    </row>
    <row r="13857" spans="3:13">
      <c r="C13857" s="12"/>
      <c r="M13857" s="9"/>
    </row>
    <row r="13858" spans="3:13">
      <c r="C13858" s="12"/>
      <c r="M13858" s="9"/>
    </row>
    <row r="13859" spans="3:13">
      <c r="C13859" s="12"/>
      <c r="M13859" s="9"/>
    </row>
    <row r="13860" spans="3:13">
      <c r="C13860" s="12"/>
      <c r="M13860" s="9"/>
    </row>
    <row r="13861" spans="3:13">
      <c r="C13861" s="12"/>
      <c r="M13861" s="9"/>
    </row>
    <row r="13862" spans="3:13">
      <c r="C13862" s="12"/>
      <c r="M13862" s="9"/>
    </row>
    <row r="13863" spans="3:13">
      <c r="C13863" s="12"/>
      <c r="M13863" s="9"/>
    </row>
    <row r="13864" spans="3:13">
      <c r="C13864" s="12"/>
      <c r="M13864" s="9"/>
    </row>
    <row r="13865" spans="3:13">
      <c r="C13865" s="12"/>
      <c r="M13865" s="9"/>
    </row>
    <row r="13866" spans="3:13">
      <c r="C13866" s="12"/>
      <c r="M13866" s="9"/>
    </row>
    <row r="13867" spans="3:13">
      <c r="C13867" s="12"/>
      <c r="M13867" s="9"/>
    </row>
    <row r="13868" spans="3:13">
      <c r="C13868" s="12"/>
      <c r="M13868" s="9"/>
    </row>
    <row r="13869" spans="3:13">
      <c r="C13869" s="12"/>
      <c r="M13869" s="9"/>
    </row>
    <row r="13870" spans="3:13">
      <c r="C13870" s="12"/>
      <c r="M13870" s="9"/>
    </row>
    <row r="13871" spans="3:13">
      <c r="C13871" s="12"/>
      <c r="M13871" s="9"/>
    </row>
    <row r="13872" spans="3:13">
      <c r="C13872" s="12"/>
      <c r="M13872" s="9"/>
    </row>
    <row r="13873" spans="3:13">
      <c r="C13873" s="12"/>
      <c r="M13873" s="9"/>
    </row>
    <row r="13874" spans="3:13">
      <c r="C13874" s="12"/>
      <c r="M13874" s="9"/>
    </row>
    <row r="13875" spans="3:13">
      <c r="C13875" s="12"/>
      <c r="M13875" s="9"/>
    </row>
    <row r="13876" spans="3:13">
      <c r="C13876" s="12"/>
      <c r="M13876" s="9"/>
    </row>
    <row r="13877" spans="3:13">
      <c r="C13877" s="12"/>
      <c r="M13877" s="9"/>
    </row>
    <row r="13878" spans="3:13">
      <c r="C13878" s="12"/>
      <c r="M13878" s="9"/>
    </row>
    <row r="13879" spans="3:13">
      <c r="C13879" s="12"/>
      <c r="M13879" s="9"/>
    </row>
    <row r="13880" spans="3:13">
      <c r="C13880" s="12"/>
      <c r="M13880" s="9"/>
    </row>
    <row r="13881" spans="3:13">
      <c r="C13881" s="12"/>
      <c r="M13881" s="9"/>
    </row>
    <row r="13882" spans="3:13">
      <c r="C13882" s="12"/>
      <c r="M13882" s="9"/>
    </row>
    <row r="13883" spans="3:13">
      <c r="C13883" s="12"/>
      <c r="M13883" s="9"/>
    </row>
    <row r="13884" spans="3:13">
      <c r="C13884" s="12"/>
      <c r="M13884" s="9"/>
    </row>
    <row r="13885" spans="3:13">
      <c r="C13885" s="12"/>
      <c r="M13885" s="9"/>
    </row>
    <row r="13886" spans="3:13">
      <c r="C13886" s="12"/>
      <c r="M13886" s="9"/>
    </row>
    <row r="13887" spans="3:13">
      <c r="C13887" s="12"/>
      <c r="M13887" s="9"/>
    </row>
    <row r="13888" spans="3:13">
      <c r="C13888" s="12"/>
      <c r="M13888" s="9"/>
    </row>
    <row r="13889" spans="3:13">
      <c r="C13889" s="12"/>
      <c r="M13889" s="9"/>
    </row>
    <row r="13890" spans="3:13">
      <c r="C13890" s="12"/>
      <c r="M13890" s="9"/>
    </row>
    <row r="13891" spans="3:13">
      <c r="C13891" s="12"/>
      <c r="M13891" s="9"/>
    </row>
    <row r="13892" spans="3:13">
      <c r="C13892" s="12"/>
      <c r="M13892" s="9"/>
    </row>
    <row r="13893" spans="3:13">
      <c r="C13893" s="12"/>
      <c r="M13893" s="9"/>
    </row>
    <row r="13894" spans="3:13">
      <c r="C13894" s="12"/>
      <c r="M13894" s="9"/>
    </row>
    <row r="13895" spans="3:13">
      <c r="C13895" s="12"/>
      <c r="M13895" s="9"/>
    </row>
    <row r="13896" spans="3:13">
      <c r="C13896" s="12"/>
      <c r="M13896" s="9"/>
    </row>
    <row r="13897" spans="3:13">
      <c r="C13897" s="12"/>
      <c r="M13897" s="9"/>
    </row>
    <row r="13898" spans="3:13">
      <c r="C13898" s="12"/>
      <c r="M13898" s="9"/>
    </row>
    <row r="13899" spans="3:13">
      <c r="C13899" s="12"/>
      <c r="M13899" s="9"/>
    </row>
    <row r="13900" spans="3:13">
      <c r="C13900" s="12"/>
      <c r="M13900" s="9"/>
    </row>
    <row r="13901" spans="3:13">
      <c r="C13901" s="12"/>
      <c r="M13901" s="9"/>
    </row>
    <row r="13902" spans="3:13">
      <c r="C13902" s="12"/>
      <c r="M13902" s="9"/>
    </row>
    <row r="13903" spans="3:13">
      <c r="C13903" s="12"/>
      <c r="M13903" s="9"/>
    </row>
    <row r="13904" spans="3:13">
      <c r="C13904" s="12"/>
      <c r="M13904" s="9"/>
    </row>
    <row r="13905" spans="3:13">
      <c r="C13905" s="12"/>
      <c r="M13905" s="9"/>
    </row>
    <row r="13906" spans="3:13">
      <c r="C13906" s="12"/>
      <c r="M13906" s="9"/>
    </row>
    <row r="13907" spans="3:13">
      <c r="C13907" s="12"/>
      <c r="M13907" s="9"/>
    </row>
    <row r="13908" spans="3:13">
      <c r="C13908" s="12"/>
      <c r="M13908" s="9"/>
    </row>
    <row r="13909" spans="3:13">
      <c r="C13909" s="12"/>
      <c r="M13909" s="9"/>
    </row>
    <row r="13910" spans="3:13">
      <c r="C13910" s="12"/>
      <c r="M13910" s="9"/>
    </row>
    <row r="13911" spans="3:13">
      <c r="C13911" s="12"/>
      <c r="M13911" s="9"/>
    </row>
    <row r="13912" spans="3:13">
      <c r="C13912" s="12"/>
      <c r="M13912" s="9"/>
    </row>
    <row r="13913" spans="3:13">
      <c r="C13913" s="12"/>
      <c r="M13913" s="9"/>
    </row>
    <row r="13914" spans="3:13">
      <c r="C13914" s="12"/>
      <c r="M13914" s="9"/>
    </row>
    <row r="13915" spans="3:13">
      <c r="C13915" s="12"/>
      <c r="M13915" s="9"/>
    </row>
    <row r="13916" spans="3:13">
      <c r="C13916" s="12"/>
      <c r="M13916" s="9"/>
    </row>
    <row r="13917" spans="3:13">
      <c r="C13917" s="12"/>
      <c r="M13917" s="9"/>
    </row>
    <row r="13918" spans="3:13">
      <c r="C13918" s="12"/>
      <c r="M13918" s="9"/>
    </row>
    <row r="13919" spans="3:13">
      <c r="C13919" s="12"/>
      <c r="M13919" s="9"/>
    </row>
    <row r="13920" spans="3:13">
      <c r="C13920" s="12"/>
      <c r="M13920" s="9"/>
    </row>
    <row r="13921" spans="3:13">
      <c r="C13921" s="12"/>
      <c r="M13921" s="9"/>
    </row>
    <row r="13922" spans="3:13">
      <c r="C13922" s="12"/>
      <c r="M13922" s="9"/>
    </row>
    <row r="13923" spans="3:13">
      <c r="C13923" s="12"/>
      <c r="M13923" s="9"/>
    </row>
    <row r="13924" spans="3:13">
      <c r="C13924" s="12"/>
      <c r="M13924" s="9"/>
    </row>
    <row r="13925" spans="3:13">
      <c r="C13925" s="12"/>
      <c r="M13925" s="9"/>
    </row>
    <row r="13926" spans="3:13">
      <c r="C13926" s="12"/>
      <c r="M13926" s="9"/>
    </row>
    <row r="13927" spans="3:13">
      <c r="C13927" s="12"/>
      <c r="M13927" s="9"/>
    </row>
    <row r="13928" spans="3:13">
      <c r="C13928" s="12"/>
      <c r="M13928" s="9"/>
    </row>
    <row r="13929" spans="3:13">
      <c r="C13929" s="12"/>
      <c r="M13929" s="9"/>
    </row>
    <row r="13930" spans="3:13">
      <c r="C13930" s="12"/>
      <c r="M13930" s="9"/>
    </row>
    <row r="13931" spans="3:13">
      <c r="C13931" s="12"/>
      <c r="M13931" s="9"/>
    </row>
    <row r="13932" spans="3:13">
      <c r="C13932" s="12"/>
      <c r="M13932" s="9"/>
    </row>
    <row r="13933" spans="3:13">
      <c r="C13933" s="12"/>
      <c r="M13933" s="9"/>
    </row>
    <row r="13934" spans="3:13">
      <c r="C13934" s="12"/>
      <c r="M13934" s="9"/>
    </row>
    <row r="13935" spans="3:13">
      <c r="C13935" s="12"/>
      <c r="M13935" s="9"/>
    </row>
    <row r="13936" spans="3:13">
      <c r="C13936" s="12"/>
      <c r="M13936" s="9"/>
    </row>
    <row r="13937" spans="3:13">
      <c r="C13937" s="12"/>
      <c r="M13937" s="9"/>
    </row>
    <row r="13938" spans="3:13">
      <c r="C13938" s="12"/>
      <c r="M13938" s="9"/>
    </row>
    <row r="13939" spans="3:13">
      <c r="C13939" s="12"/>
      <c r="M13939" s="9"/>
    </row>
    <row r="13940" spans="3:13">
      <c r="C13940" s="12"/>
      <c r="M13940" s="9"/>
    </row>
    <row r="13941" spans="3:13">
      <c r="C13941" s="12"/>
      <c r="M13941" s="9"/>
    </row>
    <row r="13942" spans="3:13">
      <c r="C13942" s="12"/>
      <c r="M13942" s="9"/>
    </row>
    <row r="13943" spans="3:13">
      <c r="C13943" s="12"/>
      <c r="M13943" s="9"/>
    </row>
    <row r="13944" spans="3:13">
      <c r="C13944" s="12"/>
      <c r="M13944" s="9"/>
    </row>
    <row r="13945" spans="3:13">
      <c r="C13945" s="12"/>
      <c r="M13945" s="9"/>
    </row>
    <row r="13946" spans="3:13">
      <c r="C13946" s="12"/>
      <c r="M13946" s="9"/>
    </row>
    <row r="13947" spans="3:13">
      <c r="C13947" s="12"/>
      <c r="M13947" s="9"/>
    </row>
    <row r="13948" spans="3:13">
      <c r="C13948" s="12"/>
      <c r="M13948" s="9"/>
    </row>
    <row r="13949" spans="3:13">
      <c r="C13949" s="12"/>
      <c r="M13949" s="9"/>
    </row>
    <row r="13950" spans="3:13">
      <c r="C13950" s="12"/>
      <c r="M13950" s="9"/>
    </row>
    <row r="13951" spans="3:13">
      <c r="C13951" s="12"/>
      <c r="M13951" s="9"/>
    </row>
    <row r="13952" spans="3:13">
      <c r="C13952" s="12"/>
      <c r="M13952" s="9"/>
    </row>
    <row r="13953" spans="3:13">
      <c r="C13953" s="12"/>
      <c r="M13953" s="9"/>
    </row>
    <row r="13954" spans="3:13">
      <c r="C13954" s="12"/>
      <c r="M13954" s="9"/>
    </row>
    <row r="13955" spans="3:13">
      <c r="C13955" s="12"/>
      <c r="M13955" s="9"/>
    </row>
    <row r="13956" spans="3:13">
      <c r="C13956" s="12"/>
      <c r="M13956" s="9"/>
    </row>
    <row r="13957" spans="3:13">
      <c r="C13957" s="12"/>
      <c r="M13957" s="9"/>
    </row>
    <row r="13958" spans="3:13">
      <c r="C13958" s="12"/>
      <c r="M13958" s="9"/>
    </row>
    <row r="13959" spans="3:13">
      <c r="C13959" s="12"/>
      <c r="M13959" s="9"/>
    </row>
    <row r="13960" spans="3:13">
      <c r="C13960" s="12"/>
      <c r="M13960" s="9"/>
    </row>
    <row r="13961" spans="3:13">
      <c r="C13961" s="12"/>
      <c r="M13961" s="9"/>
    </row>
    <row r="13962" spans="3:13">
      <c r="C13962" s="12"/>
      <c r="M13962" s="9"/>
    </row>
    <row r="13963" spans="3:13">
      <c r="C13963" s="12"/>
      <c r="M13963" s="9"/>
    </row>
    <row r="13964" spans="3:13">
      <c r="C13964" s="12"/>
      <c r="M13964" s="9"/>
    </row>
    <row r="13965" spans="3:13">
      <c r="C13965" s="12"/>
      <c r="M13965" s="9"/>
    </row>
    <row r="13966" spans="3:13">
      <c r="C13966" s="12"/>
      <c r="M13966" s="9"/>
    </row>
    <row r="13967" spans="3:13">
      <c r="C13967" s="12"/>
      <c r="M13967" s="9"/>
    </row>
    <row r="13968" spans="3:13">
      <c r="C13968" s="12"/>
      <c r="M13968" s="9"/>
    </row>
    <row r="13969" spans="3:13">
      <c r="C13969" s="12"/>
      <c r="M13969" s="9"/>
    </row>
    <row r="13970" spans="3:13">
      <c r="C13970" s="12"/>
      <c r="M13970" s="9"/>
    </row>
    <row r="13971" spans="3:13">
      <c r="C13971" s="12"/>
      <c r="M13971" s="9"/>
    </row>
    <row r="13972" spans="3:13">
      <c r="C13972" s="12"/>
      <c r="M13972" s="9"/>
    </row>
    <row r="13973" spans="3:13">
      <c r="C13973" s="12"/>
      <c r="M13973" s="9"/>
    </row>
    <row r="13974" spans="3:13">
      <c r="C13974" s="12"/>
      <c r="M13974" s="9"/>
    </row>
    <row r="13975" spans="3:13">
      <c r="C13975" s="12"/>
      <c r="M13975" s="9"/>
    </row>
    <row r="13976" spans="3:13">
      <c r="C13976" s="12"/>
      <c r="M13976" s="9"/>
    </row>
    <row r="13977" spans="3:13">
      <c r="C13977" s="12"/>
      <c r="M13977" s="9"/>
    </row>
    <row r="13978" spans="3:13">
      <c r="C13978" s="12"/>
      <c r="M13978" s="9"/>
    </row>
    <row r="13979" spans="3:13">
      <c r="C13979" s="12"/>
      <c r="M13979" s="9"/>
    </row>
    <row r="13980" spans="3:13">
      <c r="C13980" s="12"/>
      <c r="M13980" s="9"/>
    </row>
    <row r="13981" spans="3:13">
      <c r="C13981" s="12"/>
      <c r="M13981" s="9"/>
    </row>
    <row r="13982" spans="3:13">
      <c r="C13982" s="12"/>
      <c r="M13982" s="9"/>
    </row>
    <row r="13983" spans="3:13">
      <c r="C13983" s="12"/>
      <c r="M13983" s="9"/>
    </row>
    <row r="13984" spans="3:13">
      <c r="C13984" s="12"/>
      <c r="M13984" s="9"/>
    </row>
    <row r="13985" spans="3:13">
      <c r="C13985" s="12"/>
      <c r="M13985" s="9"/>
    </row>
    <row r="13986" spans="3:13">
      <c r="C13986" s="12"/>
      <c r="M13986" s="9"/>
    </row>
    <row r="13987" spans="3:13">
      <c r="C13987" s="12"/>
      <c r="M13987" s="9"/>
    </row>
    <row r="13988" spans="3:13">
      <c r="C13988" s="12"/>
      <c r="M13988" s="9"/>
    </row>
    <row r="13989" spans="3:13">
      <c r="C13989" s="12"/>
      <c r="M13989" s="9"/>
    </row>
    <row r="13990" spans="3:13">
      <c r="C13990" s="12"/>
      <c r="M13990" s="9"/>
    </row>
    <row r="13991" spans="3:13">
      <c r="C13991" s="12"/>
      <c r="M13991" s="9"/>
    </row>
    <row r="13992" spans="3:13">
      <c r="C13992" s="12"/>
      <c r="M13992" s="9"/>
    </row>
    <row r="13993" spans="3:13">
      <c r="C13993" s="12"/>
      <c r="M13993" s="9"/>
    </row>
    <row r="13994" spans="3:13">
      <c r="C13994" s="12"/>
      <c r="M13994" s="9"/>
    </row>
    <row r="13995" spans="3:13">
      <c r="C13995" s="12"/>
      <c r="M13995" s="9"/>
    </row>
    <row r="13996" spans="3:13">
      <c r="C13996" s="12"/>
      <c r="M13996" s="9"/>
    </row>
    <row r="13997" spans="3:13">
      <c r="C13997" s="12"/>
      <c r="M13997" s="9"/>
    </row>
    <row r="13998" spans="3:13">
      <c r="C13998" s="12"/>
      <c r="M13998" s="9"/>
    </row>
    <row r="13999" spans="3:13">
      <c r="C13999" s="12"/>
      <c r="M13999" s="9"/>
    </row>
    <row r="14000" spans="3:13">
      <c r="C14000" s="12"/>
      <c r="M14000" s="9"/>
    </row>
    <row r="14001" spans="3:13">
      <c r="C14001" s="12"/>
      <c r="M14001" s="9"/>
    </row>
    <row r="14002" spans="3:13">
      <c r="C14002" s="12"/>
      <c r="M14002" s="9"/>
    </row>
    <row r="14003" spans="3:13">
      <c r="C14003" s="12"/>
      <c r="M14003" s="9"/>
    </row>
    <row r="14004" spans="3:13">
      <c r="C14004" s="12"/>
      <c r="M14004" s="9"/>
    </row>
    <row r="14005" spans="3:13">
      <c r="C14005" s="12"/>
      <c r="M14005" s="9"/>
    </row>
    <row r="14006" spans="3:13">
      <c r="C14006" s="12"/>
      <c r="M14006" s="9"/>
    </row>
    <row r="14007" spans="3:13">
      <c r="C14007" s="12"/>
      <c r="M14007" s="9"/>
    </row>
    <row r="14008" spans="3:13">
      <c r="C14008" s="12"/>
      <c r="M14008" s="9"/>
    </row>
    <row r="14009" spans="3:13">
      <c r="C14009" s="12"/>
      <c r="M14009" s="9"/>
    </row>
    <row r="14010" spans="3:13">
      <c r="C14010" s="12"/>
      <c r="M14010" s="9"/>
    </row>
    <row r="14011" spans="3:13">
      <c r="C14011" s="12"/>
      <c r="M14011" s="9"/>
    </row>
    <row r="14012" spans="3:13">
      <c r="C14012" s="12"/>
      <c r="M14012" s="9"/>
    </row>
    <row r="14013" spans="3:13">
      <c r="C14013" s="12"/>
      <c r="M14013" s="9"/>
    </row>
    <row r="14014" spans="3:13">
      <c r="C14014" s="12"/>
      <c r="M14014" s="9"/>
    </row>
    <row r="14015" spans="3:13">
      <c r="C14015" s="12"/>
      <c r="M14015" s="9"/>
    </row>
    <row r="14016" spans="3:13">
      <c r="C14016" s="12"/>
      <c r="M14016" s="9"/>
    </row>
    <row r="14017" spans="3:13">
      <c r="C14017" s="12"/>
      <c r="M14017" s="9"/>
    </row>
    <row r="14018" spans="3:13">
      <c r="C14018" s="12"/>
      <c r="M14018" s="9"/>
    </row>
    <row r="14019" spans="3:13">
      <c r="C14019" s="12"/>
      <c r="M14019" s="9"/>
    </row>
    <row r="14020" spans="3:13">
      <c r="C14020" s="12"/>
      <c r="M14020" s="9"/>
    </row>
    <row r="14021" spans="3:13">
      <c r="C14021" s="12"/>
      <c r="M14021" s="9"/>
    </row>
    <row r="14022" spans="3:13">
      <c r="C14022" s="12"/>
      <c r="M14022" s="9"/>
    </row>
    <row r="14023" spans="3:13">
      <c r="C14023" s="12"/>
      <c r="M14023" s="9"/>
    </row>
    <row r="14024" spans="3:13">
      <c r="C14024" s="12"/>
      <c r="M14024" s="9"/>
    </row>
    <row r="14025" spans="3:13">
      <c r="C14025" s="12"/>
      <c r="M14025" s="9"/>
    </row>
    <row r="14026" spans="3:13">
      <c r="C14026" s="12"/>
      <c r="M14026" s="9"/>
    </row>
    <row r="14027" spans="3:13">
      <c r="C14027" s="12"/>
      <c r="M14027" s="9"/>
    </row>
    <row r="14028" spans="3:13">
      <c r="C14028" s="12"/>
      <c r="M14028" s="9"/>
    </row>
    <row r="14029" spans="3:13">
      <c r="C14029" s="12"/>
      <c r="M14029" s="9"/>
    </row>
    <row r="14030" spans="3:13">
      <c r="C14030" s="12"/>
      <c r="M14030" s="9"/>
    </row>
    <row r="14031" spans="3:13">
      <c r="C14031" s="12"/>
      <c r="M14031" s="9"/>
    </row>
    <row r="14032" spans="3:13">
      <c r="C14032" s="12"/>
      <c r="M14032" s="9"/>
    </row>
    <row r="14033" spans="3:13">
      <c r="C14033" s="12"/>
      <c r="M14033" s="9"/>
    </row>
    <row r="14034" spans="3:13">
      <c r="C14034" s="12"/>
      <c r="M14034" s="9"/>
    </row>
    <row r="14035" spans="3:13">
      <c r="C14035" s="12"/>
      <c r="M14035" s="9"/>
    </row>
    <row r="14036" spans="3:13">
      <c r="C14036" s="12"/>
      <c r="M14036" s="9"/>
    </row>
    <row r="14037" spans="3:13">
      <c r="C14037" s="12"/>
      <c r="M14037" s="9"/>
    </row>
    <row r="14038" spans="3:13">
      <c r="C14038" s="12"/>
      <c r="M14038" s="9"/>
    </row>
    <row r="14039" spans="3:13">
      <c r="C14039" s="12"/>
      <c r="M14039" s="9"/>
    </row>
    <row r="14040" spans="3:13">
      <c r="C14040" s="12"/>
      <c r="M14040" s="9"/>
    </row>
    <row r="14041" spans="3:13">
      <c r="C14041" s="12"/>
      <c r="M14041" s="9"/>
    </row>
    <row r="14042" spans="3:13">
      <c r="C14042" s="12"/>
      <c r="M14042" s="9"/>
    </row>
    <row r="14043" spans="3:13">
      <c r="C14043" s="12"/>
      <c r="M14043" s="9"/>
    </row>
    <row r="14044" spans="3:13">
      <c r="C14044" s="12"/>
      <c r="M14044" s="9"/>
    </row>
    <row r="14045" spans="3:13">
      <c r="C14045" s="12"/>
      <c r="M14045" s="9"/>
    </row>
    <row r="14046" spans="3:13">
      <c r="C14046" s="12"/>
      <c r="M14046" s="9"/>
    </row>
    <row r="14047" spans="3:13">
      <c r="C14047" s="12"/>
      <c r="M14047" s="9"/>
    </row>
    <row r="14048" spans="3:13">
      <c r="C14048" s="12"/>
      <c r="M14048" s="9"/>
    </row>
    <row r="14049" spans="3:13">
      <c r="C14049" s="12"/>
      <c r="M14049" s="9"/>
    </row>
    <row r="14050" spans="3:13">
      <c r="C14050" s="12"/>
      <c r="M14050" s="9"/>
    </row>
    <row r="14051" spans="3:13">
      <c r="C14051" s="12"/>
      <c r="M14051" s="9"/>
    </row>
    <row r="14052" spans="3:13">
      <c r="C14052" s="12"/>
      <c r="M14052" s="9"/>
    </row>
    <row r="14053" spans="3:13">
      <c r="C14053" s="12"/>
      <c r="M14053" s="9"/>
    </row>
    <row r="14054" spans="3:13">
      <c r="C14054" s="12"/>
      <c r="M14054" s="9"/>
    </row>
    <row r="14055" spans="3:13">
      <c r="C14055" s="12"/>
      <c r="M14055" s="9"/>
    </row>
    <row r="14056" spans="3:13">
      <c r="C14056" s="12"/>
      <c r="M14056" s="9"/>
    </row>
    <row r="14057" spans="3:13">
      <c r="C14057" s="12"/>
      <c r="M14057" s="9"/>
    </row>
    <row r="14058" spans="3:13">
      <c r="C14058" s="12"/>
      <c r="M14058" s="9"/>
    </row>
    <row r="14059" spans="3:13">
      <c r="C14059" s="12"/>
      <c r="M14059" s="9"/>
    </row>
    <row r="14060" spans="3:13">
      <c r="C14060" s="12"/>
      <c r="M14060" s="9"/>
    </row>
    <row r="14061" spans="3:13">
      <c r="C14061" s="12"/>
      <c r="M14061" s="9"/>
    </row>
    <row r="14062" spans="3:13">
      <c r="C14062" s="12"/>
      <c r="M14062" s="9"/>
    </row>
    <row r="14063" spans="3:13">
      <c r="C14063" s="12"/>
      <c r="M14063" s="9"/>
    </row>
    <row r="14064" spans="3:13">
      <c r="C14064" s="12"/>
      <c r="M14064" s="9"/>
    </row>
    <row r="14065" spans="3:13">
      <c r="C14065" s="12"/>
      <c r="M14065" s="9"/>
    </row>
    <row r="14066" spans="3:13">
      <c r="C14066" s="12"/>
      <c r="M14066" s="9"/>
    </row>
    <row r="14067" spans="3:13">
      <c r="C14067" s="12"/>
      <c r="M14067" s="9"/>
    </row>
    <row r="14068" spans="3:13">
      <c r="C14068" s="12"/>
      <c r="M14068" s="9"/>
    </row>
    <row r="14069" spans="3:13">
      <c r="C14069" s="12"/>
      <c r="M14069" s="9"/>
    </row>
    <row r="14070" spans="3:13">
      <c r="C14070" s="12"/>
      <c r="M14070" s="9"/>
    </row>
    <row r="14071" spans="3:13">
      <c r="C14071" s="12"/>
      <c r="M14071" s="9"/>
    </row>
    <row r="14072" spans="3:13">
      <c r="C14072" s="12"/>
      <c r="M14072" s="9"/>
    </row>
    <row r="14073" spans="3:13">
      <c r="C14073" s="12"/>
      <c r="M14073" s="9"/>
    </row>
    <row r="14074" spans="3:13">
      <c r="C14074" s="12"/>
      <c r="M14074" s="9"/>
    </row>
    <row r="14075" spans="3:13">
      <c r="C14075" s="12"/>
      <c r="M14075" s="9"/>
    </row>
    <row r="14076" spans="3:13">
      <c r="C14076" s="12"/>
      <c r="M14076" s="9"/>
    </row>
    <row r="14077" spans="3:13">
      <c r="C14077" s="12"/>
      <c r="M14077" s="9"/>
    </row>
    <row r="14078" spans="3:13">
      <c r="C14078" s="12"/>
      <c r="M14078" s="9"/>
    </row>
    <row r="14079" spans="3:13">
      <c r="C14079" s="12"/>
      <c r="M14079" s="9"/>
    </row>
    <row r="14080" spans="3:13">
      <c r="C14080" s="12"/>
      <c r="M14080" s="9"/>
    </row>
    <row r="14081" spans="3:13">
      <c r="C14081" s="12"/>
      <c r="M14081" s="9"/>
    </row>
    <row r="14082" spans="3:13">
      <c r="C14082" s="12"/>
      <c r="M14082" s="9"/>
    </row>
    <row r="14083" spans="3:13">
      <c r="C14083" s="12"/>
      <c r="M14083" s="9"/>
    </row>
    <row r="14084" spans="3:13">
      <c r="C14084" s="12"/>
      <c r="M14084" s="9"/>
    </row>
    <row r="14085" spans="3:13">
      <c r="C14085" s="12"/>
      <c r="M14085" s="9"/>
    </row>
    <row r="14086" spans="3:13">
      <c r="C14086" s="12"/>
      <c r="M14086" s="9"/>
    </row>
    <row r="14087" spans="3:13">
      <c r="C14087" s="12"/>
      <c r="M14087" s="9"/>
    </row>
    <row r="14088" spans="3:13">
      <c r="C14088" s="12"/>
      <c r="M14088" s="9"/>
    </row>
    <row r="14089" spans="3:13">
      <c r="C14089" s="12"/>
      <c r="M14089" s="9"/>
    </row>
    <row r="14090" spans="3:13">
      <c r="C14090" s="12"/>
      <c r="M14090" s="9"/>
    </row>
    <row r="14091" spans="3:13">
      <c r="C14091" s="12"/>
      <c r="M14091" s="9"/>
    </row>
    <row r="14092" spans="3:13">
      <c r="C14092" s="12"/>
      <c r="M14092" s="9"/>
    </row>
    <row r="14093" spans="3:13">
      <c r="C14093" s="12"/>
      <c r="M14093" s="9"/>
    </row>
    <row r="14094" spans="3:13">
      <c r="C14094" s="12"/>
      <c r="M14094" s="9"/>
    </row>
    <row r="14095" spans="3:13">
      <c r="C14095" s="12"/>
      <c r="M14095" s="9"/>
    </row>
    <row r="14096" spans="3:13">
      <c r="C14096" s="12"/>
      <c r="M14096" s="9"/>
    </row>
    <row r="14097" spans="3:13">
      <c r="C14097" s="12"/>
      <c r="M14097" s="9"/>
    </row>
    <row r="14098" spans="3:13">
      <c r="C14098" s="12"/>
      <c r="M14098" s="9"/>
    </row>
    <row r="14099" spans="3:13">
      <c r="C14099" s="12"/>
      <c r="M14099" s="9"/>
    </row>
    <row r="14100" spans="3:13">
      <c r="C14100" s="12"/>
      <c r="M14100" s="9"/>
    </row>
    <row r="14101" spans="3:13">
      <c r="C14101" s="12"/>
      <c r="M14101" s="9"/>
    </row>
    <row r="14102" spans="3:13">
      <c r="C14102" s="12"/>
      <c r="M14102" s="9"/>
    </row>
    <row r="14103" spans="3:13">
      <c r="C14103" s="12"/>
      <c r="M14103" s="9"/>
    </row>
    <row r="14104" spans="3:13">
      <c r="C14104" s="12"/>
      <c r="M14104" s="9"/>
    </row>
    <row r="14105" spans="3:13">
      <c r="C14105" s="12"/>
      <c r="M14105" s="9"/>
    </row>
    <row r="14106" spans="3:13">
      <c r="C14106" s="12"/>
      <c r="M14106" s="9"/>
    </row>
    <row r="14107" spans="3:13">
      <c r="C14107" s="12"/>
      <c r="M14107" s="9"/>
    </row>
    <row r="14108" spans="3:13">
      <c r="C14108" s="12"/>
      <c r="M14108" s="9"/>
    </row>
    <row r="14109" spans="3:13">
      <c r="C14109" s="12"/>
      <c r="M14109" s="9"/>
    </row>
    <row r="14110" spans="3:13">
      <c r="C14110" s="12"/>
      <c r="M14110" s="9"/>
    </row>
    <row r="14111" spans="3:13">
      <c r="C14111" s="12"/>
      <c r="M14111" s="9"/>
    </row>
    <row r="14112" spans="3:13">
      <c r="C14112" s="12"/>
      <c r="M14112" s="9"/>
    </row>
    <row r="14113" spans="3:13">
      <c r="C14113" s="12"/>
      <c r="M14113" s="9"/>
    </row>
    <row r="14114" spans="3:13">
      <c r="C14114" s="12"/>
      <c r="M14114" s="9"/>
    </row>
    <row r="14115" spans="3:13">
      <c r="C14115" s="12"/>
      <c r="M14115" s="9"/>
    </row>
    <row r="14116" spans="3:13">
      <c r="C14116" s="12"/>
      <c r="M14116" s="9"/>
    </row>
    <row r="14117" spans="3:13">
      <c r="C14117" s="12"/>
      <c r="M14117" s="9"/>
    </row>
    <row r="14118" spans="3:13">
      <c r="C14118" s="12"/>
      <c r="M14118" s="9"/>
    </row>
    <row r="14119" spans="3:13">
      <c r="C14119" s="12"/>
      <c r="M14119" s="9"/>
    </row>
    <row r="14120" spans="3:13">
      <c r="C14120" s="12"/>
      <c r="M14120" s="9"/>
    </row>
    <row r="14121" spans="3:13">
      <c r="C14121" s="12"/>
      <c r="M14121" s="9"/>
    </row>
    <row r="14122" spans="3:13">
      <c r="C14122" s="12"/>
      <c r="M14122" s="9"/>
    </row>
    <row r="14123" spans="3:13">
      <c r="C14123" s="12"/>
      <c r="M14123" s="9"/>
    </row>
    <row r="14124" spans="3:13">
      <c r="C14124" s="12"/>
      <c r="M14124" s="9"/>
    </row>
    <row r="14125" spans="3:13">
      <c r="C14125" s="12"/>
      <c r="M14125" s="9"/>
    </row>
    <row r="14126" spans="3:13">
      <c r="C14126" s="12"/>
      <c r="M14126" s="9"/>
    </row>
    <row r="14127" spans="3:13">
      <c r="C14127" s="12"/>
      <c r="M14127" s="9"/>
    </row>
    <row r="14128" spans="3:13">
      <c r="C14128" s="12"/>
      <c r="M14128" s="9"/>
    </row>
    <row r="14129" spans="3:13">
      <c r="C14129" s="12"/>
      <c r="M14129" s="9"/>
    </row>
    <row r="14130" spans="3:13">
      <c r="C14130" s="12"/>
      <c r="M14130" s="9"/>
    </row>
    <row r="14131" spans="3:13">
      <c r="C14131" s="12"/>
      <c r="M14131" s="9"/>
    </row>
    <row r="14132" spans="3:13">
      <c r="C14132" s="12"/>
      <c r="M14132" s="9"/>
    </row>
    <row r="14133" spans="3:13">
      <c r="C14133" s="12"/>
      <c r="M14133" s="9"/>
    </row>
    <row r="14134" spans="3:13">
      <c r="C14134" s="12"/>
      <c r="M14134" s="9"/>
    </row>
    <row r="14135" spans="3:13">
      <c r="C14135" s="12"/>
      <c r="M14135" s="9"/>
    </row>
    <row r="14136" spans="3:13">
      <c r="C14136" s="12"/>
      <c r="M14136" s="9"/>
    </row>
    <row r="14137" spans="3:13">
      <c r="C14137" s="12"/>
      <c r="M14137" s="9"/>
    </row>
    <row r="14138" spans="3:13">
      <c r="C14138" s="12"/>
      <c r="M14138" s="9"/>
    </row>
    <row r="14139" spans="3:13">
      <c r="C14139" s="12"/>
      <c r="M14139" s="9"/>
    </row>
    <row r="14140" spans="3:13">
      <c r="C14140" s="12"/>
      <c r="M14140" s="9"/>
    </row>
    <row r="14141" spans="3:13">
      <c r="C14141" s="12"/>
      <c r="M14141" s="9"/>
    </row>
    <row r="14142" spans="3:13">
      <c r="C14142" s="12"/>
      <c r="M14142" s="9"/>
    </row>
    <row r="14143" spans="3:13">
      <c r="C14143" s="12"/>
      <c r="M14143" s="9"/>
    </row>
    <row r="14144" spans="3:13">
      <c r="C14144" s="12"/>
      <c r="M14144" s="9"/>
    </row>
    <row r="14145" spans="3:13">
      <c r="C14145" s="12"/>
      <c r="M14145" s="9"/>
    </row>
    <row r="14146" spans="3:13">
      <c r="C14146" s="12"/>
      <c r="M14146" s="9"/>
    </row>
    <row r="14147" spans="3:13">
      <c r="C14147" s="12"/>
      <c r="M14147" s="9"/>
    </row>
    <row r="14148" spans="3:13">
      <c r="C14148" s="12"/>
      <c r="M14148" s="9"/>
    </row>
    <row r="14149" spans="3:13">
      <c r="C14149" s="12"/>
      <c r="M14149" s="9"/>
    </row>
    <row r="14150" spans="3:13">
      <c r="C14150" s="12"/>
      <c r="M14150" s="9"/>
    </row>
    <row r="14151" spans="3:13">
      <c r="C14151" s="12"/>
      <c r="M14151" s="9"/>
    </row>
    <row r="14152" spans="3:13">
      <c r="C14152" s="12"/>
      <c r="M14152" s="9"/>
    </row>
    <row r="14153" spans="3:13">
      <c r="C14153" s="12"/>
      <c r="M14153" s="9"/>
    </row>
    <row r="14154" spans="3:13">
      <c r="C14154" s="12"/>
      <c r="M14154" s="9"/>
    </row>
    <row r="14155" spans="3:13">
      <c r="C14155" s="12"/>
      <c r="M14155" s="9"/>
    </row>
    <row r="14156" spans="3:13">
      <c r="C14156" s="12"/>
      <c r="M14156" s="9"/>
    </row>
    <row r="14157" spans="3:13">
      <c r="C14157" s="12"/>
      <c r="M14157" s="9"/>
    </row>
    <row r="14158" spans="3:13">
      <c r="C14158" s="12"/>
      <c r="M14158" s="9"/>
    </row>
    <row r="14159" spans="3:13">
      <c r="C14159" s="12"/>
      <c r="M14159" s="9"/>
    </row>
    <row r="14160" spans="3:13">
      <c r="C14160" s="12"/>
      <c r="M14160" s="9"/>
    </row>
    <row r="14161" spans="3:13">
      <c r="C14161" s="12"/>
      <c r="M14161" s="9"/>
    </row>
    <row r="14162" spans="3:13">
      <c r="C14162" s="12"/>
      <c r="M14162" s="9"/>
    </row>
    <row r="14163" spans="3:13">
      <c r="C14163" s="12"/>
      <c r="M14163" s="9"/>
    </row>
    <row r="14164" spans="3:13">
      <c r="C14164" s="12"/>
      <c r="M14164" s="9"/>
    </row>
    <row r="14165" spans="3:13">
      <c r="C14165" s="12"/>
      <c r="M14165" s="9"/>
    </row>
    <row r="14166" spans="3:13">
      <c r="C14166" s="12"/>
      <c r="M14166" s="9"/>
    </row>
    <row r="14167" spans="3:13">
      <c r="C14167" s="12"/>
      <c r="M14167" s="9"/>
    </row>
    <row r="14168" spans="3:13">
      <c r="C14168" s="12"/>
      <c r="M14168" s="9"/>
    </row>
    <row r="14169" spans="3:13">
      <c r="C14169" s="12"/>
      <c r="M14169" s="9"/>
    </row>
    <row r="14170" spans="3:13">
      <c r="C14170" s="12"/>
      <c r="M14170" s="9"/>
    </row>
    <row r="14171" spans="3:13">
      <c r="C14171" s="12"/>
      <c r="M14171" s="9"/>
    </row>
    <row r="14172" spans="3:13">
      <c r="C14172" s="12"/>
      <c r="M14172" s="9"/>
    </row>
    <row r="14173" spans="3:13">
      <c r="C14173" s="12"/>
      <c r="M14173" s="9"/>
    </row>
    <row r="14174" spans="3:13">
      <c r="C14174" s="12"/>
      <c r="M14174" s="9"/>
    </row>
    <row r="14175" spans="3:13">
      <c r="C14175" s="12"/>
      <c r="M14175" s="9"/>
    </row>
    <row r="14176" spans="3:13">
      <c r="C14176" s="12"/>
      <c r="M14176" s="9"/>
    </row>
    <row r="14177" spans="3:13">
      <c r="C14177" s="12"/>
      <c r="M14177" s="9"/>
    </row>
    <row r="14178" spans="3:13">
      <c r="C14178" s="12"/>
      <c r="M14178" s="9"/>
    </row>
    <row r="14179" spans="3:13">
      <c r="C14179" s="12"/>
      <c r="M14179" s="9"/>
    </row>
    <row r="14180" spans="3:13">
      <c r="C14180" s="12"/>
      <c r="M14180" s="9"/>
    </row>
    <row r="14181" spans="3:13">
      <c r="C14181" s="12"/>
      <c r="M14181" s="9"/>
    </row>
    <row r="14182" spans="3:13">
      <c r="C14182" s="12"/>
      <c r="M14182" s="9"/>
    </row>
    <row r="14183" spans="3:13">
      <c r="C14183" s="12"/>
      <c r="M14183" s="9"/>
    </row>
    <row r="14184" spans="3:13">
      <c r="C14184" s="12"/>
      <c r="M14184" s="9"/>
    </row>
    <row r="14185" spans="3:13">
      <c r="C14185" s="12"/>
      <c r="M14185" s="9"/>
    </row>
    <row r="14186" spans="3:13">
      <c r="C14186" s="12"/>
      <c r="M14186" s="9"/>
    </row>
    <row r="14187" spans="3:13">
      <c r="C14187" s="12"/>
      <c r="M14187" s="9"/>
    </row>
    <row r="14188" spans="3:13">
      <c r="C14188" s="12"/>
      <c r="M14188" s="9"/>
    </row>
    <row r="14189" spans="3:13">
      <c r="C14189" s="12"/>
      <c r="M14189" s="9"/>
    </row>
    <row r="14190" spans="3:13">
      <c r="C14190" s="12"/>
      <c r="M14190" s="9"/>
    </row>
    <row r="14191" spans="3:13">
      <c r="C14191" s="12"/>
      <c r="M14191" s="9"/>
    </row>
    <row r="14192" spans="3:13">
      <c r="C14192" s="12"/>
      <c r="M14192" s="9"/>
    </row>
    <row r="14193" spans="3:13">
      <c r="C14193" s="12"/>
      <c r="M14193" s="9"/>
    </row>
    <row r="14194" spans="3:13">
      <c r="C14194" s="12"/>
      <c r="M14194" s="9"/>
    </row>
    <row r="14195" spans="3:13">
      <c r="C14195" s="12"/>
      <c r="M14195" s="9"/>
    </row>
    <row r="14196" spans="3:13">
      <c r="C14196" s="12"/>
      <c r="M14196" s="9"/>
    </row>
    <row r="14197" spans="3:13">
      <c r="C14197" s="12"/>
      <c r="M14197" s="9"/>
    </row>
    <row r="14198" spans="3:13">
      <c r="C14198" s="12"/>
      <c r="M14198" s="9"/>
    </row>
    <row r="14199" spans="3:13">
      <c r="C14199" s="12"/>
      <c r="M14199" s="9"/>
    </row>
    <row r="14200" spans="3:13">
      <c r="C14200" s="12"/>
      <c r="M14200" s="9"/>
    </row>
    <row r="14201" spans="3:13">
      <c r="C14201" s="12"/>
      <c r="M14201" s="9"/>
    </row>
    <row r="14202" spans="3:13">
      <c r="C14202" s="12"/>
      <c r="M14202" s="9"/>
    </row>
    <row r="14203" spans="3:13">
      <c r="C14203" s="12"/>
      <c r="M14203" s="9"/>
    </row>
    <row r="14204" spans="3:13">
      <c r="C14204" s="12"/>
      <c r="M14204" s="9"/>
    </row>
    <row r="14205" spans="3:13">
      <c r="C14205" s="12"/>
      <c r="M14205" s="9"/>
    </row>
    <row r="14206" spans="3:13">
      <c r="C14206" s="12"/>
      <c r="M14206" s="9"/>
    </row>
    <row r="14207" spans="3:13">
      <c r="C14207" s="12"/>
      <c r="M14207" s="9"/>
    </row>
    <row r="14208" spans="3:13">
      <c r="C14208" s="12"/>
      <c r="M14208" s="9"/>
    </row>
    <row r="14209" spans="3:13">
      <c r="C14209" s="12"/>
      <c r="M14209" s="9"/>
    </row>
    <row r="14210" spans="3:13">
      <c r="C14210" s="12"/>
      <c r="M14210" s="9"/>
    </row>
    <row r="14211" spans="3:13">
      <c r="C14211" s="12"/>
      <c r="M14211" s="9"/>
    </row>
    <row r="14212" spans="3:13">
      <c r="C14212" s="12"/>
      <c r="M14212" s="9"/>
    </row>
    <row r="14213" spans="3:13">
      <c r="C14213" s="12"/>
      <c r="M14213" s="9"/>
    </row>
    <row r="14214" spans="3:13">
      <c r="C14214" s="12"/>
      <c r="M14214" s="9"/>
    </row>
    <row r="14215" spans="3:13">
      <c r="C14215" s="12"/>
      <c r="M14215" s="9"/>
    </row>
    <row r="14216" spans="3:13">
      <c r="C14216" s="12"/>
      <c r="M14216" s="9"/>
    </row>
    <row r="14217" spans="3:13">
      <c r="C14217" s="12"/>
      <c r="M14217" s="9"/>
    </row>
    <row r="14218" spans="3:13">
      <c r="C14218" s="12"/>
      <c r="M14218" s="9"/>
    </row>
    <row r="14219" spans="3:13">
      <c r="C14219" s="12"/>
      <c r="M14219" s="9"/>
    </row>
    <row r="14220" spans="3:13">
      <c r="C14220" s="12"/>
      <c r="M14220" s="9"/>
    </row>
    <row r="14221" spans="3:13">
      <c r="C14221" s="12"/>
      <c r="M14221" s="9"/>
    </row>
    <row r="14222" spans="3:13">
      <c r="C14222" s="12"/>
      <c r="M14222" s="9"/>
    </row>
    <row r="14223" spans="3:13">
      <c r="C14223" s="12"/>
      <c r="M14223" s="9"/>
    </row>
    <row r="14224" spans="3:13">
      <c r="C14224" s="12"/>
      <c r="M14224" s="9"/>
    </row>
    <row r="14225" spans="3:13">
      <c r="C14225" s="12"/>
      <c r="M14225" s="9"/>
    </row>
    <row r="14226" spans="3:13">
      <c r="C14226" s="12"/>
      <c r="M14226" s="9"/>
    </row>
    <row r="14227" spans="3:13">
      <c r="C14227" s="12"/>
      <c r="M14227" s="9"/>
    </row>
    <row r="14228" spans="3:13">
      <c r="C14228" s="12"/>
      <c r="M14228" s="9"/>
    </row>
    <row r="14229" spans="3:13">
      <c r="C14229" s="12"/>
      <c r="M14229" s="9"/>
    </row>
    <row r="14230" spans="3:13">
      <c r="C14230" s="12"/>
      <c r="M14230" s="9"/>
    </row>
    <row r="14231" spans="3:13">
      <c r="C14231" s="12"/>
      <c r="M14231" s="9"/>
    </row>
    <row r="14232" spans="3:13">
      <c r="C14232" s="12"/>
      <c r="M14232" s="9"/>
    </row>
    <row r="14233" spans="3:13">
      <c r="C14233" s="12"/>
      <c r="M14233" s="9"/>
    </row>
    <row r="14234" spans="3:13">
      <c r="C14234" s="12"/>
      <c r="M14234" s="9"/>
    </row>
    <row r="14235" spans="3:13">
      <c r="C14235" s="12"/>
      <c r="M14235" s="9"/>
    </row>
    <row r="14236" spans="3:13">
      <c r="C14236" s="12"/>
      <c r="M14236" s="9"/>
    </row>
    <row r="14237" spans="3:13">
      <c r="C14237" s="12"/>
      <c r="M14237" s="9"/>
    </row>
    <row r="14238" spans="3:13">
      <c r="C14238" s="12"/>
      <c r="M14238" s="9"/>
    </row>
    <row r="14239" spans="3:13">
      <c r="C14239" s="12"/>
      <c r="M14239" s="9"/>
    </row>
    <row r="14240" spans="3:13">
      <c r="C14240" s="12"/>
      <c r="M14240" s="9"/>
    </row>
    <row r="14241" spans="3:13">
      <c r="C14241" s="12"/>
      <c r="M14241" s="9"/>
    </row>
    <row r="14242" spans="3:13">
      <c r="C14242" s="12"/>
      <c r="M14242" s="9"/>
    </row>
    <row r="14243" spans="3:13">
      <c r="C14243" s="12"/>
      <c r="M14243" s="9"/>
    </row>
    <row r="14244" spans="3:13">
      <c r="C14244" s="12"/>
      <c r="M14244" s="9"/>
    </row>
    <row r="14245" spans="3:13">
      <c r="C14245" s="12"/>
      <c r="M14245" s="9"/>
    </row>
    <row r="14246" spans="3:13">
      <c r="C14246" s="12"/>
      <c r="M14246" s="9"/>
    </row>
    <row r="14247" spans="3:13">
      <c r="C14247" s="12"/>
      <c r="M14247" s="9"/>
    </row>
    <row r="14248" spans="3:13">
      <c r="C14248" s="12"/>
      <c r="M14248" s="9"/>
    </row>
    <row r="14249" spans="3:13">
      <c r="C14249" s="12"/>
      <c r="M14249" s="9"/>
    </row>
    <row r="14250" spans="3:13">
      <c r="C14250" s="12"/>
      <c r="M14250" s="9"/>
    </row>
    <row r="14251" spans="3:13">
      <c r="C14251" s="12"/>
      <c r="M14251" s="9"/>
    </row>
    <row r="14252" spans="3:13">
      <c r="C14252" s="12"/>
      <c r="M14252" s="9"/>
    </row>
    <row r="14253" spans="3:13">
      <c r="C14253" s="12"/>
      <c r="M14253" s="9"/>
    </row>
    <row r="14254" spans="3:13">
      <c r="C14254" s="12"/>
      <c r="M14254" s="9"/>
    </row>
    <row r="14255" spans="3:13">
      <c r="C14255" s="12"/>
      <c r="M14255" s="9"/>
    </row>
    <row r="14256" spans="3:13">
      <c r="C14256" s="12"/>
      <c r="M14256" s="9"/>
    </row>
    <row r="14257" spans="3:13">
      <c r="C14257" s="12"/>
      <c r="M14257" s="9"/>
    </row>
    <row r="14258" spans="3:13">
      <c r="C14258" s="12"/>
      <c r="M14258" s="9"/>
    </row>
    <row r="14259" spans="3:13">
      <c r="C14259" s="12"/>
      <c r="M14259" s="9"/>
    </row>
    <row r="14260" spans="3:13">
      <c r="C14260" s="12"/>
      <c r="M14260" s="9"/>
    </row>
    <row r="14261" spans="3:13">
      <c r="C14261" s="12"/>
      <c r="M14261" s="9"/>
    </row>
    <row r="14262" spans="3:13">
      <c r="C14262" s="12"/>
      <c r="M14262" s="9"/>
    </row>
    <row r="14263" spans="3:13">
      <c r="C14263" s="12"/>
      <c r="M14263" s="9"/>
    </row>
    <row r="14264" spans="3:13">
      <c r="C14264" s="12"/>
      <c r="M14264" s="9"/>
    </row>
    <row r="14265" spans="3:13">
      <c r="C14265" s="12"/>
      <c r="M14265" s="9"/>
    </row>
    <row r="14266" spans="3:13">
      <c r="C14266" s="12"/>
      <c r="M14266" s="9"/>
    </row>
    <row r="14267" spans="3:13">
      <c r="C14267" s="12"/>
      <c r="M14267" s="9"/>
    </row>
    <row r="14268" spans="3:13">
      <c r="C14268" s="12"/>
      <c r="M14268" s="9"/>
    </row>
    <row r="14269" spans="3:13">
      <c r="C14269" s="12"/>
      <c r="M14269" s="9"/>
    </row>
    <row r="14270" spans="3:13">
      <c r="C14270" s="12"/>
      <c r="M14270" s="9"/>
    </row>
    <row r="14271" spans="3:13">
      <c r="C14271" s="12"/>
      <c r="M14271" s="9"/>
    </row>
    <row r="14272" spans="3:13">
      <c r="C14272" s="12"/>
      <c r="M14272" s="9"/>
    </row>
    <row r="14273" spans="3:13">
      <c r="C14273" s="12"/>
      <c r="M14273" s="9"/>
    </row>
    <row r="14274" spans="3:13">
      <c r="C14274" s="12"/>
      <c r="M14274" s="9"/>
    </row>
    <row r="14275" spans="3:13">
      <c r="C14275" s="12"/>
      <c r="M14275" s="9"/>
    </row>
    <row r="14276" spans="3:13">
      <c r="C14276" s="12"/>
      <c r="M14276" s="9"/>
    </row>
    <row r="14277" spans="3:13">
      <c r="C14277" s="12"/>
      <c r="M14277" s="9"/>
    </row>
    <row r="14278" spans="3:13">
      <c r="C14278" s="12"/>
      <c r="M14278" s="9"/>
    </row>
    <row r="14279" spans="3:13">
      <c r="C14279" s="12"/>
      <c r="M14279" s="9"/>
    </row>
    <row r="14280" spans="3:13">
      <c r="C14280" s="12"/>
      <c r="M14280" s="9"/>
    </row>
    <row r="14281" spans="3:13">
      <c r="C14281" s="12"/>
      <c r="M14281" s="9"/>
    </row>
    <row r="14282" spans="3:13">
      <c r="C14282" s="12"/>
      <c r="M14282" s="9"/>
    </row>
    <row r="14283" spans="3:13">
      <c r="C14283" s="12"/>
      <c r="M14283" s="9"/>
    </row>
    <row r="14284" spans="3:13">
      <c r="C14284" s="12"/>
      <c r="M14284" s="9"/>
    </row>
    <row r="14285" spans="3:13">
      <c r="C14285" s="12"/>
      <c r="M14285" s="9"/>
    </row>
    <row r="14286" spans="3:13">
      <c r="C14286" s="12"/>
      <c r="M14286" s="9"/>
    </row>
    <row r="14287" spans="3:13">
      <c r="C14287" s="12"/>
      <c r="M14287" s="9"/>
    </row>
    <row r="14288" spans="3:13">
      <c r="C14288" s="12"/>
      <c r="M14288" s="9"/>
    </row>
    <row r="14289" spans="3:13">
      <c r="C14289" s="12"/>
      <c r="M14289" s="9"/>
    </row>
    <row r="14290" spans="3:13">
      <c r="C14290" s="12"/>
      <c r="M14290" s="9"/>
    </row>
    <row r="14291" spans="3:13">
      <c r="C14291" s="12"/>
      <c r="M14291" s="9"/>
    </row>
    <row r="14292" spans="3:13">
      <c r="C14292" s="12"/>
      <c r="M14292" s="9"/>
    </row>
    <row r="14293" spans="3:13">
      <c r="C14293" s="12"/>
      <c r="M14293" s="9"/>
    </row>
    <row r="14294" spans="3:13">
      <c r="C14294" s="12"/>
      <c r="M14294" s="9"/>
    </row>
    <row r="14295" spans="3:13">
      <c r="C14295" s="12"/>
      <c r="M14295" s="9"/>
    </row>
    <row r="14296" spans="3:13">
      <c r="C14296" s="12"/>
      <c r="M14296" s="9"/>
    </row>
    <row r="14297" spans="3:13">
      <c r="C14297" s="12"/>
      <c r="M14297" s="9"/>
    </row>
    <row r="14298" spans="3:13">
      <c r="C14298" s="12"/>
      <c r="M14298" s="9"/>
    </row>
    <row r="14299" spans="3:13">
      <c r="C14299" s="12"/>
      <c r="M14299" s="9"/>
    </row>
    <row r="14300" spans="3:13">
      <c r="C14300" s="12"/>
      <c r="M14300" s="9"/>
    </row>
    <row r="14301" spans="3:13">
      <c r="C14301" s="12"/>
      <c r="M14301" s="9"/>
    </row>
    <row r="14302" spans="3:13">
      <c r="C14302" s="12"/>
      <c r="M14302" s="9"/>
    </row>
    <row r="14303" spans="3:13">
      <c r="C14303" s="12"/>
      <c r="M14303" s="9"/>
    </row>
    <row r="14304" spans="3:13">
      <c r="C14304" s="12"/>
      <c r="M14304" s="9"/>
    </row>
    <row r="14305" spans="3:13">
      <c r="C14305" s="12"/>
      <c r="M14305" s="9"/>
    </row>
    <row r="14306" spans="3:13">
      <c r="C14306" s="12"/>
      <c r="M14306" s="9"/>
    </row>
    <row r="14307" spans="3:13">
      <c r="C14307" s="12"/>
      <c r="M14307" s="9"/>
    </row>
    <row r="14308" spans="3:13">
      <c r="C14308" s="12"/>
      <c r="M14308" s="9"/>
    </row>
    <row r="14309" spans="3:13">
      <c r="C14309" s="12"/>
      <c r="M14309" s="9"/>
    </row>
    <row r="14310" spans="3:13">
      <c r="C14310" s="12"/>
      <c r="M14310" s="9"/>
    </row>
    <row r="14311" spans="3:13">
      <c r="C14311" s="12"/>
      <c r="M14311" s="9"/>
    </row>
    <row r="14312" spans="3:13">
      <c r="C14312" s="12"/>
      <c r="M14312" s="9"/>
    </row>
    <row r="14313" spans="3:13">
      <c r="C14313" s="12"/>
      <c r="M14313" s="9"/>
    </row>
    <row r="14314" spans="3:13">
      <c r="C14314" s="12"/>
      <c r="M14314" s="9"/>
    </row>
    <row r="14315" spans="3:13">
      <c r="C14315" s="12"/>
      <c r="M14315" s="9"/>
    </row>
    <row r="14316" spans="3:13">
      <c r="C14316" s="12"/>
      <c r="M14316" s="9"/>
    </row>
    <row r="14317" spans="3:13">
      <c r="C14317" s="12"/>
      <c r="M14317" s="9"/>
    </row>
    <row r="14318" spans="3:13">
      <c r="C14318" s="12"/>
      <c r="M14318" s="9"/>
    </row>
    <row r="14319" spans="3:13">
      <c r="C14319" s="12"/>
      <c r="M14319" s="9"/>
    </row>
    <row r="14320" spans="3:13">
      <c r="C14320" s="12"/>
      <c r="M14320" s="9"/>
    </row>
    <row r="14321" spans="3:13">
      <c r="C14321" s="12"/>
      <c r="M14321" s="9"/>
    </row>
    <row r="14322" spans="3:13">
      <c r="C14322" s="12"/>
      <c r="M14322" s="9"/>
    </row>
    <row r="14323" spans="3:13">
      <c r="C14323" s="12"/>
      <c r="M14323" s="9"/>
    </row>
    <row r="14324" spans="3:13">
      <c r="C14324" s="12"/>
      <c r="M14324" s="9"/>
    </row>
    <row r="14325" spans="3:13">
      <c r="C14325" s="12"/>
      <c r="M14325" s="9"/>
    </row>
    <row r="14326" spans="3:13">
      <c r="C14326" s="12"/>
      <c r="M14326" s="9"/>
    </row>
    <row r="14327" spans="3:13">
      <c r="C14327" s="12"/>
      <c r="M14327" s="9"/>
    </row>
    <row r="14328" spans="3:13">
      <c r="C14328" s="12"/>
      <c r="M14328" s="9"/>
    </row>
    <row r="14329" spans="3:13">
      <c r="C14329" s="12"/>
      <c r="M14329" s="9"/>
    </row>
    <row r="14330" spans="3:13">
      <c r="C14330" s="12"/>
      <c r="M14330" s="9"/>
    </row>
    <row r="14331" spans="3:13">
      <c r="C14331" s="12"/>
      <c r="M14331" s="9"/>
    </row>
    <row r="14332" spans="3:13">
      <c r="C14332" s="12"/>
      <c r="M14332" s="9"/>
    </row>
    <row r="14333" spans="3:13">
      <c r="C14333" s="12"/>
      <c r="M14333" s="9"/>
    </row>
    <row r="14334" spans="3:13">
      <c r="C14334" s="12"/>
      <c r="M14334" s="9"/>
    </row>
    <row r="14335" spans="3:13">
      <c r="C14335" s="12"/>
      <c r="M14335" s="9"/>
    </row>
    <row r="14336" spans="3:13">
      <c r="C14336" s="12"/>
      <c r="M14336" s="9"/>
    </row>
    <row r="14337" spans="3:13">
      <c r="C14337" s="12"/>
      <c r="M14337" s="9"/>
    </row>
    <row r="14338" spans="3:13">
      <c r="C14338" s="12"/>
      <c r="M14338" s="9"/>
    </row>
    <row r="14339" spans="3:13">
      <c r="C14339" s="12"/>
      <c r="M14339" s="9"/>
    </row>
    <row r="14340" spans="3:13">
      <c r="C14340" s="12"/>
      <c r="M14340" s="9"/>
    </row>
    <row r="14341" spans="3:13">
      <c r="C14341" s="12"/>
      <c r="M14341" s="9"/>
    </row>
    <row r="14342" spans="3:13">
      <c r="C14342" s="12"/>
      <c r="M14342" s="9"/>
    </row>
    <row r="14343" spans="3:13">
      <c r="C14343" s="12"/>
      <c r="M14343" s="9"/>
    </row>
    <row r="14344" spans="3:13">
      <c r="C14344" s="12"/>
      <c r="M14344" s="9"/>
    </row>
    <row r="14345" spans="3:13">
      <c r="C14345" s="12"/>
      <c r="M14345" s="9"/>
    </row>
    <row r="14346" spans="3:13">
      <c r="C14346" s="12"/>
      <c r="M14346" s="9"/>
    </row>
    <row r="14347" spans="3:13">
      <c r="C14347" s="12"/>
      <c r="M14347" s="9"/>
    </row>
    <row r="14348" spans="3:13">
      <c r="C14348" s="12"/>
      <c r="M14348" s="9"/>
    </row>
    <row r="14349" spans="3:13">
      <c r="C14349" s="12"/>
      <c r="M14349" s="9"/>
    </row>
    <row r="14350" spans="3:13">
      <c r="C14350" s="12"/>
      <c r="M14350" s="9"/>
    </row>
    <row r="14351" spans="3:13">
      <c r="C14351" s="12"/>
      <c r="M14351" s="9"/>
    </row>
    <row r="14352" spans="3:13">
      <c r="C14352" s="12"/>
      <c r="M14352" s="9"/>
    </row>
    <row r="14353" spans="3:13">
      <c r="C14353" s="12"/>
      <c r="M14353" s="9"/>
    </row>
    <row r="14354" spans="3:13">
      <c r="C14354" s="12"/>
      <c r="M14354" s="9"/>
    </row>
    <row r="14355" spans="3:13">
      <c r="C14355" s="12"/>
      <c r="M14355" s="9"/>
    </row>
    <row r="14356" spans="3:13">
      <c r="C14356" s="12"/>
      <c r="M14356" s="9"/>
    </row>
    <row r="14357" spans="3:13">
      <c r="C14357" s="12"/>
      <c r="M14357" s="9"/>
    </row>
    <row r="14358" spans="3:13">
      <c r="C14358" s="12"/>
      <c r="M14358" s="9"/>
    </row>
    <row r="14359" spans="3:13">
      <c r="C14359" s="12"/>
      <c r="M14359" s="9"/>
    </row>
    <row r="14360" spans="3:13">
      <c r="C14360" s="12"/>
      <c r="M14360" s="9"/>
    </row>
    <row r="14361" spans="3:13">
      <c r="C14361" s="12"/>
      <c r="M14361" s="9"/>
    </row>
    <row r="14362" spans="3:13">
      <c r="C14362" s="12"/>
      <c r="M14362" s="9"/>
    </row>
    <row r="14363" spans="3:13">
      <c r="C14363" s="12"/>
      <c r="M14363" s="9"/>
    </row>
    <row r="14364" spans="3:13">
      <c r="C14364" s="12"/>
      <c r="M14364" s="9"/>
    </row>
    <row r="14365" spans="3:13">
      <c r="C14365" s="12"/>
      <c r="M14365" s="9"/>
    </row>
    <row r="14366" spans="3:13">
      <c r="C14366" s="12"/>
      <c r="M14366" s="9"/>
    </row>
    <row r="14367" spans="3:13">
      <c r="C14367" s="12"/>
      <c r="M14367" s="9"/>
    </row>
    <row r="14368" spans="3:13">
      <c r="C14368" s="12"/>
      <c r="M14368" s="9"/>
    </row>
    <row r="14369" spans="3:13">
      <c r="C14369" s="12"/>
      <c r="M14369" s="9"/>
    </row>
    <row r="14370" spans="3:13">
      <c r="C14370" s="12"/>
      <c r="M14370" s="9"/>
    </row>
    <row r="14371" spans="3:13">
      <c r="C14371" s="12"/>
      <c r="M14371" s="9"/>
    </row>
    <row r="14372" spans="3:13">
      <c r="C14372" s="12"/>
      <c r="M14372" s="9"/>
    </row>
    <row r="14373" spans="3:13">
      <c r="C14373" s="12"/>
      <c r="M14373" s="9"/>
    </row>
    <row r="14374" spans="3:13">
      <c r="C14374" s="12"/>
      <c r="M14374" s="9"/>
    </row>
    <row r="14375" spans="3:13">
      <c r="C14375" s="12"/>
      <c r="M14375" s="9"/>
    </row>
    <row r="14376" spans="3:13">
      <c r="C14376" s="12"/>
      <c r="M14376" s="9"/>
    </row>
    <row r="14377" spans="3:13">
      <c r="C14377" s="12"/>
      <c r="M14377" s="9"/>
    </row>
    <row r="14378" spans="3:13">
      <c r="C14378" s="12"/>
      <c r="M14378" s="9"/>
    </row>
    <row r="14379" spans="3:13">
      <c r="C14379" s="12"/>
      <c r="M14379" s="9"/>
    </row>
    <row r="14380" spans="3:13">
      <c r="C14380" s="12"/>
      <c r="M14380" s="9"/>
    </row>
    <row r="14381" spans="3:13">
      <c r="C14381" s="12"/>
      <c r="M14381" s="9"/>
    </row>
    <row r="14382" spans="3:13">
      <c r="C14382" s="12"/>
      <c r="M14382" s="9"/>
    </row>
    <row r="14383" spans="3:13">
      <c r="C14383" s="12"/>
      <c r="M14383" s="9"/>
    </row>
    <row r="14384" spans="3:13">
      <c r="C14384" s="12"/>
      <c r="M14384" s="9"/>
    </row>
    <row r="14385" spans="3:13">
      <c r="C14385" s="12"/>
      <c r="M14385" s="9"/>
    </row>
    <row r="14386" spans="3:13">
      <c r="C14386" s="12"/>
      <c r="M14386" s="9"/>
    </row>
    <row r="14387" spans="3:13">
      <c r="C14387" s="12"/>
      <c r="M14387" s="9"/>
    </row>
    <row r="14388" spans="3:13">
      <c r="C14388" s="12"/>
      <c r="M14388" s="9"/>
    </row>
    <row r="14389" spans="3:13">
      <c r="C14389" s="12"/>
      <c r="M14389" s="9"/>
    </row>
    <row r="14390" spans="3:13">
      <c r="C14390" s="12"/>
      <c r="M14390" s="9"/>
    </row>
    <row r="14391" spans="3:13">
      <c r="C14391" s="12"/>
      <c r="M14391" s="9"/>
    </row>
    <row r="14392" spans="3:13">
      <c r="C14392" s="12"/>
      <c r="M14392" s="9"/>
    </row>
    <row r="14393" spans="3:13">
      <c r="C14393" s="12"/>
      <c r="M14393" s="9"/>
    </row>
    <row r="14394" spans="3:13">
      <c r="C14394" s="12"/>
      <c r="M14394" s="9"/>
    </row>
    <row r="14395" spans="3:13">
      <c r="C14395" s="12"/>
      <c r="M14395" s="9"/>
    </row>
    <row r="14396" spans="3:13">
      <c r="C14396" s="12"/>
      <c r="M14396" s="9"/>
    </row>
    <row r="14397" spans="3:13">
      <c r="C14397" s="12"/>
      <c r="M14397" s="9"/>
    </row>
    <row r="14398" spans="3:13">
      <c r="C14398" s="12"/>
      <c r="M14398" s="9"/>
    </row>
    <row r="14399" spans="3:13">
      <c r="C14399" s="12"/>
      <c r="M14399" s="9"/>
    </row>
    <row r="14400" spans="3:13">
      <c r="C14400" s="12"/>
      <c r="M14400" s="9"/>
    </row>
    <row r="14401" spans="3:13">
      <c r="C14401" s="12"/>
      <c r="M14401" s="9"/>
    </row>
    <row r="14402" spans="3:13">
      <c r="C14402" s="12"/>
      <c r="M14402" s="9"/>
    </row>
    <row r="14403" spans="3:13">
      <c r="C14403" s="12"/>
      <c r="M14403" s="9"/>
    </row>
    <row r="14404" spans="3:13">
      <c r="C14404" s="12"/>
      <c r="M14404" s="9"/>
    </row>
    <row r="14405" spans="3:13">
      <c r="C14405" s="12"/>
      <c r="M14405" s="9"/>
    </row>
    <row r="14406" spans="3:13">
      <c r="C14406" s="12"/>
      <c r="M14406" s="9"/>
    </row>
    <row r="14407" spans="3:13">
      <c r="C14407" s="12"/>
      <c r="M14407" s="9"/>
    </row>
    <row r="14408" spans="3:13">
      <c r="C14408" s="12"/>
      <c r="M14408" s="9"/>
    </row>
    <row r="14409" spans="3:13">
      <c r="C14409" s="12"/>
      <c r="M14409" s="9"/>
    </row>
    <row r="14410" spans="3:13">
      <c r="C14410" s="12"/>
      <c r="M14410" s="9"/>
    </row>
    <row r="14411" spans="3:13">
      <c r="C14411" s="12"/>
      <c r="M14411" s="9"/>
    </row>
    <row r="14412" spans="3:13">
      <c r="C14412" s="12"/>
      <c r="M14412" s="9"/>
    </row>
    <row r="14413" spans="3:13">
      <c r="C14413" s="12"/>
      <c r="M14413" s="9"/>
    </row>
    <row r="14414" spans="3:13">
      <c r="C14414" s="12"/>
      <c r="M14414" s="9"/>
    </row>
    <row r="14415" spans="3:13">
      <c r="C14415" s="12"/>
      <c r="M14415" s="9"/>
    </row>
    <row r="14416" spans="3:13">
      <c r="C14416" s="12"/>
      <c r="M14416" s="9"/>
    </row>
    <row r="14417" spans="3:13">
      <c r="C14417" s="12"/>
      <c r="M14417" s="9"/>
    </row>
    <row r="14418" spans="3:13">
      <c r="C14418" s="12"/>
      <c r="M14418" s="9"/>
    </row>
    <row r="14419" spans="3:13">
      <c r="C14419" s="12"/>
      <c r="M14419" s="9"/>
    </row>
    <row r="14420" spans="3:13">
      <c r="C14420" s="12"/>
      <c r="M14420" s="9"/>
    </row>
    <row r="14421" spans="3:13">
      <c r="C14421" s="12"/>
      <c r="M14421" s="9"/>
    </row>
    <row r="14422" spans="3:13">
      <c r="C14422" s="12"/>
      <c r="M14422" s="9"/>
    </row>
    <row r="14423" spans="3:13">
      <c r="C14423" s="12"/>
      <c r="M14423" s="9"/>
    </row>
    <row r="14424" spans="3:13">
      <c r="C14424" s="12"/>
      <c r="M14424" s="9"/>
    </row>
    <row r="14425" spans="3:13">
      <c r="C14425" s="12"/>
      <c r="M14425" s="9"/>
    </row>
    <row r="14426" spans="3:13">
      <c r="C14426" s="12"/>
      <c r="M14426" s="9"/>
    </row>
    <row r="14427" spans="3:13">
      <c r="C14427" s="12"/>
      <c r="M14427" s="9"/>
    </row>
    <row r="14428" spans="3:13">
      <c r="C14428" s="12"/>
      <c r="M14428" s="9"/>
    </row>
    <row r="14429" spans="3:13">
      <c r="C14429" s="12"/>
      <c r="M14429" s="9"/>
    </row>
    <row r="14430" spans="3:13">
      <c r="C14430" s="12"/>
      <c r="M14430" s="9"/>
    </row>
    <row r="14431" spans="3:13">
      <c r="C14431" s="12"/>
      <c r="M14431" s="9"/>
    </row>
    <row r="14432" spans="3:13">
      <c r="C14432" s="12"/>
      <c r="M14432" s="9"/>
    </row>
    <row r="14433" spans="3:13">
      <c r="C14433" s="12"/>
      <c r="M14433" s="9"/>
    </row>
    <row r="14434" spans="3:13">
      <c r="C14434" s="12"/>
      <c r="M14434" s="9"/>
    </row>
    <row r="14435" spans="3:13">
      <c r="C14435" s="12"/>
      <c r="M14435" s="9"/>
    </row>
    <row r="14436" spans="3:13">
      <c r="C14436" s="12"/>
      <c r="M14436" s="9"/>
    </row>
    <row r="14437" spans="3:13">
      <c r="C14437" s="12"/>
      <c r="M14437" s="9"/>
    </row>
    <row r="14438" spans="3:13">
      <c r="C14438" s="12"/>
      <c r="M14438" s="9"/>
    </row>
    <row r="14439" spans="3:13">
      <c r="C14439" s="12"/>
      <c r="M14439" s="9"/>
    </row>
    <row r="14440" spans="3:13">
      <c r="C14440" s="12"/>
      <c r="M14440" s="9"/>
    </row>
    <row r="14441" spans="3:13">
      <c r="C14441" s="12"/>
      <c r="M14441" s="9"/>
    </row>
    <row r="14442" spans="3:13">
      <c r="C14442" s="12"/>
      <c r="M14442" s="9"/>
    </row>
    <row r="14443" spans="3:13">
      <c r="C14443" s="12"/>
      <c r="M14443" s="9"/>
    </row>
    <row r="14444" spans="3:13">
      <c r="C14444" s="12"/>
      <c r="M14444" s="9"/>
    </row>
    <row r="14445" spans="3:13">
      <c r="C14445" s="12"/>
      <c r="M14445" s="9"/>
    </row>
    <row r="14446" spans="3:13">
      <c r="C14446" s="12"/>
      <c r="M14446" s="9"/>
    </row>
    <row r="14447" spans="3:13">
      <c r="C14447" s="12"/>
      <c r="M14447" s="9"/>
    </row>
    <row r="14448" spans="3:13">
      <c r="C14448" s="12"/>
      <c r="M14448" s="9"/>
    </row>
    <row r="14449" spans="3:13">
      <c r="C14449" s="12"/>
      <c r="M14449" s="9"/>
    </row>
    <row r="14450" spans="3:13">
      <c r="C14450" s="12"/>
      <c r="M14450" s="9"/>
    </row>
    <row r="14451" spans="3:13">
      <c r="C14451" s="12"/>
      <c r="M14451" s="9"/>
    </row>
    <row r="14452" spans="3:13">
      <c r="C14452" s="12"/>
      <c r="M14452" s="9"/>
    </row>
    <row r="14453" spans="3:13">
      <c r="C14453" s="12"/>
      <c r="M14453" s="9"/>
    </row>
    <row r="14454" spans="3:13">
      <c r="C14454" s="12"/>
      <c r="M14454" s="9"/>
    </row>
    <row r="14455" spans="3:13">
      <c r="C14455" s="12"/>
      <c r="M14455" s="9"/>
    </row>
    <row r="14456" spans="3:13">
      <c r="C14456" s="12"/>
      <c r="M14456" s="9"/>
    </row>
    <row r="14457" spans="3:13">
      <c r="C14457" s="12"/>
      <c r="M14457" s="9"/>
    </row>
    <row r="14458" spans="3:13">
      <c r="C14458" s="12"/>
      <c r="M14458" s="9"/>
    </row>
    <row r="14459" spans="3:13">
      <c r="C14459" s="12"/>
      <c r="M14459" s="9"/>
    </row>
    <row r="14460" spans="3:13">
      <c r="C14460" s="12"/>
      <c r="M14460" s="9"/>
    </row>
    <row r="14461" spans="3:13">
      <c r="C14461" s="12"/>
      <c r="M14461" s="9"/>
    </row>
    <row r="14462" spans="3:13">
      <c r="C14462" s="12"/>
      <c r="M14462" s="9"/>
    </row>
    <row r="14463" spans="3:13">
      <c r="C14463" s="12"/>
      <c r="M14463" s="9"/>
    </row>
    <row r="14464" spans="3:13">
      <c r="C14464" s="12"/>
      <c r="M14464" s="9"/>
    </row>
    <row r="14465" spans="3:13">
      <c r="C14465" s="12"/>
      <c r="M14465" s="9"/>
    </row>
    <row r="14466" spans="3:13">
      <c r="C14466" s="12"/>
      <c r="M14466" s="9"/>
    </row>
    <row r="14467" spans="3:13">
      <c r="C14467" s="12"/>
      <c r="M14467" s="9"/>
    </row>
    <row r="14468" spans="3:13">
      <c r="C14468" s="12"/>
      <c r="M14468" s="9"/>
    </row>
    <row r="14469" spans="3:13">
      <c r="C14469" s="12"/>
      <c r="M14469" s="9"/>
    </row>
    <row r="14470" spans="3:13">
      <c r="C14470" s="12"/>
      <c r="M14470" s="9"/>
    </row>
    <row r="14471" spans="3:13">
      <c r="C14471" s="12"/>
      <c r="M14471" s="9"/>
    </row>
    <row r="14472" spans="3:13">
      <c r="C14472" s="12"/>
      <c r="M14472" s="9"/>
    </row>
    <row r="14473" spans="3:13">
      <c r="C14473" s="12"/>
      <c r="M14473" s="9"/>
    </row>
    <row r="14474" spans="3:13">
      <c r="C14474" s="12"/>
      <c r="M14474" s="9"/>
    </row>
    <row r="14475" spans="3:13">
      <c r="C14475" s="12"/>
      <c r="M14475" s="9"/>
    </row>
    <row r="14476" spans="3:13">
      <c r="C14476" s="12"/>
      <c r="M14476" s="9"/>
    </row>
    <row r="14477" spans="3:13">
      <c r="C14477" s="12"/>
      <c r="M14477" s="9"/>
    </row>
    <row r="14478" spans="3:13">
      <c r="C14478" s="12"/>
      <c r="M14478" s="9"/>
    </row>
    <row r="14479" spans="3:13">
      <c r="C14479" s="12"/>
      <c r="M14479" s="9"/>
    </row>
    <row r="14480" spans="3:13">
      <c r="C14480" s="12"/>
      <c r="M14480" s="9"/>
    </row>
    <row r="14481" spans="3:13">
      <c r="C14481" s="12"/>
      <c r="M14481" s="9"/>
    </row>
    <row r="14482" spans="3:13">
      <c r="C14482" s="12"/>
      <c r="M14482" s="9"/>
    </row>
    <row r="14483" spans="3:13">
      <c r="C14483" s="12"/>
      <c r="M14483" s="9"/>
    </row>
    <row r="14484" spans="3:13">
      <c r="C14484" s="12"/>
      <c r="M14484" s="9"/>
    </row>
    <row r="14485" spans="3:13">
      <c r="C14485" s="12"/>
      <c r="M14485" s="9"/>
    </row>
    <row r="14486" spans="3:13">
      <c r="C14486" s="12"/>
      <c r="M14486" s="9"/>
    </row>
    <row r="14487" spans="3:13">
      <c r="C14487" s="12"/>
      <c r="M14487" s="9"/>
    </row>
    <row r="14488" spans="3:13">
      <c r="C14488" s="12"/>
      <c r="M14488" s="9"/>
    </row>
    <row r="14489" spans="3:13">
      <c r="C14489" s="12"/>
      <c r="M14489" s="9"/>
    </row>
    <row r="14490" spans="3:13">
      <c r="C14490" s="12"/>
      <c r="M14490" s="9"/>
    </row>
    <row r="14491" spans="3:13">
      <c r="C14491" s="12"/>
      <c r="M14491" s="9"/>
    </row>
    <row r="14492" spans="3:13">
      <c r="C14492" s="12"/>
      <c r="M14492" s="9"/>
    </row>
    <row r="14493" spans="3:13">
      <c r="C14493" s="12"/>
      <c r="M14493" s="9"/>
    </row>
    <row r="14494" spans="3:13">
      <c r="C14494" s="12"/>
      <c r="M14494" s="9"/>
    </row>
    <row r="14495" spans="3:13">
      <c r="C14495" s="12"/>
      <c r="M14495" s="9"/>
    </row>
    <row r="14496" spans="3:13">
      <c r="C14496" s="12"/>
      <c r="M14496" s="9"/>
    </row>
    <row r="14497" spans="3:13">
      <c r="C14497" s="12"/>
      <c r="M14497" s="9"/>
    </row>
    <row r="14498" spans="3:13">
      <c r="C14498" s="12"/>
      <c r="M14498" s="9"/>
    </row>
    <row r="14499" spans="3:13">
      <c r="C14499" s="12"/>
      <c r="M14499" s="9"/>
    </row>
    <row r="14500" spans="3:13">
      <c r="C14500" s="12"/>
      <c r="M14500" s="9"/>
    </row>
    <row r="14501" spans="3:13">
      <c r="C14501" s="12"/>
      <c r="M14501" s="9"/>
    </row>
    <row r="14502" spans="3:13">
      <c r="C14502" s="12"/>
      <c r="M14502" s="9"/>
    </row>
    <row r="14503" spans="3:13">
      <c r="C14503" s="12"/>
      <c r="M14503" s="9"/>
    </row>
    <row r="14504" spans="3:13">
      <c r="C14504" s="12"/>
      <c r="M14504" s="9"/>
    </row>
    <row r="14505" spans="3:13">
      <c r="C14505" s="12"/>
      <c r="M14505" s="9"/>
    </row>
    <row r="14506" spans="3:13">
      <c r="C14506" s="12"/>
      <c r="M14506" s="9"/>
    </row>
    <row r="14507" spans="3:13">
      <c r="C14507" s="12"/>
      <c r="M14507" s="9"/>
    </row>
    <row r="14508" spans="3:13">
      <c r="C14508" s="12"/>
      <c r="M14508" s="9"/>
    </row>
    <row r="14509" spans="3:13">
      <c r="C14509" s="12"/>
      <c r="M14509" s="9"/>
    </row>
    <row r="14510" spans="3:13">
      <c r="C14510" s="12"/>
      <c r="M14510" s="9"/>
    </row>
    <row r="14511" spans="3:13">
      <c r="C14511" s="12"/>
      <c r="M14511" s="9"/>
    </row>
    <row r="14512" spans="3:13">
      <c r="C14512" s="12"/>
      <c r="M14512" s="9"/>
    </row>
    <row r="14513" spans="3:13">
      <c r="C14513" s="12"/>
      <c r="M14513" s="9"/>
    </row>
    <row r="14514" spans="3:13">
      <c r="C14514" s="12"/>
      <c r="M14514" s="9"/>
    </row>
    <row r="14515" spans="3:13">
      <c r="C14515" s="12"/>
      <c r="M14515" s="9"/>
    </row>
    <row r="14516" spans="3:13">
      <c r="C14516" s="12"/>
      <c r="M14516" s="9"/>
    </row>
    <row r="14517" spans="3:13">
      <c r="C14517" s="12"/>
      <c r="M14517" s="9"/>
    </row>
    <row r="14518" spans="3:13">
      <c r="C14518" s="12"/>
      <c r="M14518" s="9"/>
    </row>
    <row r="14519" spans="3:13">
      <c r="C14519" s="12"/>
      <c r="M14519" s="9"/>
    </row>
    <row r="14520" spans="3:13">
      <c r="C14520" s="12"/>
      <c r="M14520" s="9"/>
    </row>
    <row r="14521" spans="3:13">
      <c r="C14521" s="12"/>
      <c r="M14521" s="9"/>
    </row>
    <row r="14522" spans="3:13">
      <c r="C14522" s="12"/>
      <c r="M14522" s="9"/>
    </row>
    <row r="14523" spans="3:13">
      <c r="C14523" s="12"/>
      <c r="M14523" s="9"/>
    </row>
    <row r="14524" spans="3:13">
      <c r="C14524" s="12"/>
      <c r="M14524" s="9"/>
    </row>
    <row r="14525" spans="3:13">
      <c r="C14525" s="12"/>
      <c r="M14525" s="9"/>
    </row>
    <row r="14526" spans="3:13">
      <c r="C14526" s="12"/>
      <c r="M14526" s="9"/>
    </row>
    <row r="14527" spans="3:13">
      <c r="C14527" s="12"/>
      <c r="M14527" s="9"/>
    </row>
    <row r="14528" spans="3:13">
      <c r="C14528" s="12"/>
      <c r="M14528" s="9"/>
    </row>
    <row r="14529" spans="3:13">
      <c r="C14529" s="12"/>
      <c r="M14529" s="9"/>
    </row>
    <row r="14530" spans="3:13">
      <c r="C14530" s="12"/>
      <c r="M14530" s="9"/>
    </row>
    <row r="14531" spans="3:13">
      <c r="C14531" s="12"/>
      <c r="M14531" s="9"/>
    </row>
    <row r="14532" spans="3:13">
      <c r="C14532" s="12"/>
      <c r="M14532" s="9"/>
    </row>
    <row r="14533" spans="3:13">
      <c r="C14533" s="12"/>
      <c r="M14533" s="9"/>
    </row>
    <row r="14534" spans="3:13">
      <c r="C14534" s="12"/>
      <c r="M14534" s="9"/>
    </row>
    <row r="14535" spans="3:13">
      <c r="C14535" s="12"/>
      <c r="M14535" s="9"/>
    </row>
    <row r="14536" spans="3:13">
      <c r="C14536" s="12"/>
      <c r="M14536" s="9"/>
    </row>
    <row r="14537" spans="3:13">
      <c r="C14537" s="12"/>
      <c r="M14537" s="9"/>
    </row>
    <row r="14538" spans="3:13">
      <c r="C14538" s="12"/>
      <c r="M14538" s="9"/>
    </row>
    <row r="14539" spans="3:13">
      <c r="C14539" s="12"/>
      <c r="M14539" s="9"/>
    </row>
    <row r="14540" spans="3:13">
      <c r="C14540" s="12"/>
      <c r="M14540" s="9"/>
    </row>
    <row r="14541" spans="3:13">
      <c r="C14541" s="12"/>
      <c r="M14541" s="9"/>
    </row>
    <row r="14542" spans="3:13">
      <c r="C14542" s="12"/>
      <c r="M14542" s="9"/>
    </row>
    <row r="14543" spans="3:13">
      <c r="C14543" s="12"/>
      <c r="M14543" s="9"/>
    </row>
    <row r="14544" spans="3:13">
      <c r="C14544" s="12"/>
      <c r="M14544" s="9"/>
    </row>
    <row r="14545" spans="3:13">
      <c r="C14545" s="12"/>
      <c r="M14545" s="9"/>
    </row>
    <row r="14546" spans="3:13">
      <c r="C14546" s="12"/>
      <c r="M14546" s="9"/>
    </row>
    <row r="14547" spans="3:13">
      <c r="C14547" s="12"/>
      <c r="M14547" s="9"/>
    </row>
    <row r="14548" spans="3:13">
      <c r="C14548" s="12"/>
      <c r="M14548" s="9"/>
    </row>
    <row r="14549" spans="3:13">
      <c r="C14549" s="12"/>
      <c r="M14549" s="9"/>
    </row>
    <row r="14550" spans="3:13">
      <c r="C14550" s="12"/>
      <c r="M14550" s="9"/>
    </row>
    <row r="14551" spans="3:13">
      <c r="C14551" s="12"/>
      <c r="M14551" s="9"/>
    </row>
    <row r="14552" spans="3:13">
      <c r="C14552" s="12"/>
      <c r="M14552" s="9"/>
    </row>
    <row r="14553" spans="3:13">
      <c r="C14553" s="12"/>
      <c r="M14553" s="9"/>
    </row>
    <row r="14554" spans="3:13">
      <c r="C14554" s="12"/>
      <c r="M14554" s="9"/>
    </row>
    <row r="14555" spans="3:13">
      <c r="C14555" s="12"/>
      <c r="M14555" s="9"/>
    </row>
    <row r="14556" spans="3:13">
      <c r="C14556" s="12"/>
      <c r="M14556" s="9"/>
    </row>
    <row r="14557" spans="3:13">
      <c r="C14557" s="12"/>
      <c r="M14557" s="9"/>
    </row>
    <row r="14558" spans="3:13">
      <c r="C14558" s="12"/>
      <c r="M14558" s="9"/>
    </row>
    <row r="14559" spans="3:13">
      <c r="C14559" s="12"/>
      <c r="M14559" s="9"/>
    </row>
    <row r="14560" spans="3:13">
      <c r="C14560" s="12"/>
      <c r="M14560" s="9"/>
    </row>
    <row r="14561" spans="3:13">
      <c r="C14561" s="12"/>
      <c r="M14561" s="9"/>
    </row>
    <row r="14562" spans="3:13">
      <c r="C14562" s="12"/>
      <c r="M14562" s="9"/>
    </row>
    <row r="14563" spans="3:13">
      <c r="C14563" s="12"/>
      <c r="M14563" s="9"/>
    </row>
    <row r="14564" spans="3:13">
      <c r="C14564" s="12"/>
      <c r="M14564" s="9"/>
    </row>
    <row r="14565" spans="3:13">
      <c r="C14565" s="12"/>
      <c r="M14565" s="9"/>
    </row>
    <row r="14566" spans="3:13">
      <c r="C14566" s="12"/>
      <c r="M14566" s="9"/>
    </row>
    <row r="14567" spans="3:13">
      <c r="C14567" s="12"/>
      <c r="M14567" s="9"/>
    </row>
    <row r="14568" spans="3:13">
      <c r="C14568" s="12"/>
      <c r="M14568" s="9"/>
    </row>
    <row r="14569" spans="3:13">
      <c r="C14569" s="12"/>
      <c r="M14569" s="9"/>
    </row>
    <row r="14570" spans="3:13">
      <c r="C14570" s="12"/>
      <c r="M14570" s="9"/>
    </row>
    <row r="14571" spans="3:13">
      <c r="C14571" s="12"/>
      <c r="M14571" s="9"/>
    </row>
    <row r="14572" spans="3:13">
      <c r="C14572" s="12"/>
      <c r="M14572" s="9"/>
    </row>
    <row r="14573" spans="3:13">
      <c r="C14573" s="12"/>
      <c r="M14573" s="9"/>
    </row>
    <row r="14574" spans="3:13">
      <c r="C14574" s="12"/>
      <c r="M14574" s="9"/>
    </row>
    <row r="14575" spans="3:13">
      <c r="C14575" s="12"/>
      <c r="M14575" s="9"/>
    </row>
    <row r="14576" spans="3:13">
      <c r="C14576" s="12"/>
      <c r="M14576" s="9"/>
    </row>
    <row r="14577" spans="3:13">
      <c r="C14577" s="12"/>
      <c r="M14577" s="9"/>
    </row>
    <row r="14578" spans="3:13">
      <c r="C14578" s="12"/>
      <c r="M14578" s="9"/>
    </row>
    <row r="14579" spans="3:13">
      <c r="C14579" s="12"/>
      <c r="M14579" s="9"/>
    </row>
    <row r="14580" spans="3:13">
      <c r="C14580" s="12"/>
      <c r="M14580" s="9"/>
    </row>
    <row r="14581" spans="3:13">
      <c r="C14581" s="12"/>
      <c r="M14581" s="9"/>
    </row>
    <row r="14582" spans="3:13">
      <c r="C14582" s="12"/>
      <c r="M14582" s="9"/>
    </row>
    <row r="14583" spans="3:13">
      <c r="C14583" s="12"/>
      <c r="M14583" s="9"/>
    </row>
    <row r="14584" spans="3:13">
      <c r="C14584" s="12"/>
      <c r="M14584" s="9"/>
    </row>
    <row r="14585" spans="3:13">
      <c r="C14585" s="12"/>
      <c r="M14585" s="9"/>
    </row>
    <row r="14586" spans="3:13">
      <c r="C14586" s="12"/>
      <c r="M14586" s="9"/>
    </row>
    <row r="14587" spans="3:13">
      <c r="C14587" s="12"/>
      <c r="M14587" s="9"/>
    </row>
    <row r="14588" spans="3:13">
      <c r="C14588" s="12"/>
      <c r="M14588" s="9"/>
    </row>
    <row r="14589" spans="3:13">
      <c r="C14589" s="12"/>
      <c r="M14589" s="9"/>
    </row>
    <row r="14590" spans="3:13">
      <c r="C14590" s="12"/>
      <c r="M14590" s="9"/>
    </row>
    <row r="14591" spans="3:13">
      <c r="C14591" s="12"/>
      <c r="M14591" s="9"/>
    </row>
    <row r="14592" spans="3:13">
      <c r="C14592" s="12"/>
      <c r="M14592" s="9"/>
    </row>
    <row r="14593" spans="3:13">
      <c r="C14593" s="12"/>
      <c r="M14593" s="9"/>
    </row>
    <row r="14594" spans="3:13">
      <c r="C14594" s="12"/>
      <c r="M14594" s="9"/>
    </row>
    <row r="14595" spans="3:13">
      <c r="C14595" s="12"/>
      <c r="M14595" s="9"/>
    </row>
    <row r="14596" spans="3:13">
      <c r="C14596" s="12"/>
      <c r="M14596" s="9"/>
    </row>
    <row r="14597" spans="3:13">
      <c r="C14597" s="12"/>
      <c r="M14597" s="9"/>
    </row>
    <row r="14598" spans="3:13">
      <c r="C14598" s="12"/>
      <c r="M14598" s="9"/>
    </row>
    <row r="14599" spans="3:13">
      <c r="C14599" s="12"/>
      <c r="M14599" s="9"/>
    </row>
    <row r="14600" spans="3:13">
      <c r="C14600" s="12"/>
      <c r="M14600" s="9"/>
    </row>
    <row r="14601" spans="3:13">
      <c r="C14601" s="12"/>
      <c r="M14601" s="9"/>
    </row>
    <row r="14602" spans="3:13">
      <c r="C14602" s="12"/>
      <c r="M14602" s="9"/>
    </row>
    <row r="14603" spans="3:13">
      <c r="C14603" s="12"/>
      <c r="M14603" s="9"/>
    </row>
    <row r="14604" spans="3:13">
      <c r="C14604" s="12"/>
      <c r="M14604" s="9"/>
    </row>
    <row r="14605" spans="3:13">
      <c r="C14605" s="12"/>
      <c r="M14605" s="9"/>
    </row>
    <row r="14606" spans="3:13">
      <c r="C14606" s="12"/>
      <c r="M14606" s="9"/>
    </row>
    <row r="14607" spans="3:13">
      <c r="C14607" s="12"/>
      <c r="M14607" s="9"/>
    </row>
    <row r="14608" spans="3:13">
      <c r="C14608" s="12"/>
      <c r="M14608" s="9"/>
    </row>
    <row r="14609" spans="3:13">
      <c r="C14609" s="12"/>
      <c r="M14609" s="9"/>
    </row>
    <row r="14610" spans="3:13">
      <c r="C14610" s="12"/>
      <c r="M14610" s="9"/>
    </row>
    <row r="14611" spans="3:13">
      <c r="C14611" s="12"/>
      <c r="M14611" s="9"/>
    </row>
    <row r="14612" spans="3:13">
      <c r="C14612" s="12"/>
      <c r="M14612" s="9"/>
    </row>
    <row r="14613" spans="3:13">
      <c r="C14613" s="12"/>
      <c r="M14613" s="9"/>
    </row>
    <row r="14614" spans="3:13">
      <c r="C14614" s="12"/>
      <c r="M14614" s="9"/>
    </row>
    <row r="14615" spans="3:13">
      <c r="C14615" s="12"/>
      <c r="M14615" s="9"/>
    </row>
    <row r="14616" spans="3:13">
      <c r="C14616" s="12"/>
      <c r="M14616" s="9"/>
    </row>
    <row r="14617" spans="3:13">
      <c r="C14617" s="12"/>
      <c r="M14617" s="9"/>
    </row>
    <row r="14618" spans="3:13">
      <c r="C14618" s="12"/>
      <c r="M14618" s="9"/>
    </row>
    <row r="14619" spans="3:13">
      <c r="C14619" s="12"/>
      <c r="M14619" s="9"/>
    </row>
    <row r="14620" spans="3:13">
      <c r="C14620" s="12"/>
      <c r="M14620" s="9"/>
    </row>
    <row r="14621" spans="3:13">
      <c r="C14621" s="12"/>
      <c r="M14621" s="9"/>
    </row>
    <row r="14622" spans="3:13">
      <c r="C14622" s="12"/>
      <c r="M14622" s="9"/>
    </row>
    <row r="14623" spans="3:13">
      <c r="C14623" s="12"/>
      <c r="M14623" s="9"/>
    </row>
    <row r="14624" spans="3:13">
      <c r="C14624" s="12"/>
      <c r="M14624" s="9"/>
    </row>
    <row r="14625" spans="3:13">
      <c r="C14625" s="12"/>
      <c r="M14625" s="9"/>
    </row>
    <row r="14626" spans="3:13">
      <c r="C14626" s="12"/>
      <c r="M14626" s="9"/>
    </row>
    <row r="14627" spans="3:13">
      <c r="C14627" s="12"/>
      <c r="M14627" s="9"/>
    </row>
    <row r="14628" spans="3:13">
      <c r="C14628" s="12"/>
      <c r="M14628" s="9"/>
    </row>
    <row r="14629" spans="3:13">
      <c r="C14629" s="12"/>
      <c r="M14629" s="9"/>
    </row>
    <row r="14630" spans="3:13">
      <c r="C14630" s="12"/>
      <c r="M14630" s="9"/>
    </row>
    <row r="14631" spans="3:13">
      <c r="C14631" s="12"/>
      <c r="M14631" s="9"/>
    </row>
    <row r="14632" spans="3:13">
      <c r="C14632" s="12"/>
      <c r="M14632" s="9"/>
    </row>
    <row r="14633" spans="3:13">
      <c r="C14633" s="12"/>
      <c r="M14633" s="9"/>
    </row>
    <row r="14634" spans="3:13">
      <c r="C14634" s="12"/>
      <c r="M14634" s="9"/>
    </row>
    <row r="14635" spans="3:13">
      <c r="C14635" s="12"/>
      <c r="M14635" s="9"/>
    </row>
    <row r="14636" spans="3:13">
      <c r="C14636" s="12"/>
      <c r="M14636" s="9"/>
    </row>
    <row r="14637" spans="3:13">
      <c r="C14637" s="12"/>
      <c r="M14637" s="9"/>
    </row>
    <row r="14638" spans="3:13">
      <c r="C14638" s="12"/>
      <c r="M14638" s="9"/>
    </row>
    <row r="14639" spans="3:13">
      <c r="C14639" s="12"/>
      <c r="M14639" s="9"/>
    </row>
    <row r="14640" spans="3:13">
      <c r="C14640" s="12"/>
      <c r="M14640" s="9"/>
    </row>
    <row r="14641" spans="3:13">
      <c r="C14641" s="12"/>
      <c r="M14641" s="9"/>
    </row>
    <row r="14642" spans="3:13">
      <c r="C14642" s="12"/>
      <c r="M14642" s="9"/>
    </row>
    <row r="14643" spans="3:13">
      <c r="C14643" s="12"/>
      <c r="M14643" s="9"/>
    </row>
    <row r="14644" spans="3:13">
      <c r="C14644" s="12"/>
      <c r="M14644" s="9"/>
    </row>
    <row r="14645" spans="3:13">
      <c r="C14645" s="12"/>
      <c r="M14645" s="9"/>
    </row>
    <row r="14646" spans="3:13">
      <c r="C14646" s="12"/>
      <c r="M14646" s="9"/>
    </row>
    <row r="14647" spans="3:13">
      <c r="C14647" s="12"/>
      <c r="M14647" s="9"/>
    </row>
    <row r="14648" spans="3:13">
      <c r="C14648" s="12"/>
      <c r="M14648" s="9"/>
    </row>
    <row r="14649" spans="3:13">
      <c r="C14649" s="12"/>
      <c r="M14649" s="9"/>
    </row>
    <row r="14650" spans="3:13">
      <c r="C14650" s="12"/>
      <c r="M14650" s="9"/>
    </row>
    <row r="14651" spans="3:13">
      <c r="C14651" s="12"/>
      <c r="M14651" s="9"/>
    </row>
    <row r="14652" spans="3:13">
      <c r="C14652" s="12"/>
      <c r="M14652" s="9"/>
    </row>
    <row r="14653" spans="3:13">
      <c r="C14653" s="12"/>
      <c r="M14653" s="9"/>
    </row>
    <row r="14654" spans="3:13">
      <c r="C14654" s="12"/>
      <c r="M14654" s="9"/>
    </row>
    <row r="14655" spans="3:13">
      <c r="C14655" s="12"/>
      <c r="M14655" s="9"/>
    </row>
    <row r="14656" spans="3:13">
      <c r="C14656" s="12"/>
      <c r="M14656" s="9"/>
    </row>
    <row r="14657" spans="3:13">
      <c r="C14657" s="12"/>
      <c r="M14657" s="9"/>
    </row>
    <row r="14658" spans="3:13">
      <c r="C14658" s="12"/>
      <c r="M14658" s="9"/>
    </row>
    <row r="14659" spans="3:13">
      <c r="C14659" s="12"/>
      <c r="M14659" s="9"/>
    </row>
    <row r="14660" spans="3:13">
      <c r="C14660" s="12"/>
      <c r="M14660" s="9"/>
    </row>
    <row r="14661" spans="3:13">
      <c r="C14661" s="12"/>
      <c r="M14661" s="9"/>
    </row>
    <row r="14662" spans="3:13">
      <c r="C14662" s="12"/>
      <c r="M14662" s="9"/>
    </row>
    <row r="14663" spans="3:13">
      <c r="C14663" s="12"/>
      <c r="M14663" s="9"/>
    </row>
    <row r="14664" spans="3:13">
      <c r="C14664" s="12"/>
      <c r="M14664" s="9"/>
    </row>
    <row r="14665" spans="3:13">
      <c r="C14665" s="12"/>
      <c r="M14665" s="9"/>
    </row>
    <row r="14666" spans="3:13">
      <c r="C14666" s="12"/>
      <c r="M14666" s="9"/>
    </row>
    <row r="14667" spans="3:13">
      <c r="C14667" s="12"/>
      <c r="M14667" s="9"/>
    </row>
    <row r="14668" spans="3:13">
      <c r="C14668" s="12"/>
      <c r="M14668" s="9"/>
    </row>
    <row r="14669" spans="3:13">
      <c r="C14669" s="12"/>
      <c r="M14669" s="9"/>
    </row>
    <row r="14670" spans="3:13">
      <c r="C14670" s="12"/>
      <c r="M14670" s="9"/>
    </row>
    <row r="14671" spans="3:13">
      <c r="C14671" s="12"/>
      <c r="M14671" s="9"/>
    </row>
    <row r="14672" spans="3:13">
      <c r="C14672" s="12"/>
      <c r="M14672" s="9"/>
    </row>
    <row r="14673" spans="3:13">
      <c r="C14673" s="12"/>
      <c r="M14673" s="9"/>
    </row>
    <row r="14674" spans="3:13">
      <c r="C14674" s="12"/>
      <c r="M14674" s="9"/>
    </row>
    <row r="14675" spans="3:13">
      <c r="C14675" s="12"/>
      <c r="M14675" s="9"/>
    </row>
    <row r="14676" spans="3:13">
      <c r="C14676" s="12"/>
      <c r="M14676" s="9"/>
    </row>
    <row r="14677" spans="3:13">
      <c r="C14677" s="12"/>
      <c r="M14677" s="9"/>
    </row>
    <row r="14678" spans="3:13">
      <c r="C14678" s="12"/>
      <c r="M14678" s="9"/>
    </row>
    <row r="14679" spans="3:13">
      <c r="C14679" s="12"/>
      <c r="M14679" s="9"/>
    </row>
    <row r="14680" spans="3:13">
      <c r="C14680" s="12"/>
      <c r="M14680" s="9"/>
    </row>
    <row r="14681" spans="3:13">
      <c r="C14681" s="12"/>
      <c r="M14681" s="9"/>
    </row>
    <row r="14682" spans="3:13">
      <c r="C14682" s="12"/>
      <c r="M14682" s="9"/>
    </row>
    <row r="14683" spans="3:13">
      <c r="C14683" s="12"/>
      <c r="M14683" s="9"/>
    </row>
    <row r="14684" spans="3:13">
      <c r="C14684" s="12"/>
      <c r="M14684" s="9"/>
    </row>
    <row r="14685" spans="3:13">
      <c r="C14685" s="12"/>
      <c r="M14685" s="9"/>
    </row>
    <row r="14686" spans="3:13">
      <c r="C14686" s="12"/>
      <c r="M14686" s="9"/>
    </row>
    <row r="14687" spans="3:13">
      <c r="C14687" s="12"/>
      <c r="M14687" s="9"/>
    </row>
    <row r="14688" spans="3:13">
      <c r="C14688" s="12"/>
      <c r="M14688" s="9"/>
    </row>
    <row r="14689" spans="3:13">
      <c r="C14689" s="12"/>
      <c r="M14689" s="9"/>
    </row>
    <row r="14690" spans="3:13">
      <c r="C14690" s="12"/>
      <c r="M14690" s="9"/>
    </row>
    <row r="14691" spans="3:13">
      <c r="C14691" s="12"/>
      <c r="M14691" s="9"/>
    </row>
    <row r="14692" spans="3:13">
      <c r="C14692" s="12"/>
      <c r="M14692" s="9"/>
    </row>
    <row r="14693" spans="3:13">
      <c r="C14693" s="12"/>
      <c r="M14693" s="9"/>
    </row>
    <row r="14694" spans="3:13">
      <c r="C14694" s="12"/>
      <c r="M14694" s="9"/>
    </row>
    <row r="14695" spans="3:13">
      <c r="C14695" s="12"/>
      <c r="M14695" s="9"/>
    </row>
    <row r="14696" spans="3:13">
      <c r="C14696" s="12"/>
      <c r="M14696" s="9"/>
    </row>
    <row r="14697" spans="3:13">
      <c r="C14697" s="12"/>
      <c r="M14697" s="9"/>
    </row>
    <row r="14698" spans="3:13">
      <c r="C14698" s="12"/>
      <c r="M14698" s="9"/>
    </row>
    <row r="14699" spans="3:13">
      <c r="C14699" s="12"/>
      <c r="M14699" s="9"/>
    </row>
    <row r="14700" spans="3:13">
      <c r="C14700" s="12"/>
      <c r="M14700" s="9"/>
    </row>
    <row r="14701" spans="3:13">
      <c r="C14701" s="12"/>
      <c r="M14701" s="9"/>
    </row>
    <row r="14702" spans="3:13">
      <c r="C14702" s="12"/>
      <c r="M14702" s="9"/>
    </row>
    <row r="14703" spans="3:13">
      <c r="C14703" s="12"/>
      <c r="M14703" s="9"/>
    </row>
    <row r="14704" spans="3:13">
      <c r="C14704" s="12"/>
      <c r="M14704" s="9"/>
    </row>
    <row r="14705" spans="3:13">
      <c r="C14705" s="12"/>
      <c r="M14705" s="9"/>
    </row>
    <row r="14706" spans="3:13">
      <c r="C14706" s="12"/>
      <c r="M14706" s="9"/>
    </row>
    <row r="14707" spans="3:13">
      <c r="C14707" s="12"/>
      <c r="M14707" s="9"/>
    </row>
    <row r="14708" spans="3:13">
      <c r="C14708" s="12"/>
      <c r="M14708" s="9"/>
    </row>
    <row r="14709" spans="3:13">
      <c r="C14709" s="12"/>
      <c r="M14709" s="9"/>
    </row>
    <row r="14710" spans="3:13">
      <c r="C14710" s="12"/>
      <c r="M14710" s="9"/>
    </row>
    <row r="14711" spans="3:13">
      <c r="C14711" s="12"/>
      <c r="M14711" s="9"/>
    </row>
    <row r="14712" spans="3:13">
      <c r="C14712" s="12"/>
      <c r="M14712" s="9"/>
    </row>
    <row r="14713" spans="3:13">
      <c r="C14713" s="12"/>
      <c r="M14713" s="9"/>
    </row>
    <row r="14714" spans="3:13">
      <c r="C14714" s="12"/>
      <c r="M14714" s="9"/>
    </row>
    <row r="14715" spans="3:13">
      <c r="C14715" s="12"/>
      <c r="M14715" s="9"/>
    </row>
    <row r="14716" spans="3:13">
      <c r="C14716" s="12"/>
      <c r="M14716" s="9"/>
    </row>
    <row r="14717" spans="3:13">
      <c r="C14717" s="12"/>
      <c r="M14717" s="9"/>
    </row>
    <row r="14718" spans="3:13">
      <c r="C14718" s="12"/>
      <c r="M14718" s="9"/>
    </row>
    <row r="14719" spans="3:13">
      <c r="C14719" s="12"/>
      <c r="M14719" s="9"/>
    </row>
    <row r="14720" spans="3:13">
      <c r="C14720" s="12"/>
      <c r="M14720" s="9"/>
    </row>
    <row r="14721" spans="3:13">
      <c r="C14721" s="12"/>
      <c r="M14721" s="9"/>
    </row>
    <row r="14722" spans="3:13">
      <c r="C14722" s="12"/>
      <c r="M14722" s="9"/>
    </row>
    <row r="14723" spans="3:13">
      <c r="C14723" s="12"/>
      <c r="M14723" s="9"/>
    </row>
    <row r="14724" spans="3:13">
      <c r="C14724" s="12"/>
      <c r="M14724" s="9"/>
    </row>
    <row r="14725" spans="3:13">
      <c r="C14725" s="12"/>
      <c r="M14725" s="9"/>
    </row>
    <row r="14726" spans="3:13">
      <c r="C14726" s="12"/>
      <c r="M14726" s="9"/>
    </row>
    <row r="14727" spans="3:13">
      <c r="C14727" s="12"/>
      <c r="M14727" s="9"/>
    </row>
    <row r="14728" spans="3:13">
      <c r="C14728" s="12"/>
      <c r="M14728" s="9"/>
    </row>
    <row r="14729" spans="3:13">
      <c r="C14729" s="12"/>
      <c r="M14729" s="9"/>
    </row>
    <row r="14730" spans="3:13">
      <c r="C14730" s="12"/>
      <c r="M14730" s="9"/>
    </row>
    <row r="14731" spans="3:13">
      <c r="C14731" s="12"/>
      <c r="M14731" s="9"/>
    </row>
    <row r="14732" spans="3:13">
      <c r="C14732" s="12"/>
      <c r="M14732" s="9"/>
    </row>
    <row r="14733" spans="3:13">
      <c r="C14733" s="12"/>
      <c r="M14733" s="9"/>
    </row>
    <row r="14734" spans="3:13">
      <c r="C14734" s="12"/>
      <c r="M14734" s="9"/>
    </row>
    <row r="14735" spans="3:13">
      <c r="C14735" s="12"/>
      <c r="M14735" s="9"/>
    </row>
    <row r="14736" spans="3:13">
      <c r="C14736" s="12"/>
      <c r="M14736" s="9"/>
    </row>
    <row r="14737" spans="3:13">
      <c r="C14737" s="12"/>
      <c r="M14737" s="9"/>
    </row>
    <row r="14738" spans="3:13">
      <c r="C14738" s="12"/>
      <c r="M14738" s="9"/>
    </row>
    <row r="14739" spans="3:13">
      <c r="C14739" s="12"/>
      <c r="M14739" s="9"/>
    </row>
    <row r="14740" spans="3:13">
      <c r="C14740" s="12"/>
      <c r="M14740" s="9"/>
    </row>
    <row r="14741" spans="3:13">
      <c r="C14741" s="12"/>
      <c r="M14741" s="9"/>
    </row>
    <row r="14742" spans="3:13">
      <c r="C14742" s="12"/>
      <c r="M14742" s="9"/>
    </row>
    <row r="14743" spans="3:13">
      <c r="C14743" s="12"/>
      <c r="M14743" s="9"/>
    </row>
    <row r="14744" spans="3:13">
      <c r="C14744" s="12"/>
      <c r="M14744" s="9"/>
    </row>
    <row r="14745" spans="3:13">
      <c r="C14745" s="12"/>
      <c r="M14745" s="9"/>
    </row>
    <row r="14746" spans="3:13">
      <c r="C14746" s="12"/>
      <c r="M14746" s="9"/>
    </row>
    <row r="14747" spans="3:13">
      <c r="C14747" s="12"/>
      <c r="M14747" s="9"/>
    </row>
    <row r="14748" spans="3:13">
      <c r="C14748" s="12"/>
      <c r="M14748" s="9"/>
    </row>
    <row r="14749" spans="3:13">
      <c r="C14749" s="12"/>
      <c r="M14749" s="9"/>
    </row>
    <row r="14750" spans="3:13">
      <c r="C14750" s="12"/>
      <c r="M14750" s="9"/>
    </row>
    <row r="14751" spans="3:13">
      <c r="C14751" s="12"/>
      <c r="M14751" s="9"/>
    </row>
    <row r="14752" spans="3:13">
      <c r="C14752" s="12"/>
      <c r="M14752" s="9"/>
    </row>
    <row r="14753" spans="3:13">
      <c r="C14753" s="12"/>
      <c r="M14753" s="9"/>
    </row>
    <row r="14754" spans="3:13">
      <c r="C14754" s="12"/>
      <c r="M14754" s="9"/>
    </row>
    <row r="14755" spans="3:13">
      <c r="C14755" s="12"/>
      <c r="M14755" s="9"/>
    </row>
    <row r="14756" spans="3:13">
      <c r="C14756" s="12"/>
      <c r="M14756" s="9"/>
    </row>
    <row r="14757" spans="3:13">
      <c r="C14757" s="12"/>
      <c r="M14757" s="9"/>
    </row>
    <row r="14758" spans="3:13">
      <c r="C14758" s="12"/>
      <c r="M14758" s="9"/>
    </row>
    <row r="14759" spans="3:13">
      <c r="C14759" s="12"/>
      <c r="M14759" s="9"/>
    </row>
    <row r="14760" spans="3:13">
      <c r="C14760" s="12"/>
      <c r="M14760" s="9"/>
    </row>
    <row r="14761" spans="3:13">
      <c r="C14761" s="12"/>
      <c r="M14761" s="9"/>
    </row>
    <row r="14762" spans="3:13">
      <c r="C14762" s="12"/>
      <c r="M14762" s="9"/>
    </row>
    <row r="14763" spans="3:13">
      <c r="C14763" s="12"/>
      <c r="M14763" s="9"/>
    </row>
    <row r="14764" spans="3:13">
      <c r="C14764" s="12"/>
      <c r="M14764" s="9"/>
    </row>
    <row r="14765" spans="3:13">
      <c r="C14765" s="12"/>
      <c r="M14765" s="9"/>
    </row>
    <row r="14766" spans="3:13">
      <c r="C14766" s="12"/>
      <c r="M14766" s="9"/>
    </row>
    <row r="14767" spans="3:13">
      <c r="C14767" s="12"/>
      <c r="M14767" s="9"/>
    </row>
    <row r="14768" spans="3:13">
      <c r="C14768" s="12"/>
      <c r="M14768" s="9"/>
    </row>
    <row r="14769" spans="3:13">
      <c r="C14769" s="12"/>
      <c r="M14769" s="9"/>
    </row>
    <row r="14770" spans="3:13">
      <c r="C14770" s="12"/>
      <c r="M14770" s="9"/>
    </row>
    <row r="14771" spans="3:13">
      <c r="C14771" s="12"/>
      <c r="M14771" s="9"/>
    </row>
    <row r="14772" spans="3:13">
      <c r="C14772" s="12"/>
      <c r="M14772" s="9"/>
    </row>
    <row r="14773" spans="3:13">
      <c r="C14773" s="12"/>
      <c r="M14773" s="9"/>
    </row>
    <row r="14774" spans="3:13">
      <c r="C14774" s="12"/>
      <c r="M14774" s="9"/>
    </row>
    <row r="14775" spans="3:13">
      <c r="C14775" s="12"/>
      <c r="M14775" s="9"/>
    </row>
    <row r="14776" spans="3:13">
      <c r="C14776" s="12"/>
      <c r="M14776" s="9"/>
    </row>
    <row r="14777" spans="3:13">
      <c r="C14777" s="12"/>
      <c r="M14777" s="9"/>
    </row>
    <row r="14778" spans="3:13">
      <c r="C14778" s="12"/>
      <c r="M14778" s="9"/>
    </row>
    <row r="14779" spans="3:13">
      <c r="C14779" s="12"/>
      <c r="M14779" s="9"/>
    </row>
    <row r="14780" spans="3:13">
      <c r="C14780" s="12"/>
      <c r="M14780" s="9"/>
    </row>
    <row r="14781" spans="3:13">
      <c r="C14781" s="12"/>
      <c r="M14781" s="9"/>
    </row>
    <row r="14782" spans="3:13">
      <c r="C14782" s="12"/>
      <c r="M14782" s="9"/>
    </row>
    <row r="14783" spans="3:13">
      <c r="C14783" s="12"/>
      <c r="M14783" s="9"/>
    </row>
    <row r="14784" spans="3:13">
      <c r="C14784" s="12"/>
      <c r="M14784" s="9"/>
    </row>
    <row r="14785" spans="3:13">
      <c r="C14785" s="12"/>
      <c r="M14785" s="9"/>
    </row>
    <row r="14786" spans="3:13">
      <c r="C14786" s="12"/>
      <c r="M14786" s="9"/>
    </row>
    <row r="14787" spans="3:13">
      <c r="C14787" s="12"/>
      <c r="M14787" s="9"/>
    </row>
    <row r="14788" spans="3:13">
      <c r="C14788" s="12"/>
      <c r="M14788" s="9"/>
    </row>
    <row r="14789" spans="3:13">
      <c r="C14789" s="12"/>
      <c r="M14789" s="9"/>
    </row>
    <row r="14790" spans="3:13">
      <c r="C14790" s="12"/>
      <c r="M14790" s="9"/>
    </row>
    <row r="14791" spans="3:13">
      <c r="C14791" s="12"/>
      <c r="M14791" s="9"/>
    </row>
    <row r="14792" spans="3:13">
      <c r="C14792" s="12"/>
      <c r="M14792" s="9"/>
    </row>
    <row r="14793" spans="3:13">
      <c r="C14793" s="12"/>
      <c r="M14793" s="9"/>
    </row>
    <row r="14794" spans="3:13">
      <c r="C14794" s="12"/>
      <c r="M14794" s="9"/>
    </row>
    <row r="14795" spans="3:13">
      <c r="C14795" s="12"/>
      <c r="M14795" s="9"/>
    </row>
    <row r="14796" spans="3:13">
      <c r="C14796" s="12"/>
      <c r="M14796" s="9"/>
    </row>
    <row r="14797" spans="3:13">
      <c r="C14797" s="12"/>
      <c r="M14797" s="9"/>
    </row>
    <row r="14798" spans="3:13">
      <c r="C14798" s="12"/>
      <c r="M14798" s="9"/>
    </row>
    <row r="14799" spans="3:13">
      <c r="C14799" s="12"/>
      <c r="M14799" s="9"/>
    </row>
    <row r="14800" spans="3:13">
      <c r="C14800" s="12"/>
      <c r="M14800" s="9"/>
    </row>
    <row r="14801" spans="3:13">
      <c r="C14801" s="12"/>
      <c r="M14801" s="9"/>
    </row>
    <row r="14802" spans="3:13">
      <c r="C14802" s="12"/>
      <c r="M14802" s="9"/>
    </row>
    <row r="14803" spans="3:13">
      <c r="C14803" s="12"/>
      <c r="M14803" s="9"/>
    </row>
    <row r="14804" spans="3:13">
      <c r="C14804" s="12"/>
      <c r="M14804" s="9"/>
    </row>
    <row r="14805" spans="3:13">
      <c r="C14805" s="12"/>
      <c r="M14805" s="9"/>
    </row>
    <row r="14806" spans="3:13">
      <c r="C14806" s="12"/>
      <c r="M14806" s="9"/>
    </row>
    <row r="14807" spans="3:13">
      <c r="C14807" s="12"/>
      <c r="M14807" s="9"/>
    </row>
    <row r="14808" spans="3:13">
      <c r="C14808" s="12"/>
      <c r="M14808" s="9"/>
    </row>
    <row r="14809" spans="3:13">
      <c r="C14809" s="12"/>
      <c r="M14809" s="9"/>
    </row>
    <row r="14810" spans="3:13">
      <c r="C14810" s="12"/>
      <c r="M14810" s="9"/>
    </row>
    <row r="14811" spans="3:13">
      <c r="C14811" s="12"/>
      <c r="M14811" s="9"/>
    </row>
    <row r="14812" spans="3:13">
      <c r="C14812" s="12"/>
      <c r="M14812" s="9"/>
    </row>
    <row r="14813" spans="3:13">
      <c r="C14813" s="12"/>
      <c r="M14813" s="9"/>
    </row>
    <row r="14814" spans="3:13">
      <c r="C14814" s="12"/>
      <c r="M14814" s="9"/>
    </row>
    <row r="14815" spans="3:13">
      <c r="C14815" s="12"/>
      <c r="M14815" s="9"/>
    </row>
    <row r="14816" spans="3:13">
      <c r="C14816" s="12"/>
      <c r="M14816" s="9"/>
    </row>
    <row r="14817" spans="3:13">
      <c r="C14817" s="12"/>
      <c r="M14817" s="9"/>
    </row>
    <row r="14818" spans="3:13">
      <c r="C14818" s="12"/>
      <c r="M14818" s="9"/>
    </row>
    <row r="14819" spans="3:13">
      <c r="C14819" s="12"/>
      <c r="M14819" s="9"/>
    </row>
    <row r="14820" spans="3:13">
      <c r="C14820" s="12"/>
      <c r="M14820" s="9"/>
    </row>
    <row r="14821" spans="3:13">
      <c r="C14821" s="12"/>
      <c r="M14821" s="9"/>
    </row>
    <row r="14822" spans="3:13">
      <c r="C14822" s="12"/>
      <c r="M14822" s="9"/>
    </row>
    <row r="14823" spans="3:13">
      <c r="C14823" s="12"/>
      <c r="M14823" s="9"/>
    </row>
    <row r="14824" spans="3:13">
      <c r="C14824" s="12"/>
      <c r="M14824" s="9"/>
    </row>
    <row r="14825" spans="3:13">
      <c r="C14825" s="12"/>
      <c r="M14825" s="9"/>
    </row>
    <row r="14826" spans="3:13">
      <c r="C14826" s="12"/>
      <c r="M14826" s="9"/>
    </row>
    <row r="14827" spans="3:13">
      <c r="C14827" s="12"/>
      <c r="M14827" s="9"/>
    </row>
    <row r="14828" spans="3:13">
      <c r="C14828" s="12"/>
      <c r="M14828" s="9"/>
    </row>
    <row r="14829" spans="3:13">
      <c r="C14829" s="12"/>
      <c r="M14829" s="9"/>
    </row>
    <row r="14830" spans="3:13">
      <c r="C14830" s="12"/>
      <c r="M14830" s="9"/>
    </row>
    <row r="14831" spans="3:13">
      <c r="C14831" s="12"/>
      <c r="M14831" s="9"/>
    </row>
    <row r="14832" spans="3:13">
      <c r="C14832" s="12"/>
      <c r="M14832" s="9"/>
    </row>
    <row r="14833" spans="3:13">
      <c r="C14833" s="12"/>
      <c r="M14833" s="9"/>
    </row>
    <row r="14834" spans="3:13">
      <c r="C14834" s="12"/>
      <c r="M14834" s="9"/>
    </row>
    <row r="14835" spans="3:13">
      <c r="C14835" s="12"/>
      <c r="M14835" s="9"/>
    </row>
    <row r="14836" spans="3:13">
      <c r="C14836" s="12"/>
      <c r="M14836" s="9"/>
    </row>
    <row r="14837" spans="3:13">
      <c r="C14837" s="12"/>
      <c r="M14837" s="9"/>
    </row>
    <row r="14838" spans="3:13">
      <c r="C14838" s="12"/>
      <c r="M14838" s="9"/>
    </row>
    <row r="14839" spans="3:13">
      <c r="C14839" s="12"/>
      <c r="M14839" s="9"/>
    </row>
    <row r="14840" spans="3:13">
      <c r="C14840" s="12"/>
      <c r="M14840" s="9"/>
    </row>
    <row r="14841" spans="3:13">
      <c r="C14841" s="12"/>
      <c r="M14841" s="9"/>
    </row>
    <row r="14842" spans="3:13">
      <c r="C14842" s="12"/>
      <c r="M14842" s="9"/>
    </row>
    <row r="14843" spans="3:13">
      <c r="C14843" s="12"/>
      <c r="M14843" s="9"/>
    </row>
    <row r="14844" spans="3:13">
      <c r="C14844" s="12"/>
      <c r="M14844" s="9"/>
    </row>
    <row r="14845" spans="3:13">
      <c r="C14845" s="12"/>
      <c r="M14845" s="9"/>
    </row>
    <row r="14846" spans="3:13">
      <c r="C14846" s="12"/>
      <c r="M14846" s="9"/>
    </row>
    <row r="14847" spans="3:13">
      <c r="C14847" s="12"/>
      <c r="M14847" s="9"/>
    </row>
    <row r="14848" spans="3:13">
      <c r="C14848" s="12"/>
      <c r="M14848" s="9"/>
    </row>
    <row r="14849" spans="3:13">
      <c r="C14849" s="12"/>
      <c r="M14849" s="9"/>
    </row>
    <row r="14850" spans="3:13">
      <c r="C14850" s="12"/>
      <c r="M14850" s="9"/>
    </row>
    <row r="14851" spans="3:13">
      <c r="C14851" s="12"/>
      <c r="M14851" s="9"/>
    </row>
    <row r="14852" spans="3:13">
      <c r="C14852" s="12"/>
      <c r="M14852" s="9"/>
    </row>
    <row r="14853" spans="3:13">
      <c r="C14853" s="12"/>
      <c r="M14853" s="9"/>
    </row>
    <row r="14854" spans="3:13">
      <c r="C14854" s="12"/>
      <c r="M14854" s="9"/>
    </row>
    <row r="14855" spans="3:13">
      <c r="C14855" s="12"/>
      <c r="M14855" s="9"/>
    </row>
    <row r="14856" spans="3:13">
      <c r="C14856" s="12"/>
      <c r="M14856" s="9"/>
    </row>
    <row r="14857" spans="3:13">
      <c r="C14857" s="12"/>
      <c r="M14857" s="9"/>
    </row>
    <row r="14858" spans="3:13">
      <c r="C14858" s="12"/>
      <c r="M14858" s="9"/>
    </row>
    <row r="14859" spans="3:13">
      <c r="C14859" s="12"/>
      <c r="M14859" s="9"/>
    </row>
    <row r="14860" spans="3:13">
      <c r="C14860" s="12"/>
      <c r="M14860" s="9"/>
    </row>
    <row r="14861" spans="3:13">
      <c r="C14861" s="12"/>
      <c r="M14861" s="9"/>
    </row>
    <row r="14862" spans="3:13">
      <c r="C14862" s="12"/>
      <c r="M14862" s="9"/>
    </row>
    <row r="14863" spans="3:13">
      <c r="C14863" s="12"/>
      <c r="M14863" s="9"/>
    </row>
    <row r="14864" spans="3:13">
      <c r="C14864" s="12"/>
      <c r="M14864" s="9"/>
    </row>
    <row r="14865" spans="3:13">
      <c r="C14865" s="12"/>
      <c r="M14865" s="9"/>
    </row>
    <row r="14866" spans="3:13">
      <c r="C14866" s="12"/>
      <c r="M14866" s="9"/>
    </row>
    <row r="14867" spans="3:13">
      <c r="C14867" s="12"/>
      <c r="M14867" s="9"/>
    </row>
    <row r="14868" spans="3:13">
      <c r="C14868" s="12"/>
      <c r="M14868" s="9"/>
    </row>
    <row r="14869" spans="3:13">
      <c r="C14869" s="12"/>
      <c r="M14869" s="9"/>
    </row>
    <row r="14870" spans="3:13">
      <c r="C14870" s="12"/>
      <c r="M14870" s="9"/>
    </row>
    <row r="14871" spans="3:13">
      <c r="C14871" s="12"/>
      <c r="M14871" s="9"/>
    </row>
    <row r="14872" spans="3:13">
      <c r="C14872" s="12"/>
      <c r="M14872" s="9"/>
    </row>
    <row r="14873" spans="3:13">
      <c r="C14873" s="12"/>
      <c r="M14873" s="9"/>
    </row>
    <row r="14874" spans="3:13">
      <c r="C14874" s="12"/>
      <c r="M14874" s="9"/>
    </row>
    <row r="14875" spans="3:13">
      <c r="C14875" s="12"/>
      <c r="M14875" s="9"/>
    </row>
    <row r="14876" spans="3:13">
      <c r="C14876" s="12"/>
      <c r="M14876" s="9"/>
    </row>
    <row r="14877" spans="3:13">
      <c r="C14877" s="12"/>
      <c r="M14877" s="9"/>
    </row>
    <row r="14878" spans="3:13">
      <c r="C14878" s="12"/>
      <c r="M14878" s="9"/>
    </row>
    <row r="14879" spans="3:13">
      <c r="C14879" s="12"/>
      <c r="M14879" s="9"/>
    </row>
    <row r="14880" spans="3:13">
      <c r="C14880" s="12"/>
      <c r="M14880" s="9"/>
    </row>
    <row r="14881" spans="3:13">
      <c r="C14881" s="12"/>
      <c r="M14881" s="9"/>
    </row>
    <row r="14882" spans="3:13">
      <c r="C14882" s="12"/>
      <c r="M14882" s="9"/>
    </row>
    <row r="14883" spans="3:13">
      <c r="C14883" s="12"/>
      <c r="M14883" s="9"/>
    </row>
    <row r="14884" spans="3:13">
      <c r="C14884" s="12"/>
      <c r="M14884" s="9"/>
    </row>
    <row r="14885" spans="3:13">
      <c r="C14885" s="12"/>
      <c r="M14885" s="9"/>
    </row>
    <row r="14886" spans="3:13">
      <c r="C14886" s="12"/>
      <c r="M14886" s="9"/>
    </row>
    <row r="14887" spans="3:13">
      <c r="C14887" s="12"/>
      <c r="M14887" s="9"/>
    </row>
    <row r="14888" spans="3:13">
      <c r="C14888" s="12"/>
      <c r="M14888" s="9"/>
    </row>
    <row r="14889" spans="3:13">
      <c r="C14889" s="12"/>
      <c r="M14889" s="9"/>
    </row>
    <row r="14890" spans="3:13">
      <c r="C14890" s="12"/>
      <c r="M14890" s="9"/>
    </row>
    <row r="14891" spans="3:13">
      <c r="C14891" s="12"/>
      <c r="M14891" s="9"/>
    </row>
    <row r="14892" spans="3:13">
      <c r="C14892" s="12"/>
      <c r="M14892" s="9"/>
    </row>
    <row r="14893" spans="3:13">
      <c r="C14893" s="12"/>
      <c r="M14893" s="9"/>
    </row>
    <row r="14894" spans="3:13">
      <c r="C14894" s="12"/>
      <c r="M14894" s="9"/>
    </row>
    <row r="14895" spans="3:13">
      <c r="C14895" s="12"/>
      <c r="M14895" s="9"/>
    </row>
    <row r="14896" spans="3:13">
      <c r="C14896" s="12"/>
      <c r="M14896" s="9"/>
    </row>
    <row r="14897" spans="3:13">
      <c r="C14897" s="12"/>
      <c r="M14897" s="9"/>
    </row>
    <row r="14898" spans="3:13">
      <c r="C14898" s="12"/>
      <c r="M14898" s="9"/>
    </row>
    <row r="14899" spans="3:13">
      <c r="C14899" s="12"/>
      <c r="M14899" s="9"/>
    </row>
    <row r="14900" spans="3:13">
      <c r="C14900" s="12"/>
      <c r="M14900" s="9"/>
    </row>
    <row r="14901" spans="3:13">
      <c r="C14901" s="12"/>
      <c r="M14901" s="9"/>
    </row>
    <row r="14902" spans="3:13">
      <c r="C14902" s="12"/>
      <c r="M14902" s="9"/>
    </row>
    <row r="14903" spans="3:13">
      <c r="C14903" s="12"/>
      <c r="M14903" s="9"/>
    </row>
    <row r="14904" spans="3:13">
      <c r="C14904" s="12"/>
      <c r="M14904" s="9"/>
    </row>
    <row r="14905" spans="3:13">
      <c r="C14905" s="12"/>
      <c r="M14905" s="9"/>
    </row>
    <row r="14906" spans="3:13">
      <c r="C14906" s="12"/>
      <c r="M14906" s="9"/>
    </row>
    <row r="14907" spans="3:13">
      <c r="C14907" s="12"/>
      <c r="M14907" s="9"/>
    </row>
    <row r="14908" spans="3:13">
      <c r="C14908" s="12"/>
      <c r="M14908" s="9"/>
    </row>
    <row r="14909" spans="3:13">
      <c r="C14909" s="12"/>
      <c r="M14909" s="9"/>
    </row>
    <row r="14910" spans="3:13">
      <c r="C14910" s="12"/>
      <c r="M14910" s="9"/>
    </row>
    <row r="14911" spans="3:13">
      <c r="C14911" s="12"/>
      <c r="M14911" s="9"/>
    </row>
    <row r="14912" spans="3:13">
      <c r="C14912" s="12"/>
      <c r="M14912" s="9"/>
    </row>
    <row r="14913" spans="3:13">
      <c r="C14913" s="12"/>
      <c r="M14913" s="9"/>
    </row>
    <row r="14914" spans="3:13">
      <c r="C14914" s="12"/>
      <c r="M14914" s="9"/>
    </row>
    <row r="14915" spans="3:13">
      <c r="C14915" s="12"/>
      <c r="M14915" s="9"/>
    </row>
    <row r="14916" spans="3:13">
      <c r="C14916" s="12"/>
      <c r="M14916" s="9"/>
    </row>
    <row r="14917" spans="3:13">
      <c r="C14917" s="12"/>
      <c r="M14917" s="9"/>
    </row>
    <row r="14918" spans="3:13">
      <c r="C14918" s="12"/>
      <c r="M14918" s="9"/>
    </row>
    <row r="14919" spans="3:13">
      <c r="C14919" s="12"/>
      <c r="M14919" s="9"/>
    </row>
    <row r="14920" spans="3:13">
      <c r="C14920" s="12"/>
      <c r="M14920" s="9"/>
    </row>
    <row r="14921" spans="3:13">
      <c r="C14921" s="12"/>
      <c r="M14921" s="9"/>
    </row>
    <row r="14922" spans="3:13">
      <c r="C14922" s="12"/>
      <c r="M14922" s="9"/>
    </row>
    <row r="14923" spans="3:13">
      <c r="C14923" s="12"/>
      <c r="M14923" s="9"/>
    </row>
    <row r="14924" spans="3:13">
      <c r="C14924" s="12"/>
      <c r="M14924" s="9"/>
    </row>
    <row r="14925" spans="3:13">
      <c r="C14925" s="12"/>
      <c r="M14925" s="9"/>
    </row>
    <row r="14926" spans="3:13">
      <c r="C14926" s="12"/>
      <c r="M14926" s="9"/>
    </row>
    <row r="14927" spans="3:13">
      <c r="C14927" s="12"/>
      <c r="M14927" s="9"/>
    </row>
    <row r="14928" spans="3:13">
      <c r="C14928" s="12"/>
      <c r="M14928" s="9"/>
    </row>
    <row r="14929" spans="3:13">
      <c r="C14929" s="12"/>
      <c r="M14929" s="9"/>
    </row>
    <row r="14930" spans="3:13">
      <c r="C14930" s="12"/>
      <c r="M14930" s="9"/>
    </row>
    <row r="14931" spans="3:13">
      <c r="C14931" s="12"/>
      <c r="M14931" s="9"/>
    </row>
    <row r="14932" spans="3:13">
      <c r="C14932" s="12"/>
      <c r="M14932" s="9"/>
    </row>
    <row r="14933" spans="3:13">
      <c r="C14933" s="12"/>
      <c r="M14933" s="9"/>
    </row>
    <row r="14934" spans="3:13">
      <c r="C14934" s="12"/>
      <c r="M14934" s="9"/>
    </row>
    <row r="14935" spans="3:13">
      <c r="C14935" s="12"/>
      <c r="M14935" s="9"/>
    </row>
    <row r="14936" spans="3:13">
      <c r="C14936" s="12"/>
      <c r="M14936" s="9"/>
    </row>
    <row r="14937" spans="3:13">
      <c r="C14937" s="12"/>
      <c r="M14937" s="9"/>
    </row>
    <row r="14938" spans="3:13">
      <c r="C14938" s="12"/>
      <c r="M14938" s="9"/>
    </row>
    <row r="14939" spans="3:13">
      <c r="C14939" s="12"/>
      <c r="M14939" s="9"/>
    </row>
    <row r="14940" spans="3:13">
      <c r="C14940" s="12"/>
      <c r="M14940" s="9"/>
    </row>
    <row r="14941" spans="3:13">
      <c r="C14941" s="12"/>
      <c r="M14941" s="9"/>
    </row>
    <row r="14942" spans="3:13">
      <c r="C14942" s="12"/>
      <c r="M14942" s="9"/>
    </row>
    <row r="14943" spans="3:13">
      <c r="C14943" s="12"/>
      <c r="M14943" s="9"/>
    </row>
    <row r="14944" spans="3:13">
      <c r="C14944" s="12"/>
      <c r="M14944" s="9"/>
    </row>
    <row r="14945" spans="3:13">
      <c r="C14945" s="12"/>
      <c r="M14945" s="9"/>
    </row>
    <row r="14946" spans="3:13">
      <c r="C14946" s="12"/>
      <c r="M14946" s="9"/>
    </row>
    <row r="14947" spans="3:13">
      <c r="C14947" s="12"/>
      <c r="M14947" s="9"/>
    </row>
    <row r="14948" spans="3:13">
      <c r="C14948" s="12"/>
      <c r="M14948" s="9"/>
    </row>
    <row r="14949" spans="3:13">
      <c r="C14949" s="12"/>
      <c r="M14949" s="9"/>
    </row>
    <row r="14950" spans="3:13">
      <c r="C14950" s="12"/>
      <c r="M14950" s="9"/>
    </row>
    <row r="14951" spans="3:13">
      <c r="C14951" s="12"/>
      <c r="M14951" s="9"/>
    </row>
    <row r="14952" spans="3:13">
      <c r="C14952" s="12"/>
      <c r="M14952" s="9"/>
    </row>
    <row r="14953" spans="3:13">
      <c r="C14953" s="12"/>
      <c r="M14953" s="9"/>
    </row>
    <row r="14954" spans="3:13">
      <c r="C14954" s="12"/>
      <c r="M14954" s="9"/>
    </row>
    <row r="14955" spans="3:13">
      <c r="C14955" s="12"/>
      <c r="M14955" s="9"/>
    </row>
    <row r="14956" spans="3:13">
      <c r="C14956" s="12"/>
      <c r="M14956" s="9"/>
    </row>
    <row r="14957" spans="3:13">
      <c r="C14957" s="12"/>
      <c r="M14957" s="9"/>
    </row>
    <row r="14958" spans="3:13">
      <c r="C14958" s="12"/>
      <c r="M14958" s="9"/>
    </row>
    <row r="14959" spans="3:13">
      <c r="C14959" s="12"/>
      <c r="M14959" s="9"/>
    </row>
    <row r="14960" spans="3:13">
      <c r="C14960" s="12"/>
      <c r="M14960" s="9"/>
    </row>
    <row r="14961" spans="3:13">
      <c r="C14961" s="12"/>
      <c r="M14961" s="9"/>
    </row>
    <row r="14962" spans="3:13">
      <c r="C14962" s="12"/>
      <c r="M14962" s="9"/>
    </row>
    <row r="14963" spans="3:13">
      <c r="C14963" s="12"/>
      <c r="M14963" s="9"/>
    </row>
    <row r="14964" spans="3:13">
      <c r="C14964" s="12"/>
      <c r="M14964" s="9"/>
    </row>
    <row r="14965" spans="3:13">
      <c r="C14965" s="12"/>
      <c r="M14965" s="9"/>
    </row>
    <row r="14966" spans="3:13">
      <c r="C14966" s="12"/>
      <c r="M14966" s="9"/>
    </row>
    <row r="14967" spans="3:13">
      <c r="C14967" s="12"/>
      <c r="M14967" s="9"/>
    </row>
    <row r="14968" spans="3:13">
      <c r="C14968" s="12"/>
      <c r="M14968" s="9"/>
    </row>
    <row r="14969" spans="3:13">
      <c r="C14969" s="12"/>
      <c r="M14969" s="9"/>
    </row>
    <row r="14970" spans="3:13">
      <c r="C14970" s="12"/>
      <c r="M14970" s="9"/>
    </row>
    <row r="14971" spans="3:13">
      <c r="C14971" s="12"/>
      <c r="M14971" s="9"/>
    </row>
    <row r="14972" spans="3:13">
      <c r="C14972" s="12"/>
      <c r="M14972" s="9"/>
    </row>
    <row r="14973" spans="3:13">
      <c r="C14973" s="12"/>
      <c r="M14973" s="9"/>
    </row>
    <row r="14974" spans="3:13">
      <c r="C14974" s="12"/>
      <c r="M14974" s="9"/>
    </row>
    <row r="14975" spans="3:13">
      <c r="C14975" s="12"/>
      <c r="M14975" s="9"/>
    </row>
    <row r="14976" spans="3:13">
      <c r="C14976" s="12"/>
      <c r="M14976" s="9"/>
    </row>
    <row r="14977" spans="3:13">
      <c r="C14977" s="12"/>
      <c r="M14977" s="9"/>
    </row>
    <row r="14978" spans="3:13">
      <c r="C14978" s="12"/>
      <c r="M14978" s="9"/>
    </row>
    <row r="14979" spans="3:13">
      <c r="C14979" s="12"/>
      <c r="M14979" s="9"/>
    </row>
    <row r="14980" spans="3:13">
      <c r="C14980" s="12"/>
      <c r="M14980" s="9"/>
    </row>
    <row r="14981" spans="3:13">
      <c r="C14981" s="12"/>
      <c r="M14981" s="9"/>
    </row>
    <row r="14982" spans="3:13">
      <c r="C14982" s="12"/>
      <c r="M14982" s="9"/>
    </row>
    <row r="14983" spans="3:13">
      <c r="C14983" s="12"/>
      <c r="M14983" s="9"/>
    </row>
    <row r="14984" spans="3:13">
      <c r="C14984" s="12"/>
      <c r="M14984" s="9"/>
    </row>
    <row r="14985" spans="3:13">
      <c r="C14985" s="12"/>
      <c r="M14985" s="9"/>
    </row>
    <row r="14986" spans="3:13">
      <c r="C14986" s="12"/>
      <c r="M14986" s="9"/>
    </row>
    <row r="14987" spans="3:13">
      <c r="C14987" s="12"/>
      <c r="M14987" s="9"/>
    </row>
    <row r="14988" spans="3:13">
      <c r="C14988" s="12"/>
      <c r="M14988" s="9"/>
    </row>
    <row r="14989" spans="3:13">
      <c r="C14989" s="12"/>
      <c r="M14989" s="9"/>
    </row>
    <row r="14990" spans="3:13">
      <c r="C14990" s="12"/>
      <c r="M14990" s="9"/>
    </row>
    <row r="14991" spans="3:13">
      <c r="C14991" s="12"/>
      <c r="M14991" s="9"/>
    </row>
    <row r="14992" spans="3:13">
      <c r="C14992" s="12"/>
      <c r="M14992" s="9"/>
    </row>
    <row r="14993" spans="3:13">
      <c r="C14993" s="12"/>
      <c r="M14993" s="9"/>
    </row>
    <row r="14994" spans="3:13">
      <c r="C14994" s="12"/>
      <c r="M14994" s="9"/>
    </row>
    <row r="14995" spans="3:13">
      <c r="C14995" s="12"/>
      <c r="M14995" s="9"/>
    </row>
    <row r="14996" spans="3:13">
      <c r="C14996" s="12"/>
      <c r="M14996" s="9"/>
    </row>
    <row r="14997" spans="3:13">
      <c r="C14997" s="12"/>
      <c r="M14997" s="9"/>
    </row>
    <row r="14998" spans="3:13">
      <c r="C14998" s="12"/>
      <c r="M14998" s="9"/>
    </row>
    <row r="14999" spans="3:13">
      <c r="C14999" s="12"/>
      <c r="M14999" s="9"/>
    </row>
    <row r="15000" spans="3:13">
      <c r="C15000" s="12"/>
      <c r="M15000" s="9"/>
    </row>
    <row r="15001" spans="3:13">
      <c r="C15001" s="12"/>
      <c r="M15001" s="9"/>
    </row>
    <row r="15002" spans="3:13">
      <c r="C15002" s="12"/>
      <c r="M15002" s="9"/>
    </row>
    <row r="15003" spans="3:13">
      <c r="C15003" s="12"/>
      <c r="M15003" s="9"/>
    </row>
    <row r="15004" spans="3:13">
      <c r="C15004" s="12"/>
      <c r="M15004" s="9"/>
    </row>
    <row r="15005" spans="3:13">
      <c r="C15005" s="12"/>
      <c r="M15005" s="9"/>
    </row>
    <row r="15006" spans="3:13">
      <c r="C15006" s="12"/>
      <c r="M15006" s="9"/>
    </row>
    <row r="15007" spans="3:13">
      <c r="C15007" s="12"/>
      <c r="M15007" s="9"/>
    </row>
    <row r="15008" spans="3:13">
      <c r="C15008" s="12"/>
      <c r="M15008" s="9"/>
    </row>
    <row r="15009" spans="3:13">
      <c r="C15009" s="12"/>
      <c r="M15009" s="9"/>
    </row>
    <row r="15010" spans="3:13">
      <c r="C15010" s="12"/>
      <c r="M15010" s="9"/>
    </row>
    <row r="15011" spans="3:13">
      <c r="C15011" s="12"/>
      <c r="M15011" s="9"/>
    </row>
    <row r="15012" spans="3:13">
      <c r="C15012" s="12"/>
      <c r="M15012" s="9"/>
    </row>
    <row r="15013" spans="3:13">
      <c r="C15013" s="12"/>
      <c r="M15013" s="9"/>
    </row>
    <row r="15014" spans="3:13">
      <c r="C15014" s="12"/>
      <c r="M15014" s="9"/>
    </row>
    <row r="15015" spans="3:13">
      <c r="C15015" s="12"/>
      <c r="M15015" s="9"/>
    </row>
    <row r="15016" spans="3:13">
      <c r="C15016" s="12"/>
      <c r="M15016" s="9"/>
    </row>
    <row r="15017" spans="3:13">
      <c r="C15017" s="12"/>
      <c r="M15017" s="9"/>
    </row>
    <row r="15018" spans="3:13">
      <c r="C15018" s="12"/>
      <c r="M15018" s="9"/>
    </row>
    <row r="15019" spans="3:13">
      <c r="C15019" s="12"/>
      <c r="M15019" s="9"/>
    </row>
    <row r="15020" spans="3:13">
      <c r="C15020" s="12"/>
      <c r="M15020" s="9"/>
    </row>
    <row r="15021" spans="3:13">
      <c r="C15021" s="12"/>
      <c r="M15021" s="9"/>
    </row>
    <row r="15022" spans="3:13">
      <c r="C15022" s="12"/>
      <c r="M15022" s="9"/>
    </row>
    <row r="15023" spans="3:13">
      <c r="C15023" s="12"/>
      <c r="M15023" s="9"/>
    </row>
    <row r="15024" spans="3:13">
      <c r="C15024" s="12"/>
      <c r="M15024" s="9"/>
    </row>
    <row r="15025" spans="3:13">
      <c r="C15025" s="12"/>
      <c r="M15025" s="9"/>
    </row>
    <row r="15026" spans="3:13">
      <c r="C15026" s="12"/>
      <c r="M15026" s="9"/>
    </row>
    <row r="15027" spans="3:13">
      <c r="C15027" s="12"/>
      <c r="M15027" s="9"/>
    </row>
    <row r="15028" spans="3:13">
      <c r="C15028" s="12"/>
      <c r="M15028" s="9"/>
    </row>
    <row r="15029" spans="3:13">
      <c r="C15029" s="12"/>
      <c r="M15029" s="9"/>
    </row>
    <row r="15030" spans="3:13">
      <c r="C15030" s="12"/>
      <c r="M15030" s="9"/>
    </row>
    <row r="15031" spans="3:13">
      <c r="C15031" s="12"/>
      <c r="M15031" s="9"/>
    </row>
    <row r="15032" spans="3:13">
      <c r="C15032" s="12"/>
      <c r="M15032" s="9"/>
    </row>
    <row r="15033" spans="3:13">
      <c r="C15033" s="12"/>
      <c r="M15033" s="9"/>
    </row>
    <row r="15034" spans="3:13">
      <c r="C15034" s="12"/>
      <c r="M15034" s="9"/>
    </row>
    <row r="15035" spans="3:13">
      <c r="C15035" s="12"/>
      <c r="M15035" s="9"/>
    </row>
    <row r="15036" spans="3:13">
      <c r="C15036" s="12"/>
      <c r="M15036" s="9"/>
    </row>
    <row r="15037" spans="3:13">
      <c r="C15037" s="12"/>
      <c r="M15037" s="9"/>
    </row>
    <row r="15038" spans="3:13">
      <c r="C15038" s="12"/>
      <c r="M15038" s="9"/>
    </row>
    <row r="15039" spans="3:13">
      <c r="C15039" s="12"/>
      <c r="M15039" s="9"/>
    </row>
    <row r="15040" spans="3:13">
      <c r="C15040" s="12"/>
      <c r="M15040" s="9"/>
    </row>
    <row r="15041" spans="3:13">
      <c r="C15041" s="12"/>
      <c r="M15041" s="9"/>
    </row>
    <row r="15042" spans="3:13">
      <c r="C15042" s="12"/>
      <c r="M15042" s="9"/>
    </row>
    <row r="15043" spans="3:13">
      <c r="C15043" s="12"/>
      <c r="M15043" s="9"/>
    </row>
    <row r="15044" spans="3:13">
      <c r="C15044" s="12"/>
      <c r="M15044" s="9"/>
    </row>
    <row r="15045" spans="3:13">
      <c r="C15045" s="12"/>
      <c r="M15045" s="9"/>
    </row>
    <row r="15046" spans="3:13">
      <c r="C15046" s="12"/>
      <c r="M15046" s="9"/>
    </row>
    <row r="15047" spans="3:13">
      <c r="C15047" s="12"/>
      <c r="M15047" s="9"/>
    </row>
    <row r="15048" spans="3:13">
      <c r="C15048" s="12"/>
      <c r="M15048" s="9"/>
    </row>
    <row r="15049" spans="3:13">
      <c r="C15049" s="12"/>
      <c r="M15049" s="9"/>
    </row>
    <row r="15050" spans="3:13">
      <c r="C15050" s="12"/>
      <c r="M15050" s="9"/>
    </row>
    <row r="15051" spans="3:13">
      <c r="C15051" s="12"/>
      <c r="M15051" s="9"/>
    </row>
    <row r="15052" spans="3:13">
      <c r="C15052" s="12"/>
      <c r="M15052" s="9"/>
    </row>
    <row r="15053" spans="3:13">
      <c r="C15053" s="12"/>
      <c r="M15053" s="9"/>
    </row>
    <row r="15054" spans="3:13">
      <c r="C15054" s="12"/>
      <c r="M15054" s="9"/>
    </row>
    <row r="15055" spans="3:13">
      <c r="C15055" s="12"/>
      <c r="M15055" s="9"/>
    </row>
    <row r="15056" spans="3:13">
      <c r="C15056" s="12"/>
      <c r="M15056" s="9"/>
    </row>
    <row r="15057" spans="3:13">
      <c r="C15057" s="12"/>
      <c r="M15057" s="9"/>
    </row>
    <row r="15058" spans="3:13">
      <c r="C15058" s="12"/>
      <c r="M15058" s="9"/>
    </row>
    <row r="15059" spans="3:13">
      <c r="C15059" s="12"/>
      <c r="M15059" s="9"/>
    </row>
    <row r="15060" spans="3:13">
      <c r="C15060" s="12"/>
      <c r="M15060" s="9"/>
    </row>
    <row r="15061" spans="3:13">
      <c r="C15061" s="12"/>
      <c r="M15061" s="9"/>
    </row>
    <row r="15062" spans="3:13">
      <c r="C15062" s="12"/>
      <c r="M15062" s="9"/>
    </row>
    <row r="15063" spans="3:13">
      <c r="C15063" s="12"/>
      <c r="M15063" s="9"/>
    </row>
    <row r="15064" spans="3:13">
      <c r="C15064" s="12"/>
      <c r="M15064" s="9"/>
    </row>
    <row r="15065" spans="3:13">
      <c r="C15065" s="12"/>
      <c r="M15065" s="9"/>
    </row>
    <row r="15066" spans="3:13">
      <c r="C15066" s="12"/>
      <c r="M15066" s="9"/>
    </row>
    <row r="15067" spans="3:13">
      <c r="C15067" s="12"/>
      <c r="M15067" s="9"/>
    </row>
    <row r="15068" spans="3:13">
      <c r="C15068" s="12"/>
      <c r="M15068" s="9"/>
    </row>
    <row r="15069" spans="3:13">
      <c r="C15069" s="12"/>
      <c r="M15069" s="9"/>
    </row>
    <row r="15070" spans="3:13">
      <c r="C15070" s="12"/>
      <c r="M15070" s="9"/>
    </row>
    <row r="15071" spans="3:13">
      <c r="C15071" s="12"/>
      <c r="M15071" s="9"/>
    </row>
    <row r="15072" spans="3:13">
      <c r="C15072" s="12"/>
      <c r="M15072" s="9"/>
    </row>
    <row r="15073" spans="3:13">
      <c r="C15073" s="12"/>
      <c r="M15073" s="9"/>
    </row>
    <row r="15074" spans="3:13">
      <c r="C15074" s="12"/>
      <c r="M15074" s="9"/>
    </row>
    <row r="15075" spans="3:13">
      <c r="C15075" s="12"/>
      <c r="M15075" s="9"/>
    </row>
    <row r="15076" spans="3:13">
      <c r="C15076" s="12"/>
      <c r="M15076" s="9"/>
    </row>
    <row r="15077" spans="3:13">
      <c r="C15077" s="12"/>
      <c r="M15077" s="9"/>
    </row>
    <row r="15078" spans="3:13">
      <c r="C15078" s="12"/>
      <c r="M15078" s="9"/>
    </row>
    <row r="15079" spans="3:13">
      <c r="C15079" s="12"/>
      <c r="M15079" s="9"/>
    </row>
    <row r="15080" spans="3:13">
      <c r="C15080" s="12"/>
      <c r="M15080" s="9"/>
    </row>
    <row r="15081" spans="3:13">
      <c r="C15081" s="12"/>
      <c r="M15081" s="9"/>
    </row>
    <row r="15082" spans="3:13">
      <c r="C15082" s="12"/>
      <c r="M15082" s="9"/>
    </row>
    <row r="15083" spans="3:13">
      <c r="C15083" s="12"/>
      <c r="M15083" s="9"/>
    </row>
    <row r="15084" spans="3:13">
      <c r="C15084" s="12"/>
      <c r="M15084" s="9"/>
    </row>
    <row r="15085" spans="3:13">
      <c r="C15085" s="12"/>
      <c r="M15085" s="9"/>
    </row>
    <row r="15086" spans="3:13">
      <c r="C15086" s="12"/>
      <c r="M15086" s="9"/>
    </row>
    <row r="15087" spans="3:13">
      <c r="C15087" s="12"/>
      <c r="M15087" s="9"/>
    </row>
    <row r="15088" spans="3:13">
      <c r="C15088" s="12"/>
      <c r="M15088" s="9"/>
    </row>
    <row r="15089" spans="3:13">
      <c r="C15089" s="12"/>
      <c r="M15089" s="9"/>
    </row>
    <row r="15090" spans="3:13">
      <c r="C15090" s="12"/>
      <c r="M15090" s="9"/>
    </row>
    <row r="15091" spans="3:13">
      <c r="C15091" s="12"/>
      <c r="M15091" s="9"/>
    </row>
    <row r="15092" spans="3:13">
      <c r="C15092" s="12"/>
      <c r="M15092" s="9"/>
    </row>
    <row r="15093" spans="3:13">
      <c r="C15093" s="12"/>
      <c r="M15093" s="9"/>
    </row>
    <row r="15094" spans="3:13">
      <c r="C15094" s="12"/>
      <c r="M15094" s="9"/>
    </row>
    <row r="15095" spans="3:13">
      <c r="C15095" s="12"/>
      <c r="M15095" s="9"/>
    </row>
    <row r="15096" spans="3:13">
      <c r="C15096" s="12"/>
      <c r="M15096" s="9"/>
    </row>
    <row r="15097" spans="3:13">
      <c r="C15097" s="12"/>
      <c r="M15097" s="9"/>
    </row>
    <row r="15098" spans="3:13">
      <c r="C15098" s="12"/>
      <c r="M15098" s="9"/>
    </row>
    <row r="15099" spans="3:13">
      <c r="C15099" s="12"/>
      <c r="M15099" s="9"/>
    </row>
    <row r="15100" spans="3:13">
      <c r="C15100" s="12"/>
      <c r="M15100" s="9"/>
    </row>
    <row r="15101" spans="3:13">
      <c r="C15101" s="12"/>
      <c r="M15101" s="9"/>
    </row>
    <row r="15102" spans="3:13">
      <c r="C15102" s="12"/>
      <c r="M15102" s="9"/>
    </row>
    <row r="15103" spans="3:13">
      <c r="C15103" s="12"/>
      <c r="M15103" s="9"/>
    </row>
    <row r="15104" spans="3:13">
      <c r="C15104" s="12"/>
      <c r="M15104" s="9"/>
    </row>
    <row r="15105" spans="3:13">
      <c r="C15105" s="12"/>
      <c r="M15105" s="9"/>
    </row>
    <row r="15106" spans="3:13">
      <c r="C15106" s="12"/>
      <c r="M15106" s="9"/>
    </row>
    <row r="15107" spans="3:13">
      <c r="C15107" s="12"/>
      <c r="M15107" s="9"/>
    </row>
    <row r="15108" spans="3:13">
      <c r="C15108" s="12"/>
      <c r="M15108" s="9"/>
    </row>
    <row r="15109" spans="3:13">
      <c r="C15109" s="12"/>
      <c r="M15109" s="9"/>
    </row>
    <row r="15110" spans="3:13">
      <c r="C15110" s="12"/>
      <c r="M15110" s="9"/>
    </row>
    <row r="15111" spans="3:13">
      <c r="C15111" s="12"/>
      <c r="M15111" s="9"/>
    </row>
    <row r="15112" spans="3:13">
      <c r="C15112" s="12"/>
      <c r="M15112" s="9"/>
    </row>
    <row r="15113" spans="3:13">
      <c r="C15113" s="12"/>
      <c r="M15113" s="9"/>
    </row>
    <row r="15114" spans="3:13">
      <c r="C15114" s="12"/>
      <c r="M15114" s="9"/>
    </row>
    <row r="15115" spans="3:13">
      <c r="C15115" s="12"/>
      <c r="M15115" s="9"/>
    </row>
    <row r="15116" spans="3:13">
      <c r="C15116" s="12"/>
      <c r="M15116" s="9"/>
    </row>
    <row r="15117" spans="3:13">
      <c r="C15117" s="12"/>
      <c r="M15117" s="9"/>
    </row>
    <row r="15118" spans="3:13">
      <c r="C15118" s="12"/>
      <c r="M15118" s="9"/>
    </row>
    <row r="15119" spans="3:13">
      <c r="C15119" s="12"/>
      <c r="M15119" s="9"/>
    </row>
    <row r="15120" spans="3:13">
      <c r="C15120" s="12"/>
      <c r="M15120" s="9"/>
    </row>
    <row r="15121" spans="3:13">
      <c r="C15121" s="12"/>
      <c r="M15121" s="9"/>
    </row>
    <row r="15122" spans="3:13">
      <c r="C15122" s="12"/>
      <c r="M15122" s="9"/>
    </row>
    <row r="15123" spans="3:13">
      <c r="C15123" s="12"/>
      <c r="M15123" s="9"/>
    </row>
    <row r="15124" spans="3:13">
      <c r="C15124" s="12"/>
      <c r="M15124" s="9"/>
    </row>
    <row r="15125" spans="3:13">
      <c r="C15125" s="12"/>
      <c r="M15125" s="9"/>
    </row>
    <row r="15126" spans="3:13">
      <c r="C15126" s="12"/>
      <c r="M15126" s="9"/>
    </row>
    <row r="15127" spans="3:13">
      <c r="C15127" s="12"/>
      <c r="M15127" s="9"/>
    </row>
    <row r="15128" spans="3:13">
      <c r="C15128" s="12"/>
      <c r="M15128" s="9"/>
    </row>
    <row r="15129" spans="3:13">
      <c r="C15129" s="12"/>
      <c r="M15129" s="9"/>
    </row>
    <row r="15130" spans="3:13">
      <c r="C15130" s="12"/>
      <c r="M15130" s="9"/>
    </row>
    <row r="15131" spans="3:13">
      <c r="C15131" s="12"/>
      <c r="M15131" s="9"/>
    </row>
    <row r="15132" spans="3:13">
      <c r="C15132" s="12"/>
      <c r="M15132" s="9"/>
    </row>
    <row r="15133" spans="3:13">
      <c r="C15133" s="12"/>
      <c r="M15133" s="9"/>
    </row>
    <row r="15134" spans="3:13">
      <c r="C15134" s="12"/>
      <c r="M15134" s="9"/>
    </row>
    <row r="15135" spans="3:13">
      <c r="C15135" s="12"/>
      <c r="M15135" s="9"/>
    </row>
    <row r="15136" spans="3:13">
      <c r="C15136" s="12"/>
      <c r="M15136" s="9"/>
    </row>
    <row r="15137" spans="3:13">
      <c r="C15137" s="12"/>
      <c r="M15137" s="9"/>
    </row>
    <row r="15138" spans="3:13">
      <c r="C15138" s="12"/>
      <c r="M15138" s="9"/>
    </row>
    <row r="15139" spans="3:13">
      <c r="C15139" s="12"/>
      <c r="M15139" s="9"/>
    </row>
    <row r="15140" spans="3:13">
      <c r="C15140" s="12"/>
      <c r="M15140" s="9"/>
    </row>
    <row r="15141" spans="3:13">
      <c r="C15141" s="12"/>
      <c r="M15141" s="9"/>
    </row>
    <row r="15142" spans="3:13">
      <c r="C15142" s="12"/>
      <c r="M15142" s="9"/>
    </row>
    <row r="15143" spans="3:13">
      <c r="C15143" s="12"/>
      <c r="M15143" s="9"/>
    </row>
    <row r="15144" spans="3:13">
      <c r="C15144" s="12"/>
      <c r="M15144" s="9"/>
    </row>
    <row r="15145" spans="3:13">
      <c r="C15145" s="12"/>
      <c r="M15145" s="9"/>
    </row>
    <row r="15146" spans="3:13">
      <c r="C15146" s="12"/>
      <c r="M15146" s="9"/>
    </row>
    <row r="15147" spans="3:13">
      <c r="C15147" s="12"/>
      <c r="M15147" s="9"/>
    </row>
    <row r="15148" spans="3:13">
      <c r="C15148" s="12"/>
      <c r="M15148" s="9"/>
    </row>
    <row r="15149" spans="3:13">
      <c r="C15149" s="12"/>
      <c r="M15149" s="9"/>
    </row>
    <row r="15150" spans="3:13">
      <c r="C15150" s="12"/>
      <c r="M15150" s="9"/>
    </row>
    <row r="15151" spans="3:13">
      <c r="C15151" s="12"/>
      <c r="M15151" s="9"/>
    </row>
    <row r="15152" spans="3:13">
      <c r="C15152" s="12"/>
      <c r="M15152" s="9"/>
    </row>
    <row r="15153" spans="3:13">
      <c r="C15153" s="12"/>
      <c r="M15153" s="9"/>
    </row>
    <row r="15154" spans="3:13">
      <c r="C15154" s="12"/>
      <c r="M15154" s="9"/>
    </row>
    <row r="15155" spans="3:13">
      <c r="C15155" s="12"/>
      <c r="M15155" s="9"/>
    </row>
    <row r="15156" spans="3:13">
      <c r="C15156" s="12"/>
      <c r="M15156" s="9"/>
    </row>
    <row r="15157" spans="3:13">
      <c r="C15157" s="12"/>
      <c r="M15157" s="9"/>
    </row>
    <row r="15158" spans="3:13">
      <c r="C15158" s="12"/>
      <c r="M15158" s="9"/>
    </row>
    <row r="15159" spans="3:13">
      <c r="C15159" s="12"/>
      <c r="M15159" s="9"/>
    </row>
    <row r="15160" spans="3:13">
      <c r="C15160" s="12"/>
      <c r="M15160" s="9"/>
    </row>
    <row r="15161" spans="3:13">
      <c r="C15161" s="12"/>
      <c r="M15161" s="9"/>
    </row>
    <row r="15162" spans="3:13">
      <c r="C15162" s="12"/>
      <c r="M15162" s="9"/>
    </row>
    <row r="15163" spans="3:13">
      <c r="C15163" s="12"/>
      <c r="M15163" s="9"/>
    </row>
    <row r="15164" spans="3:13">
      <c r="C15164" s="12"/>
      <c r="M15164" s="9"/>
    </row>
    <row r="15165" spans="3:13">
      <c r="C15165" s="12"/>
      <c r="M15165" s="9"/>
    </row>
    <row r="15166" spans="3:13">
      <c r="C15166" s="12"/>
      <c r="M15166" s="9"/>
    </row>
    <row r="15167" spans="3:13">
      <c r="C15167" s="12"/>
      <c r="M15167" s="9"/>
    </row>
    <row r="15168" spans="3:13">
      <c r="C15168" s="12"/>
      <c r="M15168" s="9"/>
    </row>
    <row r="15169" spans="3:13">
      <c r="C15169" s="12"/>
      <c r="M15169" s="9"/>
    </row>
    <row r="15170" spans="3:13">
      <c r="C15170" s="12"/>
      <c r="M15170" s="9"/>
    </row>
    <row r="15171" spans="3:13">
      <c r="C15171" s="12"/>
      <c r="M15171" s="9"/>
    </row>
    <row r="15172" spans="3:13">
      <c r="C15172" s="12"/>
      <c r="M15172" s="9"/>
    </row>
    <row r="15173" spans="3:13">
      <c r="C15173" s="12"/>
      <c r="M15173" s="9"/>
    </row>
    <row r="15174" spans="3:13">
      <c r="C15174" s="12"/>
      <c r="M15174" s="9"/>
    </row>
    <row r="15175" spans="3:13">
      <c r="C15175" s="12"/>
      <c r="M15175" s="9"/>
    </row>
    <row r="15176" spans="3:13">
      <c r="C15176" s="12"/>
      <c r="M15176" s="9"/>
    </row>
    <row r="15177" spans="3:13">
      <c r="C15177" s="12"/>
      <c r="M15177" s="9"/>
    </row>
    <row r="15178" spans="3:13">
      <c r="C15178" s="12"/>
      <c r="M15178" s="9"/>
    </row>
    <row r="15179" spans="3:13">
      <c r="C15179" s="12"/>
      <c r="M15179" s="9"/>
    </row>
    <row r="15180" spans="3:13">
      <c r="C15180" s="12"/>
      <c r="M15180" s="9"/>
    </row>
    <row r="15181" spans="3:13">
      <c r="C15181" s="12"/>
      <c r="M15181" s="9"/>
    </row>
    <row r="15182" spans="3:13">
      <c r="C15182" s="12"/>
      <c r="M15182" s="9"/>
    </row>
    <row r="15183" spans="3:13">
      <c r="C15183" s="12"/>
      <c r="M15183" s="9"/>
    </row>
    <row r="15184" spans="3:13">
      <c r="C15184" s="12"/>
      <c r="M15184" s="9"/>
    </row>
    <row r="15185" spans="3:13">
      <c r="C15185" s="12"/>
      <c r="M15185" s="9"/>
    </row>
    <row r="15186" spans="3:13">
      <c r="C15186" s="12"/>
      <c r="M15186" s="9"/>
    </row>
    <row r="15187" spans="3:13">
      <c r="C15187" s="12"/>
      <c r="M15187" s="9"/>
    </row>
    <row r="15188" spans="3:13">
      <c r="C15188" s="12"/>
      <c r="M15188" s="9"/>
    </row>
    <row r="15189" spans="3:13">
      <c r="C15189" s="12"/>
      <c r="M15189" s="9"/>
    </row>
    <row r="15190" spans="3:13">
      <c r="C15190" s="12"/>
      <c r="M15190" s="9"/>
    </row>
    <row r="15191" spans="3:13">
      <c r="C15191" s="12"/>
      <c r="M15191" s="9"/>
    </row>
    <row r="15192" spans="3:13">
      <c r="C15192" s="12"/>
      <c r="M15192" s="9"/>
    </row>
    <row r="15193" spans="3:13">
      <c r="C15193" s="12"/>
      <c r="M15193" s="9"/>
    </row>
    <row r="15194" spans="3:13">
      <c r="C15194" s="12"/>
      <c r="M15194" s="9"/>
    </row>
    <row r="15195" spans="3:13">
      <c r="C15195" s="12"/>
      <c r="M15195" s="9"/>
    </row>
    <row r="15196" spans="3:13">
      <c r="C15196" s="12"/>
      <c r="M15196" s="9"/>
    </row>
    <row r="15197" spans="3:13">
      <c r="C15197" s="12"/>
      <c r="M15197" s="9"/>
    </row>
    <row r="15198" spans="3:13">
      <c r="C15198" s="12"/>
      <c r="M15198" s="9"/>
    </row>
    <row r="15199" spans="3:13">
      <c r="C15199" s="12"/>
      <c r="M15199" s="9"/>
    </row>
    <row r="15200" spans="3:13">
      <c r="C15200" s="12"/>
      <c r="M15200" s="9"/>
    </row>
    <row r="15201" spans="3:13">
      <c r="C15201" s="12"/>
      <c r="M15201" s="9"/>
    </row>
    <row r="15202" spans="3:13">
      <c r="C15202" s="12"/>
      <c r="M15202" s="9"/>
    </row>
    <row r="15203" spans="3:13">
      <c r="C15203" s="12"/>
      <c r="M15203" s="9"/>
    </row>
    <row r="15204" spans="3:13">
      <c r="C15204" s="12"/>
      <c r="M15204" s="9"/>
    </row>
    <row r="15205" spans="3:13">
      <c r="C15205" s="12"/>
      <c r="M15205" s="9"/>
    </row>
    <row r="15206" spans="3:13">
      <c r="C15206" s="12"/>
      <c r="M15206" s="9"/>
    </row>
    <row r="15207" spans="3:13">
      <c r="C15207" s="12"/>
      <c r="M15207" s="9"/>
    </row>
    <row r="15208" spans="3:13">
      <c r="C15208" s="12"/>
      <c r="M15208" s="9"/>
    </row>
    <row r="15209" spans="3:13">
      <c r="C15209" s="12"/>
      <c r="M15209" s="9"/>
    </row>
    <row r="15210" spans="3:13">
      <c r="C15210" s="12"/>
      <c r="M15210" s="9"/>
    </row>
    <row r="15211" spans="3:13">
      <c r="C15211" s="12"/>
      <c r="M15211" s="9"/>
    </row>
    <row r="15212" spans="3:13">
      <c r="C15212" s="12"/>
      <c r="M15212" s="9"/>
    </row>
    <row r="15213" spans="3:13">
      <c r="C15213" s="12"/>
      <c r="M15213" s="9"/>
    </row>
    <row r="15214" spans="3:13">
      <c r="C15214" s="12"/>
      <c r="M15214" s="9"/>
    </row>
    <row r="15215" spans="3:13">
      <c r="C15215" s="12"/>
      <c r="M15215" s="9"/>
    </row>
    <row r="15216" spans="3:13">
      <c r="C15216" s="12"/>
      <c r="M15216" s="9"/>
    </row>
    <row r="15217" spans="3:13">
      <c r="C15217" s="12"/>
      <c r="M15217" s="9"/>
    </row>
    <row r="15218" spans="3:13">
      <c r="C15218" s="12"/>
      <c r="M15218" s="9"/>
    </row>
    <row r="15219" spans="3:13">
      <c r="C15219" s="12"/>
      <c r="M15219" s="9"/>
    </row>
    <row r="15220" spans="3:13">
      <c r="C15220" s="12"/>
      <c r="M15220" s="9"/>
    </row>
    <row r="15221" spans="3:13">
      <c r="C15221" s="12"/>
      <c r="M15221" s="9"/>
    </row>
    <row r="15222" spans="3:13">
      <c r="C15222" s="12"/>
      <c r="M15222" s="9"/>
    </row>
    <row r="15223" spans="3:13">
      <c r="C15223" s="12"/>
      <c r="M15223" s="9"/>
    </row>
    <row r="15224" spans="3:13">
      <c r="C15224" s="12"/>
      <c r="M15224" s="9"/>
    </row>
    <row r="15225" spans="3:13">
      <c r="C15225" s="12"/>
      <c r="M15225" s="9"/>
    </row>
    <row r="15226" spans="3:13">
      <c r="C15226" s="12"/>
      <c r="M15226" s="9"/>
    </row>
    <row r="15227" spans="3:13">
      <c r="C15227" s="12"/>
      <c r="M15227" s="9"/>
    </row>
    <row r="15228" spans="3:13">
      <c r="C15228" s="12"/>
      <c r="M15228" s="9"/>
    </row>
    <row r="15229" spans="3:13">
      <c r="C15229" s="12"/>
      <c r="M15229" s="9"/>
    </row>
    <row r="15230" spans="3:13">
      <c r="C15230" s="12"/>
      <c r="M15230" s="9"/>
    </row>
    <row r="15231" spans="3:13">
      <c r="C15231" s="12"/>
      <c r="M15231" s="9"/>
    </row>
    <row r="15232" spans="3:13">
      <c r="C15232" s="12"/>
      <c r="M15232" s="9"/>
    </row>
    <row r="15233" spans="3:13">
      <c r="C15233" s="12"/>
      <c r="M15233" s="9"/>
    </row>
    <row r="15234" spans="3:13">
      <c r="C15234" s="12"/>
      <c r="M15234" s="9"/>
    </row>
    <row r="15235" spans="3:13">
      <c r="C15235" s="12"/>
      <c r="M15235" s="9"/>
    </row>
    <row r="15236" spans="3:13">
      <c r="C15236" s="12"/>
      <c r="M15236" s="9"/>
    </row>
    <row r="15237" spans="3:13">
      <c r="C15237" s="12"/>
      <c r="M15237" s="9"/>
    </row>
    <row r="15238" spans="3:13">
      <c r="C15238" s="12"/>
      <c r="M15238" s="9"/>
    </row>
    <row r="15239" spans="3:13">
      <c r="C15239" s="12"/>
      <c r="M15239" s="9"/>
    </row>
    <row r="15240" spans="3:13">
      <c r="C15240" s="12"/>
      <c r="M15240" s="9"/>
    </row>
    <row r="15241" spans="3:13">
      <c r="C15241" s="12"/>
      <c r="M15241" s="9"/>
    </row>
    <row r="15242" spans="3:13">
      <c r="C15242" s="12"/>
      <c r="M15242" s="9"/>
    </row>
    <row r="15243" spans="3:13">
      <c r="C15243" s="12"/>
      <c r="M15243" s="9"/>
    </row>
    <row r="15244" spans="3:13">
      <c r="C15244" s="12"/>
      <c r="M15244" s="9"/>
    </row>
    <row r="15245" spans="3:13">
      <c r="C15245" s="12"/>
      <c r="M15245" s="9"/>
    </row>
    <row r="15246" spans="3:13">
      <c r="C15246" s="12"/>
      <c r="M15246" s="9"/>
    </row>
    <row r="15247" spans="3:13">
      <c r="C15247" s="12"/>
      <c r="M15247" s="9"/>
    </row>
    <row r="15248" spans="3:13">
      <c r="C15248" s="12"/>
      <c r="M15248" s="9"/>
    </row>
    <row r="15249" spans="3:13">
      <c r="C15249" s="12"/>
      <c r="M15249" s="9"/>
    </row>
    <row r="15250" spans="3:13">
      <c r="C15250" s="12"/>
      <c r="M15250" s="9"/>
    </row>
    <row r="15251" spans="3:13">
      <c r="C15251" s="12"/>
      <c r="M15251" s="9"/>
    </row>
    <row r="15252" spans="3:13">
      <c r="C15252" s="12"/>
      <c r="M15252" s="9"/>
    </row>
    <row r="15253" spans="3:13">
      <c r="C15253" s="12"/>
      <c r="M15253" s="9"/>
    </row>
    <row r="15254" spans="3:13">
      <c r="C15254" s="12"/>
      <c r="M15254" s="9"/>
    </row>
    <row r="15255" spans="3:13">
      <c r="C15255" s="12"/>
      <c r="M15255" s="9"/>
    </row>
    <row r="15256" spans="3:13">
      <c r="C15256" s="12"/>
      <c r="M15256" s="9"/>
    </row>
    <row r="15257" spans="3:13">
      <c r="C15257" s="12"/>
      <c r="M15257" s="9"/>
    </row>
    <row r="15258" spans="3:13">
      <c r="C15258" s="12"/>
      <c r="M15258" s="9"/>
    </row>
    <row r="15259" spans="3:13">
      <c r="C15259" s="12"/>
      <c r="M15259" s="9"/>
    </row>
    <row r="15260" spans="3:13">
      <c r="C15260" s="12"/>
      <c r="M15260" s="9"/>
    </row>
    <row r="15261" spans="3:13">
      <c r="C15261" s="12"/>
      <c r="M15261" s="9"/>
    </row>
    <row r="15262" spans="3:13">
      <c r="C15262" s="12"/>
      <c r="M15262" s="9"/>
    </row>
    <row r="15263" spans="3:13">
      <c r="C15263" s="12"/>
      <c r="M15263" s="9"/>
    </row>
    <row r="15264" spans="3:13">
      <c r="C15264" s="12"/>
      <c r="M15264" s="9"/>
    </row>
    <row r="15265" spans="3:13">
      <c r="C15265" s="12"/>
      <c r="M15265" s="9"/>
    </row>
    <row r="15266" spans="3:13">
      <c r="C15266" s="12"/>
      <c r="M15266" s="9"/>
    </row>
    <row r="15267" spans="3:13">
      <c r="C15267" s="12"/>
      <c r="M15267" s="9"/>
    </row>
    <row r="15268" spans="3:13">
      <c r="C15268" s="12"/>
      <c r="M15268" s="9"/>
    </row>
    <row r="15269" spans="3:13">
      <c r="C15269" s="12"/>
      <c r="M15269" s="9"/>
    </row>
    <row r="15270" spans="3:13">
      <c r="C15270" s="12"/>
      <c r="M15270" s="9"/>
    </row>
    <row r="15271" spans="3:13">
      <c r="C15271" s="12"/>
      <c r="M15271" s="9"/>
    </row>
    <row r="15272" spans="3:13">
      <c r="C15272" s="12"/>
      <c r="M15272" s="9"/>
    </row>
    <row r="15273" spans="3:13">
      <c r="C15273" s="12"/>
      <c r="M15273" s="9"/>
    </row>
    <row r="15274" spans="3:13">
      <c r="C15274" s="12"/>
      <c r="M15274" s="9"/>
    </row>
    <row r="15275" spans="3:13">
      <c r="C15275" s="12"/>
      <c r="M15275" s="9"/>
    </row>
    <row r="15276" spans="3:13">
      <c r="C15276" s="12"/>
      <c r="M15276" s="9"/>
    </row>
    <row r="15277" spans="3:13">
      <c r="C15277" s="12"/>
      <c r="M15277" s="9"/>
    </row>
    <row r="15278" spans="3:13">
      <c r="C15278" s="12"/>
      <c r="M15278" s="9"/>
    </row>
    <row r="15279" spans="3:13">
      <c r="C15279" s="12"/>
      <c r="M15279" s="9"/>
    </row>
    <row r="15280" spans="3:13">
      <c r="C15280" s="12"/>
      <c r="M15280" s="9"/>
    </row>
    <row r="15281" spans="3:13">
      <c r="C15281" s="12"/>
      <c r="M15281" s="9"/>
    </row>
    <row r="15282" spans="3:13">
      <c r="C15282" s="12"/>
      <c r="M15282" s="9"/>
    </row>
    <row r="15283" spans="3:13">
      <c r="C15283" s="12"/>
      <c r="M15283" s="9"/>
    </row>
    <row r="15284" spans="3:13">
      <c r="C15284" s="12"/>
      <c r="M15284" s="9"/>
    </row>
    <row r="15285" spans="3:13">
      <c r="C15285" s="12"/>
      <c r="M15285" s="9"/>
    </row>
    <row r="15286" spans="3:13">
      <c r="C15286" s="12"/>
      <c r="M15286" s="9"/>
    </row>
    <row r="15287" spans="3:13">
      <c r="C15287" s="12"/>
      <c r="M15287" s="9"/>
    </row>
    <row r="15288" spans="3:13">
      <c r="C15288" s="12"/>
      <c r="M15288" s="9"/>
    </row>
    <row r="15289" spans="3:13">
      <c r="C15289" s="12"/>
      <c r="M15289" s="9"/>
    </row>
    <row r="15290" spans="3:13">
      <c r="C15290" s="12"/>
      <c r="M15290" s="9"/>
    </row>
    <row r="15291" spans="3:13">
      <c r="C15291" s="12"/>
      <c r="M15291" s="9"/>
    </row>
    <row r="15292" spans="3:13">
      <c r="C15292" s="12"/>
      <c r="M15292" s="9"/>
    </row>
    <row r="15293" spans="3:13">
      <c r="C15293" s="12"/>
      <c r="M15293" s="9"/>
    </row>
    <row r="15294" spans="3:13">
      <c r="C15294" s="12"/>
      <c r="M15294" s="9"/>
    </row>
    <row r="15295" spans="3:13">
      <c r="C15295" s="12"/>
      <c r="M15295" s="9"/>
    </row>
    <row r="15296" spans="3:13">
      <c r="C15296" s="12"/>
      <c r="M15296" s="9"/>
    </row>
    <row r="15297" spans="3:13">
      <c r="C15297" s="12"/>
      <c r="M15297" s="9"/>
    </row>
    <row r="15298" spans="3:13">
      <c r="C15298" s="12"/>
      <c r="M15298" s="9"/>
    </row>
    <row r="15299" spans="3:13">
      <c r="C15299" s="12"/>
      <c r="M15299" s="9"/>
    </row>
    <row r="15300" spans="3:13">
      <c r="C15300" s="12"/>
      <c r="M15300" s="9"/>
    </row>
    <row r="15301" spans="3:13">
      <c r="C15301" s="12"/>
      <c r="M15301" s="9"/>
    </row>
    <row r="15302" spans="3:13">
      <c r="C15302" s="12"/>
      <c r="M15302" s="9"/>
    </row>
    <row r="15303" spans="3:13">
      <c r="C15303" s="12"/>
      <c r="M15303" s="9"/>
    </row>
    <row r="15304" spans="3:13">
      <c r="C15304" s="12"/>
      <c r="M15304" s="9"/>
    </row>
    <row r="15305" spans="3:13">
      <c r="C15305" s="12"/>
      <c r="M15305" s="9"/>
    </row>
    <row r="15306" spans="3:13">
      <c r="C15306" s="12"/>
      <c r="M15306" s="9"/>
    </row>
    <row r="15307" spans="3:13">
      <c r="C15307" s="12"/>
      <c r="M15307" s="9"/>
    </row>
    <row r="15308" spans="3:13">
      <c r="C15308" s="12"/>
      <c r="M15308" s="9"/>
    </row>
    <row r="15309" spans="3:13">
      <c r="C15309" s="12"/>
      <c r="M15309" s="9"/>
    </row>
    <row r="15310" spans="3:13">
      <c r="C15310" s="12"/>
      <c r="M15310" s="9"/>
    </row>
    <row r="15311" spans="3:13">
      <c r="C15311" s="12"/>
      <c r="M15311" s="9"/>
    </row>
    <row r="15312" spans="3:13">
      <c r="C15312" s="12"/>
      <c r="M15312" s="9"/>
    </row>
    <row r="15313" spans="3:13">
      <c r="C15313" s="12"/>
      <c r="M15313" s="9"/>
    </row>
    <row r="15314" spans="3:13">
      <c r="C15314" s="12"/>
      <c r="M15314" s="9"/>
    </row>
    <row r="15315" spans="3:13">
      <c r="C15315" s="12"/>
      <c r="M15315" s="9"/>
    </row>
    <row r="15316" spans="3:13">
      <c r="C15316" s="12"/>
      <c r="M15316" s="9"/>
    </row>
    <row r="15317" spans="3:13">
      <c r="C15317" s="12"/>
      <c r="M15317" s="9"/>
    </row>
    <row r="15318" spans="3:13">
      <c r="C15318" s="12"/>
      <c r="M15318" s="9"/>
    </row>
    <row r="15319" spans="3:13">
      <c r="C15319" s="12"/>
      <c r="M15319" s="9"/>
    </row>
    <row r="15320" spans="3:13">
      <c r="C15320" s="12"/>
      <c r="M15320" s="9"/>
    </row>
    <row r="15321" spans="3:13">
      <c r="C15321" s="12"/>
      <c r="M15321" s="9"/>
    </row>
    <row r="15322" spans="3:13">
      <c r="C15322" s="12"/>
      <c r="M15322" s="9"/>
    </row>
    <row r="15323" spans="3:13">
      <c r="C15323" s="12"/>
      <c r="M15323" s="9"/>
    </row>
    <row r="15324" spans="3:13">
      <c r="C15324" s="12"/>
      <c r="M15324" s="9"/>
    </row>
    <row r="15325" spans="3:13">
      <c r="C15325" s="12"/>
      <c r="M15325" s="9"/>
    </row>
    <row r="15326" spans="3:13">
      <c r="C15326" s="12"/>
      <c r="M15326" s="9"/>
    </row>
    <row r="15327" spans="3:13">
      <c r="C15327" s="12"/>
      <c r="M15327" s="9"/>
    </row>
    <row r="15328" spans="3:13">
      <c r="C15328" s="12"/>
      <c r="M15328" s="9"/>
    </row>
    <row r="15329" spans="3:13">
      <c r="C15329" s="12"/>
      <c r="M15329" s="9"/>
    </row>
    <row r="15330" spans="3:13">
      <c r="C15330" s="12"/>
      <c r="M15330" s="9"/>
    </row>
    <row r="15331" spans="3:13">
      <c r="C15331" s="12"/>
      <c r="M15331" s="9"/>
    </row>
    <row r="15332" spans="3:13">
      <c r="C15332" s="12"/>
      <c r="M15332" s="9"/>
    </row>
    <row r="15333" spans="3:13">
      <c r="C15333" s="12"/>
      <c r="M15333" s="9"/>
    </row>
    <row r="15334" spans="3:13">
      <c r="C15334" s="12"/>
      <c r="M15334" s="9"/>
    </row>
    <row r="15335" spans="3:13">
      <c r="C15335" s="12"/>
      <c r="M15335" s="9"/>
    </row>
    <row r="15336" spans="3:13">
      <c r="C15336" s="12"/>
      <c r="M15336" s="9"/>
    </row>
    <row r="15337" spans="3:13">
      <c r="C15337" s="12"/>
      <c r="M15337" s="9"/>
    </row>
    <row r="15338" spans="3:13">
      <c r="C15338" s="12"/>
      <c r="M15338" s="9"/>
    </row>
    <row r="15339" spans="3:13">
      <c r="C15339" s="12"/>
      <c r="M15339" s="9"/>
    </row>
    <row r="15340" spans="3:13">
      <c r="C15340" s="12"/>
      <c r="M15340" s="9"/>
    </row>
    <row r="15341" spans="3:13">
      <c r="C15341" s="12"/>
      <c r="M15341" s="9"/>
    </row>
    <row r="15342" spans="3:13">
      <c r="C15342" s="12"/>
      <c r="M15342" s="9"/>
    </row>
    <row r="15343" spans="3:13">
      <c r="C15343" s="12"/>
      <c r="M15343" s="9"/>
    </row>
    <row r="15344" spans="3:13">
      <c r="C15344" s="12"/>
      <c r="M15344" s="9"/>
    </row>
    <row r="15345" spans="3:13">
      <c r="C15345" s="12"/>
      <c r="M15345" s="9"/>
    </row>
    <row r="15346" spans="3:13">
      <c r="C15346" s="12"/>
      <c r="M15346" s="9"/>
    </row>
    <row r="15347" spans="3:13">
      <c r="C15347" s="12"/>
      <c r="M15347" s="9"/>
    </row>
    <row r="15348" spans="3:13">
      <c r="C15348" s="12"/>
      <c r="M15348" s="9"/>
    </row>
    <row r="15349" spans="3:13">
      <c r="C15349" s="12"/>
      <c r="M15349" s="9"/>
    </row>
    <row r="15350" spans="3:13">
      <c r="C15350" s="12"/>
      <c r="M15350" s="9"/>
    </row>
    <row r="15351" spans="3:13">
      <c r="C15351" s="12"/>
      <c r="M15351" s="9"/>
    </row>
    <row r="15352" spans="3:13">
      <c r="C15352" s="12"/>
      <c r="M15352" s="9"/>
    </row>
    <row r="15353" spans="3:13">
      <c r="C15353" s="12"/>
      <c r="M15353" s="9"/>
    </row>
    <row r="15354" spans="3:13">
      <c r="C15354" s="12"/>
      <c r="M15354" s="9"/>
    </row>
    <row r="15355" spans="3:13">
      <c r="C15355" s="12"/>
      <c r="M15355" s="9"/>
    </row>
    <row r="15356" spans="3:13">
      <c r="C15356" s="12"/>
      <c r="M15356" s="9"/>
    </row>
    <row r="15357" spans="3:13">
      <c r="C15357" s="12"/>
      <c r="M15357" s="9"/>
    </row>
    <row r="15358" spans="3:13">
      <c r="C15358" s="12"/>
      <c r="M15358" s="9"/>
    </row>
    <row r="15359" spans="3:13">
      <c r="C15359" s="12"/>
      <c r="M15359" s="9"/>
    </row>
    <row r="15360" spans="3:13">
      <c r="C15360" s="12"/>
      <c r="M15360" s="9"/>
    </row>
    <row r="15361" spans="3:13">
      <c r="C15361" s="12"/>
      <c r="M15361" s="9"/>
    </row>
    <row r="15362" spans="3:13">
      <c r="C15362" s="12"/>
      <c r="M15362" s="9"/>
    </row>
    <row r="15363" spans="3:13">
      <c r="C15363" s="12"/>
      <c r="M15363" s="9"/>
    </row>
    <row r="15364" spans="3:13">
      <c r="C15364" s="12"/>
      <c r="M15364" s="9"/>
    </row>
    <row r="15365" spans="3:13">
      <c r="C15365" s="12"/>
      <c r="M15365" s="9"/>
    </row>
    <row r="15366" spans="3:13">
      <c r="C15366" s="12"/>
      <c r="M15366" s="9"/>
    </row>
    <row r="15367" spans="3:13">
      <c r="C15367" s="12"/>
      <c r="M15367" s="9"/>
    </row>
    <row r="15368" spans="3:13">
      <c r="C15368" s="12"/>
      <c r="M15368" s="9"/>
    </row>
    <row r="15369" spans="3:13">
      <c r="C15369" s="12"/>
      <c r="M15369" s="9"/>
    </row>
    <row r="15370" spans="3:13">
      <c r="C15370" s="12"/>
      <c r="M15370" s="9"/>
    </row>
    <row r="15371" spans="3:13">
      <c r="C15371" s="12"/>
      <c r="M15371" s="9"/>
    </row>
    <row r="15372" spans="3:13">
      <c r="C15372" s="12"/>
      <c r="M15372" s="9"/>
    </row>
    <row r="15373" spans="3:13">
      <c r="C15373" s="12"/>
      <c r="M15373" s="9"/>
    </row>
    <row r="15374" spans="3:13">
      <c r="C15374" s="12"/>
      <c r="M15374" s="9"/>
    </row>
    <row r="15375" spans="3:13">
      <c r="C15375" s="12"/>
      <c r="M15375" s="9"/>
    </row>
    <row r="15376" spans="3:13">
      <c r="C15376" s="12"/>
      <c r="M15376" s="9"/>
    </row>
    <row r="15377" spans="3:13">
      <c r="C15377" s="12"/>
      <c r="M15377" s="9"/>
    </row>
    <row r="15378" spans="3:13">
      <c r="C15378" s="12"/>
      <c r="M15378" s="9"/>
    </row>
    <row r="15379" spans="3:13">
      <c r="C15379" s="12"/>
      <c r="M15379" s="9"/>
    </row>
    <row r="15380" spans="3:13">
      <c r="C15380" s="12"/>
      <c r="M15380" s="9"/>
    </row>
    <row r="15381" spans="3:13">
      <c r="C15381" s="12"/>
      <c r="M15381" s="9"/>
    </row>
    <row r="15382" spans="3:13">
      <c r="C15382" s="12"/>
      <c r="M15382" s="9"/>
    </row>
    <row r="15383" spans="3:13">
      <c r="C15383" s="12"/>
      <c r="M15383" s="9"/>
    </row>
    <row r="15384" spans="3:13">
      <c r="C15384" s="12"/>
      <c r="M15384" s="9"/>
    </row>
    <row r="15385" spans="3:13">
      <c r="C15385" s="12"/>
      <c r="M15385" s="9"/>
    </row>
    <row r="15386" spans="3:13">
      <c r="C15386" s="12"/>
      <c r="M15386" s="9"/>
    </row>
    <row r="15387" spans="3:13">
      <c r="C15387" s="12"/>
      <c r="M15387" s="9"/>
    </row>
    <row r="15388" spans="3:13">
      <c r="C15388" s="12"/>
      <c r="M15388" s="9"/>
    </row>
    <row r="15389" spans="3:13">
      <c r="C15389" s="12"/>
      <c r="M15389" s="9"/>
    </row>
    <row r="15390" spans="3:13">
      <c r="C15390" s="12"/>
      <c r="M15390" s="9"/>
    </row>
    <row r="15391" spans="3:13">
      <c r="C15391" s="12"/>
      <c r="M15391" s="9"/>
    </row>
    <row r="15392" spans="3:13">
      <c r="C15392" s="12"/>
      <c r="M15392" s="9"/>
    </row>
    <row r="15393" spans="3:13">
      <c r="C15393" s="12"/>
      <c r="M15393" s="9"/>
    </row>
    <row r="15394" spans="3:13">
      <c r="C15394" s="12"/>
      <c r="M15394" s="9"/>
    </row>
    <row r="15395" spans="3:13">
      <c r="C15395" s="12"/>
      <c r="M15395" s="9"/>
    </row>
    <row r="15396" spans="3:13">
      <c r="C15396" s="12"/>
      <c r="M15396" s="9"/>
    </row>
    <row r="15397" spans="3:13">
      <c r="C15397" s="12"/>
      <c r="M15397" s="9"/>
    </row>
    <row r="15398" spans="3:13">
      <c r="C15398" s="12"/>
      <c r="M15398" s="9"/>
    </row>
    <row r="15399" spans="3:13">
      <c r="C15399" s="12"/>
      <c r="M15399" s="9"/>
    </row>
    <row r="15400" spans="3:13">
      <c r="C15400" s="12"/>
      <c r="M15400" s="9"/>
    </row>
    <row r="15401" spans="3:13">
      <c r="C15401" s="12"/>
      <c r="M15401" s="9"/>
    </row>
    <row r="15402" spans="3:13">
      <c r="C15402" s="12"/>
      <c r="M15402" s="9"/>
    </row>
    <row r="15403" spans="3:13">
      <c r="C15403" s="12"/>
      <c r="M15403" s="9"/>
    </row>
    <row r="15404" spans="3:13">
      <c r="C15404" s="12"/>
      <c r="M15404" s="9"/>
    </row>
    <row r="15405" spans="3:13">
      <c r="C15405" s="12"/>
      <c r="M15405" s="9"/>
    </row>
    <row r="15406" spans="3:13">
      <c r="C15406" s="12"/>
      <c r="M15406" s="9"/>
    </row>
    <row r="15407" spans="3:13">
      <c r="C15407" s="12"/>
      <c r="M15407" s="9"/>
    </row>
    <row r="15408" spans="3:13">
      <c r="C15408" s="12"/>
      <c r="M15408" s="9"/>
    </row>
    <row r="15409" spans="3:13">
      <c r="C15409" s="12"/>
      <c r="M15409" s="9"/>
    </row>
    <row r="15410" spans="3:13">
      <c r="C15410" s="12"/>
      <c r="M15410" s="9"/>
    </row>
    <row r="15411" spans="3:13">
      <c r="C15411" s="12"/>
      <c r="M15411" s="9"/>
    </row>
    <row r="15412" spans="3:13">
      <c r="C15412" s="12"/>
      <c r="M15412" s="9"/>
    </row>
    <row r="15413" spans="3:13">
      <c r="C15413" s="12"/>
      <c r="M15413" s="9"/>
    </row>
    <row r="15414" spans="3:13">
      <c r="C15414" s="12"/>
      <c r="M15414" s="9"/>
    </row>
    <row r="15415" spans="3:13">
      <c r="C15415" s="12"/>
      <c r="M15415" s="9"/>
    </row>
    <row r="15416" spans="3:13">
      <c r="C15416" s="12"/>
      <c r="M15416" s="9"/>
    </row>
    <row r="15417" spans="3:13">
      <c r="C15417" s="12"/>
      <c r="M15417" s="9"/>
    </row>
    <row r="15418" spans="3:13">
      <c r="C15418" s="12"/>
      <c r="M15418" s="9"/>
    </row>
    <row r="15419" spans="3:13">
      <c r="C15419" s="12"/>
      <c r="M15419" s="9"/>
    </row>
    <row r="15420" spans="3:13">
      <c r="C15420" s="12"/>
      <c r="M15420" s="9"/>
    </row>
    <row r="15421" spans="3:13">
      <c r="C15421" s="12"/>
      <c r="M15421" s="9"/>
    </row>
    <row r="15422" spans="3:13">
      <c r="C15422" s="12"/>
      <c r="M15422" s="9"/>
    </row>
    <row r="15423" spans="3:13">
      <c r="C15423" s="12"/>
      <c r="M15423" s="9"/>
    </row>
    <row r="15424" spans="3:13">
      <c r="C15424" s="12"/>
      <c r="M15424" s="9"/>
    </row>
    <row r="15425" spans="3:13">
      <c r="C15425" s="12"/>
      <c r="M15425" s="9"/>
    </row>
    <row r="15426" spans="3:13">
      <c r="C15426" s="12"/>
      <c r="M15426" s="9"/>
    </row>
    <row r="15427" spans="3:13">
      <c r="C15427" s="12"/>
      <c r="M15427" s="9"/>
    </row>
    <row r="15428" spans="3:13">
      <c r="C15428" s="12"/>
      <c r="M15428" s="9"/>
    </row>
    <row r="15429" spans="3:13">
      <c r="C15429" s="12"/>
      <c r="M15429" s="9"/>
    </row>
    <row r="15430" spans="3:13">
      <c r="C15430" s="12"/>
      <c r="M15430" s="9"/>
    </row>
    <row r="15431" spans="3:13">
      <c r="C15431" s="12"/>
      <c r="M15431" s="9"/>
    </row>
    <row r="15432" spans="3:13">
      <c r="C15432" s="12"/>
      <c r="M15432" s="9"/>
    </row>
    <row r="15433" spans="3:13">
      <c r="C15433" s="12"/>
      <c r="M15433" s="9"/>
    </row>
    <row r="15434" spans="3:13">
      <c r="C15434" s="12"/>
      <c r="M15434" s="9"/>
    </row>
    <row r="15435" spans="3:13">
      <c r="C15435" s="12"/>
      <c r="M15435" s="9"/>
    </row>
    <row r="15436" spans="3:13">
      <c r="C15436" s="12"/>
      <c r="M15436" s="9"/>
    </row>
    <row r="15437" spans="3:13">
      <c r="C15437" s="12"/>
      <c r="M15437" s="9"/>
    </row>
    <row r="15438" spans="3:13">
      <c r="C15438" s="12"/>
      <c r="M15438" s="9"/>
    </row>
    <row r="15439" spans="3:13">
      <c r="C15439" s="12"/>
      <c r="M15439" s="9"/>
    </row>
    <row r="15440" spans="3:13">
      <c r="C15440" s="12"/>
      <c r="M15440" s="9"/>
    </row>
    <row r="15441" spans="3:13">
      <c r="C15441" s="12"/>
      <c r="M15441" s="9"/>
    </row>
    <row r="15442" spans="3:13">
      <c r="C15442" s="12"/>
      <c r="M15442" s="9"/>
    </row>
    <row r="15443" spans="3:13">
      <c r="C15443" s="12"/>
      <c r="M15443" s="9"/>
    </row>
    <row r="15444" spans="3:13">
      <c r="C15444" s="12"/>
      <c r="M15444" s="9"/>
    </row>
    <row r="15445" spans="3:13">
      <c r="C15445" s="12"/>
      <c r="M15445" s="9"/>
    </row>
    <row r="15446" spans="3:13">
      <c r="C15446" s="12"/>
      <c r="M15446" s="9"/>
    </row>
    <row r="15447" spans="3:13">
      <c r="C15447" s="12"/>
      <c r="M15447" s="9"/>
    </row>
    <row r="15448" spans="3:13">
      <c r="C15448" s="12"/>
      <c r="M15448" s="9"/>
    </row>
    <row r="15449" spans="3:13">
      <c r="C15449" s="12"/>
      <c r="M15449" s="9"/>
    </row>
    <row r="15450" spans="3:13">
      <c r="C15450" s="12"/>
      <c r="M15450" s="9"/>
    </row>
    <row r="15451" spans="3:13">
      <c r="C15451" s="12"/>
      <c r="M15451" s="9"/>
    </row>
    <row r="15452" spans="3:13">
      <c r="C15452" s="12"/>
      <c r="M15452" s="9"/>
    </row>
    <row r="15453" spans="3:13">
      <c r="C15453" s="12"/>
      <c r="M15453" s="9"/>
    </row>
    <row r="15454" spans="3:13">
      <c r="C15454" s="12"/>
      <c r="M15454" s="9"/>
    </row>
    <row r="15455" spans="3:13">
      <c r="C15455" s="12"/>
      <c r="M15455" s="9"/>
    </row>
    <row r="15456" spans="3:13">
      <c r="C15456" s="12"/>
      <c r="M15456" s="9"/>
    </row>
    <row r="15457" spans="3:13">
      <c r="C15457" s="12"/>
      <c r="M15457" s="9"/>
    </row>
    <row r="15458" spans="3:13">
      <c r="C15458" s="12"/>
      <c r="M15458" s="9"/>
    </row>
    <row r="15459" spans="3:13">
      <c r="C15459" s="12"/>
      <c r="M15459" s="9"/>
    </row>
    <row r="15460" spans="3:13">
      <c r="C15460" s="12"/>
      <c r="M15460" s="9"/>
    </row>
    <row r="15461" spans="3:13">
      <c r="C15461" s="12"/>
      <c r="M15461" s="9"/>
    </row>
    <row r="15462" spans="3:13">
      <c r="C15462" s="12"/>
      <c r="M15462" s="9"/>
    </row>
    <row r="15463" spans="3:13">
      <c r="C15463" s="12"/>
      <c r="M15463" s="9"/>
    </row>
    <row r="15464" spans="3:13">
      <c r="C15464" s="12"/>
      <c r="M15464" s="9"/>
    </row>
    <row r="15465" spans="3:13">
      <c r="C15465" s="12"/>
      <c r="M15465" s="9"/>
    </row>
    <row r="15466" spans="3:13">
      <c r="C15466" s="12"/>
      <c r="M15466" s="9"/>
    </row>
    <row r="15467" spans="3:13">
      <c r="C15467" s="12"/>
      <c r="M15467" s="9"/>
    </row>
    <row r="15468" spans="3:13">
      <c r="C15468" s="12"/>
      <c r="M15468" s="9"/>
    </row>
    <row r="15469" spans="3:13">
      <c r="C15469" s="12"/>
      <c r="M15469" s="9"/>
    </row>
    <row r="15470" spans="3:13">
      <c r="C15470" s="12"/>
      <c r="M15470" s="9"/>
    </row>
    <row r="15471" spans="3:13">
      <c r="C15471" s="12"/>
      <c r="M15471" s="9"/>
    </row>
    <row r="15472" spans="3:13">
      <c r="C15472" s="12"/>
      <c r="M15472" s="9"/>
    </row>
    <row r="15473" spans="3:13">
      <c r="C15473" s="12"/>
      <c r="M15473" s="9"/>
    </row>
    <row r="15474" spans="3:13">
      <c r="C15474" s="12"/>
      <c r="M15474" s="9"/>
    </row>
    <row r="15475" spans="3:13">
      <c r="C15475" s="12"/>
      <c r="M15475" s="9"/>
    </row>
    <row r="15476" spans="3:13">
      <c r="C15476" s="12"/>
      <c r="M15476" s="9"/>
    </row>
    <row r="15477" spans="3:13">
      <c r="C15477" s="12"/>
      <c r="M15477" s="9"/>
    </row>
    <row r="15478" spans="3:13">
      <c r="C15478" s="12"/>
      <c r="M15478" s="9"/>
    </row>
    <row r="15479" spans="3:13">
      <c r="C15479" s="12"/>
      <c r="M15479" s="9"/>
    </row>
    <row r="15480" spans="3:13">
      <c r="C15480" s="12"/>
      <c r="M15480" s="9"/>
    </row>
    <row r="15481" spans="3:13">
      <c r="C15481" s="12"/>
      <c r="M15481" s="9"/>
    </row>
    <row r="15482" spans="3:13">
      <c r="C15482" s="12"/>
      <c r="M15482" s="9"/>
    </row>
    <row r="15483" spans="3:13">
      <c r="C15483" s="12"/>
      <c r="M15483" s="9"/>
    </row>
    <row r="15484" spans="3:13">
      <c r="C15484" s="12"/>
      <c r="M15484" s="9"/>
    </row>
    <row r="15485" spans="3:13">
      <c r="C15485" s="12"/>
      <c r="M15485" s="9"/>
    </row>
    <row r="15486" spans="3:13">
      <c r="C15486" s="12"/>
      <c r="M15486" s="9"/>
    </row>
    <row r="15487" spans="3:13">
      <c r="C15487" s="12"/>
      <c r="M15487" s="9"/>
    </row>
    <row r="15488" spans="3:13">
      <c r="C15488" s="12"/>
      <c r="M15488" s="9"/>
    </row>
    <row r="15489" spans="3:13">
      <c r="C15489" s="12"/>
      <c r="M15489" s="9"/>
    </row>
    <row r="15490" spans="3:13">
      <c r="C15490" s="12"/>
      <c r="M15490" s="9"/>
    </row>
    <row r="15491" spans="3:13">
      <c r="C15491" s="12"/>
      <c r="M15491" s="9"/>
    </row>
    <row r="15492" spans="3:13">
      <c r="C15492" s="12"/>
      <c r="M15492" s="9"/>
    </row>
    <row r="15493" spans="3:13">
      <c r="C15493" s="12"/>
      <c r="M15493" s="9"/>
    </row>
    <row r="15494" spans="3:13">
      <c r="C15494" s="12"/>
      <c r="M15494" s="9"/>
    </row>
    <row r="15495" spans="3:13">
      <c r="C15495" s="12"/>
      <c r="M15495" s="9"/>
    </row>
    <row r="15496" spans="3:13">
      <c r="C15496" s="12"/>
      <c r="M15496" s="9"/>
    </row>
    <row r="15497" spans="3:13">
      <c r="C15497" s="12"/>
      <c r="M15497" s="9"/>
    </row>
    <row r="15498" spans="3:13">
      <c r="C15498" s="12"/>
      <c r="M15498" s="9"/>
    </row>
    <row r="15499" spans="3:13">
      <c r="C15499" s="12"/>
      <c r="M15499" s="9"/>
    </row>
    <row r="15500" spans="3:13">
      <c r="C15500" s="12"/>
      <c r="M15500" s="9"/>
    </row>
    <row r="15501" spans="3:13">
      <c r="C15501" s="12"/>
      <c r="M15501" s="9"/>
    </row>
    <row r="15502" spans="3:13">
      <c r="C15502" s="12"/>
      <c r="M15502" s="9"/>
    </row>
    <row r="15503" spans="3:13">
      <c r="C15503" s="12"/>
      <c r="M15503" s="9"/>
    </row>
    <row r="15504" spans="3:13">
      <c r="C15504" s="12"/>
      <c r="M15504" s="9"/>
    </row>
    <row r="15505" spans="3:13">
      <c r="C15505" s="12"/>
      <c r="M15505" s="9"/>
    </row>
    <row r="15506" spans="3:13">
      <c r="C15506" s="12"/>
      <c r="M15506" s="9"/>
    </row>
    <row r="15507" spans="3:13">
      <c r="C15507" s="12"/>
      <c r="M15507" s="9"/>
    </row>
    <row r="15508" spans="3:13">
      <c r="C15508" s="12"/>
      <c r="M15508" s="9"/>
    </row>
    <row r="15509" spans="3:13">
      <c r="C15509" s="12"/>
      <c r="M15509" s="9"/>
    </row>
    <row r="15510" spans="3:13">
      <c r="C15510" s="12"/>
      <c r="M15510" s="9"/>
    </row>
    <row r="15511" spans="3:13">
      <c r="C15511" s="12"/>
      <c r="M15511" s="9"/>
    </row>
    <row r="15512" spans="3:13">
      <c r="C15512" s="12"/>
      <c r="M15512" s="9"/>
    </row>
    <row r="15513" spans="3:13">
      <c r="C15513" s="12"/>
      <c r="M15513" s="9"/>
    </row>
    <row r="15514" spans="3:13">
      <c r="C15514" s="12"/>
      <c r="M15514" s="9"/>
    </row>
    <row r="15515" spans="3:13">
      <c r="C15515" s="12"/>
      <c r="M15515" s="9"/>
    </row>
    <row r="15516" spans="3:13">
      <c r="C15516" s="12"/>
      <c r="M15516" s="9"/>
    </row>
    <row r="15517" spans="3:13">
      <c r="C15517" s="12"/>
      <c r="M15517" s="9"/>
    </row>
    <row r="15518" spans="3:13">
      <c r="C15518" s="12"/>
      <c r="M15518" s="9"/>
    </row>
    <row r="15519" spans="3:13">
      <c r="C15519" s="12"/>
      <c r="M15519" s="9"/>
    </row>
    <row r="15520" spans="3:13">
      <c r="C15520" s="12"/>
      <c r="M15520" s="9"/>
    </row>
    <row r="15521" spans="3:13">
      <c r="C15521" s="12"/>
      <c r="M15521" s="9"/>
    </row>
    <row r="15522" spans="3:13">
      <c r="C15522" s="12"/>
      <c r="M15522" s="9"/>
    </row>
    <row r="15523" spans="3:13">
      <c r="C15523" s="12"/>
      <c r="M15523" s="9"/>
    </row>
    <row r="15524" spans="3:13">
      <c r="C15524" s="12"/>
      <c r="M15524" s="9"/>
    </row>
    <row r="15525" spans="3:13">
      <c r="C15525" s="12"/>
      <c r="M15525" s="9"/>
    </row>
    <row r="15526" spans="3:13">
      <c r="C15526" s="12"/>
      <c r="M15526" s="9"/>
    </row>
    <row r="15527" spans="3:13">
      <c r="C15527" s="12"/>
      <c r="M15527" s="9"/>
    </row>
    <row r="15528" spans="3:13">
      <c r="C15528" s="12"/>
      <c r="M15528" s="9"/>
    </row>
    <row r="15529" spans="3:13">
      <c r="C15529" s="12"/>
      <c r="M15529" s="9"/>
    </row>
    <row r="15530" spans="3:13">
      <c r="C15530" s="12"/>
      <c r="M15530" s="9"/>
    </row>
    <row r="15531" spans="3:13">
      <c r="C15531" s="12"/>
      <c r="M15531" s="9"/>
    </row>
    <row r="15532" spans="3:13">
      <c r="C15532" s="12"/>
      <c r="M15532" s="9"/>
    </row>
    <row r="15533" spans="3:13">
      <c r="C15533" s="12"/>
      <c r="M15533" s="9"/>
    </row>
    <row r="15534" spans="3:13">
      <c r="C15534" s="12"/>
      <c r="M15534" s="9"/>
    </row>
    <row r="15535" spans="3:13">
      <c r="C15535" s="12"/>
      <c r="M15535" s="9"/>
    </row>
    <row r="15536" spans="3:13">
      <c r="C15536" s="12"/>
      <c r="M15536" s="9"/>
    </row>
    <row r="15537" spans="3:13">
      <c r="C15537" s="12"/>
      <c r="M15537" s="9"/>
    </row>
    <row r="15538" spans="3:13">
      <c r="C15538" s="12"/>
      <c r="M15538" s="9"/>
    </row>
    <row r="15539" spans="3:13">
      <c r="C15539" s="12"/>
      <c r="M15539" s="9"/>
    </row>
    <row r="15540" spans="3:13">
      <c r="C15540" s="12"/>
      <c r="M15540" s="9"/>
    </row>
    <row r="15541" spans="3:13">
      <c r="C15541" s="12"/>
      <c r="M15541" s="9"/>
    </row>
    <row r="15542" spans="3:13">
      <c r="C15542" s="12"/>
      <c r="M15542" s="9"/>
    </row>
    <row r="15543" spans="3:13">
      <c r="C15543" s="12"/>
      <c r="M15543" s="9"/>
    </row>
    <row r="15544" spans="3:13">
      <c r="C15544" s="12"/>
      <c r="M15544" s="9"/>
    </row>
    <row r="15545" spans="3:13">
      <c r="C15545" s="12"/>
      <c r="M15545" s="9"/>
    </row>
    <row r="15546" spans="3:13">
      <c r="C15546" s="12"/>
      <c r="M15546" s="9"/>
    </row>
    <row r="15547" spans="3:13">
      <c r="C15547" s="12"/>
      <c r="M15547" s="9"/>
    </row>
    <row r="15548" spans="3:13">
      <c r="C15548" s="12"/>
      <c r="M15548" s="9"/>
    </row>
    <row r="15549" spans="3:13">
      <c r="C15549" s="12"/>
      <c r="M15549" s="9"/>
    </row>
    <row r="15550" spans="3:13">
      <c r="C15550" s="12"/>
      <c r="M15550" s="9"/>
    </row>
    <row r="15551" spans="3:13">
      <c r="C15551" s="12"/>
      <c r="M15551" s="9"/>
    </row>
    <row r="15552" spans="3:13">
      <c r="C15552" s="12"/>
      <c r="M15552" s="9"/>
    </row>
    <row r="15553" spans="3:13">
      <c r="C15553" s="12"/>
      <c r="M15553" s="9"/>
    </row>
    <row r="15554" spans="3:13">
      <c r="C15554" s="12"/>
      <c r="M15554" s="9"/>
    </row>
    <row r="15555" spans="3:13">
      <c r="C15555" s="12"/>
      <c r="M15555" s="9"/>
    </row>
    <row r="15556" spans="3:13">
      <c r="C15556" s="12"/>
      <c r="M15556" s="9"/>
    </row>
    <row r="15557" spans="3:13">
      <c r="C15557" s="12"/>
      <c r="M15557" s="9"/>
    </row>
    <row r="15558" spans="3:13">
      <c r="C15558" s="12"/>
      <c r="M15558" s="9"/>
    </row>
    <row r="15559" spans="3:13">
      <c r="C15559" s="12"/>
      <c r="M15559" s="9"/>
    </row>
    <row r="15560" spans="3:13">
      <c r="C15560" s="12"/>
      <c r="M15560" s="9"/>
    </row>
    <row r="15561" spans="3:13">
      <c r="C15561" s="12"/>
      <c r="M15561" s="9"/>
    </row>
    <row r="15562" spans="3:13">
      <c r="C15562" s="12"/>
      <c r="M15562" s="9"/>
    </row>
    <row r="15563" spans="3:13">
      <c r="C15563" s="12"/>
      <c r="M15563" s="9"/>
    </row>
    <row r="15564" spans="3:13">
      <c r="C15564" s="12"/>
      <c r="M15564" s="9"/>
    </row>
    <row r="15565" spans="3:13">
      <c r="C15565" s="12"/>
      <c r="M15565" s="9"/>
    </row>
    <row r="15566" spans="3:13">
      <c r="C15566" s="12"/>
      <c r="M15566" s="9"/>
    </row>
    <row r="15567" spans="3:13">
      <c r="C15567" s="12"/>
      <c r="M15567" s="9"/>
    </row>
    <row r="15568" spans="3:13">
      <c r="C15568" s="12"/>
      <c r="M15568" s="9"/>
    </row>
    <row r="15569" spans="3:13">
      <c r="C15569" s="12"/>
      <c r="M15569" s="9"/>
    </row>
    <row r="15570" spans="3:13">
      <c r="C15570" s="12"/>
      <c r="M15570" s="9"/>
    </row>
    <row r="15571" spans="3:13">
      <c r="C15571" s="12"/>
      <c r="M15571" s="9"/>
    </row>
    <row r="15572" spans="3:13">
      <c r="C15572" s="12"/>
      <c r="M15572" s="9"/>
    </row>
    <row r="15573" spans="3:13">
      <c r="C15573" s="12"/>
      <c r="M15573" s="9"/>
    </row>
    <row r="15574" spans="3:13">
      <c r="C15574" s="12"/>
      <c r="M15574" s="9"/>
    </row>
    <row r="15575" spans="3:13">
      <c r="C15575" s="12"/>
      <c r="M15575" s="9"/>
    </row>
    <row r="15576" spans="3:13">
      <c r="C15576" s="12"/>
      <c r="M15576" s="9"/>
    </row>
    <row r="15577" spans="3:13">
      <c r="C15577" s="12"/>
      <c r="M15577" s="9"/>
    </row>
    <row r="15578" spans="3:13">
      <c r="C15578" s="12"/>
      <c r="M15578" s="9"/>
    </row>
    <row r="15579" spans="3:13">
      <c r="C15579" s="12"/>
      <c r="M15579" s="9"/>
    </row>
    <row r="15580" spans="3:13">
      <c r="C15580" s="12"/>
      <c r="M15580" s="9"/>
    </row>
    <row r="15581" spans="3:13">
      <c r="C15581" s="12"/>
      <c r="M15581" s="9"/>
    </row>
    <row r="15582" spans="3:13">
      <c r="C15582" s="12"/>
      <c r="M15582" s="9"/>
    </row>
    <row r="15583" spans="3:13">
      <c r="C15583" s="12"/>
      <c r="M15583" s="9"/>
    </row>
    <row r="15584" spans="3:13">
      <c r="C15584" s="12"/>
      <c r="M15584" s="9"/>
    </row>
    <row r="15585" spans="3:13">
      <c r="C15585" s="12"/>
      <c r="M15585" s="9"/>
    </row>
    <row r="15586" spans="3:13">
      <c r="C15586" s="12"/>
      <c r="M15586" s="9"/>
    </row>
    <row r="15587" spans="3:13">
      <c r="C15587" s="12"/>
      <c r="M15587" s="9"/>
    </row>
    <row r="15588" spans="3:13">
      <c r="C15588" s="12"/>
      <c r="M15588" s="9"/>
    </row>
    <row r="15589" spans="3:13">
      <c r="C15589" s="12"/>
      <c r="M15589" s="9"/>
    </row>
    <row r="15590" spans="3:13">
      <c r="C15590" s="12"/>
      <c r="M15590" s="9"/>
    </row>
    <row r="15591" spans="3:13">
      <c r="C15591" s="12"/>
      <c r="M15591" s="9"/>
    </row>
    <row r="15592" spans="3:13">
      <c r="C15592" s="12"/>
      <c r="M15592" s="9"/>
    </row>
    <row r="15593" spans="3:13">
      <c r="C15593" s="12"/>
      <c r="M15593" s="9"/>
    </row>
    <row r="15594" spans="3:13">
      <c r="C15594" s="12"/>
      <c r="M15594" s="9"/>
    </row>
    <row r="15595" spans="3:13">
      <c r="C15595" s="12"/>
      <c r="M15595" s="9"/>
    </row>
    <row r="15596" spans="3:13">
      <c r="C15596" s="12"/>
      <c r="M15596" s="9"/>
    </row>
    <row r="15597" spans="3:13">
      <c r="C15597" s="12"/>
      <c r="M15597" s="9"/>
    </row>
    <row r="15598" spans="3:13">
      <c r="C15598" s="12"/>
      <c r="M15598" s="9"/>
    </row>
    <row r="15599" spans="3:13">
      <c r="C15599" s="12"/>
      <c r="M15599" s="9"/>
    </row>
    <row r="15600" spans="3:13">
      <c r="C15600" s="12"/>
      <c r="M15600" s="9"/>
    </row>
    <row r="15601" spans="3:13">
      <c r="C15601" s="12"/>
      <c r="M15601" s="9"/>
    </row>
    <row r="15602" spans="3:13">
      <c r="C15602" s="12"/>
      <c r="M15602" s="9"/>
    </row>
    <row r="15603" spans="3:13">
      <c r="C15603" s="12"/>
      <c r="M15603" s="9"/>
    </row>
    <row r="15604" spans="3:13">
      <c r="C15604" s="12"/>
      <c r="M15604" s="9"/>
    </row>
    <row r="15605" spans="3:13">
      <c r="C15605" s="12"/>
      <c r="M15605" s="9"/>
    </row>
    <row r="15606" spans="3:13">
      <c r="C15606" s="12"/>
      <c r="M15606" s="9"/>
    </row>
    <row r="15607" spans="3:13">
      <c r="C15607" s="12"/>
      <c r="M15607" s="9"/>
    </row>
    <row r="15608" spans="3:13">
      <c r="C15608" s="12"/>
      <c r="M15608" s="9"/>
    </row>
    <row r="15609" spans="3:13">
      <c r="C15609" s="12"/>
      <c r="M15609" s="9"/>
    </row>
    <row r="15610" spans="3:13">
      <c r="C15610" s="12"/>
      <c r="M15610" s="9"/>
    </row>
    <row r="15611" spans="3:13">
      <c r="C15611" s="12"/>
      <c r="M15611" s="9"/>
    </row>
    <row r="15612" spans="3:13">
      <c r="C15612" s="12"/>
      <c r="M15612" s="9"/>
    </row>
    <row r="15613" spans="3:13">
      <c r="C15613" s="12"/>
      <c r="M15613" s="9"/>
    </row>
    <row r="15614" spans="3:13">
      <c r="C15614" s="12"/>
      <c r="M15614" s="9"/>
    </row>
    <row r="15615" spans="3:13">
      <c r="C15615" s="12"/>
      <c r="M15615" s="9"/>
    </row>
    <row r="15616" spans="3:13">
      <c r="C15616" s="12"/>
      <c r="M15616" s="9"/>
    </row>
    <row r="15617" spans="3:13">
      <c r="C15617" s="12"/>
      <c r="M15617" s="9"/>
    </row>
    <row r="15618" spans="3:13">
      <c r="C15618" s="12"/>
      <c r="M15618" s="9"/>
    </row>
    <row r="15619" spans="3:13">
      <c r="C15619" s="12"/>
      <c r="M15619" s="9"/>
    </row>
    <row r="15620" spans="3:13">
      <c r="C15620" s="12"/>
      <c r="M15620" s="9"/>
    </row>
    <row r="15621" spans="3:13">
      <c r="C15621" s="12"/>
      <c r="M15621" s="9"/>
    </row>
    <row r="15622" spans="3:13">
      <c r="C15622" s="12"/>
      <c r="M15622" s="9"/>
    </row>
    <row r="15623" spans="3:13">
      <c r="C15623" s="12"/>
      <c r="M15623" s="9"/>
    </row>
    <row r="15624" spans="3:13">
      <c r="C15624" s="12"/>
      <c r="M15624" s="9"/>
    </row>
    <row r="15625" spans="3:13">
      <c r="C15625" s="12"/>
      <c r="M15625" s="9"/>
    </row>
    <row r="15626" spans="3:13">
      <c r="C15626" s="12"/>
      <c r="M15626" s="9"/>
    </row>
    <row r="15627" spans="3:13">
      <c r="C15627" s="12"/>
      <c r="M15627" s="9"/>
    </row>
    <row r="15628" spans="3:13">
      <c r="C15628" s="12"/>
      <c r="M15628" s="9"/>
    </row>
    <row r="15629" spans="3:13">
      <c r="C15629" s="12"/>
      <c r="M15629" s="9"/>
    </row>
    <row r="15630" spans="3:13">
      <c r="C15630" s="12"/>
      <c r="M15630" s="9"/>
    </row>
    <row r="15631" spans="3:13">
      <c r="C15631" s="12"/>
      <c r="M15631" s="9"/>
    </row>
    <row r="15632" spans="3:13">
      <c r="C15632" s="12"/>
      <c r="M15632" s="9"/>
    </row>
    <row r="15633" spans="3:13">
      <c r="C15633" s="12"/>
      <c r="M15633" s="9"/>
    </row>
    <row r="15634" spans="3:13">
      <c r="C15634" s="12"/>
      <c r="M15634" s="9"/>
    </row>
    <row r="15635" spans="3:13">
      <c r="C15635" s="12"/>
      <c r="M15635" s="9"/>
    </row>
    <row r="15636" spans="3:13">
      <c r="C15636" s="12"/>
      <c r="M15636" s="9"/>
    </row>
    <row r="15637" spans="3:13">
      <c r="C15637" s="12"/>
      <c r="M15637" s="9"/>
    </row>
    <row r="15638" spans="3:13">
      <c r="C15638" s="12"/>
      <c r="M15638" s="9"/>
    </row>
    <row r="15639" spans="3:13">
      <c r="C15639" s="12"/>
      <c r="M15639" s="9"/>
    </row>
    <row r="15640" spans="3:13">
      <c r="C15640" s="12"/>
      <c r="M15640" s="9"/>
    </row>
    <row r="15641" spans="3:13">
      <c r="C15641" s="12"/>
      <c r="M15641" s="9"/>
    </row>
    <row r="15642" spans="3:13">
      <c r="C15642" s="12"/>
      <c r="M15642" s="9"/>
    </row>
    <row r="15643" spans="3:13">
      <c r="C15643" s="12"/>
      <c r="M15643" s="9"/>
    </row>
    <row r="15644" spans="3:13">
      <c r="C15644" s="12"/>
      <c r="M15644" s="9"/>
    </row>
    <row r="15645" spans="3:13">
      <c r="C15645" s="12"/>
      <c r="M15645" s="9"/>
    </row>
    <row r="15646" spans="3:13">
      <c r="C15646" s="12"/>
      <c r="M15646" s="9"/>
    </row>
    <row r="15647" spans="3:13">
      <c r="C15647" s="12"/>
      <c r="M15647" s="9"/>
    </row>
    <row r="15648" spans="3:13">
      <c r="C15648" s="12"/>
      <c r="M15648" s="9"/>
    </row>
    <row r="15649" spans="3:13">
      <c r="C15649" s="12"/>
      <c r="M15649" s="9"/>
    </row>
    <row r="15650" spans="3:13">
      <c r="C15650" s="12"/>
      <c r="M15650" s="9"/>
    </row>
    <row r="15651" spans="3:13">
      <c r="C15651" s="12"/>
      <c r="M15651" s="9"/>
    </row>
    <row r="15652" spans="3:13">
      <c r="C15652" s="12"/>
      <c r="M15652" s="9"/>
    </row>
    <row r="15653" spans="3:13">
      <c r="C15653" s="12"/>
      <c r="M15653" s="9"/>
    </row>
    <row r="15654" spans="3:13">
      <c r="C15654" s="12"/>
      <c r="M15654" s="9"/>
    </row>
    <row r="15655" spans="3:13">
      <c r="C15655" s="12"/>
      <c r="M15655" s="9"/>
    </row>
    <row r="15656" spans="3:13">
      <c r="C15656" s="12"/>
      <c r="M15656" s="9"/>
    </row>
    <row r="15657" spans="3:13">
      <c r="C15657" s="12"/>
      <c r="M15657" s="9"/>
    </row>
    <row r="15658" spans="3:13">
      <c r="C15658" s="12"/>
      <c r="M15658" s="9"/>
    </row>
    <row r="15659" spans="3:13">
      <c r="C15659" s="12"/>
      <c r="M15659" s="9"/>
    </row>
    <row r="15660" spans="3:13">
      <c r="C15660" s="12"/>
      <c r="M15660" s="9"/>
    </row>
    <row r="15661" spans="3:13">
      <c r="C15661" s="12"/>
      <c r="M15661" s="9"/>
    </row>
    <row r="15662" spans="3:13">
      <c r="C15662" s="12"/>
      <c r="M15662" s="9"/>
    </row>
    <row r="15663" spans="3:13">
      <c r="C15663" s="12"/>
      <c r="M15663" s="9"/>
    </row>
    <row r="15664" spans="3:13">
      <c r="C15664" s="12"/>
      <c r="M15664" s="9"/>
    </row>
    <row r="15665" spans="3:13">
      <c r="C15665" s="12"/>
      <c r="M15665" s="9"/>
    </row>
    <row r="15666" spans="3:13">
      <c r="C15666" s="12"/>
      <c r="M15666" s="9"/>
    </row>
    <row r="15667" spans="3:13">
      <c r="C15667" s="12"/>
      <c r="M15667" s="9"/>
    </row>
    <row r="15668" spans="3:13">
      <c r="C15668" s="12"/>
      <c r="M15668" s="9"/>
    </row>
    <row r="15669" spans="3:13">
      <c r="C15669" s="12"/>
      <c r="M15669" s="9"/>
    </row>
    <row r="15670" spans="3:13">
      <c r="C15670" s="12"/>
      <c r="M15670" s="9"/>
    </row>
    <row r="15671" spans="3:13">
      <c r="C15671" s="12"/>
      <c r="M15671" s="9"/>
    </row>
    <row r="15672" spans="3:13">
      <c r="C15672" s="12"/>
      <c r="M15672" s="9"/>
    </row>
    <row r="15673" spans="3:13">
      <c r="C15673" s="12"/>
      <c r="M15673" s="9"/>
    </row>
    <row r="15674" spans="3:13">
      <c r="C15674" s="12"/>
      <c r="M15674" s="9"/>
    </row>
    <row r="15675" spans="3:13">
      <c r="C15675" s="12"/>
      <c r="M15675" s="9"/>
    </row>
    <row r="15676" spans="3:13">
      <c r="C15676" s="12"/>
      <c r="M15676" s="9"/>
    </row>
    <row r="15677" spans="3:13">
      <c r="C15677" s="12"/>
      <c r="M15677" s="9"/>
    </row>
    <row r="15678" spans="3:13">
      <c r="C15678" s="12"/>
      <c r="M15678" s="9"/>
    </row>
    <row r="15679" spans="3:13">
      <c r="C15679" s="12"/>
      <c r="M15679" s="9"/>
    </row>
    <row r="15680" spans="3:13">
      <c r="C15680" s="12"/>
      <c r="M15680" s="9"/>
    </row>
    <row r="15681" spans="3:13">
      <c r="C15681" s="12"/>
      <c r="M15681" s="9"/>
    </row>
    <row r="15682" spans="3:13">
      <c r="C15682" s="12"/>
      <c r="M15682" s="9"/>
    </row>
    <row r="15683" spans="3:13">
      <c r="C15683" s="12"/>
      <c r="M15683" s="9"/>
    </row>
    <row r="15684" spans="3:13">
      <c r="C15684" s="12"/>
      <c r="M15684" s="9"/>
    </row>
    <row r="15685" spans="3:13">
      <c r="C15685" s="12"/>
      <c r="M15685" s="9"/>
    </row>
    <row r="15686" spans="3:13">
      <c r="C15686" s="12"/>
      <c r="M15686" s="9"/>
    </row>
    <row r="15687" spans="3:13">
      <c r="C15687" s="12"/>
      <c r="M15687" s="9"/>
    </row>
    <row r="15688" spans="3:13">
      <c r="C15688" s="12"/>
      <c r="M15688" s="9"/>
    </row>
    <row r="15689" spans="3:13">
      <c r="C15689" s="12"/>
      <c r="M15689" s="9"/>
    </row>
    <row r="15690" spans="3:13">
      <c r="C15690" s="12"/>
      <c r="M15690" s="9"/>
    </row>
    <row r="15691" spans="3:13">
      <c r="C15691" s="12"/>
      <c r="M15691" s="9"/>
    </row>
    <row r="15692" spans="3:13">
      <c r="C15692" s="12"/>
      <c r="M15692" s="9"/>
    </row>
    <row r="15693" spans="3:13">
      <c r="C15693" s="12"/>
      <c r="M15693" s="9"/>
    </row>
    <row r="15694" spans="3:13">
      <c r="C15694" s="12"/>
      <c r="M15694" s="9"/>
    </row>
    <row r="15695" spans="3:13">
      <c r="C15695" s="12"/>
      <c r="M15695" s="9"/>
    </row>
    <row r="15696" spans="3:13">
      <c r="C15696" s="12"/>
      <c r="M15696" s="9"/>
    </row>
    <row r="15697" spans="3:13">
      <c r="C15697" s="12"/>
      <c r="M15697" s="9"/>
    </row>
    <row r="15698" spans="3:13">
      <c r="C15698" s="12"/>
      <c r="M15698" s="9"/>
    </row>
    <row r="15699" spans="3:13">
      <c r="C15699" s="12"/>
      <c r="M15699" s="9"/>
    </row>
    <row r="15700" spans="3:13">
      <c r="C15700" s="12"/>
      <c r="M15700" s="9"/>
    </row>
    <row r="15701" spans="3:13">
      <c r="C15701" s="12"/>
      <c r="M15701" s="9"/>
    </row>
    <row r="15702" spans="3:13">
      <c r="C15702" s="12"/>
      <c r="M15702" s="9"/>
    </row>
    <row r="15703" spans="3:13">
      <c r="C15703" s="12"/>
      <c r="M15703" s="9"/>
    </row>
    <row r="15704" spans="3:13">
      <c r="C15704" s="12"/>
      <c r="M15704" s="9"/>
    </row>
    <row r="15705" spans="3:13">
      <c r="C15705" s="12"/>
      <c r="M15705" s="9"/>
    </row>
    <row r="15706" spans="3:13">
      <c r="C15706" s="12"/>
      <c r="M15706" s="9"/>
    </row>
    <row r="15707" spans="3:13">
      <c r="C15707" s="12"/>
      <c r="M15707" s="9"/>
    </row>
    <row r="15708" spans="3:13">
      <c r="C15708" s="12"/>
      <c r="M15708" s="9"/>
    </row>
    <row r="15709" spans="3:13">
      <c r="C15709" s="12"/>
      <c r="M15709" s="9"/>
    </row>
    <row r="15710" spans="3:13">
      <c r="C15710" s="12"/>
      <c r="M15710" s="9"/>
    </row>
    <row r="15711" spans="3:13">
      <c r="C15711" s="12"/>
      <c r="M15711" s="9"/>
    </row>
    <row r="15712" spans="3:13">
      <c r="C15712" s="12"/>
      <c r="M15712" s="9"/>
    </row>
    <row r="15713" spans="3:13">
      <c r="C15713" s="12"/>
      <c r="M15713" s="9"/>
    </row>
    <row r="15714" spans="3:13">
      <c r="C15714" s="12"/>
      <c r="M15714" s="9"/>
    </row>
    <row r="15715" spans="3:13">
      <c r="C15715" s="12"/>
      <c r="M15715" s="9"/>
    </row>
    <row r="15716" spans="3:13">
      <c r="C15716" s="12"/>
      <c r="M15716" s="9"/>
    </row>
    <row r="15717" spans="3:13">
      <c r="C15717" s="12"/>
      <c r="M15717" s="9"/>
    </row>
    <row r="15718" spans="3:13">
      <c r="C15718" s="12"/>
      <c r="M15718" s="9"/>
    </row>
    <row r="15719" spans="3:13">
      <c r="C15719" s="12"/>
      <c r="M15719" s="9"/>
    </row>
    <row r="15720" spans="3:13">
      <c r="C15720" s="12"/>
      <c r="M15720" s="9"/>
    </row>
    <row r="15721" spans="3:13">
      <c r="C15721" s="12"/>
      <c r="M15721" s="9"/>
    </row>
    <row r="15722" spans="3:13">
      <c r="C15722" s="12"/>
      <c r="M15722" s="9"/>
    </row>
    <row r="15723" spans="3:13">
      <c r="C15723" s="12"/>
      <c r="M15723" s="9"/>
    </row>
    <row r="15724" spans="3:13">
      <c r="C15724" s="12"/>
      <c r="M15724" s="9"/>
    </row>
    <row r="15725" spans="3:13">
      <c r="C15725" s="12"/>
      <c r="M15725" s="9"/>
    </row>
    <row r="15726" spans="3:13">
      <c r="C15726" s="12"/>
      <c r="M15726" s="9"/>
    </row>
    <row r="15727" spans="3:13">
      <c r="C15727" s="12"/>
      <c r="M15727" s="9"/>
    </row>
    <row r="15728" spans="3:13">
      <c r="C15728" s="12"/>
      <c r="M15728" s="9"/>
    </row>
    <row r="15729" spans="3:13">
      <c r="C15729" s="12"/>
      <c r="M15729" s="9"/>
    </row>
    <row r="15730" spans="3:13">
      <c r="C15730" s="12"/>
      <c r="M15730" s="9"/>
    </row>
    <row r="15731" spans="3:13">
      <c r="C15731" s="12"/>
      <c r="M15731" s="9"/>
    </row>
    <row r="15732" spans="3:13">
      <c r="C15732" s="12"/>
      <c r="M15732" s="9"/>
    </row>
    <row r="15733" spans="3:13">
      <c r="C15733" s="12"/>
      <c r="M15733" s="9"/>
    </row>
    <row r="15734" spans="3:13">
      <c r="C15734" s="12"/>
      <c r="M15734" s="9"/>
    </row>
    <row r="15735" spans="3:13">
      <c r="C15735" s="12"/>
      <c r="M15735" s="9"/>
    </row>
    <row r="15736" spans="3:13">
      <c r="C15736" s="12"/>
      <c r="M15736" s="9"/>
    </row>
    <row r="15737" spans="3:13">
      <c r="C15737" s="12"/>
      <c r="M15737" s="9"/>
    </row>
    <row r="15738" spans="3:13">
      <c r="C15738" s="12"/>
      <c r="M15738" s="9"/>
    </row>
    <row r="15739" spans="3:13">
      <c r="C15739" s="12"/>
      <c r="M15739" s="9"/>
    </row>
    <row r="15740" spans="3:13">
      <c r="C15740" s="12"/>
      <c r="M15740" s="9"/>
    </row>
    <row r="15741" spans="3:13">
      <c r="C15741" s="12"/>
      <c r="M15741" s="9"/>
    </row>
    <row r="15742" spans="3:13">
      <c r="C15742" s="12"/>
      <c r="M15742" s="9"/>
    </row>
    <row r="15743" spans="3:13">
      <c r="C15743" s="12"/>
      <c r="M15743" s="9"/>
    </row>
    <row r="15744" spans="3:13">
      <c r="C15744" s="12"/>
      <c r="M15744" s="9"/>
    </row>
    <row r="15745" spans="3:13">
      <c r="C15745" s="12"/>
      <c r="M15745" s="9"/>
    </row>
    <row r="15746" spans="3:13">
      <c r="C15746" s="12"/>
      <c r="M15746" s="9"/>
    </row>
    <row r="15747" spans="3:13">
      <c r="C15747" s="12"/>
      <c r="M15747" s="9"/>
    </row>
    <row r="15748" spans="3:13">
      <c r="C15748" s="12"/>
      <c r="M15748" s="9"/>
    </row>
    <row r="15749" spans="3:13">
      <c r="C15749" s="12"/>
      <c r="M15749" s="9"/>
    </row>
    <row r="15750" spans="3:13">
      <c r="C15750" s="12"/>
      <c r="M15750" s="9"/>
    </row>
    <row r="15751" spans="3:13">
      <c r="C15751" s="12"/>
      <c r="M15751" s="9"/>
    </row>
    <row r="15752" spans="3:13">
      <c r="C15752" s="12"/>
      <c r="M15752" s="9"/>
    </row>
    <row r="15753" spans="3:13">
      <c r="C15753" s="12"/>
      <c r="M15753" s="9"/>
    </row>
    <row r="15754" spans="3:13">
      <c r="C15754" s="12"/>
      <c r="M15754" s="9"/>
    </row>
    <row r="15755" spans="3:13">
      <c r="C15755" s="12"/>
      <c r="M15755" s="9"/>
    </row>
    <row r="15756" spans="3:13">
      <c r="C15756" s="12"/>
      <c r="M15756" s="9"/>
    </row>
    <row r="15757" spans="3:13">
      <c r="C15757" s="12"/>
      <c r="M15757" s="9"/>
    </row>
    <row r="15758" spans="3:13">
      <c r="C15758" s="12"/>
      <c r="M15758" s="9"/>
    </row>
    <row r="15759" spans="3:13">
      <c r="C15759" s="12"/>
      <c r="M15759" s="9"/>
    </row>
    <row r="15760" spans="3:13">
      <c r="C15760" s="12"/>
      <c r="M15760" s="9"/>
    </row>
    <row r="15761" spans="3:13">
      <c r="C15761" s="12"/>
      <c r="M15761" s="9"/>
    </row>
    <row r="15762" spans="3:13">
      <c r="C15762" s="12"/>
      <c r="M15762" s="9"/>
    </row>
    <row r="15763" spans="3:13">
      <c r="C15763" s="12"/>
      <c r="M15763" s="9"/>
    </row>
    <row r="15764" spans="3:13">
      <c r="C15764" s="12"/>
      <c r="M15764" s="9"/>
    </row>
    <row r="15765" spans="3:13">
      <c r="C15765" s="12"/>
      <c r="M15765" s="9"/>
    </row>
    <row r="15766" spans="3:13">
      <c r="C15766" s="12"/>
      <c r="M15766" s="9"/>
    </row>
    <row r="15767" spans="3:13">
      <c r="C15767" s="12"/>
      <c r="M15767" s="9"/>
    </row>
    <row r="15768" spans="3:13">
      <c r="C15768" s="12"/>
      <c r="M15768" s="9"/>
    </row>
    <row r="15769" spans="3:13">
      <c r="C15769" s="12"/>
      <c r="M15769" s="9"/>
    </row>
    <row r="15770" spans="3:13">
      <c r="C15770" s="12"/>
      <c r="M15770" s="9"/>
    </row>
    <row r="15771" spans="3:13">
      <c r="C15771" s="12"/>
      <c r="M15771" s="9"/>
    </row>
    <row r="15772" spans="3:13">
      <c r="C15772" s="12"/>
      <c r="M15772" s="9"/>
    </row>
    <row r="15773" spans="3:13">
      <c r="C15773" s="12"/>
      <c r="M15773" s="9"/>
    </row>
    <row r="15774" spans="3:13">
      <c r="C15774" s="12"/>
      <c r="M15774" s="9"/>
    </row>
    <row r="15775" spans="3:13">
      <c r="C15775" s="12"/>
      <c r="M15775" s="9"/>
    </row>
    <row r="15776" spans="3:13">
      <c r="C15776" s="12"/>
      <c r="M15776" s="9"/>
    </row>
    <row r="15777" spans="3:13">
      <c r="C15777" s="12"/>
      <c r="M15777" s="9"/>
    </row>
    <row r="15778" spans="3:13">
      <c r="C15778" s="12"/>
      <c r="M15778" s="9"/>
    </row>
    <row r="15779" spans="3:13">
      <c r="C15779" s="12"/>
      <c r="M15779" s="9"/>
    </row>
    <row r="15780" spans="3:13">
      <c r="C15780" s="12"/>
      <c r="M15780" s="9"/>
    </row>
    <row r="15781" spans="3:13">
      <c r="C15781" s="12"/>
      <c r="M15781" s="9"/>
    </row>
    <row r="15782" spans="3:13">
      <c r="C15782" s="12"/>
      <c r="M15782" s="9"/>
    </row>
    <row r="15783" spans="3:13">
      <c r="C15783" s="12"/>
      <c r="M15783" s="9"/>
    </row>
    <row r="15784" spans="3:13">
      <c r="C15784" s="12"/>
      <c r="M15784" s="9"/>
    </row>
    <row r="15785" spans="3:13">
      <c r="C15785" s="12"/>
      <c r="M15785" s="9"/>
    </row>
    <row r="15786" spans="3:13">
      <c r="C15786" s="12"/>
      <c r="M15786" s="9"/>
    </row>
    <row r="15787" spans="3:13">
      <c r="C15787" s="12"/>
      <c r="M15787" s="9"/>
    </row>
    <row r="15788" spans="3:13">
      <c r="C15788" s="12"/>
      <c r="M15788" s="9"/>
    </row>
    <row r="15789" spans="3:13">
      <c r="C15789" s="12"/>
      <c r="M15789" s="9"/>
    </row>
    <row r="15790" spans="3:13">
      <c r="C15790" s="12"/>
      <c r="M15790" s="9"/>
    </row>
    <row r="15791" spans="3:13">
      <c r="C15791" s="12"/>
      <c r="M15791" s="9"/>
    </row>
    <row r="15792" spans="3:13">
      <c r="C15792" s="12"/>
      <c r="M15792" s="9"/>
    </row>
    <row r="15793" spans="3:13">
      <c r="C15793" s="12"/>
      <c r="M15793" s="9"/>
    </row>
    <row r="15794" spans="3:13">
      <c r="C15794" s="12"/>
      <c r="M15794" s="9"/>
    </row>
    <row r="15795" spans="3:13">
      <c r="C15795" s="12"/>
      <c r="M15795" s="9"/>
    </row>
    <row r="15796" spans="3:13">
      <c r="C15796" s="12"/>
      <c r="M15796" s="9"/>
    </row>
    <row r="15797" spans="3:13">
      <c r="C15797" s="12"/>
      <c r="M15797" s="9"/>
    </row>
    <row r="15798" spans="3:13">
      <c r="C15798" s="12"/>
      <c r="M15798" s="9"/>
    </row>
    <row r="15799" spans="3:13">
      <c r="C15799" s="12"/>
      <c r="M15799" s="9"/>
    </row>
    <row r="15800" spans="3:13">
      <c r="C15800" s="12"/>
      <c r="M15800" s="9"/>
    </row>
    <row r="15801" spans="3:13">
      <c r="C15801" s="12"/>
      <c r="M15801" s="9"/>
    </row>
    <row r="15802" spans="3:13">
      <c r="C15802" s="12"/>
      <c r="M15802" s="9"/>
    </row>
    <row r="15803" spans="3:13">
      <c r="C15803" s="12"/>
      <c r="M15803" s="9"/>
    </row>
    <row r="15804" spans="3:13">
      <c r="C15804" s="12"/>
      <c r="M15804" s="9"/>
    </row>
    <row r="15805" spans="3:13">
      <c r="C15805" s="12"/>
      <c r="M15805" s="9"/>
    </row>
    <row r="15806" spans="3:13">
      <c r="C15806" s="12"/>
      <c r="M15806" s="9"/>
    </row>
    <row r="15807" spans="3:13">
      <c r="C15807" s="12"/>
      <c r="M15807" s="9"/>
    </row>
    <row r="15808" spans="3:13">
      <c r="C15808" s="12"/>
      <c r="M15808" s="9"/>
    </row>
    <row r="15809" spans="3:13">
      <c r="C15809" s="12"/>
      <c r="M15809" s="9"/>
    </row>
    <row r="15810" spans="3:13">
      <c r="C15810" s="12"/>
      <c r="M15810" s="9"/>
    </row>
    <row r="15811" spans="3:13">
      <c r="C15811" s="12"/>
      <c r="M15811" s="9"/>
    </row>
    <row r="15812" spans="3:13">
      <c r="C15812" s="12"/>
      <c r="M15812" s="9"/>
    </row>
    <row r="15813" spans="3:13">
      <c r="C15813" s="12"/>
      <c r="M15813" s="9"/>
    </row>
    <row r="15814" spans="3:13">
      <c r="C15814" s="12"/>
      <c r="M15814" s="9"/>
    </row>
    <row r="15815" spans="3:13">
      <c r="C15815" s="12"/>
      <c r="M15815" s="9"/>
    </row>
    <row r="15816" spans="3:13">
      <c r="C15816" s="12"/>
      <c r="M15816" s="9"/>
    </row>
    <row r="15817" spans="3:13">
      <c r="C15817" s="12"/>
      <c r="M15817" s="9"/>
    </row>
    <row r="15818" spans="3:13">
      <c r="C15818" s="12"/>
      <c r="M15818" s="9"/>
    </row>
    <row r="15819" spans="3:13">
      <c r="C15819" s="12"/>
      <c r="M15819" s="9"/>
    </row>
    <row r="15820" spans="3:13">
      <c r="C15820" s="12"/>
      <c r="M15820" s="9"/>
    </row>
    <row r="15821" spans="3:13">
      <c r="C15821" s="12"/>
      <c r="M15821" s="9"/>
    </row>
    <row r="15822" spans="3:13">
      <c r="C15822" s="12"/>
      <c r="M15822" s="9"/>
    </row>
    <row r="15823" spans="3:13">
      <c r="C15823" s="12"/>
      <c r="M15823" s="9"/>
    </row>
    <row r="15824" spans="3:13">
      <c r="C15824" s="12"/>
      <c r="M15824" s="9"/>
    </row>
    <row r="15825" spans="3:13">
      <c r="C15825" s="12"/>
      <c r="M15825" s="9"/>
    </row>
    <row r="15826" spans="3:13">
      <c r="C15826" s="12"/>
      <c r="M15826" s="9"/>
    </row>
    <row r="15827" spans="3:13">
      <c r="C15827" s="12"/>
      <c r="M15827" s="9"/>
    </row>
    <row r="15828" spans="3:13">
      <c r="C15828" s="12"/>
      <c r="M15828" s="9"/>
    </row>
    <row r="15829" spans="3:13">
      <c r="C15829" s="12"/>
      <c r="M15829" s="9"/>
    </row>
    <row r="15830" spans="3:13">
      <c r="C15830" s="12"/>
      <c r="M15830" s="9"/>
    </row>
    <row r="15831" spans="3:13">
      <c r="C15831" s="12"/>
      <c r="M15831" s="9"/>
    </row>
    <row r="15832" spans="3:13">
      <c r="C15832" s="12"/>
      <c r="M15832" s="9"/>
    </row>
    <row r="15833" spans="3:13">
      <c r="C15833" s="12"/>
      <c r="M15833" s="9"/>
    </row>
    <row r="15834" spans="3:13">
      <c r="C15834" s="12"/>
      <c r="M15834" s="9"/>
    </row>
    <row r="15835" spans="3:13">
      <c r="C15835" s="12"/>
      <c r="M15835" s="9"/>
    </row>
    <row r="15836" spans="3:13">
      <c r="C15836" s="12"/>
      <c r="M15836" s="9"/>
    </row>
    <row r="15837" spans="3:13">
      <c r="C15837" s="12"/>
      <c r="M15837" s="9"/>
    </row>
    <row r="15838" spans="3:13">
      <c r="C15838" s="12"/>
      <c r="M15838" s="9"/>
    </row>
    <row r="15839" spans="3:13">
      <c r="C15839" s="12"/>
      <c r="M15839" s="9"/>
    </row>
    <row r="15840" spans="3:13">
      <c r="C15840" s="12"/>
      <c r="M15840" s="9"/>
    </row>
    <row r="15841" spans="3:13">
      <c r="C15841" s="12"/>
      <c r="M15841" s="9"/>
    </row>
    <row r="15842" spans="3:13">
      <c r="C15842" s="12"/>
      <c r="M15842" s="9"/>
    </row>
    <row r="15843" spans="3:13">
      <c r="C15843" s="12"/>
      <c r="M15843" s="9"/>
    </row>
    <row r="15844" spans="3:13">
      <c r="C15844" s="12"/>
      <c r="M15844" s="9"/>
    </row>
    <row r="15845" spans="3:13">
      <c r="C15845" s="12"/>
      <c r="M15845" s="9"/>
    </row>
    <row r="15846" spans="3:13">
      <c r="C15846" s="12"/>
      <c r="M15846" s="9"/>
    </row>
    <row r="15847" spans="3:13">
      <c r="C15847" s="12"/>
      <c r="M15847" s="9"/>
    </row>
    <row r="15848" spans="3:13">
      <c r="C15848" s="12"/>
      <c r="M15848" s="9"/>
    </row>
    <row r="15849" spans="3:13">
      <c r="C15849" s="12"/>
      <c r="M15849" s="9"/>
    </row>
    <row r="15850" spans="3:13">
      <c r="C15850" s="12"/>
      <c r="M15850" s="9"/>
    </row>
    <row r="15851" spans="3:13">
      <c r="C15851" s="12"/>
      <c r="M15851" s="9"/>
    </row>
    <row r="15852" spans="3:13">
      <c r="C15852" s="12"/>
      <c r="M15852" s="9"/>
    </row>
    <row r="15853" spans="3:13">
      <c r="C15853" s="12"/>
      <c r="M15853" s="9"/>
    </row>
    <row r="15854" spans="3:13">
      <c r="C15854" s="12"/>
      <c r="M15854" s="9"/>
    </row>
    <row r="15855" spans="3:13">
      <c r="C15855" s="12"/>
      <c r="M15855" s="9"/>
    </row>
    <row r="15856" spans="3:13">
      <c r="C15856" s="12"/>
      <c r="M15856" s="9"/>
    </row>
    <row r="15857" spans="3:13">
      <c r="C15857" s="12"/>
      <c r="M15857" s="9"/>
    </row>
    <row r="15858" spans="3:13">
      <c r="C15858" s="12"/>
      <c r="M15858" s="9"/>
    </row>
    <row r="15859" spans="3:13">
      <c r="C15859" s="12"/>
      <c r="M15859" s="9"/>
    </row>
    <row r="15860" spans="3:13">
      <c r="C15860" s="12"/>
      <c r="M15860" s="9"/>
    </row>
    <row r="15861" spans="3:13">
      <c r="C15861" s="12"/>
      <c r="M15861" s="9"/>
    </row>
    <row r="15862" spans="3:13">
      <c r="C15862" s="12"/>
      <c r="M15862" s="9"/>
    </row>
    <row r="15863" spans="3:13">
      <c r="C15863" s="12"/>
      <c r="M15863" s="9"/>
    </row>
    <row r="15864" spans="3:13">
      <c r="C15864" s="12"/>
      <c r="M15864" s="9"/>
    </row>
    <row r="15865" spans="3:13">
      <c r="C15865" s="12"/>
      <c r="M15865" s="9"/>
    </row>
    <row r="15866" spans="3:13">
      <c r="C15866" s="12"/>
      <c r="M15866" s="9"/>
    </row>
    <row r="15867" spans="3:13">
      <c r="C15867" s="12"/>
      <c r="M15867" s="9"/>
    </row>
    <row r="15868" spans="3:13">
      <c r="C15868" s="12"/>
      <c r="M15868" s="9"/>
    </row>
    <row r="15869" spans="3:13">
      <c r="C15869" s="12"/>
      <c r="M15869" s="9"/>
    </row>
    <row r="15870" spans="3:13">
      <c r="C15870" s="12"/>
      <c r="M15870" s="9"/>
    </row>
    <row r="15871" spans="3:13">
      <c r="C15871" s="12"/>
      <c r="M15871" s="9"/>
    </row>
    <row r="15872" spans="3:13">
      <c r="C15872" s="12"/>
      <c r="M15872" s="9"/>
    </row>
    <row r="15873" spans="3:13">
      <c r="C15873" s="12"/>
      <c r="M15873" s="9"/>
    </row>
    <row r="15874" spans="3:13">
      <c r="C15874" s="12"/>
      <c r="M15874" s="9"/>
    </row>
    <row r="15875" spans="3:13">
      <c r="C15875" s="12"/>
      <c r="M15875" s="9"/>
    </row>
    <row r="15876" spans="3:13">
      <c r="C15876" s="12"/>
      <c r="M15876" s="9"/>
    </row>
    <row r="15877" spans="3:13">
      <c r="C15877" s="12"/>
      <c r="M15877" s="9"/>
    </row>
    <row r="15878" spans="3:13">
      <c r="C15878" s="12"/>
      <c r="M15878" s="9"/>
    </row>
    <row r="15879" spans="3:13">
      <c r="C15879" s="12"/>
      <c r="M15879" s="9"/>
    </row>
    <row r="15880" spans="3:13">
      <c r="C15880" s="12"/>
      <c r="M15880" s="9"/>
    </row>
    <row r="15881" spans="3:13">
      <c r="C15881" s="12"/>
      <c r="M15881" s="9"/>
    </row>
    <row r="15882" spans="3:13">
      <c r="C15882" s="12"/>
      <c r="M15882" s="9"/>
    </row>
    <row r="15883" spans="3:13">
      <c r="C15883" s="12"/>
      <c r="M15883" s="9"/>
    </row>
    <row r="15884" spans="3:13">
      <c r="C15884" s="12"/>
      <c r="M15884" s="9"/>
    </row>
    <row r="15885" spans="3:13">
      <c r="C15885" s="12"/>
      <c r="M15885" s="9"/>
    </row>
    <row r="15886" spans="3:13">
      <c r="C15886" s="12"/>
      <c r="M15886" s="9"/>
    </row>
    <row r="15887" spans="3:13">
      <c r="C15887" s="12"/>
      <c r="M15887" s="9"/>
    </row>
    <row r="15888" spans="3:13">
      <c r="C15888" s="12"/>
      <c r="M15888" s="9"/>
    </row>
    <row r="15889" spans="3:13">
      <c r="C15889" s="12"/>
      <c r="M15889" s="9"/>
    </row>
    <row r="15890" spans="3:13">
      <c r="C15890" s="12"/>
      <c r="M15890" s="9"/>
    </row>
    <row r="15891" spans="3:13">
      <c r="C15891" s="12"/>
      <c r="M15891" s="9"/>
    </row>
    <row r="15892" spans="3:13">
      <c r="C15892" s="12"/>
      <c r="M15892" s="9"/>
    </row>
    <row r="15893" spans="3:13">
      <c r="C15893" s="12"/>
      <c r="M15893" s="9"/>
    </row>
    <row r="15894" spans="3:13">
      <c r="C15894" s="12"/>
      <c r="M15894" s="9"/>
    </row>
    <row r="15895" spans="3:13">
      <c r="C15895" s="12"/>
      <c r="M15895" s="9"/>
    </row>
    <row r="15896" spans="3:13">
      <c r="C15896" s="12"/>
      <c r="M15896" s="9"/>
    </row>
    <row r="15897" spans="3:13">
      <c r="C15897" s="12"/>
      <c r="M15897" s="9"/>
    </row>
    <row r="15898" spans="3:13">
      <c r="C15898" s="12"/>
      <c r="M15898" s="9"/>
    </row>
    <row r="15899" spans="3:13">
      <c r="C15899" s="12"/>
      <c r="M15899" s="9"/>
    </row>
    <row r="15900" spans="3:13">
      <c r="C15900" s="12"/>
      <c r="M15900" s="9"/>
    </row>
    <row r="15901" spans="3:13">
      <c r="C15901" s="12"/>
      <c r="M15901" s="9"/>
    </row>
    <row r="15902" spans="3:13">
      <c r="C15902" s="12"/>
      <c r="M15902" s="9"/>
    </row>
    <row r="15903" spans="3:13">
      <c r="C15903" s="12"/>
      <c r="M15903" s="9"/>
    </row>
    <row r="15904" spans="3:13">
      <c r="C15904" s="12"/>
      <c r="M15904" s="9"/>
    </row>
    <row r="15905" spans="3:13">
      <c r="C15905" s="12"/>
      <c r="M15905" s="9"/>
    </row>
    <row r="15906" spans="3:13">
      <c r="C15906" s="12"/>
      <c r="M15906" s="9"/>
    </row>
    <row r="15907" spans="3:13">
      <c r="C15907" s="12"/>
      <c r="M15907" s="9"/>
    </row>
    <row r="15908" spans="3:13">
      <c r="C15908" s="12"/>
      <c r="M15908" s="9"/>
    </row>
    <row r="15909" spans="3:13">
      <c r="C15909" s="12"/>
      <c r="M15909" s="9"/>
    </row>
    <row r="15910" spans="3:13">
      <c r="C15910" s="12"/>
      <c r="M15910" s="9"/>
    </row>
    <row r="15911" spans="3:13">
      <c r="C15911" s="12"/>
      <c r="M15911" s="9"/>
    </row>
    <row r="15912" spans="3:13">
      <c r="C15912" s="12"/>
      <c r="M15912" s="9"/>
    </row>
    <row r="15913" spans="3:13">
      <c r="C15913" s="12"/>
      <c r="M15913" s="9"/>
    </row>
    <row r="15914" spans="3:13">
      <c r="C15914" s="12"/>
      <c r="M15914" s="9"/>
    </row>
    <row r="15915" spans="3:13">
      <c r="C15915" s="12"/>
      <c r="M15915" s="9"/>
    </row>
    <row r="15916" spans="3:13">
      <c r="C15916" s="12"/>
      <c r="M15916" s="9"/>
    </row>
    <row r="15917" spans="3:13">
      <c r="C15917" s="12"/>
      <c r="M15917" s="9"/>
    </row>
    <row r="15918" spans="3:13">
      <c r="C15918" s="12"/>
      <c r="M15918" s="9"/>
    </row>
    <row r="15919" spans="3:13">
      <c r="C15919" s="12"/>
      <c r="M15919" s="9"/>
    </row>
    <row r="15920" spans="3:13">
      <c r="C15920" s="12"/>
      <c r="M15920" s="9"/>
    </row>
    <row r="15921" spans="3:13">
      <c r="C15921" s="12"/>
      <c r="M15921" s="9"/>
    </row>
    <row r="15922" spans="3:13">
      <c r="C15922" s="12"/>
      <c r="M15922" s="9"/>
    </row>
    <row r="15923" spans="3:13">
      <c r="C15923" s="12"/>
      <c r="M15923" s="9"/>
    </row>
    <row r="15924" spans="3:13">
      <c r="C15924" s="12"/>
      <c r="M15924" s="9"/>
    </row>
    <row r="15925" spans="3:13">
      <c r="C15925" s="12"/>
      <c r="M15925" s="9"/>
    </row>
    <row r="15926" spans="3:13">
      <c r="C15926" s="12"/>
      <c r="M15926" s="9"/>
    </row>
    <row r="15927" spans="3:13">
      <c r="C15927" s="12"/>
      <c r="M15927" s="9"/>
    </row>
    <row r="15928" spans="3:13">
      <c r="C15928" s="12"/>
      <c r="M15928" s="9"/>
    </row>
    <row r="15929" spans="3:13">
      <c r="C15929" s="12"/>
      <c r="M15929" s="9"/>
    </row>
    <row r="15930" spans="3:13">
      <c r="C15930" s="12"/>
      <c r="M15930" s="9"/>
    </row>
    <row r="15931" spans="3:13">
      <c r="C15931" s="12"/>
      <c r="M15931" s="9"/>
    </row>
    <row r="15932" spans="3:13">
      <c r="C15932" s="12"/>
      <c r="M15932" s="9"/>
    </row>
    <row r="15933" spans="3:13">
      <c r="C15933" s="12"/>
      <c r="M15933" s="9"/>
    </row>
    <row r="15934" spans="3:13">
      <c r="C15934" s="12"/>
      <c r="M15934" s="9"/>
    </row>
    <row r="15935" spans="3:13">
      <c r="C15935" s="12"/>
      <c r="M15935" s="9"/>
    </row>
    <row r="15936" spans="3:13">
      <c r="C15936" s="12"/>
      <c r="M15936" s="9"/>
    </row>
    <row r="15937" spans="3:13">
      <c r="C15937" s="12"/>
      <c r="M15937" s="9"/>
    </row>
    <row r="15938" spans="3:13">
      <c r="C15938" s="12"/>
      <c r="M15938" s="9"/>
    </row>
    <row r="15939" spans="3:13">
      <c r="C15939" s="12"/>
      <c r="M15939" s="9"/>
    </row>
    <row r="15940" spans="3:13">
      <c r="C15940" s="12"/>
      <c r="M15940" s="9"/>
    </row>
    <row r="15941" spans="3:13">
      <c r="C15941" s="12"/>
      <c r="M15941" s="9"/>
    </row>
    <row r="15942" spans="3:13">
      <c r="C15942" s="12"/>
      <c r="M15942" s="9"/>
    </row>
    <row r="15943" spans="3:13">
      <c r="C15943" s="12"/>
      <c r="M15943" s="9"/>
    </row>
    <row r="15944" spans="3:13">
      <c r="C15944" s="12"/>
      <c r="M15944" s="9"/>
    </row>
    <row r="15945" spans="3:13">
      <c r="C15945" s="12"/>
      <c r="M15945" s="9"/>
    </row>
    <row r="15946" spans="3:13">
      <c r="C15946" s="12"/>
      <c r="M15946" s="9"/>
    </row>
    <row r="15947" spans="3:13">
      <c r="C15947" s="12"/>
      <c r="M15947" s="9"/>
    </row>
    <row r="15948" spans="3:13">
      <c r="C15948" s="12"/>
      <c r="M15948" s="9"/>
    </row>
    <row r="15949" spans="3:13">
      <c r="C15949" s="12"/>
      <c r="M15949" s="9"/>
    </row>
    <row r="15950" spans="3:13">
      <c r="C15950" s="12"/>
      <c r="M15950" s="9"/>
    </row>
    <row r="15951" spans="3:13">
      <c r="C15951" s="12"/>
      <c r="M15951" s="9"/>
    </row>
    <row r="15952" spans="3:13">
      <c r="C15952" s="12"/>
      <c r="M15952" s="9"/>
    </row>
    <row r="15953" spans="3:13">
      <c r="C15953" s="12"/>
      <c r="M15953" s="9"/>
    </row>
    <row r="15954" spans="3:13">
      <c r="C15954" s="12"/>
      <c r="M15954" s="9"/>
    </row>
    <row r="15955" spans="3:13">
      <c r="C15955" s="12"/>
      <c r="M15955" s="9"/>
    </row>
    <row r="15956" spans="3:13">
      <c r="C15956" s="12"/>
      <c r="M15956" s="9"/>
    </row>
    <row r="15957" spans="3:13">
      <c r="C15957" s="12"/>
      <c r="M15957" s="9"/>
    </row>
    <row r="15958" spans="3:13">
      <c r="C15958" s="12"/>
      <c r="M15958" s="9"/>
    </row>
    <row r="15959" spans="3:13">
      <c r="C15959" s="12"/>
      <c r="M15959" s="9"/>
    </row>
    <row r="15960" spans="3:13">
      <c r="C15960" s="12"/>
      <c r="M15960" s="9"/>
    </row>
    <row r="15961" spans="3:13">
      <c r="C15961" s="12"/>
      <c r="M15961" s="9"/>
    </row>
    <row r="15962" spans="3:13">
      <c r="C15962" s="12"/>
      <c r="M15962" s="9"/>
    </row>
    <row r="15963" spans="3:13">
      <c r="C15963" s="12"/>
      <c r="M15963" s="9"/>
    </row>
    <row r="15964" spans="3:13">
      <c r="C15964" s="12"/>
      <c r="M15964" s="9"/>
    </row>
    <row r="15965" spans="3:13">
      <c r="C15965" s="12"/>
      <c r="M15965" s="9"/>
    </row>
    <row r="15966" spans="3:13">
      <c r="C15966" s="12"/>
      <c r="M15966" s="9"/>
    </row>
    <row r="15967" spans="3:13">
      <c r="C15967" s="12"/>
      <c r="M15967" s="9"/>
    </row>
    <row r="15968" spans="3:13">
      <c r="C15968" s="12"/>
      <c r="M15968" s="9"/>
    </row>
    <row r="15969" spans="3:13">
      <c r="C15969" s="12"/>
      <c r="M15969" s="9"/>
    </row>
    <row r="15970" spans="3:13">
      <c r="C15970" s="12"/>
      <c r="M15970" s="9"/>
    </row>
    <row r="15971" spans="3:13">
      <c r="C15971" s="12"/>
      <c r="M15971" s="9"/>
    </row>
    <row r="15972" spans="3:13">
      <c r="C15972" s="12"/>
      <c r="M15972" s="9"/>
    </row>
    <row r="15973" spans="3:13">
      <c r="C15973" s="12"/>
      <c r="M15973" s="9"/>
    </row>
    <row r="15974" spans="3:13">
      <c r="C15974" s="12"/>
      <c r="M15974" s="9"/>
    </row>
    <row r="15975" spans="3:13">
      <c r="C15975" s="12"/>
      <c r="M15975" s="9"/>
    </row>
    <row r="15976" spans="3:13">
      <c r="C15976" s="12"/>
      <c r="M15976" s="9"/>
    </row>
    <row r="15977" spans="3:13">
      <c r="C15977" s="12"/>
      <c r="M15977" s="9"/>
    </row>
    <row r="15978" spans="3:13">
      <c r="C15978" s="12"/>
      <c r="M15978" s="9"/>
    </row>
    <row r="15979" spans="3:13">
      <c r="C15979" s="12"/>
      <c r="M15979" s="9"/>
    </row>
    <row r="15980" spans="3:13">
      <c r="C15980" s="12"/>
      <c r="M15980" s="9"/>
    </row>
    <row r="15981" spans="3:13">
      <c r="C15981" s="12"/>
      <c r="M15981" s="9"/>
    </row>
    <row r="15982" spans="3:13">
      <c r="C15982" s="12"/>
      <c r="M15982" s="9"/>
    </row>
    <row r="15983" spans="3:13">
      <c r="C15983" s="12"/>
      <c r="M15983" s="9"/>
    </row>
    <row r="15984" spans="3:13">
      <c r="C15984" s="12"/>
      <c r="M15984" s="9"/>
    </row>
    <row r="15985" spans="3:13">
      <c r="C15985" s="12"/>
      <c r="M15985" s="9"/>
    </row>
    <row r="15986" spans="3:13">
      <c r="C15986" s="12"/>
      <c r="M15986" s="9"/>
    </row>
    <row r="15987" spans="3:13">
      <c r="C15987" s="12"/>
      <c r="M15987" s="9"/>
    </row>
    <row r="15988" spans="3:13">
      <c r="C15988" s="12"/>
      <c r="M15988" s="9"/>
    </row>
    <row r="15989" spans="3:13">
      <c r="C15989" s="12"/>
      <c r="M15989" s="9"/>
    </row>
    <row r="15990" spans="3:13">
      <c r="C15990" s="12"/>
      <c r="M15990" s="9"/>
    </row>
    <row r="15991" spans="3:13">
      <c r="C15991" s="12"/>
      <c r="M15991" s="9"/>
    </row>
    <row r="15992" spans="3:13">
      <c r="C15992" s="12"/>
      <c r="M15992" s="9"/>
    </row>
    <row r="15993" spans="3:13">
      <c r="C15993" s="12"/>
      <c r="M15993" s="9"/>
    </row>
    <row r="15994" spans="3:13">
      <c r="C15994" s="12"/>
      <c r="M15994" s="9"/>
    </row>
    <row r="15995" spans="3:13">
      <c r="C15995" s="12"/>
      <c r="M15995" s="9"/>
    </row>
    <row r="15996" spans="3:13">
      <c r="C15996" s="12"/>
      <c r="M15996" s="9"/>
    </row>
    <row r="15997" spans="3:13">
      <c r="C15997" s="12"/>
      <c r="M15997" s="9"/>
    </row>
    <row r="15998" spans="3:13">
      <c r="C15998" s="12"/>
      <c r="M15998" s="9"/>
    </row>
    <row r="15999" spans="3:13">
      <c r="C15999" s="12"/>
      <c r="M15999" s="9"/>
    </row>
    <row r="16000" spans="3:13">
      <c r="C16000" s="12"/>
      <c r="M16000" s="9"/>
    </row>
    <row r="16001" spans="3:13">
      <c r="C16001" s="12"/>
      <c r="M16001" s="9"/>
    </row>
    <row r="16002" spans="3:13">
      <c r="C16002" s="12"/>
      <c r="M16002" s="9"/>
    </row>
    <row r="16003" spans="3:13">
      <c r="C16003" s="12"/>
      <c r="M16003" s="9"/>
    </row>
    <row r="16004" spans="3:13">
      <c r="C16004" s="12"/>
      <c r="M16004" s="9"/>
    </row>
    <row r="16005" spans="3:13">
      <c r="C16005" s="12"/>
      <c r="M16005" s="9"/>
    </row>
    <row r="16006" spans="3:13">
      <c r="C16006" s="12"/>
      <c r="M16006" s="9"/>
    </row>
    <row r="16007" spans="3:13">
      <c r="C16007" s="12"/>
      <c r="M16007" s="9"/>
    </row>
    <row r="16008" spans="3:13">
      <c r="C16008" s="12"/>
      <c r="M16008" s="9"/>
    </row>
    <row r="16009" spans="3:13">
      <c r="C16009" s="12"/>
      <c r="M16009" s="9"/>
    </row>
    <row r="16010" spans="3:13">
      <c r="C16010" s="12"/>
      <c r="M16010" s="9"/>
    </row>
    <row r="16011" spans="3:13">
      <c r="C16011" s="12"/>
      <c r="M16011" s="9"/>
    </row>
    <row r="16012" spans="3:13">
      <c r="C16012" s="12"/>
      <c r="M16012" s="9"/>
    </row>
    <row r="16013" spans="3:13">
      <c r="C16013" s="12"/>
      <c r="M16013" s="9"/>
    </row>
    <row r="16014" spans="3:13">
      <c r="C16014" s="12"/>
      <c r="M16014" s="9"/>
    </row>
    <row r="16015" spans="3:13">
      <c r="C16015" s="12"/>
      <c r="M16015" s="9"/>
    </row>
    <row r="16016" spans="3:13">
      <c r="C16016" s="12"/>
      <c r="M16016" s="9"/>
    </row>
    <row r="16017" spans="3:13">
      <c r="C16017" s="12"/>
      <c r="M16017" s="9"/>
    </row>
    <row r="16018" spans="3:13">
      <c r="C16018" s="12"/>
      <c r="M16018" s="9"/>
    </row>
    <row r="16019" spans="3:13">
      <c r="C16019" s="12"/>
      <c r="M16019" s="9"/>
    </row>
    <row r="16020" spans="3:13">
      <c r="C16020" s="12"/>
      <c r="M16020" s="9"/>
    </row>
    <row r="16021" spans="3:13">
      <c r="C16021" s="12"/>
      <c r="M16021" s="9"/>
    </row>
    <row r="16022" spans="3:13">
      <c r="C16022" s="12"/>
      <c r="M16022" s="9"/>
    </row>
    <row r="16023" spans="3:13">
      <c r="C16023" s="12"/>
      <c r="M16023" s="9"/>
    </row>
    <row r="16024" spans="3:13">
      <c r="C16024" s="12"/>
      <c r="M16024" s="9"/>
    </row>
    <row r="16025" spans="3:13">
      <c r="C16025" s="12"/>
      <c r="M16025" s="9"/>
    </row>
    <row r="16026" spans="3:13">
      <c r="C16026" s="12"/>
      <c r="M16026" s="9"/>
    </row>
    <row r="16027" spans="3:13">
      <c r="C16027" s="12"/>
      <c r="M16027" s="9"/>
    </row>
    <row r="16028" spans="3:13">
      <c r="C16028" s="12"/>
      <c r="M16028" s="9"/>
    </row>
    <row r="16029" spans="3:13">
      <c r="C16029" s="12"/>
      <c r="M16029" s="9"/>
    </row>
    <row r="16030" spans="3:13">
      <c r="C16030" s="12"/>
      <c r="M16030" s="9"/>
    </row>
    <row r="16031" spans="3:13">
      <c r="C16031" s="12"/>
      <c r="M16031" s="9"/>
    </row>
    <row r="16032" spans="3:13">
      <c r="C16032" s="12"/>
      <c r="M16032" s="9"/>
    </row>
    <row r="16033" spans="3:13">
      <c r="C16033" s="12"/>
      <c r="M16033" s="9"/>
    </row>
    <row r="16034" spans="3:13">
      <c r="C16034" s="12"/>
      <c r="M16034" s="9"/>
    </row>
    <row r="16035" spans="3:13">
      <c r="C16035" s="12"/>
      <c r="M16035" s="9"/>
    </row>
    <row r="16036" spans="3:13">
      <c r="C16036" s="12"/>
      <c r="M16036" s="9"/>
    </row>
    <row r="16037" spans="3:13">
      <c r="C16037" s="12"/>
      <c r="M16037" s="9"/>
    </row>
    <row r="16038" spans="3:13">
      <c r="C16038" s="12"/>
      <c r="M16038" s="9"/>
    </row>
    <row r="16039" spans="3:13">
      <c r="C16039" s="12"/>
      <c r="M16039" s="9"/>
    </row>
    <row r="16040" spans="3:13">
      <c r="C16040" s="12"/>
      <c r="M16040" s="9"/>
    </row>
    <row r="16041" spans="3:13">
      <c r="C16041" s="12"/>
      <c r="M16041" s="9"/>
    </row>
    <row r="16042" spans="3:13">
      <c r="C16042" s="12"/>
      <c r="M16042" s="9"/>
    </row>
    <row r="16043" spans="3:13">
      <c r="C16043" s="12"/>
      <c r="M16043" s="9"/>
    </row>
    <row r="16044" spans="3:13">
      <c r="C16044" s="12"/>
      <c r="M16044" s="9"/>
    </row>
    <row r="16045" spans="3:13">
      <c r="C16045" s="12"/>
      <c r="M16045" s="9"/>
    </row>
    <row r="16046" spans="3:13">
      <c r="C16046" s="12"/>
      <c r="M16046" s="9"/>
    </row>
    <row r="16047" spans="3:13">
      <c r="C16047" s="12"/>
      <c r="M16047" s="9"/>
    </row>
    <row r="16048" spans="3:13">
      <c r="C16048" s="12"/>
      <c r="M16048" s="9"/>
    </row>
    <row r="16049" spans="3:13">
      <c r="C16049" s="12"/>
      <c r="M16049" s="9"/>
    </row>
    <row r="16050" spans="3:13">
      <c r="C16050" s="12"/>
      <c r="M16050" s="9"/>
    </row>
    <row r="16051" spans="3:13">
      <c r="C16051" s="12"/>
      <c r="M16051" s="9"/>
    </row>
    <row r="16052" spans="3:13">
      <c r="C16052" s="12"/>
      <c r="M16052" s="9"/>
    </row>
    <row r="16053" spans="3:13">
      <c r="C16053" s="12"/>
      <c r="M16053" s="9"/>
    </row>
    <row r="16054" spans="3:13">
      <c r="C16054" s="12"/>
      <c r="M16054" s="9"/>
    </row>
    <row r="16055" spans="3:13">
      <c r="C16055" s="12"/>
      <c r="M16055" s="9"/>
    </row>
    <row r="16056" spans="3:13">
      <c r="C16056" s="12"/>
      <c r="M16056" s="9"/>
    </row>
    <row r="16057" spans="3:13">
      <c r="C16057" s="12"/>
      <c r="M16057" s="9"/>
    </row>
    <row r="16058" spans="3:13">
      <c r="C16058" s="12"/>
      <c r="M16058" s="9"/>
    </row>
    <row r="16059" spans="3:13">
      <c r="C16059" s="12"/>
      <c r="M16059" s="9"/>
    </row>
    <row r="16060" spans="3:13">
      <c r="C16060" s="12"/>
      <c r="M16060" s="9"/>
    </row>
    <row r="16061" spans="3:13">
      <c r="C16061" s="12"/>
      <c r="M16061" s="9"/>
    </row>
    <row r="16062" spans="3:13">
      <c r="C16062" s="12"/>
      <c r="M16062" s="9"/>
    </row>
    <row r="16063" spans="3:13">
      <c r="C16063" s="12"/>
      <c r="M16063" s="9"/>
    </row>
    <row r="16064" spans="3:13">
      <c r="C16064" s="12"/>
      <c r="M16064" s="9"/>
    </row>
    <row r="16065" spans="3:13">
      <c r="C16065" s="12"/>
      <c r="M16065" s="9"/>
    </row>
    <row r="16066" spans="3:13">
      <c r="C16066" s="12"/>
      <c r="M16066" s="9"/>
    </row>
    <row r="16067" spans="3:13">
      <c r="C16067" s="12"/>
      <c r="M16067" s="9"/>
    </row>
    <row r="16068" spans="3:13">
      <c r="C16068" s="12"/>
      <c r="M16068" s="9"/>
    </row>
    <row r="16069" spans="3:13">
      <c r="C16069" s="12"/>
      <c r="M16069" s="9"/>
    </row>
    <row r="16070" spans="3:13">
      <c r="C16070" s="12"/>
      <c r="M16070" s="9"/>
    </row>
    <row r="16071" spans="3:13">
      <c r="C16071" s="12"/>
      <c r="M16071" s="9"/>
    </row>
    <row r="16072" spans="3:13">
      <c r="C16072" s="12"/>
      <c r="M16072" s="9"/>
    </row>
    <row r="16073" spans="3:13">
      <c r="C16073" s="12"/>
      <c r="M16073" s="9"/>
    </row>
    <row r="16074" spans="3:13">
      <c r="C16074" s="12"/>
      <c r="M16074" s="9"/>
    </row>
    <row r="16075" spans="3:13">
      <c r="C16075" s="12"/>
      <c r="M16075" s="9"/>
    </row>
    <row r="16076" spans="3:13">
      <c r="C16076" s="12"/>
      <c r="M16076" s="9"/>
    </row>
    <row r="16077" spans="3:13">
      <c r="C16077" s="12"/>
      <c r="M16077" s="9"/>
    </row>
    <row r="16078" spans="3:13">
      <c r="C16078" s="12"/>
      <c r="M16078" s="9"/>
    </row>
    <row r="16079" spans="3:13">
      <c r="C16079" s="12"/>
      <c r="M16079" s="9"/>
    </row>
    <row r="16080" spans="3:13">
      <c r="C16080" s="12"/>
      <c r="M16080" s="9"/>
    </row>
    <row r="16081" spans="3:13">
      <c r="C16081" s="12"/>
      <c r="M16081" s="9"/>
    </row>
    <row r="16082" spans="3:13">
      <c r="C16082" s="12"/>
      <c r="M16082" s="9"/>
    </row>
    <row r="16083" spans="3:13">
      <c r="C16083" s="12"/>
      <c r="M16083" s="9"/>
    </row>
    <row r="16084" spans="3:13">
      <c r="C16084" s="12"/>
      <c r="M16084" s="9"/>
    </row>
    <row r="16085" spans="3:13">
      <c r="C16085" s="12"/>
      <c r="M16085" s="9"/>
    </row>
    <row r="16086" spans="3:13">
      <c r="C16086" s="12"/>
      <c r="M16086" s="9"/>
    </row>
    <row r="16087" spans="3:13">
      <c r="C16087" s="12"/>
      <c r="M16087" s="9"/>
    </row>
    <row r="16088" spans="3:13">
      <c r="C16088" s="12"/>
      <c r="M16088" s="9"/>
    </row>
    <row r="16089" spans="3:13">
      <c r="C16089" s="12"/>
      <c r="M16089" s="9"/>
    </row>
    <row r="16090" spans="3:13">
      <c r="C16090" s="12"/>
      <c r="M16090" s="9"/>
    </row>
    <row r="16091" spans="3:13">
      <c r="C16091" s="12"/>
      <c r="M16091" s="9"/>
    </row>
    <row r="16092" spans="3:13">
      <c r="C16092" s="12"/>
      <c r="M16092" s="9"/>
    </row>
    <row r="16093" spans="3:13">
      <c r="C16093" s="12"/>
      <c r="M16093" s="9"/>
    </row>
    <row r="16094" spans="3:13">
      <c r="C16094" s="12"/>
      <c r="M16094" s="9"/>
    </row>
    <row r="16095" spans="3:13">
      <c r="C16095" s="12"/>
      <c r="M16095" s="9"/>
    </row>
    <row r="16096" spans="3:13">
      <c r="C16096" s="12"/>
      <c r="M16096" s="9"/>
    </row>
    <row r="16097" spans="3:13">
      <c r="C16097" s="12"/>
      <c r="M16097" s="9"/>
    </row>
    <row r="16098" spans="3:13">
      <c r="C16098" s="12"/>
      <c r="M16098" s="9"/>
    </row>
    <row r="16099" spans="3:13">
      <c r="C16099" s="12"/>
      <c r="M16099" s="9"/>
    </row>
    <row r="16100" spans="3:13">
      <c r="C16100" s="12"/>
      <c r="M16100" s="9"/>
    </row>
    <row r="16101" spans="3:13">
      <c r="C16101" s="12"/>
      <c r="M16101" s="9"/>
    </row>
    <row r="16102" spans="3:13">
      <c r="C16102" s="12"/>
      <c r="M16102" s="9"/>
    </row>
    <row r="16103" spans="3:13">
      <c r="C16103" s="12"/>
      <c r="M16103" s="9"/>
    </row>
    <row r="16104" spans="3:13">
      <c r="C16104" s="12"/>
      <c r="M16104" s="9"/>
    </row>
    <row r="16105" spans="3:13">
      <c r="C16105" s="12"/>
      <c r="M16105" s="9"/>
    </row>
    <row r="16106" spans="3:13">
      <c r="C16106" s="12"/>
      <c r="M16106" s="9"/>
    </row>
    <row r="16107" spans="3:13">
      <c r="C16107" s="12"/>
      <c r="M16107" s="9"/>
    </row>
    <row r="16108" spans="3:13">
      <c r="C16108" s="12"/>
      <c r="M16108" s="9"/>
    </row>
    <row r="16109" spans="3:13">
      <c r="C16109" s="12"/>
      <c r="M16109" s="9"/>
    </row>
    <row r="16110" spans="3:13">
      <c r="C16110" s="12"/>
      <c r="M16110" s="9"/>
    </row>
    <row r="16111" spans="3:13">
      <c r="C16111" s="12"/>
      <c r="M16111" s="9"/>
    </row>
    <row r="16112" spans="3:13">
      <c r="C16112" s="12"/>
      <c r="M16112" s="9"/>
    </row>
    <row r="16113" spans="3:13">
      <c r="C16113" s="12"/>
      <c r="M16113" s="9"/>
    </row>
    <row r="16114" spans="3:13">
      <c r="C16114" s="12"/>
      <c r="M16114" s="9"/>
    </row>
    <row r="16115" spans="3:13">
      <c r="C16115" s="12"/>
      <c r="M16115" s="9"/>
    </row>
    <row r="16116" spans="3:13">
      <c r="C16116" s="12"/>
      <c r="M16116" s="9"/>
    </row>
    <row r="16117" spans="3:13">
      <c r="C16117" s="12"/>
      <c r="M16117" s="9"/>
    </row>
    <row r="16118" spans="3:13">
      <c r="C16118" s="12"/>
      <c r="M16118" s="9"/>
    </row>
    <row r="16119" spans="3:13">
      <c r="C16119" s="12"/>
      <c r="M16119" s="9"/>
    </row>
    <row r="16120" spans="3:13">
      <c r="C16120" s="12"/>
      <c r="M16120" s="9"/>
    </row>
    <row r="16121" spans="3:13">
      <c r="C16121" s="12"/>
      <c r="M16121" s="9"/>
    </row>
    <row r="16122" spans="3:13">
      <c r="C16122" s="12"/>
      <c r="M16122" s="9"/>
    </row>
    <row r="16123" spans="3:13">
      <c r="C16123" s="12"/>
      <c r="M16123" s="9"/>
    </row>
    <row r="16124" spans="3:13">
      <c r="C16124" s="12"/>
      <c r="M16124" s="9"/>
    </row>
    <row r="16125" spans="3:13">
      <c r="C16125" s="12"/>
      <c r="M16125" s="9"/>
    </row>
    <row r="16126" spans="3:13">
      <c r="C16126" s="12"/>
      <c r="M16126" s="9"/>
    </row>
    <row r="16127" spans="3:13">
      <c r="C16127" s="12"/>
      <c r="M16127" s="9"/>
    </row>
    <row r="16128" spans="3:13">
      <c r="C16128" s="12"/>
      <c r="M16128" s="9"/>
    </row>
    <row r="16129" spans="3:13">
      <c r="C16129" s="12"/>
      <c r="M16129" s="9"/>
    </row>
    <row r="16130" spans="3:13">
      <c r="C16130" s="12"/>
      <c r="M16130" s="9"/>
    </row>
    <row r="16131" spans="3:13">
      <c r="C16131" s="12"/>
      <c r="M16131" s="9"/>
    </row>
    <row r="16132" spans="3:13">
      <c r="C16132" s="12"/>
      <c r="M16132" s="9"/>
    </row>
    <row r="16133" spans="3:13">
      <c r="C16133" s="12"/>
      <c r="M16133" s="9"/>
    </row>
    <row r="16134" spans="3:13">
      <c r="C16134" s="12"/>
      <c r="M16134" s="9"/>
    </row>
    <row r="16135" spans="3:13">
      <c r="C16135" s="12"/>
      <c r="M16135" s="9"/>
    </row>
    <row r="16136" spans="3:13">
      <c r="C16136" s="12"/>
      <c r="M16136" s="9"/>
    </row>
    <row r="16137" spans="3:13">
      <c r="C16137" s="12"/>
      <c r="M16137" s="9"/>
    </row>
    <row r="16138" spans="3:13">
      <c r="C16138" s="12"/>
      <c r="M16138" s="9"/>
    </row>
    <row r="16139" spans="3:13">
      <c r="C16139" s="12"/>
      <c r="M16139" s="9"/>
    </row>
    <row r="16140" spans="3:13">
      <c r="C16140" s="12"/>
      <c r="M16140" s="9"/>
    </row>
    <row r="16141" spans="3:13">
      <c r="C16141" s="12"/>
      <c r="M16141" s="9"/>
    </row>
    <row r="16142" spans="3:13">
      <c r="C16142" s="12"/>
      <c r="M16142" s="9"/>
    </row>
    <row r="16143" spans="3:13">
      <c r="C16143" s="12"/>
      <c r="M16143" s="9"/>
    </row>
    <row r="16144" spans="3:13">
      <c r="C16144" s="12"/>
      <c r="M16144" s="9"/>
    </row>
    <row r="16145" spans="3:13">
      <c r="C16145" s="12"/>
      <c r="M16145" s="9"/>
    </row>
    <row r="16146" spans="3:13">
      <c r="C16146" s="12"/>
      <c r="M16146" s="9"/>
    </row>
    <row r="16147" spans="3:13">
      <c r="C16147" s="12"/>
      <c r="M16147" s="9"/>
    </row>
    <row r="16148" spans="3:13">
      <c r="C16148" s="12"/>
      <c r="M16148" s="9"/>
    </row>
    <row r="16149" spans="3:13">
      <c r="C16149" s="12"/>
      <c r="M16149" s="9"/>
    </row>
    <row r="16150" spans="3:13">
      <c r="C16150" s="12"/>
      <c r="M16150" s="9"/>
    </row>
    <row r="16151" spans="3:13">
      <c r="C16151" s="12"/>
      <c r="M16151" s="9"/>
    </row>
    <row r="16152" spans="3:13">
      <c r="C16152" s="12"/>
      <c r="M16152" s="9"/>
    </row>
    <row r="16153" spans="3:13">
      <c r="C16153" s="12"/>
      <c r="M16153" s="9"/>
    </row>
    <row r="16154" spans="3:13">
      <c r="C16154" s="12"/>
      <c r="M16154" s="9"/>
    </row>
    <row r="16155" spans="3:13">
      <c r="C16155" s="12"/>
      <c r="M16155" s="9"/>
    </row>
    <row r="16156" spans="3:13">
      <c r="C16156" s="12"/>
      <c r="M16156" s="9"/>
    </row>
    <row r="16157" spans="3:13">
      <c r="C16157" s="12"/>
      <c r="M16157" s="9"/>
    </row>
    <row r="16158" spans="3:13">
      <c r="C16158" s="12"/>
      <c r="M16158" s="9"/>
    </row>
    <row r="16159" spans="3:13">
      <c r="C16159" s="12"/>
      <c r="M16159" s="9"/>
    </row>
    <row r="16160" spans="3:13">
      <c r="C16160" s="12"/>
      <c r="M16160" s="9"/>
    </row>
    <row r="16161" spans="3:13">
      <c r="C16161" s="12"/>
      <c r="M16161" s="9"/>
    </row>
    <row r="16162" spans="3:13">
      <c r="C16162" s="12"/>
      <c r="M16162" s="9"/>
    </row>
    <row r="16163" spans="3:13">
      <c r="C16163" s="12"/>
      <c r="M16163" s="9"/>
    </row>
    <row r="16164" spans="3:13">
      <c r="C16164" s="12"/>
      <c r="M16164" s="9"/>
    </row>
    <row r="16165" spans="3:13">
      <c r="C16165" s="12"/>
      <c r="M16165" s="9"/>
    </row>
    <row r="16166" spans="3:13">
      <c r="C16166" s="12"/>
      <c r="M16166" s="9"/>
    </row>
    <row r="16167" spans="3:13">
      <c r="C16167" s="12"/>
      <c r="M16167" s="9"/>
    </row>
    <row r="16168" spans="3:13">
      <c r="C16168" s="12"/>
      <c r="M16168" s="9"/>
    </row>
    <row r="16169" spans="3:13">
      <c r="C16169" s="12"/>
      <c r="M16169" s="9"/>
    </row>
    <row r="16170" spans="3:13">
      <c r="C16170" s="12"/>
      <c r="M16170" s="9"/>
    </row>
    <row r="16171" spans="3:13">
      <c r="C16171" s="12"/>
      <c r="M16171" s="9"/>
    </row>
    <row r="16172" spans="3:13">
      <c r="C16172" s="12"/>
      <c r="M16172" s="9"/>
    </row>
    <row r="16173" spans="3:13">
      <c r="C16173" s="12"/>
      <c r="M16173" s="9"/>
    </row>
    <row r="16174" spans="3:13">
      <c r="C16174" s="12"/>
      <c r="M16174" s="9"/>
    </row>
    <row r="16175" spans="3:13">
      <c r="C16175" s="12"/>
      <c r="M16175" s="9"/>
    </row>
    <row r="16176" spans="3:13">
      <c r="C16176" s="12"/>
      <c r="M16176" s="9"/>
    </row>
    <row r="16177" spans="3:13">
      <c r="C16177" s="12"/>
      <c r="M16177" s="9"/>
    </row>
    <row r="16178" spans="3:13">
      <c r="C16178" s="12"/>
      <c r="M16178" s="9"/>
    </row>
    <row r="16179" spans="3:13">
      <c r="C16179" s="12"/>
      <c r="M16179" s="9"/>
    </row>
    <row r="16180" spans="3:13">
      <c r="C16180" s="12"/>
      <c r="M16180" s="9"/>
    </row>
    <row r="16181" spans="3:13">
      <c r="C16181" s="12"/>
      <c r="M16181" s="9"/>
    </row>
    <row r="16182" spans="3:13">
      <c r="C16182" s="12"/>
      <c r="M16182" s="9"/>
    </row>
    <row r="16183" spans="3:13">
      <c r="C16183" s="12"/>
      <c r="M16183" s="9"/>
    </row>
    <row r="16184" spans="3:13">
      <c r="C16184" s="12"/>
      <c r="M16184" s="9"/>
    </row>
    <row r="16185" spans="3:13">
      <c r="C16185" s="12"/>
      <c r="M16185" s="9"/>
    </row>
    <row r="16186" spans="3:13">
      <c r="C16186" s="12"/>
      <c r="M16186" s="9"/>
    </row>
    <row r="16187" spans="3:13">
      <c r="C16187" s="12"/>
      <c r="M16187" s="9"/>
    </row>
    <row r="16188" spans="3:13">
      <c r="C16188" s="12"/>
      <c r="M16188" s="9"/>
    </row>
    <row r="16189" spans="3:13">
      <c r="C16189" s="12"/>
      <c r="M16189" s="9"/>
    </row>
    <row r="16190" spans="3:13">
      <c r="C16190" s="12"/>
      <c r="M16190" s="9"/>
    </row>
    <row r="16191" spans="3:13">
      <c r="C16191" s="12"/>
      <c r="M16191" s="9"/>
    </row>
    <row r="16192" spans="3:13">
      <c r="C16192" s="12"/>
      <c r="M16192" s="9"/>
    </row>
    <row r="16193" spans="3:13">
      <c r="C16193" s="12"/>
      <c r="M16193" s="9"/>
    </row>
    <row r="16194" spans="3:13">
      <c r="C16194" s="12"/>
      <c r="M16194" s="9"/>
    </row>
    <row r="16195" spans="3:13">
      <c r="C16195" s="12"/>
      <c r="M16195" s="9"/>
    </row>
    <row r="16196" spans="3:13">
      <c r="C16196" s="12"/>
      <c r="M16196" s="9"/>
    </row>
    <row r="16197" spans="3:13">
      <c r="C16197" s="12"/>
      <c r="M16197" s="9"/>
    </row>
    <row r="16198" spans="3:13">
      <c r="C16198" s="12"/>
      <c r="M16198" s="9"/>
    </row>
    <row r="16199" spans="3:13">
      <c r="C16199" s="12"/>
      <c r="M16199" s="9"/>
    </row>
    <row r="16200" spans="3:13">
      <c r="C16200" s="12"/>
      <c r="M16200" s="9"/>
    </row>
    <row r="16201" spans="3:13">
      <c r="C16201" s="12"/>
      <c r="M16201" s="9"/>
    </row>
    <row r="16202" spans="3:13">
      <c r="C16202" s="12"/>
      <c r="M16202" s="9"/>
    </row>
    <row r="16203" spans="3:13">
      <c r="C16203" s="12"/>
      <c r="M16203" s="9"/>
    </row>
    <row r="16204" spans="3:13">
      <c r="C16204" s="12"/>
      <c r="M16204" s="9"/>
    </row>
    <row r="16205" spans="3:13">
      <c r="C16205" s="12"/>
      <c r="M16205" s="9"/>
    </row>
    <row r="16206" spans="3:13">
      <c r="C16206" s="12"/>
      <c r="M16206" s="9"/>
    </row>
    <row r="16207" spans="3:13">
      <c r="C16207" s="12"/>
      <c r="M16207" s="9"/>
    </row>
    <row r="16208" spans="3:13">
      <c r="C16208" s="12"/>
      <c r="M16208" s="9"/>
    </row>
    <row r="16209" spans="3:13">
      <c r="C16209" s="12"/>
      <c r="M16209" s="9"/>
    </row>
    <row r="16210" spans="3:13">
      <c r="C16210" s="12"/>
      <c r="M16210" s="9"/>
    </row>
    <row r="16211" spans="3:13">
      <c r="C16211" s="12"/>
      <c r="M16211" s="9"/>
    </row>
    <row r="16212" spans="3:13">
      <c r="C16212" s="12"/>
      <c r="M16212" s="9"/>
    </row>
    <row r="16213" spans="3:13">
      <c r="C16213" s="12"/>
      <c r="M16213" s="9"/>
    </row>
    <row r="16214" spans="3:13">
      <c r="C16214" s="12"/>
      <c r="M16214" s="9"/>
    </row>
    <row r="16215" spans="3:13">
      <c r="C16215" s="12"/>
      <c r="M16215" s="9"/>
    </row>
    <row r="16216" spans="3:13">
      <c r="C16216" s="12"/>
      <c r="M16216" s="9"/>
    </row>
    <row r="16217" spans="3:13">
      <c r="C16217" s="12"/>
      <c r="M16217" s="9"/>
    </row>
    <row r="16218" spans="3:13">
      <c r="C16218" s="12"/>
      <c r="M16218" s="9"/>
    </row>
    <row r="16219" spans="3:13">
      <c r="C16219" s="12"/>
      <c r="M16219" s="9"/>
    </row>
    <row r="16220" spans="3:13">
      <c r="C16220" s="12"/>
      <c r="M16220" s="9"/>
    </row>
    <row r="16221" spans="3:13">
      <c r="C16221" s="12"/>
      <c r="M16221" s="9"/>
    </row>
    <row r="16222" spans="3:13">
      <c r="C16222" s="12"/>
      <c r="M16222" s="9"/>
    </row>
    <row r="16223" spans="3:13">
      <c r="C16223" s="12"/>
      <c r="M16223" s="9"/>
    </row>
    <row r="16224" spans="3:13">
      <c r="C16224" s="12"/>
      <c r="M16224" s="9"/>
    </row>
    <row r="16225" spans="3:13">
      <c r="C16225" s="12"/>
      <c r="M16225" s="9"/>
    </row>
    <row r="16226" spans="3:13">
      <c r="C16226" s="12"/>
      <c r="M16226" s="9"/>
    </row>
    <row r="16227" spans="3:13">
      <c r="C16227" s="12"/>
      <c r="M16227" s="9"/>
    </row>
    <row r="16228" spans="3:13">
      <c r="C16228" s="12"/>
      <c r="M16228" s="9"/>
    </row>
    <row r="16229" spans="3:13">
      <c r="C16229" s="12"/>
      <c r="M16229" s="9"/>
    </row>
    <row r="16230" spans="3:13">
      <c r="C16230" s="12"/>
      <c r="M16230" s="9"/>
    </row>
    <row r="16231" spans="3:13">
      <c r="C16231" s="12"/>
      <c r="M16231" s="9"/>
    </row>
    <row r="16232" spans="3:13">
      <c r="C16232" s="12"/>
      <c r="M16232" s="9"/>
    </row>
    <row r="16233" spans="3:13">
      <c r="C16233" s="12"/>
      <c r="M16233" s="9"/>
    </row>
    <row r="16234" spans="3:13">
      <c r="C16234" s="12"/>
      <c r="M16234" s="9"/>
    </row>
    <row r="16235" spans="3:13">
      <c r="C16235" s="12"/>
      <c r="M16235" s="9"/>
    </row>
    <row r="16236" spans="3:13">
      <c r="C16236" s="12"/>
      <c r="M16236" s="9"/>
    </row>
    <row r="16237" spans="3:13">
      <c r="C16237" s="12"/>
      <c r="M16237" s="9"/>
    </row>
    <row r="16238" spans="3:13">
      <c r="C16238" s="12"/>
      <c r="M16238" s="9"/>
    </row>
    <row r="16239" spans="3:13">
      <c r="C16239" s="12"/>
      <c r="M16239" s="9"/>
    </row>
    <row r="16240" spans="3:13">
      <c r="C16240" s="12"/>
      <c r="M16240" s="9"/>
    </row>
    <row r="16241" spans="3:13">
      <c r="C16241" s="12"/>
      <c r="M16241" s="9"/>
    </row>
    <row r="16242" spans="3:13">
      <c r="C16242" s="12"/>
      <c r="M16242" s="9"/>
    </row>
    <row r="16243" spans="3:13">
      <c r="C16243" s="12"/>
      <c r="M16243" s="9"/>
    </row>
    <row r="16244" spans="3:13">
      <c r="C16244" s="12"/>
      <c r="M16244" s="9"/>
    </row>
    <row r="16245" spans="3:13">
      <c r="C16245" s="12"/>
      <c r="M16245" s="9"/>
    </row>
    <row r="16246" spans="3:13">
      <c r="C16246" s="12"/>
      <c r="M16246" s="9"/>
    </row>
    <row r="16247" spans="3:13">
      <c r="C16247" s="12"/>
      <c r="M16247" s="9"/>
    </row>
    <row r="16248" spans="3:13">
      <c r="C16248" s="12"/>
      <c r="M16248" s="9"/>
    </row>
    <row r="16249" spans="3:13">
      <c r="C16249" s="12"/>
      <c r="M16249" s="9"/>
    </row>
    <row r="16250" spans="3:13">
      <c r="C16250" s="12"/>
      <c r="M16250" s="9"/>
    </row>
    <row r="16251" spans="3:13">
      <c r="C16251" s="12"/>
      <c r="M16251" s="9"/>
    </row>
    <row r="16252" spans="3:13">
      <c r="C16252" s="12"/>
      <c r="M16252" s="9"/>
    </row>
    <row r="16253" spans="3:13">
      <c r="C16253" s="12"/>
      <c r="M16253" s="9"/>
    </row>
    <row r="16254" spans="3:13">
      <c r="C16254" s="12"/>
      <c r="M16254" s="9"/>
    </row>
    <row r="16255" spans="3:13">
      <c r="C16255" s="12"/>
      <c r="M16255" s="9"/>
    </row>
    <row r="16256" spans="3:13">
      <c r="C16256" s="12"/>
      <c r="M16256" s="9"/>
    </row>
    <row r="16257" spans="3:13">
      <c r="C16257" s="12"/>
      <c r="M16257" s="9"/>
    </row>
    <row r="16258" spans="3:13">
      <c r="C16258" s="12"/>
      <c r="M16258" s="9"/>
    </row>
    <row r="16259" spans="3:13">
      <c r="C16259" s="12"/>
      <c r="M16259" s="9"/>
    </row>
    <row r="16260" spans="3:13">
      <c r="C16260" s="12"/>
      <c r="M16260" s="9"/>
    </row>
    <row r="16261" spans="3:13">
      <c r="C16261" s="12"/>
      <c r="M16261" s="9"/>
    </row>
    <row r="16262" spans="3:13">
      <c r="C16262" s="12"/>
      <c r="M16262" s="9"/>
    </row>
    <row r="16263" spans="3:13">
      <c r="C16263" s="12"/>
      <c r="M16263" s="9"/>
    </row>
    <row r="16264" spans="3:13">
      <c r="C16264" s="12"/>
      <c r="M16264" s="9"/>
    </row>
    <row r="16265" spans="3:13">
      <c r="C16265" s="12"/>
      <c r="M16265" s="9"/>
    </row>
    <row r="16266" spans="3:13">
      <c r="C16266" s="12"/>
      <c r="M16266" s="9"/>
    </row>
    <row r="16267" spans="3:13">
      <c r="C16267" s="12"/>
      <c r="M16267" s="9"/>
    </row>
    <row r="16268" spans="3:13">
      <c r="C16268" s="12"/>
      <c r="M16268" s="9"/>
    </row>
    <row r="16269" spans="3:13">
      <c r="C16269" s="12"/>
      <c r="M16269" s="9"/>
    </row>
    <row r="16270" spans="3:13">
      <c r="C16270" s="12"/>
      <c r="M16270" s="9"/>
    </row>
    <row r="16271" spans="3:13">
      <c r="C16271" s="12"/>
      <c r="M16271" s="9"/>
    </row>
    <row r="16272" spans="3:13">
      <c r="C16272" s="12"/>
      <c r="M16272" s="9"/>
    </row>
    <row r="16273" spans="3:13">
      <c r="C16273" s="12"/>
      <c r="M16273" s="9"/>
    </row>
    <row r="16274" spans="3:13">
      <c r="C16274" s="12"/>
      <c r="M16274" s="9"/>
    </row>
    <row r="16275" spans="3:13">
      <c r="C16275" s="12"/>
      <c r="M16275" s="9"/>
    </row>
    <row r="16276" spans="3:13">
      <c r="C16276" s="12"/>
      <c r="M16276" s="9"/>
    </row>
    <row r="16277" spans="3:13">
      <c r="C16277" s="12"/>
      <c r="M16277" s="9"/>
    </row>
    <row r="16278" spans="3:13">
      <c r="C16278" s="12"/>
      <c r="M16278" s="9"/>
    </row>
    <row r="16279" spans="3:13">
      <c r="C16279" s="12"/>
      <c r="M16279" s="9"/>
    </row>
    <row r="16280" spans="3:13">
      <c r="C16280" s="12"/>
      <c r="M16280" s="9"/>
    </row>
    <row r="16281" spans="3:13">
      <c r="C16281" s="12"/>
      <c r="M16281" s="9"/>
    </row>
    <row r="16282" spans="3:13">
      <c r="C16282" s="12"/>
      <c r="M16282" s="9"/>
    </row>
    <row r="16283" spans="3:13">
      <c r="C16283" s="12"/>
      <c r="M16283" s="9"/>
    </row>
    <row r="16284" spans="3:13">
      <c r="C16284" s="12"/>
      <c r="M16284" s="9"/>
    </row>
    <row r="16285" spans="3:13">
      <c r="C16285" s="12"/>
      <c r="M16285" s="9"/>
    </row>
    <row r="16286" spans="3:13">
      <c r="C16286" s="12"/>
      <c r="M16286" s="9"/>
    </row>
    <row r="16287" spans="3:13">
      <c r="C16287" s="12"/>
      <c r="M16287" s="9"/>
    </row>
    <row r="16288" spans="3:13">
      <c r="C16288" s="12"/>
      <c r="M16288" s="9"/>
    </row>
    <row r="16289" spans="3:13">
      <c r="C16289" s="12"/>
      <c r="M16289" s="9"/>
    </row>
    <row r="16290" spans="3:13">
      <c r="C16290" s="12"/>
      <c r="M16290" s="9"/>
    </row>
    <row r="16291" spans="3:13">
      <c r="C16291" s="12"/>
      <c r="M16291" s="9"/>
    </row>
    <row r="16292" spans="3:13">
      <c r="C16292" s="12"/>
      <c r="M16292" s="9"/>
    </row>
    <row r="16293" spans="3:13">
      <c r="C16293" s="12"/>
      <c r="M16293" s="9"/>
    </row>
    <row r="16294" spans="3:13">
      <c r="C16294" s="12"/>
      <c r="M16294" s="9"/>
    </row>
    <row r="16295" spans="3:13">
      <c r="C16295" s="12"/>
      <c r="M16295" s="9"/>
    </row>
    <row r="16296" spans="3:13">
      <c r="C16296" s="12"/>
      <c r="M16296" s="9"/>
    </row>
    <row r="16297" spans="3:13">
      <c r="C16297" s="12"/>
      <c r="M16297" s="9"/>
    </row>
    <row r="16298" spans="3:13">
      <c r="C16298" s="12"/>
      <c r="M16298" s="9"/>
    </row>
    <row r="16299" spans="3:13">
      <c r="C16299" s="12"/>
      <c r="M16299" s="9"/>
    </row>
    <row r="16300" spans="3:13">
      <c r="C16300" s="12"/>
      <c r="M16300" s="9"/>
    </row>
    <row r="16301" spans="3:13">
      <c r="C16301" s="12"/>
      <c r="M16301" s="9"/>
    </row>
    <row r="16302" spans="3:13">
      <c r="C16302" s="12"/>
      <c r="M16302" s="9"/>
    </row>
    <row r="16303" spans="3:13">
      <c r="C16303" s="12"/>
      <c r="M16303" s="9"/>
    </row>
    <row r="16304" spans="3:13">
      <c r="C16304" s="12"/>
      <c r="M16304" s="9"/>
    </row>
    <row r="16305" spans="3:13">
      <c r="C16305" s="12"/>
      <c r="M16305" s="9"/>
    </row>
    <row r="16306" spans="3:13">
      <c r="C16306" s="12"/>
      <c r="M16306" s="9"/>
    </row>
    <row r="16307" spans="3:13">
      <c r="C16307" s="12"/>
      <c r="M16307" s="9"/>
    </row>
    <row r="16308" spans="3:13">
      <c r="C16308" s="12"/>
      <c r="M16308" s="9"/>
    </row>
    <row r="16309" spans="3:13">
      <c r="C16309" s="12"/>
      <c r="M16309" s="9"/>
    </row>
    <row r="16310" spans="3:13">
      <c r="C16310" s="12"/>
      <c r="M16310" s="9"/>
    </row>
    <row r="16311" spans="3:13">
      <c r="C16311" s="12"/>
      <c r="M16311" s="9"/>
    </row>
    <row r="16312" spans="3:13">
      <c r="C16312" s="12"/>
      <c r="M16312" s="9"/>
    </row>
    <row r="16313" spans="3:13">
      <c r="C16313" s="12"/>
      <c r="M16313" s="9"/>
    </row>
    <row r="16314" spans="3:13">
      <c r="C16314" s="12"/>
      <c r="M16314" s="9"/>
    </row>
    <row r="16315" spans="3:13">
      <c r="C16315" s="12"/>
      <c r="M16315" s="9"/>
    </row>
    <row r="16316" spans="3:13">
      <c r="C16316" s="12"/>
      <c r="M16316" s="9"/>
    </row>
    <row r="16317" spans="3:13">
      <c r="C16317" s="12"/>
      <c r="M16317" s="9"/>
    </row>
    <row r="16318" spans="3:13">
      <c r="C16318" s="12"/>
      <c r="M16318" s="9"/>
    </row>
    <row r="16319" spans="3:13">
      <c r="C16319" s="12"/>
      <c r="M16319" s="9"/>
    </row>
    <row r="16320" spans="3:13">
      <c r="C16320" s="12"/>
      <c r="M16320" s="9"/>
    </row>
    <row r="16321" spans="3:13">
      <c r="C16321" s="12"/>
      <c r="M16321" s="9"/>
    </row>
    <row r="16322" spans="3:13">
      <c r="C16322" s="12"/>
      <c r="M16322" s="9"/>
    </row>
    <row r="16323" spans="3:13">
      <c r="C16323" s="12"/>
      <c r="M16323" s="9"/>
    </row>
    <row r="16324" spans="3:13">
      <c r="C16324" s="12"/>
      <c r="M16324" s="9"/>
    </row>
    <row r="16325" spans="3:13">
      <c r="C16325" s="12"/>
      <c r="M16325" s="9"/>
    </row>
    <row r="16326" spans="3:13">
      <c r="C16326" s="12"/>
      <c r="M16326" s="9"/>
    </row>
    <row r="16327" spans="3:13">
      <c r="C16327" s="12"/>
      <c r="M16327" s="9"/>
    </row>
    <row r="16328" spans="3:13">
      <c r="C16328" s="12"/>
      <c r="M16328" s="9"/>
    </row>
    <row r="16329" spans="3:13">
      <c r="C16329" s="12"/>
      <c r="M16329" s="9"/>
    </row>
    <row r="16330" spans="3:13">
      <c r="C16330" s="12"/>
      <c r="M16330" s="9"/>
    </row>
    <row r="16331" spans="3:13">
      <c r="C16331" s="12"/>
      <c r="M16331" s="9"/>
    </row>
    <row r="16332" spans="3:13">
      <c r="C16332" s="12"/>
      <c r="M16332" s="9"/>
    </row>
    <row r="16333" spans="3:13">
      <c r="C16333" s="12"/>
      <c r="M16333" s="9"/>
    </row>
    <row r="16334" spans="3:13">
      <c r="C16334" s="12"/>
      <c r="M16334" s="9"/>
    </row>
    <row r="16335" spans="3:13">
      <c r="C16335" s="12"/>
      <c r="M16335" s="9"/>
    </row>
    <row r="16336" spans="3:13">
      <c r="C16336" s="12"/>
      <c r="M16336" s="9"/>
    </row>
    <row r="16337" spans="3:13">
      <c r="C16337" s="12"/>
      <c r="M16337" s="9"/>
    </row>
    <row r="16338" spans="3:13">
      <c r="C16338" s="12"/>
      <c r="M16338" s="9"/>
    </row>
    <row r="16339" spans="3:13">
      <c r="C16339" s="12"/>
      <c r="M16339" s="9"/>
    </row>
    <row r="16340" spans="3:13">
      <c r="C16340" s="12"/>
      <c r="M16340" s="9"/>
    </row>
    <row r="16341" spans="3:13">
      <c r="C16341" s="12"/>
      <c r="M16341" s="9"/>
    </row>
    <row r="16342" spans="3:13">
      <c r="C16342" s="12"/>
      <c r="M16342" s="9"/>
    </row>
    <row r="16343" spans="3:13">
      <c r="C16343" s="12"/>
      <c r="M16343" s="9"/>
    </row>
    <row r="16344" spans="3:13">
      <c r="C16344" s="12"/>
      <c r="M16344" s="9"/>
    </row>
    <row r="16345" spans="3:13">
      <c r="C16345" s="12"/>
      <c r="M16345" s="9"/>
    </row>
    <row r="16346" spans="3:13">
      <c r="C16346" s="12"/>
      <c r="M16346" s="9"/>
    </row>
    <row r="16347" spans="3:13">
      <c r="C16347" s="12"/>
      <c r="M16347" s="9"/>
    </row>
    <row r="16348" spans="3:13">
      <c r="C16348" s="12"/>
      <c r="M16348" s="9"/>
    </row>
    <row r="16349" spans="3:13">
      <c r="C16349" s="12"/>
      <c r="M16349" s="9"/>
    </row>
    <row r="16350" spans="3:13">
      <c r="C16350" s="12"/>
      <c r="M16350" s="9"/>
    </row>
    <row r="16351" spans="3:13">
      <c r="C16351" s="12"/>
      <c r="M16351" s="9"/>
    </row>
    <row r="16352" spans="3:13">
      <c r="C16352" s="12"/>
      <c r="M16352" s="9"/>
    </row>
    <row r="16353" spans="3:13">
      <c r="C16353" s="12"/>
      <c r="M16353" s="9"/>
    </row>
    <row r="16354" spans="3:13">
      <c r="C16354" s="12"/>
      <c r="M16354" s="9"/>
    </row>
    <row r="16355" spans="3:13">
      <c r="C16355" s="12"/>
      <c r="M16355" s="9"/>
    </row>
    <row r="16356" spans="3:13">
      <c r="C16356" s="12"/>
      <c r="M16356" s="9"/>
    </row>
    <row r="16357" spans="3:13">
      <c r="C16357" s="12"/>
      <c r="M16357" s="9"/>
    </row>
    <row r="16358" spans="3:13">
      <c r="C16358" s="12"/>
      <c r="M16358" s="9"/>
    </row>
    <row r="16359" spans="3:13">
      <c r="C16359" s="12"/>
      <c r="M16359" s="9"/>
    </row>
    <row r="16360" spans="3:13">
      <c r="C16360" s="12"/>
      <c r="M16360" s="9"/>
    </row>
    <row r="16361" spans="3:13">
      <c r="C16361" s="12"/>
      <c r="M16361" s="9"/>
    </row>
    <row r="16362" spans="3:13">
      <c r="C16362" s="12"/>
      <c r="M16362" s="9"/>
    </row>
    <row r="16363" spans="3:13">
      <c r="C16363" s="12"/>
      <c r="M16363" s="9"/>
    </row>
    <row r="16364" spans="3:13">
      <c r="C16364" s="12"/>
      <c r="M16364" s="9"/>
    </row>
    <row r="16365" spans="3:13">
      <c r="C16365" s="12"/>
      <c r="M16365" s="9"/>
    </row>
    <row r="16366" spans="3:13">
      <c r="C16366" s="12"/>
      <c r="M16366" s="9"/>
    </row>
    <row r="16367" spans="3:13">
      <c r="C16367" s="12"/>
      <c r="M16367" s="9"/>
    </row>
    <row r="16368" spans="3:13">
      <c r="C16368" s="12"/>
      <c r="M16368" s="9"/>
    </row>
    <row r="16369" spans="3:13">
      <c r="C16369" s="12"/>
      <c r="M16369" s="9"/>
    </row>
    <row r="16370" spans="3:13">
      <c r="C16370" s="12"/>
      <c r="M16370" s="9"/>
    </row>
    <row r="16371" spans="3:13">
      <c r="C16371" s="12"/>
      <c r="M16371" s="9"/>
    </row>
    <row r="16372" spans="3:13">
      <c r="C16372" s="12"/>
      <c r="M16372" s="9"/>
    </row>
    <row r="16373" spans="3:13">
      <c r="C16373" s="12"/>
      <c r="M16373" s="9"/>
    </row>
    <row r="16374" spans="3:13">
      <c r="C16374" s="12"/>
      <c r="M16374" s="9"/>
    </row>
    <row r="16375" spans="3:13">
      <c r="C16375" s="12"/>
      <c r="M16375" s="9"/>
    </row>
    <row r="16376" spans="3:13">
      <c r="C16376" s="12"/>
      <c r="M16376" s="9"/>
    </row>
    <row r="16377" spans="3:13">
      <c r="C16377" s="12"/>
      <c r="M16377" s="9"/>
    </row>
    <row r="16378" spans="3:13">
      <c r="C16378" s="12"/>
      <c r="M16378" s="9"/>
    </row>
    <row r="16379" spans="3:13">
      <c r="C16379" s="12"/>
      <c r="M16379" s="9"/>
    </row>
    <row r="16380" spans="3:13">
      <c r="C16380" s="12"/>
      <c r="M16380" s="9"/>
    </row>
    <row r="16381" spans="3:13">
      <c r="C16381" s="12"/>
      <c r="M16381" s="9"/>
    </row>
    <row r="16382" spans="3:13">
      <c r="C16382" s="12"/>
      <c r="M16382" s="9"/>
    </row>
    <row r="16383" spans="3:13">
      <c r="C16383" s="12"/>
      <c r="M16383" s="9"/>
    </row>
    <row r="16384" spans="3:13">
      <c r="C16384" s="12"/>
      <c r="M16384" s="9"/>
    </row>
    <row r="16385" spans="3:13">
      <c r="C16385" s="12"/>
      <c r="M16385" s="9"/>
    </row>
    <row r="16386" spans="3:13">
      <c r="C16386" s="12"/>
      <c r="M16386" s="9"/>
    </row>
    <row r="16387" spans="3:13">
      <c r="C16387" s="12"/>
      <c r="M16387" s="9"/>
    </row>
    <row r="16388" spans="3:13">
      <c r="C16388" s="12"/>
      <c r="M16388" s="9"/>
    </row>
    <row r="16389" spans="3:13">
      <c r="C16389" s="12"/>
      <c r="M16389" s="9"/>
    </row>
    <row r="16390" spans="3:13">
      <c r="C16390" s="12"/>
      <c r="M16390" s="9"/>
    </row>
    <row r="16391" spans="3:13">
      <c r="C16391" s="12"/>
      <c r="M16391" s="9"/>
    </row>
    <row r="16392" spans="3:13">
      <c r="C16392" s="12"/>
      <c r="M16392" s="9"/>
    </row>
    <row r="16393" spans="3:13">
      <c r="C16393" s="12"/>
      <c r="M16393" s="9"/>
    </row>
    <row r="16394" spans="3:13">
      <c r="C16394" s="12"/>
      <c r="M16394" s="9"/>
    </row>
    <row r="16395" spans="3:13">
      <c r="C16395" s="12"/>
      <c r="M16395" s="9"/>
    </row>
    <row r="16396" spans="3:13">
      <c r="C16396" s="12"/>
      <c r="M16396" s="9"/>
    </row>
    <row r="16397" spans="3:13">
      <c r="C16397" s="12"/>
      <c r="M16397" s="9"/>
    </row>
    <row r="16398" spans="3:13">
      <c r="C16398" s="12"/>
      <c r="M16398" s="9"/>
    </row>
    <row r="16399" spans="3:13">
      <c r="C16399" s="12"/>
      <c r="M16399" s="9"/>
    </row>
    <row r="16400" spans="3:13">
      <c r="C16400" s="12"/>
      <c r="M16400" s="9"/>
    </row>
    <row r="16401" spans="3:13">
      <c r="C16401" s="12"/>
      <c r="M16401" s="9"/>
    </row>
    <row r="16402" spans="3:13">
      <c r="C16402" s="12"/>
      <c r="M16402" s="9"/>
    </row>
    <row r="16403" spans="3:13">
      <c r="C16403" s="12"/>
      <c r="M16403" s="9"/>
    </row>
    <row r="16404" spans="3:13">
      <c r="C16404" s="12"/>
      <c r="M16404" s="9"/>
    </row>
    <row r="16405" spans="3:13">
      <c r="C16405" s="12"/>
      <c r="M16405" s="9"/>
    </row>
    <row r="16406" spans="3:13">
      <c r="C16406" s="12"/>
      <c r="M16406" s="9"/>
    </row>
    <row r="16407" spans="3:13">
      <c r="C16407" s="12"/>
      <c r="M16407" s="9"/>
    </row>
    <row r="16408" spans="3:13">
      <c r="C16408" s="12"/>
      <c r="M16408" s="9"/>
    </row>
    <row r="16409" spans="3:13">
      <c r="C16409" s="12"/>
      <c r="M16409" s="9"/>
    </row>
    <row r="16410" spans="3:13">
      <c r="C16410" s="12"/>
      <c r="M16410" s="9"/>
    </row>
    <row r="16411" spans="3:13">
      <c r="C16411" s="12"/>
      <c r="M16411" s="9"/>
    </row>
    <row r="16412" spans="3:13">
      <c r="C16412" s="12"/>
      <c r="M16412" s="9"/>
    </row>
    <row r="16413" spans="3:13">
      <c r="C16413" s="12"/>
      <c r="M16413" s="9"/>
    </row>
    <row r="16414" spans="3:13">
      <c r="C16414" s="12"/>
      <c r="M16414" s="9"/>
    </row>
    <row r="16415" spans="3:13">
      <c r="C16415" s="12"/>
      <c r="M16415" s="9"/>
    </row>
    <row r="16416" spans="3:13">
      <c r="C16416" s="12"/>
      <c r="M16416" s="9"/>
    </row>
    <row r="16417" spans="3:13">
      <c r="C16417" s="12"/>
      <c r="M16417" s="9"/>
    </row>
    <row r="16418" spans="3:13">
      <c r="C16418" s="12"/>
      <c r="M16418" s="9"/>
    </row>
    <row r="16419" spans="3:13">
      <c r="C16419" s="12"/>
      <c r="M16419" s="9"/>
    </row>
    <row r="16420" spans="3:13">
      <c r="C16420" s="12"/>
      <c r="M16420" s="9"/>
    </row>
    <row r="16421" spans="3:13">
      <c r="C16421" s="12"/>
      <c r="M16421" s="9"/>
    </row>
    <row r="16422" spans="3:13">
      <c r="C16422" s="12"/>
      <c r="M16422" s="9"/>
    </row>
    <row r="16423" spans="3:13">
      <c r="C16423" s="12"/>
      <c r="M16423" s="9"/>
    </row>
    <row r="16424" spans="3:13">
      <c r="C16424" s="12"/>
      <c r="M16424" s="9"/>
    </row>
    <row r="16425" spans="3:13">
      <c r="C16425" s="12"/>
      <c r="M16425" s="9"/>
    </row>
    <row r="16426" spans="3:13">
      <c r="C16426" s="12"/>
      <c r="M16426" s="9"/>
    </row>
    <row r="16427" spans="3:13">
      <c r="C16427" s="12"/>
      <c r="M16427" s="9"/>
    </row>
    <row r="16428" spans="3:13">
      <c r="C16428" s="12"/>
      <c r="M16428" s="9"/>
    </row>
    <row r="16429" spans="3:13">
      <c r="C16429" s="12"/>
      <c r="M16429" s="9"/>
    </row>
    <row r="16430" spans="3:13">
      <c r="C16430" s="12"/>
      <c r="M16430" s="9"/>
    </row>
    <row r="16431" spans="3:13">
      <c r="C16431" s="12"/>
      <c r="M16431" s="9"/>
    </row>
    <row r="16432" spans="3:13">
      <c r="C16432" s="12"/>
      <c r="M16432" s="9"/>
    </row>
    <row r="16433" spans="3:13">
      <c r="C16433" s="12"/>
      <c r="M16433" s="9"/>
    </row>
    <row r="16434" spans="3:13">
      <c r="C16434" s="12"/>
      <c r="M16434" s="9"/>
    </row>
    <row r="16435" spans="3:13">
      <c r="C16435" s="12"/>
      <c r="M16435" s="9"/>
    </row>
    <row r="16436" spans="3:13">
      <c r="C16436" s="12"/>
      <c r="M16436" s="9"/>
    </row>
    <row r="16437" spans="3:13">
      <c r="C16437" s="12"/>
      <c r="M16437" s="9"/>
    </row>
    <row r="16438" spans="3:13">
      <c r="C16438" s="12"/>
      <c r="M16438" s="9"/>
    </row>
    <row r="16439" spans="3:13">
      <c r="C16439" s="12"/>
      <c r="M16439" s="9"/>
    </row>
    <row r="16440" spans="3:13">
      <c r="C16440" s="12"/>
      <c r="M16440" s="9"/>
    </row>
    <row r="16441" spans="3:13">
      <c r="C16441" s="12"/>
      <c r="M16441" s="9"/>
    </row>
    <row r="16442" spans="3:13">
      <c r="C16442" s="12"/>
      <c r="M16442" s="9"/>
    </row>
    <row r="16443" spans="3:13">
      <c r="C16443" s="12"/>
      <c r="M16443" s="9"/>
    </row>
    <row r="16444" spans="3:13">
      <c r="C16444" s="12"/>
      <c r="M16444" s="9"/>
    </row>
    <row r="16445" spans="3:13">
      <c r="C16445" s="12"/>
      <c r="M16445" s="9"/>
    </row>
    <row r="16446" spans="3:13">
      <c r="C16446" s="12"/>
      <c r="M16446" s="9"/>
    </row>
    <row r="16447" spans="3:13">
      <c r="C16447" s="12"/>
      <c r="M16447" s="9"/>
    </row>
    <row r="16448" spans="3:13">
      <c r="C16448" s="12"/>
      <c r="M16448" s="9"/>
    </row>
    <row r="16449" spans="3:13">
      <c r="C16449" s="12"/>
      <c r="M16449" s="9"/>
    </row>
    <row r="16450" spans="3:13">
      <c r="C16450" s="12"/>
      <c r="M16450" s="9"/>
    </row>
    <row r="16451" spans="3:13">
      <c r="C16451" s="12"/>
      <c r="M16451" s="9"/>
    </row>
    <row r="16452" spans="3:13">
      <c r="C16452" s="12"/>
      <c r="M16452" s="9"/>
    </row>
    <row r="16453" spans="3:13">
      <c r="C16453" s="12"/>
      <c r="M16453" s="9"/>
    </row>
    <row r="16454" spans="3:13">
      <c r="C16454" s="12"/>
      <c r="M16454" s="9"/>
    </row>
    <row r="16455" spans="3:13">
      <c r="C16455" s="12"/>
      <c r="M16455" s="9"/>
    </row>
    <row r="16456" spans="3:13">
      <c r="C16456" s="12"/>
      <c r="M16456" s="9"/>
    </row>
    <row r="16457" spans="3:13">
      <c r="C16457" s="12"/>
      <c r="M16457" s="9"/>
    </row>
    <row r="16458" spans="3:13">
      <c r="C16458" s="12"/>
      <c r="M16458" s="9"/>
    </row>
    <row r="16459" spans="3:13">
      <c r="C16459" s="12"/>
      <c r="M16459" s="9"/>
    </row>
    <row r="16460" spans="3:13">
      <c r="C16460" s="12"/>
      <c r="M16460" s="9"/>
    </row>
    <row r="16461" spans="3:13">
      <c r="C16461" s="12"/>
      <c r="M16461" s="9"/>
    </row>
    <row r="16462" spans="3:13">
      <c r="C16462" s="12"/>
      <c r="M16462" s="9"/>
    </row>
    <row r="16463" spans="3:13">
      <c r="C16463" s="12"/>
      <c r="M16463" s="9"/>
    </row>
    <row r="16464" spans="3:13">
      <c r="C16464" s="12"/>
      <c r="M16464" s="9"/>
    </row>
    <row r="16465" spans="3:13">
      <c r="C16465" s="12"/>
      <c r="M16465" s="9"/>
    </row>
    <row r="16466" spans="3:13">
      <c r="C16466" s="12"/>
      <c r="M16466" s="9"/>
    </row>
    <row r="16467" spans="3:13">
      <c r="C16467" s="12"/>
      <c r="M16467" s="9"/>
    </row>
    <row r="16468" spans="3:13">
      <c r="C16468" s="12"/>
      <c r="M16468" s="9"/>
    </row>
    <row r="16469" spans="3:13">
      <c r="C16469" s="12"/>
      <c r="M16469" s="9"/>
    </row>
    <row r="16470" spans="3:13">
      <c r="C16470" s="12"/>
      <c r="M16470" s="9"/>
    </row>
    <row r="16471" spans="3:13">
      <c r="C16471" s="12"/>
      <c r="M16471" s="9"/>
    </row>
    <row r="16472" spans="3:13">
      <c r="C16472" s="12"/>
      <c r="M16472" s="9"/>
    </row>
    <row r="16473" spans="3:13">
      <c r="C16473" s="12"/>
      <c r="M16473" s="9"/>
    </row>
    <row r="16474" spans="3:13">
      <c r="C16474" s="12"/>
      <c r="M16474" s="9"/>
    </row>
    <row r="16475" spans="3:13">
      <c r="C16475" s="12"/>
      <c r="M16475" s="9"/>
    </row>
    <row r="16476" spans="3:13">
      <c r="C16476" s="12"/>
      <c r="M16476" s="9"/>
    </row>
    <row r="16477" spans="3:13">
      <c r="C16477" s="12"/>
      <c r="M16477" s="9"/>
    </row>
    <row r="16478" spans="3:13">
      <c r="C16478" s="12"/>
      <c r="M16478" s="9"/>
    </row>
    <row r="16479" spans="3:13">
      <c r="C16479" s="12"/>
      <c r="M16479" s="9"/>
    </row>
    <row r="16480" spans="3:13">
      <c r="C16480" s="12"/>
      <c r="M16480" s="9"/>
    </row>
    <row r="16481" spans="3:13">
      <c r="C16481" s="12"/>
      <c r="M16481" s="9"/>
    </row>
    <row r="16482" spans="3:13">
      <c r="C16482" s="12"/>
      <c r="M16482" s="9"/>
    </row>
    <row r="16483" spans="3:13">
      <c r="C16483" s="12"/>
      <c r="M16483" s="9"/>
    </row>
    <row r="16484" spans="3:13">
      <c r="C16484" s="12"/>
      <c r="M16484" s="9"/>
    </row>
    <row r="16485" spans="3:13">
      <c r="C16485" s="12"/>
      <c r="M16485" s="9"/>
    </row>
    <row r="16486" spans="3:13">
      <c r="C16486" s="12"/>
      <c r="M16486" s="9"/>
    </row>
    <row r="16487" spans="3:13">
      <c r="C16487" s="12"/>
      <c r="M16487" s="9"/>
    </row>
    <row r="16488" spans="3:13">
      <c r="C16488" s="12"/>
      <c r="M16488" s="9"/>
    </row>
    <row r="16489" spans="3:13">
      <c r="C16489" s="12"/>
      <c r="M16489" s="9"/>
    </row>
    <row r="16490" spans="3:13">
      <c r="C16490" s="12"/>
      <c r="M16490" s="9"/>
    </row>
    <row r="16491" spans="3:13">
      <c r="C16491" s="12"/>
      <c r="M16491" s="9"/>
    </row>
    <row r="16492" spans="3:13">
      <c r="C16492" s="12"/>
      <c r="M16492" s="9"/>
    </row>
    <row r="16493" spans="3:13">
      <c r="C16493" s="12"/>
      <c r="M16493" s="9"/>
    </row>
    <row r="16494" spans="3:13">
      <c r="C16494" s="12"/>
      <c r="M16494" s="9"/>
    </row>
    <row r="16495" spans="3:13">
      <c r="C16495" s="12"/>
      <c r="M16495" s="9"/>
    </row>
    <row r="16496" spans="3:13">
      <c r="C16496" s="12"/>
      <c r="M16496" s="9"/>
    </row>
    <row r="16497" spans="3:13">
      <c r="C16497" s="12"/>
      <c r="M16497" s="9"/>
    </row>
    <row r="16498" spans="3:13">
      <c r="C16498" s="12"/>
      <c r="M16498" s="9"/>
    </row>
    <row r="16499" spans="3:13">
      <c r="C16499" s="12"/>
      <c r="M16499" s="9"/>
    </row>
    <row r="16500" spans="3:13">
      <c r="C16500" s="12"/>
      <c r="M16500" s="9"/>
    </row>
    <row r="16501" spans="3:13">
      <c r="C16501" s="12"/>
      <c r="M16501" s="9"/>
    </row>
    <row r="16502" spans="3:13">
      <c r="C16502" s="12"/>
      <c r="M16502" s="9"/>
    </row>
    <row r="16503" spans="3:13">
      <c r="C16503" s="12"/>
      <c r="M16503" s="9"/>
    </row>
    <row r="16504" spans="3:13">
      <c r="C16504" s="12"/>
      <c r="M16504" s="9"/>
    </row>
    <row r="16505" spans="3:13">
      <c r="C16505" s="12"/>
      <c r="M16505" s="9"/>
    </row>
    <row r="16506" spans="3:13">
      <c r="C16506" s="12"/>
      <c r="M16506" s="9"/>
    </row>
    <row r="16507" spans="3:13">
      <c r="C16507" s="12"/>
      <c r="M16507" s="9"/>
    </row>
    <row r="16508" spans="3:13">
      <c r="C16508" s="12"/>
      <c r="M16508" s="9"/>
    </row>
    <row r="16509" spans="3:13">
      <c r="C16509" s="12"/>
      <c r="M16509" s="9"/>
    </row>
    <row r="16510" spans="3:13">
      <c r="C16510" s="12"/>
      <c r="M16510" s="9"/>
    </row>
    <row r="16511" spans="3:13">
      <c r="C16511" s="12"/>
      <c r="M16511" s="9"/>
    </row>
    <row r="16512" spans="3:13">
      <c r="C16512" s="12"/>
      <c r="M16512" s="9"/>
    </row>
    <row r="16513" spans="3:13">
      <c r="C16513" s="12"/>
      <c r="M16513" s="9"/>
    </row>
    <row r="16514" spans="3:13">
      <c r="C16514" s="12"/>
      <c r="M16514" s="9"/>
    </row>
    <row r="16515" spans="3:13">
      <c r="C16515" s="12"/>
      <c r="M16515" s="9"/>
    </row>
    <row r="16516" spans="3:13">
      <c r="C16516" s="12"/>
      <c r="M16516" s="9"/>
    </row>
    <row r="16517" spans="3:13">
      <c r="C16517" s="12"/>
      <c r="M16517" s="9"/>
    </row>
    <row r="16518" spans="3:13">
      <c r="C16518" s="12"/>
      <c r="M16518" s="9"/>
    </row>
    <row r="16519" spans="3:13">
      <c r="C16519" s="12"/>
      <c r="M16519" s="9"/>
    </row>
    <row r="16520" spans="3:13">
      <c r="C16520" s="12"/>
      <c r="M16520" s="9"/>
    </row>
    <row r="16521" spans="3:13">
      <c r="C16521" s="12"/>
      <c r="M16521" s="9"/>
    </row>
    <row r="16522" spans="3:13">
      <c r="C16522" s="12"/>
      <c r="M16522" s="9"/>
    </row>
    <row r="16523" spans="3:13">
      <c r="C16523" s="12"/>
      <c r="M16523" s="9"/>
    </row>
    <row r="16524" spans="3:13">
      <c r="C16524" s="12"/>
      <c r="M16524" s="9"/>
    </row>
    <row r="16525" spans="3:13">
      <c r="C16525" s="12"/>
      <c r="M16525" s="9"/>
    </row>
    <row r="16526" spans="3:13">
      <c r="C16526" s="12"/>
      <c r="M16526" s="9"/>
    </row>
    <row r="16527" spans="3:13">
      <c r="C16527" s="12"/>
      <c r="M16527" s="9"/>
    </row>
    <row r="16528" spans="3:13">
      <c r="C16528" s="12"/>
      <c r="M16528" s="9"/>
    </row>
    <row r="16529" spans="3:13">
      <c r="C16529" s="12"/>
      <c r="M16529" s="9"/>
    </row>
    <row r="16530" spans="3:13">
      <c r="C16530" s="12"/>
      <c r="M16530" s="9"/>
    </row>
    <row r="16531" spans="3:13">
      <c r="C16531" s="12"/>
      <c r="M16531" s="9"/>
    </row>
    <row r="16532" spans="3:13">
      <c r="C16532" s="12"/>
      <c r="M16532" s="9"/>
    </row>
    <row r="16533" spans="3:13">
      <c r="C16533" s="12"/>
      <c r="M16533" s="9"/>
    </row>
    <row r="16534" spans="3:13">
      <c r="C16534" s="12"/>
      <c r="M16534" s="9"/>
    </row>
    <row r="16535" spans="3:13">
      <c r="C16535" s="12"/>
      <c r="M16535" s="9"/>
    </row>
    <row r="16536" spans="3:13">
      <c r="C16536" s="12"/>
      <c r="M16536" s="9"/>
    </row>
    <row r="16537" spans="3:13">
      <c r="C16537" s="12"/>
      <c r="M16537" s="9"/>
    </row>
    <row r="16538" spans="3:13">
      <c r="C16538" s="12"/>
      <c r="M16538" s="9"/>
    </row>
    <row r="16539" spans="3:13">
      <c r="C16539" s="12"/>
      <c r="M16539" s="9"/>
    </row>
    <row r="16540" spans="3:13">
      <c r="C16540" s="12"/>
      <c r="M16540" s="9"/>
    </row>
    <row r="16541" spans="3:13">
      <c r="C16541" s="12"/>
      <c r="M16541" s="9"/>
    </row>
    <row r="16542" spans="3:13">
      <c r="C16542" s="12"/>
      <c r="M16542" s="9"/>
    </row>
    <row r="16543" spans="3:13">
      <c r="C16543" s="12"/>
      <c r="M16543" s="9"/>
    </row>
    <row r="16544" spans="3:13">
      <c r="C16544" s="12"/>
      <c r="M16544" s="9"/>
    </row>
    <row r="16545" spans="3:13">
      <c r="C16545" s="12"/>
      <c r="M16545" s="9"/>
    </row>
    <row r="16546" spans="3:13">
      <c r="C16546" s="12"/>
      <c r="M16546" s="9"/>
    </row>
    <row r="16547" spans="3:13">
      <c r="C16547" s="12"/>
      <c r="M16547" s="9"/>
    </row>
    <row r="16548" spans="3:13">
      <c r="C16548" s="12"/>
      <c r="M16548" s="9"/>
    </row>
    <row r="16549" spans="3:13">
      <c r="C16549" s="12"/>
      <c r="M16549" s="9"/>
    </row>
    <row r="16550" spans="3:13">
      <c r="C16550" s="12"/>
      <c r="M16550" s="9"/>
    </row>
    <row r="16551" spans="3:13">
      <c r="C16551" s="12"/>
      <c r="M16551" s="9"/>
    </row>
    <row r="16552" spans="3:13">
      <c r="C16552" s="12"/>
      <c r="M16552" s="9"/>
    </row>
    <row r="16553" spans="3:13">
      <c r="C16553" s="12"/>
      <c r="M16553" s="9"/>
    </row>
    <row r="16554" spans="3:13">
      <c r="C16554" s="12"/>
      <c r="M16554" s="9"/>
    </row>
    <row r="16555" spans="3:13">
      <c r="C16555" s="12"/>
      <c r="M16555" s="9"/>
    </row>
    <row r="16556" spans="3:13">
      <c r="C16556" s="12"/>
      <c r="M16556" s="9"/>
    </row>
    <row r="16557" spans="3:13">
      <c r="C16557" s="12"/>
      <c r="M16557" s="9"/>
    </row>
    <row r="16558" spans="3:13">
      <c r="C16558" s="12"/>
      <c r="M16558" s="9"/>
    </row>
    <row r="16559" spans="3:13">
      <c r="C16559" s="12"/>
      <c r="M16559" s="9"/>
    </row>
    <row r="16560" spans="3:13">
      <c r="C16560" s="12"/>
      <c r="M16560" s="9"/>
    </row>
    <row r="16561" spans="3:13">
      <c r="C16561" s="12"/>
      <c r="M16561" s="9"/>
    </row>
    <row r="16562" spans="3:13">
      <c r="C16562" s="12"/>
      <c r="M16562" s="9"/>
    </row>
    <row r="16563" spans="3:13">
      <c r="C16563" s="12"/>
      <c r="M16563" s="9"/>
    </row>
    <row r="16564" spans="3:13">
      <c r="C16564" s="12"/>
      <c r="M16564" s="9"/>
    </row>
    <row r="16565" spans="3:13">
      <c r="C16565" s="12"/>
      <c r="M16565" s="9"/>
    </row>
    <row r="16566" spans="3:13">
      <c r="C16566" s="12"/>
      <c r="M16566" s="9"/>
    </row>
    <row r="16567" spans="3:13">
      <c r="C16567" s="12"/>
      <c r="M16567" s="9"/>
    </row>
    <row r="16568" spans="3:13">
      <c r="C16568" s="12"/>
      <c r="M16568" s="9"/>
    </row>
    <row r="16569" spans="3:13">
      <c r="C16569" s="12"/>
      <c r="M16569" s="9"/>
    </row>
    <row r="16570" spans="3:13">
      <c r="C16570" s="12"/>
      <c r="M16570" s="9"/>
    </row>
    <row r="16571" spans="3:13">
      <c r="C16571" s="12"/>
      <c r="M16571" s="9"/>
    </row>
    <row r="16572" spans="3:13">
      <c r="C16572" s="12"/>
      <c r="M16572" s="9"/>
    </row>
    <row r="16573" spans="3:13">
      <c r="C16573" s="12"/>
      <c r="M16573" s="9"/>
    </row>
    <row r="16574" spans="3:13">
      <c r="C16574" s="12"/>
      <c r="M16574" s="9"/>
    </row>
    <row r="16575" spans="3:13">
      <c r="C16575" s="12"/>
      <c r="M16575" s="9"/>
    </row>
    <row r="16576" spans="3:13">
      <c r="C16576" s="12"/>
      <c r="M16576" s="9"/>
    </row>
    <row r="16577" spans="3:13">
      <c r="C16577" s="12"/>
      <c r="M16577" s="9"/>
    </row>
    <row r="16578" spans="3:13">
      <c r="C16578" s="12"/>
      <c r="M16578" s="9"/>
    </row>
    <row r="16579" spans="3:13">
      <c r="C16579" s="12"/>
      <c r="M16579" s="9"/>
    </row>
    <row r="16580" spans="3:13">
      <c r="C16580" s="12"/>
      <c r="M16580" s="9"/>
    </row>
    <row r="16581" spans="3:13">
      <c r="C16581" s="12"/>
      <c r="M16581" s="9"/>
    </row>
    <row r="16582" spans="3:13">
      <c r="C16582" s="12"/>
      <c r="M16582" s="9"/>
    </row>
    <row r="16583" spans="3:13">
      <c r="C16583" s="12"/>
      <c r="M16583" s="9"/>
    </row>
    <row r="16584" spans="3:13">
      <c r="C16584" s="12"/>
      <c r="M16584" s="9"/>
    </row>
    <row r="16585" spans="3:13">
      <c r="C16585" s="12"/>
      <c r="M16585" s="9"/>
    </row>
    <row r="16586" spans="3:13">
      <c r="C16586" s="12"/>
      <c r="M16586" s="9"/>
    </row>
    <row r="16587" spans="3:13">
      <c r="C16587" s="12"/>
      <c r="M16587" s="9"/>
    </row>
    <row r="16588" spans="3:13">
      <c r="C16588" s="12"/>
      <c r="M16588" s="9"/>
    </row>
    <row r="16589" spans="3:13">
      <c r="C16589" s="12"/>
      <c r="M16589" s="9"/>
    </row>
    <row r="16590" spans="3:13">
      <c r="C16590" s="12"/>
      <c r="M16590" s="9"/>
    </row>
    <row r="16591" spans="3:13">
      <c r="C16591" s="12"/>
      <c r="M16591" s="9"/>
    </row>
    <row r="16592" spans="3:13">
      <c r="C16592" s="12"/>
      <c r="M16592" s="9"/>
    </row>
    <row r="16593" spans="3:13">
      <c r="C16593" s="12"/>
      <c r="M16593" s="9"/>
    </row>
    <row r="16594" spans="3:13">
      <c r="C16594" s="12"/>
      <c r="M16594" s="9"/>
    </row>
    <row r="16595" spans="3:13">
      <c r="C16595" s="12"/>
      <c r="M16595" s="9"/>
    </row>
    <row r="16596" spans="3:13">
      <c r="C16596" s="12"/>
      <c r="M16596" s="9"/>
    </row>
    <row r="16597" spans="3:13">
      <c r="C16597" s="12"/>
      <c r="M16597" s="9"/>
    </row>
    <row r="16598" spans="3:13">
      <c r="C16598" s="12"/>
      <c r="M16598" s="9"/>
    </row>
    <row r="16599" spans="3:13">
      <c r="C16599" s="12"/>
      <c r="M16599" s="9"/>
    </row>
    <row r="16600" spans="3:13">
      <c r="C16600" s="12"/>
      <c r="M16600" s="9"/>
    </row>
    <row r="16601" spans="3:13">
      <c r="C16601" s="12"/>
      <c r="M16601" s="9"/>
    </row>
    <row r="16602" spans="3:13">
      <c r="C16602" s="12"/>
      <c r="M16602" s="9"/>
    </row>
    <row r="16603" spans="3:13">
      <c r="C16603" s="12"/>
      <c r="M16603" s="9"/>
    </row>
    <row r="16604" spans="3:13">
      <c r="C16604" s="12"/>
      <c r="M16604" s="9"/>
    </row>
    <row r="16605" spans="3:13">
      <c r="C16605" s="12"/>
      <c r="M16605" s="9"/>
    </row>
    <row r="16606" spans="3:13">
      <c r="C16606" s="12"/>
      <c r="M16606" s="9"/>
    </row>
    <row r="16607" spans="3:13">
      <c r="C16607" s="12"/>
      <c r="M16607" s="9"/>
    </row>
    <row r="16608" spans="3:13">
      <c r="C16608" s="12"/>
      <c r="M16608" s="9"/>
    </row>
    <row r="16609" spans="3:13">
      <c r="C16609" s="12"/>
      <c r="M16609" s="9"/>
    </row>
    <row r="16610" spans="3:13">
      <c r="C16610" s="12"/>
      <c r="M16610" s="9"/>
    </row>
    <row r="16611" spans="3:13">
      <c r="C16611" s="12"/>
      <c r="M16611" s="9"/>
    </row>
    <row r="16612" spans="3:13">
      <c r="C16612" s="12"/>
      <c r="M16612" s="9"/>
    </row>
    <row r="16613" spans="3:13">
      <c r="C16613" s="12"/>
      <c r="M16613" s="9"/>
    </row>
    <row r="16614" spans="3:13">
      <c r="C16614" s="12"/>
      <c r="M16614" s="9"/>
    </row>
    <row r="16615" spans="3:13">
      <c r="C16615" s="12"/>
      <c r="M16615" s="9"/>
    </row>
    <row r="16616" spans="3:13">
      <c r="C16616" s="12"/>
      <c r="M16616" s="9"/>
    </row>
    <row r="16617" spans="3:13">
      <c r="C16617" s="12"/>
      <c r="M16617" s="9"/>
    </row>
    <row r="16618" spans="3:13">
      <c r="C16618" s="12"/>
      <c r="M16618" s="9"/>
    </row>
    <row r="16619" spans="3:13">
      <c r="C16619" s="12"/>
      <c r="M16619" s="9"/>
    </row>
    <row r="16620" spans="3:13">
      <c r="C16620" s="12"/>
      <c r="M16620" s="9"/>
    </row>
    <row r="16621" spans="3:13">
      <c r="C16621" s="12"/>
      <c r="M16621" s="9"/>
    </row>
    <row r="16622" spans="3:13">
      <c r="C16622" s="12"/>
      <c r="M16622" s="9"/>
    </row>
    <row r="16623" spans="3:13">
      <c r="C16623" s="12"/>
      <c r="M16623" s="9"/>
    </row>
    <row r="16624" spans="3:13">
      <c r="C16624" s="12"/>
      <c r="M16624" s="9"/>
    </row>
    <row r="16625" spans="3:13">
      <c r="C16625" s="12"/>
      <c r="M16625" s="9"/>
    </row>
    <row r="16626" spans="3:13">
      <c r="C16626" s="12"/>
      <c r="M16626" s="9"/>
    </row>
    <row r="16627" spans="3:13">
      <c r="C16627" s="12"/>
      <c r="M16627" s="9"/>
    </row>
    <row r="16628" spans="3:13">
      <c r="C16628" s="12"/>
      <c r="M16628" s="9"/>
    </row>
    <row r="16629" spans="3:13">
      <c r="C16629" s="12"/>
      <c r="M16629" s="9"/>
    </row>
    <row r="16630" spans="3:13">
      <c r="C16630" s="12"/>
      <c r="M16630" s="9"/>
    </row>
    <row r="16631" spans="3:13">
      <c r="C16631" s="12"/>
      <c r="M16631" s="9"/>
    </row>
    <row r="16632" spans="3:13">
      <c r="C16632" s="12"/>
      <c r="M16632" s="9"/>
    </row>
    <row r="16633" spans="3:13">
      <c r="C16633" s="12"/>
      <c r="M16633" s="9"/>
    </row>
    <row r="16634" spans="3:13">
      <c r="C16634" s="12"/>
      <c r="M16634" s="9"/>
    </row>
    <row r="16635" spans="3:13">
      <c r="C16635" s="12"/>
      <c r="M16635" s="9"/>
    </row>
    <row r="16636" spans="3:13">
      <c r="C16636" s="12"/>
      <c r="M16636" s="9"/>
    </row>
    <row r="16637" spans="3:13">
      <c r="C16637" s="12"/>
      <c r="M16637" s="9"/>
    </row>
    <row r="16638" spans="3:13">
      <c r="C16638" s="12"/>
      <c r="M16638" s="9"/>
    </row>
    <row r="16639" spans="3:13">
      <c r="C16639" s="12"/>
      <c r="M16639" s="9"/>
    </row>
    <row r="16640" spans="3:13">
      <c r="C16640" s="12"/>
      <c r="M16640" s="9"/>
    </row>
    <row r="16641" spans="3:13">
      <c r="C16641" s="12"/>
      <c r="M16641" s="9"/>
    </row>
    <row r="16642" spans="3:13">
      <c r="C16642" s="12"/>
      <c r="M16642" s="9"/>
    </row>
    <row r="16643" spans="3:13">
      <c r="C16643" s="12"/>
      <c r="M16643" s="9"/>
    </row>
    <row r="16644" spans="3:13">
      <c r="C16644" s="12"/>
      <c r="M16644" s="9"/>
    </row>
    <row r="16645" spans="3:13">
      <c r="C16645" s="12"/>
      <c r="M16645" s="9"/>
    </row>
    <row r="16646" spans="3:13">
      <c r="C16646" s="12"/>
      <c r="M16646" s="9"/>
    </row>
    <row r="16647" spans="3:13">
      <c r="C16647" s="12"/>
      <c r="M16647" s="9"/>
    </row>
    <row r="16648" spans="3:13">
      <c r="C16648" s="12"/>
      <c r="M16648" s="9"/>
    </row>
    <row r="16649" spans="3:13">
      <c r="C16649" s="12"/>
      <c r="M16649" s="9"/>
    </row>
    <row r="16650" spans="3:13">
      <c r="C16650" s="12"/>
      <c r="M16650" s="9"/>
    </row>
    <row r="16651" spans="3:13">
      <c r="C16651" s="12"/>
      <c r="M16651" s="9"/>
    </row>
    <row r="16652" spans="3:13">
      <c r="C16652" s="12"/>
      <c r="M16652" s="9"/>
    </row>
    <row r="16653" spans="3:13">
      <c r="C16653" s="12"/>
      <c r="M16653" s="9"/>
    </row>
    <row r="16654" spans="3:13">
      <c r="C16654" s="12"/>
      <c r="M16654" s="9"/>
    </row>
    <row r="16655" spans="3:13">
      <c r="C16655" s="12"/>
      <c r="M16655" s="9"/>
    </row>
    <row r="16656" spans="3:13">
      <c r="C16656" s="12"/>
      <c r="M16656" s="9"/>
    </row>
    <row r="16657" spans="3:13">
      <c r="C16657" s="12"/>
      <c r="M16657" s="9"/>
    </row>
    <row r="16658" spans="3:13">
      <c r="C16658" s="12"/>
      <c r="M16658" s="9"/>
    </row>
    <row r="16659" spans="3:13">
      <c r="C16659" s="12"/>
      <c r="M16659" s="9"/>
    </row>
    <row r="16660" spans="3:13">
      <c r="C16660" s="12"/>
      <c r="M16660" s="9"/>
    </row>
    <row r="16661" spans="3:13">
      <c r="C16661" s="12"/>
      <c r="M16661" s="9"/>
    </row>
    <row r="16662" spans="3:13">
      <c r="C16662" s="12"/>
      <c r="M16662" s="9"/>
    </row>
    <row r="16663" spans="3:13">
      <c r="C16663" s="12"/>
      <c r="M16663" s="9"/>
    </row>
    <row r="16664" spans="3:13">
      <c r="C16664" s="12"/>
      <c r="M16664" s="9"/>
    </row>
    <row r="16665" spans="3:13">
      <c r="C16665" s="12"/>
      <c r="M16665" s="9"/>
    </row>
    <row r="16666" spans="3:13">
      <c r="C16666" s="12"/>
      <c r="M16666" s="9"/>
    </row>
    <row r="16667" spans="3:13">
      <c r="C16667" s="12"/>
      <c r="M16667" s="9"/>
    </row>
    <row r="16668" spans="3:13">
      <c r="C16668" s="12"/>
      <c r="M16668" s="9"/>
    </row>
    <row r="16669" spans="3:13">
      <c r="C16669" s="12"/>
      <c r="M16669" s="9"/>
    </row>
    <row r="16670" spans="3:13">
      <c r="C16670" s="12"/>
      <c r="M16670" s="9"/>
    </row>
    <row r="16671" spans="3:13">
      <c r="C16671" s="12"/>
      <c r="M16671" s="9"/>
    </row>
    <row r="16672" spans="3:13">
      <c r="C16672" s="12"/>
      <c r="M16672" s="9"/>
    </row>
    <row r="16673" spans="3:13">
      <c r="C16673" s="12"/>
      <c r="M16673" s="9"/>
    </row>
    <row r="16674" spans="3:13">
      <c r="C16674" s="12"/>
      <c r="M16674" s="9"/>
    </row>
    <row r="16675" spans="3:13">
      <c r="C16675" s="12"/>
      <c r="M16675" s="9"/>
    </row>
    <row r="16676" spans="3:13">
      <c r="C16676" s="12"/>
      <c r="M16676" s="9"/>
    </row>
    <row r="16677" spans="3:13">
      <c r="C16677" s="12"/>
      <c r="M16677" s="9"/>
    </row>
    <row r="16678" spans="3:13">
      <c r="C16678" s="12"/>
      <c r="M16678" s="9"/>
    </row>
    <row r="16679" spans="3:13">
      <c r="C16679" s="12"/>
      <c r="M16679" s="9"/>
    </row>
    <row r="16680" spans="3:13">
      <c r="C16680" s="12"/>
      <c r="M16680" s="9"/>
    </row>
    <row r="16681" spans="3:13">
      <c r="C16681" s="12"/>
      <c r="M16681" s="9"/>
    </row>
    <row r="16682" spans="3:13">
      <c r="C16682" s="12"/>
      <c r="M16682" s="9"/>
    </row>
    <row r="16683" spans="3:13">
      <c r="C16683" s="12"/>
      <c r="M16683" s="9"/>
    </row>
    <row r="16684" spans="3:13">
      <c r="C16684" s="12"/>
      <c r="M16684" s="9"/>
    </row>
    <row r="16685" spans="3:13">
      <c r="C16685" s="12"/>
      <c r="M16685" s="9"/>
    </row>
    <row r="16686" spans="3:13">
      <c r="C16686" s="12"/>
      <c r="M16686" s="9"/>
    </row>
    <row r="16687" spans="3:13">
      <c r="C16687" s="12"/>
      <c r="M16687" s="9"/>
    </row>
    <row r="16688" spans="3:13">
      <c r="C16688" s="12"/>
      <c r="M16688" s="9"/>
    </row>
    <row r="16689" spans="3:13">
      <c r="C16689" s="12"/>
      <c r="M16689" s="9"/>
    </row>
    <row r="16690" spans="3:13">
      <c r="C16690" s="12"/>
      <c r="M16690" s="9"/>
    </row>
    <row r="16691" spans="3:13">
      <c r="C16691" s="12"/>
      <c r="M16691" s="9"/>
    </row>
    <row r="16692" spans="3:13">
      <c r="C16692" s="12"/>
      <c r="M16692" s="9"/>
    </row>
    <row r="16693" spans="3:13">
      <c r="C16693" s="12"/>
      <c r="M16693" s="9"/>
    </row>
    <row r="16694" spans="3:13">
      <c r="C16694" s="12"/>
      <c r="M16694" s="9"/>
    </row>
    <row r="16695" spans="3:13">
      <c r="C16695" s="12"/>
      <c r="M16695" s="9"/>
    </row>
    <row r="16696" spans="3:13">
      <c r="C16696" s="12"/>
      <c r="M16696" s="9"/>
    </row>
    <row r="16697" spans="3:13">
      <c r="C16697" s="12"/>
      <c r="M16697" s="9"/>
    </row>
    <row r="16698" spans="3:13">
      <c r="C16698" s="12"/>
      <c r="M16698" s="9"/>
    </row>
    <row r="16699" spans="3:13">
      <c r="C16699" s="12"/>
      <c r="M16699" s="9"/>
    </row>
    <row r="16700" spans="3:13">
      <c r="C16700" s="12"/>
      <c r="M16700" s="9"/>
    </row>
    <row r="16701" spans="3:13">
      <c r="C16701" s="12"/>
      <c r="M16701" s="9"/>
    </row>
    <row r="16702" spans="3:13">
      <c r="C16702" s="12"/>
      <c r="M16702" s="9"/>
    </row>
    <row r="16703" spans="3:13">
      <c r="C16703" s="12"/>
      <c r="M16703" s="9"/>
    </row>
    <row r="16704" spans="3:13">
      <c r="C16704" s="12"/>
      <c r="M16704" s="9"/>
    </row>
    <row r="16705" spans="3:13">
      <c r="C16705" s="12"/>
      <c r="M16705" s="9"/>
    </row>
    <row r="16706" spans="3:13">
      <c r="C16706" s="12"/>
      <c r="M16706" s="9"/>
    </row>
    <row r="16707" spans="3:13">
      <c r="C16707" s="12"/>
      <c r="M16707" s="9"/>
    </row>
    <row r="16708" spans="3:13">
      <c r="C16708" s="12"/>
      <c r="M16708" s="9"/>
    </row>
    <row r="16709" spans="3:13">
      <c r="C16709" s="12"/>
      <c r="M16709" s="9"/>
    </row>
    <row r="16710" spans="3:13">
      <c r="C16710" s="12"/>
      <c r="M16710" s="9"/>
    </row>
    <row r="16711" spans="3:13">
      <c r="C16711" s="12"/>
      <c r="M16711" s="9"/>
    </row>
    <row r="16712" spans="3:13">
      <c r="C16712" s="12"/>
      <c r="M16712" s="9"/>
    </row>
    <row r="16713" spans="3:13">
      <c r="C16713" s="12"/>
      <c r="M16713" s="9"/>
    </row>
    <row r="16714" spans="3:13">
      <c r="C16714" s="12"/>
      <c r="M16714" s="9"/>
    </row>
    <row r="16715" spans="3:13">
      <c r="C16715" s="12"/>
      <c r="M16715" s="9"/>
    </row>
    <row r="16716" spans="3:13">
      <c r="C16716" s="12"/>
      <c r="M16716" s="9"/>
    </row>
    <row r="16717" spans="3:13">
      <c r="C16717" s="12"/>
      <c r="M16717" s="9"/>
    </row>
    <row r="16718" spans="3:13">
      <c r="C16718" s="12"/>
      <c r="M16718" s="9"/>
    </row>
    <row r="16719" spans="3:13">
      <c r="C16719" s="12"/>
      <c r="M16719" s="9"/>
    </row>
    <row r="16720" spans="3:13">
      <c r="C16720" s="12"/>
      <c r="M16720" s="9"/>
    </row>
    <row r="16721" spans="3:13">
      <c r="C16721" s="12"/>
      <c r="M16721" s="9"/>
    </row>
    <row r="16722" spans="3:13">
      <c r="C16722" s="12"/>
      <c r="M16722" s="9"/>
    </row>
    <row r="16723" spans="3:13">
      <c r="C16723" s="12"/>
      <c r="M16723" s="9"/>
    </row>
    <row r="16724" spans="3:13">
      <c r="C16724" s="12"/>
      <c r="M16724" s="9"/>
    </row>
    <row r="16725" spans="3:13">
      <c r="C16725" s="12"/>
      <c r="M16725" s="9"/>
    </row>
    <row r="16726" spans="3:13">
      <c r="C16726" s="12"/>
      <c r="M16726" s="9"/>
    </row>
    <row r="16727" spans="3:13">
      <c r="C16727" s="12"/>
      <c r="M16727" s="9"/>
    </row>
    <row r="16728" spans="3:13">
      <c r="C16728" s="12"/>
      <c r="M16728" s="9"/>
    </row>
    <row r="16729" spans="3:13">
      <c r="C16729" s="12"/>
      <c r="M16729" s="9"/>
    </row>
    <row r="16730" spans="3:13">
      <c r="C16730" s="12"/>
      <c r="M16730" s="9"/>
    </row>
    <row r="16731" spans="3:13">
      <c r="C16731" s="12"/>
      <c r="M16731" s="9"/>
    </row>
    <row r="16732" spans="3:13">
      <c r="C16732" s="12"/>
      <c r="M16732" s="9"/>
    </row>
    <row r="16733" spans="3:13">
      <c r="C16733" s="12"/>
      <c r="M16733" s="9"/>
    </row>
    <row r="16734" spans="3:13">
      <c r="C16734" s="12"/>
      <c r="M16734" s="9"/>
    </row>
    <row r="16735" spans="3:13">
      <c r="C16735" s="12"/>
      <c r="M16735" s="9"/>
    </row>
    <row r="16736" spans="3:13">
      <c r="C16736" s="12"/>
      <c r="M16736" s="9"/>
    </row>
    <row r="16737" spans="3:13">
      <c r="C16737" s="12"/>
      <c r="M16737" s="9"/>
    </row>
    <row r="16738" spans="3:13">
      <c r="C16738" s="12"/>
      <c r="M16738" s="9"/>
    </row>
    <row r="16739" spans="3:13">
      <c r="C16739" s="12"/>
      <c r="M16739" s="9"/>
    </row>
    <row r="16740" spans="3:13">
      <c r="C16740" s="12"/>
      <c r="M16740" s="9"/>
    </row>
    <row r="16741" spans="3:13">
      <c r="C16741" s="12"/>
      <c r="M16741" s="9"/>
    </row>
    <row r="16742" spans="3:13">
      <c r="C16742" s="12"/>
      <c r="M16742" s="9"/>
    </row>
    <row r="16743" spans="3:13">
      <c r="C16743" s="12"/>
      <c r="M16743" s="9"/>
    </row>
    <row r="16744" spans="3:13">
      <c r="C16744" s="12"/>
      <c r="M16744" s="9"/>
    </row>
    <row r="16745" spans="3:13">
      <c r="C16745" s="12"/>
      <c r="M16745" s="9"/>
    </row>
    <row r="16746" spans="3:13">
      <c r="C16746" s="12"/>
      <c r="M16746" s="9"/>
    </row>
    <row r="16747" spans="3:13">
      <c r="C16747" s="12"/>
      <c r="M16747" s="9"/>
    </row>
    <row r="16748" spans="3:13">
      <c r="C16748" s="12"/>
      <c r="M16748" s="9"/>
    </row>
    <row r="16749" spans="3:13">
      <c r="C16749" s="12"/>
      <c r="M16749" s="9"/>
    </row>
    <row r="16750" spans="3:13">
      <c r="C16750" s="12"/>
      <c r="M16750" s="9"/>
    </row>
    <row r="16751" spans="3:13">
      <c r="C16751" s="12"/>
      <c r="M16751" s="9"/>
    </row>
    <row r="16752" spans="3:13">
      <c r="C16752" s="12"/>
      <c r="M16752" s="9"/>
    </row>
    <row r="16753" spans="3:13">
      <c r="C16753" s="12"/>
      <c r="M16753" s="9"/>
    </row>
    <row r="16754" spans="3:13">
      <c r="C16754" s="12"/>
      <c r="M16754" s="9"/>
    </row>
    <row r="16755" spans="3:13">
      <c r="C16755" s="12"/>
      <c r="M16755" s="9"/>
    </row>
    <row r="16756" spans="3:13">
      <c r="C16756" s="12"/>
      <c r="M16756" s="9"/>
    </row>
    <row r="16757" spans="3:13">
      <c r="C16757" s="12"/>
      <c r="M16757" s="9"/>
    </row>
    <row r="16758" spans="3:13">
      <c r="C16758" s="12"/>
      <c r="M16758" s="9"/>
    </row>
    <row r="16759" spans="3:13">
      <c r="C16759" s="12"/>
      <c r="M16759" s="9"/>
    </row>
    <row r="16760" spans="3:13">
      <c r="C16760" s="12"/>
      <c r="M16760" s="9"/>
    </row>
    <row r="16761" spans="3:13">
      <c r="C16761" s="12"/>
      <c r="M16761" s="9"/>
    </row>
    <row r="16762" spans="3:13">
      <c r="C16762" s="12"/>
      <c r="M16762" s="9"/>
    </row>
    <row r="16763" spans="3:13">
      <c r="C16763" s="12"/>
      <c r="M16763" s="9"/>
    </row>
    <row r="16764" spans="3:13">
      <c r="C16764" s="12"/>
      <c r="M16764" s="9"/>
    </row>
    <row r="16765" spans="3:13">
      <c r="C16765" s="12"/>
      <c r="M16765" s="9"/>
    </row>
    <row r="16766" spans="3:13">
      <c r="C16766" s="12"/>
      <c r="M16766" s="9"/>
    </row>
    <row r="16767" spans="3:13">
      <c r="C16767" s="12"/>
      <c r="M16767" s="9"/>
    </row>
    <row r="16768" spans="3:13">
      <c r="C16768" s="12"/>
      <c r="M16768" s="9"/>
    </row>
    <row r="16769" spans="3:13">
      <c r="C16769" s="12"/>
      <c r="M16769" s="9"/>
    </row>
    <row r="16770" spans="3:13">
      <c r="C16770" s="12"/>
      <c r="M16770" s="9"/>
    </row>
    <row r="16771" spans="3:13">
      <c r="C16771" s="12"/>
      <c r="M16771" s="9"/>
    </row>
    <row r="16772" spans="3:13">
      <c r="C16772" s="12"/>
      <c r="M16772" s="9"/>
    </row>
    <row r="16773" spans="3:13">
      <c r="C16773" s="12"/>
      <c r="M16773" s="9"/>
    </row>
    <row r="16774" spans="3:13">
      <c r="C16774" s="12"/>
      <c r="M16774" s="9"/>
    </row>
    <row r="16775" spans="3:13">
      <c r="C16775" s="12"/>
      <c r="M16775" s="9"/>
    </row>
    <row r="16776" spans="3:13">
      <c r="C16776" s="12"/>
      <c r="M16776" s="9"/>
    </row>
    <row r="16777" spans="3:13">
      <c r="C16777" s="12"/>
      <c r="M16777" s="9"/>
    </row>
    <row r="16778" spans="3:13">
      <c r="C16778" s="12"/>
      <c r="M16778" s="9"/>
    </row>
    <row r="16779" spans="3:13">
      <c r="C16779" s="12"/>
      <c r="M16779" s="9"/>
    </row>
    <row r="16780" spans="3:13">
      <c r="C16780" s="12"/>
      <c r="M16780" s="9"/>
    </row>
    <row r="16781" spans="3:13">
      <c r="C16781" s="12"/>
      <c r="M16781" s="9"/>
    </row>
    <row r="16782" spans="3:13">
      <c r="C16782" s="12"/>
      <c r="M16782" s="9"/>
    </row>
    <row r="16783" spans="3:13">
      <c r="C16783" s="12"/>
      <c r="M16783" s="9"/>
    </row>
    <row r="16784" spans="3:13">
      <c r="C16784" s="12"/>
      <c r="M16784" s="9"/>
    </row>
    <row r="16785" spans="3:13">
      <c r="C16785" s="12"/>
      <c r="M16785" s="9"/>
    </row>
    <row r="16786" spans="3:13">
      <c r="C16786" s="12"/>
      <c r="M16786" s="9"/>
    </row>
    <row r="16787" spans="3:13">
      <c r="C16787" s="12"/>
      <c r="M16787" s="9"/>
    </row>
    <row r="16788" spans="3:13">
      <c r="C16788" s="12"/>
      <c r="M16788" s="9"/>
    </row>
    <row r="16789" spans="3:13">
      <c r="C16789" s="12"/>
      <c r="M16789" s="9"/>
    </row>
    <row r="16790" spans="3:13">
      <c r="C16790" s="12"/>
      <c r="M16790" s="9"/>
    </row>
    <row r="16791" spans="3:13">
      <c r="C16791" s="12"/>
      <c r="M16791" s="9"/>
    </row>
    <row r="16792" spans="3:13">
      <c r="C16792" s="12"/>
      <c r="M16792" s="9"/>
    </row>
    <row r="16793" spans="3:13">
      <c r="C16793" s="12"/>
      <c r="M16793" s="9"/>
    </row>
    <row r="16794" spans="3:13">
      <c r="C16794" s="12"/>
      <c r="M16794" s="9"/>
    </row>
    <row r="16795" spans="3:13">
      <c r="C16795" s="12"/>
      <c r="M16795" s="9"/>
    </row>
    <row r="16796" spans="3:13">
      <c r="C16796" s="12"/>
      <c r="M16796" s="9"/>
    </row>
    <row r="16797" spans="3:13">
      <c r="C16797" s="12"/>
      <c r="M16797" s="9"/>
    </row>
    <row r="16798" spans="3:13">
      <c r="C16798" s="12"/>
      <c r="M16798" s="9"/>
    </row>
    <row r="16799" spans="3:13">
      <c r="C16799" s="12"/>
      <c r="M16799" s="9"/>
    </row>
    <row r="16800" spans="3:13">
      <c r="C16800" s="12"/>
      <c r="M16800" s="9"/>
    </row>
    <row r="16801" spans="3:13">
      <c r="C16801" s="12"/>
      <c r="M16801" s="9"/>
    </row>
    <row r="16802" spans="3:13">
      <c r="C16802" s="12"/>
      <c r="M16802" s="9"/>
    </row>
    <row r="16803" spans="3:13">
      <c r="C16803" s="12"/>
      <c r="M16803" s="9"/>
    </row>
    <row r="16804" spans="3:13">
      <c r="C16804" s="12"/>
      <c r="M16804" s="9"/>
    </row>
    <row r="16805" spans="3:13">
      <c r="C16805" s="12"/>
      <c r="M16805" s="9"/>
    </row>
    <row r="16806" spans="3:13">
      <c r="C16806" s="12"/>
      <c r="M16806" s="9"/>
    </row>
    <row r="16807" spans="3:13">
      <c r="C16807" s="12"/>
      <c r="M16807" s="9"/>
    </row>
    <row r="16808" spans="3:13">
      <c r="C16808" s="12"/>
      <c r="M16808" s="9"/>
    </row>
    <row r="16809" spans="3:13">
      <c r="C16809" s="12"/>
      <c r="M16809" s="9"/>
    </row>
    <row r="16810" spans="3:13">
      <c r="C16810" s="12"/>
      <c r="M16810" s="9"/>
    </row>
    <row r="16811" spans="3:13">
      <c r="C16811" s="12"/>
      <c r="M16811" s="9"/>
    </row>
    <row r="16812" spans="3:13">
      <c r="C16812" s="12"/>
      <c r="M16812" s="9"/>
    </row>
    <row r="16813" spans="3:13">
      <c r="C16813" s="12"/>
      <c r="M16813" s="9"/>
    </row>
    <row r="16814" spans="3:13">
      <c r="C16814" s="12"/>
      <c r="M16814" s="9"/>
    </row>
    <row r="16815" spans="3:13">
      <c r="C16815" s="12"/>
      <c r="M16815" s="9"/>
    </row>
    <row r="16816" spans="3:13">
      <c r="C16816" s="12"/>
      <c r="M16816" s="9"/>
    </row>
    <row r="16817" spans="3:13">
      <c r="C16817" s="12"/>
      <c r="M16817" s="9"/>
    </row>
    <row r="16818" spans="3:13">
      <c r="C16818" s="12"/>
      <c r="M16818" s="9"/>
    </row>
    <row r="16819" spans="3:13">
      <c r="C16819" s="12"/>
      <c r="M16819" s="9"/>
    </row>
    <row r="16820" spans="3:13">
      <c r="C16820" s="12"/>
      <c r="M16820" s="9"/>
    </row>
    <row r="16821" spans="3:13">
      <c r="C16821" s="12"/>
      <c r="M16821" s="9"/>
    </row>
    <row r="16822" spans="3:13">
      <c r="C16822" s="12"/>
      <c r="M16822" s="9"/>
    </row>
    <row r="16823" spans="3:13">
      <c r="C16823" s="12"/>
      <c r="M16823" s="9"/>
    </row>
    <row r="16824" spans="3:13">
      <c r="C16824" s="12"/>
      <c r="M16824" s="9"/>
    </row>
    <row r="16825" spans="3:13">
      <c r="C16825" s="12"/>
      <c r="M16825" s="9"/>
    </row>
    <row r="16826" spans="3:13">
      <c r="C16826" s="12"/>
      <c r="M16826" s="9"/>
    </row>
    <row r="16827" spans="3:13">
      <c r="C16827" s="12"/>
      <c r="M16827" s="9"/>
    </row>
    <row r="16828" spans="3:13">
      <c r="C16828" s="12"/>
      <c r="M16828" s="9"/>
    </row>
    <row r="16829" spans="3:13">
      <c r="C16829" s="12"/>
      <c r="M16829" s="9"/>
    </row>
    <row r="16830" spans="3:13">
      <c r="C16830" s="12"/>
      <c r="M16830" s="9"/>
    </row>
    <row r="16831" spans="3:13">
      <c r="C16831" s="12"/>
      <c r="M16831" s="9"/>
    </row>
    <row r="16832" spans="3:13">
      <c r="C16832" s="12"/>
      <c r="M16832" s="9"/>
    </row>
    <row r="16833" spans="3:13">
      <c r="C16833" s="12"/>
      <c r="M16833" s="9"/>
    </row>
    <row r="16834" spans="3:13">
      <c r="C16834" s="12"/>
      <c r="M16834" s="9"/>
    </row>
    <row r="16835" spans="3:13">
      <c r="C16835" s="12"/>
      <c r="M16835" s="9"/>
    </row>
    <row r="16836" spans="3:13">
      <c r="C16836" s="12"/>
      <c r="M16836" s="9"/>
    </row>
    <row r="16837" spans="3:13">
      <c r="C16837" s="12"/>
      <c r="M16837" s="9"/>
    </row>
    <row r="16838" spans="3:13">
      <c r="C16838" s="12"/>
      <c r="M16838" s="9"/>
    </row>
    <row r="16839" spans="3:13">
      <c r="C16839" s="12"/>
      <c r="M16839" s="9"/>
    </row>
    <row r="16840" spans="3:13">
      <c r="C16840" s="12"/>
      <c r="M16840" s="9"/>
    </row>
    <row r="16841" spans="3:13">
      <c r="C16841" s="12"/>
      <c r="M16841" s="9"/>
    </row>
    <row r="16842" spans="3:13">
      <c r="C16842" s="12"/>
      <c r="M16842" s="9"/>
    </row>
    <row r="16843" spans="3:13">
      <c r="C16843" s="12"/>
      <c r="M16843" s="9"/>
    </row>
    <row r="16844" spans="3:13">
      <c r="C16844" s="12"/>
      <c r="M16844" s="9"/>
    </row>
    <row r="16845" spans="3:13">
      <c r="C16845" s="12"/>
      <c r="M16845" s="9"/>
    </row>
    <row r="16846" spans="3:13">
      <c r="C16846" s="12"/>
      <c r="M16846" s="9"/>
    </row>
    <row r="16847" spans="3:13">
      <c r="C16847" s="12"/>
      <c r="M16847" s="9"/>
    </row>
    <row r="16848" spans="3:13">
      <c r="C16848" s="12"/>
      <c r="M16848" s="9"/>
    </row>
    <row r="16849" spans="3:13">
      <c r="C16849" s="12"/>
      <c r="M16849" s="9"/>
    </row>
    <row r="16850" spans="3:13">
      <c r="C16850" s="12"/>
      <c r="M16850" s="9"/>
    </row>
    <row r="16851" spans="3:13">
      <c r="C16851" s="12"/>
      <c r="M16851" s="9"/>
    </row>
    <row r="16852" spans="3:13">
      <c r="C16852" s="12"/>
      <c r="M16852" s="9"/>
    </row>
    <row r="16853" spans="3:13">
      <c r="C16853" s="12"/>
      <c r="M16853" s="9"/>
    </row>
    <row r="16854" spans="3:13">
      <c r="C16854" s="12"/>
      <c r="M16854" s="9"/>
    </row>
    <row r="16855" spans="3:13">
      <c r="C16855" s="12"/>
      <c r="M16855" s="9"/>
    </row>
    <row r="16856" spans="3:13">
      <c r="C16856" s="12"/>
      <c r="M16856" s="9"/>
    </row>
    <row r="16857" spans="3:13">
      <c r="C16857" s="12"/>
      <c r="M16857" s="9"/>
    </row>
    <row r="16858" spans="3:13">
      <c r="C16858" s="12"/>
      <c r="M16858" s="9"/>
    </row>
    <row r="16859" spans="3:13">
      <c r="C16859" s="12"/>
      <c r="M16859" s="9"/>
    </row>
    <row r="16860" spans="3:13">
      <c r="C16860" s="12"/>
      <c r="M16860" s="9"/>
    </row>
    <row r="16861" spans="3:13">
      <c r="C16861" s="12"/>
      <c r="M16861" s="9"/>
    </row>
    <row r="16862" spans="3:13">
      <c r="C16862" s="12"/>
      <c r="M16862" s="9"/>
    </row>
    <row r="16863" spans="3:13">
      <c r="C16863" s="12"/>
      <c r="M16863" s="9"/>
    </row>
    <row r="16864" spans="3:13">
      <c r="C16864" s="12"/>
      <c r="M16864" s="9"/>
    </row>
    <row r="16865" spans="3:13">
      <c r="C16865" s="12"/>
      <c r="M16865" s="9"/>
    </row>
    <row r="16866" spans="3:13">
      <c r="C16866" s="12"/>
      <c r="M16866" s="9"/>
    </row>
    <row r="16867" spans="3:13">
      <c r="C16867" s="12"/>
      <c r="M16867" s="9"/>
    </row>
    <row r="16868" spans="3:13">
      <c r="C16868" s="12"/>
      <c r="M16868" s="9"/>
    </row>
    <row r="16869" spans="3:13">
      <c r="C16869" s="12"/>
      <c r="M16869" s="9"/>
    </row>
    <row r="16870" spans="3:13">
      <c r="C16870" s="12"/>
      <c r="M16870" s="9"/>
    </row>
    <row r="16871" spans="3:13">
      <c r="C16871" s="12"/>
      <c r="M16871" s="9"/>
    </row>
    <row r="16872" spans="3:13">
      <c r="C16872" s="12"/>
      <c r="M16872" s="9"/>
    </row>
    <row r="16873" spans="3:13">
      <c r="C16873" s="12"/>
      <c r="M16873" s="9"/>
    </row>
    <row r="16874" spans="3:13">
      <c r="C16874" s="12"/>
      <c r="M16874" s="9"/>
    </row>
    <row r="16875" spans="3:13">
      <c r="C16875" s="12"/>
      <c r="M16875" s="9"/>
    </row>
    <row r="16876" spans="3:13">
      <c r="C16876" s="12"/>
      <c r="M16876" s="9"/>
    </row>
    <row r="16877" spans="3:13">
      <c r="C16877" s="12"/>
      <c r="M16877" s="9"/>
    </row>
    <row r="16878" spans="3:13">
      <c r="C16878" s="12"/>
      <c r="M16878" s="9"/>
    </row>
    <row r="16879" spans="3:13">
      <c r="C16879" s="12"/>
      <c r="M16879" s="9"/>
    </row>
    <row r="16880" spans="3:13">
      <c r="C16880" s="12"/>
      <c r="M16880" s="9"/>
    </row>
    <row r="16881" spans="3:13">
      <c r="C16881" s="12"/>
      <c r="M16881" s="9"/>
    </row>
    <row r="16882" spans="3:13">
      <c r="C16882" s="12"/>
      <c r="M16882" s="9"/>
    </row>
    <row r="16883" spans="3:13">
      <c r="C16883" s="12"/>
      <c r="M16883" s="9"/>
    </row>
    <row r="16884" spans="3:13">
      <c r="C16884" s="12"/>
      <c r="M16884" s="9"/>
    </row>
    <row r="16885" spans="3:13">
      <c r="C16885" s="12"/>
      <c r="M16885" s="9"/>
    </row>
    <row r="16886" spans="3:13">
      <c r="C16886" s="12"/>
      <c r="M16886" s="9"/>
    </row>
    <row r="16887" spans="3:13">
      <c r="C16887" s="12"/>
      <c r="M16887" s="9"/>
    </row>
    <row r="16888" spans="3:13">
      <c r="C16888" s="12"/>
      <c r="M16888" s="9"/>
    </row>
    <row r="16889" spans="3:13">
      <c r="C16889" s="12"/>
      <c r="M16889" s="9"/>
    </row>
    <row r="16890" spans="3:13">
      <c r="C16890" s="12"/>
      <c r="M16890" s="9"/>
    </row>
    <row r="16891" spans="3:13">
      <c r="C16891" s="12"/>
      <c r="M16891" s="9"/>
    </row>
    <row r="16892" spans="3:13">
      <c r="C16892" s="12"/>
      <c r="M16892" s="9"/>
    </row>
    <row r="16893" spans="3:13">
      <c r="C16893" s="12"/>
      <c r="M16893" s="9"/>
    </row>
    <row r="16894" spans="3:13">
      <c r="C16894" s="12"/>
      <c r="M16894" s="9"/>
    </row>
    <row r="16895" spans="3:13">
      <c r="C16895" s="12"/>
      <c r="M16895" s="9"/>
    </row>
    <row r="16896" spans="3:13">
      <c r="C16896" s="12"/>
      <c r="M16896" s="9"/>
    </row>
    <row r="16897" spans="3:13">
      <c r="C16897" s="12"/>
      <c r="M16897" s="9"/>
    </row>
    <row r="16898" spans="3:13">
      <c r="C16898" s="12"/>
      <c r="M16898" s="9"/>
    </row>
    <row r="16899" spans="3:13">
      <c r="C16899" s="12"/>
      <c r="M16899" s="9"/>
    </row>
    <row r="16900" spans="3:13">
      <c r="C16900" s="12"/>
      <c r="M16900" s="9"/>
    </row>
    <row r="16901" spans="3:13">
      <c r="C16901" s="12"/>
      <c r="M16901" s="9"/>
    </row>
    <row r="16902" spans="3:13">
      <c r="C16902" s="12"/>
      <c r="M16902" s="9"/>
    </row>
    <row r="16903" spans="3:13">
      <c r="C16903" s="12"/>
      <c r="M16903" s="9"/>
    </row>
    <row r="16904" spans="3:13">
      <c r="C16904" s="12"/>
      <c r="M16904" s="9"/>
    </row>
    <row r="16905" spans="3:13">
      <c r="C16905" s="12"/>
      <c r="M16905" s="9"/>
    </row>
    <row r="16906" spans="3:13">
      <c r="C16906" s="12"/>
      <c r="M16906" s="9"/>
    </row>
    <row r="16907" spans="3:13">
      <c r="C16907" s="12"/>
      <c r="M16907" s="9"/>
    </row>
    <row r="16908" spans="3:13">
      <c r="C16908" s="12"/>
      <c r="M16908" s="9"/>
    </row>
    <row r="16909" spans="3:13">
      <c r="C16909" s="12"/>
      <c r="M16909" s="9"/>
    </row>
    <row r="16910" spans="3:13">
      <c r="C16910" s="12"/>
      <c r="M16910" s="9"/>
    </row>
    <row r="16911" spans="3:13">
      <c r="C16911" s="12"/>
      <c r="M16911" s="9"/>
    </row>
    <row r="16912" spans="3:13">
      <c r="C16912" s="12"/>
      <c r="M16912" s="9"/>
    </row>
    <row r="16913" spans="3:13">
      <c r="C16913" s="12"/>
      <c r="M16913" s="9"/>
    </row>
    <row r="16914" spans="3:13">
      <c r="C16914" s="12"/>
      <c r="M16914" s="9"/>
    </row>
    <row r="16915" spans="3:13">
      <c r="C16915" s="12"/>
      <c r="M16915" s="9"/>
    </row>
    <row r="16916" spans="3:13">
      <c r="C16916" s="12"/>
      <c r="M16916" s="9"/>
    </row>
    <row r="16917" spans="3:13">
      <c r="C16917" s="12"/>
      <c r="M16917" s="9"/>
    </row>
    <row r="16918" spans="3:13">
      <c r="C16918" s="12"/>
      <c r="M16918" s="9"/>
    </row>
    <row r="16919" spans="3:13">
      <c r="C16919" s="12"/>
      <c r="M16919" s="9"/>
    </row>
    <row r="16920" spans="3:13">
      <c r="C16920" s="12"/>
      <c r="M16920" s="9"/>
    </row>
    <row r="16921" spans="3:13">
      <c r="C16921" s="12"/>
      <c r="M16921" s="9"/>
    </row>
    <row r="16922" spans="3:13">
      <c r="C16922" s="12"/>
      <c r="M16922" s="9"/>
    </row>
    <row r="16923" spans="3:13">
      <c r="C16923" s="12"/>
      <c r="M16923" s="9"/>
    </row>
    <row r="16924" spans="3:13">
      <c r="C16924" s="12"/>
      <c r="M16924" s="9"/>
    </row>
    <row r="16925" spans="3:13">
      <c r="C16925" s="12"/>
      <c r="M16925" s="9"/>
    </row>
    <row r="16926" spans="3:13">
      <c r="C16926" s="12"/>
      <c r="M16926" s="9"/>
    </row>
    <row r="16927" spans="3:13">
      <c r="C16927" s="12"/>
      <c r="M16927" s="9"/>
    </row>
    <row r="16928" spans="3:13">
      <c r="C16928" s="12"/>
      <c r="M16928" s="9"/>
    </row>
    <row r="16929" spans="3:13">
      <c r="C16929" s="12"/>
      <c r="M16929" s="9"/>
    </row>
    <row r="16930" spans="3:13">
      <c r="C16930" s="12"/>
      <c r="M16930" s="9"/>
    </row>
    <row r="16931" spans="3:13">
      <c r="C16931" s="12"/>
      <c r="M16931" s="9"/>
    </row>
    <row r="16932" spans="3:13">
      <c r="C16932" s="12"/>
      <c r="M16932" s="9"/>
    </row>
    <row r="16933" spans="3:13">
      <c r="C16933" s="12"/>
      <c r="M16933" s="9"/>
    </row>
    <row r="16934" spans="3:13">
      <c r="C16934" s="12"/>
      <c r="M16934" s="9"/>
    </row>
    <row r="16935" spans="3:13">
      <c r="C16935" s="12"/>
      <c r="M16935" s="9"/>
    </row>
    <row r="16936" spans="3:13">
      <c r="C16936" s="12"/>
      <c r="M16936" s="9"/>
    </row>
    <row r="16937" spans="3:13">
      <c r="C16937" s="12"/>
      <c r="M16937" s="9"/>
    </row>
    <row r="16938" spans="3:13">
      <c r="C16938" s="12"/>
      <c r="M16938" s="9"/>
    </row>
    <row r="16939" spans="3:13">
      <c r="C16939" s="12"/>
      <c r="M16939" s="9"/>
    </row>
    <row r="16940" spans="3:13">
      <c r="C16940" s="12"/>
      <c r="M16940" s="9"/>
    </row>
    <row r="16941" spans="3:13">
      <c r="C16941" s="12"/>
      <c r="M16941" s="9"/>
    </row>
    <row r="16942" spans="3:13">
      <c r="C16942" s="12"/>
      <c r="M16942" s="9"/>
    </row>
    <row r="16943" spans="3:13">
      <c r="C16943" s="12"/>
      <c r="M16943" s="9"/>
    </row>
    <row r="16944" spans="3:13">
      <c r="C16944" s="12"/>
      <c r="M16944" s="9"/>
    </row>
    <row r="16945" spans="3:13">
      <c r="C16945" s="12"/>
      <c r="M16945" s="9"/>
    </row>
    <row r="16946" spans="3:13">
      <c r="C16946" s="12"/>
      <c r="M16946" s="9"/>
    </row>
    <row r="16947" spans="3:13">
      <c r="C16947" s="12"/>
      <c r="M16947" s="9"/>
    </row>
    <row r="16948" spans="3:13">
      <c r="C16948" s="12"/>
      <c r="M16948" s="9"/>
    </row>
    <row r="16949" spans="3:13">
      <c r="C16949" s="12"/>
      <c r="M16949" s="9"/>
    </row>
    <row r="16950" spans="3:13">
      <c r="C16950" s="12"/>
      <c r="M16950" s="9"/>
    </row>
    <row r="16951" spans="3:13">
      <c r="C16951" s="12"/>
      <c r="M16951" s="9"/>
    </row>
    <row r="16952" spans="3:13">
      <c r="C16952" s="12"/>
      <c r="M16952" s="9"/>
    </row>
    <row r="16953" spans="3:13">
      <c r="C16953" s="12"/>
      <c r="M16953" s="9"/>
    </row>
    <row r="16954" spans="3:13">
      <c r="C16954" s="12"/>
      <c r="M16954" s="9"/>
    </row>
    <row r="16955" spans="3:13">
      <c r="C16955" s="12"/>
      <c r="M16955" s="9"/>
    </row>
    <row r="16956" spans="3:13">
      <c r="C16956" s="12"/>
      <c r="M16956" s="9"/>
    </row>
    <row r="16957" spans="3:13">
      <c r="C16957" s="12"/>
      <c r="M16957" s="9"/>
    </row>
    <row r="16958" spans="3:13">
      <c r="C16958" s="12"/>
      <c r="M16958" s="9"/>
    </row>
    <row r="16959" spans="3:13">
      <c r="C16959" s="12"/>
      <c r="M16959" s="9"/>
    </row>
    <row r="16960" spans="3:13">
      <c r="C16960" s="12"/>
      <c r="M16960" s="9"/>
    </row>
    <row r="16961" spans="3:13">
      <c r="C16961" s="12"/>
      <c r="M16961" s="9"/>
    </row>
    <row r="16962" spans="3:13">
      <c r="C16962" s="12"/>
      <c r="M16962" s="9"/>
    </row>
    <row r="16963" spans="3:13">
      <c r="C16963" s="12"/>
      <c r="M16963" s="9"/>
    </row>
    <row r="16964" spans="3:13">
      <c r="C16964" s="12"/>
      <c r="M16964" s="9"/>
    </row>
    <row r="16965" spans="3:13">
      <c r="C16965" s="12"/>
      <c r="M16965" s="9"/>
    </row>
    <row r="16966" spans="3:13">
      <c r="C16966" s="12"/>
      <c r="M16966" s="9"/>
    </row>
    <row r="16967" spans="3:13">
      <c r="C16967" s="12"/>
      <c r="M16967" s="9"/>
    </row>
    <row r="16968" spans="3:13">
      <c r="C16968" s="12"/>
      <c r="M16968" s="9"/>
    </row>
    <row r="16969" spans="3:13">
      <c r="C16969" s="12"/>
      <c r="M16969" s="9"/>
    </row>
    <row r="16970" spans="3:13">
      <c r="C16970" s="12"/>
      <c r="M16970" s="9"/>
    </row>
    <row r="16971" spans="3:13">
      <c r="C16971" s="12"/>
      <c r="M16971" s="9"/>
    </row>
    <row r="16972" spans="3:13">
      <c r="C16972" s="12"/>
      <c r="M16972" s="9"/>
    </row>
    <row r="16973" spans="3:13">
      <c r="C16973" s="12"/>
      <c r="M16973" s="9"/>
    </row>
    <row r="16974" spans="3:13">
      <c r="C16974" s="12"/>
      <c r="M16974" s="9"/>
    </row>
    <row r="16975" spans="3:13">
      <c r="C16975" s="12"/>
      <c r="M16975" s="9"/>
    </row>
    <row r="16976" spans="3:13">
      <c r="C16976" s="12"/>
      <c r="M16976" s="9"/>
    </row>
    <row r="16977" spans="3:13">
      <c r="C16977" s="12"/>
      <c r="M16977" s="9"/>
    </row>
    <row r="16978" spans="3:13">
      <c r="C16978" s="12"/>
      <c r="M16978" s="9"/>
    </row>
    <row r="16979" spans="3:13">
      <c r="C16979" s="12"/>
      <c r="M16979" s="9"/>
    </row>
  </sheetData>
  <autoFilter ref="A7:O7" xr:uid="{719A5DB8-7ED4-44DC-A7EF-6201070A0EA7}"/>
  <sortState xmlns:xlrd2="http://schemas.microsoft.com/office/spreadsheetml/2017/richdata2" ref="C8408:C8415">
    <sortCondition ref="C8408:C8415"/>
  </sortState>
  <pageMargins left="0.7" right="0.7" top="0.75" bottom="0.75" header="0.3" footer="0.3"/>
  <headerFooter>
    <oddFooter>&amp;L_x000D_&amp;1#&amp;"Calibri"&amp;8&amp;K000000 [AIA - INTERNAL]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89EF90-1F4F-43BD-9C86-176FA43C6D4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Cheng, Maggie-KM</dc:creator>
  <cp:keywords/>
  <dc:description/>
  <cp:lastModifiedBy/>
  <cp:revision/>
  <dcterms:created xsi:type="dcterms:W3CDTF">2014-04-25T03:29:33Z</dcterms:created>
  <dcterms:modified xsi:type="dcterms:W3CDTF">2025-08-22T03:19:48Z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ce0ae7d-b8fe-44ed-a8f3-b165aaa704f8_Enabled">
    <vt:lpwstr>true</vt:lpwstr>
  </property>
  <property fmtid="{D5CDD505-2E9C-101B-9397-08002B2CF9AE}" pid="3" name="MSIP_Label_7ce0ae7d-b8fe-44ed-a8f3-b165aaa704f8_SetDate">
    <vt:lpwstr>2025-08-11T04:18:53Z</vt:lpwstr>
  </property>
  <property fmtid="{D5CDD505-2E9C-101B-9397-08002B2CF9AE}" pid="4" name="MSIP_Label_7ce0ae7d-b8fe-44ed-a8f3-b165aaa704f8_Method">
    <vt:lpwstr>Privileged</vt:lpwstr>
  </property>
  <property fmtid="{D5CDD505-2E9C-101B-9397-08002B2CF9AE}" pid="5" name="MSIP_Label_7ce0ae7d-b8fe-44ed-a8f3-b165aaa704f8_Name">
    <vt:lpwstr>Restricted</vt:lpwstr>
  </property>
  <property fmtid="{D5CDD505-2E9C-101B-9397-08002B2CF9AE}" pid="6" name="MSIP_Label_7ce0ae7d-b8fe-44ed-a8f3-b165aaa704f8_SiteId">
    <vt:lpwstr>7f2c1900-9fd4-4b89-91d3-79a649996f0a</vt:lpwstr>
  </property>
  <property fmtid="{D5CDD505-2E9C-101B-9397-08002B2CF9AE}" pid="7" name="MSIP_Label_7ce0ae7d-b8fe-44ed-a8f3-b165aaa704f8_ActionId">
    <vt:lpwstr>62edbc40-543e-4fd2-8356-b93bf0bf7b4b</vt:lpwstr>
  </property>
  <property fmtid="{D5CDD505-2E9C-101B-9397-08002B2CF9AE}" pid="8" name="MSIP_Label_7ce0ae7d-b8fe-44ed-a8f3-b165aaa704f8_ContentBits">
    <vt:lpwstr>2</vt:lpwstr>
  </property>
  <property fmtid="{D5CDD505-2E9C-101B-9397-08002B2CF9AE}" pid="9" name="MSIP_Label_7ce0ae7d-b8fe-44ed-a8f3-b165aaa704f8_Tag">
    <vt:lpwstr>10, 0, 1, 1</vt:lpwstr>
  </property>
</Properties>
</file>